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gara515-my.sharepoint.com/personal/cesar_vergara_design/Documents/afinvest/02_FUNDOS/AFHI11/2026/07/"/>
    </mc:Choice>
  </mc:AlternateContent>
  <xr:revisionPtr revIDLastSave="413" documentId="13_ncr:1_{BF951F51-4CB3-4B29-942C-99C77723506F}" xr6:coauthVersionLast="47" xr6:coauthVersionMax="47" xr10:uidLastSave="{20DE3FC7-B232-0E46-A40C-1F07A2EAD613}"/>
  <bookViews>
    <workbookView xWindow="0" yWindow="660" windowWidth="30240" windowHeight="17380" activeTab="4" xr2:uid="{CB8836CC-F2A4-4433-BE61-BDB9DA00BEAA}"/>
  </bookViews>
  <sheets>
    <sheet name="Resumo" sheetId="11" r:id="rId1"/>
    <sheet name="DRE Gerencial" sheetId="3" r:id="rId2"/>
    <sheet name="Resumo da Carteira" sheetId="4" r:id="rId3"/>
    <sheet name="Valor Patrimonial" sheetId="1" r:id="rId4"/>
    <sheet name="Cotistas" sheetId="2" r:id="rId5"/>
  </sheets>
  <definedNames>
    <definedName name="_xlnm._FilterDatabase" localSheetId="2" hidden="1">'Resumo da Carteira'!$A$5:$R$71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7" i="1" l="1"/>
  <c r="BN10" i="1"/>
  <c r="BN7" i="2" l="1"/>
  <c r="BR5" i="2"/>
  <c r="BS5" i="2" s="1"/>
  <c r="BN5" i="2"/>
  <c r="BO5" i="2" s="1"/>
  <c r="BP5" i="2" s="1"/>
  <c r="BQ5" i="2" s="1"/>
  <c r="BN5" i="1"/>
  <c r="BO5" i="1" s="1"/>
  <c r="BP5" i="1" s="1"/>
  <c r="BQ5" i="1" s="1"/>
  <c r="BR5" i="1" s="1"/>
  <c r="BS5" i="1" s="1"/>
  <c r="BM10" i="1" l="1"/>
  <c r="BM7" i="2"/>
  <c r="BM7" i="1"/>
  <c r="BL7" i="2"/>
  <c r="BL10" i="1"/>
  <c r="BL7" i="1"/>
  <c r="BK7" i="1"/>
  <c r="BK7" i="2"/>
  <c r="BK10" i="1"/>
  <c r="BJ10" i="1"/>
  <c r="BJ7" i="2"/>
  <c r="BJ7" i="1"/>
  <c r="BI7" i="1"/>
  <c r="BI10" i="1" l="1"/>
  <c r="BI7" i="2" l="1"/>
  <c r="BH12" i="1"/>
  <c r="BH10" i="1"/>
  <c r="BH7" i="1"/>
  <c r="BH7" i="2"/>
  <c r="BK14" i="3"/>
  <c r="BG7" i="2"/>
  <c r="BG10" i="1"/>
  <c r="BG7" i="1"/>
  <c r="BJ17" i="3"/>
  <c r="BJ18" i="3" s="1"/>
  <c r="BJ6" i="3"/>
  <c r="BJ14" i="3" s="1"/>
  <c r="BJ16" i="3" s="1"/>
  <c r="BF7" i="2" l="1"/>
  <c r="BF10" i="1"/>
  <c r="BF7" i="1"/>
  <c r="BE10" i="1"/>
  <c r="BE7" i="1"/>
  <c r="BE7" i="2"/>
  <c r="BI17" i="3"/>
  <c r="BI18" i="3" s="1"/>
  <c r="BI6" i="3"/>
  <c r="BI14" i="3" s="1"/>
  <c r="BI16" i="3" l="1"/>
  <c r="BD7" i="2" l="1"/>
  <c r="BD10" i="1"/>
  <c r="BD7" i="1"/>
  <c r="BH17" i="3"/>
  <c r="BH18" i="3" s="1"/>
  <c r="BH6" i="3"/>
  <c r="BH14" i="3" s="1"/>
  <c r="BH16" i="3" s="1"/>
  <c r="BC7" i="2" l="1"/>
  <c r="BC10" i="1"/>
  <c r="BC7" i="1"/>
  <c r="BG17" i="3"/>
  <c r="BG18" i="3" s="1"/>
  <c r="BG6" i="3"/>
  <c r="BG14" i="3" s="1"/>
  <c r="BG16" i="3" s="1"/>
  <c r="BF17" i="3"/>
  <c r="BF18" i="3" s="1"/>
  <c r="BF6" i="3"/>
  <c r="BF14" i="3" s="1"/>
  <c r="BF16" i="3" s="1"/>
  <c r="BB7" i="1"/>
  <c r="BB10" i="1"/>
  <c r="BB7" i="2"/>
  <c r="BE17" i="3"/>
  <c r="BE18" i="3" s="1"/>
  <c r="BE6" i="3"/>
  <c r="BE14" i="3" s="1"/>
  <c r="BE16" i="3" s="1"/>
  <c r="BA10" i="1" l="1"/>
  <c r="BA7" i="1"/>
  <c r="BA7" i="2"/>
  <c r="BD6" i="3"/>
  <c r="BD14" i="3" s="1"/>
  <c r="BD16" i="3" s="1"/>
  <c r="BD17" i="3"/>
  <c r="BD18" i="3" s="1"/>
  <c r="AZ7" i="2"/>
  <c r="AZ10" i="1"/>
  <c r="AZ7" i="1"/>
  <c r="AY7" i="2" l="1"/>
  <c r="AY10" i="1"/>
  <c r="AY7" i="1"/>
  <c r="BC17" i="3"/>
  <c r="BC18" i="3" s="1"/>
  <c r="BC6" i="3"/>
  <c r="BC14" i="3" s="1"/>
  <c r="BC16" i="3" s="1"/>
  <c r="AX7" i="2" l="1"/>
  <c r="AW7" i="2"/>
  <c r="AX10" i="1"/>
  <c r="AW10" i="1"/>
  <c r="AX7" i="1"/>
  <c r="AW7" i="1"/>
  <c r="BB17" i="3" l="1"/>
  <c r="BB18" i="3" s="1"/>
  <c r="BB6" i="3"/>
  <c r="BB14" i="3" s="1"/>
  <c r="BB16" i="3" s="1"/>
  <c r="BA6" i="3" l="1"/>
  <c r="BA14" i="3" s="1"/>
  <c r="BA16" i="3" s="1"/>
  <c r="BA17" i="3"/>
  <c r="BA18" i="3" s="1"/>
  <c r="AV7" i="1" l="1"/>
  <c r="AV7" i="2" l="1"/>
  <c r="AV10" i="1" l="1"/>
  <c r="AZ17" i="3" l="1"/>
  <c r="AZ18" i="3" s="1"/>
  <c r="AZ6" i="3"/>
  <c r="AZ14" i="3" s="1"/>
  <c r="AZ16" i="3" l="1"/>
  <c r="AX17" i="3"/>
  <c r="AX18" i="3" s="1"/>
  <c r="V7" i="2" l="1"/>
  <c r="AU7" i="2" l="1"/>
  <c r="AU10" i="1"/>
  <c r="AU7" i="1"/>
  <c r="AT7" i="2"/>
  <c r="AT10" i="1" l="1"/>
  <c r="AT7" i="1"/>
  <c r="AW17" i="3"/>
  <c r="AW18" i="3" s="1"/>
  <c r="AS7" i="2" l="1"/>
  <c r="AS10" i="1"/>
  <c r="AS7" i="1"/>
  <c r="AV17" i="3" l="1"/>
  <c r="AV18" i="3" s="1"/>
  <c r="AR7" i="2"/>
  <c r="AR10" i="1"/>
  <c r="AR7" i="1"/>
  <c r="AU17" i="3"/>
  <c r="AU18" i="3" s="1"/>
  <c r="AP5" i="2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AQ7" i="2" l="1"/>
  <c r="AP7" i="2"/>
  <c r="AQ7" i="1"/>
  <c r="AQ10" i="1"/>
  <c r="AT17" i="3"/>
  <c r="AT18" i="3" s="1"/>
  <c r="AS17" i="3"/>
  <c r="AS18" i="3" s="1"/>
  <c r="AP10" i="1" l="1"/>
  <c r="AP7" i="1"/>
  <c r="AP5" i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Q18" i="3" l="1"/>
  <c r="P18" i="3"/>
  <c r="O18" i="3"/>
  <c r="K18" i="3"/>
  <c r="J18" i="3"/>
  <c r="I18" i="3"/>
  <c r="H18" i="3"/>
  <c r="G18" i="3"/>
  <c r="E18" i="3"/>
  <c r="D18" i="3"/>
  <c r="C18" i="3"/>
  <c r="AR17" i="3"/>
  <c r="AR18" i="3" s="1"/>
  <c r="AQ17" i="3"/>
  <c r="AQ18" i="3" s="1"/>
  <c r="AP17" i="3"/>
  <c r="AP18" i="3" s="1"/>
  <c r="AO17" i="3"/>
  <c r="AO18" i="3" s="1"/>
  <c r="AN17" i="3"/>
  <c r="AN18" i="3" s="1"/>
  <c r="AM17" i="3"/>
  <c r="AM18" i="3" s="1"/>
  <c r="AK17" i="3"/>
  <c r="AK18" i="3" s="1"/>
  <c r="AJ17" i="3"/>
  <c r="AJ18" i="3" s="1"/>
  <c r="AI17" i="3"/>
  <c r="AI18" i="3" s="1"/>
  <c r="AH17" i="3"/>
  <c r="AH18" i="3" s="1"/>
  <c r="AF17" i="3"/>
  <c r="AE17" i="3"/>
  <c r="AE18" i="3" s="1"/>
  <c r="AD17" i="3"/>
  <c r="AD18" i="3" s="1"/>
  <c r="AC17" i="3"/>
  <c r="AC18" i="3" s="1"/>
  <c r="AB17" i="3"/>
  <c r="AB18" i="3" s="1"/>
  <c r="AA17" i="3"/>
  <c r="AA18" i="3" s="1"/>
  <c r="Z17" i="3"/>
  <c r="Z18" i="3" s="1"/>
  <c r="X17" i="3"/>
  <c r="X18" i="3" s="1"/>
  <c r="W17" i="3"/>
  <c r="W18" i="3" s="1"/>
  <c r="V17" i="3"/>
  <c r="V18" i="3" s="1"/>
  <c r="U17" i="3"/>
  <c r="U18" i="3" s="1"/>
  <c r="T17" i="3"/>
  <c r="S17" i="3"/>
  <c r="S18" i="3" s="1"/>
  <c r="R17" i="3"/>
  <c r="R18" i="3" s="1"/>
  <c r="N17" i="3"/>
  <c r="N18" i="3" s="1"/>
  <c r="M17" i="3"/>
  <c r="F17" i="3"/>
  <c r="AK16" i="3"/>
  <c r="AF16" i="3"/>
  <c r="W11" i="3"/>
  <c r="V11" i="3"/>
  <c r="U11" i="3"/>
  <c r="T11" i="3"/>
  <c r="T6" i="3" s="1"/>
  <c r="V10" i="3"/>
  <c r="U10" i="3"/>
  <c r="W9" i="3"/>
  <c r="V9" i="3"/>
  <c r="U9" i="3"/>
  <c r="AX6" i="3"/>
  <c r="AX14" i="3" s="1"/>
  <c r="AW6" i="3"/>
  <c r="AW14" i="3" s="1"/>
  <c r="AW16" i="3" s="1"/>
  <c r="AV6" i="3"/>
  <c r="AV14" i="3" s="1"/>
  <c r="AV16" i="3" s="1"/>
  <c r="AU6" i="3"/>
  <c r="AU14" i="3" s="1"/>
  <c r="AU16" i="3" s="1"/>
  <c r="AT6" i="3"/>
  <c r="AT14" i="3" s="1"/>
  <c r="AT16" i="3" s="1"/>
  <c r="AS6" i="3"/>
  <c r="AS14" i="3" s="1"/>
  <c r="AS16" i="3" s="1"/>
  <c r="AR6" i="3"/>
  <c r="AQ6" i="3"/>
  <c r="AQ14" i="3" s="1"/>
  <c r="AQ16" i="3" s="1"/>
  <c r="AP6" i="3"/>
  <c r="AO6" i="3"/>
  <c r="AN6" i="3"/>
  <c r="AN14" i="3" s="1"/>
  <c r="AN16" i="3" s="1"/>
  <c r="AM6" i="3"/>
  <c r="AK6" i="3"/>
  <c r="AI6" i="3"/>
  <c r="AI14" i="3" s="1"/>
  <c r="AI16" i="3" s="1"/>
  <c r="AH6" i="3"/>
  <c r="AH14" i="3" s="1"/>
  <c r="AG6" i="3"/>
  <c r="AF6" i="3"/>
  <c r="AE6" i="3"/>
  <c r="AC6" i="3"/>
  <c r="AC14" i="3" s="1"/>
  <c r="AC16" i="3" s="1"/>
  <c r="AB6" i="3"/>
  <c r="AB14" i="3" s="1"/>
  <c r="AB16" i="3" s="1"/>
  <c r="Z6" i="3"/>
  <c r="X6" i="3"/>
  <c r="X14" i="3" s="1"/>
  <c r="X16" i="3" s="1"/>
  <c r="S6" i="3"/>
  <c r="R6" i="3"/>
  <c r="R14" i="3" s="1"/>
  <c r="R16" i="3" s="1"/>
  <c r="Q6" i="3"/>
  <c r="Q14" i="3" s="1"/>
  <c r="Q16" i="3" s="1"/>
  <c r="P6" i="3"/>
  <c r="O6" i="3"/>
  <c r="N6" i="3"/>
  <c r="M6" i="3"/>
  <c r="K6" i="3"/>
  <c r="J6" i="3"/>
  <c r="J14" i="3" s="1"/>
  <c r="J16" i="3" s="1"/>
  <c r="I6" i="3"/>
  <c r="I14" i="3" s="1"/>
  <c r="I16" i="3" s="1"/>
  <c r="H6" i="3"/>
  <c r="H14" i="3" s="1"/>
  <c r="H16" i="3" s="1"/>
  <c r="G6" i="3"/>
  <c r="G14" i="3" s="1"/>
  <c r="G16" i="3" s="1"/>
  <c r="F6" i="3"/>
  <c r="E6" i="3"/>
  <c r="D6" i="3"/>
  <c r="C6" i="3"/>
  <c r="C14" i="3" s="1"/>
  <c r="AX16" i="3" l="1"/>
  <c r="M18" i="3"/>
  <c r="AF18" i="3"/>
  <c r="AJ6" i="3"/>
  <c r="AJ14" i="3" s="1"/>
  <c r="AJ16" i="3" s="1"/>
  <c r="U6" i="3"/>
  <c r="U14" i="3" s="1"/>
  <c r="U16" i="3" s="1"/>
  <c r="W6" i="3"/>
  <c r="W14" i="3" s="1"/>
  <c r="W16" i="3" s="1"/>
  <c r="E14" i="3"/>
  <c r="E16" i="3" s="1"/>
  <c r="V6" i="3"/>
  <c r="V14" i="3" s="1"/>
  <c r="V16" i="3" s="1"/>
  <c r="AD6" i="3"/>
  <c r="AD14" i="3" s="1"/>
  <c r="AD16" i="3" s="1"/>
  <c r="K14" i="3"/>
  <c r="K16" i="3" s="1"/>
  <c r="AO14" i="3"/>
  <c r="AO16" i="3" s="1"/>
  <c r="D14" i="3"/>
  <c r="D16" i="3" s="1"/>
  <c r="AA6" i="3"/>
  <c r="AA14" i="3" s="1"/>
  <c r="F18" i="3"/>
  <c r="O14" i="3"/>
  <c r="O16" i="3" s="1"/>
  <c r="AR14" i="3"/>
  <c r="AR16" i="3" s="1"/>
  <c r="Z14" i="3"/>
  <c r="Z16" i="3" s="1"/>
  <c r="P14" i="3"/>
  <c r="P16" i="3" s="1"/>
  <c r="N14" i="3"/>
  <c r="N16" i="3" s="1"/>
  <c r="AE14" i="3"/>
  <c r="AE16" i="3" s="1"/>
  <c r="T14" i="3"/>
  <c r="T16" i="3" s="1"/>
  <c r="C19" i="3"/>
  <c r="C16" i="3"/>
  <c r="AH16" i="3"/>
  <c r="F14" i="3"/>
  <c r="S14" i="3"/>
  <c r="M14" i="3"/>
  <c r="AM14" i="3"/>
  <c r="AP14" i="3" l="1"/>
  <c r="AP16" i="3" s="1"/>
  <c r="AA16" i="3"/>
  <c r="S16" i="3"/>
  <c r="F16" i="3"/>
  <c r="AM16" i="3"/>
  <c r="M16" i="3"/>
  <c r="C20" i="3"/>
  <c r="D19" i="3"/>
  <c r="D20" i="3" l="1"/>
  <c r="E19" i="3"/>
  <c r="E20" i="3" l="1"/>
  <c r="F19" i="3"/>
  <c r="G19" i="3"/>
  <c r="F20" i="3" l="1"/>
  <c r="H19" i="3"/>
  <c r="G20" i="3"/>
  <c r="H20" i="3" l="1"/>
  <c r="I19" i="3"/>
  <c r="I20" i="3" l="1"/>
  <c r="J19" i="3"/>
  <c r="J20" i="3" l="1"/>
  <c r="K19" i="3"/>
  <c r="M19" i="3" s="1"/>
  <c r="N19" i="3" l="1"/>
  <c r="M20" i="3"/>
  <c r="K20" i="3"/>
  <c r="N20" i="3" l="1"/>
  <c r="O19" i="3"/>
  <c r="P19" i="3" l="1"/>
  <c r="O20" i="3"/>
  <c r="Q19" i="3" l="1"/>
  <c r="P20" i="3"/>
  <c r="Q20" i="3" l="1"/>
  <c r="R19" i="3"/>
  <c r="R20" i="3" l="1"/>
  <c r="S19" i="3"/>
  <c r="T19" i="3" l="1"/>
  <c r="S20" i="3"/>
  <c r="U19" i="3" l="1"/>
  <c r="T20" i="3"/>
  <c r="U20" i="3" l="1"/>
  <c r="V19" i="3"/>
  <c r="V20" i="3" l="1"/>
  <c r="W19" i="3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D7" i="2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D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C12" i="1"/>
  <c r="W20" i="3" l="1"/>
  <c r="X19" i="3"/>
  <c r="Z19" i="3" l="1"/>
  <c r="X20" i="3"/>
  <c r="Z20" i="3" l="1"/>
  <c r="AA19" i="3"/>
  <c r="AB19" i="3" l="1"/>
  <c r="AA20" i="3"/>
  <c r="AC19" i="3" l="1"/>
  <c r="AB20" i="3"/>
  <c r="AD19" i="3" l="1"/>
  <c r="AC20" i="3"/>
  <c r="AD20" i="3" l="1"/>
  <c r="AE19" i="3"/>
  <c r="AF19" i="3" l="1"/>
  <c r="AE20" i="3"/>
  <c r="AG19" i="3" l="1"/>
  <c r="AH19" i="3" s="1"/>
  <c r="AF20" i="3"/>
  <c r="AI19" i="3" l="1"/>
  <c r="AH20" i="3"/>
  <c r="AJ19" i="3" l="1"/>
  <c r="AK19" i="3" s="1"/>
  <c r="AM19" i="3" s="1"/>
  <c r="AN19" i="3" s="1"/>
  <c r="AO19" i="3" s="1"/>
  <c r="AP19" i="3" s="1"/>
  <c r="AQ19" i="3" s="1"/>
  <c r="AR19" i="3" s="1"/>
  <c r="AS19" i="3" s="1"/>
  <c r="AI20" i="3"/>
  <c r="AT19" i="3" l="1"/>
  <c r="AU19" i="3" s="1"/>
  <c r="AJ20" i="3"/>
  <c r="AU20" i="3" l="1"/>
  <c r="AV19" i="3"/>
  <c r="AK20" i="3"/>
  <c r="AV20" i="3" l="1"/>
  <c r="AW19" i="3"/>
  <c r="AX19" i="3" s="1"/>
  <c r="AZ19" i="3" s="1"/>
  <c r="AM20" i="3"/>
  <c r="BA19" i="3" l="1"/>
  <c r="AZ20" i="3"/>
  <c r="AW20" i="3"/>
  <c r="AX20" i="3"/>
  <c r="AN20" i="3"/>
  <c r="BB19" i="3" l="1"/>
  <c r="BA20" i="3"/>
  <c r="AO20" i="3"/>
  <c r="BB20" i="3" l="1"/>
  <c r="BC19" i="3"/>
  <c r="AP20" i="3"/>
  <c r="BC20" i="3" l="1"/>
  <c r="BD19" i="3"/>
  <c r="AQ20" i="3"/>
  <c r="BD20" i="3" l="1"/>
  <c r="BE19" i="3"/>
  <c r="AS20" i="3"/>
  <c r="AT20" i="3"/>
  <c r="AR20" i="3"/>
  <c r="BE20" i="3" l="1"/>
  <c r="BF19" i="3"/>
  <c r="BF20" i="3" l="1"/>
  <c r="BG19" i="3"/>
  <c r="BG20" i="3" l="1"/>
  <c r="BH19" i="3"/>
  <c r="BH20" i="3" l="1"/>
  <c r="BI19" i="3"/>
  <c r="BI20" i="3" l="1"/>
  <c r="BJ19" i="3"/>
  <c r="BJ20" i="3" s="1"/>
</calcChain>
</file>

<file path=xl/sharedStrings.xml><?xml version="1.0" encoding="utf-8"?>
<sst xmlns="http://schemas.openxmlformats.org/spreadsheetml/2006/main" count="841" uniqueCount="285">
  <si>
    <t>Cota Patrimonial</t>
  </si>
  <si>
    <t>Patrimônio Líquido</t>
  </si>
  <si>
    <t># cotas</t>
  </si>
  <si>
    <t>-</t>
  </si>
  <si>
    <t>Cotistas</t>
  </si>
  <si>
    <t>DRE Caixa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</si>
  <si>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</si>
  <si>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</si>
  <si>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</si>
  <si>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</si>
  <si>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</si>
  <si>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</si>
  <si>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</si>
  <si>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</si>
  <si>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</si>
  <si>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</si>
  <si>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</si>
  <si>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</si>
  <si>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Receitas</t>
  </si>
  <si>
    <t>Juros</t>
  </si>
  <si>
    <t>Correção Monetária</t>
  </si>
  <si>
    <t>Negociação CRI</t>
  </si>
  <si>
    <t>Negociação FII</t>
  </si>
  <si>
    <t>Rendimentos de Fundos Imobiliários</t>
  </si>
  <si>
    <t>Renda Fixa</t>
  </si>
  <si>
    <t>Despesas</t>
  </si>
  <si>
    <t>Resultado</t>
  </si>
  <si>
    <t>Cotas</t>
  </si>
  <si>
    <t>Resultado/Cota</t>
  </si>
  <si>
    <t>Rendimento</t>
  </si>
  <si>
    <t>Rendimento/Cota</t>
  </si>
  <si>
    <t>Resultado Acumulado</t>
  </si>
  <si>
    <t>Resultado Acumulado/Cota</t>
  </si>
  <si>
    <t>Devedor</t>
  </si>
  <si>
    <t>Segmento</t>
  </si>
  <si>
    <t>Tipo de Risco</t>
  </si>
  <si>
    <t>Código</t>
  </si>
  <si>
    <t>Série</t>
  </si>
  <si>
    <t>Emissor</t>
  </si>
  <si>
    <t>Indexador</t>
  </si>
  <si>
    <t>Spread</t>
  </si>
  <si>
    <t>Base Indexador</t>
  </si>
  <si>
    <t>Vencimento</t>
  </si>
  <si>
    <t>Risco</t>
  </si>
  <si>
    <t>% da Carteira</t>
  </si>
  <si>
    <t>Valor</t>
  </si>
  <si>
    <t>Duration</t>
  </si>
  <si>
    <t>Incorporação</t>
  </si>
  <si>
    <t>Pulverizado</t>
  </si>
  <si>
    <t>Única</t>
  </si>
  <si>
    <t>High Yield</t>
  </si>
  <si>
    <t>UFV Jacutinga</t>
  </si>
  <si>
    <t>Energia</t>
  </si>
  <si>
    <t>Contratual</t>
  </si>
  <si>
    <t>24A1301841</t>
  </si>
  <si>
    <t>Opea</t>
  </si>
  <si>
    <t>Shopping Center</t>
  </si>
  <si>
    <t>Corporativo</t>
  </si>
  <si>
    <t>High Grade</t>
  </si>
  <si>
    <t>Genial Malls</t>
  </si>
  <si>
    <t>21L0736590</t>
  </si>
  <si>
    <t>Sênior</t>
  </si>
  <si>
    <t xml:space="preserve">VISC Campinas Shopping </t>
  </si>
  <si>
    <t>22K1362572</t>
  </si>
  <si>
    <t>Oba</t>
  </si>
  <si>
    <t>Varejo Essencial</t>
  </si>
  <si>
    <t>21F0950228</t>
  </si>
  <si>
    <t>SPL Engenharia II</t>
  </si>
  <si>
    <t>24C1978007</t>
  </si>
  <si>
    <t>TRX Leroy Merlin</t>
  </si>
  <si>
    <t>Varejo</t>
  </si>
  <si>
    <t>24B1276268</t>
  </si>
  <si>
    <t>BariSec</t>
  </si>
  <si>
    <t xml:space="preserve">Morada </t>
  </si>
  <si>
    <t>Loteamento</t>
  </si>
  <si>
    <t>22L1270385</t>
  </si>
  <si>
    <t>Shopping Metrô Itaquera</t>
  </si>
  <si>
    <t>24C1526928</t>
  </si>
  <si>
    <t>Assaí</t>
  </si>
  <si>
    <t>24D2960594</t>
  </si>
  <si>
    <t>Grupo Mateus II</t>
  </si>
  <si>
    <t>24D0480929</t>
  </si>
  <si>
    <t>Grupo Comporte</t>
  </si>
  <si>
    <t>Logístico</t>
  </si>
  <si>
    <t>23I1270600</t>
  </si>
  <si>
    <t>Home Equity</t>
  </si>
  <si>
    <t>Provincia</t>
  </si>
  <si>
    <t>GGR Covepi</t>
  </si>
  <si>
    <t>22B0945873</t>
  </si>
  <si>
    <t>Brookfield </t>
  </si>
  <si>
    <t>Lajes Corporativas</t>
  </si>
  <si>
    <t>22G0282285</t>
  </si>
  <si>
    <t>Júnior</t>
  </si>
  <si>
    <t>Copagril</t>
  </si>
  <si>
    <t>Agronegócio</t>
  </si>
  <si>
    <t>21F0968888</t>
  </si>
  <si>
    <t>Alphaville</t>
  </si>
  <si>
    <t>21G0856704</t>
  </si>
  <si>
    <t>TRX Obramax</t>
  </si>
  <si>
    <t>24B1276213</t>
  </si>
  <si>
    <t>Direcional</t>
  </si>
  <si>
    <t>21C0777936</t>
  </si>
  <si>
    <t>Zavit Real Estate Fund</t>
  </si>
  <si>
    <t>23F1447606</t>
  </si>
  <si>
    <t>FATN Athena</t>
  </si>
  <si>
    <t>22H1630624</t>
  </si>
  <si>
    <t>Casa Shopping</t>
  </si>
  <si>
    <t>22L1125977</t>
  </si>
  <si>
    <t>Grupo Mateus</t>
  </si>
  <si>
    <t>22H1631360</t>
  </si>
  <si>
    <t>MRV IX</t>
  </si>
  <si>
    <t>23F1240696</t>
  </si>
  <si>
    <t>21L0730011</t>
  </si>
  <si>
    <t>24D2960647</t>
  </si>
  <si>
    <t>Celeste</t>
  </si>
  <si>
    <t>24E2267881</t>
  </si>
  <si>
    <t>CashMe II</t>
  </si>
  <si>
    <t>24A1781654</t>
  </si>
  <si>
    <t>Galleria Bank VI</t>
  </si>
  <si>
    <t>24B1404723</t>
  </si>
  <si>
    <t>HSI Bemol</t>
  </si>
  <si>
    <t>22J0978863</t>
  </si>
  <si>
    <t xml:space="preserve">Urba </t>
  </si>
  <si>
    <t>23I1932138</t>
  </si>
  <si>
    <t>Mezanino</t>
  </si>
  <si>
    <t>Embraed</t>
  </si>
  <si>
    <t>23E1295288</t>
  </si>
  <si>
    <t>Canal</t>
  </si>
  <si>
    <t>CashMe</t>
  </si>
  <si>
    <t>22H1697882</t>
  </si>
  <si>
    <t>20K0010253</t>
  </si>
  <si>
    <t>Nação</t>
  </si>
  <si>
    <t>21C0708963</t>
  </si>
  <si>
    <t>23L1279637</t>
  </si>
  <si>
    <t>Creditas</t>
  </si>
  <si>
    <t>20J0837185</t>
  </si>
  <si>
    <t>Vert</t>
  </si>
  <si>
    <t>3Z Realty</t>
  </si>
  <si>
    <t>21I0683349</t>
  </si>
  <si>
    <t>20L0687041</t>
  </si>
  <si>
    <t>Vitacon II</t>
  </si>
  <si>
    <t>19I0739560</t>
  </si>
  <si>
    <t>20L0687133</t>
  </si>
  <si>
    <t>Rede D'or</t>
  </si>
  <si>
    <t>Hospital</t>
  </si>
  <si>
    <t>19H0235501</t>
  </si>
  <si>
    <t>variação mensal (em %)</t>
  </si>
  <si>
    <t>CRI</t>
  </si>
  <si>
    <t>Caixa</t>
  </si>
  <si>
    <t>Por Risco</t>
  </si>
  <si>
    <t>Resumo</t>
  </si>
  <si>
    <t>DRE Gerencial</t>
  </si>
  <si>
    <t>Resumo da Carteira</t>
  </si>
  <si>
    <t>Valor Patrimonial</t>
  </si>
  <si>
    <t>Grupo Aldo</t>
  </si>
  <si>
    <t>Óleo e Gás</t>
  </si>
  <si>
    <t>24H0031235</t>
  </si>
  <si>
    <t>24C1980162</t>
  </si>
  <si>
    <t>Balaroti</t>
  </si>
  <si>
    <t>19J0133907</t>
  </si>
  <si>
    <t>RNI</t>
  </si>
  <si>
    <t>19B0177968</t>
  </si>
  <si>
    <t>única</t>
  </si>
  <si>
    <t>mezanino</t>
  </si>
  <si>
    <t>sênior</t>
  </si>
  <si>
    <t>júnior</t>
  </si>
  <si>
    <t xml:space="preserve"> </t>
  </si>
  <si>
    <t>BIM Distribuidora</t>
  </si>
  <si>
    <t>24J3510318</t>
  </si>
  <si>
    <t>1ª/215ª</t>
  </si>
  <si>
    <t>1ª/470ª</t>
  </si>
  <si>
    <t>2ª/65ª</t>
  </si>
  <si>
    <t>4ª/315ª</t>
  </si>
  <si>
    <t>3ª/27ª</t>
  </si>
  <si>
    <t>1ª/264ª</t>
  </si>
  <si>
    <t>1ª/163ª</t>
  </si>
  <si>
    <t>1ª/158ª</t>
  </si>
  <si>
    <t>1ª/86ª</t>
  </si>
  <si>
    <t>1ª/286ª</t>
  </si>
  <si>
    <t>3ª/24ª</t>
  </si>
  <si>
    <t>1ª/208ª</t>
  </si>
  <si>
    <t>1ª/33ª</t>
  </si>
  <si>
    <t>4ª/39ª</t>
  </si>
  <si>
    <t>1ª/478ª</t>
  </si>
  <si>
    <t>1ª/219ª</t>
  </si>
  <si>
    <t>1ª/277ª</t>
  </si>
  <si>
    <t>1ª/27ª</t>
  </si>
  <si>
    <t>1ª/371ª</t>
  </si>
  <si>
    <t>1ª/46ª</t>
  </si>
  <si>
    <t>3ª/65ª</t>
  </si>
  <si>
    <t>4ª/238ª</t>
  </si>
  <si>
    <t>1ª/84ª</t>
  </si>
  <si>
    <t>178ª/1ª</t>
  </si>
  <si>
    <t>1ª/38ª</t>
  </si>
  <si>
    <t>2ª/264ª</t>
  </si>
  <si>
    <t>1ª/60ª</t>
  </si>
  <si>
    <t>4ª/24ª</t>
  </si>
  <si>
    <t>1ª/40ª</t>
  </si>
  <si>
    <t>1ª/55ª</t>
  </si>
  <si>
    <t>43ª/1ª</t>
  </si>
  <si>
    <t>1ª/484ª</t>
  </si>
  <si>
    <t>1ª/56ª</t>
  </si>
  <si>
    <t>2ª/204ª</t>
  </si>
  <si>
    <t>1ª/296ª</t>
  </si>
  <si>
    <t>4ª/219ª</t>
  </si>
  <si>
    <t>1ª/31ª</t>
  </si>
  <si>
    <t>1ª/200ª</t>
  </si>
  <si>
    <t>1ª/345ª</t>
  </si>
  <si>
    <t>1ª/435ª</t>
  </si>
  <si>
    <t>4ª/47ª</t>
  </si>
  <si>
    <t>22L1198360</t>
  </si>
  <si>
    <t>2ª/108ª</t>
  </si>
  <si>
    <t>1ª/346ª</t>
  </si>
  <si>
    <t>1ª/214ª</t>
  </si>
  <si>
    <t>Tenda II</t>
  </si>
  <si>
    <t>24K1682437</t>
  </si>
  <si>
    <t>3ª/349ª</t>
  </si>
  <si>
    <t>PRÉ</t>
  </si>
  <si>
    <t>Emissão/Série</t>
  </si>
  <si>
    <t>Assaí HGRU</t>
  </si>
  <si>
    <t xml:space="preserve">FGR </t>
  </si>
  <si>
    <t xml:space="preserve">MRV </t>
  </si>
  <si>
    <t>19L0867734</t>
  </si>
  <si>
    <t>IPCA</t>
  </si>
  <si>
    <t>CDI</t>
  </si>
  <si>
    <t>1ª/281ª</t>
  </si>
  <si>
    <t>Tibério</t>
  </si>
  <si>
    <t>25F2703942</t>
  </si>
  <si>
    <t>Artesanal</t>
  </si>
  <si>
    <t>1ª/2ª</t>
  </si>
  <si>
    <t>20K0777893</t>
  </si>
  <si>
    <t>1ª/330ª</t>
  </si>
  <si>
    <t>22L1198359</t>
  </si>
  <si>
    <t>1ª/108ª</t>
  </si>
  <si>
    <t>Cahima - Direcional</t>
  </si>
  <si>
    <t>TRX Mateus</t>
  </si>
  <si>
    <t>25J2486442</t>
  </si>
  <si>
    <t>1ª/527ª</t>
  </si>
  <si>
    <t>24L0003403</t>
  </si>
  <si>
    <t>22L1125928</t>
  </si>
  <si>
    <t>2ª/84ª</t>
  </si>
  <si>
    <t>#</t>
  </si>
  <si>
    <t>Creditas II</t>
  </si>
  <si>
    <t>20F0755566</t>
  </si>
  <si>
    <t>1ª/23ª</t>
  </si>
  <si>
    <t>JMD Hamoa</t>
  </si>
  <si>
    <t>25K1934018</t>
  </si>
  <si>
    <t>1ª/515ª</t>
  </si>
  <si>
    <t>GARE Atacadão</t>
  </si>
  <si>
    <t>24K2582816</t>
  </si>
  <si>
    <t>1ª/230ª</t>
  </si>
  <si>
    <t>25L0014618</t>
  </si>
  <si>
    <t>1ª/297ª</t>
  </si>
  <si>
    <t>XP Log</t>
  </si>
  <si>
    <t>25K3753716</t>
  </si>
  <si>
    <t>1ª/499ª</t>
  </si>
  <si>
    <t>GPA</t>
  </si>
  <si>
    <t>Rizasec</t>
  </si>
  <si>
    <t>26E2464853</t>
  </si>
  <si>
    <t>1ª/145ª</t>
  </si>
  <si>
    <t>21F0950009</t>
  </si>
  <si>
    <t>4ª/279ª</t>
  </si>
  <si>
    <t>Inova Parque</t>
  </si>
  <si>
    <t>Direto</t>
  </si>
  <si>
    <t>26E3565497</t>
  </si>
  <si>
    <t>1ª/147ª</t>
  </si>
  <si>
    <t>Tipo</t>
  </si>
  <si>
    <t>Por Indexador</t>
  </si>
  <si>
    <t>Por Instrumento</t>
  </si>
  <si>
    <t>Por Tipo de Risco</t>
  </si>
  <si>
    <t>Por Segmento</t>
  </si>
  <si>
    <t>Por Securitizadora</t>
  </si>
  <si>
    <t>LTV</t>
  </si>
  <si>
    <t>RBVA GPA</t>
  </si>
  <si>
    <t>Galleria Bank VII</t>
  </si>
  <si>
    <t>24E1318751</t>
  </si>
  <si>
    <t>1ª/63ª</t>
  </si>
  <si>
    <t>22F1357736</t>
  </si>
  <si>
    <t>2ª/24ª</t>
  </si>
  <si>
    <t>TRX GPA</t>
  </si>
  <si>
    <t>Não se aplica</t>
  </si>
  <si>
    <t>Não se Aplica</t>
  </si>
  <si>
    <t>22H1666875</t>
  </si>
  <si>
    <t>Compromissada</t>
  </si>
  <si>
    <t>Muffato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</si>
</sst>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6">
    <numFmt numFmtId="5" formatCode="&quot;R$&quot;\ #,##0;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;\(#,##0\);\-"/>
    <numFmt numFmtId="166" formatCode="0.00%;\(0.00%\);\-"/>
    <numFmt numFmtId="167" formatCode="_-* #,##0_-;\-* #,##0_-;_-* &quot;-&quot;??_-;_-@_-"/>
    <numFmt numFmtId="168" formatCode="_-&quot;R$&quot;\ * #,##0.0000_-;\-&quot;R$&quot;\ * #,##0.0000_-;_-&quot;R$&quot;\ * &quot;-&quot;??_-;_-@_-"/>
    <numFmt numFmtId="169" formatCode="_-&quot;R$&quot;\ * #,##0.0000_-;\-&quot;R$&quot;\ * #,##0.0000_-;_-&quot;R$&quot;\ * &quot;-&quot;????_-;_-@_-"/>
    <numFmt numFmtId="170" formatCode="_-* #,##0.0000_-;\-* #,##0.0000_-;_-* &quot;-&quot;??_-;_-@_-"/>
    <numFmt numFmtId="171" formatCode="0.0%"/>
    <numFmt numFmtId="172" formatCode="#,##0;\(#,##0\);&quot;-&quot;;@"/>
    <numFmt numFmtId="173" formatCode="[$-416]mmm\-yy;@"/>
    <numFmt numFmtId="174" formatCode="#,##0.0%;\(#,##0.0%\);\-"/>
    <numFmt numFmtId="175" formatCode="0.0"/>
    <numFmt numFmtId="176" formatCode="&quot;$&quot;#,##0_);\(&quot;$&quot;#,##0\)"/>
    <numFmt numFmtId="177" formatCode="&quot;$&quot;#,##0.00_);\(&quot;$&quot;#,##0.00\)"/>
    <numFmt numFmtId="178" formatCode="&quot;$&quot;#,##0.00_);[Red]\(&quot;$&quot;#,##0.00\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(* #,##0_);_(* \(#,##0\);_(* &quot;-&quot;??_);_(@_)"/>
    <numFmt numFmtId="182" formatCode="#,##0.0000_);[Red]\(#,##0.0000\)"/>
    <numFmt numFmtId="183" formatCode="#,##0.0\ ;\(#,##0.0\)"/>
    <numFmt numFmtId="184" formatCode="&quot;$&quot;#,##0.00_%_);\(&quot;$&quot;#,##0.00\)_%;&quot;$&quot;#,##0.00_%_);@_%_)"/>
    <numFmt numFmtId="185" formatCode="&quot;R$ &quot;#,##0.00_%_);\(&quot;R$ &quot;#,##0.00\)_%;&quot;R$ &quot;#,##0.00_%_);@_%_)"/>
    <numFmt numFmtId="186" formatCode="0.0\x_)_);&quot;NM&quot;_x_)_);0.0\x_)_);@_%_)"/>
    <numFmt numFmtId="187" formatCode="&quot;R$ &quot;#,##0_);\(&quot;R$ &quot;#,##0\)"/>
    <numFmt numFmtId="188" formatCode="&quot;$&quot;#,##0.0_);\(&quot;$&quot;#,##0.0\)"/>
    <numFmt numFmtId="189" formatCode="&quot;R$ &quot;#,##0.0_);\(&quot;R$ &quot;#,##0.0\)"/>
    <numFmt numFmtId="190" formatCode="&quot;R$ &quot;#,##0.00_);\(&quot;R$ &quot;#,##0.00\)"/>
    <numFmt numFmtId="191" formatCode="&quot;$&quot;#,##0.000_);\(&quot;$&quot;#,##0.000\)"/>
    <numFmt numFmtId="192" formatCode="&quot;R$ &quot;#,##0.000_);\(&quot;R$ &quot;#,##0.000\)"/>
    <numFmt numFmtId="193" formatCode="&quot;$&quot;#,##0.0000_);\(&quot;$&quot;#,##0.0000\)"/>
    <numFmt numFmtId="194" formatCode="&quot;R$ &quot;#,##0.0000_);\(&quot;R$ &quot;#,##0.0000\)"/>
    <numFmt numFmtId="195" formatCode="&quot;$&quot;#,##0;\-&quot;$&quot;#,##0"/>
    <numFmt numFmtId="196" formatCode="0.0_)\%;\(0.0\)\%;0.0_)\%;@_)_%"/>
    <numFmt numFmtId="197" formatCode="#,##0.0_)_%;\(#,##0.0\)_%;0.0_)_%;@_)_%"/>
    <numFmt numFmtId="198" formatCode="#,##0.0_);\(#,##0.0\);#,##0.0_);@_)"/>
    <numFmt numFmtId="199" formatCode="#,##0.0_);\(#,##0.0\)"/>
    <numFmt numFmtId="200" formatCode="&quot;$&quot;_(#,##0.00_);&quot;$&quot;\(#,##0.00\);&quot;$&quot;_(0.00_);@_)"/>
    <numFmt numFmtId="201" formatCode="&quot;R$ &quot;_(#,##0.00_);&quot;R$ &quot;\(#,##0.00\);&quot;R$ &quot;_(0.00_);@_)"/>
    <numFmt numFmtId="202" formatCode="&quot;$&quot;_(#,##0.00_);&quot;$&quot;\(#,##0.00\)"/>
    <numFmt numFmtId="203" formatCode="&quot;R$ &quot;_(#,##0.00_);&quot;R$ &quot;\(#,##0.00\)"/>
    <numFmt numFmtId="204" formatCode="_-&quot;$&quot;* #,##0.00_-;\-&quot;$&quot;* #,##0.00_-;_-&quot;$&quot;* &quot;-&quot;??_-;_-@_-"/>
    <numFmt numFmtId="205" formatCode="_-&quot;R$ &quot;* #,##0.00_-;\-&quot;R$ &quot;* #,##0.00_-;_-&quot;R$ &quot;* &quot;-&quot;??_-;_-@_-"/>
    <numFmt numFmtId="206" formatCode="_(* #,##0.000000_);_(* \(#,##0.000000\);_(* &quot;-&quot;??????_);_(@_)"/>
    <numFmt numFmtId="207" formatCode="#,##0.0_%_);\(#,##0.0\)_%;#,##0.0_%_);@_%_)"/>
    <numFmt numFmtId="208" formatCode="&quot;$&quot;#,##0.00;\-&quot;$&quot;#,##0.00"/>
    <numFmt numFmtId="209" formatCode="&quot;R$ &quot;#,##0.00;\-&quot;R$ &quot;#,##0.00"/>
    <numFmt numFmtId="210" formatCode="#,##0.00_);\(#,##0.00\);0.00_);@_)"/>
    <numFmt numFmtId="211" formatCode="&quot;R$ &quot;#,##0.00_);[Red]\(&quot;R$ &quot;#,##0.00\)"/>
    <numFmt numFmtId="212" formatCode="&quot;$&quot;#,##0.00;[Red]\-&quot;$&quot;#,##0.00"/>
    <numFmt numFmtId="213" formatCode="&quot;R$ &quot;#,##0.00;[Red]\-&quot;R$ &quot;#,##0.00"/>
    <numFmt numFmtId="214" formatCode="\€_(#,##0.00_);\€\(#,##0.00\);\€_(0.00_);@_)"/>
    <numFmt numFmtId="215" formatCode="_(&quot;R$ &quot;* #,##0_);_(&quot;R$ &quot;* \(#,##0\);_(&quot;R$ &quot;* &quot;-&quot;_);_(@_)"/>
    <numFmt numFmtId="216" formatCode="_-&quot;$&quot;* #,##0_-;\-&quot;$&quot;* #,##0_-;_-&quot;$&quot;* &quot;-&quot;_-;_-@_-"/>
    <numFmt numFmtId="217" formatCode="_-&quot;R$ &quot;* #,##0_-;\-&quot;R$ &quot;* #,##0_-;_-&quot;R$ &quot;* &quot;-&quot;_-;_-@_-"/>
    <numFmt numFmtId="218" formatCode="#,##0_)\x;\(#,##0\)\x;0_)\x;@_)_x"/>
    <numFmt numFmtId="219" formatCode="#,##0.0_)\x;\(#,##0.0\)\x"/>
    <numFmt numFmtId="220" formatCode="0.0%_);\(0.0%\);0.0%_);@_%_)"/>
    <numFmt numFmtId="221" formatCode="#,##0_%_);\(#,##0\)_%;#,##0_%_);@_%_)"/>
    <numFmt numFmtId="222" formatCode="&quot;R$ &quot;#,##0;\-&quot;R$ &quot;#,##0"/>
    <numFmt numFmtId="223" formatCode="#,##0.0_)\x;\(#,##0.0\)\x;0.0_)\x;@_)_x"/>
    <numFmt numFmtId="224" formatCode="#,##0_)_x;\(#,##0\)_x;0_)_x;@_)_x"/>
    <numFmt numFmtId="225" formatCode="#,##0.0_)_x;\(#,##0.0\)_x"/>
    <numFmt numFmtId="226" formatCode="#,##0.00_%_);\(#,##0.00\)_%;#,##0.00_%_);@_%_)"/>
    <numFmt numFmtId="227" formatCode="&quot;$&quot;#,##0;[Red]\-&quot;$&quot;#,##0"/>
    <numFmt numFmtId="228" formatCode="_(&quot;$&quot;* #,##0_);_(&quot;$&quot;* \(#,##0\);_(&quot;$&quot;* &quot;-&quot;???_);_(@_)"/>
    <numFmt numFmtId="229" formatCode="_(&quot;R$ &quot;* #,##0_);_(&quot;R$ &quot;* \(#,##0\);_(&quot;R$ &quot;* &quot;-&quot;???_);_(@_)"/>
    <numFmt numFmtId="230" formatCode="&quot;R$ &quot;#,##0;[Red]\-&quot;R$ &quot;#,##0"/>
    <numFmt numFmtId="231" formatCode="0.0_)\%;\(0.0\)\%"/>
    <numFmt numFmtId="232" formatCode="&quot;$&quot;#,##0.0_%_);\(&quot;$&quot;#,##0.0\)_%;&quot;$&quot;#,##0.0_%_);@_%_)"/>
    <numFmt numFmtId="233" formatCode="&quot;R$ &quot;#,##0.0_%_);\(&quot;R$ &quot;#,##0.0\)_%;&quot;R$ &quot;#,##0.0_%_);@_%_)"/>
    <numFmt numFmtId="234" formatCode="_(* #,##0.0_);_(* \(#,##0.0\);_(* &quot;-&quot;??_);_(@_)"/>
    <numFmt numFmtId="235" formatCode="#,##0.0_)_%;\(#,##0.0\)_%"/>
    <numFmt numFmtId="236" formatCode="#,##0.000_);\(#,##0.000\)"/>
    <numFmt numFmtId="237" formatCode="#,##0.0000_);\(#,##0.0000\)"/>
    <numFmt numFmtId="238" formatCode="#,##0.0_);[Red]\(#,##0.0\)"/>
    <numFmt numFmtId="239" formatCode="&quot;$&quot;#,##0.000_);[Red]\(&quot;$&quot;#,##0.000\)"/>
    <numFmt numFmtId="240" formatCode="&quot;R$ &quot;#,##0.000_);[Red]\(&quot;R$ &quot;#,##0.000\)"/>
    <numFmt numFmtId="241" formatCode="_(* #,##0.0000000_);_(* \(#,##0.0000000\);_(* &quot;-&quot;??_);_(@_)"/>
    <numFmt numFmtId="242" formatCode="m\-d\-yy"/>
    <numFmt numFmtId="243" formatCode="&quot;  &quot;General&quot;  &quot;"/>
    <numFmt numFmtId="244" formatCode="0.0%;\(0.0%\)"/>
    <numFmt numFmtId="245" formatCode="_(* #,##0.0000000_);_(* \(#,##0.0000000\);_(* &quot;-&quot;?????_);_(@_)"/>
    <numFmt numFmtId="246" formatCode="#,##0.000_);[Red]\(#,##0.000\)"/>
    <numFmt numFmtId="247" formatCode="#,##0_%_);\(#,##0\)_%;**;@_%_)"/>
    <numFmt numFmtId="248" formatCode="&quot;N$&quot;#,##0_);\(&quot;N$&quot;#,##0\)"/>
    <numFmt numFmtId="249" formatCode="&quot;$&quot;#,##0.0_);[Red]\(&quot;$&quot;#,##0.0\)"/>
    <numFmt numFmtId="250" formatCode="&quot;R$ &quot;#,##0.0_);[Red]\(&quot;R$ &quot;#,##0.0\)"/>
    <numFmt numFmtId="251" formatCode="&quot;$&quot;#,##0_%_);\(&quot;$&quot;#,##0\)_%;&quot;$&quot;#,##0_%_);@_%_)"/>
    <numFmt numFmtId="252" formatCode="&quot;R$ &quot;#,##0_%_);\(&quot;R$ &quot;#,##0\)_%;&quot;R$ &quot;#,##0_%_);@_%_)"/>
    <numFmt numFmtId="253" formatCode="_(&quot;R$ &quot;* #,##0.00_);_(&quot;R$ &quot;* \(#,##0.00\);_(&quot;R$ &quot;* &quot;-&quot;??_);_(@_)"/>
    <numFmt numFmtId="254" formatCode="\$#,##0\ ;\(\$#,##0\)"/>
    <numFmt numFmtId="255" formatCode="mmm\-d\-yy"/>
    <numFmt numFmtId="256" formatCode="mmm\-d\-yyyy"/>
    <numFmt numFmtId="257" formatCode="0.00000_);\(0.00000\)"/>
    <numFmt numFmtId="258" formatCode="General_)"/>
    <numFmt numFmtId="259" formatCode="m/d/yy_%_)"/>
    <numFmt numFmtId="260" formatCode="_(* #,##0.000000_);_(* \(#,##0.000000\);_(* &quot;-&quot;?????_);_(@_)"/>
    <numFmt numFmtId="261" formatCode="0.000_)"/>
    <numFmt numFmtId="262" formatCode="0_%_);\(0\)_%;0_%_);@_%_)"/>
    <numFmt numFmtId="263" formatCode="_([$€-2]* #,##0.00_);_([$€-2]* \(#,##0.00\);_([$€-2]* &quot;-&quot;??_)"/>
    <numFmt numFmtId="264" formatCode="_([$€]* #,##0.00_);_([$€]* \(#,##0.00\);_([$€]* &quot;-&quot;??_);_(@_)"/>
    <numFmt numFmtId="265" formatCode="###0_);\(###0\)"/>
    <numFmt numFmtId="266" formatCode="#,#00"/>
    <numFmt numFmtId="267" formatCode="&quot;$&quot;#,##0"/>
    <numFmt numFmtId="268" formatCode="&quot;R$ &quot;#,##0"/>
    <numFmt numFmtId="269" formatCode="0.0\%_);\(0.0\%\);0.0\%_);@_%_)"/>
    <numFmt numFmtId="270" formatCode="#,##0.00&quot; $&quot;;\-#,##0.00&quot; $&quot;"/>
    <numFmt numFmtId="271" formatCode="#,##0.0"/>
    <numFmt numFmtId="272" formatCode="_(&quot;$&quot;* #,##0.000_);_(&quot;$&quot;* \(#,##0.000\);_(&quot;$&quot;* &quot;-&quot;??_);_(@_)"/>
    <numFmt numFmtId="273" formatCode="_(&quot;R$ &quot;* #,##0.000_);_(&quot;R$ &quot;* \(#,##0.000\);_(&quot;R$ &quot;* &quot;-&quot;??_);_(@_)"/>
    <numFmt numFmtId="274" formatCode="_(&quot;$&quot;* #,##0.0000_);_(&quot;$&quot;* \(#,##0.0000\);_(&quot;$&quot;* &quot;-&quot;??_);_(@_)"/>
    <numFmt numFmtId="275" formatCode="_(&quot;R$ &quot;* #,##0.0000_);_(&quot;R$ &quot;* \(#,##0.0000\);_(&quot;R$ &quot;* &quot;-&quot;??_);_(@_)"/>
    <numFmt numFmtId="276" formatCode="_(&quot;$&quot;* #,##0.00000_);_(&quot;$&quot;* \(#,##0.00000\);_(&quot;$&quot;* &quot;-&quot;??_);_(@_)"/>
    <numFmt numFmtId="277" formatCode="_(&quot;R$ &quot;* #,##0.00000_);_(&quot;R$ &quot;* \(#,##0.00000\);_(&quot;R$ &quot;* &quot;-&quot;??_);_(@_)"/>
    <numFmt numFmtId="278" formatCode="_(&quot;$&quot;* #,##0.000000_);_(&quot;$&quot;* \(#,##0.000000\);_(&quot;$&quot;* &quot;-&quot;??_);_(@_)"/>
    <numFmt numFmtId="279" formatCode="_(&quot;R$ &quot;* #,##0.000000_);_(&quot;R$ &quot;* \(#,##0.000000\);_(&quot;R$ &quot;* &quot;-&quot;??_);_(@_)"/>
    <numFmt numFmtId="280" formatCode="&quot;R$ thousands&quot;#,##0.00;[Red]\(&quot;R$ thousands&quot;#,##0.00\)"/>
    <numFmt numFmtId="281" formatCode="#,##0.000%_);[Red]\(#,##0.000%\)"/>
    <numFmt numFmtId="282" formatCode="#,##0\ \ \ ;\(#,##0\)\ \ "/>
    <numFmt numFmtId="283" formatCode="_ * #,##0_ ;_ * \-#,##0_ ;_ * &quot;-&quot;_ ;_ @_ "/>
    <numFmt numFmtId="284" formatCode="_ * #,##0.00_ ;_ * \-#,##0.00_ ;_ * &quot;-&quot;??_ ;_ @_ "/>
    <numFmt numFmtId="285" formatCode="_ &quot;S/&quot;* #,##0_ ;_ &quot;S/&quot;* \-#,##0_ ;_ &quot;S/&quot;* &quot;-&quot;_ ;_ @_ "/>
    <numFmt numFmtId="286" formatCode="_ &quot;S/&quot;* #,##0.00_ ;_ &quot;S/&quot;* \-#,##0.00_ ;_ &quot;S/&quot;* &quot;-&quot;??_ ;_ @_ "/>
    <numFmt numFmtId="287" formatCode="#,##0.0\x_);\(#,##0.0\x\);#,##0.0\x_);@_)"/>
    <numFmt numFmtId="288" formatCode="0.0_ &quot;  &quot;"/>
    <numFmt numFmtId="289" formatCode="#,##0.0\x_);\(#,##0.0\x\)"/>
    <numFmt numFmtId="290" formatCode="#,##0.0_);[Red]\(#,##0.0\);&quot;N/A &quot;"/>
    <numFmt numFmtId="291" formatCode="0.00_)"/>
    <numFmt numFmtId="292" formatCode="0.0000%"/>
    <numFmt numFmtId="293" formatCode="00"/>
    <numFmt numFmtId="294" formatCode="#,##0.0_)\ ;[Red]\(#,##0.0\)\ "/>
    <numFmt numFmtId="295" formatCode="0.0%&quot;NetPPE/sales&quot;"/>
    <numFmt numFmtId="296" formatCode="0.0%&quot;NWI/Sls&quot;"/>
    <numFmt numFmtId="297" formatCode="#,##0;[Red]\-#,##0;"/>
    <numFmt numFmtId="298" formatCode="#,##0.000000_);\(#,##0.000000\)"/>
    <numFmt numFmtId="299" formatCode="&quot;$&quot;General"/>
    <numFmt numFmtId="300" formatCode="&quot;R$ &quot;General"/>
    <numFmt numFmtId="301" formatCode="0%;[Red]\(0%\)"/>
    <numFmt numFmtId="302" formatCode="#,##0.0\%_);\(#,##0.0\%\);#,##0.0\%_);@_)"/>
    <numFmt numFmtId="303" formatCode="0.0%&quot;Sales&quot;"/>
    <numFmt numFmtId="304" formatCode="%#,#00"/>
    <numFmt numFmtId="305" formatCode="0.000%"/>
    <numFmt numFmtId="306" formatCode="#.##000"/>
    <numFmt numFmtId="307" formatCode="0.000"/>
    <numFmt numFmtId="308" formatCode="0.0000"/>
    <numFmt numFmtId="309" formatCode="&quot;TFCF: &quot;#,##0_);[Red]&quot;No! &quot;\(#,##0\)"/>
    <numFmt numFmtId="310" formatCode="&quot;R$&quot;#,##0.00_%_);\(&quot;R$&quot;#,##0.00\)_%;&quot;R$&quot;#,##0.00_%_);@_%_)"/>
    <numFmt numFmtId="311" formatCode="&quot;R$&quot;#,##0.0_);\(&quot;R$&quot;#,##0.0\)"/>
    <numFmt numFmtId="312" formatCode="&quot;R$&quot;#,##0.000_);\(&quot;R$&quot;#,##0.000\)"/>
    <numFmt numFmtId="313" formatCode="&quot;R$&quot;#,##0.0000_);\(&quot;R$&quot;#,##0.0000\)"/>
    <numFmt numFmtId="314" formatCode="&quot;R$&quot;#,##0;\-&quot;R$&quot;#,##0"/>
    <numFmt numFmtId="315" formatCode="&quot;R$&quot;_(#,##0.00_);&quot;R$&quot;\(#,##0.00\);&quot;R$&quot;_(0.00_);@_)"/>
    <numFmt numFmtId="316" formatCode="&quot;R$&quot;_(#,##0.00_);&quot;R$&quot;\(#,##0.00\)"/>
    <numFmt numFmtId="317" formatCode="_-&quot;R$&quot;* #,##0.00_-;\-&quot;R$&quot;* #,##0.00_-;_-&quot;R$&quot;* &quot;-&quot;??_-;_-@_-"/>
    <numFmt numFmtId="318" formatCode="&quot;R$&quot;#,##0.00;\-&quot;R$&quot;#,##0.00"/>
    <numFmt numFmtId="319" formatCode="&quot;R$&quot;#,##0.00;[Red]\-&quot;R$&quot;#,##0.00"/>
    <numFmt numFmtId="320" formatCode="_-&quot;R$&quot;* #,##0_-;\-&quot;R$&quot;* #,##0_-;_-&quot;R$&quot;* &quot;-&quot;_-;_-@_-"/>
    <numFmt numFmtId="321" formatCode="&quot;R$&quot;#,##0;[Red]\-&quot;R$&quot;#,##0"/>
    <numFmt numFmtId="322" formatCode="_(&quot;R$&quot;* #,##0_);_(&quot;R$&quot;* \(#,##0\);_(&quot;R$&quot;* &quot;-&quot;???_);_(@_)"/>
    <numFmt numFmtId="323" formatCode="&quot;R$&quot;#,##0.0_%_);\(&quot;R$&quot;#,##0.0\)_%;&quot;R$&quot;#,##0.0_%_);@_%_)"/>
    <numFmt numFmtId="324" formatCode="&quot;R$&quot;#,##0.000_);[Red]\(&quot;R$&quot;#,##0.000\)"/>
    <numFmt numFmtId="325" formatCode="&quot;R$&quot;#,##0.0_);[Red]\(&quot;R$&quot;#,##0.0\)"/>
    <numFmt numFmtId="326" formatCode="&quot;R$&quot;#,##0_%_);\(&quot;R$&quot;#,##0\)_%;&quot;R$&quot;#,##0_%_);@_%_)"/>
    <numFmt numFmtId="327" formatCode="&quot;R$&quot;#,##0"/>
    <numFmt numFmtId="328" formatCode="_(&quot;R$&quot;* #,##0.000_);_(&quot;R$&quot;* \(#,##0.000\);_(&quot;R$&quot;* &quot;-&quot;??_);_(@_)"/>
    <numFmt numFmtId="329" formatCode="_(&quot;R$&quot;* #,##0.0000_);_(&quot;R$&quot;* \(#,##0.0000\);_(&quot;R$&quot;* &quot;-&quot;??_);_(@_)"/>
    <numFmt numFmtId="330" formatCode="_(&quot;R$&quot;* #,##0.00000_);_(&quot;R$&quot;* \(#,##0.00000\);_(&quot;R$&quot;* &quot;-&quot;??_);_(@_)"/>
    <numFmt numFmtId="331" formatCode="_(&quot;R$&quot;* #,##0.000000_);_(&quot;R$&quot;* \(#,##0.000000\);_(&quot;R$&quot;* &quot;-&quot;??_);_(@_)"/>
    <numFmt numFmtId="332" formatCode="&quot;R$&quot;General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10"/>
      <color indexed="24"/>
      <name val="Arial"/>
      <family val="2"/>
    </font>
    <font>
      <b/>
      <sz val="12"/>
      <name val="Arial"/>
      <family val="2"/>
    </font>
    <font>
      <sz val="11"/>
      <color indexed="8"/>
      <name val="Times New Roman"/>
      <family val="1"/>
    </font>
    <font>
      <b/>
      <sz val="18"/>
      <color theme="3"/>
      <name val="Calibri Light"/>
      <family val="2"/>
      <scheme val="major"/>
    </font>
    <font>
      <b/>
      <u/>
      <sz val="10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8"/>
      <color indexed="12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sz val="8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"/>
      <family val="1"/>
    </font>
    <font>
      <sz val="12"/>
      <name val="Arial"/>
      <family val="2"/>
    </font>
    <font>
      <sz val="11"/>
      <color indexed="20"/>
      <name val="Calibri"/>
      <family val="2"/>
    </font>
    <font>
      <sz val="8"/>
      <color indexed="12"/>
      <name val="Helvetica"/>
      <family val="2"/>
    </font>
    <font>
      <sz val="8"/>
      <name val="Times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Palatino"/>
      <family val="1"/>
    </font>
    <font>
      <sz val="10"/>
      <name val="BERNHARD"/>
    </font>
    <font>
      <sz val="10"/>
      <color indexed="22"/>
      <name val="MS Sans Serif"/>
      <family val="2"/>
    </font>
    <font>
      <sz val="1"/>
      <color indexed="8"/>
      <name val="Courier"/>
      <family val="3"/>
    </font>
    <font>
      <sz val="8"/>
      <color indexed="18"/>
      <name val="Times New Roman"/>
      <family val="1"/>
    </font>
    <font>
      <sz val="8"/>
      <color indexed="12"/>
      <name val="Arial"/>
      <family val="2"/>
    </font>
    <font>
      <sz val="10"/>
      <name val="MS Sans Serif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i/>
      <sz val="11"/>
      <color indexed="23"/>
      <name val="Calibri"/>
      <family val="2"/>
    </font>
    <font>
      <sz val="7"/>
      <name val="Palatino"/>
      <family val="1"/>
    </font>
    <font>
      <sz val="8"/>
      <name val="Univers Condensed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indexed="56"/>
      <name val="Calibri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b/>
      <sz val="9"/>
      <name val="Helv"/>
    </font>
    <font>
      <u/>
      <sz val="10"/>
      <color indexed="36"/>
      <name val="Arial"/>
      <family val="2"/>
    </font>
    <font>
      <u/>
      <sz val="8.5"/>
      <color indexed="12"/>
      <name val="Arial"/>
      <family val="2"/>
    </font>
    <font>
      <u/>
      <sz val="10"/>
      <color indexed="14"/>
      <name val="MS Sans Serif"/>
      <family val="2"/>
    </font>
    <font>
      <u/>
      <sz val="10"/>
      <color indexed="12"/>
      <name val="Arial"/>
      <family val="2"/>
    </font>
    <font>
      <u/>
      <sz val="8.25"/>
      <color theme="10"/>
      <name val="Calibri"/>
      <family val="2"/>
    </font>
    <font>
      <u/>
      <sz val="10"/>
      <color indexed="12"/>
      <name val="MS Sans Serif"/>
      <family val="2"/>
    </font>
    <font>
      <sz val="8"/>
      <color indexed="39"/>
      <name val="Arial"/>
      <family val="2"/>
    </font>
    <font>
      <sz val="8"/>
      <color indexed="12"/>
      <name val="Helv"/>
    </font>
    <font>
      <sz val="11"/>
      <color indexed="52"/>
      <name val="Calibri"/>
      <family val="2"/>
    </font>
    <font>
      <b/>
      <sz val="11"/>
      <name val="Helv"/>
    </font>
    <font>
      <sz val="10"/>
      <color indexed="8"/>
      <name val="Comic Sans MS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MS Sans Serif"/>
      <family val="2"/>
    </font>
    <font>
      <sz val="8"/>
      <name val="Courier New"/>
      <family val="3"/>
    </font>
    <font>
      <sz val="10"/>
      <name val="Univers"/>
      <family val="2"/>
    </font>
    <font>
      <sz val="10"/>
      <name val="Geneva"/>
    </font>
    <font>
      <b/>
      <sz val="11"/>
      <color indexed="63"/>
      <name val="Calibri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8"/>
      <name val="Geneva"/>
    </font>
    <font>
      <i/>
      <sz val="8"/>
      <name val="Times New Roman"/>
      <family val="1"/>
    </font>
    <font>
      <sz val="8"/>
      <color indexed="10"/>
      <name val="Arial"/>
      <family val="2"/>
    </font>
    <font>
      <sz val="8"/>
      <color indexed="14"/>
      <name val="Helvetica"/>
      <family val="2"/>
    </font>
    <font>
      <u val="singleAccounting"/>
      <sz val="10"/>
      <name val="Arial"/>
      <family val="2"/>
    </font>
    <font>
      <i/>
      <sz val="9"/>
      <color indexed="12"/>
      <name val="Arial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sz val="7"/>
      <name val="Arial"/>
      <family val="2"/>
    </font>
    <font>
      <sz val="12"/>
      <name val="Times New Roman"/>
      <family val="1"/>
    </font>
    <font>
      <b/>
      <sz val="18"/>
      <color indexed="56"/>
      <name val="Cambria"/>
      <family val="2"/>
    </font>
    <font>
      <b/>
      <sz val="7"/>
      <color indexed="12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sz val="8"/>
      <name val="Palatino"/>
      <family val="1"/>
    </font>
    <font>
      <b/>
      <sz val="11"/>
      <color indexed="10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sz val="10"/>
      <color indexed="8"/>
      <name val="Arial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9"/>
      <name val="Frutiger 45 Light"/>
      <family val="2"/>
    </font>
    <font>
      <sz val="10"/>
      <color theme="1"/>
      <name val="Calibri"/>
      <family val="2"/>
      <scheme val="minor"/>
    </font>
    <font>
      <sz val="10"/>
      <color rgb="FF1D437D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rgb="FF1D437D"/>
      <name val="Calibri"/>
      <family val="2"/>
      <scheme val="minor"/>
    </font>
    <font>
      <b/>
      <sz val="16"/>
      <color rgb="FF1D437D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1D437D"/>
        <bgColor indexed="64"/>
      </patternFill>
    </fill>
    <fill>
      <patternFill patternType="solid">
        <fgColor rgb="FFE8ECF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19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9" borderId="4" applyNumberFormat="0" applyAlignment="0" applyProtection="0"/>
    <xf numFmtId="0" fontId="18" fillId="10" borderId="5" applyNumberFormat="0" applyAlignment="0" applyProtection="0"/>
    <xf numFmtId="0" fontId="19" fillId="10" borderId="4" applyNumberFormat="0" applyAlignment="0" applyProtection="0"/>
    <xf numFmtId="0" fontId="20" fillId="0" borderId="6" applyNumberFormat="0" applyFill="0" applyAlignment="0" applyProtection="0"/>
    <xf numFmtId="0" fontId="2" fillId="11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316" fontId="24" fillId="0" borderId="0" applyFont="0" applyFill="0" applyBorder="0" applyAlignment="0" applyProtection="0"/>
    <xf numFmtId="0" fontId="24" fillId="0" borderId="0"/>
    <xf numFmtId="317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315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8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3" fontId="36" fillId="0" borderId="0" applyFont="0" applyFill="0" applyBorder="0" applyAlignment="0" applyProtection="0"/>
    <xf numFmtId="312" fontId="34" fillId="0" borderId="0" applyFont="0" applyFill="0" applyBorder="0" applyAlignment="0" applyProtection="0"/>
    <xf numFmtId="7" fontId="36" fillId="0" borderId="0" applyFont="0" applyFill="0" applyBorder="0" applyAlignment="0" applyProtection="0"/>
    <xf numFmtId="313" fontId="26" fillId="0" borderId="0" applyFont="0" applyFill="0" applyBorder="0" applyAlignment="0" applyProtection="0"/>
    <xf numFmtId="312" fontId="35" fillId="0" borderId="0" applyFont="0" applyFill="0" applyBorder="0" applyAlignment="0" applyProtection="0"/>
    <xf numFmtId="7" fontId="24" fillId="0" borderId="0" applyFont="0" applyFill="0" applyBorder="0" applyAlignment="0" applyProtection="0"/>
    <xf numFmtId="311" fontId="24" fillId="0" borderId="0" applyFont="0" applyFill="0" applyBorder="0" applyAlignment="0" applyProtection="0"/>
    <xf numFmtId="5" fontId="24" fillId="0" borderId="0" applyFont="0" applyFill="0" applyBorder="0" applyAlignment="0" applyProtection="0"/>
    <xf numFmtId="5" fontId="34" fillId="0" borderId="0" applyFont="0" applyFill="0" applyBorder="0" applyAlignment="0" applyProtection="0"/>
    <xf numFmtId="310" fontId="24" fillId="0" borderId="0"/>
    <xf numFmtId="310" fontId="24" fillId="0" borderId="0"/>
    <xf numFmtId="310" fontId="24" fillId="0" borderId="0"/>
    <xf numFmtId="31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171" fontId="24" fillId="0" borderId="0"/>
    <xf numFmtId="171" fontId="24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1" fontId="24" fillId="0" borderId="0"/>
    <xf numFmtId="171" fontId="24" fillId="0" borderId="0"/>
    <xf numFmtId="171" fontId="24" fillId="0" borderId="0"/>
    <xf numFmtId="184" fontId="24" fillId="0" borderId="0"/>
    <xf numFmtId="184" fontId="24" fillId="0" borderId="0"/>
    <xf numFmtId="185" fontId="24" fillId="0" borderId="0"/>
    <xf numFmtId="183" fontId="28" fillId="0" borderId="0"/>
    <xf numFmtId="186" fontId="24" fillId="0" borderId="0"/>
    <xf numFmtId="186" fontId="24" fillId="0" borderId="0"/>
    <xf numFmtId="186" fontId="24" fillId="0" borderId="0"/>
    <xf numFmtId="186" fontId="24" fillId="0" borderId="0"/>
    <xf numFmtId="183" fontId="28" fillId="0" borderId="0"/>
    <xf numFmtId="183" fontId="28" fillId="0" borderId="0"/>
    <xf numFmtId="184" fontId="24" fillId="0" borderId="0"/>
    <xf numFmtId="184" fontId="24" fillId="0" borderId="0"/>
    <xf numFmtId="185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71" fontId="24" fillId="0" borderId="0"/>
    <xf numFmtId="184" fontId="24" fillId="0" borderId="0"/>
    <xf numFmtId="184" fontId="24" fillId="0" borderId="0"/>
    <xf numFmtId="185" fontId="24" fillId="0" borderId="0"/>
    <xf numFmtId="183" fontId="28" fillId="0" borderId="0"/>
    <xf numFmtId="186" fontId="24" fillId="0" borderId="0"/>
    <xf numFmtId="186" fontId="24" fillId="0" borderId="0"/>
    <xf numFmtId="186" fontId="24" fillId="0" borderId="0"/>
    <xf numFmtId="186" fontId="24" fillId="0" borderId="0"/>
    <xf numFmtId="183" fontId="28" fillId="0" borderId="0"/>
    <xf numFmtId="183" fontId="28" fillId="0" borderId="0"/>
    <xf numFmtId="184" fontId="24" fillId="0" borderId="0"/>
    <xf numFmtId="184" fontId="24" fillId="0" borderId="0"/>
    <xf numFmtId="185" fontId="24" fillId="0" borderId="0"/>
    <xf numFmtId="171" fontId="24" fillId="0" borderId="0"/>
    <xf numFmtId="171" fontId="24" fillId="0" borderId="0"/>
    <xf numFmtId="176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192" fontId="35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4" fontId="26" fillId="0" borderId="0" applyFont="0" applyFill="0" applyBorder="0" applyAlignment="0" applyProtection="0"/>
    <xf numFmtId="195" fontId="24" fillId="0" borderId="0" applyFont="0" applyFill="0" applyBorder="0" applyAlignment="0" applyProtection="0"/>
    <xf numFmtId="177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1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193" fontId="36" fillId="0" borderId="0" applyFont="0" applyFill="0" applyBorder="0" applyAlignment="0" applyProtection="0"/>
    <xf numFmtId="193" fontId="36" fillId="0" borderId="0" applyFont="0" applyFill="0" applyBorder="0" applyAlignment="0" applyProtection="0"/>
    <xf numFmtId="194" fontId="36" fillId="0" borderId="0" applyFont="0" applyFill="0" applyBorder="0" applyAlignment="0" applyProtection="0"/>
    <xf numFmtId="195" fontId="3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8" fillId="0" borderId="0" applyFont="0" applyFill="0" applyBorder="0" applyAlignment="0" applyProtection="0"/>
    <xf numFmtId="200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8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8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4" fillId="38" borderId="0" applyNumberFormat="0" applyFont="0" applyAlignment="0" applyProtection="0"/>
    <xf numFmtId="0" fontId="24" fillId="38" borderId="0" applyNumberFormat="0" applyFont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8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24" fillId="0" borderId="0" applyFont="0" applyFill="0" applyBorder="0" applyAlignment="0" applyProtection="0"/>
    <xf numFmtId="223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8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0" fontId="24" fillId="0" borderId="0" applyFont="0" applyFill="0" applyBorder="0" applyProtection="0">
      <alignment horizontal="right"/>
    </xf>
    <xf numFmtId="0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8" fontId="24" fillId="0" borderId="0" applyFont="0" applyFill="0" applyBorder="0" applyProtection="0">
      <alignment horizontal="right"/>
    </xf>
    <xf numFmtId="228" fontId="24" fillId="0" borderId="0" applyFont="0" applyFill="0" applyBorder="0" applyProtection="0">
      <alignment horizontal="right"/>
    </xf>
    <xf numFmtId="229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0" fontId="24" fillId="0" borderId="0" applyFont="0" applyFill="0" applyBorder="0" applyProtection="0">
      <alignment horizontal="right"/>
    </xf>
    <xf numFmtId="220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30" fontId="24" fillId="0" borderId="0" applyFont="0" applyFill="0" applyBorder="0" applyProtection="0">
      <alignment horizontal="right"/>
    </xf>
    <xf numFmtId="230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30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30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8" fontId="24" fillId="0" borderId="0" applyFont="0" applyFill="0" applyBorder="0" applyProtection="0">
      <alignment horizontal="right"/>
    </xf>
    <xf numFmtId="228" fontId="24" fillId="0" borderId="0" applyFont="0" applyFill="0" applyBorder="0" applyProtection="0">
      <alignment horizontal="right"/>
    </xf>
    <xf numFmtId="229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0" fontId="24" fillId="0" borderId="0" applyFont="0" applyFill="0" applyBorder="0" applyProtection="0">
      <alignment horizontal="right"/>
    </xf>
    <xf numFmtId="220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27" fontId="24" fillId="0" borderId="0" applyFont="0" applyFill="0" applyBorder="0" applyProtection="0">
      <alignment horizontal="right"/>
    </xf>
    <xf numFmtId="230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224" fontId="24" fillId="0" borderId="0" applyFont="0" applyFill="0" applyBorder="0" applyProtection="0">
      <alignment horizontal="right"/>
    </xf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2" fontId="24" fillId="0" borderId="0" applyFont="0" applyFill="0" applyBorder="0" applyAlignment="0" applyProtection="0"/>
    <xf numFmtId="232" fontId="24" fillId="0" borderId="0" applyFont="0" applyFill="0" applyBorder="0" applyAlignment="0" applyProtection="0"/>
    <xf numFmtId="233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2" fontId="24" fillId="0" borderId="0" applyFont="0" applyFill="0" applyBorder="0" applyAlignment="0" applyProtection="0"/>
    <xf numFmtId="232" fontId="24" fillId="0" borderId="0" applyFont="0" applyFill="0" applyBorder="0" applyAlignment="0" applyProtection="0"/>
    <xf numFmtId="233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1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4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26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235" fontId="24" fillId="0" borderId="0" applyFont="0" applyFill="0" applyBorder="0" applyAlignment="0" applyProtection="0"/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40" fillId="0" borderId="21" applyNumberFormat="0" applyFill="0" applyProtection="0">
      <alignment horizontal="center"/>
    </xf>
    <xf numFmtId="0" fontId="24" fillId="0" borderId="22" applyNumberFormat="0" applyFont="0" applyFill="0" applyAlignment="0" applyProtection="0"/>
    <xf numFmtId="0" fontId="24" fillId="0" borderId="22" applyNumberFormat="0" applyFont="0" applyFill="0" applyAlignment="0" applyProtection="0"/>
    <xf numFmtId="0" fontId="24" fillId="0" borderId="22" applyNumberFormat="0" applyFont="0" applyFill="0" applyAlignment="0" applyProtection="0"/>
    <xf numFmtId="0" fontId="24" fillId="0" borderId="22" applyNumberFormat="0" applyFont="0" applyFill="0" applyAlignment="0" applyProtection="0"/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41" fillId="0" borderId="0" applyNumberFormat="0" applyFill="0" applyBorder="0" applyProtection="0">
      <alignment horizontal="centerContinuous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42" fillId="0" borderId="0" applyFont="0" applyFill="0" applyBorder="0" applyAlignment="0" applyProtection="0"/>
    <xf numFmtId="37" fontId="24" fillId="0" borderId="0" applyFont="0" applyFill="0" applyBorder="0" applyAlignment="0" applyProtection="0"/>
    <xf numFmtId="37" fontId="24" fillId="0" borderId="0" applyFont="0" applyFill="0" applyBorder="0" applyAlignment="0" applyProtection="0"/>
    <xf numFmtId="199" fontId="35" fillId="0" borderId="0" applyFont="0" applyFill="0" applyBorder="0" applyAlignment="0" applyProtection="0"/>
    <xf numFmtId="39" fontId="35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7" fontId="35" fillId="0" borderId="0" applyFont="0" applyFill="0" applyBorder="0" applyAlignment="0" applyProtection="0"/>
    <xf numFmtId="171" fontId="42" fillId="0" borderId="0" applyFont="0" applyFill="0" applyBorder="0" applyAlignment="0" applyProtection="0"/>
    <xf numFmtId="39" fontId="36" fillId="0" borderId="0" applyFont="0" applyFill="0" applyBorder="0" applyAlignment="0" applyProtection="0"/>
    <xf numFmtId="10" fontId="42" fillId="0" borderId="0" applyFont="0" applyFill="0" applyBorder="0" applyAlignment="0" applyProtection="0"/>
    <xf numFmtId="236" fontId="34" fillId="0" borderId="0" applyFont="0" applyFill="0" applyBorder="0" applyAlignment="0" applyProtection="0">
      <alignment horizontal="right"/>
    </xf>
    <xf numFmtId="238" fontId="42" fillId="0" borderId="0" applyFont="0" applyFill="0" applyBorder="0" applyAlignment="0" applyProtection="0"/>
    <xf numFmtId="199" fontId="43" fillId="0" borderId="0"/>
    <xf numFmtId="39" fontId="44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45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5" fillId="40" borderId="0" applyNumberFormat="0" applyBorder="0" applyAlignment="0" applyProtection="0"/>
    <xf numFmtId="0" fontId="1" fillId="14" borderId="0" applyNumberFormat="0" applyBorder="0" applyAlignment="0" applyProtection="0"/>
    <xf numFmtId="0" fontId="45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45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5" fillId="42" borderId="0" applyNumberFormat="0" applyBorder="0" applyAlignment="0" applyProtection="0"/>
    <xf numFmtId="0" fontId="1" fillId="18" borderId="0" applyNumberFormat="0" applyBorder="0" applyAlignment="0" applyProtection="0"/>
    <xf numFmtId="0" fontId="45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45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5" fillId="44" borderId="0" applyNumberFormat="0" applyBorder="0" applyAlignment="0" applyProtection="0"/>
    <xf numFmtId="0" fontId="1" fillId="22" borderId="0" applyNumberFormat="0" applyBorder="0" applyAlignment="0" applyProtection="0"/>
    <xf numFmtId="0" fontId="4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45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1" fillId="26" borderId="0" applyNumberFormat="0" applyBorder="0" applyAlignment="0" applyProtection="0"/>
    <xf numFmtId="0" fontId="45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5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5" fillId="47" borderId="0" applyNumberFormat="0" applyBorder="0" applyAlignment="0" applyProtection="0"/>
    <xf numFmtId="0" fontId="1" fillId="30" borderId="0" applyNumberFormat="0" applyBorder="0" applyAlignment="0" applyProtection="0"/>
    <xf numFmtId="0" fontId="45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4" fillId="0" borderId="0"/>
    <xf numFmtId="0" fontId="1" fillId="4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45" fillId="4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5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236" fontId="44" fillId="0" borderId="0" applyFont="0" applyFill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45" fillId="3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39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45" fillId="4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1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45" fillId="4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8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45" fillId="4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6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45" fillId="3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39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45" fillId="4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9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4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6" fillId="50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6" borderId="0" applyNumberFormat="0" applyBorder="0" applyAlignment="0" applyProtection="0"/>
    <xf numFmtId="0" fontId="24" fillId="0" borderId="0"/>
    <xf numFmtId="0" fontId="46" fillId="4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0" borderId="0" applyNumberFormat="0" applyBorder="0" applyAlignment="0" applyProtection="0"/>
    <xf numFmtId="0" fontId="24" fillId="0" borderId="0"/>
    <xf numFmtId="0" fontId="46" fillId="4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4" borderId="0" applyNumberFormat="0" applyBorder="0" applyAlignment="0" applyProtection="0"/>
    <xf numFmtId="0" fontId="24" fillId="0" borderId="0"/>
    <xf numFmtId="0" fontId="46" fillId="5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8" borderId="0" applyNumberFormat="0" applyBorder="0" applyAlignment="0" applyProtection="0"/>
    <xf numFmtId="0" fontId="24" fillId="0" borderId="0"/>
    <xf numFmtId="0" fontId="46" fillId="5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32" borderId="0" applyNumberFormat="0" applyBorder="0" applyAlignment="0" applyProtection="0"/>
    <xf numFmtId="0" fontId="24" fillId="0" borderId="0"/>
    <xf numFmtId="0" fontId="46" fillId="5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36" borderId="0" applyNumberFormat="0" applyBorder="0" applyAlignment="0" applyProtection="0"/>
    <xf numFmtId="0" fontId="24" fillId="0" borderId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54" borderId="0" applyFont="0" applyFill="0"/>
    <xf numFmtId="0" fontId="24" fillId="0" borderId="0"/>
    <xf numFmtId="0" fontId="24" fillId="0" borderId="0"/>
    <xf numFmtId="0" fontId="46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3" borderId="0" applyNumberFormat="0" applyBorder="0" applyAlignment="0" applyProtection="0"/>
    <xf numFmtId="0" fontId="24" fillId="0" borderId="0"/>
    <xf numFmtId="0" fontId="46" fillId="5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17" borderId="0" applyNumberFormat="0" applyBorder="0" applyAlignment="0" applyProtection="0"/>
    <xf numFmtId="0" fontId="24" fillId="0" borderId="0"/>
    <xf numFmtId="0" fontId="46" fillId="5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1" borderId="0" applyNumberFormat="0" applyBorder="0" applyAlignment="0" applyProtection="0"/>
    <xf numFmtId="0" fontId="24" fillId="0" borderId="0"/>
    <xf numFmtId="0" fontId="46" fillId="5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5" borderId="0" applyNumberFormat="0" applyBorder="0" applyAlignment="0" applyProtection="0"/>
    <xf numFmtId="0" fontId="24" fillId="0" borderId="0"/>
    <xf numFmtId="0" fontId="46" fillId="52" borderId="0" applyNumberFormat="0" applyBorder="0" applyAlignment="0" applyProtection="0"/>
    <xf numFmtId="0" fontId="24" fillId="0" borderId="0"/>
    <xf numFmtId="0" fontId="24" fillId="0" borderId="0"/>
    <xf numFmtId="0" fontId="23" fillId="29" borderId="0" applyNumberFormat="0" applyBorder="0" applyAlignment="0" applyProtection="0"/>
    <xf numFmtId="0" fontId="24" fillId="0" borderId="0"/>
    <xf numFmtId="0" fontId="46" fillId="5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33" borderId="0" applyNumberFormat="0" applyBorder="0" applyAlignment="0" applyProtection="0"/>
    <xf numFmtId="0" fontId="24" fillId="0" borderId="0"/>
    <xf numFmtId="239" fontId="47" fillId="0" borderId="0" applyFont="0" applyFill="0" applyBorder="0" applyAlignment="0" applyProtection="0"/>
    <xf numFmtId="239" fontId="47" fillId="0" borderId="0" applyFont="0" applyFill="0" applyBorder="0" applyAlignment="0" applyProtection="0"/>
    <xf numFmtId="0" fontId="24" fillId="0" borderId="0"/>
    <xf numFmtId="0" fontId="24" fillId="0" borderId="0"/>
    <xf numFmtId="240" fontId="4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182" fontId="47" fillId="0" borderId="0" applyFont="0" applyFill="0" applyBorder="0" applyAlignment="0" applyProtection="0"/>
    <xf numFmtId="0" fontId="24" fillId="0" borderId="0"/>
    <xf numFmtId="0" fontId="24" fillId="0" borderId="0"/>
    <xf numFmtId="241" fontId="47" fillId="0" borderId="0" applyFont="0" applyFill="0" applyBorder="0" applyAlignment="0" applyProtection="0"/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0" fontId="24" fillId="0" borderId="0"/>
    <xf numFmtId="0" fontId="24" fillId="0" borderId="0"/>
    <xf numFmtId="0" fontId="48" fillId="0" borderId="0" applyNumberFormat="0" applyFont="0" applyBorder="0" applyAlignment="0">
      <alignment horizontal="center"/>
    </xf>
    <xf numFmtId="0" fontId="24" fillId="0" borderId="0"/>
    <xf numFmtId="0" fontId="24" fillId="0" borderId="0"/>
    <xf numFmtId="243" fontId="33" fillId="0" borderId="0" applyFill="0" applyBorder="0" applyProtection="0">
      <alignment horizontal="center"/>
    </xf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48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24">
      <protection hidden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9" fillId="60" borderId="0" applyNumberFormat="0" applyFont="0" applyAlignment="0" applyProtection="0">
      <protection locked="0"/>
    </xf>
    <xf numFmtId="0" fontId="24" fillId="0" borderId="0"/>
    <xf numFmtId="0" fontId="24" fillId="0" borderId="0"/>
    <xf numFmtId="0" fontId="49" fillId="4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7" borderId="0" applyNumberFormat="0" applyBorder="0" applyAlignment="0" applyProtection="0"/>
    <xf numFmtId="0" fontId="24" fillId="0" borderId="0"/>
    <xf numFmtId="244" fontId="43" fillId="0" borderId="0" applyNumberFormat="0" applyFont="0" applyAlignment="0"/>
    <xf numFmtId="0" fontId="24" fillId="0" borderId="0"/>
    <xf numFmtId="0" fontId="24" fillId="0" borderId="0"/>
    <xf numFmtId="14" fontId="50" fillId="0" borderId="0" applyNumberFormat="0" applyFill="0" applyBorder="0" applyAlignment="0" applyProtection="0">
      <alignment horizontal="center"/>
    </xf>
    <xf numFmtId="0" fontId="24" fillId="0" borderId="0"/>
    <xf numFmtId="0" fontId="24" fillId="0" borderId="0"/>
    <xf numFmtId="0" fontId="47" fillId="0" borderId="0" applyNumberFormat="0" applyFill="0" applyBorder="0" applyAlignment="0" applyProtection="0"/>
    <xf numFmtId="0" fontId="24" fillId="0" borderId="0"/>
    <xf numFmtId="0" fontId="24" fillId="0" borderId="0"/>
    <xf numFmtId="0" fontId="15" fillId="6" borderId="0" applyNumberFormat="0" applyBorder="0" applyAlignment="0" applyProtection="0"/>
    <xf numFmtId="0" fontId="34" fillId="0" borderId="11" applyNumberFormat="0" applyFont="0" applyFill="0" applyAlignment="0" applyProtection="0"/>
    <xf numFmtId="0" fontId="24" fillId="0" borderId="0"/>
    <xf numFmtId="0" fontId="24" fillId="0" borderId="0"/>
    <xf numFmtId="0" fontId="34" fillId="0" borderId="25" applyNumberFormat="0" applyFont="0" applyFill="0" applyAlignment="0" applyProtection="0"/>
    <xf numFmtId="0" fontId="24" fillId="0" borderId="0"/>
    <xf numFmtId="0" fontId="24" fillId="0" borderId="0"/>
    <xf numFmtId="245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9" fontId="51" fillId="0" borderId="0" applyFill="0" applyBorder="0" applyAlignment="0"/>
    <xf numFmtId="0" fontId="24" fillId="0" borderId="0"/>
    <xf numFmtId="0" fontId="24" fillId="0" borderId="0"/>
    <xf numFmtId="0" fontId="52" fillId="61" borderId="26" applyNumberFormat="0" applyAlignment="0" applyProtection="0"/>
    <xf numFmtId="0" fontId="52" fillId="61" borderId="26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10" borderId="4" applyNumberFormat="0" applyAlignment="0" applyProtection="0"/>
    <xf numFmtId="0" fontId="24" fillId="0" borderId="0"/>
    <xf numFmtId="0" fontId="19" fillId="10" borderId="4" applyNumberFormat="0" applyAlignment="0" applyProtection="0"/>
    <xf numFmtId="0" fontId="53" fillId="0" borderId="0"/>
    <xf numFmtId="0" fontId="24" fillId="0" borderId="0"/>
    <xf numFmtId="0" fontId="24" fillId="0" borderId="0"/>
    <xf numFmtId="0" fontId="2" fillId="11" borderId="7" applyNumberFormat="0" applyAlignment="0" applyProtection="0"/>
    <xf numFmtId="0" fontId="20" fillId="0" borderId="6" applyNumberFormat="0" applyFill="0" applyAlignment="0" applyProtection="0"/>
    <xf numFmtId="0" fontId="54" fillId="62" borderId="27" applyNumberFormat="0" applyAlignment="0" applyProtection="0"/>
    <xf numFmtId="0" fontId="24" fillId="0" borderId="0"/>
    <xf numFmtId="0" fontId="24" fillId="0" borderId="0"/>
    <xf numFmtId="0" fontId="2" fillId="11" borderId="7" applyNumberFormat="0" applyAlignment="0" applyProtection="0"/>
    <xf numFmtId="0" fontId="24" fillId="0" borderId="0"/>
    <xf numFmtId="0" fontId="55" fillId="63" borderId="12" applyFont="0" applyFill="0" applyBorder="0"/>
    <xf numFmtId="0" fontId="24" fillId="0" borderId="0"/>
    <xf numFmtId="0" fontId="24" fillId="0" borderId="0"/>
    <xf numFmtId="0" fontId="43" fillId="0" borderId="24"/>
    <xf numFmtId="0" fontId="24" fillId="0" borderId="0"/>
    <xf numFmtId="0" fontId="24" fillId="0" borderId="0"/>
    <xf numFmtId="0" fontId="56" fillId="0" borderId="0"/>
    <xf numFmtId="0" fontId="24" fillId="0" borderId="0"/>
    <xf numFmtId="0" fontId="24" fillId="0" borderId="0"/>
    <xf numFmtId="238" fontId="34" fillId="0" borderId="0" applyFont="0" applyFill="0" applyBorder="0" applyAlignment="0" applyProtection="0"/>
    <xf numFmtId="238" fontId="3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0" fontId="57" fillId="0" borderId="0" applyFont="0" applyFill="0" applyBorder="0" applyAlignment="0" applyProtection="0">
      <alignment horizontal="center"/>
    </xf>
    <xf numFmtId="0" fontId="24" fillId="0" borderId="0"/>
    <xf numFmtId="0" fontId="24" fillId="0" borderId="0"/>
    <xf numFmtId="246" fontId="57" fillId="0" borderId="0" applyFont="0" applyFill="0" applyBorder="0" applyAlignment="0" applyProtection="0">
      <alignment horizontal="center"/>
    </xf>
    <xf numFmtId="0" fontId="24" fillId="0" borderId="0"/>
    <xf numFmtId="0" fontId="24" fillId="0" borderId="0"/>
    <xf numFmtId="221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247" fontId="58" fillId="0" borderId="0" applyFont="0" applyFill="0" applyBorder="0" applyAlignment="0" applyProtection="0"/>
    <xf numFmtId="0" fontId="24" fillId="0" borderId="0"/>
    <xf numFmtId="0" fontId="24" fillId="0" borderId="0"/>
    <xf numFmtId="188" fontId="24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26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226" fontId="58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24" fillId="0" borderId="0" applyFont="0" applyFill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24" fillId="0" borderId="0" applyFont="0" applyFill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24" fillId="0" borderId="0" applyFont="0" applyFill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99" fontId="43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0" fontId="56" fillId="0" borderId="0"/>
    <xf numFmtId="0" fontId="24" fillId="0" borderId="0"/>
    <xf numFmtId="0" fontId="24" fillId="0" borderId="0"/>
    <xf numFmtId="0" fontId="59" fillId="0" borderId="0"/>
    <xf numFmtId="0" fontId="24" fillId="0" borderId="0"/>
    <xf numFmtId="0" fontId="24" fillId="0" borderId="0"/>
    <xf numFmtId="0" fontId="56" fillId="0" borderId="0"/>
    <xf numFmtId="0" fontId="24" fillId="0" borderId="0"/>
    <xf numFmtId="0" fontId="24" fillId="0" borderId="0"/>
    <xf numFmtId="3" fontId="60" fillId="0" borderId="0" applyFont="0" applyFill="0" applyBorder="0" applyAlignment="0" applyProtection="0"/>
    <xf numFmtId="0" fontId="24" fillId="0" borderId="0"/>
    <xf numFmtId="0" fontId="24" fillId="0" borderId="0"/>
    <xf numFmtId="3" fontId="60" fillId="0" borderId="0" applyFont="0" applyFill="0" applyBorder="0" applyAlignment="0" applyProtection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3" fontId="29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59" fillId="0" borderId="0"/>
    <xf numFmtId="0" fontId="24" fillId="0" borderId="0"/>
    <xf numFmtId="0" fontId="24" fillId="0" borderId="0"/>
    <xf numFmtId="0" fontId="56" fillId="0" borderId="0"/>
    <xf numFmtId="0" fontId="24" fillId="0" borderId="0"/>
    <xf numFmtId="0" fontId="24" fillId="0" borderId="0"/>
    <xf numFmtId="248" fontId="24" fillId="0" borderId="0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249" fontId="26" fillId="0" borderId="0" applyFont="0" applyFill="0" applyBorder="0" applyAlignment="0" applyProtection="0"/>
    <xf numFmtId="249" fontId="26" fillId="0" borderId="0" applyFont="0" applyFill="0" applyBorder="0" applyAlignment="0" applyProtection="0"/>
    <xf numFmtId="0" fontId="24" fillId="0" borderId="0"/>
    <xf numFmtId="0" fontId="24" fillId="0" borderId="0"/>
    <xf numFmtId="250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8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4" fillId="0" borderId="0"/>
    <xf numFmtId="0" fontId="24" fillId="0" borderId="0"/>
    <xf numFmtId="211" fontId="3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8" fontId="34" fillId="0" borderId="0" applyFont="0" applyFill="0" applyBorder="0" applyAlignment="0" applyProtection="0"/>
    <xf numFmtId="0" fontId="24" fillId="0" borderId="0"/>
    <xf numFmtId="0" fontId="24" fillId="0" borderId="0"/>
    <xf numFmtId="211" fontId="3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9" fontId="34" fillId="0" borderId="0" applyFont="0" applyFill="0" applyBorder="0" applyAlignment="0" applyProtection="0"/>
    <xf numFmtId="239" fontId="34" fillId="0" borderId="0" applyFont="0" applyFill="0" applyBorder="0" applyAlignment="0" applyProtection="0"/>
    <xf numFmtId="239" fontId="34" fillId="0" borderId="0" applyFont="0" applyFill="0" applyBorder="0" applyAlignment="0" applyProtection="0"/>
    <xf numFmtId="0" fontId="24" fillId="0" borderId="0"/>
    <xf numFmtId="0" fontId="24" fillId="0" borderId="0"/>
    <xf numFmtId="240" fontId="3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9" fontId="34" fillId="0" borderId="0" applyFont="0" applyFill="0" applyBorder="0" applyAlignment="0" applyProtection="0"/>
    <xf numFmtId="0" fontId="24" fillId="0" borderId="0"/>
    <xf numFmtId="0" fontId="24" fillId="0" borderId="0"/>
    <xf numFmtId="240" fontId="3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1" fontId="58" fillId="0" borderId="0" applyFont="0" applyFill="0" applyBorder="0" applyAlignment="0" applyProtection="0">
      <alignment horizontal="right"/>
    </xf>
    <xf numFmtId="251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252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4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5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184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5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4" fontId="29" fillId="0" borderId="0" applyFont="0" applyFill="0" applyBorder="0" applyAlignment="0" applyProtection="0"/>
    <xf numFmtId="254" fontId="29" fillId="0" borderId="0" applyFont="0" applyFill="0" applyBorder="0" applyAlignment="0" applyProtection="0"/>
    <xf numFmtId="1" fontId="60" fillId="0" borderId="0" applyFont="0" applyFill="0" applyBorder="0" applyAlignment="0" applyProtection="0"/>
    <xf numFmtId="0" fontId="24" fillId="0" borderId="0"/>
    <xf numFmtId="0" fontId="24" fillId="0" borderId="0"/>
    <xf numFmtId="254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254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" fontId="60" fillId="0" borderId="0" applyFont="0" applyFill="0" applyBorder="0" applyAlignment="0" applyProtection="0"/>
    <xf numFmtId="0" fontId="24" fillId="0" borderId="0"/>
    <xf numFmtId="0" fontId="24" fillId="0" borderId="0"/>
    <xf numFmtId="254" fontId="29" fillId="0" borderId="0" applyFont="0" applyFill="0" applyBorder="0" applyAlignment="0" applyProtection="0"/>
    <xf numFmtId="0" fontId="24" fillId="0" borderId="0"/>
    <xf numFmtId="0" fontId="24" fillId="0" borderId="0"/>
    <xf numFmtId="177" fontId="42" fillId="0" borderId="0" applyFill="0" applyBorder="0">
      <alignment horizontal="right"/>
    </xf>
    <xf numFmtId="177" fontId="42" fillId="0" borderId="0" applyFill="0" applyBorder="0">
      <alignment horizontal="right"/>
    </xf>
    <xf numFmtId="0" fontId="24" fillId="0" borderId="0"/>
    <xf numFmtId="0" fontId="24" fillId="0" borderId="0"/>
    <xf numFmtId="190" fontId="42" fillId="0" borderId="0" applyFill="0" applyBorder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178" fontId="62" fillId="0" borderId="0" applyNumberFormat="0" applyFill="0" applyBorder="0" applyAlignment="0"/>
    <xf numFmtId="178" fontId="62" fillId="0" borderId="0" applyNumberFormat="0" applyFill="0" applyBorder="0" applyAlignment="0"/>
    <xf numFmtId="0" fontId="24" fillId="0" borderId="0"/>
    <xf numFmtId="0" fontId="24" fillId="0" borderId="0"/>
    <xf numFmtId="211" fontId="62" fillId="0" borderId="0" applyNumberForma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 applyFont="0" applyFill="0" applyBorder="0" applyAlignment="0" applyProtection="0"/>
    <xf numFmtId="15" fontId="55" fillId="0" borderId="0" applyFill="0" applyBorder="0" applyAlignment="0"/>
    <xf numFmtId="0" fontId="24" fillId="0" borderId="0"/>
    <xf numFmtId="0" fontId="24" fillId="0" borderId="0"/>
    <xf numFmtId="255" fontId="55" fillId="60" borderId="0" applyFont="0" applyFill="0" applyBorder="0" applyAlignment="0" applyProtection="0"/>
    <xf numFmtId="0" fontId="24" fillId="0" borderId="0"/>
    <xf numFmtId="0" fontId="24" fillId="0" borderId="0"/>
    <xf numFmtId="256" fontId="63" fillId="60" borderId="28" applyFont="0" applyFill="0" applyBorder="0" applyAlignment="0" applyProtection="0"/>
    <xf numFmtId="0" fontId="24" fillId="0" borderId="0"/>
    <xf numFmtId="0" fontId="24" fillId="0" borderId="0"/>
    <xf numFmtId="255" fontId="43" fillId="60" borderId="0" applyFont="0" applyFill="0" applyBorder="0" applyAlignment="0" applyProtection="0"/>
    <xf numFmtId="0" fontId="24" fillId="0" borderId="0"/>
    <xf numFmtId="0" fontId="24" fillId="0" borderId="0"/>
    <xf numFmtId="17" fontId="55" fillId="0" borderId="0" applyFill="0" applyBorder="0">
      <alignment horizontal="right"/>
    </xf>
    <xf numFmtId="0" fontId="24" fillId="0" borderId="0"/>
    <xf numFmtId="0" fontId="24" fillId="0" borderId="0"/>
    <xf numFmtId="257" fontId="24" fillId="0" borderId="10"/>
    <xf numFmtId="0" fontId="24" fillId="0" borderId="0"/>
    <xf numFmtId="0" fontId="24" fillId="0" borderId="0"/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/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8" fontId="34" fillId="0" borderId="0" applyFont="0" applyFill="0" applyBorder="0" applyProtection="0">
      <alignment horizontal="right"/>
    </xf>
    <xf numFmtId="0" fontId="29" fillId="0" borderId="0" applyFont="0" applyFill="0" applyBorder="0" applyAlignment="0" applyProtection="0"/>
    <xf numFmtId="259" fontId="58" fillId="0" borderId="0" applyFont="0" applyFill="0" applyBorder="0" applyAlignment="0" applyProtection="0"/>
    <xf numFmtId="0" fontId="24" fillId="0" borderId="0"/>
    <xf numFmtId="0" fontId="24" fillId="0" borderId="0"/>
    <xf numFmtId="14" fontId="55" fillId="54" borderId="13" applyFill="0" applyBorder="0">
      <alignment horizontal="right"/>
    </xf>
    <xf numFmtId="256" fontId="55" fillId="0" borderId="0" applyFill="0" applyBorder="0">
      <alignment horizontal="right"/>
    </xf>
    <xf numFmtId="0" fontId="24" fillId="0" borderId="0"/>
    <xf numFmtId="0" fontId="24" fillId="0" borderId="0"/>
    <xf numFmtId="1" fontId="64" fillId="0" borderId="0">
      <alignment horizontal="center"/>
      <protection locked="0"/>
    </xf>
    <xf numFmtId="0" fontId="24" fillId="0" borderId="0"/>
    <xf numFmtId="0" fontId="24" fillId="0" borderId="0"/>
    <xf numFmtId="14" fontId="64" fillId="0" borderId="0"/>
    <xf numFmtId="0" fontId="24" fillId="0" borderId="0"/>
    <xf numFmtId="0" fontId="24" fillId="0" borderId="0"/>
    <xf numFmtId="26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8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0" fontId="61" fillId="0" borderId="0">
      <protection locked="0"/>
    </xf>
    <xf numFmtId="0" fontId="24" fillId="0" borderId="0"/>
    <xf numFmtId="0" fontId="24" fillId="0" borderId="0"/>
    <xf numFmtId="0" fontId="24" fillId="64" borderId="0" applyNumberFormat="0" applyFon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177" fontId="43" fillId="0" borderId="0"/>
    <xf numFmtId="177" fontId="43" fillId="0" borderId="0"/>
    <xf numFmtId="0" fontId="24" fillId="0" borderId="0"/>
    <xf numFmtId="0" fontId="24" fillId="0" borderId="0"/>
    <xf numFmtId="19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7" fontId="43" fillId="0" borderId="0"/>
    <xf numFmtId="177" fontId="43" fillId="0" borderId="0"/>
    <xf numFmtId="0" fontId="24" fillId="0" borderId="0"/>
    <xf numFmtId="0" fontId="24" fillId="0" borderId="0"/>
    <xf numFmtId="19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58" fillId="0" borderId="29" applyNumberFormat="0" applyFont="0" applyFill="0" applyAlignment="0" applyProtection="0"/>
    <xf numFmtId="0" fontId="24" fillId="0" borderId="0"/>
    <xf numFmtId="0" fontId="24" fillId="0" borderId="0"/>
    <xf numFmtId="179" fontId="65" fillId="0" borderId="0" applyFill="0" applyBorder="0" applyAlignment="0" applyProtection="0"/>
    <xf numFmtId="179" fontId="65" fillId="0" borderId="0" applyFill="0" applyBorder="0" applyAlignment="0" applyProtection="0"/>
    <xf numFmtId="0" fontId="24" fillId="0" borderId="0"/>
    <xf numFmtId="0" fontId="24" fillId="0" borderId="0"/>
    <xf numFmtId="215" fontId="65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66" fillId="0" borderId="0">
      <protection locked="0"/>
    </xf>
    <xf numFmtId="0" fontId="24" fillId="0" borderId="0"/>
    <xf numFmtId="0" fontId="24" fillId="0" borderId="0"/>
    <xf numFmtId="0" fontId="66" fillId="0" borderId="0">
      <protection locked="0"/>
    </xf>
    <xf numFmtId="0" fontId="24" fillId="0" borderId="0"/>
    <xf numFmtId="0" fontId="24" fillId="0" borderId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17" fillId="9" borderId="4" applyNumberFormat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3" fontId="24" fillId="0" borderId="0" applyFont="0" applyFill="0" applyBorder="0" applyAlignment="0" applyProtection="0"/>
    <xf numFmtId="263" fontId="24" fillId="0" borderId="0" applyFont="0" applyFill="0" applyBorder="0" applyAlignment="0" applyProtection="0"/>
    <xf numFmtId="26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7" fillId="0" borderId="0" applyNumberFormat="0" applyFill="0" applyBorder="0" applyAlignment="0" applyProtection="0"/>
    <xf numFmtId="0" fontId="24" fillId="0" borderId="0"/>
    <xf numFmtId="0" fontId="24" fillId="0" borderId="0"/>
    <xf numFmtId="0" fontId="22" fillId="0" borderId="0" applyNumberFormat="0" applyFill="0" applyBorder="0" applyAlignment="0" applyProtection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2" fontId="29" fillId="0" borderId="0" applyFont="0" applyFill="0" applyBorder="0" applyAlignment="0" applyProtection="0"/>
    <xf numFmtId="265" fontId="24" fillId="60" borderId="0" applyFon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0" fontId="24" fillId="0" borderId="0"/>
    <xf numFmtId="2" fontId="29" fillId="0" borderId="0" applyFont="0" applyFill="0" applyBorder="0" applyAlignment="0" applyProtection="0"/>
    <xf numFmtId="0" fontId="43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2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2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43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43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2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36" fontId="42" fillId="0" borderId="0" applyFill="0" applyBorder="0">
      <alignment horizontal="right"/>
    </xf>
    <xf numFmtId="0" fontId="24" fillId="0" borderId="0"/>
    <xf numFmtId="0" fontId="24" fillId="0" borderId="0"/>
    <xf numFmtId="266" fontId="61" fillId="0" borderId="0">
      <protection locked="0"/>
    </xf>
    <xf numFmtId="0" fontId="24" fillId="0" borderId="0"/>
    <xf numFmtId="0" fontId="24" fillId="0" borderId="0"/>
    <xf numFmtId="0" fontId="68" fillId="0" borderId="0" applyFill="0" applyBorder="0" applyProtection="0">
      <alignment horizontal="left"/>
    </xf>
    <xf numFmtId="0" fontId="24" fillId="0" borderId="0"/>
    <xf numFmtId="0" fontId="24" fillId="0" borderId="0"/>
    <xf numFmtId="39" fontId="69" fillId="0" borderId="14" applyAlignment="0"/>
    <xf numFmtId="0" fontId="24" fillId="0" borderId="0"/>
    <xf numFmtId="0" fontId="24" fillId="0" borderId="0"/>
    <xf numFmtId="0" fontId="70" fillId="4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5" fillId="6" borderId="0" applyNumberFormat="0" applyBorder="0" applyAlignment="0" applyProtection="0"/>
    <xf numFmtId="0" fontId="24" fillId="0" borderId="0"/>
    <xf numFmtId="38" fontId="43" fillId="65" borderId="0" applyNumberFormat="0" applyBorder="0" applyAlignment="0" applyProtection="0"/>
    <xf numFmtId="38" fontId="43" fillId="37" borderId="0" applyNumberFormat="0" applyBorder="0" applyAlignment="0" applyProtection="0"/>
    <xf numFmtId="0" fontId="24" fillId="0" borderId="0"/>
    <xf numFmtId="0" fontId="24" fillId="0" borderId="0"/>
    <xf numFmtId="38" fontId="43" fillId="65" borderId="0" applyNumberFormat="0" applyBorder="0" applyAlignment="0" applyProtection="0"/>
    <xf numFmtId="0" fontId="24" fillId="0" borderId="0"/>
    <xf numFmtId="0" fontId="24" fillId="0" borderId="0"/>
    <xf numFmtId="267" fontId="24" fillId="60" borderId="15" applyNumberFormat="0" applyFont="0" applyAlignment="0"/>
    <xf numFmtId="267" fontId="24" fillId="60" borderId="15" applyNumberFormat="0" applyFont="0" applyAlignment="0"/>
    <xf numFmtId="0" fontId="24" fillId="0" borderId="0"/>
    <xf numFmtId="0" fontId="24" fillId="0" borderId="0"/>
    <xf numFmtId="268" fontId="24" fillId="60" borderId="15" applyNumberFormat="0" applyFont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9" fontId="58" fillId="0" borderId="0" applyFont="0" applyFill="0" applyBorder="0" applyAlignment="0" applyProtection="0">
      <alignment horizontal="right"/>
    </xf>
    <xf numFmtId="0" fontId="24" fillId="0" borderId="0"/>
    <xf numFmtId="0" fontId="24" fillId="0" borderId="0"/>
    <xf numFmtId="0" fontId="71" fillId="0" borderId="0" applyNumberFormat="0" applyFill="0" applyBorder="0" applyAlignment="0" applyProtection="0"/>
    <xf numFmtId="0" fontId="72" fillId="0" borderId="0">
      <alignment horizontal="left"/>
    </xf>
    <xf numFmtId="0" fontId="24" fillId="0" borderId="0"/>
    <xf numFmtId="0" fontId="24" fillId="0" borderId="0"/>
    <xf numFmtId="0" fontId="71" fillId="0" borderId="0" applyNumberFormat="0" applyFill="0" applyBorder="0" applyAlignment="0" applyProtection="0"/>
    <xf numFmtId="0" fontId="24" fillId="0" borderId="0"/>
    <xf numFmtId="0" fontId="24" fillId="0" borderId="0"/>
    <xf numFmtId="0" fontId="30" fillId="0" borderId="16" applyNumberFormat="0" applyAlignment="0" applyProtection="0">
      <alignment horizontal="left" vertical="center"/>
    </xf>
    <xf numFmtId="0" fontId="24" fillId="0" borderId="0"/>
    <xf numFmtId="0" fontId="24" fillId="0" borderId="0"/>
    <xf numFmtId="0" fontId="30" fillId="0" borderId="17">
      <alignment horizontal="left" vertical="center"/>
    </xf>
    <xf numFmtId="0" fontId="24" fillId="0" borderId="0"/>
    <xf numFmtId="0" fontId="24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4" fillId="0" borderId="30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5" fillId="0" borderId="0" applyNumberFormat="0" applyFill="0" applyBorder="0" applyAlignment="0" applyProtection="0"/>
    <xf numFmtId="0" fontId="24" fillId="0" borderId="0"/>
    <xf numFmtId="0" fontId="73" fillId="0" borderId="0" applyNumberFormat="0" applyFill="0" applyBorder="0" applyAlignment="0" applyProtection="0"/>
    <xf numFmtId="0" fontId="24" fillId="0" borderId="0"/>
    <xf numFmtId="0" fontId="24" fillId="0" borderId="0"/>
    <xf numFmtId="0" fontId="75" fillId="0" borderId="0" applyNumberFormat="0" applyFill="0" applyBorder="0" applyAlignment="0" applyProtection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75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12" fillId="0" borderId="1" applyNumberFormat="0" applyFill="0" applyAlignment="0" applyProtection="0"/>
    <xf numFmtId="0" fontId="74" fillId="0" borderId="30" applyNumberFormat="0" applyFill="0" applyAlignment="0" applyProtection="0"/>
    <xf numFmtId="0" fontId="24" fillId="0" borderId="0"/>
    <xf numFmtId="0" fontId="24" fillId="0" borderId="0"/>
    <xf numFmtId="0" fontId="7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5" fillId="0" borderId="0" applyNumberFormat="0" applyFill="0" applyBorder="0" applyAlignment="0" applyProtection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6" fillId="0" borderId="3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 applyNumberFormat="0" applyFill="0" applyBorder="0" applyAlignment="0" applyProtection="0"/>
    <xf numFmtId="0" fontId="24" fillId="0" borderId="0"/>
    <xf numFmtId="0" fontId="30" fillId="0" borderId="0" applyNumberFormat="0" applyFill="0" applyBorder="0" applyAlignment="0" applyProtection="0"/>
    <xf numFmtId="0" fontId="24" fillId="0" borderId="0"/>
    <xf numFmtId="0" fontId="24" fillId="0" borderId="0"/>
    <xf numFmtId="0" fontId="77" fillId="0" borderId="0" applyNumberFormat="0" applyFill="0" applyBorder="0" applyAlignment="0" applyProtection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77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13" fillId="0" borderId="2" applyNumberFormat="0" applyFill="0" applyAlignment="0" applyProtection="0"/>
    <xf numFmtId="0" fontId="76" fillId="0" borderId="31" applyNumberFormat="0" applyFill="0" applyAlignment="0" applyProtection="0"/>
    <xf numFmtId="0" fontId="24" fillId="0" borderId="0"/>
    <xf numFmtId="0" fontId="24" fillId="0" borderId="0"/>
    <xf numFmtId="0" fontId="77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 applyNumberFormat="0" applyFill="0" applyBorder="0" applyAlignment="0" applyProtection="0"/>
    <xf numFmtId="0" fontId="24" fillId="0" borderId="0"/>
    <xf numFmtId="0" fontId="78" fillId="0" borderId="3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0" borderId="3" applyNumberFormat="0" applyFill="0" applyAlignment="0" applyProtection="0"/>
    <xf numFmtId="0" fontId="24" fillId="0" borderId="0"/>
    <xf numFmtId="0" fontId="78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0" borderId="0" applyNumberFormat="0" applyFill="0" applyBorder="0" applyAlignment="0" applyProtection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0" fontId="24" fillId="0" borderId="0">
      <protection locked="0"/>
    </xf>
    <xf numFmtId="270" fontId="24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0" fontId="24" fillId="0" borderId="0"/>
    <xf numFmtId="270" fontId="24" fillId="0" borderId="0">
      <protection locked="0"/>
    </xf>
    <xf numFmtId="0" fontId="24" fillId="0" borderId="0"/>
    <xf numFmtId="0" fontId="24" fillId="0" borderId="0"/>
    <xf numFmtId="271" fontId="79" fillId="0" borderId="0" applyNumberFormat="0" applyFont="0" applyFill="0" applyBorder="0" applyAlignment="0">
      <alignment horizontal="left"/>
    </xf>
    <xf numFmtId="0" fontId="24" fillId="0" borderId="0"/>
    <xf numFmtId="0" fontId="24" fillId="0" borderId="0"/>
    <xf numFmtId="0" fontId="35" fillId="0" borderId="33" applyNumberFormat="0" applyFill="0" applyAlignment="0" applyProtection="0"/>
    <xf numFmtId="0" fontId="35" fillId="0" borderId="33" applyNumberFormat="0" applyFill="0" applyAlignment="0" applyProtection="0"/>
    <xf numFmtId="0" fontId="24" fillId="0" borderId="0"/>
    <xf numFmtId="0" fontId="24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/>
    <xf numFmtId="0" fontId="24" fillId="0" borderId="0"/>
    <xf numFmtId="0" fontId="24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44" fillId="0" borderId="0"/>
    <xf numFmtId="0" fontId="24" fillId="0" borderId="0"/>
    <xf numFmtId="0" fontId="24" fillId="0" borderId="0"/>
    <xf numFmtId="272" fontId="24" fillId="0" borderId="0"/>
    <xf numFmtId="272" fontId="24" fillId="0" borderId="0"/>
    <xf numFmtId="0" fontId="24" fillId="0" borderId="0"/>
    <xf numFmtId="0" fontId="24" fillId="0" borderId="0"/>
    <xf numFmtId="27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4" fontId="24" fillId="0" borderId="0"/>
    <xf numFmtId="274" fontId="24" fillId="0" borderId="0"/>
    <xf numFmtId="0" fontId="24" fillId="0" borderId="0"/>
    <xf numFmtId="0" fontId="24" fillId="0" borderId="0"/>
    <xf numFmtId="275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6" fontId="24" fillId="0" borderId="0"/>
    <xf numFmtId="276" fontId="24" fillId="0" borderId="0"/>
    <xf numFmtId="0" fontId="24" fillId="0" borderId="0"/>
    <xf numFmtId="0" fontId="24" fillId="0" borderId="0"/>
    <xf numFmtId="27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8" fontId="24" fillId="0" borderId="0"/>
    <xf numFmtId="278" fontId="24" fillId="0" borderId="0"/>
    <xf numFmtId="0" fontId="24" fillId="0" borderId="0"/>
    <xf numFmtId="0" fontId="24" fillId="0" borderId="0"/>
    <xf numFmtId="279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43" fillId="60" borderId="15" applyNumberFormat="0" applyBorder="0" applyAlignment="0" applyProtection="0"/>
    <xf numFmtId="10" fontId="43" fillId="37" borderId="15" applyNumberFormat="0" applyBorder="0" applyAlignment="0" applyProtection="0"/>
    <xf numFmtId="0" fontId="24" fillId="0" borderId="0"/>
    <xf numFmtId="0" fontId="24" fillId="0" borderId="0"/>
    <xf numFmtId="10" fontId="43" fillId="60" borderId="15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24" fillId="0" borderId="0"/>
    <xf numFmtId="0" fontId="24" fillId="0" borderId="0"/>
    <xf numFmtId="0" fontId="24" fillId="0" borderId="0"/>
    <xf numFmtId="199" fontId="3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3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3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3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80" fontId="43" fillId="0" borderId="0"/>
    <xf numFmtId="0" fontId="24" fillId="0" borderId="0"/>
    <xf numFmtId="0" fontId="24" fillId="0" borderId="0"/>
    <xf numFmtId="256" fontId="43" fillId="60" borderId="0" applyFont="0" applyBorder="0" applyAlignment="0" applyProtection="0">
      <protection locked="0"/>
    </xf>
    <xf numFmtId="0" fontId="24" fillId="0" borderId="0"/>
    <xf numFmtId="0" fontId="24" fillId="0" borderId="0"/>
    <xf numFmtId="265" fontId="43" fillId="60" borderId="0" applyFont="0" applyBorder="0" applyAlignment="0">
      <protection locked="0"/>
    </xf>
    <xf numFmtId="0" fontId="24" fillId="0" borderId="0"/>
    <xf numFmtId="0" fontId="24" fillId="0" borderId="0"/>
    <xf numFmtId="238" fontId="43" fillId="0" borderId="0"/>
    <xf numFmtId="0" fontId="24" fillId="0" borderId="0"/>
    <xf numFmtId="0" fontId="24" fillId="0" borderId="0"/>
    <xf numFmtId="281" fontId="43" fillId="0" borderId="0"/>
    <xf numFmtId="10" fontId="43" fillId="6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246" fontId="24" fillId="0" borderId="0"/>
    <xf numFmtId="238" fontId="86" fillId="60" borderId="0" applyNumberFormat="0" applyBorder="0" applyAlignment="0">
      <protection locked="0"/>
    </xf>
    <xf numFmtId="0" fontId="24" fillId="0" borderId="0"/>
    <xf numFmtId="0" fontId="24" fillId="0" borderId="0"/>
    <xf numFmtId="282" fontId="87" fillId="0" borderId="0"/>
    <xf numFmtId="0" fontId="24" fillId="0" borderId="0"/>
    <xf numFmtId="0" fontId="24" fillId="0" borderId="0"/>
    <xf numFmtId="19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8" fillId="0" borderId="34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6" applyNumberFormat="0" applyFill="0" applyAlignment="0" applyProtection="0"/>
    <xf numFmtId="0" fontId="24" fillId="0" borderId="0"/>
    <xf numFmtId="0" fontId="24" fillId="0" borderId="24">
      <alignment horizontal="left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horizontal="centerContinuous" vertical="justify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Border="0"/>
    <xf numFmtId="0" fontId="24" fillId="0" borderId="0"/>
    <xf numFmtId="0" fontId="24" fillId="0" borderId="0"/>
    <xf numFmtId="0" fontId="24" fillId="0" borderId="0"/>
    <xf numFmtId="0" fontId="24" fillId="0" borderId="0"/>
    <xf numFmtId="283" fontId="24" fillId="0" borderId="0" applyFont="0" applyFill="0" applyBorder="0" applyAlignment="0" applyProtection="0"/>
    <xf numFmtId="284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9" fillId="0" borderId="11"/>
    <xf numFmtId="0" fontId="24" fillId="0" borderId="0"/>
    <xf numFmtId="0" fontId="24" fillId="0" borderId="0"/>
    <xf numFmtId="180" fontId="8" fillId="0" borderId="0" applyFont="0" applyFill="0" applyBorder="0" applyAlignment="0" applyProtection="0"/>
    <xf numFmtId="180" fontId="90" fillId="0" borderId="0" applyFont="0" applyFill="0" applyBorder="0" applyAlignment="0" applyProtection="0"/>
    <xf numFmtId="180" fontId="90" fillId="0" borderId="0" applyFont="0" applyFill="0" applyBorder="0" applyAlignment="0" applyProtection="0"/>
    <xf numFmtId="25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90" fillId="0" borderId="0" applyFont="0" applyFill="0" applyBorder="0" applyAlignment="0" applyProtection="0"/>
    <xf numFmtId="25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90" fillId="0" borderId="0" applyFont="0" applyFill="0" applyBorder="0" applyAlignment="0" applyProtection="0"/>
    <xf numFmtId="25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0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4" fillId="0" borderId="0"/>
    <xf numFmtId="0" fontId="24" fillId="0" borderId="0"/>
    <xf numFmtId="42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85" fontId="24" fillId="0" borderId="0" applyFont="0" applyFill="0" applyBorder="0" applyAlignment="0" applyProtection="0"/>
    <xf numFmtId="28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61" fillId="0" borderId="0">
      <protection locked="0"/>
    </xf>
    <xf numFmtId="0" fontId="24" fillId="0" borderId="0"/>
    <xf numFmtId="0" fontId="24" fillId="0" borderId="0"/>
    <xf numFmtId="199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87" fontId="58" fillId="0" borderId="0" applyFont="0" applyFill="0" applyBorder="0" applyProtection="0">
      <alignment horizontal="right"/>
    </xf>
    <xf numFmtId="288" fontId="34" fillId="0" borderId="0" applyFill="0" applyBorder="0" applyProtection="0">
      <alignment horizontal="right"/>
    </xf>
    <xf numFmtId="288" fontId="34" fillId="0" borderId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89" fontId="42" fillId="0" borderId="0" applyFill="0" applyBorder="0">
      <alignment horizontal="right"/>
    </xf>
    <xf numFmtId="290" fontId="43" fillId="65" borderId="0" applyFont="0" applyBorder="0" applyAlignment="0" applyProtection="0">
      <alignment horizontal="right"/>
      <protection hidden="1"/>
    </xf>
    <xf numFmtId="0" fontId="24" fillId="0" borderId="0"/>
    <xf numFmtId="0" fontId="24" fillId="0" borderId="0"/>
    <xf numFmtId="0" fontId="25" fillId="8" borderId="0" applyNumberFormat="0" applyBorder="0" applyAlignment="0" applyProtection="0"/>
    <xf numFmtId="0" fontId="91" fillId="3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8" borderId="0" applyNumberFormat="0" applyBorder="0" applyAlignment="0" applyProtection="0"/>
    <xf numFmtId="0" fontId="24" fillId="0" borderId="0"/>
    <xf numFmtId="37" fontId="92" fillId="0" borderId="0"/>
    <xf numFmtId="37" fontId="92" fillId="0" borderId="0"/>
    <xf numFmtId="0" fontId="24" fillId="0" borderId="0"/>
    <xf numFmtId="0" fontId="24" fillId="0" borderId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/>
    <xf numFmtId="0" fontId="24" fillId="0" borderId="0"/>
    <xf numFmtId="8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0" fontId="48" fillId="0" borderId="0"/>
    <xf numFmtId="0" fontId="24" fillId="0" borderId="0"/>
    <xf numFmtId="0" fontId="24" fillId="0" borderId="0"/>
    <xf numFmtId="291" fontId="93" fillId="0" borderId="0"/>
    <xf numFmtId="291" fontId="93" fillId="0" borderId="0"/>
    <xf numFmtId="0" fontId="24" fillId="0" borderId="0"/>
    <xf numFmtId="0" fontId="24" fillId="0" borderId="0"/>
    <xf numFmtId="272" fontId="24" fillId="0" borderId="0"/>
    <xf numFmtId="272" fontId="24" fillId="0" borderId="0"/>
    <xf numFmtId="0" fontId="24" fillId="0" borderId="0"/>
    <xf numFmtId="0" fontId="24" fillId="0" borderId="0"/>
    <xf numFmtId="27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4" fontId="24" fillId="0" borderId="0"/>
    <xf numFmtId="274" fontId="24" fillId="0" borderId="0"/>
    <xf numFmtId="0" fontId="24" fillId="0" borderId="0"/>
    <xf numFmtId="0" fontId="24" fillId="0" borderId="0"/>
    <xf numFmtId="275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6" fontId="24" fillId="0" borderId="0"/>
    <xf numFmtId="276" fontId="24" fillId="0" borderId="0"/>
    <xf numFmtId="0" fontId="24" fillId="0" borderId="0"/>
    <xf numFmtId="0" fontId="24" fillId="0" borderId="0"/>
    <xf numFmtId="277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78" fontId="24" fillId="0" borderId="0">
      <alignment horizontal="right"/>
    </xf>
    <xf numFmtId="278" fontId="24" fillId="0" borderId="0">
      <alignment horizontal="right"/>
    </xf>
    <xf numFmtId="0" fontId="24" fillId="0" borderId="0"/>
    <xf numFmtId="0" fontId="24" fillId="0" borderId="0"/>
    <xf numFmtId="279" fontId="24" fillId="0" borderId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38" fontId="43" fillId="0" borderId="15" applyFont="0" applyFill="0" applyBorder="0" applyAlignment="0" applyProtection="0"/>
    <xf numFmtId="0" fontId="24" fillId="0" borderId="0"/>
    <xf numFmtId="0" fontId="24" fillId="0" borderId="0"/>
    <xf numFmtId="238" fontId="24" fillId="0" borderId="0" applyFon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40" fontId="43" fillId="0" borderId="0" applyFont="0" applyFill="0" applyBorder="0" applyAlignment="0"/>
    <xf numFmtId="0" fontId="24" fillId="0" borderId="0"/>
    <xf numFmtId="0" fontId="24" fillId="0" borderId="0"/>
    <xf numFmtId="246" fontId="43" fillId="0" borderId="0" applyFon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45" fillId="0" borderId="0"/>
    <xf numFmtId="0" fontId="45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258" fontId="26" fillId="0" borderId="0" applyFont="0" applyFill="0" applyBorder="0" applyAlignment="0" applyProtection="0"/>
    <xf numFmtId="0" fontId="24" fillId="0" borderId="0"/>
    <xf numFmtId="0" fontId="24" fillId="0" borderId="0"/>
    <xf numFmtId="258" fontId="26" fillId="0" borderId="0" applyFont="0" applyFill="0" applyBorder="0" applyAlignment="0" applyProtection="0"/>
    <xf numFmtId="0" fontId="24" fillId="0" borderId="0"/>
    <xf numFmtId="0" fontId="24" fillId="0" borderId="0"/>
    <xf numFmtId="25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4" fillId="0" borderId="0"/>
    <xf numFmtId="0" fontId="24" fillId="0" borderId="0"/>
    <xf numFmtId="189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24" fillId="0" borderId="0"/>
    <xf numFmtId="0" fontId="24" fillId="0" borderId="0"/>
    <xf numFmtId="1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25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4" fillId="0" borderId="0"/>
    <xf numFmtId="0" fontId="24" fillId="0" borderId="0"/>
    <xf numFmtId="189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238" fontId="26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8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8" fontId="26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9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199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293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2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8" fontId="5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4" fontId="4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0" fontId="55" fillId="0" borderId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45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43" borderId="35" applyNumberFormat="0" applyFont="0" applyAlignment="0" applyProtection="0"/>
    <xf numFmtId="0" fontId="45" fillId="43" borderId="35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2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5" fontId="4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8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6" fontId="4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6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10" borderId="5" applyNumberFormat="0" applyAlignment="0" applyProtection="0"/>
    <xf numFmtId="0" fontId="24" fillId="0" borderId="0"/>
    <xf numFmtId="0" fontId="98" fillId="61" borderId="36" applyNumberFormat="0" applyAlignment="0" applyProtection="0"/>
    <xf numFmtId="0" fontId="98" fillId="61" borderId="36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0" fontId="31" fillId="37" borderId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9" fillId="37" borderId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37" borderId="19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 applyBorder="0">
      <alignment horizontal="centerContinuous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1" fillId="0" borderId="0" applyBorder="0">
      <alignment horizontal="centerContinuous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 applyFill="0" applyBorder="0" applyProtection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3" fillId="0" borderId="0" applyFill="0" applyBorder="0" applyProtection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" fontId="104" fillId="0" borderId="0" applyProtection="0">
      <alignment horizontal="right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7" fontId="105" fillId="0" borderId="0"/>
    <xf numFmtId="298" fontId="24" fillId="0" borderId="0" applyFon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9" fontId="24" fillId="0" borderId="0" applyFill="0" applyBorder="0"/>
    <xf numFmtId="299" fontId="24" fillId="0" borderId="0" applyFill="0" applyBorder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0" fontId="24" fillId="0" borderId="0" applyFill="0" applyBorder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1" fontId="24" fillId="0" borderId="0" applyFont="0" applyFill="0" applyBorder="0" applyAlignment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1" fontId="10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0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2" fontId="34" fillId="0" borderId="0" applyFont="0" applyFill="0" applyBorder="0" applyProtection="0">
      <alignment horizontal="right"/>
    </xf>
    <xf numFmtId="302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3" fontId="4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4" fontId="61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5" fontId="42" fillId="0" borderId="0" applyFill="0" applyBorder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6" fontId="61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6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1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64" fillId="0" borderId="0" applyFont="0" applyFill="0" applyBorder="0" applyAlignment="0" applyProtection="0"/>
    <xf numFmtId="238" fontId="107" fillId="0" borderId="0" applyNumberFormat="0" applyFill="0" applyBorder="0" applyAlignment="0" applyProtection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24" applyNumberFormat="0" applyFill="0" applyBorder="0" applyAlignment="0" applyProtection="0">
      <protection hidden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108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8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10" borderId="5" applyNumberFormat="0" applyAlignment="0" applyProtection="0"/>
    <xf numFmtId="0" fontId="24" fillId="0" borderId="37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8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19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4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43" fillId="0" borderId="0" applyFont="0" applyFill="0" applyBorder="0" applyAlignment="0" applyProtection="0"/>
    <xf numFmtId="0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307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7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8" fontId="34" fillId="0" borderId="0" applyFont="0" applyFill="0" applyBorder="0" applyProtection="0">
      <alignment horizontal="right"/>
    </xf>
    <xf numFmtId="19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0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25" fontId="34" fillId="0" borderId="0" applyFont="0" applyFill="0" applyBorder="0" applyProtection="0">
      <alignment horizontal="right"/>
    </xf>
    <xf numFmtId="225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19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19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49" fontId="34" fillId="0" borderId="0" applyFont="0" applyFill="0" applyBorder="0" applyProtection="0">
      <alignment horizontal="right"/>
    </xf>
    <xf numFmtId="250" fontId="34" fillId="0" borderId="0" applyFont="0" applyFill="0" applyBorder="0" applyProtection="0">
      <alignment horizontal="right"/>
    </xf>
    <xf numFmtId="249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49" fontId="34" fillId="0" borderId="0" applyFont="0" applyFill="0" applyBorder="0" applyProtection="0">
      <alignment horizontal="right"/>
    </xf>
    <xf numFmtId="249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0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41" fontId="26" fillId="0" borderId="0" applyFont="0" applyFill="0" applyBorder="0" applyAlignment="0" applyProtection="0"/>
    <xf numFmtId="0" fontId="26" fillId="66" borderId="0" applyNumberFormat="0" applyFont="0" applyBorder="0" applyAlignment="0" applyProtection="0"/>
    <xf numFmtId="0" fontId="26" fillId="66" borderId="0" applyNumberFormat="0" applyFon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9" fontId="109" fillId="0" borderId="0" applyFill="0" applyBorder="0" applyAlignment="0" applyProtection="0"/>
    <xf numFmtId="179" fontId="109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5" fontId="109" fillId="0" borderId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238" fontId="43" fillId="67" borderId="0" applyNumberFormat="0" applyFont="0" applyBorder="0" applyAlignment="0">
      <protection hidden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1" fillId="0" borderId="0" applyFill="0" applyBorder="0" applyProtection="0">
      <alignment horizontal="center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2" fillId="0" borderId="0" applyBorder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112" fillId="0" borderId="10" applyBorder="0" applyProtection="0">
      <alignment horizontal="right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3" fillId="68" borderId="0" applyBorder="0" applyProtection="0">
      <alignment horizontal="centerContinuous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3" fillId="69" borderId="10" applyBorder="0" applyProtection="0">
      <alignment horizontal="centerContinuous"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2" fillId="0" borderId="0" applyBorder="0" applyProtection="0">
      <alignment vertical="center"/>
    </xf>
    <xf numFmtId="0" fontId="111" fillId="0" borderId="0" applyFill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 applyFill="0" applyBorder="0" applyProtection="0">
      <alignment horizontal="lef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4" fillId="0" borderId="0" applyFill="0" applyBorder="0" applyProtection="0">
      <alignment horizontal="left"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>
      <alignment horizontal="centerContinuous"/>
    </xf>
    <xf numFmtId="238" fontId="24" fillId="70" borderId="0" applyNumberFormat="0" applyFon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309" fontId="115" fillId="0" borderId="0" applyFill="0" applyBorder="0" applyAlignment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 applyNumberFormat="0" applyFill="0" applyBorder="0" applyAlignment="0" applyProtection="0"/>
    <xf numFmtId="0" fontId="24" fillId="0" borderId="0"/>
    <xf numFmtId="0" fontId="117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1" applyNumberFormat="0" applyFill="0" applyAlignment="0" applyProtection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13" fillId="0" borderId="2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6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6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61" borderId="24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18" applyNumberFormat="0" applyFon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18" applyNumberFormat="0" applyFont="0" applyFill="0" applyAlignment="0" applyProtection="0"/>
    <xf numFmtId="0" fontId="24" fillId="0" borderId="0"/>
    <xf numFmtId="0" fontId="29" fillId="0" borderId="18" applyNumberFormat="0" applyFon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18" applyNumberFormat="0" applyFont="0" applyFill="0" applyAlignment="0" applyProtection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9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18" applyNumberFormat="0" applyFont="0" applyFill="0" applyAlignment="0" applyProtection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18" applyNumberFormat="0" applyFon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9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8" fontId="118" fillId="0" borderId="0">
      <alignment horizontal="left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0" fontId="6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horizontal="fill"/>
    </xf>
    <xf numFmtId="37" fontId="43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54" borderId="0" applyNumberFormat="0" applyBorder="0" applyAlignment="0" applyProtection="0"/>
    <xf numFmtId="0" fontId="24" fillId="0" borderId="0"/>
    <xf numFmtId="0" fontId="24" fillId="0" borderId="0"/>
    <xf numFmtId="37" fontId="43" fillId="0" borderId="0"/>
    <xf numFmtId="37" fontId="43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37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43" fillId="54" borderId="0" applyNumberFormat="0" applyBorder="0" applyAlignment="0" applyProtection="0"/>
    <xf numFmtId="3" fontId="63" fillId="0" borderId="33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" fontId="63" fillId="0" borderId="33" applyProtection="0"/>
    <xf numFmtId="0" fontId="24" fillId="0" borderId="0"/>
    <xf numFmtId="0" fontId="24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98" fontId="34" fillId="0" borderId="0" applyFont="0" applyFill="0" applyBorder="0" applyProtection="0">
      <alignment horizontal="right"/>
    </xf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 applyNumberFormat="0" applyFill="0" applyBorder="0" applyAlignment="0" applyProtection="0"/>
    <xf numFmtId="0" fontId="24" fillId="0" borderId="0"/>
    <xf numFmtId="238" fontId="120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5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5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5" fontId="24" fillId="0" borderId="0"/>
    <xf numFmtId="232" fontId="24" fillId="0" borderId="0"/>
    <xf numFmtId="23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2" fontId="24" fillId="0" borderId="0"/>
    <xf numFmtId="23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2" fontId="24" fillId="0" borderId="0"/>
    <xf numFmtId="23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91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2" fontId="24" fillId="0" borderId="0"/>
    <xf numFmtId="232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5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58" fontId="3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" fontId="121" fillId="0" borderId="24">
      <alignment horizont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60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242" fontId="9" fillId="59" borderId="23">
      <alignment horizontal="center" vertical="center"/>
    </xf>
    <xf numFmtId="0" fontId="122" fillId="73" borderId="4" applyNumberFormat="0" applyAlignment="0" applyProtection="0"/>
    <xf numFmtId="0" fontId="122" fillId="73" borderId="4" applyNumberFormat="0" applyAlignment="0" applyProtection="0"/>
    <xf numFmtId="0" fontId="122" fillId="73" borderId="4" applyNumberFormat="0" applyAlignment="0" applyProtection="0"/>
    <xf numFmtId="0" fontId="122" fillId="73" borderId="4" applyNumberFormat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80" fontId="4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9" applyNumberFormat="0" applyFill="0" applyAlignment="0" applyProtection="0"/>
    <xf numFmtId="0" fontId="124" fillId="0" borderId="39" applyNumberFormat="0" applyFill="0" applyAlignment="0" applyProtection="0"/>
    <xf numFmtId="0" fontId="77" fillId="0" borderId="0" applyNumberFormat="0" applyFill="0" applyBorder="0" applyAlignment="0" applyProtection="0"/>
    <xf numFmtId="0" fontId="125" fillId="0" borderId="40" applyNumberFormat="0" applyFill="0" applyAlignment="0" applyProtection="0"/>
    <xf numFmtId="0" fontId="126" fillId="0" borderId="40" applyNumberFormat="0" applyFill="0" applyAlignment="0" applyProtection="0"/>
    <xf numFmtId="0" fontId="125" fillId="0" borderId="40" applyNumberFormat="0" applyFill="0" applyAlignment="0" applyProtection="0"/>
    <xf numFmtId="0" fontId="126" fillId="0" borderId="40" applyNumberFormat="0" applyFill="0" applyAlignment="0" applyProtection="0"/>
    <xf numFmtId="0" fontId="127" fillId="0" borderId="41" applyNumberFormat="0" applyFill="0" applyAlignment="0" applyProtection="0"/>
    <xf numFmtId="0" fontId="128" fillId="0" borderId="41" applyNumberFormat="0" applyFill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36" fontId="44" fillId="0" borderId="0"/>
    <xf numFmtId="236" fontId="44" fillId="0" borderId="0"/>
    <xf numFmtId="236" fontId="44" fillId="0" borderId="0"/>
    <xf numFmtId="236" fontId="44" fillId="0" borderId="0"/>
    <xf numFmtId="236" fontId="44" fillId="0" borderId="0"/>
    <xf numFmtId="236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73" borderId="5" applyNumberFormat="0" applyAlignment="0" applyProtection="0"/>
    <xf numFmtId="0" fontId="18" fillId="73" borderId="5" applyNumberFormat="0" applyAlignment="0" applyProtection="0"/>
    <xf numFmtId="0" fontId="129" fillId="0" borderId="0" applyNumberFormat="0" applyFill="0" applyBorder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5" fillId="0" borderId="40" applyNumberFormat="0" applyFill="0" applyAlignment="0" applyProtection="0"/>
    <xf numFmtId="0" fontId="126" fillId="0" borderId="40" applyNumberFormat="0" applyFill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7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8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5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7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316" fontId="24" fillId="0" borderId="0" applyFont="0" applyFill="0" applyBorder="0" applyAlignment="0" applyProtection="0"/>
    <xf numFmtId="8" fontId="24" fillId="0" borderId="0" applyFont="0" applyFill="0" applyBorder="0" applyAlignment="0" applyProtection="0"/>
    <xf numFmtId="319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320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5" fontId="24" fillId="0" borderId="0" applyFont="0" applyFill="0" applyBorder="0" applyAlignment="0" applyProtection="0"/>
    <xf numFmtId="31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321" fontId="24" fillId="0" borderId="0" applyFont="0" applyFill="0" applyBorder="0" applyProtection="0">
      <alignment horizontal="right"/>
    </xf>
    <xf numFmtId="322" fontId="24" fillId="0" borderId="0" applyFont="0" applyFill="0" applyBorder="0" applyProtection="0">
      <alignment horizontal="right"/>
    </xf>
    <xf numFmtId="322" fontId="24" fillId="0" borderId="0" applyFont="0" applyFill="0" applyBorder="0" applyProtection="0">
      <alignment horizontal="right"/>
    </xf>
    <xf numFmtId="321" fontId="24" fillId="0" borderId="0" applyFont="0" applyFill="0" applyBorder="0" applyProtection="0">
      <alignment horizontal="right"/>
    </xf>
    <xf numFmtId="44" fontId="24" fillId="0" borderId="0" applyFont="0" applyFill="0" applyBorder="0" applyAlignment="0" applyProtection="0"/>
    <xf numFmtId="323" fontId="24" fillId="0" borderId="0" applyFont="0" applyFill="0" applyBorder="0" applyAlignment="0" applyProtection="0"/>
    <xf numFmtId="323" fontId="24" fillId="0" borderId="0" applyFont="0" applyFill="0" applyBorder="0" applyAlignment="0" applyProtection="0"/>
    <xf numFmtId="310" fontId="24" fillId="0" borderId="0" applyFont="0" applyFill="0" applyBorder="0" applyAlignment="0" applyProtection="0"/>
    <xf numFmtId="310" fontId="24" fillId="0" borderId="0" applyFont="0" applyFill="0" applyBorder="0" applyAlignment="0" applyProtection="0"/>
    <xf numFmtId="0" fontId="1" fillId="61" borderId="0" applyNumberFormat="0" applyBorder="0" applyAlignment="0" applyProtection="0"/>
    <xf numFmtId="0" fontId="45" fillId="40" borderId="0" applyNumberFormat="0" applyBorder="0" applyAlignment="0" applyProtection="0"/>
    <xf numFmtId="0" fontId="1" fillId="61" borderId="0" applyNumberFormat="0" applyBorder="0" applyAlignment="0" applyProtection="0"/>
    <xf numFmtId="0" fontId="1" fillId="14" borderId="0" applyNumberFormat="0" applyBorder="0" applyAlignment="0" applyProtection="0"/>
    <xf numFmtId="0" fontId="1" fillId="45" borderId="0" applyNumberFormat="0" applyBorder="0" applyAlignment="0" applyProtection="0"/>
    <xf numFmtId="0" fontId="45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18" borderId="0" applyNumberFormat="0" applyBorder="0" applyAlignment="0" applyProtection="0"/>
    <xf numFmtId="0" fontId="45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61" borderId="0" applyNumberFormat="0" applyBorder="0" applyAlignment="0" applyProtection="0"/>
    <xf numFmtId="0" fontId="45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26" borderId="0" applyNumberFormat="0" applyBorder="0" applyAlignment="0" applyProtection="0"/>
    <xf numFmtId="0" fontId="45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5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5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5" fillId="4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5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2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5" fillId="4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3" fillId="52" borderId="0" applyNumberFormat="0" applyBorder="0" applyAlignment="0" applyProtection="0"/>
    <xf numFmtId="0" fontId="46" fillId="50" borderId="0" applyNumberFormat="0" applyBorder="0" applyAlignment="0" applyProtection="0"/>
    <xf numFmtId="0" fontId="23" fillId="47" borderId="0" applyNumberFormat="0" applyBorder="0" applyAlignment="0" applyProtection="0"/>
    <xf numFmtId="0" fontId="23" fillId="5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46" fillId="41" borderId="0" applyNumberFormat="0" applyBorder="0" applyAlignment="0" applyProtection="0"/>
    <xf numFmtId="0" fontId="23" fillId="58" borderId="0" applyNumberFormat="0" applyBorder="0" applyAlignment="0" applyProtection="0"/>
    <xf numFmtId="0" fontId="23" fillId="20" borderId="0" applyNumberFormat="0" applyBorder="0" applyAlignment="0" applyProtection="0"/>
    <xf numFmtId="0" fontId="23" fillId="38" borderId="0" applyNumberFormat="0" applyBorder="0" applyAlignment="0" applyProtection="0"/>
    <xf numFmtId="0" fontId="46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38" borderId="0" applyNumberFormat="0" applyBorder="0" applyAlignment="0" applyProtection="0"/>
    <xf numFmtId="0" fontId="23" fillId="24" borderId="0" applyNumberFormat="0" applyBorder="0" applyAlignment="0" applyProtection="0"/>
    <xf numFmtId="0" fontId="23" fillId="62" borderId="0" applyNumberFormat="0" applyBorder="0" applyAlignment="0" applyProtection="0"/>
    <xf numFmtId="0" fontId="46" fillId="51" borderId="0" applyNumberFormat="0" applyBorder="0" applyAlignment="0" applyProtection="0"/>
    <xf numFmtId="0" fontId="23" fillId="42" borderId="0" applyNumberFormat="0" applyBorder="0" applyAlignment="0" applyProtection="0"/>
    <xf numFmtId="0" fontId="23" fillId="62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46" fillId="52" borderId="0" applyNumberFormat="0" applyBorder="0" applyAlignment="0" applyProtection="0"/>
    <xf numFmtId="0" fontId="23" fillId="47" borderId="0" applyNumberFormat="0" applyBorder="0" applyAlignment="0" applyProtection="0"/>
    <xf numFmtId="0" fontId="23" fillId="32" borderId="0" applyNumberFormat="0" applyBorder="0" applyAlignment="0" applyProtection="0"/>
    <xf numFmtId="0" fontId="23" fillId="45" borderId="0" applyNumberFormat="0" applyBorder="0" applyAlignment="0" applyProtection="0"/>
    <xf numFmtId="0" fontId="46" fillId="53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36" borderId="0" applyNumberFormat="0" applyBorder="0" applyAlignment="0" applyProtection="0"/>
    <xf numFmtId="0" fontId="23" fillId="52" borderId="0" applyNumberFormat="0" applyBorder="0" applyAlignment="0" applyProtection="0"/>
    <xf numFmtId="0" fontId="46" fillId="55" borderId="0" applyNumberFormat="0" applyBorder="0" applyAlignment="0" applyProtection="0"/>
    <xf numFmtId="0" fontId="23" fillId="71" borderId="0" applyNumberFormat="0" applyBorder="0" applyAlignment="0" applyProtection="0"/>
    <xf numFmtId="0" fontId="23" fillId="5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46" fillId="56" borderId="0" applyNumberFormat="0" applyBorder="0" applyAlignment="0" applyProtection="0"/>
    <xf numFmtId="0" fontId="23" fillId="58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46" fillId="57" borderId="0" applyNumberFormat="0" applyBorder="0" applyAlignment="0" applyProtection="0"/>
    <xf numFmtId="0" fontId="23" fillId="49" borderId="0" applyNumberFormat="0" applyBorder="0" applyAlignment="0" applyProtection="0"/>
    <xf numFmtId="0" fontId="23" fillId="21" borderId="0" applyNumberFormat="0" applyBorder="0" applyAlignment="0" applyProtection="0"/>
    <xf numFmtId="0" fontId="23" fillId="72" borderId="0" applyNumberFormat="0" applyBorder="0" applyAlignment="0" applyProtection="0"/>
    <xf numFmtId="0" fontId="46" fillId="51" borderId="0" applyNumberFormat="0" applyBorder="0" applyAlignment="0" applyProtection="0"/>
    <xf numFmtId="0" fontId="23" fillId="72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46" fillId="52" borderId="0" applyNumberFormat="0" applyBorder="0" applyAlignment="0" applyProtection="0"/>
    <xf numFmtId="0" fontId="23" fillId="33" borderId="0" applyNumberFormat="0" applyBorder="0" applyAlignment="0" applyProtection="0"/>
    <xf numFmtId="0" fontId="46" fillId="58" borderId="0" applyNumberFormat="0" applyBorder="0" applyAlignment="0" applyProtection="0"/>
    <xf numFmtId="0" fontId="23" fillId="56" borderId="0" applyNumberFormat="0" applyBorder="0" applyAlignment="0" applyProtection="0"/>
    <xf numFmtId="0" fontId="23" fillId="33" borderId="0" applyNumberFormat="0" applyBorder="0" applyAlignment="0" applyProtection="0"/>
    <xf numFmtId="324" fontId="47" fillId="0" borderId="0" applyFont="0" applyFill="0" applyBorder="0" applyAlignment="0" applyProtection="0"/>
    <xf numFmtId="0" fontId="16" fillId="7" borderId="0" applyNumberFormat="0" applyBorder="0" applyAlignment="0" applyProtection="0"/>
    <xf numFmtId="0" fontId="49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7" borderId="0" applyNumberFormat="0" applyBorder="0" applyAlignment="0" applyProtection="0"/>
    <xf numFmtId="0" fontId="19" fillId="73" borderId="4" applyNumberFormat="0" applyAlignment="0" applyProtection="0"/>
    <xf numFmtId="0" fontId="52" fillId="61" borderId="26" applyNumberFormat="0" applyAlignment="0" applyProtection="0"/>
    <xf numFmtId="0" fontId="122" fillId="73" borderId="4" applyNumberFormat="0" applyAlignment="0" applyProtection="0"/>
    <xf numFmtId="0" fontId="19" fillId="73" borderId="4" applyNumberFormat="0" applyAlignment="0" applyProtection="0"/>
    <xf numFmtId="0" fontId="19" fillId="10" borderId="4" applyNumberFormat="0" applyAlignment="0" applyProtection="0"/>
    <xf numFmtId="0" fontId="2" fillId="11" borderId="7" applyNumberFormat="0" applyAlignment="0" applyProtection="0"/>
    <xf numFmtId="0" fontId="54" fillId="62" borderId="27" applyNumberFormat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211" fontId="24" fillId="0" borderId="0" applyFont="0" applyFill="0" applyProtection="0"/>
    <xf numFmtId="211" fontId="24" fillId="0" borderId="0" applyFont="0" applyFill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211" fontId="24" fillId="0" borderId="0" applyFont="0" applyFill="0" applyProtection="0"/>
    <xf numFmtId="211" fontId="24" fillId="0" borderId="0" applyFont="0" applyFill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24" fillId="0" borderId="0" applyFont="0" applyFill="0" applyBorder="0" applyAlignment="0" applyProtection="0"/>
    <xf numFmtId="325" fontId="26" fillId="0" borderId="0" applyFont="0" applyFill="0" applyBorder="0" applyAlignment="0" applyProtection="0"/>
    <xf numFmtId="8" fontId="34" fillId="0" borderId="0" applyFont="0" applyFill="0" applyBorder="0" applyAlignment="0" applyProtection="0"/>
    <xf numFmtId="8" fontId="34" fillId="0" borderId="0" applyFont="0" applyFill="0" applyBorder="0" applyAlignment="0" applyProtection="0"/>
    <xf numFmtId="324" fontId="34" fillId="0" borderId="0" applyFont="0" applyFill="0" applyBorder="0" applyAlignment="0" applyProtection="0"/>
    <xf numFmtId="324" fontId="34" fillId="0" borderId="0" applyFont="0" applyFill="0" applyBorder="0" applyAlignment="0" applyProtection="0"/>
    <xf numFmtId="326" fontId="58" fillId="0" borderId="0" applyFont="0" applyFill="0" applyBorder="0" applyAlignment="0" applyProtection="0">
      <alignment horizontal="right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310" fontId="58" fillId="0" borderId="0" applyFont="0" applyFill="0" applyBorder="0" applyAlignment="0" applyProtection="0">
      <alignment horizontal="right"/>
    </xf>
    <xf numFmtId="44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7" fontId="42" fillId="0" borderId="0" applyFill="0" applyBorder="0">
      <alignment horizontal="right"/>
    </xf>
    <xf numFmtId="8" fontId="62" fillId="0" borderId="0" applyNumberFormat="0" applyFill="0" applyBorder="0" applyAlignment="0"/>
    <xf numFmtId="7" fontId="43" fillId="0" borderId="0"/>
    <xf numFmtId="7" fontId="43" fillId="0" borderId="0"/>
    <xf numFmtId="42" fontId="65" fillId="0" borderId="0" applyFill="0" applyBorder="0" applyAlignment="0" applyProtection="0"/>
    <xf numFmtId="264" fontId="24" fillId="0" borderId="0" applyFont="0" applyFill="0" applyBorder="0" applyAlignment="0" applyProtection="0"/>
    <xf numFmtId="26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70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6" borderId="0" applyNumberFormat="0" applyBorder="0" applyAlignment="0" applyProtection="0"/>
    <xf numFmtId="327" fontId="24" fillId="60" borderId="15" applyNumberFormat="0" applyFont="0" applyAlignment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4" fillId="0" borderId="38" applyNumberFormat="0" applyFill="0" applyAlignment="0" applyProtection="0"/>
    <xf numFmtId="0" fontId="12" fillId="0" borderId="1" applyNumberFormat="0" applyFill="0" applyAlignment="0" applyProtection="0"/>
    <xf numFmtId="0" fontId="125" fillId="0" borderId="40" applyNumberFormat="0" applyFill="0" applyAlignment="0" applyProtection="0"/>
    <xf numFmtId="0" fontId="125" fillId="0" borderId="40" applyNumberFormat="0" applyFill="0" applyAlignment="0" applyProtection="0"/>
    <xf numFmtId="0" fontId="126" fillId="0" borderId="2" applyNumberFormat="0" applyFill="0" applyAlignment="0" applyProtection="0"/>
    <xf numFmtId="0" fontId="13" fillId="0" borderId="2" applyNumberFormat="0" applyFill="0" applyAlignment="0" applyProtection="0"/>
    <xf numFmtId="0" fontId="128" fillId="0" borderId="42" applyNumberFormat="0" applyFill="0" applyAlignment="0" applyProtection="0"/>
    <xf numFmtId="0" fontId="78" fillId="0" borderId="32" applyNumberFormat="0" applyFill="0" applyAlignment="0" applyProtection="0"/>
    <xf numFmtId="0" fontId="127" fillId="0" borderId="41" applyNumberFormat="0" applyFill="0" applyAlignment="0" applyProtection="0"/>
    <xf numFmtId="0" fontId="128" fillId="0" borderId="42" applyNumberFormat="0" applyFill="0" applyAlignment="0" applyProtection="0"/>
    <xf numFmtId="0" fontId="14" fillId="0" borderId="3" applyNumberFormat="0" applyFill="0" applyAlignment="0" applyProtection="0"/>
    <xf numFmtId="0" fontId="12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70" fontId="24" fillId="0" borderId="0">
      <protection locked="0"/>
    </xf>
    <xf numFmtId="270" fontId="24" fillId="0" borderId="0">
      <protection locked="0"/>
    </xf>
    <xf numFmtId="328" fontId="24" fillId="0" borderId="0"/>
    <xf numFmtId="329" fontId="24" fillId="0" borderId="0"/>
    <xf numFmtId="330" fontId="24" fillId="0" borderId="0"/>
    <xf numFmtId="331" fontId="24" fillId="0" borderId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7" fillId="9" borderId="4" applyNumberFormat="0" applyAlignment="0" applyProtection="0"/>
    <xf numFmtId="0" fontId="131" fillId="45" borderId="26" applyNumberFormat="0" applyAlignment="0" applyProtection="0"/>
    <xf numFmtId="199" fontId="35" fillId="0" borderId="0" applyNumberFormat="0" applyFill="0" applyBorder="0" applyAlignment="0" applyProtection="0"/>
    <xf numFmtId="0" fontId="17" fillId="38" borderId="4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31" fillId="45" borderId="26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31" fillId="45" borderId="26" applyNumberFormat="0" applyAlignment="0" applyProtection="0"/>
    <xf numFmtId="199" fontId="35" fillId="0" borderId="0" applyNumberFormat="0" applyFill="0" applyBorder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31" fillId="45" borderId="26" applyNumberFormat="0" applyAlignment="0" applyProtection="0"/>
    <xf numFmtId="199" fontId="35" fillId="0" borderId="0" applyNumberFormat="0" applyFill="0" applyBorder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31" fillId="45" borderId="26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38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31" fillId="45" borderId="26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31" fillId="45" borderId="26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7" fillId="9" borderId="4" applyNumberFormat="0" applyAlignment="0" applyProtection="0"/>
    <xf numFmtId="0" fontId="131" fillId="45" borderId="26" applyNumberFormat="0" applyAlignment="0" applyProtection="0"/>
    <xf numFmtId="0" fontId="17" fillId="9" borderId="4" applyNumberFormat="0" applyAlignment="0" applyProtection="0"/>
    <xf numFmtId="0" fontId="131" fillId="45" borderId="26" applyNumberFormat="0" applyAlignment="0" applyProtection="0"/>
    <xf numFmtId="0" fontId="20" fillId="0" borderId="6" applyNumberFormat="0" applyFill="0" applyAlignment="0" applyProtection="0"/>
    <xf numFmtId="0" fontId="88" fillId="0" borderId="34" applyNumberFormat="0" applyFill="0" applyAlignment="0" applyProtection="0"/>
    <xf numFmtId="0" fontId="119" fillId="0" borderId="43" applyNumberFormat="0" applyFill="0" applyAlignment="0" applyProtection="0"/>
    <xf numFmtId="0" fontId="20" fillId="0" borderId="6" applyNumberFormat="0" applyFill="0" applyAlignment="0" applyProtection="0"/>
    <xf numFmtId="44" fontId="13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5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25" fillId="8" borderId="0" applyNumberFormat="0" applyBorder="0" applyAlignment="0" applyProtection="0"/>
    <xf numFmtId="0" fontId="91" fillId="38" borderId="0" applyNumberFormat="0" applyBorder="0" applyAlignment="0" applyProtection="0"/>
    <xf numFmtId="0" fontId="133" fillId="8" borderId="0" applyNumberFormat="0" applyBorder="0" applyAlignment="0" applyProtection="0"/>
    <xf numFmtId="0" fontId="25" fillId="8" borderId="0" applyNumberFormat="0" applyBorder="0" applyAlignment="0" applyProtection="0"/>
    <xf numFmtId="8" fontId="24" fillId="0" borderId="0" applyFont="0" applyFill="0" applyBorder="0" applyAlignment="0" applyProtection="0"/>
    <xf numFmtId="328" fontId="24" fillId="0" borderId="0"/>
    <xf numFmtId="329" fontId="24" fillId="0" borderId="0"/>
    <xf numFmtId="330" fontId="24" fillId="0" borderId="0"/>
    <xf numFmtId="331" fontId="24" fillId="0" borderId="0">
      <alignment horizontal="right"/>
    </xf>
    <xf numFmtId="0" fontId="1" fillId="0" borderId="0"/>
    <xf numFmtId="312" fontId="26" fillId="0" borderId="0" applyFont="0" applyFill="0" applyBorder="0" applyAlignment="0" applyProtection="0"/>
    <xf numFmtId="0" fontId="24" fillId="0" borderId="0"/>
    <xf numFmtId="0" fontId="95" fillId="0" borderId="0" applyNumberForma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321" fontId="24" fillId="0" borderId="0" applyFont="0" applyFill="0" applyBorder="0" applyProtection="0">
      <alignment horizontal="right"/>
    </xf>
    <xf numFmtId="0" fontId="43" fillId="0" borderId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5" fontId="24" fillId="0" borderId="0" applyFont="0" applyFill="0" applyBorder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24" fillId="43" borderId="35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1" fillId="12" borderId="8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45" fillId="12" borderId="44" applyNumberFormat="0" applyFont="0" applyAlignment="0" applyProtection="0"/>
    <xf numFmtId="0" fontId="18" fillId="73" borderId="5" applyNumberFormat="0" applyAlignment="0" applyProtection="0"/>
    <xf numFmtId="0" fontId="98" fillId="61" borderId="36" applyNumberFormat="0" applyAlignment="0" applyProtection="0"/>
    <xf numFmtId="0" fontId="18" fillId="73" borderId="5" applyNumberFormat="0" applyAlignment="0" applyProtection="0"/>
    <xf numFmtId="0" fontId="18" fillId="10" borderId="5" applyNumberFormat="0" applyAlignment="0" applyProtection="0"/>
    <xf numFmtId="332" fontId="24" fillId="0" borderId="0" applyFill="0" applyBorder="0"/>
    <xf numFmtId="1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5" fillId="0" borderId="0" applyFont="0" applyFill="0" applyBorder="0" applyAlignment="0" applyProtection="0"/>
    <xf numFmtId="42" fontId="2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8" fontId="24" fillId="0" borderId="0" applyFont="0" applyFill="0" applyBorder="0" applyAlignment="0" applyProtection="0"/>
    <xf numFmtId="199" fontId="45" fillId="0" borderId="0" applyFont="0" applyFill="0" applyBorder="0" applyAlignment="0" applyProtection="0"/>
    <xf numFmtId="199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25" fontId="34" fillId="0" borderId="0" applyFont="0" applyFill="0" applyBorder="0" applyProtection="0">
      <alignment horizontal="right"/>
    </xf>
    <xf numFmtId="325" fontId="34" fillId="0" borderId="0" applyFont="0" applyFill="0" applyBorder="0" applyProtection="0">
      <alignment horizontal="right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7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2" fontId="109" fillId="0" borderId="0" applyFill="0" applyBorder="0" applyAlignment="0" applyProtection="0"/>
    <xf numFmtId="0" fontId="12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23" fillId="0" borderId="39" applyNumberFormat="0" applyFill="0" applyAlignment="0" applyProtection="0"/>
    <xf numFmtId="0" fontId="74" fillId="0" borderId="30" applyNumberFormat="0" applyFill="0" applyAlignment="0" applyProtection="0"/>
    <xf numFmtId="0" fontId="123" fillId="0" borderId="39" applyNumberFormat="0" applyFill="0" applyAlignment="0" applyProtection="0"/>
    <xf numFmtId="0" fontId="123" fillId="0" borderId="39" applyNumberFormat="0" applyFill="0" applyAlignment="0" applyProtection="0"/>
    <xf numFmtId="0" fontId="125" fillId="0" borderId="40" applyNumberFormat="0" applyFill="0" applyAlignment="0" applyProtection="0"/>
    <xf numFmtId="0" fontId="76" fillId="0" borderId="31" applyNumberFormat="0" applyFill="0" applyAlignment="0" applyProtection="0"/>
    <xf numFmtId="0" fontId="125" fillId="0" borderId="40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6" applyNumberFormat="0" applyFill="0" applyAlignment="0" applyProtection="0"/>
    <xf numFmtId="0" fontId="3" fillId="0" borderId="9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37" fontId="4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323" fontId="24" fillId="0" borderId="0"/>
    <xf numFmtId="323" fontId="24" fillId="0" borderId="0"/>
    <xf numFmtId="323" fontId="24" fillId="0" borderId="0"/>
    <xf numFmtId="323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253" fontId="1" fillId="0" borderId="0" applyFont="0" applyFill="0" applyBorder="0" applyAlignment="0" applyProtection="0"/>
    <xf numFmtId="0" fontId="134" fillId="0" borderId="0" applyNumberForma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5" fillId="0" borderId="0"/>
    <xf numFmtId="43" fontId="13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5" fillId="0" borderId="0"/>
    <xf numFmtId="43" fontId="1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37" fillId="0" borderId="0" applyNumberForma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17" fontId="4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166" fontId="5" fillId="0" borderId="0" xfId="0" applyNumberFormat="1" applyFont="1"/>
    <xf numFmtId="165" fontId="3" fillId="0" borderId="0" xfId="0" applyNumberFormat="1" applyFont="1"/>
    <xf numFmtId="44" fontId="0" fillId="0" borderId="0" xfId="2" applyFont="1" applyFill="1" applyBorder="1" applyAlignment="1">
      <alignment horizontal="center" vertical="center"/>
    </xf>
    <xf numFmtId="44" fontId="0" fillId="0" borderId="0" xfId="3" applyNumberFormat="1" applyFont="1" applyFill="1" applyBorder="1" applyAlignment="1">
      <alignment horizontal="center" vertical="center"/>
    </xf>
    <xf numFmtId="44" fontId="6" fillId="0" borderId="0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Alignment="1">
      <alignment horizontal="center" vertical="center"/>
    </xf>
    <xf numFmtId="44" fontId="0" fillId="0" borderId="0" xfId="2" applyFont="1" applyFill="1" applyBorder="1" applyAlignment="1">
      <alignment vertical="center"/>
    </xf>
    <xf numFmtId="168" fontId="0" fillId="0" borderId="0" xfId="2" applyNumberFormat="1" applyFont="1"/>
    <xf numFmtId="44" fontId="0" fillId="0" borderId="0" xfId="2" applyFont="1"/>
    <xf numFmtId="0" fontId="6" fillId="0" borderId="0" xfId="2" applyNumberFormat="1" applyFont="1" applyFill="1" applyBorder="1" applyAlignment="1" applyProtection="1"/>
    <xf numFmtId="168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2" applyFont="1" applyAlignment="1">
      <alignment horizontal="center" vertical="center"/>
    </xf>
    <xf numFmtId="169" fontId="0" fillId="0" borderId="0" xfId="0" applyNumberFormat="1"/>
    <xf numFmtId="44" fontId="0" fillId="0" borderId="0" xfId="0" applyNumberFormat="1"/>
    <xf numFmtId="170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71" fontId="0" fillId="0" borderId="0" xfId="3" applyNumberFormat="1" applyFont="1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2" borderId="0" xfId="0" applyFont="1" applyFill="1" applyAlignment="1">
      <alignment vertical="center"/>
    </xf>
    <xf numFmtId="44" fontId="3" fillId="2" borderId="0" xfId="2" applyFont="1" applyFill="1" applyBorder="1" applyAlignment="1">
      <alignment horizontal="center" vertical="center"/>
    </xf>
    <xf numFmtId="167" fontId="3" fillId="2" borderId="0" xfId="1" applyNumberFormat="1" applyFont="1" applyFill="1" applyBorder="1" applyAlignment="1">
      <alignment horizontal="center" vertical="center"/>
    </xf>
    <xf numFmtId="168" fontId="3" fillId="2" borderId="0" xfId="2" applyNumberFormat="1" applyFont="1" applyFill="1" applyBorder="1" applyAlignment="1">
      <alignment horizontal="center" vertical="center"/>
    </xf>
    <xf numFmtId="44" fontId="3" fillId="2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horizontal="center" vertical="center"/>
    </xf>
    <xf numFmtId="168" fontId="3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165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72" fontId="0" fillId="0" borderId="0" xfId="0" applyNumberFormat="1" applyAlignment="1">
      <alignment horizontal="center"/>
    </xf>
    <xf numFmtId="10" fontId="0" fillId="0" borderId="0" xfId="0" applyNumberFormat="1"/>
    <xf numFmtId="9" fontId="0" fillId="0" borderId="0" xfId="3" applyFont="1"/>
    <xf numFmtId="173" fontId="6" fillId="4" borderId="0" xfId="0" applyNumberFormat="1" applyFont="1" applyFill="1" applyAlignment="1">
      <alignment horizontal="center" vertical="center"/>
    </xf>
    <xf numFmtId="166" fontId="0" fillId="4" borderId="0" xfId="0" applyNumberFormat="1" applyFill="1" applyAlignment="1">
      <alignment horizontal="center"/>
    </xf>
    <xf numFmtId="44" fontId="3" fillId="5" borderId="0" xfId="2" applyFont="1" applyFill="1" applyBorder="1" applyAlignment="1">
      <alignment horizontal="center" vertical="center"/>
    </xf>
    <xf numFmtId="17" fontId="0" fillId="0" borderId="0" xfId="0" applyNumberFormat="1"/>
    <xf numFmtId="8" fontId="3" fillId="0" borderId="0" xfId="0" applyNumberFormat="1" applyFont="1"/>
    <xf numFmtId="0" fontId="11" fillId="0" borderId="0" xfId="0" applyFont="1"/>
    <xf numFmtId="172" fontId="0" fillId="0" borderId="0" xfId="0" applyNumberFormat="1"/>
    <xf numFmtId="0" fontId="0" fillId="4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1" fontId="0" fillId="3" borderId="0" xfId="3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3" borderId="0" xfId="0" applyNumberForma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 wrapText="1"/>
    </xf>
    <xf numFmtId="10" fontId="0" fillId="0" borderId="0" xfId="3" applyNumberFormat="1" applyFont="1" applyFill="1" applyAlignment="1">
      <alignment horizontal="center" vertical="center"/>
    </xf>
    <xf numFmtId="0" fontId="7" fillId="74" borderId="0" xfId="0" applyFont="1" applyFill="1"/>
    <xf numFmtId="17" fontId="7" fillId="74" borderId="0" xfId="0" applyNumberFormat="1" applyFont="1" applyFill="1"/>
    <xf numFmtId="49" fontId="4" fillId="74" borderId="0" xfId="0" applyNumberFormat="1" applyFont="1" applyFill="1" applyAlignment="1">
      <alignment horizontal="centerContinuous"/>
    </xf>
    <xf numFmtId="17" fontId="4" fillId="74" borderId="0" xfId="0" applyNumberFormat="1" applyFont="1" applyFill="1" applyAlignment="1">
      <alignment horizontal="centerContinuous"/>
    </xf>
    <xf numFmtId="0" fontId="4" fillId="74" borderId="0" xfId="0" applyFont="1" applyFill="1" applyAlignment="1">
      <alignment horizontal="centerContinuous" vertical="center"/>
    </xf>
    <xf numFmtId="0" fontId="4" fillId="74" borderId="0" xfId="0" applyFont="1" applyFill="1" applyAlignment="1">
      <alignment vertical="center"/>
    </xf>
    <xf numFmtId="17" fontId="4" fillId="74" borderId="0" xfId="0" applyNumberFormat="1" applyFont="1" applyFill="1" applyAlignment="1">
      <alignment horizontal="center"/>
    </xf>
    <xf numFmtId="0" fontId="4" fillId="74" borderId="0" xfId="0" applyFont="1" applyFill="1" applyAlignment="1">
      <alignment horizontal="center" vertical="center"/>
    </xf>
    <xf numFmtId="0" fontId="8" fillId="75" borderId="0" xfId="0" applyFont="1" applyFill="1" applyBorder="1"/>
    <xf numFmtId="0" fontId="136" fillId="75" borderId="0" xfId="0" applyFont="1" applyFill="1" applyBorder="1"/>
    <xf numFmtId="0" fontId="8" fillId="75" borderId="0" xfId="0" applyFont="1" applyFill="1" applyBorder="1" applyAlignment="1">
      <alignment horizontal="left" indent="1"/>
    </xf>
    <xf numFmtId="0" fontId="138" fillId="75" borderId="0" xfId="55196" applyFont="1" applyFill="1" applyBorder="1" applyAlignment="1">
      <alignment horizontal="left"/>
    </xf>
    <xf numFmtId="0" fontId="139" fillId="75" borderId="0" xfId="0" applyFont="1" applyFill="1" applyBorder="1"/>
  </cellXfs>
  <cellStyles count="55197">
    <cellStyle name="_%(SignOnly)" xfId="192" xr:uid="{A6DF2180-7226-4C74-ABEF-CA378AF0E046}"/>
    <cellStyle name="_%(SignOnly) 2" xfId="193" xr:uid="{AA0DEE82-E259-4611-8556-286598FAAE3F}"/>
    <cellStyle name="_%(SignSpaceOnly)" xfId="194" xr:uid="{097FE262-A1EF-4230-9855-A4BA880408CE}"/>
    <cellStyle name="_%(SignSpaceOnly) 2" xfId="195" xr:uid="{0CB15250-84A6-43E4-97EB-BAF4481AC23F}"/>
    <cellStyle name="_Comma" xfId="196" xr:uid="{DFD3FB81-AAAC-49CB-9C1E-7DC9B2775B36}"/>
    <cellStyle name="_Comma 2" xfId="197" xr:uid="{94A8F077-A50E-4185-B474-40721C706FE1}"/>
    <cellStyle name="_Comma_01 AVP_ Project Infinitum" xfId="198" xr:uid="{1AE5D061-17B4-414D-A047-3A8161179390}"/>
    <cellStyle name="_Comma_01 AVP_ Project Infinitum 2" xfId="199" xr:uid="{13F2DB7D-1486-4F3B-A142-75AA6EEAE58B}"/>
    <cellStyle name="_Comma_02 Backup Charts" xfId="200" xr:uid="{C5C14B6A-8980-4CDB-84D1-F65A921C68EA}"/>
    <cellStyle name="_Comma_02 Backup Charts 2" xfId="201" xr:uid="{3E5175C7-BA10-4430-9642-8207FE185601}"/>
    <cellStyle name="_Comma_avp" xfId="202" xr:uid="{2A7CD433-B909-40A6-95CE-78A2CF4F47C1}"/>
    <cellStyle name="_Comma_avp 2" xfId="203" xr:uid="{26999F8C-6658-4DE4-B110-C8290981109E}"/>
    <cellStyle name="_Comma_AVP_ NewCo" xfId="204" xr:uid="{27E796BC-DE79-4667-9047-4DC17EF78BCA}"/>
    <cellStyle name="_Comma_AVP_ NewCo 2" xfId="205" xr:uid="{E50CB172-9E52-4762-8C6B-32D48C699F94}"/>
    <cellStyle name="_Comma_Brazil bond data" xfId="206" xr:uid="{91291844-6844-4765-A0EB-688B201479EA}"/>
    <cellStyle name="_Comma_Brazil bond data 2" xfId="207" xr:uid="{971D04CC-04A5-4E08-94C3-7B6AAE61D9BB}"/>
    <cellStyle name="_Comma_dcf" xfId="208" xr:uid="{57630555-79D4-48DC-8CE5-A44A47317268}"/>
    <cellStyle name="_Comma_dcf 2" xfId="209" xr:uid="{6EA586E9-B05A-4F94-B0FA-C84C72FFB846}"/>
    <cellStyle name="_Comma_LA WACC Discount_1" xfId="210" xr:uid="{D58A2CF1-BD5A-4038-A18C-8FFD7B478669}"/>
    <cellStyle name="_Comma_LA WACC Discount_1 2" xfId="211" xr:uid="{6C2BD119-EE1A-42CB-AA85-0A95C3854713}"/>
    <cellStyle name="_Comma_Oil &amp; Gas betas" xfId="212" xr:uid="{DBC2CFD6-9EDE-48B9-922A-6B0DFD47AE27}"/>
    <cellStyle name="_Comma_Oil &amp; Gas betas 2" xfId="213" xr:uid="{8C2B5B9A-7144-4A8B-A4F6-DFFC30699F33}"/>
    <cellStyle name="_Comma_WACC Analysis" xfId="214" xr:uid="{72D99F00-9F80-4533-8BF3-413E20BCE3D1}"/>
    <cellStyle name="_Comma_WACC Analysis 2" xfId="215" xr:uid="{31C5C008-4747-4A47-A03A-2A20B57CF1E2}"/>
    <cellStyle name="_Comma_WACC Analysis_4b_0827_2" xfId="216" xr:uid="{B62B6686-ABD5-4D99-926F-7C24D2C575B4}"/>
    <cellStyle name="_Comma_WACC Analysis_4b_0827_2 2" xfId="217" xr:uid="{5F1F39F0-1989-4336-BA2C-22D5C8B2852D}"/>
    <cellStyle name="_Currency" xfId="218" xr:uid="{EB7B2A1C-72D2-4C4A-8CE1-B23A4FA685C3}"/>
    <cellStyle name="_Currency 2" xfId="219" xr:uid="{AD379226-BCF4-4681-B2B0-ABBF4FDD23D6}"/>
    <cellStyle name="_Currency 3" xfId="220" xr:uid="{3124E539-2647-4575-95DE-ED81E399D3BA}"/>
    <cellStyle name="_Currency 4" xfId="90" xr:uid="{707914A7-A687-46C6-81DA-E12015E0FEAC}"/>
    <cellStyle name="_Currency_01 AVP_ Project Infinitum" xfId="221" xr:uid="{2DE671ED-69A6-45D0-9135-1EFD3CFACD71}"/>
    <cellStyle name="_Currency_01 AVP_ Project Infinitum 2" xfId="222" xr:uid="{7A2025EF-FCF9-41AD-831B-0AFC500ACAED}"/>
    <cellStyle name="_Currency_01 AVP_ Project Infinitum 3" xfId="223" xr:uid="{56F24F5F-ABED-4488-AE38-6E855B443780}"/>
    <cellStyle name="_Currency_01 AVP_ Project Infinitum 4" xfId="89" xr:uid="{D2F356B2-1195-49B6-8581-50C4E60E1414}"/>
    <cellStyle name="_Currency_01 TMX BR Revenue mix" xfId="224" xr:uid="{99226F44-694D-4C49-8426-6ADC1F9FB9B9}"/>
    <cellStyle name="_Currency_01 TMX BR Revenue mix 2" xfId="225" xr:uid="{AC6AC020-B656-4726-AAA4-BFDFE6BFBE17}"/>
    <cellStyle name="_Currency_01 TMX BR Revenue mix 3" xfId="226" xr:uid="{2BA69F28-2A6E-44DB-BE8B-598CB0BF5B6A}"/>
    <cellStyle name="_Currency_01 TMX BR Revenue mix 4" xfId="88" xr:uid="{B4858226-1E57-46E4-A061-30D8BAAAB69B}"/>
    <cellStyle name="_Currency_02 Backup Charts" xfId="227" xr:uid="{23DB4DDD-AEB7-4BCB-9758-5E374A742E42}"/>
    <cellStyle name="_Currency_02 Backup Charts 2" xfId="228" xr:uid="{73E28F62-BE75-4CA3-8F50-EE3A0F819CFD}"/>
    <cellStyle name="_Currency_02 Backup Charts 3" xfId="229" xr:uid="{9E304921-E95D-4190-9C77-B518D42E83B5}"/>
    <cellStyle name="_Currency_02 Backup Charts 4" xfId="87" xr:uid="{63EA55DB-1460-4618-AF8F-CF890731EA6C}"/>
    <cellStyle name="_Currency_02 Blended and actual_Telmex_ buying_ NET" xfId="230" xr:uid="{27A21809-52F3-4E22-B0B0-3B1C759AF427}"/>
    <cellStyle name="_Currency_02 Blended and actual_Telmex_ buying_ NET 2" xfId="231" xr:uid="{3F30D2E0-1932-470F-BEBA-A145BE4A29EF}"/>
    <cellStyle name="_Currency_02 Blended and actual_Telmex_ buying_ NET 3" xfId="232" xr:uid="{44B63FDF-9509-4C82-945B-0B61236A9247}"/>
    <cellStyle name="_Currency_02 Blended and actual_Telmex_ buying_ NET 4" xfId="86" xr:uid="{85E23584-42B2-4E54-8576-765A462871AE}"/>
    <cellStyle name="_Currency_02 TMX Brazil Management Projections_R$" xfId="233" xr:uid="{F9286392-975C-42CE-8731-BACB4EBA745E}"/>
    <cellStyle name="_Currency_02 TMX Brazil Management Projections_R$ 2" xfId="234" xr:uid="{F1AB2B7B-498B-4641-BC81-B8A498959B18}"/>
    <cellStyle name="_Currency_02 TMX Brazil Management Projections_R$ 3" xfId="235" xr:uid="{51506948-FF16-4A65-94B2-16111714367B}"/>
    <cellStyle name="_Currency_02 TMX Brazil Management Projections_R$ 4" xfId="85" xr:uid="{23CE9117-03EE-420F-B8D3-CC77C7D5C292}"/>
    <cellStyle name="_Currency_03 Projections Comparison - Infinitum" xfId="236" xr:uid="{10038534-0E5D-41C2-8FE9-E6106CC11865}"/>
    <cellStyle name="_Currency_03 Projections Comparison - Infinitum 2" xfId="237" xr:uid="{E1CE0726-D81A-4767-82DF-82EA5F21CE23}"/>
    <cellStyle name="_Currency_03 Projections Comparison - Infinitum 3" xfId="238" xr:uid="{CE9E48F7-C457-4645-B817-636393308287}"/>
    <cellStyle name="_Currency_03 Projections Comparison - Infinitum 4" xfId="84" xr:uid="{708A9C1F-9FC9-4CA4-B66E-E4C9807E5A8E}"/>
    <cellStyle name="_Currency_04 WACC Vivax" xfId="239" xr:uid="{3751D4C5-55B7-4C4F-AB41-6F4A0F70F81B}"/>
    <cellStyle name="_Currency_04 WACC Vivax 2" xfId="240" xr:uid="{0CEE674E-A55C-40B9-9E9A-6D928B26F02A}"/>
    <cellStyle name="_Currency_04 WACC Vivax 3" xfId="241" xr:uid="{33FDF75A-3F55-4974-BFCF-69F703E9F290}"/>
    <cellStyle name="_Currency_04 WACC Vivax 4" xfId="83" xr:uid="{B8ADF031-DBC4-4F2F-AB1D-20D577599EAE}"/>
    <cellStyle name="_Currency_05 Embratel DCF Model_NEW" xfId="242" xr:uid="{8AE5D2E9-2DD2-4549-BF93-4EAE24FE6842}"/>
    <cellStyle name="_Currency_05 Embratel DCF Model_NEW 2" xfId="243" xr:uid="{84CA6EEF-9640-4A10-AAFF-DD89EEF0FB84}"/>
    <cellStyle name="_Currency_12 Blended and actual _Telmex_buying_Embratel" xfId="244" xr:uid="{C6F0836D-438C-406A-951D-724ABECE70F5}"/>
    <cellStyle name="_Currency_12 Blended and actual _Telmex_buying_Embratel 2" xfId="245" xr:uid="{BDDE9D90-A142-43DE-BCB5-4AD37CF02959}"/>
    <cellStyle name="_Currency_12 Blended and actual _Telmex_buying_Embratel 3" xfId="246" xr:uid="{AD5C4244-50A0-4B68-89DC-A2A1C94D5521}"/>
    <cellStyle name="_Currency_12 Blended and actual _Telmex_buying_Embratel 4" xfId="82" xr:uid="{8214C0DB-231A-4E00-93A0-094F8A1C136C}"/>
    <cellStyle name="_Currency_avp" xfId="247" xr:uid="{E26504C6-126F-4CA5-830E-5028AF93E233}"/>
    <cellStyle name="_Currency_avp 2" xfId="248" xr:uid="{7727A202-DF21-45B3-9FD1-5B489663620C}"/>
    <cellStyle name="_Currency_avp 3" xfId="249" xr:uid="{14341441-487C-4847-B5E1-B4213347CB48}"/>
    <cellStyle name="_Currency_avp 4" xfId="81" xr:uid="{0ED6F2EA-893D-448E-A231-1F5757AE74A4}"/>
    <cellStyle name="_Currency_AVP_ NewCo" xfId="250" xr:uid="{5D0F9BE3-2A8A-4A7E-8C6C-4D4EA5DACBD9}"/>
    <cellStyle name="_Currency_AVP_ NewCo 2" xfId="251" xr:uid="{1C835AC9-FB45-40D0-8AAE-8F094B847154}"/>
    <cellStyle name="_Currency_AVP_ NewCo 3" xfId="252" xr:uid="{769C0C0D-5E5A-42C3-8A9D-1466C797B83F}"/>
    <cellStyle name="_Currency_AVP_ NewCo 4" xfId="80" xr:uid="{0CE37702-641B-4551-8BBC-740947FF9C15}"/>
    <cellStyle name="_Currency_Brazil bond data" xfId="253" xr:uid="{518E977E-1A8A-4D1E-BFD3-B723F15CF3FC}"/>
    <cellStyle name="_Currency_Brazil bond data 2" xfId="254" xr:uid="{DA3DE7CD-3D05-48C9-B70B-682CFCC4523F}"/>
    <cellStyle name="_Currency_Brazil bond data 3" xfId="255" xr:uid="{9B2FE4B8-C43D-4EEC-AD38-97B49E097132}"/>
    <cellStyle name="_Currency_Brazil bond data 4" xfId="79" xr:uid="{C71B4AEE-ED21-46A6-AD4E-BB67576856EC}"/>
    <cellStyle name="_Currency_dcf" xfId="256" xr:uid="{491051D1-A0C8-409F-9814-49995976561B}"/>
    <cellStyle name="_Currency_dcf 2" xfId="257" xr:uid="{9CB87887-5FFC-4A84-B7A8-BC74D42B4781}"/>
    <cellStyle name="_Currency_dcf 2 2" xfId="258" xr:uid="{29537F28-F79F-4CDB-8E71-70CD250D300C}"/>
    <cellStyle name="_Currency_dcf 3" xfId="259" xr:uid="{A87EAAB8-F7A9-435A-8BB3-E9BCDEE60C08}"/>
    <cellStyle name="_Currency_dcf 4" xfId="78" xr:uid="{96C555A1-90EE-4032-A855-763DFC89FB98}"/>
    <cellStyle name="_Currency_dcf_01_WACC Colombia_Analysis" xfId="260" xr:uid="{4B9B1098-92F5-4815-BCBE-E337C9CDD2C5}"/>
    <cellStyle name="_Currency_dcf_01_WACC Colombia_Analysis 2" xfId="261" xr:uid="{0B8ACF19-A962-434F-B3A6-6FAB3613F1C0}"/>
    <cellStyle name="_Currency_dcf_01_WACC Colombia_Analysis 3" xfId="262" xr:uid="{A06B3D6D-7FED-4BDD-AE0E-3CF5424567FE}"/>
    <cellStyle name="_Currency_dcf_01_WACC Colombia_Analysis 4" xfId="77" xr:uid="{605C3B38-51BC-41B6-8C97-94E58E425F5F}"/>
    <cellStyle name="_Currency_dcf_04 WACC Vivax" xfId="263" xr:uid="{19644076-7AAE-4E29-8B28-C660B00C426C}"/>
    <cellStyle name="_Currency_dcf_04 WACC Vivax 2" xfId="264" xr:uid="{02DF0D9F-D1D3-44CD-B8E7-A73421F3C0B0}"/>
    <cellStyle name="_Currency_dcf_04 WACC Vivax 3" xfId="265" xr:uid="{3A376B04-0B7F-45BE-A8EB-9E94DE56704B}"/>
    <cellStyle name="_Currency_dcf_04 WACC Vivax 4" xfId="76" xr:uid="{1F195E9F-FFD8-449A-9D8B-60EFF1BD928B}"/>
    <cellStyle name="_Currency_dcf_Dados por segmento julho 06" xfId="266" xr:uid="{9AC7D903-3ED4-4208-9470-267A42495213}"/>
    <cellStyle name="_Currency_dcf_Dados por segmento julho 06 2" xfId="267" xr:uid="{91D13BE4-4D1B-4779-8BBB-86304383F134}"/>
    <cellStyle name="_Currency_dcf_Dados por segmento julho 06 3" xfId="268" xr:uid="{B8DC5776-A04F-46F8-AAEA-7FFEB3F7EEB3}"/>
    <cellStyle name="_Currency_dcf_Dados por segmento julho 06 4" xfId="75" xr:uid="{F7D8C011-8536-4AA5-9852-9FC2F74489D0}"/>
    <cellStyle name="_Currency_dcf_Sovereign Bonds 060705" xfId="269" xr:uid="{9D3FCFE0-962F-42C0-A05D-41C9659D4248}"/>
    <cellStyle name="_Currency_dcf_Sovereign Bonds 060705 (version 1)" xfId="270" xr:uid="{9976A819-7AD9-4F2F-891F-831CF455E776}"/>
    <cellStyle name="_Currency_dcf_Sovereign Bonds 060705 (version 1) 2" xfId="271" xr:uid="{D82A3384-2B49-4FF2-91AF-3986247A4688}"/>
    <cellStyle name="_Currency_dcf_Sovereign Bonds 060705 (version 1)_01 NET DCF Model" xfId="272" xr:uid="{4C54C372-B26A-4A28-BC45-C3ABE0EEFE99}"/>
    <cellStyle name="_Currency_dcf_Sovereign Bonds 060705 (version 1)_01 NET DCF Model 2" xfId="273" xr:uid="{DAD1BB52-2CD4-4861-ACC7-534B6AF39E77}"/>
    <cellStyle name="_Currency_dcf_Sovereign Bonds 060705 (version 1)_01 NET DCF Model 3" xfId="274" xr:uid="{D54CBF9B-FC2A-4A8D-82F8-9638D68770B9}"/>
    <cellStyle name="_Currency_dcf_Sovereign Bonds 060705 (version 1)_01 NET DCF Model 4" xfId="74" xr:uid="{6CC58FA3-A4A9-4AFF-8466-B2BF0B4D51CF}"/>
    <cellStyle name="_Currency_dcf_Sovereign Bonds 060705 (version 1)_03 Embratel DCF Model_Loscos" xfId="275" xr:uid="{46934145-30D4-4B32-B4E1-C6867BF17659}"/>
    <cellStyle name="_Currency_dcf_Sovereign Bonds 060705 (version 1)_03 Embratel DCF Model_Loscos 2" xfId="276" xr:uid="{986331F8-D2A1-4F67-85FD-EEF1E0CCDF98}"/>
    <cellStyle name="_Currency_dcf_Sovereign Bonds 060705 (version 1)_05 NET DCF Model" xfId="277" xr:uid="{4AA869B3-D534-499F-8534-57CEF7B63E95}"/>
    <cellStyle name="_Currency_dcf_Sovereign Bonds 060705 (version 1)_05 NET DCF Model 2" xfId="278" xr:uid="{7F462120-0C75-43BB-9A40-F883950B42B4}"/>
    <cellStyle name="_Currency_dcf_Sovereign Bonds 060705 (version 1)_05 NET DCF Model 3" xfId="279" xr:uid="{47DE3B95-0C08-4E89-B3B1-ABE1B1F9B511}"/>
    <cellStyle name="_Currency_dcf_Sovereign Bonds 060705 (version 1)_05 NET DCF Model 4" xfId="73" xr:uid="{611D7211-96D2-485A-93FE-FC89E9A675F4}"/>
    <cellStyle name="_Currency_dcf_Sovereign Bonds 060705 (version 1)_05 TMX Brazil DCF Model" xfId="280" xr:uid="{C6682EAE-FEB2-4446-A750-278AE8A88FE1}"/>
    <cellStyle name="_Currency_dcf_Sovereign Bonds 060705 (version 1)_05 TMX Brazil DCF Model 2" xfId="281" xr:uid="{2219EC35-586B-4C90-83EA-E337B33D7853}"/>
    <cellStyle name="_Currency_dcf_Sovereign Bonds 060705 (version 1)_05 TMX Brazil DCF Model 3" xfId="282" xr:uid="{B2CCA29D-EDBA-48E0-9B8F-EA7E76EFF614}"/>
    <cellStyle name="_Currency_dcf_Sovereign Bonds 060705 (version 1)_05 TMX Brazil DCF Model 4" xfId="72" xr:uid="{4625D5B5-32A7-4BED-B88C-0B01C31A5CF0}"/>
    <cellStyle name="_Currency_dcf_Sovereign Bonds 060705 10" xfId="283" xr:uid="{958B8EB8-DE5C-4440-808C-297D8667E148}"/>
    <cellStyle name="_Currency_dcf_Sovereign Bonds 060705 11" xfId="284" xr:uid="{34306386-4192-44D1-A277-B4D4D5F4292D}"/>
    <cellStyle name="_Currency_dcf_Sovereign Bonds 060705 12" xfId="285" xr:uid="{40BD1853-2D00-4AA8-9EDC-D3D828A31242}"/>
    <cellStyle name="_Currency_dcf_Sovereign Bonds 060705 2" xfId="286" xr:uid="{B77FCDCE-11BB-47BF-94F0-C385A6989D82}"/>
    <cellStyle name="_Currency_dcf_Sovereign Bonds 060705 3" xfId="287" xr:uid="{7381AB9D-1998-4976-B8C1-8450DAE6D5E5}"/>
    <cellStyle name="_Currency_dcf_Sovereign Bonds 060705 4" xfId="288" xr:uid="{DB9C82DD-FF86-48DC-9510-72183D3641C2}"/>
    <cellStyle name="_Currency_dcf_Sovereign Bonds 060705 5" xfId="289" xr:uid="{F0C630AE-9802-4143-8364-84A1BF93DDCC}"/>
    <cellStyle name="_Currency_dcf_Sovereign Bonds 060705 6" xfId="290" xr:uid="{F9517532-CE16-4506-B2A7-1B4623E6E30B}"/>
    <cellStyle name="_Currency_dcf_Sovereign Bonds 060705 7" xfId="291" xr:uid="{5BCB7075-5B25-4C04-929A-3DB57B964DFE}"/>
    <cellStyle name="_Currency_dcf_Sovereign Bonds 060705 8" xfId="292" xr:uid="{951C530F-14BA-404F-A01F-60FC86EE0C28}"/>
    <cellStyle name="_Currency_dcf_Sovereign Bonds 060705 9" xfId="293" xr:uid="{7194C403-4AA5-4CFE-9D59-607901A51DAB}"/>
    <cellStyle name="_Currency_dcf_Sovereign Bonds 060705_01 NET DCF Model" xfId="294" xr:uid="{0E125E05-E5BE-4558-8F93-1CE6FF5DF94B}"/>
    <cellStyle name="_Currency_dcf_Sovereign Bonds 060705_01 NET DCF Model 2" xfId="295" xr:uid="{4D4CF7BF-1006-4784-A8E6-91E1F070051B}"/>
    <cellStyle name="_Currency_dcf_Sovereign Bonds 060705_01 NET DCF Model 3" xfId="296" xr:uid="{BB4FF7ED-D2BE-4D44-899C-2CF84EC42E62}"/>
    <cellStyle name="_Currency_dcf_Sovereign Bonds 060705_01 NET DCF Model 4" xfId="71" xr:uid="{F38B4C58-4832-4F1D-BB0A-8F4CDA0B9019}"/>
    <cellStyle name="_Currency_dcf_Sovereign Bonds 060705_03 Embratel DCF Model_Loscos" xfId="297" xr:uid="{2ED75BDF-408D-4591-A02E-4E1DF95FA5AF}"/>
    <cellStyle name="_Currency_dcf_Sovereign Bonds 060705_03 Embratel DCF Model_Loscos 2" xfId="298" xr:uid="{28C0BB7A-D93B-44E7-84CB-3046C609BEC8}"/>
    <cellStyle name="_Currency_dcf_Sovereign Bonds 060705_05 NET DCF Model" xfId="299" xr:uid="{53C86C52-CD2B-4085-A1C1-2EA000C19098}"/>
    <cellStyle name="_Currency_dcf_Sovereign Bonds 060705_05 NET DCF Model 2" xfId="300" xr:uid="{6786AD54-8239-4EF3-9DFC-3307427C2BA6}"/>
    <cellStyle name="_Currency_dcf_Sovereign Bonds 060705_05 NET DCF Model 3" xfId="301" xr:uid="{3E0E0D7A-77F6-4FEB-9A9A-72F8ADEAD4E9}"/>
    <cellStyle name="_Currency_dcf_Sovereign Bonds 060705_05 NET DCF Model 4" xfId="70" xr:uid="{9C4783BA-F02C-4626-BFC7-473752746B8F}"/>
    <cellStyle name="_Currency_dcf_Sovereign Bonds 060705_05 TMX Brazil DCF Model" xfId="302" xr:uid="{FECB8352-4A70-406B-B715-ED4228CC78C5}"/>
    <cellStyle name="_Currency_dcf_Sovereign Bonds 060705_05 TMX Brazil DCF Model 2" xfId="303" xr:uid="{E1F1BD07-5AF3-42E8-899B-F1FAA8571690}"/>
    <cellStyle name="_Currency_dcf_Sovereign Bonds 060705_05 TMX Brazil DCF Model 3" xfId="304" xr:uid="{E502A59A-7AEF-4EAC-8072-678D39E21544}"/>
    <cellStyle name="_Currency_dcf_Sovereign Bonds 060705_05 TMX Brazil DCF Model 4" xfId="69" xr:uid="{C46EAA43-B553-493D-9CFB-27F5573CCF1B}"/>
    <cellStyle name="_Currency_EMT Management Assumptions_v2" xfId="305" xr:uid="{3F602DB1-D360-4813-98BF-CFC778229823}"/>
    <cellStyle name="_Currency_EMT Management Assumptions_v2 2" xfId="306" xr:uid="{33DA1E1E-564A-4A2B-9C91-BF8DE8D59B99}"/>
    <cellStyle name="_Currency_EMT Management Assumptions_v2 3" xfId="307" xr:uid="{F89835D6-971E-49B2-BF21-0BD6A0DCBECA}"/>
    <cellStyle name="_Currency_EMT Management Assumptions_v2 4" xfId="68" xr:uid="{D4BCCDDB-C44E-4258-B2C1-AC1D8827ABC9}"/>
    <cellStyle name="_Currency_LA WACC Discount_1" xfId="308" xr:uid="{7DCA5090-0D41-40B7-ADCA-C3A63AA4AE6D}"/>
    <cellStyle name="_Currency_LA WACC Discount_1 2" xfId="309" xr:uid="{5D05257E-CC6C-4DD5-9E58-AA6B317865BD}"/>
    <cellStyle name="_Currency_LA WACC Discount_1 2 2" xfId="310" xr:uid="{2DE516F2-45A3-49A4-91CD-20F234C64EC2}"/>
    <cellStyle name="_Currency_LA WACC Discount_1 3" xfId="311" xr:uid="{1CEDA4E8-B108-4507-9586-AED37EAD0151}"/>
    <cellStyle name="_Currency_LA WACC Discount_1 4" xfId="61" xr:uid="{7539CBAC-D650-4823-84A9-B134CD819391}"/>
    <cellStyle name="_Currency_LA WACC Discount_1_Dados por segmento julho 06" xfId="312" xr:uid="{67E8CE0C-4CA6-430A-A107-740FFCF9184A}"/>
    <cellStyle name="_Currency_LA WACC Discount_1_Dados por segmento julho 06 2" xfId="313" xr:uid="{20C71AD5-43F6-431C-827C-1E138E827000}"/>
    <cellStyle name="_Currency_LA WACC Discount_1_Dados por segmento julho 06 3" xfId="314" xr:uid="{171672BE-4722-48EC-91C4-2A20BFBB5B90}"/>
    <cellStyle name="_Currency_LA WACC Discount_1_Dados por segmento julho 06 4" xfId="60" xr:uid="{5A21F2FD-F367-4B73-83FF-79E8CBE2B84A}"/>
    <cellStyle name="_Currency_LA WACC Discount_1_Sovereign Bonds 060705" xfId="315" xr:uid="{04D25FB9-CEFF-4929-8D12-2A56D8FC4D4B}"/>
    <cellStyle name="_Currency_LA WACC Discount_1_Sovereign Bonds 060705 (version 1)" xfId="316" xr:uid="{294B038A-07C9-498F-96A2-BA1E3860785D}"/>
    <cellStyle name="_Currency_LA WACC Discount_1_Sovereign Bonds 060705 (version 1) 2" xfId="317" xr:uid="{DF6324BE-1084-4B4F-9881-CC84FC089B03}"/>
    <cellStyle name="_Currency_LA WACC Discount_1_Sovereign Bonds 060705 (version 1)_01 NET DCF Model" xfId="318" xr:uid="{345C8B46-F751-43A0-AF06-8B3EF7529229}"/>
    <cellStyle name="_Currency_LA WACC Discount_1_Sovereign Bonds 060705 (version 1)_01 NET DCF Model 2" xfId="319" xr:uid="{EFA3E80E-29AA-456E-AC4D-044687B6BC52}"/>
    <cellStyle name="_Currency_LA WACC Discount_1_Sovereign Bonds 060705 (version 1)_01 NET DCF Model 3" xfId="320" xr:uid="{660326E3-62D3-4CA9-9469-EB82E6148C74}"/>
    <cellStyle name="_Currency_LA WACC Discount_1_Sovereign Bonds 060705 (version 1)_01 NET DCF Model 4" xfId="58" xr:uid="{294EF7F1-A49D-4821-B1A9-7D75B4977A1E}"/>
    <cellStyle name="_Currency_LA WACC Discount_1_Sovereign Bonds 060705 (version 1)_03 Embratel DCF Model_Loscos" xfId="321" xr:uid="{EE2481F2-AD68-4AA5-B572-3CA0C2B6CA4B}"/>
    <cellStyle name="_Currency_LA WACC Discount_1_Sovereign Bonds 060705 (version 1)_03 Embratel DCF Model_Loscos 2" xfId="322" xr:uid="{6E80E592-D13C-43E2-B839-FD8D1BE12B41}"/>
    <cellStyle name="_Currency_LA WACC Discount_1_Sovereign Bonds 060705 (version 1)_05 NET DCF Model" xfId="323" xr:uid="{BE5FD316-2031-4EBB-9946-18CE13F89335}"/>
    <cellStyle name="_Currency_LA WACC Discount_1_Sovereign Bonds 060705 (version 1)_05 NET DCF Model 2" xfId="324" xr:uid="{D6177943-A518-410A-8A4D-4EC09F991790}"/>
    <cellStyle name="_Currency_LA WACC Discount_1_Sovereign Bonds 060705 (version 1)_05 NET DCF Model 3" xfId="325" xr:uid="{90213512-E82A-40EF-84AF-33F93D18DD43}"/>
    <cellStyle name="_Currency_LA WACC Discount_1_Sovereign Bonds 060705 (version 1)_05 NET DCF Model 4" xfId="53782" xr:uid="{DC1437FD-6518-4EAE-BBA9-DFA6B9B914D1}"/>
    <cellStyle name="_Currency_LA WACC Discount_1_Sovereign Bonds 060705 (version 1)_05 TMX Brazil DCF Model" xfId="326" xr:uid="{00800606-E540-4D91-8A3A-DD6F91B9CFD8}"/>
    <cellStyle name="_Currency_LA WACC Discount_1_Sovereign Bonds 060705 (version 1)_05 TMX Brazil DCF Model 2" xfId="327" xr:uid="{FA609EDE-FD94-4AF1-90BC-26B70AEECEE0}"/>
    <cellStyle name="_Currency_LA WACC Discount_1_Sovereign Bonds 060705 (version 1)_05 TMX Brazil DCF Model 3" xfId="328" xr:uid="{5DE47DBE-A091-4FE4-8FA1-328377F69887}"/>
    <cellStyle name="_Currency_LA WACC Discount_1_Sovereign Bonds 060705 (version 1)_05 TMX Brazil DCF Model 4" xfId="53783" xr:uid="{AA241C43-75D1-4872-8181-289B9934E841}"/>
    <cellStyle name="_Currency_LA WACC Discount_1_Sovereign Bonds 060705 10" xfId="329" xr:uid="{214B0EBA-2E0F-455A-8B13-8E30CC9C8D28}"/>
    <cellStyle name="_Currency_LA WACC Discount_1_Sovereign Bonds 060705 11" xfId="330" xr:uid="{CBD609D5-7F6F-4781-9A5A-31333AF07478}"/>
    <cellStyle name="_Currency_LA WACC Discount_1_Sovereign Bonds 060705 12" xfId="331" xr:uid="{A588C588-FC8F-4BCB-8A1A-8DD6CE321656}"/>
    <cellStyle name="_Currency_LA WACC Discount_1_Sovereign Bonds 060705 2" xfId="332" xr:uid="{3A5326B8-D88F-4A83-A844-B5C72D9D0555}"/>
    <cellStyle name="_Currency_LA WACC Discount_1_Sovereign Bonds 060705 3" xfId="333" xr:uid="{FDF246B3-7B3E-4E37-9BDB-927CE089E153}"/>
    <cellStyle name="_Currency_LA WACC Discount_1_Sovereign Bonds 060705 4" xfId="334" xr:uid="{3DE5F27D-46FB-4BA6-B402-D02ACC7287DE}"/>
    <cellStyle name="_Currency_LA WACC Discount_1_Sovereign Bonds 060705 5" xfId="335" xr:uid="{BB9375F1-A190-4EED-ACF7-63AD84D139F6}"/>
    <cellStyle name="_Currency_LA WACC Discount_1_Sovereign Bonds 060705 6" xfId="336" xr:uid="{EA4941BA-AC80-4E21-9A41-865D02ADC0C4}"/>
    <cellStyle name="_Currency_LA WACC Discount_1_Sovereign Bonds 060705 7" xfId="337" xr:uid="{31DEEA45-3BB8-4CB5-81DF-604A2F52BC34}"/>
    <cellStyle name="_Currency_LA WACC Discount_1_Sovereign Bonds 060705 8" xfId="338" xr:uid="{98DF42F5-284D-4737-82F4-B0695071A34A}"/>
    <cellStyle name="_Currency_LA WACC Discount_1_Sovereign Bonds 060705 9" xfId="339" xr:uid="{616E62B6-12C7-4ADD-B874-BBD6B7ABE989}"/>
    <cellStyle name="_Currency_LA WACC Discount_1_Sovereign Bonds 060705_01 NET DCF Model" xfId="340" xr:uid="{73FFABA0-9B1A-4761-98AD-1217136F1D1F}"/>
    <cellStyle name="_Currency_LA WACC Discount_1_Sovereign Bonds 060705_01 NET DCF Model 2" xfId="341" xr:uid="{47374E55-2507-41DC-BAD9-2AA71CAAFB98}"/>
    <cellStyle name="_Currency_LA WACC Discount_1_Sovereign Bonds 060705_01 NET DCF Model 3" xfId="342" xr:uid="{DE06FE23-7C00-4EB7-8DC7-7CFD95058446}"/>
    <cellStyle name="_Currency_LA WACC Discount_1_Sovereign Bonds 060705_01 NET DCF Model 4" xfId="53784" xr:uid="{58FC4854-986D-4829-9E15-FD9102EDD07D}"/>
    <cellStyle name="_Currency_LA WACC Discount_1_Sovereign Bonds 060705_03 Embratel DCF Model_Loscos" xfId="343" xr:uid="{D3FE2057-167A-4225-BB9D-16E3971E5A3A}"/>
    <cellStyle name="_Currency_LA WACC Discount_1_Sovereign Bonds 060705_03 Embratel DCF Model_Loscos 2" xfId="344" xr:uid="{C671A0C4-C61E-4656-909B-34390C465F92}"/>
    <cellStyle name="_Currency_LA WACC Discount_1_Sovereign Bonds 060705_05 NET DCF Model" xfId="345" xr:uid="{F0A73A38-2C1B-4F47-A996-BC194EA34501}"/>
    <cellStyle name="_Currency_LA WACC Discount_1_Sovereign Bonds 060705_05 NET DCF Model 2" xfId="346" xr:uid="{9854D463-4F68-4EFB-9917-C9DE4B1DA224}"/>
    <cellStyle name="_Currency_LA WACC Discount_1_Sovereign Bonds 060705_05 NET DCF Model 3" xfId="347" xr:uid="{6524B620-B3F8-41A5-8963-56A5EC4D298E}"/>
    <cellStyle name="_Currency_LA WACC Discount_1_Sovereign Bonds 060705_05 NET DCF Model 4" xfId="53785" xr:uid="{618F8262-4776-4050-841B-809113865C08}"/>
    <cellStyle name="_Currency_LA WACC Discount_1_Sovereign Bonds 060705_05 TMX Brazil DCF Model" xfId="348" xr:uid="{7A15ADC7-4E28-49DF-AA86-0970A2BFE690}"/>
    <cellStyle name="_Currency_LA WACC Discount_1_Sovereign Bonds 060705_05 TMX Brazil DCF Model 2" xfId="349" xr:uid="{787E22DE-D6AD-490D-A61B-E65969EC2CEF}"/>
    <cellStyle name="_Currency_LA WACC Discount_1_Sovereign Bonds 060705_05 TMX Brazil DCF Model 3" xfId="350" xr:uid="{272A4AC1-EAD7-45ED-8DB9-1C513FACF125}"/>
    <cellStyle name="_Currency_LA WACC Discount_1_Sovereign Bonds 060705_05 TMX Brazil DCF Model 4" xfId="53786" xr:uid="{7E54A05F-4BDC-40E4-8697-C3D7E7A9C53F}"/>
    <cellStyle name="_Currency_Net Management Projections_2" xfId="351" xr:uid="{03503EF5-640B-46C0-BF3C-1E25B9F61DF1}"/>
    <cellStyle name="_Currency_Net Management Projections_2 2" xfId="352" xr:uid="{CEBEAC67-89FF-4951-84BF-665345BA805C}"/>
    <cellStyle name="_Currency_Net Management Projections_2 3" xfId="353" xr:uid="{085798ED-9712-4E30-80A8-6DCEE8A37338}"/>
    <cellStyle name="_Currency_Net Management Projections_2 4" xfId="53787" xr:uid="{43D643BF-BA37-4C14-9F91-305E77474B36}"/>
    <cellStyle name="_Currency_Oil &amp; Gas betas" xfId="354" xr:uid="{4D1FA5C6-E528-4A9A-8AFF-3E58589C8787}"/>
    <cellStyle name="_Currency_Oil &amp; Gas betas 2" xfId="355" xr:uid="{0155D1F3-C20F-4CCF-84D9-83DD7DD62F77}"/>
    <cellStyle name="_Currency_Oil &amp; Gas betas 3" xfId="356" xr:uid="{FE158CA5-B866-49FD-A937-C56169E2DCAB}"/>
    <cellStyle name="_Currency_Oil &amp; Gas betas 4" xfId="53788" xr:uid="{1E9CE01A-E26A-4C80-81B7-08BB0F1EB866}"/>
    <cellStyle name="_Currency_Pay TV Subscribers" xfId="357" xr:uid="{DE7C9983-29C8-45AA-B799-4F4D4889F5A1}"/>
    <cellStyle name="_Currency_Pay TV Subscribers 2" xfId="358" xr:uid="{C9266CEF-B7D7-4661-AC82-296654C1E8B9}"/>
    <cellStyle name="_Currency_Pay TV Subscribers 3" xfId="359" xr:uid="{ECBCD3B9-1A51-45F8-B336-4B8B869BD24A}"/>
    <cellStyle name="_Currency_Pay TV Subscribers 4" xfId="53789" xr:uid="{E7FAD24F-0CA9-4021-83C7-C186853A1B3F}"/>
    <cellStyle name="_Currency_Revenue Mix Chart" xfId="360" xr:uid="{182D8AEE-AB6D-46EF-B31B-9DBBDAB285CB}"/>
    <cellStyle name="_Currency_Revenue Mix Chart 2" xfId="361" xr:uid="{F5E84095-6C4E-4D39-9EB3-21AE466693D7}"/>
    <cellStyle name="_Currency_Revenue Mix Chart 3" xfId="362" xr:uid="{F11FEEC5-CFB9-46CC-9A34-607F579B129D}"/>
    <cellStyle name="_Currency_Revenue Mix Chart 4" xfId="53790" xr:uid="{1064DF6E-2CC1-4F5B-ADA8-1A274A969416}"/>
    <cellStyle name="_Currency_Sovereign Bonds 060705" xfId="363" xr:uid="{CBAB6506-56E0-4471-8879-85836900F0BC}"/>
    <cellStyle name="_Currency_Sovereign Bonds 060705 (version 1)" xfId="364" xr:uid="{7A8AA145-5128-4B6A-92B0-65C712FC90E6}"/>
    <cellStyle name="_Currency_Sovereign Bonds 060705 (version 1) 2" xfId="365" xr:uid="{F247E52E-1F91-49AF-86CD-93691C14B6A6}"/>
    <cellStyle name="_Currency_Sovereign Bonds 060705 (version 1) 3" xfId="366" xr:uid="{A6761DFD-D1CD-4C52-AEDE-4DC491B9E64B}"/>
    <cellStyle name="_Currency_Sovereign Bonds 060705 (version 1) 4" xfId="53792" xr:uid="{62CB702E-8836-4840-8F9C-EB64893E993D}"/>
    <cellStyle name="_Currency_Sovereign Bonds 060705 10" xfId="367" xr:uid="{62B89F9E-34E0-4229-B35E-B1A19CED5EAF}"/>
    <cellStyle name="_Currency_Sovereign Bonds 060705 11" xfId="368" xr:uid="{149A44C8-1925-4EE4-BA56-95A8924CC3CE}"/>
    <cellStyle name="_Currency_Sovereign Bonds 060705 12" xfId="369" xr:uid="{F9FF1E0C-E583-40BE-9806-8BD81650384C}"/>
    <cellStyle name="_Currency_Sovereign Bonds 060705 13" xfId="370" xr:uid="{0514F77F-A49E-4278-8750-519E303CC589}"/>
    <cellStyle name="_Currency_Sovereign Bonds 060705 14" xfId="371" xr:uid="{F327B0F1-ED2F-49A3-BD0C-BC730DC9EFAA}"/>
    <cellStyle name="_Currency_Sovereign Bonds 060705 15" xfId="372" xr:uid="{76520192-AC6D-4835-A4B9-46C3D0C023D8}"/>
    <cellStyle name="_Currency_Sovereign Bonds 060705 16" xfId="373" xr:uid="{56DEFFA8-1620-4633-A10C-FEA0E5238FB0}"/>
    <cellStyle name="_Currency_Sovereign Bonds 060705 17" xfId="374" xr:uid="{33D1F954-C274-420D-917B-66D3DB72CA1E}"/>
    <cellStyle name="_Currency_Sovereign Bonds 060705 18" xfId="375" xr:uid="{ED4C3EBE-9F1D-4135-8463-139D308A925E}"/>
    <cellStyle name="_Currency_Sovereign Bonds 060705 19" xfId="376" xr:uid="{BD74DC3D-F2A8-4A81-A451-B4755FBC0C95}"/>
    <cellStyle name="_Currency_Sovereign Bonds 060705 2" xfId="377" xr:uid="{BB948482-86E3-44E7-81DC-EE64EABA6C46}"/>
    <cellStyle name="_Currency_Sovereign Bonds 060705 2 2" xfId="378" xr:uid="{B5B21FFD-095C-4653-BCA5-1693E6CA5E5A}"/>
    <cellStyle name="_Currency_Sovereign Bonds 060705 20" xfId="379" xr:uid="{8B5DEE59-786B-4A86-8F81-0DF5AA52A5CF}"/>
    <cellStyle name="_Currency_Sovereign Bonds 060705 21" xfId="380" xr:uid="{689A2997-FF5C-456F-90F2-4767C96D61CC}"/>
    <cellStyle name="_Currency_Sovereign Bonds 060705 22" xfId="381" xr:uid="{62CE3753-AA70-4659-A77A-E45F7DDA953A}"/>
    <cellStyle name="_Currency_Sovereign Bonds 060705 23" xfId="382" xr:uid="{C46F9DC1-B4AB-4644-A66C-1049DE66131A}"/>
    <cellStyle name="_Currency_Sovereign Bonds 060705 24" xfId="383" xr:uid="{9C78384A-AB8C-453D-AF06-A03BFD527CD2}"/>
    <cellStyle name="_Currency_Sovereign Bonds 060705 25" xfId="53791" xr:uid="{AD696C46-5DC8-4C67-9A77-B3E011ED389F}"/>
    <cellStyle name="_Currency_Sovereign Bonds 060705 26" xfId="55132" xr:uid="{B7FB021B-9760-4A13-8F65-530CB1485AA3}"/>
    <cellStyle name="_Currency_Sovereign Bonds 060705 3" xfId="384" xr:uid="{49893450-8023-409F-A5EF-415D8555EF31}"/>
    <cellStyle name="_Currency_Sovereign Bonds 060705 3 2" xfId="385" xr:uid="{76410716-DA4B-488A-9A0F-07B1451DE60D}"/>
    <cellStyle name="_Currency_Sovereign Bonds 060705 4" xfId="386" xr:uid="{6B828D27-EF5D-4337-919C-92DCFD1C05FE}"/>
    <cellStyle name="_Currency_Sovereign Bonds 060705 5" xfId="387" xr:uid="{71638828-9755-49A1-A6FB-D850FEB44DCC}"/>
    <cellStyle name="_Currency_Sovereign Bonds 060705 6" xfId="388" xr:uid="{AD3ECB4A-52E8-43DA-9965-0B3D23B04E3A}"/>
    <cellStyle name="_Currency_Sovereign Bonds 060705 7" xfId="389" xr:uid="{88E7F3D2-2988-4638-8807-B3524E873580}"/>
    <cellStyle name="_Currency_Sovereign Bonds 060705 8" xfId="390" xr:uid="{B8BC1E9E-8BBF-4D54-9202-4E5BC69748AC}"/>
    <cellStyle name="_Currency_Sovereign Bonds 060705 9" xfId="391" xr:uid="{8BA321D6-B468-4E2F-8487-B693A2C676B5}"/>
    <cellStyle name="_Currency_Sovereign Bonds 060705_1" xfId="392" xr:uid="{3BB19A9D-2C12-4421-9404-A2D48ECCFCB6}"/>
    <cellStyle name="_Currency_Sovereign Bonds 060705_1 2" xfId="393" xr:uid="{774D9868-0466-43E1-85D8-676C8EED3360}"/>
    <cellStyle name="_Currency_Sovereign Bonds 060705_1 3" xfId="394" xr:uid="{81926AC6-FDEE-4A3C-9A5F-C64DE571C672}"/>
    <cellStyle name="_Currency_Sovereign Bonds 060705_1 4" xfId="53793" xr:uid="{D319FCE8-F44F-4ECD-A5D9-F1453EDD7313}"/>
    <cellStyle name="_Currency_Sovereign Bonds 060705_Dados por segmento julho 06" xfId="395" xr:uid="{63973D3E-F016-4C60-9BDD-C4B8A13A7C66}"/>
    <cellStyle name="_Currency_Sovereign Bonds 060705_Dados por segmento julho 06 2" xfId="396" xr:uid="{D8B1B8AF-4762-445B-9B43-32AC44E6A5A6}"/>
    <cellStyle name="_Currency_Sovereign Bonds 060705_Dados por segmento julho 06 3" xfId="397" xr:uid="{A209F481-9811-4A09-962B-C43E1D36D266}"/>
    <cellStyle name="_Currency_Sovereign Bonds 060705_Dados por segmento julho 06 4" xfId="53794" xr:uid="{36A51D9D-180E-41C4-8871-C72BAE76E222}"/>
    <cellStyle name="_Currency_Urca Final Model" xfId="398" xr:uid="{5EA1DF9A-E5D0-4CF0-8C4E-4BFBB0A9F659}"/>
    <cellStyle name="_Currency_Urca Final Model 2" xfId="399" xr:uid="{848A62ED-7DDE-4ACF-AF8A-ED0863959AD8}"/>
    <cellStyle name="_Currency_Urca Final Model 2 2" xfId="400" xr:uid="{3B49D9DE-48EA-4D24-A08B-67A34C2855BC}"/>
    <cellStyle name="_Currency_Urca Final Model 3" xfId="401" xr:uid="{ADC846AC-9287-4494-8C8D-DCCD659A31B6}"/>
    <cellStyle name="_Currency_Urca Final Model 4" xfId="53795" xr:uid="{F484A69C-E788-4AF6-9B60-9AFD5C8FEC41}"/>
    <cellStyle name="_Currency_Urca Final Model_01_WACC Colombia_Analysis" xfId="402" xr:uid="{59C526B4-CA42-43C9-A78B-B18755CCF12B}"/>
    <cellStyle name="_Currency_Urca Final Model_01_WACC Colombia_Analysis 2" xfId="403" xr:uid="{634081D4-E67B-4CFE-B299-0E1C516CB0FA}"/>
    <cellStyle name="_Currency_Urca Final Model_01_WACC Colombia_Analysis 3" xfId="404" xr:uid="{125F91E5-D6C2-4BBB-BAEB-22B4DE9883E7}"/>
    <cellStyle name="_Currency_Urca Final Model_01_WACC Colombia_Analysis 4" xfId="53796" xr:uid="{38C8F258-35DC-4F49-8E1F-EBA1E298BABC}"/>
    <cellStyle name="_Currency_Urca Final Model_04 WACC Vivax" xfId="405" xr:uid="{205A4C9F-5A7A-4CEF-9A6A-AD7EAF52442A}"/>
    <cellStyle name="_Currency_Urca Final Model_04 WACC Vivax 2" xfId="406" xr:uid="{4ADF9FD4-F92F-4F0D-9AAA-4FD1D69CB899}"/>
    <cellStyle name="_Currency_Urca Final Model_04 WACC Vivax 3" xfId="407" xr:uid="{FAA24E8E-D676-4F05-BEDD-4D729D3DC4E9}"/>
    <cellStyle name="_Currency_Urca Final Model_04 WACC Vivax 4" xfId="53797" xr:uid="{8700FF28-F979-4941-B8E7-FD3E3DA4C815}"/>
    <cellStyle name="_Currency_Urca Final Model_Dados por segmento julho 06" xfId="408" xr:uid="{7F7914D5-C2A3-40A7-9D91-A6108126039B}"/>
    <cellStyle name="_Currency_Urca Final Model_Dados por segmento julho 06 2" xfId="409" xr:uid="{2DBC644B-8ADC-4B72-AF41-E838C5AEA77F}"/>
    <cellStyle name="_Currency_Urca Final Model_Dados por segmento julho 06 3" xfId="410" xr:uid="{9C88F3D3-7B3F-434E-A13A-B9BB478FE05F}"/>
    <cellStyle name="_Currency_Urca Final Model_Dados por segmento julho 06 4" xfId="53798" xr:uid="{79F89ACA-A485-4727-BD36-4BDD2CDD6EC8}"/>
    <cellStyle name="_Currency_Urca Final Model_Sovereign Bonds 060705" xfId="411" xr:uid="{97F3DF75-08AC-427F-845B-D720F0072FB9}"/>
    <cellStyle name="_Currency_Urca Final Model_Sovereign Bonds 060705 (version 1)" xfId="412" xr:uid="{01D7C81D-6710-491C-9167-2476A21AF9CE}"/>
    <cellStyle name="_Currency_Urca Final Model_Sovereign Bonds 060705 (version 1) 2" xfId="413" xr:uid="{AD16829A-00F8-4AA5-8BDB-DD5E6BBB6918}"/>
    <cellStyle name="_Currency_Urca Final Model_Sovereign Bonds 060705 (version 1)_01 NET DCF Model" xfId="414" xr:uid="{D58F63C8-DE8D-4308-9971-B562104FA88C}"/>
    <cellStyle name="_Currency_Urca Final Model_Sovereign Bonds 060705 (version 1)_01 NET DCF Model 2" xfId="415" xr:uid="{F437BF45-AF65-4418-892F-1C558D0FD596}"/>
    <cellStyle name="_Currency_Urca Final Model_Sovereign Bonds 060705 (version 1)_01 NET DCF Model 3" xfId="416" xr:uid="{2AB3171C-BDB8-4458-A2F1-A1F0043DA3F5}"/>
    <cellStyle name="_Currency_Urca Final Model_Sovereign Bonds 060705 (version 1)_01 NET DCF Model 4" xfId="53799" xr:uid="{F3B19A73-E5AB-45A9-8141-8778CC8629C6}"/>
    <cellStyle name="_Currency_Urca Final Model_Sovereign Bonds 060705 (version 1)_03 Embratel DCF Model_Loscos" xfId="417" xr:uid="{2D84BFE1-DAB3-441D-88C5-5D6EDDC4B499}"/>
    <cellStyle name="_Currency_Urca Final Model_Sovereign Bonds 060705 (version 1)_03 Embratel DCF Model_Loscos 2" xfId="418" xr:uid="{DD68DF73-62AA-4853-B9E9-C0ACCD47D971}"/>
    <cellStyle name="_Currency_Urca Final Model_Sovereign Bonds 060705 (version 1)_05 NET DCF Model" xfId="419" xr:uid="{B1BB0A3F-41B2-40DE-8071-5377D00C8A4B}"/>
    <cellStyle name="_Currency_Urca Final Model_Sovereign Bonds 060705 (version 1)_05 NET DCF Model 2" xfId="420" xr:uid="{1172817B-2EA7-4229-92CE-A0B95CF71309}"/>
    <cellStyle name="_Currency_Urca Final Model_Sovereign Bonds 060705 (version 1)_05 NET DCF Model 3" xfId="421" xr:uid="{7961405C-42EF-4698-9B98-F6D98C091B40}"/>
    <cellStyle name="_Currency_Urca Final Model_Sovereign Bonds 060705 (version 1)_05 NET DCF Model 4" xfId="53800" xr:uid="{A5C067B6-FFC6-4F0A-8A56-BB4A6D51A245}"/>
    <cellStyle name="_Currency_Urca Final Model_Sovereign Bonds 060705 (version 1)_05 TMX Brazil DCF Model" xfId="422" xr:uid="{56285486-1866-4029-984B-B26FB0CF86E2}"/>
    <cellStyle name="_Currency_Urca Final Model_Sovereign Bonds 060705 (version 1)_05 TMX Brazil DCF Model 2" xfId="423" xr:uid="{89D7D572-B06A-427D-848E-E6D0E3ED1209}"/>
    <cellStyle name="_Currency_Urca Final Model_Sovereign Bonds 060705 (version 1)_05 TMX Brazil DCF Model 3" xfId="424" xr:uid="{6495C1BB-AA75-4DCB-B1FE-DE39A9490933}"/>
    <cellStyle name="_Currency_Urca Final Model_Sovereign Bonds 060705 (version 1)_05 TMX Brazil DCF Model 4" xfId="53801" xr:uid="{DF0BD3FB-96DF-4FCD-96C1-52D59483B94A}"/>
    <cellStyle name="_Currency_Urca Final Model_Sovereign Bonds 060705 10" xfId="425" xr:uid="{998A697F-F0E6-4191-B3A8-0D56FA14F63E}"/>
    <cellStyle name="_Currency_Urca Final Model_Sovereign Bonds 060705 11" xfId="426" xr:uid="{765DD47D-C865-43A6-8A54-3537E752B23D}"/>
    <cellStyle name="_Currency_Urca Final Model_Sovereign Bonds 060705 12" xfId="427" xr:uid="{8AE69C6E-7F09-4851-83BB-5D009176B9A3}"/>
    <cellStyle name="_Currency_Urca Final Model_Sovereign Bonds 060705 2" xfId="428" xr:uid="{B727F461-046B-4902-B520-7E81E518F0D2}"/>
    <cellStyle name="_Currency_Urca Final Model_Sovereign Bonds 060705 3" xfId="429" xr:uid="{65756393-2FE0-4484-9AF0-6DDBCBFE0B1C}"/>
    <cellStyle name="_Currency_Urca Final Model_Sovereign Bonds 060705 4" xfId="430" xr:uid="{28EFA64D-10DC-4126-9D07-201217D62FA2}"/>
    <cellStyle name="_Currency_Urca Final Model_Sovereign Bonds 060705 5" xfId="431" xr:uid="{13DEAA33-F600-4DD6-A91B-6E67A3CE6905}"/>
    <cellStyle name="_Currency_Urca Final Model_Sovereign Bonds 060705 6" xfId="432" xr:uid="{BF894596-5B65-406C-8C9E-E70488CAC92F}"/>
    <cellStyle name="_Currency_Urca Final Model_Sovereign Bonds 060705 7" xfId="433" xr:uid="{B61D0C5C-D14C-464C-AA64-0140EDDD3BD8}"/>
    <cellStyle name="_Currency_Urca Final Model_Sovereign Bonds 060705 8" xfId="434" xr:uid="{72A845EA-B060-4805-9A22-588D4A89DDED}"/>
    <cellStyle name="_Currency_Urca Final Model_Sovereign Bonds 060705 9" xfId="435" xr:uid="{BB9D5D13-CD50-47EB-A283-A1420B1F5A10}"/>
    <cellStyle name="_Currency_Urca Final Model_Sovereign Bonds 060705_01 NET DCF Model" xfId="436" xr:uid="{322FA956-D9C3-4FD6-8C44-B400D339D09D}"/>
    <cellStyle name="_Currency_Urca Final Model_Sovereign Bonds 060705_01 NET DCF Model 2" xfId="437" xr:uid="{1B499EF2-6557-40AD-A4F8-733E2DEDC65D}"/>
    <cellStyle name="_Currency_Urca Final Model_Sovereign Bonds 060705_01 NET DCF Model 3" xfId="438" xr:uid="{95D21C01-AD21-4667-81AA-2ECFD3A320EA}"/>
    <cellStyle name="_Currency_Urca Final Model_Sovereign Bonds 060705_01 NET DCF Model 4" xfId="53802" xr:uid="{74F55DF2-E7B0-4BAF-9434-8C4AF9E9715E}"/>
    <cellStyle name="_Currency_Urca Final Model_Sovereign Bonds 060705_03 Embratel DCF Model_Loscos" xfId="439" xr:uid="{92E1038E-225D-436C-BA76-61644AABF9EB}"/>
    <cellStyle name="_Currency_Urca Final Model_Sovereign Bonds 060705_03 Embratel DCF Model_Loscos 2" xfId="440" xr:uid="{0611075B-389D-4F24-8542-800E1814DA1A}"/>
    <cellStyle name="_Currency_Urca Final Model_Sovereign Bonds 060705_05 NET DCF Model" xfId="441" xr:uid="{C915BBDC-7F96-40D4-B149-4BF650E4246F}"/>
    <cellStyle name="_Currency_Urca Final Model_Sovereign Bonds 060705_05 NET DCF Model 2" xfId="442" xr:uid="{06903614-FDCC-4172-BFCC-DB25C4AD9CA8}"/>
    <cellStyle name="_Currency_Urca Final Model_Sovereign Bonds 060705_05 NET DCF Model 3" xfId="443" xr:uid="{81B368F8-DCC5-4EBF-8248-8B3445775B1D}"/>
    <cellStyle name="_Currency_Urca Final Model_Sovereign Bonds 060705_05 NET DCF Model 4" xfId="53803" xr:uid="{FC213891-5FA3-4BE1-A2AF-EB49CB699CD7}"/>
    <cellStyle name="_Currency_Urca Final Model_Sovereign Bonds 060705_05 TMX Brazil DCF Model" xfId="444" xr:uid="{078F875D-6C57-4EF8-8ABC-82991E063BBA}"/>
    <cellStyle name="_Currency_Urca Final Model_Sovereign Bonds 060705_05 TMX Brazil DCF Model 2" xfId="445" xr:uid="{0FD4D091-3A7B-457A-800A-C2B947D23558}"/>
    <cellStyle name="_Currency_Urca Final Model_Sovereign Bonds 060705_05 TMX Brazil DCF Model 3" xfId="446" xr:uid="{10402695-6A5E-4997-A63C-2A19A4E18CA1}"/>
    <cellStyle name="_Currency_Urca Final Model_Sovereign Bonds 060705_05 TMX Brazil DCF Model 4" xfId="53804" xr:uid="{88FC1B6F-85AD-4DDC-94FE-41FF699FB201}"/>
    <cellStyle name="_Currency_WACC Analysis" xfId="447" xr:uid="{0383D48F-FCAA-4D12-B54E-91F156AE211F}"/>
    <cellStyle name="_Currency_WACC Analysis 2" xfId="448" xr:uid="{12E022E2-22C1-4180-AEEB-85AD273C47AC}"/>
    <cellStyle name="_Currency_WACC Analysis 3" xfId="449" xr:uid="{0F940F9C-D592-45A7-9CBC-3D2711F6F4B4}"/>
    <cellStyle name="_Currency_WACC Analysis 4" xfId="53805" xr:uid="{DD6B100C-1363-48EB-83D1-BFFECB47008D}"/>
    <cellStyle name="_Currency_WACC Analysis_4b_0827_2" xfId="450" xr:uid="{06ED64A1-78B9-4455-ACDE-6FD6869CF231}"/>
    <cellStyle name="_Currency_WACC Analysis_4b_0827_2 2" xfId="451" xr:uid="{48B57C47-DF1E-4D3D-8113-23DA47533992}"/>
    <cellStyle name="_Currency_WACC Analysis_4b_0827_2 2 2" xfId="452" xr:uid="{A0DF65AA-A51C-4FA3-BFE4-0B2FD1201F6B}"/>
    <cellStyle name="_Currency_WACC Analysis_4b_0827_2 3" xfId="453" xr:uid="{80C7189F-823E-4385-8D1B-27963581B138}"/>
    <cellStyle name="_Currency_WACC Analysis_4b_0827_2 4" xfId="53806" xr:uid="{0EF5B709-E2B5-46DD-9B53-20988C0B756F}"/>
    <cellStyle name="_Currency_WACC Analysis_4b_0827_2_Dados por segmento julho 06" xfId="454" xr:uid="{8CF966AC-C3BB-4562-BA66-3464F90DBD73}"/>
    <cellStyle name="_Currency_WACC Analysis_4b_0827_2_Dados por segmento julho 06 2" xfId="455" xr:uid="{AFD5276A-D70D-4028-8CCD-73A149A2990E}"/>
    <cellStyle name="_Currency_WACC Analysis_4b_0827_2_Dados por segmento julho 06 3" xfId="456" xr:uid="{92352224-9095-48C6-B824-027B3D14EE2B}"/>
    <cellStyle name="_Currency_WACC Analysis_4b_0827_2_Dados por segmento julho 06 4" xfId="53807" xr:uid="{524BC77F-6C27-422E-8AE1-6E33046A125D}"/>
    <cellStyle name="_Currency_WACC Analysis_4b_0827_2_Sovereign Bonds 060705" xfId="457" xr:uid="{05D42374-EE12-43F4-B921-4C19E43BB533}"/>
    <cellStyle name="_Currency_WACC Analysis_4b_0827_2_Sovereign Bonds 060705 (version 1)" xfId="458" xr:uid="{7F09B463-0582-4B30-945C-D26DE47CD44C}"/>
    <cellStyle name="_Currency_WACC Analysis_4b_0827_2_Sovereign Bonds 060705 (version 1) 2" xfId="459" xr:uid="{016EEC88-A30D-42D3-86E2-F98189C13AF9}"/>
    <cellStyle name="_Currency_WACC Analysis_4b_0827_2_Sovereign Bonds 060705 (version 1)_01 NET DCF Model" xfId="460" xr:uid="{505C10C6-AA34-4734-B961-04D51BF9C09E}"/>
    <cellStyle name="_Currency_WACC Analysis_4b_0827_2_Sovereign Bonds 060705 (version 1)_01 NET DCF Model 2" xfId="461" xr:uid="{7CD264DD-F993-4607-A2A6-EB6FB7DBFEEF}"/>
    <cellStyle name="_Currency_WACC Analysis_4b_0827_2_Sovereign Bonds 060705 (version 1)_01 NET DCF Model 3" xfId="462" xr:uid="{425EE735-A1CB-4B35-85CA-5BCBD7DA1B3B}"/>
    <cellStyle name="_Currency_WACC Analysis_4b_0827_2_Sovereign Bonds 060705 (version 1)_01 NET DCF Model 4" xfId="53808" xr:uid="{4EEE6404-974B-4F86-A54B-D14EB4E32EE1}"/>
    <cellStyle name="_Currency_WACC Analysis_4b_0827_2_Sovereign Bonds 060705 (version 1)_03 Embratel DCF Model_Loscos" xfId="463" xr:uid="{C1F103DC-4CB7-4633-8BD6-601E19942ADA}"/>
    <cellStyle name="_Currency_WACC Analysis_4b_0827_2_Sovereign Bonds 060705 (version 1)_03 Embratel DCF Model_Loscos 2" xfId="464" xr:uid="{8F5F0002-C331-4C90-B64E-1F34DC0C194B}"/>
    <cellStyle name="_Currency_WACC Analysis_4b_0827_2_Sovereign Bonds 060705 (version 1)_05 NET DCF Model" xfId="465" xr:uid="{36E0C903-46AE-449B-8186-E36A974FA963}"/>
    <cellStyle name="_Currency_WACC Analysis_4b_0827_2_Sovereign Bonds 060705 (version 1)_05 NET DCF Model 2" xfId="466" xr:uid="{90A3EC8D-D570-4BC2-827A-3DFC6CD22C89}"/>
    <cellStyle name="_Currency_WACC Analysis_4b_0827_2_Sovereign Bonds 060705 (version 1)_05 NET DCF Model 3" xfId="467" xr:uid="{3AE483D4-3471-4B3A-8644-7C5E5249F8FF}"/>
    <cellStyle name="_Currency_WACC Analysis_4b_0827_2_Sovereign Bonds 060705 (version 1)_05 NET DCF Model 4" xfId="53809" xr:uid="{7CC9FB66-E0CF-4C71-ABFD-271641B67299}"/>
    <cellStyle name="_Currency_WACC Analysis_4b_0827_2_Sovereign Bonds 060705 (version 1)_05 TMX Brazil DCF Model" xfId="468" xr:uid="{EDA037E8-A73C-4B9D-A7F4-F719FA28CB9A}"/>
    <cellStyle name="_Currency_WACC Analysis_4b_0827_2_Sovereign Bonds 060705 (version 1)_05 TMX Brazil DCF Model 2" xfId="469" xr:uid="{70A316D1-8166-4BF9-A80D-D0F0A7E2E29D}"/>
    <cellStyle name="_Currency_WACC Analysis_4b_0827_2_Sovereign Bonds 060705 (version 1)_05 TMX Brazil DCF Model 3" xfId="470" xr:uid="{D09FA83C-E76C-4EEB-9B7E-24E6C48C3D87}"/>
    <cellStyle name="_Currency_WACC Analysis_4b_0827_2_Sovereign Bonds 060705 (version 1)_05 TMX Brazil DCF Model 4" xfId="53810" xr:uid="{88618C25-4859-441C-961D-8FC306DDA546}"/>
    <cellStyle name="_Currency_WACC Analysis_4b_0827_2_Sovereign Bonds 060705 10" xfId="471" xr:uid="{56000A2D-76ED-494E-BB5E-09929EA73B98}"/>
    <cellStyle name="_Currency_WACC Analysis_4b_0827_2_Sovereign Bonds 060705 11" xfId="472" xr:uid="{67A73B55-53EA-4BE7-84BF-82B7BE6E5FFE}"/>
    <cellStyle name="_Currency_WACC Analysis_4b_0827_2_Sovereign Bonds 060705 12" xfId="473" xr:uid="{BC86B20F-9939-4549-85FE-82A9B6F2F27C}"/>
    <cellStyle name="_Currency_WACC Analysis_4b_0827_2_Sovereign Bonds 060705 2" xfId="474" xr:uid="{0618A26D-E908-4F98-B9B1-4B7617BF6F5F}"/>
    <cellStyle name="_Currency_WACC Analysis_4b_0827_2_Sovereign Bonds 060705 3" xfId="475" xr:uid="{6FECEB7C-B0B2-48DF-B9DB-339117303FE3}"/>
    <cellStyle name="_Currency_WACC Analysis_4b_0827_2_Sovereign Bonds 060705 4" xfId="476" xr:uid="{31E95D5F-342C-4D6A-9B03-9797125811A1}"/>
    <cellStyle name="_Currency_WACC Analysis_4b_0827_2_Sovereign Bonds 060705 5" xfId="477" xr:uid="{B078BE4E-BAAD-4FE6-B885-7D580D88602F}"/>
    <cellStyle name="_Currency_WACC Analysis_4b_0827_2_Sovereign Bonds 060705 6" xfId="478" xr:uid="{F6DE4453-5265-4213-A0EC-3BD5AA21D584}"/>
    <cellStyle name="_Currency_WACC Analysis_4b_0827_2_Sovereign Bonds 060705 7" xfId="479" xr:uid="{EAF8B481-1B66-4877-A661-65D6128E66EE}"/>
    <cellStyle name="_Currency_WACC Analysis_4b_0827_2_Sovereign Bonds 060705 8" xfId="480" xr:uid="{7B5E5699-E441-499C-98FF-B3C51E112B13}"/>
    <cellStyle name="_Currency_WACC Analysis_4b_0827_2_Sovereign Bonds 060705 9" xfId="481" xr:uid="{F78BD7E4-F002-4F96-BBCB-2136655E4591}"/>
    <cellStyle name="_Currency_WACC Analysis_4b_0827_2_Sovereign Bonds 060705_01 NET DCF Model" xfId="482" xr:uid="{7F57181A-8626-41EE-8141-12ECC7AD6072}"/>
    <cellStyle name="_Currency_WACC Analysis_4b_0827_2_Sovereign Bonds 060705_01 NET DCF Model 2" xfId="483" xr:uid="{50259548-CCC6-401B-96DD-D051A7F8FF13}"/>
    <cellStyle name="_Currency_WACC Analysis_4b_0827_2_Sovereign Bonds 060705_01 NET DCF Model 3" xfId="484" xr:uid="{8D6EA66C-ADFB-4EFE-999C-D60EE7216409}"/>
    <cellStyle name="_Currency_WACC Analysis_4b_0827_2_Sovereign Bonds 060705_01 NET DCF Model 4" xfId="53811" xr:uid="{A2FD3F13-6EBE-4FF9-87A5-C3C27157643B}"/>
    <cellStyle name="_Currency_WACC Analysis_4b_0827_2_Sovereign Bonds 060705_03 Embratel DCF Model_Loscos" xfId="485" xr:uid="{5C31473C-99A2-4852-BDDB-77CAA4A39D40}"/>
    <cellStyle name="_Currency_WACC Analysis_4b_0827_2_Sovereign Bonds 060705_03 Embratel DCF Model_Loscos 2" xfId="486" xr:uid="{2E3729E0-DAC3-401A-9982-A7B59EA6AF62}"/>
    <cellStyle name="_Currency_WACC Analysis_4b_0827_2_Sovereign Bonds 060705_05 NET DCF Model" xfId="487" xr:uid="{830C418F-B0D1-495E-8CD7-9745CA4FD608}"/>
    <cellStyle name="_Currency_WACC Analysis_4b_0827_2_Sovereign Bonds 060705_05 NET DCF Model 2" xfId="488" xr:uid="{99B651AC-62D7-4010-837E-BAD74B031FAA}"/>
    <cellStyle name="_Currency_WACC Analysis_4b_0827_2_Sovereign Bonds 060705_05 NET DCF Model 3" xfId="489" xr:uid="{89F34B2D-1B27-4D3E-8F44-50C3A898CF61}"/>
    <cellStyle name="_Currency_WACC Analysis_4b_0827_2_Sovereign Bonds 060705_05 NET DCF Model 4" xfId="53812" xr:uid="{9D3F2C56-9B4D-47C5-B362-73A4839FC5B6}"/>
    <cellStyle name="_Currency_WACC Analysis_4b_0827_2_Sovereign Bonds 060705_05 TMX Brazil DCF Model" xfId="490" xr:uid="{8BFE6033-F82B-4859-AB81-154BC66FCE56}"/>
    <cellStyle name="_Currency_WACC Analysis_4b_0827_2_Sovereign Bonds 060705_05 TMX Brazil DCF Model 2" xfId="491" xr:uid="{19A0B4C7-DA4E-4ACA-93EA-F779072F44EB}"/>
    <cellStyle name="_Currency_WACC Analysis_4b_0827_2_Sovereign Bonds 060705_05 TMX Brazil DCF Model 3" xfId="492" xr:uid="{7AB85FC7-5FC7-4ECE-814B-C8005A5D8632}"/>
    <cellStyle name="_Currency_WACC Analysis_4b_0827_2_Sovereign Bonds 060705_05 TMX Brazil DCF Model 4" xfId="53813" xr:uid="{5B1DB063-DF8F-434B-B519-E7B20FF0E6D2}"/>
    <cellStyle name="_CurrencySpace" xfId="493" xr:uid="{9B9E4608-2FA3-4DAE-ADE6-C7B4EB525D4D}"/>
    <cellStyle name="_CurrencySpace 2" xfId="494" xr:uid="{0A386D15-FDD4-4F99-8D37-300633A6F1CC}"/>
    <cellStyle name="_CurrencySpace_01 AVP_ Project Infinitum" xfId="495" xr:uid="{6CD650C0-7958-4397-B9FE-AF32561BC744}"/>
    <cellStyle name="_CurrencySpace_01 AVP_ Project Infinitum 2" xfId="496" xr:uid="{089CF015-C8F3-45C3-961C-C46216EFF106}"/>
    <cellStyle name="_CurrencySpace_01 TMX BR Revenue mix" xfId="497" xr:uid="{D49E0458-AC62-4688-AFB9-F834DEA59204}"/>
    <cellStyle name="_CurrencySpace_01 TMX BR Revenue mix 2" xfId="498" xr:uid="{E1CB576C-5420-4EFA-9822-6D9666E4E5B2}"/>
    <cellStyle name="_CurrencySpace_02 Backup Charts" xfId="499" xr:uid="{913AEC18-AA73-4D19-B90B-29600723F35A}"/>
    <cellStyle name="_CurrencySpace_02 Backup Charts 2" xfId="500" xr:uid="{2062277B-D21D-420A-BA57-FFC045206C60}"/>
    <cellStyle name="_CurrencySpace_02 Blended and actual_Telmex_ buying_ NET" xfId="501" xr:uid="{8E3C70D7-D934-4396-80A9-41EB30560AC9}"/>
    <cellStyle name="_CurrencySpace_02 Blended and actual_Telmex_ buying_ NET 2" xfId="502" xr:uid="{72CEAEE8-F11E-442A-88D5-53CED7191D72}"/>
    <cellStyle name="_CurrencySpace_02 TMX Brazil Management Projections_R$" xfId="503" xr:uid="{94C096BA-838C-4119-B1F9-F28643D6DADC}"/>
    <cellStyle name="_CurrencySpace_03 Projections Comparison - Infinitum" xfId="504" xr:uid="{6135A04F-5749-4384-9E96-394B943EF0C4}"/>
    <cellStyle name="_CurrencySpace_03 Projections Comparison - Infinitum 2" xfId="505" xr:uid="{B35E4E56-6827-4417-B608-634DD791C6EC}"/>
    <cellStyle name="_CurrencySpace_04 WACC Vivax" xfId="506" xr:uid="{61C83198-6EAB-4B26-86A1-A967CFCF2082}"/>
    <cellStyle name="_CurrencySpace_04 WACC Vivax 2" xfId="507" xr:uid="{42EAB7E7-6DB6-469A-956B-4CC9F317F343}"/>
    <cellStyle name="_CurrencySpace_05 Embratel DCF Model_NEW" xfId="508" xr:uid="{9B22C453-E68F-4FB3-B1C6-288C9CA247E4}"/>
    <cellStyle name="_CurrencySpace_05 Embratel DCF Model_NEW 2" xfId="509" xr:uid="{911B9AE8-F5BD-4C88-8C68-1B9A541E56A2}"/>
    <cellStyle name="_CurrencySpace_12 Blended and actual _Telmex_buying_Embratel" xfId="510" xr:uid="{9CCCD816-A88C-4003-8D0A-03D0ADA687C5}"/>
    <cellStyle name="_CurrencySpace_12 Blended and actual _Telmex_buying_Embratel 2" xfId="511" xr:uid="{35F62BA5-72F2-43C2-88C7-B40A2974DB22}"/>
    <cellStyle name="_CurrencySpace_avp" xfId="512" xr:uid="{0C6DBD63-C5D8-4340-804E-5182473BB567}"/>
    <cellStyle name="_CurrencySpace_avp 2" xfId="513" xr:uid="{48D5156B-5354-4D4F-9097-43F78CEC4DA7}"/>
    <cellStyle name="_CurrencySpace_AVP_ NewCo" xfId="514" xr:uid="{7DF5F310-7EF8-4CBF-A02C-4FA825828D09}"/>
    <cellStyle name="_CurrencySpace_AVP_ NewCo 2" xfId="515" xr:uid="{554F1601-A3EB-46AE-8555-82EC660DD8E2}"/>
    <cellStyle name="_CurrencySpace_Brazil bond data" xfId="516" xr:uid="{98A490F7-E9F6-4033-90A8-B7B530D498A0}"/>
    <cellStyle name="_CurrencySpace_Brazil bond data 2" xfId="517" xr:uid="{69A1FB73-E457-4ED9-9D22-D9D6F6F3665A}"/>
    <cellStyle name="_CurrencySpace_dcf" xfId="518" xr:uid="{EFAD6357-A446-4C74-B4FE-3F0C1BA0BB6C}"/>
    <cellStyle name="_CurrencySpace_dcf 2" xfId="519" xr:uid="{C22E6477-A28C-4484-8FC9-5C97EEC187A6}"/>
    <cellStyle name="_CurrencySpace_EMT Management Assumptions_v2" xfId="520" xr:uid="{B2668316-06BC-4F1A-B67B-EEAF5164775A}"/>
    <cellStyle name="_CurrencySpace_EMT Management Assumptions_v2 2" xfId="521" xr:uid="{5CED051D-0CD4-4533-B1FD-BF517B51A232}"/>
    <cellStyle name="_CurrencySpace_LA WACC Discount_1" xfId="522" xr:uid="{1B2349DD-23C8-44CB-A844-5967297CF720}"/>
    <cellStyle name="_CurrencySpace_LA WACC Discount_1 2" xfId="523" xr:uid="{E7B0E5C7-F84A-4F3D-94E1-E69C486315E3}"/>
    <cellStyle name="_CurrencySpace_merval_argent_correl" xfId="524" xr:uid="{E17DE95E-C160-4107-B7BB-A953AEBB1EF8}"/>
    <cellStyle name="_CurrencySpace_merval_argent_correl 2" xfId="525" xr:uid="{952078C1-678A-4904-A1E1-D6BD22DE1582}"/>
    <cellStyle name="_CurrencySpace_Net Management Projections_2" xfId="526" xr:uid="{2F03D27E-EB29-429E-B064-0580D2A848DA}"/>
    <cellStyle name="_CurrencySpace_Net Management Projections_2 2" xfId="527" xr:uid="{A7693FD8-60D3-4341-9616-5287F70BC1D9}"/>
    <cellStyle name="_CurrencySpace_Oil &amp; Gas betas" xfId="528" xr:uid="{3E576E7A-260C-4B6D-BE03-23FD4977BCD4}"/>
    <cellStyle name="_CurrencySpace_Oil &amp; Gas betas 2" xfId="529" xr:uid="{90FC10DC-521A-425B-AF45-72102F934582}"/>
    <cellStyle name="_CurrencySpace_Pay TV Subscribers" xfId="530" xr:uid="{12418E9B-80E7-4E4B-9F02-4BBA100B16E9}"/>
    <cellStyle name="_CurrencySpace_Pay TV Subscribers 2" xfId="531" xr:uid="{8929E362-E2E8-4A04-B1D3-FCD26C93DC26}"/>
    <cellStyle name="_CurrencySpace_Revenue Mix Chart" xfId="532" xr:uid="{CA13C486-740F-40CD-AD7C-EDBA26CE93F4}"/>
    <cellStyle name="_CurrencySpace_Revenue Mix Chart 2" xfId="533" xr:uid="{234AC378-A3FD-4E62-925A-B167E766EBAA}"/>
    <cellStyle name="_CurrencySpace_Sovereign Bonds 060705" xfId="534" xr:uid="{3DA82126-7BC6-4E84-86C8-9F4980EA44AF}"/>
    <cellStyle name="_CurrencySpace_Sovereign Bonds 060705 (version 1)" xfId="535" xr:uid="{7D1B7012-1B87-409D-A2FD-B11372AF7A32}"/>
    <cellStyle name="_CurrencySpace_Sovereign Bonds 060705 (version 1) 2" xfId="536" xr:uid="{111895E7-C940-4739-96FF-2828272BE8EF}"/>
    <cellStyle name="_CurrencySpace_Sovereign Bonds 060705 10" xfId="537" xr:uid="{6B6D08DC-1734-4F2F-A520-7C0C451E41F5}"/>
    <cellStyle name="_CurrencySpace_Sovereign Bonds 060705 11" xfId="538" xr:uid="{ADE196CD-144A-454B-B353-8B401B35F0E1}"/>
    <cellStyle name="_CurrencySpace_Sovereign Bonds 060705 12" xfId="539" xr:uid="{71AC8FEF-1AE9-4BF9-BE2A-1E056C92BCAB}"/>
    <cellStyle name="_CurrencySpace_Sovereign Bonds 060705 13" xfId="540" xr:uid="{67689510-87C9-44E9-AA85-3C4DB91AF9BE}"/>
    <cellStyle name="_CurrencySpace_Sovereign Bonds 060705 14" xfId="541" xr:uid="{A9AF64AC-0B4F-44CC-88E9-EC100015EB56}"/>
    <cellStyle name="_CurrencySpace_Sovereign Bonds 060705 15" xfId="542" xr:uid="{22A216DF-8A61-4052-9A07-2E617A8D2B70}"/>
    <cellStyle name="_CurrencySpace_Sovereign Bonds 060705 16" xfId="543" xr:uid="{DAB454CC-5A69-4D29-BAAA-5658D5492F83}"/>
    <cellStyle name="_CurrencySpace_Sovereign Bonds 060705 17" xfId="544" xr:uid="{56729FA8-DDA6-48CF-99A1-F5261806C728}"/>
    <cellStyle name="_CurrencySpace_Sovereign Bonds 060705 18" xfId="545" xr:uid="{1ABFD201-5A30-4A92-8AEF-35FF2A481447}"/>
    <cellStyle name="_CurrencySpace_Sovereign Bonds 060705 19" xfId="546" xr:uid="{90DFFF62-8D83-4950-A894-9447F9280276}"/>
    <cellStyle name="_CurrencySpace_Sovereign Bonds 060705 2" xfId="547" xr:uid="{99413C85-4D05-4F3A-A2D4-340D6C77934A}"/>
    <cellStyle name="_CurrencySpace_Sovereign Bonds 060705 2 2" xfId="548" xr:uid="{0562355E-D158-4D8B-AF18-C0DBACD57930}"/>
    <cellStyle name="_CurrencySpace_Sovereign Bonds 060705 20" xfId="549" xr:uid="{012A5AF9-3990-4F2C-8FE4-EAADBA2138AE}"/>
    <cellStyle name="_CurrencySpace_Sovereign Bonds 060705 21" xfId="550" xr:uid="{9A67D1FE-4540-46EB-81C1-FCE5D8FC47EF}"/>
    <cellStyle name="_CurrencySpace_Sovereign Bonds 060705 22" xfId="551" xr:uid="{C78A64E4-A64C-4050-BFDB-6159E77684CD}"/>
    <cellStyle name="_CurrencySpace_Sovereign Bonds 060705 23" xfId="552" xr:uid="{8096AA29-D2C6-485F-B312-BADBEC918001}"/>
    <cellStyle name="_CurrencySpace_Sovereign Bonds 060705 24" xfId="553" xr:uid="{C351F4B3-49C1-44ED-8034-D21675710355}"/>
    <cellStyle name="_CurrencySpace_Sovereign Bonds 060705 25" xfId="53814" xr:uid="{A1C652F5-80DC-4B80-B1E4-A2DFEE0BE9F0}"/>
    <cellStyle name="_CurrencySpace_Sovereign Bonds 060705 26" xfId="54887" xr:uid="{62E84943-6721-4619-B3E6-D131B736DEC4}"/>
    <cellStyle name="_CurrencySpace_Sovereign Bonds 060705 3" xfId="554" xr:uid="{69A6D2C5-46B4-40D9-9992-5A7DEAAF8E3A}"/>
    <cellStyle name="_CurrencySpace_Sovereign Bonds 060705 3 2" xfId="555" xr:uid="{ED133AB0-571C-4BC5-AAB1-838022A45CDE}"/>
    <cellStyle name="_CurrencySpace_Sovereign Bonds 060705 4" xfId="556" xr:uid="{AB2BDC9B-EB58-4F47-BD6B-3186B6C9EA7D}"/>
    <cellStyle name="_CurrencySpace_Sovereign Bonds 060705 5" xfId="557" xr:uid="{585BAC43-58AE-403B-83E8-D36B67B573F2}"/>
    <cellStyle name="_CurrencySpace_Sovereign Bonds 060705 6" xfId="558" xr:uid="{877F5BF6-294C-4B46-861B-A90134D2CB8D}"/>
    <cellStyle name="_CurrencySpace_Sovereign Bonds 060705 7" xfId="559" xr:uid="{B9950FA3-C54F-46C4-982A-41CFB18D8610}"/>
    <cellStyle name="_CurrencySpace_Sovereign Bonds 060705 8" xfId="560" xr:uid="{B049D053-B9A2-4074-BBF3-CEEE46CD2468}"/>
    <cellStyle name="_CurrencySpace_Sovereign Bonds 060705 9" xfId="561" xr:uid="{6C5B497D-1C59-4348-B574-7BAD51DC8D5D}"/>
    <cellStyle name="_CurrencySpace_Sovereign Bonds 060705_1" xfId="562" xr:uid="{C68116E6-A9EB-4626-817C-16F55C1518C4}"/>
    <cellStyle name="_CurrencySpace_Sovereign Bonds 060705_1 2" xfId="563" xr:uid="{1809E5B6-CF9B-46F8-A8E2-C6A8A0E04662}"/>
    <cellStyle name="_CurrencySpace_Sovereign Bonds 060705_Dados por segmento julho 06" xfId="564" xr:uid="{C36ECB2D-9065-4C30-9DC3-B40DEB08C9CF}"/>
    <cellStyle name="_CurrencySpace_Sovereign Bonds 060705_Dados por segmento julho 06 2" xfId="565" xr:uid="{709A34B1-F67C-4FE7-AAFD-EB57825C7BF4}"/>
    <cellStyle name="_CurrencySpace_Sovereign Bonds 060705_Dados por segmento julho 06 3" xfId="566" xr:uid="{52609E45-BD33-46F3-BECD-62B40C1287D5}"/>
    <cellStyle name="_CurrencySpace_Sovereign Bonds 060705_Dados por segmento julho 06 4" xfId="53815" xr:uid="{B40C1AD5-898D-49B0-BD13-79C875F9CA9E}"/>
    <cellStyle name="_CurrencySpace_WACC Analysis" xfId="567" xr:uid="{048925C4-B694-45D2-B94B-FAB6062DC2BC}"/>
    <cellStyle name="_CurrencySpace_WACC Analysis 2" xfId="568" xr:uid="{EBB06C24-59DC-412F-8C45-7EDE82A9BE80}"/>
    <cellStyle name="_CurrencySpace_WACC Analysis_4b_0827_2" xfId="569" xr:uid="{3D2CD336-AE3A-4468-87A7-E05BB5B92224}"/>
    <cellStyle name="_CurrencySpace_WACC Analysis_4b_0827_2 2" xfId="570" xr:uid="{468C5493-16FF-4946-AB73-BA6F9833DDF0}"/>
    <cellStyle name="_Euro" xfId="571" xr:uid="{D05AB1A3-28AB-49B5-9C5C-047D26855AEA}"/>
    <cellStyle name="_Euro 2" xfId="572" xr:uid="{1881A823-2959-4EF6-A35B-C88D0113F8AA}"/>
    <cellStyle name="_Euro_01 AVP_ Project Infinitum" xfId="573" xr:uid="{9027A89E-4658-40A8-B368-C03B2EBE1B9D}"/>
    <cellStyle name="_Euro_01 TMX BR Revenue mix" xfId="574" xr:uid="{6014A2E7-BFFE-47B5-AA41-2F7DA70A2957}"/>
    <cellStyle name="_Euro_01 TMX BR Revenue mix 2" xfId="575" xr:uid="{EB808B72-16EF-43CA-9FBA-33AAB216B97E}"/>
    <cellStyle name="_Euro_02 Blended and actual_Telmex_ buying_ NET" xfId="576" xr:uid="{6D00086F-3A0F-4F47-93DF-E40E0F58537E}"/>
    <cellStyle name="_Euro_02 Blended and actual_Telmex_ buying_ NET 2" xfId="577" xr:uid="{7045BFF6-5948-47E3-8232-0C57C7C3AE25}"/>
    <cellStyle name="_Euro_02 TMX Brazil Management Projections_R$" xfId="578" xr:uid="{EA1E5F5E-3798-43CA-95C4-3B731DAC924E}"/>
    <cellStyle name="_Euro_03 Projections Comparison - Infinitum" xfId="579" xr:uid="{26E512B2-53FA-49F2-8D77-3BBA1D607393}"/>
    <cellStyle name="_Euro_03 Projections Comparison - Infinitum 2" xfId="580" xr:uid="{090D7101-1C81-44CB-8367-BD201C10D0D4}"/>
    <cellStyle name="_Euro_04 WACC Vivax" xfId="581" xr:uid="{4E264FF9-99F9-43AD-8EC5-F1E0DA727B4F}"/>
    <cellStyle name="_Euro_04 WACC Vivax 2" xfId="582" xr:uid="{07EC2234-8F34-4B1F-9C40-BFDCADA96B8C}"/>
    <cellStyle name="_Euro_05 Embratel DCF Model_NEW" xfId="583" xr:uid="{FD878F5B-DFDE-407A-BB9F-AD20432C7B24}"/>
    <cellStyle name="_Euro_05 Embratel DCF Model_NEW 2" xfId="584" xr:uid="{DFCB28A7-6F16-46C7-8C87-552A0855CB46}"/>
    <cellStyle name="_Euro_12 Blended and actual _Telmex_buying_Embratel" xfId="585" xr:uid="{8520C277-4B5E-4D84-B4DD-6E71C1268CDC}"/>
    <cellStyle name="_Euro_12 Blended and actual _Telmex_buying_Embratel 2" xfId="586" xr:uid="{CC849220-9D87-4E05-B83E-532217491B80}"/>
    <cellStyle name="_Euro_EMT Management Assumptions_v2" xfId="587" xr:uid="{DF90E413-545E-4174-9A3D-4FBB18896750}"/>
    <cellStyle name="_Euro_EMT Management Assumptions_v2 2" xfId="588" xr:uid="{1664DE80-11D5-41FC-B7FE-9F1208D6A89A}"/>
    <cellStyle name="_Euro_Net Management Projections_2" xfId="589" xr:uid="{9E31C523-3E07-446F-A49A-11E3D8543C02}"/>
    <cellStyle name="_Euro_Net Management Projections_2 2" xfId="590" xr:uid="{ED3915FE-EE6B-4C2F-AD0D-82CADBA859C4}"/>
    <cellStyle name="_Euro_Pay TV Subscribers" xfId="591" xr:uid="{58BD9C27-BEED-4CA8-A4EA-E1BAAD8AC081}"/>
    <cellStyle name="_Euro_Pay TV Subscribers 2" xfId="592" xr:uid="{3561E323-AFA0-412B-A638-04F01113E3A5}"/>
    <cellStyle name="_Euro_Revenue Mix Chart" xfId="593" xr:uid="{A86CD286-8029-46B6-90CF-02B79E5057A0}"/>
    <cellStyle name="_Euro_Revenue Mix Chart 2" xfId="594" xr:uid="{266A23E9-CEB9-459E-94E7-3C2F39905B05}"/>
    <cellStyle name="_Euro_Sovereign Bonds 060705" xfId="595" xr:uid="{10590CAA-EE2A-4B45-95EF-394A97ABA5A4}"/>
    <cellStyle name="_Euro_Sovereign Bonds 060705 (version 1)" xfId="596" xr:uid="{1C3F0EE1-62D4-49C8-B4EA-0EC40060D14A}"/>
    <cellStyle name="_Euro_Sovereign Bonds 060705 (version 1) 2" xfId="597" xr:uid="{F8A2A7BC-0940-4BD7-9FC3-498CE2EFC596}"/>
    <cellStyle name="_Euro_Sovereign Bonds 060705 10" xfId="598" xr:uid="{C53B9926-2E9F-4C35-A38B-6B687262DA37}"/>
    <cellStyle name="_Euro_Sovereign Bonds 060705 11" xfId="599" xr:uid="{1567B925-9C19-4573-B5AF-4D05143258F6}"/>
    <cellStyle name="_Euro_Sovereign Bonds 060705 12" xfId="600" xr:uid="{9DD5D1A5-0A33-4409-A9EA-E2D68CF7B187}"/>
    <cellStyle name="_Euro_Sovereign Bonds 060705 13" xfId="601" xr:uid="{16AA233D-00DE-46E9-B233-56762FEE1740}"/>
    <cellStyle name="_Euro_Sovereign Bonds 060705 14" xfId="602" xr:uid="{92F2CA69-CE1E-49D5-BA01-9CA651051D23}"/>
    <cellStyle name="_Euro_Sovereign Bonds 060705 15" xfId="603" xr:uid="{C530F522-5EB1-4B25-BEBA-CDC5A0826687}"/>
    <cellStyle name="_Euro_Sovereign Bonds 060705 16" xfId="604" xr:uid="{5746A7C7-00DE-41CE-B300-1A8B49A45944}"/>
    <cellStyle name="_Euro_Sovereign Bonds 060705 17" xfId="605" xr:uid="{107B4CC7-04D6-4645-88B7-3A7028BD90A3}"/>
    <cellStyle name="_Euro_Sovereign Bonds 060705 18" xfId="606" xr:uid="{3BD0FFB3-43FD-4DE1-9FC0-C127CB358EA3}"/>
    <cellStyle name="_Euro_Sovereign Bonds 060705 19" xfId="607" xr:uid="{988545F9-06DB-4B7C-AF3D-7AF8818CD3C1}"/>
    <cellStyle name="_Euro_Sovereign Bonds 060705 2" xfId="608" xr:uid="{64DC0BDD-E7E6-40F5-9C25-095BC2233284}"/>
    <cellStyle name="_Euro_Sovereign Bonds 060705 2 2" xfId="609" xr:uid="{861D57DA-B997-4E5E-BE33-9D6188985643}"/>
    <cellStyle name="_Euro_Sovereign Bonds 060705 20" xfId="610" xr:uid="{6E8A5BB0-BEDE-4D9E-9C20-AB8D58B4FCDA}"/>
    <cellStyle name="_Euro_Sovereign Bonds 060705 21" xfId="611" xr:uid="{B0D86B8F-46C4-419C-BEFD-651C3D30E72F}"/>
    <cellStyle name="_Euro_Sovereign Bonds 060705 22" xfId="612" xr:uid="{5C23E5FA-F79F-4367-84F3-6C21431F1EDB}"/>
    <cellStyle name="_Euro_Sovereign Bonds 060705 23" xfId="613" xr:uid="{0A88CFBF-E718-436D-B58F-A15ECA35A243}"/>
    <cellStyle name="_Euro_Sovereign Bonds 060705 24" xfId="614" xr:uid="{4F8C3362-30CF-46EE-8D16-49229E4A6EBB}"/>
    <cellStyle name="_Euro_Sovereign Bonds 060705 25" xfId="53816" xr:uid="{7CA83C29-FBA5-4124-BF0B-FCF804DA2CC5}"/>
    <cellStyle name="_Euro_Sovereign Bonds 060705 26" xfId="54857" xr:uid="{D4A16F51-8F90-4CE8-9990-7864E7FD8082}"/>
    <cellStyle name="_Euro_Sovereign Bonds 060705 3" xfId="615" xr:uid="{F39BD738-BBCE-468E-A4D1-A654EF567D92}"/>
    <cellStyle name="_Euro_Sovereign Bonds 060705 3 2" xfId="616" xr:uid="{3D15DA4C-DCBF-4458-AAB4-B4F69DD2C737}"/>
    <cellStyle name="_Euro_Sovereign Bonds 060705 4" xfId="617" xr:uid="{8E007054-4E24-41D4-8FFD-87D407D3B54A}"/>
    <cellStyle name="_Euro_Sovereign Bonds 060705 5" xfId="618" xr:uid="{8F44D611-9066-43E8-9DF7-13F64267A96B}"/>
    <cellStyle name="_Euro_Sovereign Bonds 060705 6" xfId="619" xr:uid="{ECF58BB0-D922-45DE-A211-21F6010E2AC2}"/>
    <cellStyle name="_Euro_Sovereign Bonds 060705 7" xfId="620" xr:uid="{B809AE33-CCE9-4009-8836-D5D7D8880981}"/>
    <cellStyle name="_Euro_Sovereign Bonds 060705 8" xfId="621" xr:uid="{B4FA7AD0-141B-4EC6-AC70-2BEF944B9208}"/>
    <cellStyle name="_Euro_Sovereign Bonds 060705 9" xfId="622" xr:uid="{0AAF4C37-380C-4587-AC52-6DA3184668A8}"/>
    <cellStyle name="_Euro_Sovereign Bonds 060705_1" xfId="623" xr:uid="{F021E435-595E-48FB-8ACD-43E41E0AD97A}"/>
    <cellStyle name="_Euro_Sovereign Bonds 060705_1 2" xfId="624" xr:uid="{0A470554-D33C-4FB3-9B0F-4DEA07BADBF1}"/>
    <cellStyle name="_Euro_Sovereign Bonds 060705_Dados por segmento julho 06" xfId="625" xr:uid="{D6E19E5D-1380-4D81-BCDC-EFBC9B941D42}"/>
    <cellStyle name="_Euro_Sovereign Bonds 060705_Dados por segmento julho 06 2" xfId="626" xr:uid="{307DBD5F-E26F-42F5-A293-EBD0F765968A}"/>
    <cellStyle name="_Euro_Sovereign Bonds 060705_Dados por segmento julho 06 3" xfId="627" xr:uid="{C9529703-1E69-4F4C-9AF6-73F1CC5CE60C}"/>
    <cellStyle name="_Euro_Sovereign Bonds 060705_Dados por segmento julho 06 4" xfId="53817" xr:uid="{2BE36895-BF5D-49A3-B5E7-0F3E9D17FEFA}"/>
    <cellStyle name="_Heading" xfId="628" xr:uid="{AE21576B-BE05-4411-B9C3-6D5D8638F347}"/>
    <cellStyle name="_Heading_02 TMX Brazil Management Projections_R$" xfId="629" xr:uid="{805F8E83-C46A-48B4-B3AB-6B5846DD2130}"/>
    <cellStyle name="_Heading_02 TMX Brazil Management Projections_R$_BR_Malls_CRI_20090819" xfId="630" xr:uid="{13EDBFE1-4E7F-4503-A6A7-9E26D7C3450D}"/>
    <cellStyle name="_Heading_02 TMX Brazil Management Projections_R$_BR_Malls_CRI_20090918" xfId="631" xr:uid="{204895B2-EA44-4E22-AB03-6FA3EF84B168}"/>
    <cellStyle name="_Heading_02 TMX Brazil Management Projections_R$_Petrobras_CRI_20100526" xfId="632" xr:uid="{8EA43AAB-236B-4306-9C26-B89D15407926}"/>
    <cellStyle name="_Heading_02 WACC" xfId="633" xr:uid="{8A4003B5-41F4-4DBA-A957-0A82A5892C7C}"/>
    <cellStyle name="_Heading_02 WACC_BR_Malls_CRI_20090819" xfId="634" xr:uid="{4469041C-94F8-4D9A-81F4-06BDA04041EC}"/>
    <cellStyle name="_Heading_02 WACC_BR_Malls_CRI_20090918" xfId="635" xr:uid="{C86CE194-7994-4EDA-B5B2-75DCDB1255F3}"/>
    <cellStyle name="_Heading_02 WACC_Petrobras_CRI_20100526" xfId="636" xr:uid="{E0CD570C-667C-4AB1-8DE8-9CB27EF762EC}"/>
    <cellStyle name="_Heading_05 WACC" xfId="637" xr:uid="{EC32CDAE-5A65-4705-89C5-AB53512BE5F9}"/>
    <cellStyle name="_Heading_05 WACC_BR_Malls_CRI_20090819" xfId="638" xr:uid="{070289D3-78AE-444B-A654-E7F794DC19F8}"/>
    <cellStyle name="_Heading_05 WACC_BR_Malls_CRI_20090918" xfId="639" xr:uid="{45F994F1-1241-44B1-89F5-58E3D7C786CE}"/>
    <cellStyle name="_Heading_05 WACC_Petrobras_CRI_20100526" xfId="640" xr:uid="{9D23EAAA-7C55-4EDB-BCB4-980C58177050}"/>
    <cellStyle name="_Heading_10 yr UST data" xfId="641" xr:uid="{DF4BAC83-4173-4B22-834B-D42452A4C21D}"/>
    <cellStyle name="_Heading_10 yr UST data_Tamboré 31-03-09" xfId="642" xr:uid="{F84E393A-813A-44EA-A55C-C441D65BF6D9}"/>
    <cellStyle name="_Heading_10 yr UST data_Tamboré 31-03-09_BR_Malls_CRI_20090819" xfId="643" xr:uid="{E7EC35F5-B8B2-40B6-87F6-C26E976C6028}"/>
    <cellStyle name="_Heading_10 yr UST data_Tamboré 31-03-09_BR_Malls_CRI_20090918" xfId="644" xr:uid="{3AA0A905-8023-43DE-8FBF-CDF30556A2DB}"/>
    <cellStyle name="_Heading_10 yr UST data_Tamboré 31-03-09_Petrobras_CRI_20100526" xfId="645" xr:uid="{9BCACFA9-6D00-4E54-B55B-C081E1D6F87F}"/>
    <cellStyle name="_Heading_Beatles WACC Calculation" xfId="646" xr:uid="{92E893B7-7BF2-4586-BA21-5FCF9F9E73D8}"/>
    <cellStyle name="_Heading_Beatles WACC Calculation_BR_Malls_CRI_20090819" xfId="647" xr:uid="{0FD90EA9-828D-4186-8971-BE9AA63FCDA7}"/>
    <cellStyle name="_Heading_Beatles WACC Calculation_BR_Malls_CRI_20090918" xfId="648" xr:uid="{53A3C058-4352-473E-8019-27A814925713}"/>
    <cellStyle name="_Heading_Beatles WACC Calculation_Petrobras_CRI_20100526" xfId="649" xr:uid="{94683131-78A2-4FB9-971F-2449952B3463}"/>
    <cellStyle name="_Heading_prestemp" xfId="650" xr:uid="{1517AAD6-A9F4-4EE4-8C3D-5261A27474F7}"/>
    <cellStyle name="_Heading_prestemp_Tamboré 31-03-09" xfId="651" xr:uid="{E1962E9B-A2BB-4C93-9AD2-3B6F2650B77B}"/>
    <cellStyle name="_Heading_prestemp_Tamboré 31-03-09_BR_Malls_CRI_20090819" xfId="652" xr:uid="{9A533086-E53F-4532-B263-812E9299601E}"/>
    <cellStyle name="_Heading_prestemp_Tamboré 31-03-09_BR_Malls_CRI_20090918" xfId="653" xr:uid="{0C771F9F-F1C0-40D2-B160-5F37F3E3AC4A}"/>
    <cellStyle name="_Heading_prestemp_Tamboré 31-03-09_Petrobras_CRI_20100526" xfId="654" xr:uid="{B4FF3458-7C12-4379-9A3B-F7173EA75915}"/>
    <cellStyle name="_Heading_Tamboré 31-03-09" xfId="655" xr:uid="{8532F9E9-558D-4481-B6EA-76532CAD54F1}"/>
    <cellStyle name="_Heading_Tamboré 31-03-09_BR_Malls_CRI_20090819" xfId="656" xr:uid="{5C2FCCB5-B271-408A-8965-EA03C7ED9BD3}"/>
    <cellStyle name="_Heading_Tamboré 31-03-09_BR_Malls_CRI_20090918" xfId="657" xr:uid="{0ED04BE9-529D-40D2-99DE-FA477B1F35AA}"/>
    <cellStyle name="_Heading_Tamboré 31-03-09_Petrobras_CRI_20100526" xfId="658" xr:uid="{A76AC8AC-7B9B-481C-8064-4FF14DEDF7FF}"/>
    <cellStyle name="_Headline" xfId="659" xr:uid="{534C376C-92B2-42AC-901D-D1F86F3BFBC2}"/>
    <cellStyle name="_Headline_BR_Malls_CRI_20090819" xfId="660" xr:uid="{F55FDDDD-3476-4272-85A9-F613E46A5F32}"/>
    <cellStyle name="_Headline_BR_Malls_CRI_20090918" xfId="661" xr:uid="{047C0F3F-EA60-45D1-BC45-68F454E25D93}"/>
    <cellStyle name="_Headline_Petrobras_CRI_20100526" xfId="662" xr:uid="{3251B9AB-DA6A-4E87-BA9E-C56CCAB7D992}"/>
    <cellStyle name="_Highlight" xfId="663" xr:uid="{A42A2E16-4EB8-4A91-A87A-98CC158E059B}"/>
    <cellStyle name="_Highlight 2" xfId="664" xr:uid="{22CC3E59-0967-4821-8DE6-AA608F0A8AD5}"/>
    <cellStyle name="_Multiple" xfId="665" xr:uid="{A0EF8E62-AA5F-4A2D-8764-5D6CB082E0F3}"/>
    <cellStyle name="_Multiple 2" xfId="666" xr:uid="{9BFA13AD-1483-492D-AFBA-8911C3A8CBB6}"/>
    <cellStyle name="_Multiple_01 AVP_ Project Infinitum" xfId="667" xr:uid="{98503C2E-2287-403D-A37D-723DC6BDF1B8}"/>
    <cellStyle name="_Multiple_01 AVP_ Project Infinitum 2" xfId="668" xr:uid="{B25BA388-EFD4-4625-91DB-278766695EB1}"/>
    <cellStyle name="_Multiple_01 TMX BR Revenue mix" xfId="669" xr:uid="{B2A5D177-7639-47DB-B8FA-00FE0BC07FD4}"/>
    <cellStyle name="_Multiple_01 TMX BR Revenue mix 2" xfId="670" xr:uid="{97EF36A2-B17D-4149-9916-EAEAE2D35478}"/>
    <cellStyle name="_Multiple_02 Backup Charts" xfId="671" xr:uid="{0558C663-4216-4213-B7C9-CEC7BFFE4EE0}"/>
    <cellStyle name="_Multiple_02 Backup Charts 2" xfId="672" xr:uid="{A00C8A3D-C613-4D0A-BF0E-D2048E005789}"/>
    <cellStyle name="_Multiple_02 Blended and actual_Telmex_ buying_ NET" xfId="673" xr:uid="{C0BCADD6-1AE0-428F-B115-A567680C431E}"/>
    <cellStyle name="_Multiple_02 Blended and actual_Telmex_ buying_ NET 2" xfId="674" xr:uid="{BC832324-F6C1-48EA-918A-B2296CEFF1A7}"/>
    <cellStyle name="_Multiple_02 TMX Brazil Management Projections_R$" xfId="675" xr:uid="{BE9D25FE-F855-494B-8BD7-E012219C8DCF}"/>
    <cellStyle name="_Multiple_03 Projections Comparison - Infinitum" xfId="676" xr:uid="{1AD4D0D3-A1DF-4A74-8E41-4BE9E20EB289}"/>
    <cellStyle name="_Multiple_03 Projections Comparison - Infinitum 2" xfId="677" xr:uid="{4B1A8D95-4ECE-4AC3-BE2B-074580FDAB62}"/>
    <cellStyle name="_Multiple_04 WACC Vivax" xfId="678" xr:uid="{77777998-C62F-49D8-9764-2E038C7D6DFB}"/>
    <cellStyle name="_Multiple_04 WACC Vivax 2" xfId="679" xr:uid="{6BE2D685-DF4E-418D-83DB-776D5194CA2D}"/>
    <cellStyle name="_Multiple_05 Embratel DCF Model_NEW" xfId="680" xr:uid="{954ACF50-D00E-4AEB-A7D9-2E5A9359DA09}"/>
    <cellStyle name="_Multiple_05 Embratel DCF Model_NEW 2" xfId="681" xr:uid="{22843329-0CB8-46AB-A53A-1AC025237181}"/>
    <cellStyle name="_Multiple_12 Blended and actual _Telmex_buying_Embratel" xfId="682" xr:uid="{9FE8E8ED-D029-4FBD-A78D-061787EDA018}"/>
    <cellStyle name="_Multiple_12 Blended and actual _Telmex_buying_Embratel 2" xfId="683" xr:uid="{B4756D41-EBD6-4C36-8B55-16C596E9A5AF}"/>
    <cellStyle name="_Multiple_avp" xfId="684" xr:uid="{DC44D9C8-8B07-4E97-AE2D-0AC609888F16}"/>
    <cellStyle name="_Multiple_avp 2" xfId="685" xr:uid="{9A8396C1-6413-4EA9-9B0C-A9A04D58A04C}"/>
    <cellStyle name="_Multiple_AVP_ NewCo" xfId="686" xr:uid="{0F5FFB14-FFB0-45FE-93AD-19872C55A429}"/>
    <cellStyle name="_Multiple_AVP_ NewCo 2" xfId="687" xr:uid="{BD444BC3-03DE-4CC6-931A-8522401FDB27}"/>
    <cellStyle name="_Multiple_Brazil bond data" xfId="688" xr:uid="{A2E095F8-F36B-45EC-96F8-6E81242AC11E}"/>
    <cellStyle name="_Multiple_Brazil bond data 2" xfId="689" xr:uid="{6C167B86-81E8-417A-84CC-F51B41554136}"/>
    <cellStyle name="_Multiple_dcf" xfId="690" xr:uid="{1FCA684A-EA0B-4A29-8A9B-57EB805D1D66}"/>
    <cellStyle name="_Multiple_dcf 2" xfId="691" xr:uid="{24528FDD-4B77-4507-B269-CC36AB3D1A4D}"/>
    <cellStyle name="_Multiple_dcf 3" xfId="692" xr:uid="{5F034813-DE87-48E3-ABBC-9FE22373B3DD}"/>
    <cellStyle name="_Multiple_dcf 3 2" xfId="693" xr:uid="{F4BB8D30-F2CD-43F6-AA56-0C3B83AF6681}"/>
    <cellStyle name="_Multiple_dcf 4" xfId="53818" xr:uid="{A351A5BC-D1B1-4436-AB2C-8215B7D31C6F}"/>
    <cellStyle name="_Multiple_dcf_01_WACC Colombia_Analysis" xfId="694" xr:uid="{D8DAFCF8-0920-489A-9D51-C53D1FC25E3B}"/>
    <cellStyle name="_Multiple_dcf_01_WACC Colombia_Analysis 2" xfId="695" xr:uid="{9157DF4A-0E01-424C-9BE8-724EF9500424}"/>
    <cellStyle name="_Multiple_dcf_04 WACC Vivax" xfId="696" xr:uid="{01A08BB6-FA2A-4109-857A-8B3926ED2B6B}"/>
    <cellStyle name="_Multiple_dcf_04 WACC Vivax 2" xfId="697" xr:uid="{45C87694-13D5-44E5-AB45-4D0EA2A52359}"/>
    <cellStyle name="_Multiple_dcf_Sovereign Bonds 060705" xfId="698" xr:uid="{A8489921-8DE8-4128-B88E-FD4EEB0D814B}"/>
    <cellStyle name="_Multiple_dcf_Sovereign Bonds 060705 (version 1)" xfId="699" xr:uid="{AC9365FC-8C19-4C35-BDC8-71518BE1B4EA}"/>
    <cellStyle name="_Multiple_dcf_Sovereign Bonds 060705 (version 1) 2" xfId="700" xr:uid="{BBA90CAC-4A1C-4941-8952-F0751A401ABD}"/>
    <cellStyle name="_Multiple_dcf_Sovereign Bonds 060705 (version 1)_01 NET DCF Model" xfId="701" xr:uid="{04F28C81-9A9A-437E-85BE-0DBAD17885B2}"/>
    <cellStyle name="_Multiple_dcf_Sovereign Bonds 060705 (version 1)_01 NET DCF Model 2" xfId="702" xr:uid="{3D97009B-CC86-4664-B4E4-B78656A49525}"/>
    <cellStyle name="_Multiple_dcf_Sovereign Bonds 060705 (version 1)_03 Embratel DCF Model_Loscos" xfId="703" xr:uid="{8593B4A2-DDCD-4AAD-940B-06672FEF5F2D}"/>
    <cellStyle name="_Multiple_dcf_Sovereign Bonds 060705 (version 1)_03 Embratel DCF Model_Loscos 2" xfId="704" xr:uid="{54CA33E5-507A-4566-9C60-AAF462CB50CF}"/>
    <cellStyle name="_Multiple_dcf_Sovereign Bonds 060705 (version 1)_05 NET DCF Model" xfId="705" xr:uid="{884A1D46-1A5F-4F14-852D-455A12792361}"/>
    <cellStyle name="_Multiple_dcf_Sovereign Bonds 060705 (version 1)_05 NET DCF Model 2" xfId="706" xr:uid="{176C5C5B-F718-4679-8F64-A64A05424F94}"/>
    <cellStyle name="_Multiple_dcf_Sovereign Bonds 060705 (version 1)_05 TMX Brazil DCF Model" xfId="707" xr:uid="{05D6A58F-0677-405B-AA15-3CDC2578DE35}"/>
    <cellStyle name="_Multiple_dcf_Sovereign Bonds 060705 (version 1)_05 TMX Brazil DCF Model 2" xfId="708" xr:uid="{15E74D56-186E-449B-BCFF-C4AD619A073E}"/>
    <cellStyle name="_Multiple_dcf_Sovereign Bonds 060705 10" xfId="709" xr:uid="{F3F6E6CD-BCD4-447B-AB5A-359107A91124}"/>
    <cellStyle name="_Multiple_dcf_Sovereign Bonds 060705 11" xfId="710" xr:uid="{6FAA388C-FBC2-4A83-93D9-456C9E4B906E}"/>
    <cellStyle name="_Multiple_dcf_Sovereign Bonds 060705 12" xfId="711" xr:uid="{E9CF4AB8-C424-442A-B577-A95CD1891A31}"/>
    <cellStyle name="_Multiple_dcf_Sovereign Bonds 060705 2" xfId="712" xr:uid="{30C6032D-8292-456A-8941-FADDE6F1FE7A}"/>
    <cellStyle name="_Multiple_dcf_Sovereign Bonds 060705 3" xfId="713" xr:uid="{0EACAE30-04B9-4F66-AEF1-B5AF37A153FB}"/>
    <cellStyle name="_Multiple_dcf_Sovereign Bonds 060705 4" xfId="714" xr:uid="{DB209291-F42D-4B0A-96A6-E44F798F35C3}"/>
    <cellStyle name="_Multiple_dcf_Sovereign Bonds 060705 5" xfId="715" xr:uid="{98ECA2AB-F031-4F0F-8C0A-97C4206D531D}"/>
    <cellStyle name="_Multiple_dcf_Sovereign Bonds 060705 6" xfId="716" xr:uid="{C31F9459-7AEF-4B2A-B914-331BE76147EA}"/>
    <cellStyle name="_Multiple_dcf_Sovereign Bonds 060705 7" xfId="717" xr:uid="{6F5C8B97-83CC-4129-B37B-67F55F23A174}"/>
    <cellStyle name="_Multiple_dcf_Sovereign Bonds 060705 8" xfId="718" xr:uid="{59377E88-BC68-4B07-8F2D-33884FE14EF5}"/>
    <cellStyle name="_Multiple_dcf_Sovereign Bonds 060705 9" xfId="719" xr:uid="{FEB126B2-E718-4F1C-AE91-10236D6E5AF6}"/>
    <cellStyle name="_Multiple_dcf_Sovereign Bonds 060705_01 NET DCF Model" xfId="720" xr:uid="{E2A5D003-88C3-4FE9-8570-CC5696335425}"/>
    <cellStyle name="_Multiple_dcf_Sovereign Bonds 060705_01 NET DCF Model 2" xfId="721" xr:uid="{7C375B13-8657-45E2-ADA3-84FF63CDBC9C}"/>
    <cellStyle name="_Multiple_dcf_Sovereign Bonds 060705_03 Embratel DCF Model_Loscos" xfId="722" xr:uid="{FDC32B2C-E3D4-44E1-AF60-CB13C16438F1}"/>
    <cellStyle name="_Multiple_dcf_Sovereign Bonds 060705_03 Embratel DCF Model_Loscos 2" xfId="723" xr:uid="{B97AB667-6034-49E1-984F-DB58C1700EC6}"/>
    <cellStyle name="_Multiple_dcf_Sovereign Bonds 060705_05 NET DCF Model" xfId="724" xr:uid="{90E7CEC2-8AF3-4220-BFC9-2A0A88CE828E}"/>
    <cellStyle name="_Multiple_dcf_Sovereign Bonds 060705_05 NET DCF Model 2" xfId="725" xr:uid="{2449BFE6-0E88-469A-BB3B-DC5FBF69C0CD}"/>
    <cellStyle name="_Multiple_dcf_Sovereign Bonds 060705_05 TMX Brazil DCF Model" xfId="726" xr:uid="{BFF66A86-2261-4879-922C-6E2FE6636AFD}"/>
    <cellStyle name="_Multiple_dcf_Sovereign Bonds 060705_05 TMX Brazil DCF Model 2" xfId="727" xr:uid="{17453DF3-2174-41EF-BFFB-D8859D2C6DC2}"/>
    <cellStyle name="_Multiple_EMT Management Assumptions_v2" xfId="728" xr:uid="{6FB1622A-5769-4734-9059-6902A96B81D4}"/>
    <cellStyle name="_Multiple_EMT Management Assumptions_v2 2" xfId="729" xr:uid="{B097B020-1144-45A0-84B9-BAF2B8EB6EDB}"/>
    <cellStyle name="_Multiple_LA WACC Discount_1" xfId="730" xr:uid="{D5C49F12-2597-4ADF-8712-FACAA4543AEB}"/>
    <cellStyle name="_Multiple_LA WACC Discount_1 2" xfId="731" xr:uid="{11ECC15A-6456-475A-B039-84AD07D50E07}"/>
    <cellStyle name="_Multiple_LA WACC Discount_1 3" xfId="732" xr:uid="{ADE37ACF-AC86-48F6-9B81-34E8114E2F7C}"/>
    <cellStyle name="_Multiple_LA WACC Discount_1 3 2" xfId="733" xr:uid="{555975F2-6581-48CA-847A-948FCACFCAC0}"/>
    <cellStyle name="_Multiple_LA WACC Discount_1 4" xfId="53819" xr:uid="{E3C53AFF-7F6C-423A-9768-0E063CB48DD2}"/>
    <cellStyle name="_Multiple_LA WACC Discount_1_Sovereign Bonds 060705" xfId="734" xr:uid="{144E77B8-498B-4E01-9C40-6A5D9C0CB1C3}"/>
    <cellStyle name="_Multiple_LA WACC Discount_1_Sovereign Bonds 060705 (version 1)" xfId="735" xr:uid="{828FFFA7-BFE4-4EFA-BF9D-0427917D288C}"/>
    <cellStyle name="_Multiple_LA WACC Discount_1_Sovereign Bonds 060705 (version 1) 2" xfId="736" xr:uid="{E88D6E81-6997-420F-BAC5-5E0FAC3BCE9E}"/>
    <cellStyle name="_Multiple_LA WACC Discount_1_Sovereign Bonds 060705 (version 1)_01 NET DCF Model" xfId="737" xr:uid="{1401A3F1-9F56-451D-9D89-2BEBAF1BC96E}"/>
    <cellStyle name="_Multiple_LA WACC Discount_1_Sovereign Bonds 060705 (version 1)_01 NET DCF Model 2" xfId="738" xr:uid="{0773F88B-6828-4915-92F4-CE7D117E73DA}"/>
    <cellStyle name="_Multiple_LA WACC Discount_1_Sovereign Bonds 060705 (version 1)_03 Embratel DCF Model_Loscos" xfId="739" xr:uid="{83567354-CA37-49A2-A391-00FB3396B3CC}"/>
    <cellStyle name="_Multiple_LA WACC Discount_1_Sovereign Bonds 060705 (version 1)_03 Embratel DCF Model_Loscos 2" xfId="740" xr:uid="{A8684780-0C41-4B74-B648-35709D181898}"/>
    <cellStyle name="_Multiple_LA WACC Discount_1_Sovereign Bonds 060705 (version 1)_05 NET DCF Model" xfId="741" xr:uid="{7B30B2A6-D08B-43B3-9114-1A38D4E43897}"/>
    <cellStyle name="_Multiple_LA WACC Discount_1_Sovereign Bonds 060705 (version 1)_05 NET DCF Model 2" xfId="742" xr:uid="{E0EDA883-2257-42EE-AA51-FFE4689E42D0}"/>
    <cellStyle name="_Multiple_LA WACC Discount_1_Sovereign Bonds 060705 (version 1)_05 TMX Brazil DCF Model" xfId="743" xr:uid="{23F6C223-1A32-41DF-9B41-0FCB1E30920C}"/>
    <cellStyle name="_Multiple_LA WACC Discount_1_Sovereign Bonds 060705 (version 1)_05 TMX Brazil DCF Model 2" xfId="744" xr:uid="{DB340498-AE65-456A-B984-DC93EC2840CD}"/>
    <cellStyle name="_Multiple_LA WACC Discount_1_Sovereign Bonds 060705 10" xfId="745" xr:uid="{10503314-7A0C-4216-87B9-9FCC3829DC94}"/>
    <cellStyle name="_Multiple_LA WACC Discount_1_Sovereign Bonds 060705 11" xfId="746" xr:uid="{C75E22B4-45FE-4E25-8BA1-995E0F1D7C1D}"/>
    <cellStyle name="_Multiple_LA WACC Discount_1_Sovereign Bonds 060705 12" xfId="747" xr:uid="{C981E763-D013-4D8C-BE82-49A5094530E5}"/>
    <cellStyle name="_Multiple_LA WACC Discount_1_Sovereign Bonds 060705 2" xfId="748" xr:uid="{9DE1E901-D7BB-4F1B-8452-96902D4FAF1A}"/>
    <cellStyle name="_Multiple_LA WACC Discount_1_Sovereign Bonds 060705 3" xfId="749" xr:uid="{47D774FC-BA60-4FEB-8EA8-9E1DE239A3E0}"/>
    <cellStyle name="_Multiple_LA WACC Discount_1_Sovereign Bonds 060705 4" xfId="750" xr:uid="{8079CBBD-F178-4C19-A2C6-ACB132311210}"/>
    <cellStyle name="_Multiple_LA WACC Discount_1_Sovereign Bonds 060705 5" xfId="751" xr:uid="{E0CF506C-27FA-43C5-B3B4-6AEEA68E8237}"/>
    <cellStyle name="_Multiple_LA WACC Discount_1_Sovereign Bonds 060705 6" xfId="752" xr:uid="{581C8552-30AB-4609-B021-843D7D9B174A}"/>
    <cellStyle name="_Multiple_LA WACC Discount_1_Sovereign Bonds 060705 7" xfId="753" xr:uid="{5741EF13-1003-46CA-8884-22049405F1D8}"/>
    <cellStyle name="_Multiple_LA WACC Discount_1_Sovereign Bonds 060705 8" xfId="754" xr:uid="{4A52668D-91B4-4F40-9D2A-B8FBA5931D0F}"/>
    <cellStyle name="_Multiple_LA WACC Discount_1_Sovereign Bonds 060705 9" xfId="755" xr:uid="{A87A111F-FFD5-4F62-A9B0-BC91246D9663}"/>
    <cellStyle name="_Multiple_LA WACC Discount_1_Sovereign Bonds 060705_01 NET DCF Model" xfId="756" xr:uid="{66949CCF-FB1B-48EF-ACC7-CF06F7EA9137}"/>
    <cellStyle name="_Multiple_LA WACC Discount_1_Sovereign Bonds 060705_01 NET DCF Model 2" xfId="757" xr:uid="{6DD68659-1491-4BBC-B90A-DF107AE5BB45}"/>
    <cellStyle name="_Multiple_LA WACC Discount_1_Sovereign Bonds 060705_03 Embratel DCF Model_Loscos" xfId="758" xr:uid="{7750B87F-95B3-4B76-9171-CB1DC28B8BB0}"/>
    <cellStyle name="_Multiple_LA WACC Discount_1_Sovereign Bonds 060705_03 Embratel DCF Model_Loscos 2" xfId="759" xr:uid="{B419D0F7-253C-4A4D-8551-C8E314201641}"/>
    <cellStyle name="_Multiple_LA WACC Discount_1_Sovereign Bonds 060705_05 NET DCF Model" xfId="760" xr:uid="{0BDB1565-C5D0-4A35-944B-1B649D5CFFAF}"/>
    <cellStyle name="_Multiple_LA WACC Discount_1_Sovereign Bonds 060705_05 NET DCF Model 2" xfId="761" xr:uid="{3A51A012-9B6F-497B-9497-44D609C5FC32}"/>
    <cellStyle name="_Multiple_LA WACC Discount_1_Sovereign Bonds 060705_05 TMX Brazil DCF Model" xfId="762" xr:uid="{9C0FB4FB-CD97-49BB-BAD5-72F0CAAADC7E}"/>
    <cellStyle name="_Multiple_LA WACC Discount_1_Sovereign Bonds 060705_05 TMX Brazil DCF Model 2" xfId="763" xr:uid="{6B0853E2-C6DC-402B-A76C-4B8A0F329FFB}"/>
    <cellStyle name="_Multiple_Net Management Projections_2" xfId="764" xr:uid="{55C9F47C-95EC-4A07-9FE6-D6CFEFA42DF5}"/>
    <cellStyle name="_Multiple_Net Management Projections_2 2" xfId="765" xr:uid="{15214505-E73B-49B1-A374-A90A48DF7154}"/>
    <cellStyle name="_Multiple_Oil &amp; Gas betas" xfId="766" xr:uid="{084BCAE8-8806-4D58-A6B2-5BF984677843}"/>
    <cellStyle name="_Multiple_Oil &amp; Gas betas 2" xfId="767" xr:uid="{B776063C-1A37-4864-A952-22B1AB474665}"/>
    <cellStyle name="_Multiple_Pay TV Subscribers" xfId="768" xr:uid="{4E9ABA0C-D084-4ABE-85A1-539FCBE33F71}"/>
    <cellStyle name="_Multiple_Pay TV Subscribers 2" xfId="769" xr:uid="{F0CCE5F0-AC97-446E-9875-0663919EAA55}"/>
    <cellStyle name="_Multiple_Revenue Mix Chart" xfId="770" xr:uid="{5DCC2F2B-911C-47BB-9744-867F85E445ED}"/>
    <cellStyle name="_Multiple_Revenue Mix Chart 2" xfId="771" xr:uid="{A0858DFB-5F10-465F-B2AE-0C421C633992}"/>
    <cellStyle name="_Multiple_Sovereign Bonds 060705" xfId="772" xr:uid="{39078FC1-4D07-4832-8AEE-0698C1088E4B}"/>
    <cellStyle name="_Multiple_Sovereign Bonds 060705 (version 1)" xfId="773" xr:uid="{71757AF0-CB96-4CE8-8D3B-9DAB8AF945C3}"/>
    <cellStyle name="_Multiple_Sovereign Bonds 060705 (version 1) 2" xfId="774" xr:uid="{7897DB93-90A8-4025-AA2D-1083AC375769}"/>
    <cellStyle name="_Multiple_Sovereign Bonds 060705 10" xfId="775" xr:uid="{913FAEC0-A81B-497D-8E73-0324D9B0B962}"/>
    <cellStyle name="_Multiple_Sovereign Bonds 060705 11" xfId="776" xr:uid="{30BBEB17-39D9-497A-96B9-AAF461DA8E23}"/>
    <cellStyle name="_Multiple_Sovereign Bonds 060705 12" xfId="777" xr:uid="{FED79690-B5C6-440F-9948-F936E043AEB4}"/>
    <cellStyle name="_Multiple_Sovereign Bonds 060705 13" xfId="778" xr:uid="{BDED7B52-57CE-40C3-B8C1-5345D2539A13}"/>
    <cellStyle name="_Multiple_Sovereign Bonds 060705 14" xfId="779" xr:uid="{6FF2C83A-3BF6-4199-90F0-FB42D21FD631}"/>
    <cellStyle name="_Multiple_Sovereign Bonds 060705 15" xfId="780" xr:uid="{CA8407A0-633E-45BB-8457-95ADB4108804}"/>
    <cellStyle name="_Multiple_Sovereign Bonds 060705 16" xfId="781" xr:uid="{137211DA-7C70-494A-8EB8-4C03F8B8E64A}"/>
    <cellStyle name="_Multiple_Sovereign Bonds 060705 17" xfId="782" xr:uid="{866C64A7-5E40-4E7C-8B7B-4B518A2F6F46}"/>
    <cellStyle name="_Multiple_Sovereign Bonds 060705 18" xfId="783" xr:uid="{650D2246-28CC-4A2D-AB34-4B3FE74DF737}"/>
    <cellStyle name="_Multiple_Sovereign Bonds 060705 19" xfId="784" xr:uid="{4D7AC530-780B-46C3-B97B-20544CEC4600}"/>
    <cellStyle name="_Multiple_Sovereign Bonds 060705 2" xfId="785" xr:uid="{4A3A0BB5-3E83-4053-867A-BB601624179A}"/>
    <cellStyle name="_Multiple_Sovereign Bonds 060705 2 2" xfId="786" xr:uid="{4736052B-FD60-45D1-A1F7-C134E9F61CD1}"/>
    <cellStyle name="_Multiple_Sovereign Bonds 060705 20" xfId="787" xr:uid="{E4E64835-14E2-4F0F-A904-D65C24A62746}"/>
    <cellStyle name="_Multiple_Sovereign Bonds 060705 21" xfId="788" xr:uid="{B07188EF-49ED-46D1-8A6C-D019AB208945}"/>
    <cellStyle name="_Multiple_Sovereign Bonds 060705 22" xfId="789" xr:uid="{BA30CA67-58CD-4ED7-A497-AE3968B06B50}"/>
    <cellStyle name="_Multiple_Sovereign Bonds 060705 23" xfId="790" xr:uid="{A083FA51-4254-4CC8-B433-748E2BE6CE4A}"/>
    <cellStyle name="_Multiple_Sovereign Bonds 060705 24" xfId="791" xr:uid="{4EB41D6F-06DB-4780-87C7-2E145BFF31FD}"/>
    <cellStyle name="_Multiple_Sovereign Bonds 060705 25" xfId="53820" xr:uid="{26EA8C08-8542-4BB8-BC21-17E898928964}"/>
    <cellStyle name="_Multiple_Sovereign Bonds 060705 26" xfId="54798" xr:uid="{C757B0AA-85A8-43E2-B374-5569B4259B24}"/>
    <cellStyle name="_Multiple_Sovereign Bonds 060705 3" xfId="792" xr:uid="{10CCC3F8-3696-4C03-82C1-99900C6ABA70}"/>
    <cellStyle name="_Multiple_Sovereign Bonds 060705 3 2" xfId="793" xr:uid="{61EE09A8-98BC-42B9-88C2-7D9A64AE5177}"/>
    <cellStyle name="_Multiple_Sovereign Bonds 060705 4" xfId="794" xr:uid="{0AF850E1-B94D-4D44-B878-045FDE05F232}"/>
    <cellStyle name="_Multiple_Sovereign Bonds 060705 5" xfId="795" xr:uid="{C6DFAE90-6BF7-44FE-ABA7-BC1D60B4C089}"/>
    <cellStyle name="_Multiple_Sovereign Bonds 060705 6" xfId="796" xr:uid="{48A30A5B-1FD4-4C90-B96D-F3D82FE88DCE}"/>
    <cellStyle name="_Multiple_Sovereign Bonds 060705 7" xfId="797" xr:uid="{42D5F10E-D6BA-47A0-862E-E975D9F26C91}"/>
    <cellStyle name="_Multiple_Sovereign Bonds 060705 8" xfId="798" xr:uid="{D462D412-7F14-4B95-B6C4-C783567F2F1E}"/>
    <cellStyle name="_Multiple_Sovereign Bonds 060705 9" xfId="799" xr:uid="{5C5678AA-03AD-47AB-AF53-06CF7A365920}"/>
    <cellStyle name="_Multiple_Sovereign Bonds 060705_1" xfId="800" xr:uid="{0252ED3D-C020-49F2-AB2F-3EFB3DCDD923}"/>
    <cellStyle name="_Multiple_Sovereign Bonds 060705_1 2" xfId="801" xr:uid="{74784B7C-0FAB-4163-BC17-F0B300F2E57F}"/>
    <cellStyle name="_Multiple_Sovereign Bonds 060705_Dados por segmento julho 06" xfId="802" xr:uid="{B06BCF9A-CB04-411F-8D0C-CF00CBA9D50B}"/>
    <cellStyle name="_Multiple_Sovereign Bonds 060705_Dados por segmento julho 06 2" xfId="803" xr:uid="{4F306152-46F9-4ED6-9333-A8C6B2F72EAB}"/>
    <cellStyle name="_Multiple_Sovereign Bonds 060705_Dados por segmento julho 06 3" xfId="804" xr:uid="{A27CCFA6-C1D4-447B-B025-BAC231A880B4}"/>
    <cellStyle name="_Multiple_Sovereign Bonds 060705_Dados por segmento julho 06 4" xfId="53821" xr:uid="{C906A2C6-5B0D-4421-8345-E4CA6F15B592}"/>
    <cellStyle name="_Multiple_v4_Dealcomp_distribution" xfId="805" xr:uid="{C7111715-79E4-42DF-8F92-E535E0BA5507}"/>
    <cellStyle name="_Multiple_v4_Dealcomp_distribution 2" xfId="806" xr:uid="{D1F51820-236F-4952-AEE4-68420EB13EB4}"/>
    <cellStyle name="_Multiple_WACC Analysis" xfId="807" xr:uid="{20C3DBD9-76F4-4BAF-A250-A80E12E41C43}"/>
    <cellStyle name="_Multiple_WACC Analysis 2" xfId="808" xr:uid="{75B9C23E-9DE7-4782-89E0-A4B58756D14D}"/>
    <cellStyle name="_Multiple_WACC Analysis_4b_0827_2" xfId="809" xr:uid="{A12C5985-1920-4F28-8772-EABB58345B10}"/>
    <cellStyle name="_Multiple_WACC Analysis_4b_0827_2 2" xfId="810" xr:uid="{B0218CC6-0C32-4CB0-8361-F726A954B794}"/>
    <cellStyle name="_Multiple_WACC Analysis_4b_0827_2 3" xfId="811" xr:uid="{C95B4B76-FA1D-41F3-A71E-A96F62DF33F7}"/>
    <cellStyle name="_Multiple_WACC Analysis_4b_0827_2 3 2" xfId="812" xr:uid="{577280F7-7945-4E76-B439-25B8A5C11B05}"/>
    <cellStyle name="_Multiple_WACC Analysis_4b_0827_2 4" xfId="53822" xr:uid="{30029591-E057-4B7E-8BC5-7F6347136B03}"/>
    <cellStyle name="_Multiple_WACC Analysis_4b_0827_2_Sovereign Bonds 060705" xfId="813" xr:uid="{51AE9B92-F938-4963-8B8C-729D04AA3A94}"/>
    <cellStyle name="_Multiple_WACC Analysis_4b_0827_2_Sovereign Bonds 060705 (version 1)" xfId="814" xr:uid="{C83E0E4B-B0BA-4EA6-B55F-370AB8BDAE24}"/>
    <cellStyle name="_Multiple_WACC Analysis_4b_0827_2_Sovereign Bonds 060705 (version 1) 2" xfId="815" xr:uid="{51D2D681-154E-42E6-B0D4-F9AE0355DF34}"/>
    <cellStyle name="_Multiple_WACC Analysis_4b_0827_2_Sovereign Bonds 060705 (version 1)_01 NET DCF Model" xfId="816" xr:uid="{947D88FF-0040-477C-AE85-58D4E89C31B4}"/>
    <cellStyle name="_Multiple_WACC Analysis_4b_0827_2_Sovereign Bonds 060705 (version 1)_01 NET DCF Model 2" xfId="817" xr:uid="{E9D7970E-9F21-4D22-9416-8547C907C9D1}"/>
    <cellStyle name="_Multiple_WACC Analysis_4b_0827_2_Sovereign Bonds 060705 (version 1)_03 Embratel DCF Model_Loscos" xfId="818" xr:uid="{6579B135-0D3D-4702-B95F-4AAEE590345C}"/>
    <cellStyle name="_Multiple_WACC Analysis_4b_0827_2_Sovereign Bonds 060705 (version 1)_03 Embratel DCF Model_Loscos 2" xfId="819" xr:uid="{6362F6C7-7BCF-435F-B16A-E4D6D569D2B5}"/>
    <cellStyle name="_Multiple_WACC Analysis_4b_0827_2_Sovereign Bonds 060705 (version 1)_05 NET DCF Model" xfId="820" xr:uid="{88B60402-6DFE-4EF1-80AE-ECDB2F557004}"/>
    <cellStyle name="_Multiple_WACC Analysis_4b_0827_2_Sovereign Bonds 060705 (version 1)_05 NET DCF Model 2" xfId="821" xr:uid="{FE589F2B-468D-41E2-A4DE-DD3227114F91}"/>
    <cellStyle name="_Multiple_WACC Analysis_4b_0827_2_Sovereign Bonds 060705 (version 1)_05 TMX Brazil DCF Model" xfId="822" xr:uid="{573D249A-277B-471C-82E3-FFB932EDF6FF}"/>
    <cellStyle name="_Multiple_WACC Analysis_4b_0827_2_Sovereign Bonds 060705 (version 1)_05 TMX Brazil DCF Model 2" xfId="823" xr:uid="{23EEE831-97D6-46D6-9AEB-DBE95CDCE25A}"/>
    <cellStyle name="_Multiple_WACC Analysis_4b_0827_2_Sovereign Bonds 060705 10" xfId="824" xr:uid="{C6001548-B1A8-479F-A55E-3B660EA2BF19}"/>
    <cellStyle name="_Multiple_WACC Analysis_4b_0827_2_Sovereign Bonds 060705 11" xfId="825" xr:uid="{BC955649-3301-492A-8686-27350A98CF95}"/>
    <cellStyle name="_Multiple_WACC Analysis_4b_0827_2_Sovereign Bonds 060705 12" xfId="826" xr:uid="{76CF373A-DA5E-48D6-9579-3D334D8A0936}"/>
    <cellStyle name="_Multiple_WACC Analysis_4b_0827_2_Sovereign Bonds 060705 2" xfId="827" xr:uid="{B0C9E512-F217-4CBD-968A-9EFE6C4FD2B3}"/>
    <cellStyle name="_Multiple_WACC Analysis_4b_0827_2_Sovereign Bonds 060705 3" xfId="828" xr:uid="{DD95899E-BD2F-4312-BD64-5EC230C65A36}"/>
    <cellStyle name="_Multiple_WACC Analysis_4b_0827_2_Sovereign Bonds 060705 4" xfId="829" xr:uid="{FA04503E-2B95-4884-A527-A04365F25049}"/>
    <cellStyle name="_Multiple_WACC Analysis_4b_0827_2_Sovereign Bonds 060705 5" xfId="830" xr:uid="{286605A9-2D06-4BD0-A10B-8BE4123927A8}"/>
    <cellStyle name="_Multiple_WACC Analysis_4b_0827_2_Sovereign Bonds 060705 6" xfId="831" xr:uid="{B7D4064B-AF45-4D6C-B4E7-94A341477A91}"/>
    <cellStyle name="_Multiple_WACC Analysis_4b_0827_2_Sovereign Bonds 060705 7" xfId="832" xr:uid="{932FB33A-DCCA-406B-8CE8-DE22255FBB1B}"/>
    <cellStyle name="_Multiple_WACC Analysis_4b_0827_2_Sovereign Bonds 060705 8" xfId="833" xr:uid="{396E026D-1CAC-4687-8886-2A29C5A78A37}"/>
    <cellStyle name="_Multiple_WACC Analysis_4b_0827_2_Sovereign Bonds 060705 9" xfId="834" xr:uid="{0A0D9223-B9AB-4FA2-93FC-0A86ADE39D97}"/>
    <cellStyle name="_Multiple_WACC Analysis_4b_0827_2_Sovereign Bonds 060705_01 NET DCF Model" xfId="835" xr:uid="{8C4FC50D-1C9D-4852-AA8E-66AA78599193}"/>
    <cellStyle name="_Multiple_WACC Analysis_4b_0827_2_Sovereign Bonds 060705_01 NET DCF Model 2" xfId="836" xr:uid="{196E04A8-B525-41B5-B6CC-5F86F4427A1E}"/>
    <cellStyle name="_Multiple_WACC Analysis_4b_0827_2_Sovereign Bonds 060705_03 Embratel DCF Model_Loscos" xfId="837" xr:uid="{BEE72ADD-F10E-4175-8555-A7882734E5CB}"/>
    <cellStyle name="_Multiple_WACC Analysis_4b_0827_2_Sovereign Bonds 060705_03 Embratel DCF Model_Loscos 2" xfId="838" xr:uid="{985F383B-7D0E-4EBA-9909-129B6C52FBA6}"/>
    <cellStyle name="_Multiple_WACC Analysis_4b_0827_2_Sovereign Bonds 060705_05 NET DCF Model" xfId="839" xr:uid="{D0FBB888-9606-4EA3-89A3-70F98610022B}"/>
    <cellStyle name="_Multiple_WACC Analysis_4b_0827_2_Sovereign Bonds 060705_05 NET DCF Model 2" xfId="840" xr:uid="{1CE4F0D4-925A-4D80-B2BF-63D89B434558}"/>
    <cellStyle name="_Multiple_WACC Analysis_4b_0827_2_Sovereign Bonds 060705_05 TMX Brazil DCF Model" xfId="841" xr:uid="{D36154DB-5CEF-466C-9BA4-FC3D5F181FFA}"/>
    <cellStyle name="_Multiple_WACC Analysis_4b_0827_2_Sovereign Bonds 060705_05 TMX Brazil DCF Model 2" xfId="842" xr:uid="{34123D24-9903-47D9-9633-8F880D0AF577}"/>
    <cellStyle name="_MultipleSpace" xfId="843" xr:uid="{B0841AAA-06F5-4AD4-869F-E3D200E9DFF1}"/>
    <cellStyle name="_MultipleSpace 2" xfId="844" xr:uid="{1C93E8CA-E978-454C-800C-64B92AC7C55A}"/>
    <cellStyle name="_MultipleSpace_01 AVP_ Project Infinitum" xfId="845" xr:uid="{ABA79A68-F456-4351-9084-31346CFBC6DC}"/>
    <cellStyle name="_MultipleSpace_01 AVP_ Project Infinitum 2" xfId="846" xr:uid="{BE7D607E-6C02-475A-9260-4C43F52C203A}"/>
    <cellStyle name="_MultipleSpace_01 TMX BR Revenue mix" xfId="847" xr:uid="{0C4AF33C-9B31-419A-BDA9-007F7F587130}"/>
    <cellStyle name="_MultipleSpace_01 TMX BR Revenue mix 2" xfId="848" xr:uid="{59406B42-F6CC-4D08-B061-C3D03E92865F}"/>
    <cellStyle name="_MultipleSpace_02 Backup Charts" xfId="849" xr:uid="{BC48590A-3AE6-4D30-82D4-10BCFDDD17D5}"/>
    <cellStyle name="_MultipleSpace_02 Backup Charts 2" xfId="850" xr:uid="{0AA21613-EBF2-47B0-93C8-4381D5225D8C}"/>
    <cellStyle name="_MultipleSpace_02 Blended and actual_Telmex_ buying_ NET" xfId="851" xr:uid="{723C30F9-D7C2-4A9E-BD53-BE710C908A73}"/>
    <cellStyle name="_MultipleSpace_02 Blended and actual_Telmex_ buying_ NET 2" xfId="852" xr:uid="{3D8565DE-E7B3-414C-B6AE-6D842EBA93BA}"/>
    <cellStyle name="_MultipleSpace_02 TMX Brazil Management Projections_R$" xfId="853" xr:uid="{3BCAE055-5E44-4AE0-91FE-5A1BBC96DABC}"/>
    <cellStyle name="_MultipleSpace_03 Projections Comparison - Infinitum" xfId="854" xr:uid="{9F8CAF6E-2703-407C-9DFD-350E01456475}"/>
    <cellStyle name="_MultipleSpace_03 Projections Comparison - Infinitum 2" xfId="855" xr:uid="{61633854-10BF-423A-A0DF-663F52B4D7F1}"/>
    <cellStyle name="_MultipleSpace_04 WACC Vivax" xfId="856" xr:uid="{462BAD30-D3AB-451C-BDDF-1053C9DD8662}"/>
    <cellStyle name="_MultipleSpace_04 WACC Vivax 2" xfId="857" xr:uid="{25A3812F-A022-4E68-9418-44EB527CFB39}"/>
    <cellStyle name="_MultipleSpace_05 Embratel DCF Model_NEW" xfId="858" xr:uid="{A98582CE-5D0E-4EC5-BCE5-DCFFE72624AF}"/>
    <cellStyle name="_MultipleSpace_05 Embratel DCF Model_NEW 2" xfId="859" xr:uid="{B96D15CF-A829-49A4-AFE5-056A902A8821}"/>
    <cellStyle name="_MultipleSpace_12 Blended and actual _Telmex_buying_Embratel" xfId="860" xr:uid="{BE0BB7AD-D42C-4AF6-87C4-D2D848F5184D}"/>
    <cellStyle name="_MultipleSpace_12 Blended and actual _Telmex_buying_Embratel 2" xfId="861" xr:uid="{A88493B9-E66A-4E00-B66A-FB1F5A927A63}"/>
    <cellStyle name="_MultipleSpace_avp" xfId="862" xr:uid="{5F47565A-BE3C-4D3C-A7C5-5871E20CB9EC}"/>
    <cellStyle name="_MultipleSpace_avp 2" xfId="863" xr:uid="{418053A7-8D0A-495D-84E7-237FF0AB2B3A}"/>
    <cellStyle name="_MultipleSpace_AVP_ NewCo" xfId="864" xr:uid="{B4B8F2BE-EFB3-4C59-9AA3-129DE8D4CC43}"/>
    <cellStyle name="_MultipleSpace_AVP_ NewCo 2" xfId="865" xr:uid="{7BAE9A23-5611-4149-BE44-7A1B22E6C307}"/>
    <cellStyle name="_MultipleSpace_Brazil bond data" xfId="866" xr:uid="{AFAC0317-2DC9-41C8-B2A6-6D0B2014E455}"/>
    <cellStyle name="_MultipleSpace_Brazil bond data 2" xfId="867" xr:uid="{5F081947-03EA-47FA-A6EC-6BB813BED331}"/>
    <cellStyle name="_MultipleSpace_dcf" xfId="868" xr:uid="{3DC0EFB9-EE70-4C9E-A6DE-F97647665841}"/>
    <cellStyle name="_MultipleSpace_dcf 2" xfId="869" xr:uid="{E2B88656-932F-4A03-A2BB-EE59F904261B}"/>
    <cellStyle name="_MultipleSpace_dcf 3" xfId="870" xr:uid="{F6797240-6009-4F2B-884A-477C59944A19}"/>
    <cellStyle name="_MultipleSpace_dcf 3 2" xfId="871" xr:uid="{24AEF79F-0D7F-4C13-B826-58DCC41B85AD}"/>
    <cellStyle name="_MultipleSpace_dcf 4" xfId="53823" xr:uid="{15AD4B8E-E891-4401-8B34-6FFB3996F653}"/>
    <cellStyle name="_MultipleSpace_dcf_01_WACC Colombia_Analysis" xfId="872" xr:uid="{D35E7767-7174-4D11-92B4-0844E3E74A05}"/>
    <cellStyle name="_MultipleSpace_dcf_01_WACC Colombia_Analysis 2" xfId="873" xr:uid="{A9B99FB3-2E18-4DA2-98D2-4AA67746C142}"/>
    <cellStyle name="_MultipleSpace_dcf_04 WACC Vivax" xfId="874" xr:uid="{C877F962-6A70-446B-9FA9-A7CA7F48FDD9}"/>
    <cellStyle name="_MultipleSpace_dcf_04 WACC Vivax 2" xfId="875" xr:uid="{2B72D579-DA1A-45C2-A953-32660D3CD407}"/>
    <cellStyle name="_MultipleSpace_dcf_Sovereign Bonds 060705" xfId="876" xr:uid="{C0703040-2832-4D27-8230-650E62A8AB3D}"/>
    <cellStyle name="_MultipleSpace_dcf_Sovereign Bonds 060705 (version 1)" xfId="877" xr:uid="{BB1E10B4-1ADB-4BAE-8FFE-17010E5C1009}"/>
    <cellStyle name="_MultipleSpace_dcf_Sovereign Bonds 060705 (version 1) 2" xfId="878" xr:uid="{1F50A846-39FE-4291-A968-28644959A910}"/>
    <cellStyle name="_MultipleSpace_dcf_Sovereign Bonds 060705 (version 1)_01 NET DCF Model" xfId="879" xr:uid="{5E872CB0-6C1A-43C4-8F9F-6454A9CD05B7}"/>
    <cellStyle name="_MultipleSpace_dcf_Sovereign Bonds 060705 (version 1)_01 NET DCF Model 2" xfId="880" xr:uid="{38AC6F72-72EC-459C-B130-85F9C9E2D5DB}"/>
    <cellStyle name="_MultipleSpace_dcf_Sovereign Bonds 060705 (version 1)_03 Embratel DCF Model_Loscos" xfId="881" xr:uid="{FF87CDD1-CC96-4AB1-B1D6-9D4D4C76E94B}"/>
    <cellStyle name="_MultipleSpace_dcf_Sovereign Bonds 060705 (version 1)_03 Embratel DCF Model_Loscos 2" xfId="882" xr:uid="{EDDAF72E-4DEB-4F25-A49E-FC7BE1D928E1}"/>
    <cellStyle name="_MultipleSpace_dcf_Sovereign Bonds 060705 (version 1)_05 NET DCF Model" xfId="883" xr:uid="{CCD91F7E-CE43-43D6-9DD6-3E65D2B7EC58}"/>
    <cellStyle name="_MultipleSpace_dcf_Sovereign Bonds 060705 (version 1)_05 NET DCF Model 2" xfId="884" xr:uid="{35D5CFFA-0466-4165-B5F8-7769AA9B65CB}"/>
    <cellStyle name="_MultipleSpace_dcf_Sovereign Bonds 060705 (version 1)_05 TMX Brazil DCF Model" xfId="885" xr:uid="{731A9F1D-FAB9-49FA-AB4E-7441E65689EE}"/>
    <cellStyle name="_MultipleSpace_dcf_Sovereign Bonds 060705 (version 1)_05 TMX Brazil DCF Model 2" xfId="886" xr:uid="{A1D3B8DB-4D19-41D6-9F84-EC5AAC2F80F6}"/>
    <cellStyle name="_MultipleSpace_dcf_Sovereign Bonds 060705 10" xfId="887" xr:uid="{726B1775-AA6D-4823-B54E-7C38DA9A089A}"/>
    <cellStyle name="_MultipleSpace_dcf_Sovereign Bonds 060705 11" xfId="888" xr:uid="{494FA5FE-8371-4FCA-B778-96722657324C}"/>
    <cellStyle name="_MultipleSpace_dcf_Sovereign Bonds 060705 12" xfId="889" xr:uid="{AEF618DC-C3E7-4792-94D2-9F1F3A23DB25}"/>
    <cellStyle name="_MultipleSpace_dcf_Sovereign Bonds 060705 2" xfId="890" xr:uid="{5C7B980D-2FD2-4BD5-932C-4DABD71B839C}"/>
    <cellStyle name="_MultipleSpace_dcf_Sovereign Bonds 060705 3" xfId="891" xr:uid="{D35F98C1-4286-4F83-9998-E7992C154371}"/>
    <cellStyle name="_MultipleSpace_dcf_Sovereign Bonds 060705 4" xfId="892" xr:uid="{9263CB96-F8B5-4C2F-AB36-605816AD7D8A}"/>
    <cellStyle name="_MultipleSpace_dcf_Sovereign Bonds 060705 5" xfId="893" xr:uid="{69D2A6B2-459F-470D-9AE5-78C343802E34}"/>
    <cellStyle name="_MultipleSpace_dcf_Sovereign Bonds 060705 6" xfId="894" xr:uid="{1EEF17A7-2CE0-441F-9EE6-2339A19F5A87}"/>
    <cellStyle name="_MultipleSpace_dcf_Sovereign Bonds 060705 7" xfId="895" xr:uid="{3AB705F0-5BF2-45CB-BE39-1D31E7648FF0}"/>
    <cellStyle name="_MultipleSpace_dcf_Sovereign Bonds 060705 8" xfId="896" xr:uid="{1738E3DE-199C-4D66-B026-D756B0F55298}"/>
    <cellStyle name="_MultipleSpace_dcf_Sovereign Bonds 060705 9" xfId="897" xr:uid="{D34018E1-5C71-40E1-B0C9-E61A06ECA0AD}"/>
    <cellStyle name="_MultipleSpace_dcf_Sovereign Bonds 060705_01 NET DCF Model" xfId="898" xr:uid="{79C8CF7A-E3F0-401C-A649-7DAE7C008233}"/>
    <cellStyle name="_MultipleSpace_dcf_Sovereign Bonds 060705_01 NET DCF Model 2" xfId="899" xr:uid="{62CFD396-827B-497E-B5FA-B2FF1DC70066}"/>
    <cellStyle name="_MultipleSpace_dcf_Sovereign Bonds 060705_03 Embratel DCF Model_Loscos" xfId="900" xr:uid="{D987D8C7-5AEE-4919-B43F-3FA1AE4552C7}"/>
    <cellStyle name="_MultipleSpace_dcf_Sovereign Bonds 060705_03 Embratel DCF Model_Loscos 2" xfId="901" xr:uid="{AAC75F15-3C88-4F08-997C-9762B893C965}"/>
    <cellStyle name="_MultipleSpace_dcf_Sovereign Bonds 060705_05 NET DCF Model" xfId="902" xr:uid="{E7416477-78F0-4DD5-B42A-45F68A559B1C}"/>
    <cellStyle name="_MultipleSpace_dcf_Sovereign Bonds 060705_05 NET DCF Model 2" xfId="903" xr:uid="{DF66ABB6-3F47-4654-9349-E644A835179C}"/>
    <cellStyle name="_MultipleSpace_dcf_Sovereign Bonds 060705_05 TMX Brazil DCF Model" xfId="904" xr:uid="{7A6AE0D6-2188-4308-8EAB-D6208E778F87}"/>
    <cellStyle name="_MultipleSpace_dcf_Sovereign Bonds 060705_05 TMX Brazil DCF Model 2" xfId="905" xr:uid="{C286C460-B68D-4B2B-AFF4-AEA62066EF44}"/>
    <cellStyle name="_MultipleSpace_EMT Management Assumptions_v2" xfId="906" xr:uid="{A7B01B4C-626B-4010-AA79-0727CC48C4BF}"/>
    <cellStyle name="_MultipleSpace_EMT Management Assumptions_v2 2" xfId="907" xr:uid="{DEF40379-28E2-42FE-9E94-1B44F62CFE36}"/>
    <cellStyle name="_MultipleSpace_LA WACC Discount_1" xfId="908" xr:uid="{65FED5D3-A77C-47B5-91A7-225310DC18A0}"/>
    <cellStyle name="_MultipleSpace_LA WACC Discount_1 2" xfId="909" xr:uid="{4CCBE47F-CF4A-4569-93CC-B28631EA1756}"/>
    <cellStyle name="_MultipleSpace_LA WACC Discount_1 3" xfId="910" xr:uid="{DF9A5590-2570-43CD-8435-A231A72A8639}"/>
    <cellStyle name="_MultipleSpace_LA WACC Discount_1 3 2" xfId="911" xr:uid="{1F2FA34B-1C36-4A7B-836E-9C3E936ED7C5}"/>
    <cellStyle name="_MultipleSpace_LA WACC Discount_1 4" xfId="53824" xr:uid="{22DCD581-8E9A-4D34-8083-5D5181112245}"/>
    <cellStyle name="_MultipleSpace_LA WACC Discount_1_Sovereign Bonds 060705" xfId="912" xr:uid="{DEFAA567-6553-46F5-B26C-9206A42C8762}"/>
    <cellStyle name="_MultipleSpace_LA WACC Discount_1_Sovereign Bonds 060705 (version 1)" xfId="913" xr:uid="{760FA401-BAD4-48C4-AF0E-9A7C54F8B1AD}"/>
    <cellStyle name="_MultipleSpace_LA WACC Discount_1_Sovereign Bonds 060705 (version 1) 2" xfId="914" xr:uid="{44D93B59-8788-42F9-BADA-FD086F7B19A7}"/>
    <cellStyle name="_MultipleSpace_LA WACC Discount_1_Sovereign Bonds 060705 (version 1)_01 NET DCF Model" xfId="915" xr:uid="{78AC3AE6-DF0B-462A-AEC3-54879D704D64}"/>
    <cellStyle name="_MultipleSpace_LA WACC Discount_1_Sovereign Bonds 060705 (version 1)_01 NET DCF Model 2" xfId="916" xr:uid="{9909FD62-6412-4F7F-9F10-4206421C8B7B}"/>
    <cellStyle name="_MultipleSpace_LA WACC Discount_1_Sovereign Bonds 060705 (version 1)_03 Embratel DCF Model_Loscos" xfId="917" xr:uid="{9559CAC2-885D-4BA6-B011-923FFE3DB92D}"/>
    <cellStyle name="_MultipleSpace_LA WACC Discount_1_Sovereign Bonds 060705 (version 1)_03 Embratel DCF Model_Loscos 2" xfId="918" xr:uid="{B9825D10-2EA6-4703-B2B7-37CCD0217062}"/>
    <cellStyle name="_MultipleSpace_LA WACC Discount_1_Sovereign Bonds 060705 (version 1)_05 NET DCF Model" xfId="919" xr:uid="{F826D436-F0EA-4D79-B98F-F93087B789EB}"/>
    <cellStyle name="_MultipleSpace_LA WACC Discount_1_Sovereign Bonds 060705 (version 1)_05 NET DCF Model 2" xfId="920" xr:uid="{8AD1F33F-5ACA-42B7-ADEE-07FFED35F6DD}"/>
    <cellStyle name="_MultipleSpace_LA WACC Discount_1_Sovereign Bonds 060705 (version 1)_05 TMX Brazil DCF Model" xfId="921" xr:uid="{F2310E5F-60DA-48A9-B1B0-6AB50D7DF572}"/>
    <cellStyle name="_MultipleSpace_LA WACC Discount_1_Sovereign Bonds 060705 (version 1)_05 TMX Brazil DCF Model 2" xfId="922" xr:uid="{C1EC6D2F-5ACC-4BEA-AC39-F6766E1556C5}"/>
    <cellStyle name="_MultipleSpace_LA WACC Discount_1_Sovereign Bonds 060705 10" xfId="923" xr:uid="{CAD19660-36AB-456B-80D6-E0162E4BD463}"/>
    <cellStyle name="_MultipleSpace_LA WACC Discount_1_Sovereign Bonds 060705 11" xfId="924" xr:uid="{A1DDFA1D-1805-4821-81C1-9DAF8AE285E4}"/>
    <cellStyle name="_MultipleSpace_LA WACC Discount_1_Sovereign Bonds 060705 12" xfId="925" xr:uid="{D22434C1-6318-4963-8BA3-4CAC43DF5083}"/>
    <cellStyle name="_MultipleSpace_LA WACC Discount_1_Sovereign Bonds 060705 2" xfId="926" xr:uid="{F92403F4-3FD0-44BE-ABFB-4CA11C48F31E}"/>
    <cellStyle name="_MultipleSpace_LA WACC Discount_1_Sovereign Bonds 060705 3" xfId="927" xr:uid="{2B743753-7C56-46A5-BA9F-18B8E3BD72D5}"/>
    <cellStyle name="_MultipleSpace_LA WACC Discount_1_Sovereign Bonds 060705 4" xfId="928" xr:uid="{BF035336-C056-40D5-B6FC-EADD7CD3C008}"/>
    <cellStyle name="_MultipleSpace_LA WACC Discount_1_Sovereign Bonds 060705 5" xfId="929" xr:uid="{B4C927B7-E3D7-416E-8444-0318FE68136F}"/>
    <cellStyle name="_MultipleSpace_LA WACC Discount_1_Sovereign Bonds 060705 6" xfId="930" xr:uid="{64F85035-0FEA-4E01-AF7D-CC2D3EE8E063}"/>
    <cellStyle name="_MultipleSpace_LA WACC Discount_1_Sovereign Bonds 060705 7" xfId="931" xr:uid="{1D56AAC0-5AA3-45DF-BD01-2D983F75EDA8}"/>
    <cellStyle name="_MultipleSpace_LA WACC Discount_1_Sovereign Bonds 060705 8" xfId="932" xr:uid="{35E19A88-6CBB-49BF-8ADC-1760161E452F}"/>
    <cellStyle name="_MultipleSpace_LA WACC Discount_1_Sovereign Bonds 060705 9" xfId="933" xr:uid="{44D7ACD7-F7EC-493F-8265-F9EC9BB6BA56}"/>
    <cellStyle name="_MultipleSpace_LA WACC Discount_1_Sovereign Bonds 060705_01 NET DCF Model" xfId="934" xr:uid="{4EDD231A-F151-4BB2-8014-66CB88E371A8}"/>
    <cellStyle name="_MultipleSpace_LA WACC Discount_1_Sovereign Bonds 060705_01 NET DCF Model 2" xfId="935" xr:uid="{3663F55F-885E-49B7-8040-68B83BDB4122}"/>
    <cellStyle name="_MultipleSpace_LA WACC Discount_1_Sovereign Bonds 060705_03 Embratel DCF Model_Loscos" xfId="936" xr:uid="{B0789815-CADF-4F1D-B189-E2BBA5C856B7}"/>
    <cellStyle name="_MultipleSpace_LA WACC Discount_1_Sovereign Bonds 060705_03 Embratel DCF Model_Loscos 2" xfId="937" xr:uid="{362405E7-643A-4C63-B527-EB7ABD16D1E1}"/>
    <cellStyle name="_MultipleSpace_LA WACC Discount_1_Sovereign Bonds 060705_05 NET DCF Model" xfId="938" xr:uid="{03A7FD85-4553-4E92-B1D6-40C63D31D7FB}"/>
    <cellStyle name="_MultipleSpace_LA WACC Discount_1_Sovereign Bonds 060705_05 NET DCF Model 2" xfId="939" xr:uid="{469E7E4C-7845-4203-AA66-CAEAC22FED08}"/>
    <cellStyle name="_MultipleSpace_LA WACC Discount_1_Sovereign Bonds 060705_05 TMX Brazil DCF Model" xfId="940" xr:uid="{120CC50C-2BAE-431A-881D-4748FCC8F9BF}"/>
    <cellStyle name="_MultipleSpace_LA WACC Discount_1_Sovereign Bonds 060705_05 TMX Brazil DCF Model 2" xfId="941" xr:uid="{E52A8F6E-7B79-4FE2-BF92-869E146D5354}"/>
    <cellStyle name="_MultipleSpace_Net Management Projections_2" xfId="942" xr:uid="{C30E2497-68A9-4F3C-B38D-C61F98C3EF10}"/>
    <cellStyle name="_MultipleSpace_Net Management Projections_2 2" xfId="943" xr:uid="{7F7E1203-39CE-499A-A554-58D11CA77B62}"/>
    <cellStyle name="_MultipleSpace_Oil &amp; Gas betas" xfId="944" xr:uid="{5408542F-C951-43B3-B121-17D97F0241FD}"/>
    <cellStyle name="_MultipleSpace_Oil &amp; Gas betas 2" xfId="945" xr:uid="{030CD2D7-045D-4502-98B3-9C45E85ED10B}"/>
    <cellStyle name="_MultipleSpace_Pay TV Subscribers" xfId="946" xr:uid="{4AE86583-CA92-49A1-9F9D-E5D2EB8433BA}"/>
    <cellStyle name="_MultipleSpace_Pay TV Subscribers 2" xfId="947" xr:uid="{CB277B84-752E-48BA-9C1F-97F804A29E62}"/>
    <cellStyle name="_MultipleSpace_Revenue Mix Chart" xfId="948" xr:uid="{2B2C0785-47CE-495F-87F7-3D2D1A24B93C}"/>
    <cellStyle name="_MultipleSpace_Revenue Mix Chart 2" xfId="949" xr:uid="{6D76A659-AF5A-4FCA-B966-4704EB8A71E1}"/>
    <cellStyle name="_MultipleSpace_Sovereign Bonds 060705" xfId="950" xr:uid="{40569593-F4A9-48EC-B22D-4DEEA6A96E7F}"/>
    <cellStyle name="_MultipleSpace_Sovereign Bonds 060705 (version 1)" xfId="951" xr:uid="{B072D85F-FD1D-431A-90CB-F4A882C1BB4D}"/>
    <cellStyle name="_MultipleSpace_Sovereign Bonds 060705 (version 1) 2" xfId="952" xr:uid="{EF1F2ED7-E057-44CF-A567-C83FE531916F}"/>
    <cellStyle name="_MultipleSpace_Sovereign Bonds 060705 (version 1) 3" xfId="953" xr:uid="{91CC9115-8016-4AFD-8A18-06B744326AE1}"/>
    <cellStyle name="_MultipleSpace_Sovereign Bonds 060705 (version 1) 4" xfId="53826" xr:uid="{53C8200C-A4BE-4AEE-AABA-7603B145071D}"/>
    <cellStyle name="_MultipleSpace_Sovereign Bonds 060705 (version 1)_01 NET DCF Model" xfId="954" xr:uid="{E55B32CE-6C1A-4A56-8A80-EFAAE02B5282}"/>
    <cellStyle name="_MultipleSpace_Sovereign Bonds 060705 (version 1)_01 NET DCF Model 2" xfId="955" xr:uid="{B2EE3135-A1B9-4D05-AECA-7792F4623D87}"/>
    <cellStyle name="_MultipleSpace_Sovereign Bonds 060705 (version 1)_03 Embratel DCF Model_Loscos" xfId="956" xr:uid="{47A9127C-6BB6-4ABC-834F-064B31CB0C6C}"/>
    <cellStyle name="_MultipleSpace_Sovereign Bonds 060705 (version 1)_03 Embratel DCF Model_Loscos 2" xfId="957" xr:uid="{FA119969-5B4B-4FDF-9318-A846BC390700}"/>
    <cellStyle name="_MultipleSpace_Sovereign Bonds 060705 (version 1)_05 NET DCF Model" xfId="958" xr:uid="{DF69AD16-F117-4FA4-8BD0-5424ACE2E9A7}"/>
    <cellStyle name="_MultipleSpace_Sovereign Bonds 060705 (version 1)_05 NET DCF Model 2" xfId="959" xr:uid="{2C24B9C2-FE06-41E6-A44B-97B524393FB0}"/>
    <cellStyle name="_MultipleSpace_Sovereign Bonds 060705 (version 1)_05 TMX Brazil DCF Model" xfId="960" xr:uid="{18ED9DC8-699C-4C1E-98B1-FCEF8F9600E7}"/>
    <cellStyle name="_MultipleSpace_Sovereign Bonds 060705 (version 1)_05 TMX Brazil DCF Model 2" xfId="961" xr:uid="{52BB71F5-44AF-406F-A8D9-75CD15CA3C64}"/>
    <cellStyle name="_MultipleSpace_Sovereign Bonds 060705 10" xfId="962" xr:uid="{1E4C8662-87BA-4744-A437-FDB75FD93E43}"/>
    <cellStyle name="_MultipleSpace_Sovereign Bonds 060705 11" xfId="963" xr:uid="{F421C3B9-8119-42CE-B6E0-7CF5F23B7095}"/>
    <cellStyle name="_MultipleSpace_Sovereign Bonds 060705 12" xfId="964" xr:uid="{65CA7F02-535E-4664-8282-D86D70A908D0}"/>
    <cellStyle name="_MultipleSpace_Sovereign Bonds 060705 13" xfId="965" xr:uid="{CC92F8D4-EA1B-4528-9263-4B55EB90BD09}"/>
    <cellStyle name="_MultipleSpace_Sovereign Bonds 060705 14" xfId="966" xr:uid="{1B748F40-5EEE-4BE2-A3D2-31C4C5C8EFA7}"/>
    <cellStyle name="_MultipleSpace_Sovereign Bonds 060705 15" xfId="967" xr:uid="{F9E8D6BA-85D4-453C-9C46-97122AEB415E}"/>
    <cellStyle name="_MultipleSpace_Sovereign Bonds 060705 16" xfId="968" xr:uid="{36E8D151-E933-4E84-8008-494801FDFAAE}"/>
    <cellStyle name="_MultipleSpace_Sovereign Bonds 060705 17" xfId="969" xr:uid="{7BC3C09F-631B-4E5D-8687-114C9A986761}"/>
    <cellStyle name="_MultipleSpace_Sovereign Bonds 060705 18" xfId="970" xr:uid="{78FC77EA-0406-48C8-95EF-794A7F3EDC69}"/>
    <cellStyle name="_MultipleSpace_Sovereign Bonds 060705 19" xfId="971" xr:uid="{4A2858A8-E46F-4EA7-A683-18CB9CDB3CD9}"/>
    <cellStyle name="_MultipleSpace_Sovereign Bonds 060705 2" xfId="972" xr:uid="{E2F3F15C-5973-41A3-BEA8-1580E29B8F5B}"/>
    <cellStyle name="_MultipleSpace_Sovereign Bonds 060705 2 2" xfId="973" xr:uid="{B0F7B7A9-ECEA-43A3-90FE-5EBF5B1AAD2E}"/>
    <cellStyle name="_MultipleSpace_Sovereign Bonds 060705 20" xfId="974" xr:uid="{0BB2B3C0-DC63-42ED-9AB6-B8DC87E4AB64}"/>
    <cellStyle name="_MultipleSpace_Sovereign Bonds 060705 21" xfId="975" xr:uid="{2815F5EA-8DEB-4662-B26A-CD9006E3AE8E}"/>
    <cellStyle name="_MultipleSpace_Sovereign Bonds 060705 22" xfId="976" xr:uid="{F2DF74F9-F9D0-4C6F-BAE6-27A0E945C05B}"/>
    <cellStyle name="_MultipleSpace_Sovereign Bonds 060705 23" xfId="977" xr:uid="{CB9C1039-1E15-4B13-B909-D79F8B732DD7}"/>
    <cellStyle name="_MultipleSpace_Sovereign Bonds 060705 24" xfId="978" xr:uid="{18B8CCBA-AED0-4004-9990-42CDCD5785AE}"/>
    <cellStyle name="_MultipleSpace_Sovereign Bonds 060705 25" xfId="53825" xr:uid="{458BCB87-D474-444E-BD1C-4CD6BFC9C732}"/>
    <cellStyle name="_MultipleSpace_Sovereign Bonds 060705 26" xfId="54525" xr:uid="{A56FBB4A-8022-480C-B4CD-8057D5453379}"/>
    <cellStyle name="_MultipleSpace_Sovereign Bonds 060705 3" xfId="979" xr:uid="{CC83B92D-93D0-4E14-B0B9-F7C23F03318B}"/>
    <cellStyle name="_MultipleSpace_Sovereign Bonds 060705 3 2" xfId="980" xr:uid="{6946F53F-1516-4EA7-9049-951613D6C942}"/>
    <cellStyle name="_MultipleSpace_Sovereign Bonds 060705 4" xfId="981" xr:uid="{E09686C7-F2B3-4CEA-864E-70B3955530AD}"/>
    <cellStyle name="_MultipleSpace_Sovereign Bonds 060705 5" xfId="982" xr:uid="{BD1E6161-7BC3-44F5-81E1-786147349DBD}"/>
    <cellStyle name="_MultipleSpace_Sovereign Bonds 060705 6" xfId="983" xr:uid="{2462964F-6566-432B-BA36-7C4C10967E3C}"/>
    <cellStyle name="_MultipleSpace_Sovereign Bonds 060705 7" xfId="984" xr:uid="{D426FE86-A1D6-4206-BC9C-EE2AE2FD0321}"/>
    <cellStyle name="_MultipleSpace_Sovereign Bonds 060705 8" xfId="985" xr:uid="{12DF760E-7AE6-4ECF-A0FE-B58328552016}"/>
    <cellStyle name="_MultipleSpace_Sovereign Bonds 060705 9" xfId="986" xr:uid="{AF2EE6A9-F96B-4A6C-84C6-7289975CB00D}"/>
    <cellStyle name="_MultipleSpace_Sovereign Bonds 060705_1" xfId="987" xr:uid="{16A62F22-A67F-47C4-A0F9-99BD6A93BC9A}"/>
    <cellStyle name="_MultipleSpace_Sovereign Bonds 060705_1 2" xfId="988" xr:uid="{A953660A-C5D0-4D58-B595-F3A8F139EBFD}"/>
    <cellStyle name="_MultipleSpace_Sovereign Bonds 060705_1 3" xfId="989" xr:uid="{9DB252AD-4869-4651-AF01-CE36ED70B1BE}"/>
    <cellStyle name="_MultipleSpace_Sovereign Bonds 060705_1 4" xfId="53827" xr:uid="{DA8104A6-756C-40AF-8BB9-AE200BB91CA9}"/>
    <cellStyle name="_MultipleSpace_Sovereign Bonds 060705_1_01 NET DCF Model" xfId="990" xr:uid="{F4C4CDF6-8782-47A7-B542-3A217C04FD1C}"/>
    <cellStyle name="_MultipleSpace_Sovereign Bonds 060705_1_01 NET DCF Model 2" xfId="991" xr:uid="{CF7D857E-20F2-42B0-A978-E5B61B8C3C33}"/>
    <cellStyle name="_MultipleSpace_Sovereign Bonds 060705_1_03 Embratel DCF Model_Loscos" xfId="992" xr:uid="{DCF5DC28-8F69-47DD-AD00-5CDED5F4AA03}"/>
    <cellStyle name="_MultipleSpace_Sovereign Bonds 060705_1_03 Embratel DCF Model_Loscos 2" xfId="993" xr:uid="{8533D488-ACFF-4539-83ED-2BD85DF489E9}"/>
    <cellStyle name="_MultipleSpace_Sovereign Bonds 060705_1_05 NET DCF Model" xfId="994" xr:uid="{CDE7C5CE-1540-4434-9B6D-0C751B9B0B92}"/>
    <cellStyle name="_MultipleSpace_Sovereign Bonds 060705_1_05 NET DCF Model 2" xfId="995" xr:uid="{72E75AD8-6536-4DBE-AB6C-40B9A77D61CD}"/>
    <cellStyle name="_MultipleSpace_Sovereign Bonds 060705_1_05 TMX Brazil DCF Model" xfId="996" xr:uid="{999553C3-3DA3-4CDB-9162-BE6176F6476E}"/>
    <cellStyle name="_MultipleSpace_Sovereign Bonds 060705_1_05 TMX Brazil DCF Model 2" xfId="997" xr:uid="{A6F63D60-EAAC-4AE7-9834-CC5F9BD245D7}"/>
    <cellStyle name="_MultipleSpace_Sovereign Bonds 060705_Dados por segmento julho 06" xfId="998" xr:uid="{04621841-061A-460C-9138-DF06450E0686}"/>
    <cellStyle name="_MultipleSpace_Sovereign Bonds 060705_Dados por segmento julho 06 2" xfId="999" xr:uid="{468AD64C-055B-4E30-ACAE-889D7AB6AB4E}"/>
    <cellStyle name="_MultipleSpace_Sovereign Bonds 060705_Dados por segmento julho 06 3" xfId="1000" xr:uid="{9FC6C29D-DF13-478D-B6DD-1709D098DBED}"/>
    <cellStyle name="_MultipleSpace_Sovereign Bonds 060705_Dados por segmento julho 06 4" xfId="53828" xr:uid="{38DF06E1-7BFB-4266-86E4-1078A795DE78}"/>
    <cellStyle name="_MultipleSpace_WACC Analysis" xfId="1001" xr:uid="{8D372589-A296-4316-9D0B-59A136368E99}"/>
    <cellStyle name="_MultipleSpace_WACC Analysis 2" xfId="1002" xr:uid="{DDBF9B67-7CCE-4D1F-BC34-54277041ED68}"/>
    <cellStyle name="_MultipleSpace_WACC Analysis_4b_0827_2" xfId="1003" xr:uid="{CA2E7946-38DB-4EB0-B595-8374E330A980}"/>
    <cellStyle name="_MultipleSpace_WACC Analysis_4b_0827_2 2" xfId="1004" xr:uid="{1F995B3C-0985-4E18-83C4-A3D769390277}"/>
    <cellStyle name="_MultipleSpace_WACC Analysis_4b_0827_2 3" xfId="1005" xr:uid="{AE9242CD-EC22-4C22-9051-12E69BF64AB9}"/>
    <cellStyle name="_MultipleSpace_WACC Analysis_4b_0827_2 3 2" xfId="1006" xr:uid="{BC13AF03-9C17-4B37-B436-1E93F5691E40}"/>
    <cellStyle name="_MultipleSpace_WACC Analysis_4b_0827_2 4" xfId="53829" xr:uid="{0EE4B68C-9FF4-4EBA-9F73-44F38C69F49E}"/>
    <cellStyle name="_MultipleSpace_WACC Analysis_4b_0827_2_Sovereign Bonds 060705" xfId="1007" xr:uid="{6DB6546C-B77D-47CB-89DE-2201A9ABB5D2}"/>
    <cellStyle name="_MultipleSpace_WACC Analysis_4b_0827_2_Sovereign Bonds 060705 (version 1)" xfId="1008" xr:uid="{8E9D6C90-3E8A-4848-9D34-624C0F53FBFA}"/>
    <cellStyle name="_MultipleSpace_WACC Analysis_4b_0827_2_Sovereign Bonds 060705 (version 1) 2" xfId="1009" xr:uid="{CFB06988-F789-4F73-AD9E-BC563C6A0BC3}"/>
    <cellStyle name="_MultipleSpace_WACC Analysis_4b_0827_2_Sovereign Bonds 060705 (version 1)_01 NET DCF Model" xfId="1010" xr:uid="{3789EFDB-0EA2-4AA5-A818-42F049586D5D}"/>
    <cellStyle name="_MultipleSpace_WACC Analysis_4b_0827_2_Sovereign Bonds 060705 (version 1)_01 NET DCF Model 2" xfId="1011" xr:uid="{54884316-E58C-4062-8A8B-8BACABE60D46}"/>
    <cellStyle name="_MultipleSpace_WACC Analysis_4b_0827_2_Sovereign Bonds 060705 (version 1)_03 Embratel DCF Model_Loscos" xfId="1012" xr:uid="{C4EDD191-C564-47D6-B08D-D6073835C769}"/>
    <cellStyle name="_MultipleSpace_WACC Analysis_4b_0827_2_Sovereign Bonds 060705 (version 1)_03 Embratel DCF Model_Loscos 2" xfId="1013" xr:uid="{405CF2F3-D875-400D-8587-BD2CC3830DD8}"/>
    <cellStyle name="_MultipleSpace_WACC Analysis_4b_0827_2_Sovereign Bonds 060705 (version 1)_05 NET DCF Model" xfId="1014" xr:uid="{4E48F4C9-07F2-41BE-9FCF-24EB0AA25970}"/>
    <cellStyle name="_MultipleSpace_WACC Analysis_4b_0827_2_Sovereign Bonds 060705 (version 1)_05 NET DCF Model 2" xfId="1015" xr:uid="{1B8CAF94-6E29-444F-A764-FA86048C76B3}"/>
    <cellStyle name="_MultipleSpace_WACC Analysis_4b_0827_2_Sovereign Bonds 060705 (version 1)_05 TMX Brazil DCF Model" xfId="1016" xr:uid="{87046E84-91B1-4AE0-8D8D-8B610A63BDFE}"/>
    <cellStyle name="_MultipleSpace_WACC Analysis_4b_0827_2_Sovereign Bonds 060705 (version 1)_05 TMX Brazil DCF Model 2" xfId="1017" xr:uid="{D6F2329D-41C9-43DE-B318-939B0DE40A95}"/>
    <cellStyle name="_MultipleSpace_WACC Analysis_4b_0827_2_Sovereign Bonds 060705 10" xfId="1018" xr:uid="{2D291171-0212-4AD2-B121-B4C744826053}"/>
    <cellStyle name="_MultipleSpace_WACC Analysis_4b_0827_2_Sovereign Bonds 060705 11" xfId="1019" xr:uid="{9F549718-CFA6-4103-B53F-11C32E3A559D}"/>
    <cellStyle name="_MultipleSpace_WACC Analysis_4b_0827_2_Sovereign Bonds 060705 12" xfId="1020" xr:uid="{04AB5B13-A623-4CD1-BF39-3EA5C5C509FE}"/>
    <cellStyle name="_MultipleSpace_WACC Analysis_4b_0827_2_Sovereign Bonds 060705 2" xfId="1021" xr:uid="{C2E63EB5-5FF0-4B4F-9C1F-40B587B222B4}"/>
    <cellStyle name="_MultipleSpace_WACC Analysis_4b_0827_2_Sovereign Bonds 060705 3" xfId="1022" xr:uid="{4D74E8BD-E18D-4224-BEE5-126982F748F0}"/>
    <cellStyle name="_MultipleSpace_WACC Analysis_4b_0827_2_Sovereign Bonds 060705 4" xfId="1023" xr:uid="{B6FDB2EC-83E7-4535-8461-6A529DE11A42}"/>
    <cellStyle name="_MultipleSpace_WACC Analysis_4b_0827_2_Sovereign Bonds 060705 5" xfId="1024" xr:uid="{AE8BE202-5BC5-46C6-A805-640739D313B2}"/>
    <cellStyle name="_MultipleSpace_WACC Analysis_4b_0827_2_Sovereign Bonds 060705 6" xfId="1025" xr:uid="{1F3B3F6B-29B8-49FF-86F7-8E321BFFA74A}"/>
    <cellStyle name="_MultipleSpace_WACC Analysis_4b_0827_2_Sovereign Bonds 060705 7" xfId="1026" xr:uid="{F1D58ACD-0F92-4D0B-9041-2B21BC44FB22}"/>
    <cellStyle name="_MultipleSpace_WACC Analysis_4b_0827_2_Sovereign Bonds 060705 8" xfId="1027" xr:uid="{6CD146B6-E988-498D-A5B7-3FAD23ECBCBD}"/>
    <cellStyle name="_MultipleSpace_WACC Analysis_4b_0827_2_Sovereign Bonds 060705 9" xfId="1028" xr:uid="{E94AAB32-8098-48B9-B002-023049497B5D}"/>
    <cellStyle name="_MultipleSpace_WACC Analysis_4b_0827_2_Sovereign Bonds 060705_01 NET DCF Model" xfId="1029" xr:uid="{19EC25ED-9293-435A-AC77-973142DE8DAE}"/>
    <cellStyle name="_MultipleSpace_WACC Analysis_4b_0827_2_Sovereign Bonds 060705_01 NET DCF Model 2" xfId="1030" xr:uid="{6722B50F-E5C0-41DA-8FD8-17B2150FA2B4}"/>
    <cellStyle name="_MultipleSpace_WACC Analysis_4b_0827_2_Sovereign Bonds 060705_03 Embratel DCF Model_Loscos" xfId="1031" xr:uid="{7589BD55-85BB-4374-A695-EB92F25812DC}"/>
    <cellStyle name="_MultipleSpace_WACC Analysis_4b_0827_2_Sovereign Bonds 060705_03 Embratel DCF Model_Loscos 2" xfId="1032" xr:uid="{F8081657-E5C6-4ACF-B52E-46AA21EF8E96}"/>
    <cellStyle name="_MultipleSpace_WACC Analysis_4b_0827_2_Sovereign Bonds 060705_05 NET DCF Model" xfId="1033" xr:uid="{8F3063EE-A272-4E80-B52C-F9787DD5B40F}"/>
    <cellStyle name="_MultipleSpace_WACC Analysis_4b_0827_2_Sovereign Bonds 060705_05 NET DCF Model 2" xfId="1034" xr:uid="{D62D107D-9CCD-401A-BF60-16255584C614}"/>
    <cellStyle name="_MultipleSpace_WACC Analysis_4b_0827_2_Sovereign Bonds 060705_05 TMX Brazil DCF Model" xfId="1035" xr:uid="{C9D685B6-5C97-432B-9E14-BFAE1AC3F435}"/>
    <cellStyle name="_MultipleSpace_WACC Analysis_4b_0827_2_Sovereign Bonds 060705_05 TMX Brazil DCF Model 2" xfId="1036" xr:uid="{F6C50D3D-A8FE-46E4-8C85-CEF32A9E5EE7}"/>
    <cellStyle name="_Percent" xfId="1037" xr:uid="{5F37C239-AB02-4CBF-A436-34C1724248E4}"/>
    <cellStyle name="_Percent 2" xfId="1038" xr:uid="{5956B8C5-2D14-4A60-BC58-60359F46DCB0}"/>
    <cellStyle name="_Percent_01 AVP_ Project Infinitum" xfId="1039" xr:uid="{AEE575CF-F599-4A02-836B-0A907F13533D}"/>
    <cellStyle name="_Percent_01 AVP_ Project Infinitum 2" xfId="1040" xr:uid="{ABB71CEF-F600-4722-8296-559C6F3AC3D7}"/>
    <cellStyle name="_Percent_01_WACC Colombia_Analysis" xfId="1041" xr:uid="{DAA77E83-8F77-488E-A250-67D250B01814}"/>
    <cellStyle name="_Percent_01_WACC Colombia_Analysis 2" xfId="1042" xr:uid="{4545AACA-8FF4-44F6-8047-5F3C60C01355}"/>
    <cellStyle name="_Percent_04 WACC Vivax" xfId="1043" xr:uid="{984C0B32-48FB-4B28-9BB1-863B159F32B6}"/>
    <cellStyle name="_Percent_04 WACC Vivax 2" xfId="1044" xr:uid="{AABEF930-0646-42D4-9401-20DB68C472C2}"/>
    <cellStyle name="_Percent_avp" xfId="1045" xr:uid="{4A8FAC39-D42F-418E-91C2-2A21D346FD7A}"/>
    <cellStyle name="_Percent_avp 2" xfId="1046" xr:uid="{B9764E35-F933-493D-92DB-FABE5F775EBD}"/>
    <cellStyle name="_Percent_AVP_ NewCo" xfId="1047" xr:uid="{34255C28-A4B7-4CDB-8C93-66BDCB6D616F}"/>
    <cellStyle name="_Percent_AVP_ NewCo 2" xfId="1048" xr:uid="{A93DB093-492F-446D-96BC-35E46BC3E41B}"/>
    <cellStyle name="_Percent_Sovereign Bonds 060705" xfId="1049" xr:uid="{43F502B0-6025-4B0F-A2B6-3500F6354029}"/>
    <cellStyle name="_Percent_Sovereign Bonds 060705 (version 1)" xfId="1050" xr:uid="{C5C515BE-750E-4E80-9D5B-20BF30F9FFB6}"/>
    <cellStyle name="_Percent_Sovereign Bonds 060705 (version 1) 2" xfId="1051" xr:uid="{5F683725-568E-4DC9-9EB7-443146572052}"/>
    <cellStyle name="_Percent_Sovereign Bonds 060705 (version 1)_01 NET DCF Model" xfId="1052" xr:uid="{C66928AE-CC27-4E48-83CA-6BB14C2C7C2E}"/>
    <cellStyle name="_Percent_Sovereign Bonds 060705 (version 1)_01 NET DCF Model 2" xfId="1053" xr:uid="{1F4E2164-75FE-47CE-9A43-03C764803B0A}"/>
    <cellStyle name="_Percent_Sovereign Bonds 060705 (version 1)_03 Embratel DCF Model_Loscos" xfId="1054" xr:uid="{BBE223FD-6E99-41B9-8648-B91CAB6B0915}"/>
    <cellStyle name="_Percent_Sovereign Bonds 060705 (version 1)_03 Embratel DCF Model_Loscos 2" xfId="1055" xr:uid="{6DDBA625-8D41-49F1-9865-D2F227838639}"/>
    <cellStyle name="_Percent_Sovereign Bonds 060705 (version 1)_03 Embratel DCF Model_Loscos 3" xfId="1056" xr:uid="{E1504C67-2D5F-4EDE-B0AA-B2EED14E91E8}"/>
    <cellStyle name="_Percent_Sovereign Bonds 060705 (version 1)_03 Embratel DCF Model_Loscos 4" xfId="53830" xr:uid="{CFA6A43F-D7BC-4296-BDE1-56225C7802D1}"/>
    <cellStyle name="_Percent_Sovereign Bonds 060705 (version 1)_05 NET DCF Model" xfId="1057" xr:uid="{6E705BAD-2AE4-4C1D-B515-84868A8DBBE6}"/>
    <cellStyle name="_Percent_Sovereign Bonds 060705 (version 1)_05 NET DCF Model 2" xfId="1058" xr:uid="{82695486-616E-4FA2-9BF0-FABBF6A6794C}"/>
    <cellStyle name="_Percent_Sovereign Bonds 060705 (version 1)_05 TMX Brazil DCF Model" xfId="1059" xr:uid="{0E5CD3BC-4F9D-465F-B8CA-23F55D336928}"/>
    <cellStyle name="_Percent_Sovereign Bonds 060705 (version 1)_05 TMX Brazil DCF Model 2" xfId="1060" xr:uid="{5491C940-88FC-4D3F-8C60-08A161117792}"/>
    <cellStyle name="_Percent_Sovereign Bonds 060705 10" xfId="1061" xr:uid="{24760654-B529-4739-B70D-BFA161F2DCB9}"/>
    <cellStyle name="_Percent_Sovereign Bonds 060705 11" xfId="1062" xr:uid="{2B4203FC-DA1C-4459-8812-BC97E4E39374}"/>
    <cellStyle name="_Percent_Sovereign Bonds 060705 12" xfId="1063" xr:uid="{C3C284F3-2A40-4F7D-A25C-19DC1150BE38}"/>
    <cellStyle name="_Percent_Sovereign Bonds 060705 2" xfId="1064" xr:uid="{007AA0DB-8F6D-41D3-84B1-74762A7734D7}"/>
    <cellStyle name="_Percent_Sovereign Bonds 060705 3" xfId="1065" xr:uid="{E2BA8D46-68A7-4E94-94D6-97E4B660BB38}"/>
    <cellStyle name="_Percent_Sovereign Bonds 060705 4" xfId="1066" xr:uid="{8B6F756E-1543-43F3-A22E-1D4219045723}"/>
    <cellStyle name="_Percent_Sovereign Bonds 060705 5" xfId="1067" xr:uid="{67310B0D-F46B-4C0E-9E3A-53615F487BCB}"/>
    <cellStyle name="_Percent_Sovereign Bonds 060705 6" xfId="1068" xr:uid="{ADEF6E25-4426-4654-8ECE-6C591A28041A}"/>
    <cellStyle name="_Percent_Sovereign Bonds 060705 7" xfId="1069" xr:uid="{3855EED8-3B64-4850-88BA-C4AAA1EF18BE}"/>
    <cellStyle name="_Percent_Sovereign Bonds 060705 8" xfId="1070" xr:uid="{80603504-05A0-4F4A-AB57-2E6D61FDC63E}"/>
    <cellStyle name="_Percent_Sovereign Bonds 060705 9" xfId="1071" xr:uid="{5B328201-28CA-429F-813F-EBE6EC24B2E1}"/>
    <cellStyle name="_Percent_Sovereign Bonds 060705_01 NET DCF Model" xfId="1072" xr:uid="{3A2257A3-D9EE-43E9-B212-F309B42024DB}"/>
    <cellStyle name="_Percent_Sovereign Bonds 060705_01 NET DCF Model 2" xfId="1073" xr:uid="{2703FE88-7AC0-45B0-9207-857221FB04B4}"/>
    <cellStyle name="_Percent_Sovereign Bonds 060705_03 Embratel DCF Model_Loscos" xfId="1074" xr:uid="{EF793964-83A0-4046-A3B5-342491ABFACB}"/>
    <cellStyle name="_Percent_Sovereign Bonds 060705_03 Embratel DCF Model_Loscos 2" xfId="1075" xr:uid="{8AF23068-60B6-4365-848B-8D9FB35AA884}"/>
    <cellStyle name="_Percent_Sovereign Bonds 060705_03 Embratel DCF Model_Loscos 3" xfId="1076" xr:uid="{837CBD81-B347-4314-B793-B6A9DEAD6A03}"/>
    <cellStyle name="_Percent_Sovereign Bonds 060705_03 Embratel DCF Model_Loscos 4" xfId="53831" xr:uid="{FB9CB37C-C539-4368-8334-B1E011B6CD29}"/>
    <cellStyle name="_Percent_Sovereign Bonds 060705_05 NET DCF Model" xfId="1077" xr:uid="{2896E330-741D-4ED3-97ED-78F63B58AB86}"/>
    <cellStyle name="_Percent_Sovereign Bonds 060705_05 NET DCF Model 2" xfId="1078" xr:uid="{87702816-3142-498D-8BF4-E8BA6B40F941}"/>
    <cellStyle name="_Percent_Sovereign Bonds 060705_05 TMX Brazil DCF Model" xfId="1079" xr:uid="{2FD9746F-1493-48C7-BE7D-BFAEE1CC1A7C}"/>
    <cellStyle name="_Percent_Sovereign Bonds 060705_05 TMX Brazil DCF Model 2" xfId="1080" xr:uid="{1349EC61-75AD-424E-B27C-25B99E526218}"/>
    <cellStyle name="_PercentSpace" xfId="1081" xr:uid="{A2F006DE-6D74-44D4-A094-1AD36DB483CD}"/>
    <cellStyle name="_PercentSpace 2" xfId="1082" xr:uid="{8CBEF13F-0BD4-4D66-AB49-D647CB28A3D9}"/>
    <cellStyle name="_PercentSpace_01 AVP_ Project Infinitum" xfId="1083" xr:uid="{9E291EE6-D1B5-44FA-8437-FA3C1F98EA37}"/>
    <cellStyle name="_PercentSpace_01 AVP_ Project Infinitum 2" xfId="1084" xr:uid="{F3FB6588-A365-4F73-B3F4-F84F7B6EE34F}"/>
    <cellStyle name="_PercentSpace_01_WACC Colombia_Analysis" xfId="1085" xr:uid="{FA3FCDE3-008E-48D7-970A-6A6A8E3D3C9B}"/>
    <cellStyle name="_PercentSpace_01_WACC Colombia_Analysis 2" xfId="1086" xr:uid="{7BFEAA1A-8E6A-4727-8542-7A9935435D45}"/>
    <cellStyle name="_PercentSpace_04 WACC Vivax" xfId="1087" xr:uid="{B3E6DCC4-A890-429B-877A-B0C8A1765BB9}"/>
    <cellStyle name="_PercentSpace_04 WACC Vivax 2" xfId="1088" xr:uid="{2FAFEF82-5E90-4760-89B9-0F723ECBC493}"/>
    <cellStyle name="_PercentSpace_avp" xfId="1089" xr:uid="{85438D11-839B-4FD3-8F3D-B73AF235A3CC}"/>
    <cellStyle name="_PercentSpace_avp 2" xfId="1090" xr:uid="{3B3EA286-5DF0-4E0E-A6C7-6DEFC384A875}"/>
    <cellStyle name="_PercentSpace_AVP_ NewCo" xfId="1091" xr:uid="{CB617D84-2C18-43ED-8F67-E41898C13D61}"/>
    <cellStyle name="_PercentSpace_AVP_ NewCo 2" xfId="1092" xr:uid="{A4E97228-FCEB-486A-BDD6-912D48BAC24A}"/>
    <cellStyle name="_PercentSpace_Sovereign Bonds 060705" xfId="1093" xr:uid="{A23B0FB2-243B-4F99-9FBD-8B2448F13405}"/>
    <cellStyle name="_PercentSpace_Sovereign Bonds 060705 (version 1)" xfId="1094" xr:uid="{AC7B92C5-C7FC-4712-B654-7AD6C61696BB}"/>
    <cellStyle name="_PercentSpace_Sovereign Bonds 060705 (version 1) 2" xfId="1095" xr:uid="{75711858-4948-4300-8D48-1BDBD149403F}"/>
    <cellStyle name="_PercentSpace_Sovereign Bonds 060705 (version 1)_01 NET DCF Model" xfId="1096" xr:uid="{AF6C6354-47F3-43ED-B0B3-A43E9398A009}"/>
    <cellStyle name="_PercentSpace_Sovereign Bonds 060705 (version 1)_01 NET DCF Model 2" xfId="1097" xr:uid="{40A4EA76-1EE2-4AAA-8B46-E8C912D21069}"/>
    <cellStyle name="_PercentSpace_Sovereign Bonds 060705 (version 1)_03 Embratel DCF Model_Loscos" xfId="1098" xr:uid="{F9CDB728-1C00-4788-A11A-A0BA32DC3233}"/>
    <cellStyle name="_PercentSpace_Sovereign Bonds 060705 (version 1)_03 Embratel DCF Model_Loscos 2" xfId="1099" xr:uid="{46A49E5F-DB0A-487E-83EF-D3637F3C4848}"/>
    <cellStyle name="_PercentSpace_Sovereign Bonds 060705 (version 1)_03 Embratel DCF Model_Loscos 3" xfId="1100" xr:uid="{E4482323-90C4-4C9C-9ABD-D9ED2D6E4B55}"/>
    <cellStyle name="_PercentSpace_Sovereign Bonds 060705 (version 1)_03 Embratel DCF Model_Loscos 4" xfId="53832" xr:uid="{2D9CF1BA-0DDC-4E24-A644-FDDC80C3D66A}"/>
    <cellStyle name="_PercentSpace_Sovereign Bonds 060705 (version 1)_05 NET DCF Model" xfId="1101" xr:uid="{6153EA8D-C6CA-4EA7-97C1-56B270C08113}"/>
    <cellStyle name="_PercentSpace_Sovereign Bonds 060705 (version 1)_05 NET DCF Model 2" xfId="1102" xr:uid="{BF5C0014-61DF-4BC4-8619-EF3964B1E697}"/>
    <cellStyle name="_PercentSpace_Sovereign Bonds 060705 (version 1)_05 TMX Brazil DCF Model" xfId="1103" xr:uid="{05FAB06F-9303-40A9-8065-E072F5564DA0}"/>
    <cellStyle name="_PercentSpace_Sovereign Bonds 060705 (version 1)_05 TMX Brazil DCF Model 2" xfId="1104" xr:uid="{C110C97A-ABFA-4508-A53D-13CA91ACDE74}"/>
    <cellStyle name="_PercentSpace_Sovereign Bonds 060705 10" xfId="1105" xr:uid="{5B28F5D2-0E46-4FA0-B384-FA78A17893B3}"/>
    <cellStyle name="_PercentSpace_Sovereign Bonds 060705 11" xfId="1106" xr:uid="{B79F331F-DBD2-4AD2-9374-5E69E08F6F91}"/>
    <cellStyle name="_PercentSpace_Sovereign Bonds 060705 12" xfId="1107" xr:uid="{F17EA5BE-089B-4C90-83C9-3A40AE98A1DA}"/>
    <cellStyle name="_PercentSpace_Sovereign Bonds 060705 2" xfId="1108" xr:uid="{63342B03-2862-42B2-BB9D-CBB0CB38FED0}"/>
    <cellStyle name="_PercentSpace_Sovereign Bonds 060705 3" xfId="1109" xr:uid="{18699169-DFB6-4BA5-9330-B7AD2E4860D3}"/>
    <cellStyle name="_PercentSpace_Sovereign Bonds 060705 4" xfId="1110" xr:uid="{FD21BDB7-F359-41BD-9B1E-0639AE1827BF}"/>
    <cellStyle name="_PercentSpace_Sovereign Bonds 060705 5" xfId="1111" xr:uid="{4F204AA8-0DC0-4C0E-A3E3-FB784ED78402}"/>
    <cellStyle name="_PercentSpace_Sovereign Bonds 060705 6" xfId="1112" xr:uid="{ECAF79EA-EF64-4599-9974-1173F6E086A3}"/>
    <cellStyle name="_PercentSpace_Sovereign Bonds 060705 7" xfId="1113" xr:uid="{9F094772-2860-4A72-93C6-BEE65E452630}"/>
    <cellStyle name="_PercentSpace_Sovereign Bonds 060705 8" xfId="1114" xr:uid="{58EB5344-70D7-4112-B218-C4A767A938B4}"/>
    <cellStyle name="_PercentSpace_Sovereign Bonds 060705 9" xfId="1115" xr:uid="{1BF0F539-E07B-4206-A012-A50F3ADFB88E}"/>
    <cellStyle name="_PercentSpace_Sovereign Bonds 060705_01 NET DCF Model" xfId="1116" xr:uid="{6B8B6548-FCD3-4C45-8296-68688CA1E60E}"/>
    <cellStyle name="_PercentSpace_Sovereign Bonds 060705_01 NET DCF Model 2" xfId="1117" xr:uid="{88085962-13E3-491C-8244-FEA86965A165}"/>
    <cellStyle name="_PercentSpace_Sovereign Bonds 060705_03 Embratel DCF Model_Loscos" xfId="1118" xr:uid="{AE7682EE-6722-4DE2-9273-8D16AF683F11}"/>
    <cellStyle name="_PercentSpace_Sovereign Bonds 060705_03 Embratel DCF Model_Loscos 2" xfId="1119" xr:uid="{B3D82076-503D-445B-B0B6-9520CB10B5A1}"/>
    <cellStyle name="_PercentSpace_Sovereign Bonds 060705_03 Embratel DCF Model_Loscos 3" xfId="1120" xr:uid="{255BF95F-B902-4F30-AA16-A8B91A6C8A64}"/>
    <cellStyle name="_PercentSpace_Sovereign Bonds 060705_03 Embratel DCF Model_Loscos 4" xfId="53833" xr:uid="{899886DC-298E-4E14-A113-332C966F63F1}"/>
    <cellStyle name="_PercentSpace_Sovereign Bonds 060705_05 NET DCF Model" xfId="1121" xr:uid="{2C7BDF93-E66A-42F1-B1A0-CDCD2DECF36D}"/>
    <cellStyle name="_PercentSpace_Sovereign Bonds 060705_05 NET DCF Model 2" xfId="1122" xr:uid="{59C9C6C9-2482-473C-B04E-FCBA7D076806}"/>
    <cellStyle name="_PercentSpace_Sovereign Bonds 060705_05 TMX Brazil DCF Model" xfId="1123" xr:uid="{48FF3FCB-3320-4E4D-8FAC-51AF41F8BA45}"/>
    <cellStyle name="_PercentSpace_Sovereign Bonds 060705_05 TMX Brazil DCF Model 2" xfId="1124" xr:uid="{564354B3-E493-4881-828F-24850994B270}"/>
    <cellStyle name="_SubHeading" xfId="1125" xr:uid="{A48A116E-D645-4828-9CF1-969E7E2C2EFF}"/>
    <cellStyle name="_SubHeading_02 TMX Brazil Management Projections_R$" xfId="1126" xr:uid="{C013B7A2-0B7B-420C-8759-18C3C7AD8EA4}"/>
    <cellStyle name="_SubHeading_02 TMX Brazil Management Projections_R$_BR_Malls_CRI_20090819" xfId="1127" xr:uid="{7DCE756C-98BD-447B-B424-4E41B143D43A}"/>
    <cellStyle name="_SubHeading_02 TMX Brazil Management Projections_R$_BR_Malls_CRI_20090918" xfId="1128" xr:uid="{C0D7327B-E98E-49F0-88E2-0011CB889E19}"/>
    <cellStyle name="_SubHeading_02 TMX Brazil Management Projections_R$_Petrobras_CRI_20100526" xfId="1129" xr:uid="{18768CF4-733F-4CF2-8943-BB0826E19829}"/>
    <cellStyle name="_SubHeading_02 WACC" xfId="1130" xr:uid="{88FEFA46-A3D3-490D-8B8B-6F311447BAA1}"/>
    <cellStyle name="_SubHeading_02 WACC_BR_Malls_CRI_20090819" xfId="1131" xr:uid="{0A92FD68-D4EB-4C71-B485-A065BD027D03}"/>
    <cellStyle name="_SubHeading_02 WACC_BR_Malls_CRI_20090918" xfId="1132" xr:uid="{183DDA51-9E4A-41A3-9714-E815BB99EC0B}"/>
    <cellStyle name="_SubHeading_02 WACC_Petrobras_CRI_20100526" xfId="1133" xr:uid="{55491351-3215-4E0D-B01E-305FAEE1D365}"/>
    <cellStyle name="_SubHeading_05 WACC" xfId="1134" xr:uid="{15C2D160-8C47-41AD-BD80-583124182559}"/>
    <cellStyle name="_SubHeading_05 WACC_BR_Malls_CRI_20090819" xfId="1135" xr:uid="{85421349-EA67-488B-867B-F3FD93846544}"/>
    <cellStyle name="_SubHeading_05 WACC_BR_Malls_CRI_20090918" xfId="1136" xr:uid="{14543B44-0C94-44A2-83B1-EA74E3890CCC}"/>
    <cellStyle name="_SubHeading_05 WACC_Petrobras_CRI_20100526" xfId="1137" xr:uid="{8FDE9652-B9D3-4032-AE04-648F89FDE8C1}"/>
    <cellStyle name="_SubHeading_10 yr UST data" xfId="1138" xr:uid="{C302E332-40E1-4565-899C-FCA7C029C207}"/>
    <cellStyle name="_SubHeading_10 yr UST data_Tamboré 31-03-09" xfId="1139" xr:uid="{E7C1830E-9C4D-4BC2-8146-D7C567526D6C}"/>
    <cellStyle name="_SubHeading_10 yr UST data_Tamboré 31-03-09_BR_Malls_CRI_20090819" xfId="1140" xr:uid="{14C9EBC9-DC97-4EFF-B885-08EF5982D5D1}"/>
    <cellStyle name="_SubHeading_10 yr UST data_Tamboré 31-03-09_BR_Malls_CRI_20090918" xfId="1141" xr:uid="{0BE589C7-2275-41F8-A523-4C228A99B84F}"/>
    <cellStyle name="_SubHeading_10 yr UST data_Tamboré 31-03-09_Petrobras_CRI_20100526" xfId="1142" xr:uid="{E6D6BB7F-AF0A-4DF6-B699-83AD1C2A0E91}"/>
    <cellStyle name="_SubHeading_Beatles WACC Calculation" xfId="1143" xr:uid="{39C39514-96AD-4AC6-9F8C-05746D7FF385}"/>
    <cellStyle name="_SubHeading_Beatles WACC Calculation_BR_Malls_CRI_20090819" xfId="1144" xr:uid="{25A7974C-E76A-4DBE-BBF1-F4D2A9E49816}"/>
    <cellStyle name="_SubHeading_Beatles WACC Calculation_BR_Malls_CRI_20090918" xfId="1145" xr:uid="{A9289C2C-97B5-43FB-9430-BB69AE96F009}"/>
    <cellStyle name="_SubHeading_Beatles WACC Calculation_Petrobras_CRI_20100526" xfId="1146" xr:uid="{CFDBB350-44DC-40D6-BA34-92EA810CFD91}"/>
    <cellStyle name="_SubHeading_prestemp" xfId="1147" xr:uid="{0EBF4BD1-2688-4BBF-9A1C-1DC1955186E2}"/>
    <cellStyle name="_SubHeading_prestemp_Tamboré 31-03-09" xfId="1148" xr:uid="{0C5C5A13-0F5C-4ED7-8207-B2DC086A4719}"/>
    <cellStyle name="_SubHeading_prestemp_Tamboré 31-03-09_BR_Malls_CRI_20090819" xfId="1149" xr:uid="{3ACFF46A-920C-4B71-8717-1AAFA0B11823}"/>
    <cellStyle name="_SubHeading_prestemp_Tamboré 31-03-09_BR_Malls_CRI_20090918" xfId="1150" xr:uid="{423D9779-C30E-4D1B-9D42-823CD19C2D33}"/>
    <cellStyle name="_SubHeading_prestemp_Tamboré 31-03-09_Petrobras_CRI_20100526" xfId="1151" xr:uid="{CBB12E57-9934-4749-BC66-CEE2663950D2}"/>
    <cellStyle name="_SubHeading_Tamboré 31-03-09" xfId="1152" xr:uid="{EBB2F355-6F63-4598-B103-0232466AB093}"/>
    <cellStyle name="_SubHeading_Tamboré 31-03-09_BR_Malls_CRI_20090819" xfId="1153" xr:uid="{46A922EB-4AD2-4F3B-9E50-96A0844D27B1}"/>
    <cellStyle name="_SubHeading_Tamboré 31-03-09_BR_Malls_CRI_20090918" xfId="1154" xr:uid="{AB84EFB0-0346-4925-AE7C-26F079E7A3C0}"/>
    <cellStyle name="_SubHeading_Tamboré 31-03-09_Petrobras_CRI_20100526" xfId="1155" xr:uid="{EC74F796-F76F-4038-A5D8-DC31CEEC5FDF}"/>
    <cellStyle name="_Table" xfId="1156" xr:uid="{FF568949-7877-4E9E-B757-5E823D4C417C}"/>
    <cellStyle name="_Table_01 AVP_ Project Infinitum" xfId="1157" xr:uid="{60FB38EB-9B90-4857-A8C2-62D6958E7B4B}"/>
    <cellStyle name="_Table_01 AVP_ Project Infinitum_BR_Malls_CRI_20090819" xfId="1158" xr:uid="{21C7B247-93D5-45F9-8B1B-23DA801D4936}"/>
    <cellStyle name="_Table_01 AVP_ Project Infinitum_BR_Malls_CRI_20090819_Quadro Comparativo_CRI 400_BR Properties (Modulos+TNU) 20100629 v1 (2)" xfId="1159" xr:uid="{8B707825-7CCC-4C17-9FC6-9BF823C77B4D}"/>
    <cellStyle name="_Table_01 AVP_ Project Infinitum_BR_Malls_CRI_20090918" xfId="1160" xr:uid="{AC22703D-630C-4F8E-9990-F55D5D707F38}"/>
    <cellStyle name="_Table_01 AVP_ Project Infinitum_BR_Malls_CRI_20090918_Quadro Comparativo_CRI 400_BR Properties (Modulos+TNU) 20100629 v1 (2)" xfId="1161" xr:uid="{0FCAEB9B-E9E3-42F1-BC8F-A2AB7B81BC13}"/>
    <cellStyle name="_Table_01 AVP_ Project Infinitum_Petrobras_CRI_20100526" xfId="1162" xr:uid="{86E50CCE-BA4C-4FCE-9FE6-4F96D596CC9C}"/>
    <cellStyle name="_Table_01 AVP_ Project Infinitum_Petrobras_CRI_20100526_Quadro Comparativo_CRI 400_BR Properties (Modulos+TNU) 20100629 v1 (2)" xfId="1163" xr:uid="{E2ECDC49-35BF-47EF-8C84-3B6B646CCA07}"/>
    <cellStyle name="_Table_01 AVP_ Project Infinitum_Quadro Comparativo_CRI 400_BR Properties (Modulos+TNU) 20100629 v1 (2)" xfId="1164" xr:uid="{E9F4EA41-9015-4140-9F6C-8FF71BC2373A}"/>
    <cellStyle name="_Table_02 TMX Brazil Management Projections_R$" xfId="1165" xr:uid="{18E6B214-77F6-4FB1-ABFF-50BB5001CF5D}"/>
    <cellStyle name="_Table_02 TMX Brazil Management Projections_R$_BR_Malls_CRI_20090819" xfId="1166" xr:uid="{BB4A770F-8329-4214-89FE-10D4AC9AB0CF}"/>
    <cellStyle name="_Table_02 TMX Brazil Management Projections_R$_BR_Malls_CRI_20090819_Quadro Comparativo_CRI 400_BR Properties (Modulos+TNU) 20100629 v1 (2)" xfId="1167" xr:uid="{27F20018-3248-4C85-9659-05713AFCAD70}"/>
    <cellStyle name="_Table_02 TMX Brazil Management Projections_R$_BR_Malls_CRI_20090918" xfId="1168" xr:uid="{2F3B4991-585D-447E-A80A-4F10A2AF8687}"/>
    <cellStyle name="_Table_02 TMX Brazil Management Projections_R$_BR_Malls_CRI_20090918_Quadro Comparativo_CRI 400_BR Properties (Modulos+TNU) 20100629 v1 (2)" xfId="1169" xr:uid="{45C14161-CC3F-4475-A1B2-5D14A847F14A}"/>
    <cellStyle name="_Table_02 TMX Brazil Management Projections_R$_Petrobras_CRI_20100526" xfId="1170" xr:uid="{4A404DD6-493C-4F39-BC96-9DB2F809D4CC}"/>
    <cellStyle name="_Table_02 TMX Brazil Management Projections_R$_Petrobras_CRI_20100526_Quadro Comparativo_CRI 400_BR Properties (Modulos+TNU) 20100629 v1 (2)" xfId="1171" xr:uid="{7EEAF2FA-435C-4B52-9D95-1C72926B1395}"/>
    <cellStyle name="_Table_02 TMX Brazil Management Projections_R$_Quadro Comparativo_CRI 400_BR Properties (Modulos+TNU) 20100629 v1 (2)" xfId="1172" xr:uid="{FF0697B0-9C51-44F8-A1C9-F1B5B354AD75}"/>
    <cellStyle name="_Table_02 WACC" xfId="1173" xr:uid="{15093DBE-3736-49EF-B860-F03C84FDAD94}"/>
    <cellStyle name="_Table_02 WACC_BR_Malls_CRI_20090819" xfId="1174" xr:uid="{601FCFE8-37F0-4B1E-A2CE-E5139F64AE32}"/>
    <cellStyle name="_Table_02 WACC_BR_Malls_CRI_20090819_Quadro Comparativo_CRI 400_BR Properties (Modulos+TNU) 20100629 v1 (2)" xfId="1175" xr:uid="{E0DE7882-B3C1-4250-8739-FCAF1C646BF2}"/>
    <cellStyle name="_Table_02 WACC_BR_Malls_CRI_20090918" xfId="1176" xr:uid="{0960FFC5-E8E4-4855-BC08-1871FAA10814}"/>
    <cellStyle name="_Table_02 WACC_BR_Malls_CRI_20090918_Quadro Comparativo_CRI 400_BR Properties (Modulos+TNU) 20100629 v1 (2)" xfId="1177" xr:uid="{4CF9A59F-796A-49A9-8CBB-E283B7CAE1DB}"/>
    <cellStyle name="_Table_02 WACC_Petrobras_CRI_20100526" xfId="1178" xr:uid="{FA0C4FAF-84DE-42C1-8B2A-8DCDEEF8864D}"/>
    <cellStyle name="_Table_02 WACC_Petrobras_CRI_20100526_Quadro Comparativo_CRI 400_BR Properties (Modulos+TNU) 20100629 v1 (2)" xfId="1179" xr:uid="{968FE0C3-13B4-40B1-8E27-1318A98E1145}"/>
    <cellStyle name="_Table_02 WACC_Quadro Comparativo_CRI 400_BR Properties (Modulos+TNU) 20100629 v1 (2)" xfId="1180" xr:uid="{587C5D25-1D4B-4D4E-BCA7-B1368C57F89D}"/>
    <cellStyle name="_Table_05 WACC" xfId="1181" xr:uid="{3A958D9F-7517-4E47-9553-7B059881CBCD}"/>
    <cellStyle name="_Table_05 WACC_BR_Malls_CRI_20090819" xfId="1182" xr:uid="{47C98955-0747-41A3-BCDD-4A4FCF21DAF8}"/>
    <cellStyle name="_Table_05 WACC_BR_Malls_CRI_20090819_Quadro Comparativo_CRI 400_BR Properties (Modulos+TNU) 20100629 v1 (2)" xfId="1183" xr:uid="{717CC706-D4AC-4059-9DA8-701796F8ED15}"/>
    <cellStyle name="_Table_05 WACC_BR_Malls_CRI_20090918" xfId="1184" xr:uid="{027BAC51-47C2-4221-AC67-D3B53C012D1F}"/>
    <cellStyle name="_Table_05 WACC_BR_Malls_CRI_20090918_Quadro Comparativo_CRI 400_BR Properties (Modulos+TNU) 20100629 v1 (2)" xfId="1185" xr:uid="{C29F940C-BC7D-46E8-8A99-6DDBEEA9CC47}"/>
    <cellStyle name="_Table_05 WACC_Petrobras_CRI_20100526" xfId="1186" xr:uid="{642C25F3-325F-4CA1-983A-86A99CCEA731}"/>
    <cellStyle name="_Table_05 WACC_Petrobras_CRI_20100526_Quadro Comparativo_CRI 400_BR Properties (Modulos+TNU) 20100629 v1 (2)" xfId="1187" xr:uid="{3C554607-53DE-4A9F-9B9D-28164D6B0868}"/>
    <cellStyle name="_Table_05 WACC_Quadro Comparativo_CRI 400_BR Properties (Modulos+TNU) 20100629 v1 (2)" xfId="1188" xr:uid="{ECFEBD3D-B245-4DF4-AE06-6DA75E98ECDB}"/>
    <cellStyle name="_Table_10 yr UST data" xfId="1189" xr:uid="{37FAD53A-5AFE-4E76-9CC4-C5E1A6C538B3}"/>
    <cellStyle name="_Table_10 yr UST data_Quadro Comparativo_CRI 400_BR Properties (Modulos+TNU) 20100629 v1 (2)" xfId="1190" xr:uid="{36B25B69-4273-482C-A116-48B06B609182}"/>
    <cellStyle name="_Table_10 yr UST data_Tamboré 31-03-09" xfId="1191" xr:uid="{D1551715-C753-4C16-A433-A019E57CA1AD}"/>
    <cellStyle name="_Table_10 yr UST data_Tamboré 31-03-09_BR_Malls_CRI_20090819" xfId="1192" xr:uid="{E7D4C47E-E691-4E52-AE53-AEA9511B9F52}"/>
    <cellStyle name="_Table_10 yr UST data_Tamboré 31-03-09_BR_Malls_CRI_20090819_Quadro Comparativo_CRI 400_BR Properties (Modulos+TNU) 20100629 v1 (2)" xfId="1193" xr:uid="{C19D728D-D56D-451B-88DF-8A93FDC72A48}"/>
    <cellStyle name="_Table_10 yr UST data_Tamboré 31-03-09_BR_Malls_CRI_20090918" xfId="1194" xr:uid="{712ED9C1-65AE-4279-9333-66D86B209AA3}"/>
    <cellStyle name="_Table_10 yr UST data_Tamboré 31-03-09_BR_Malls_CRI_20090918_Quadro Comparativo_CRI 400_BR Properties (Modulos+TNU) 20100629 v1 (2)" xfId="1195" xr:uid="{DE16A9EC-11CE-42BD-A04A-1C9BADB4EC68}"/>
    <cellStyle name="_Table_10 yr UST data_Tamboré 31-03-09_Petrobras_CRI_20100526" xfId="1196" xr:uid="{63D6FEC2-FC2C-403F-AA4A-D100FE553C08}"/>
    <cellStyle name="_Table_10 yr UST data_Tamboré 31-03-09_Petrobras_CRI_20100526_Quadro Comparativo_CRI 400_BR Properties (Modulos+TNU) 20100629 v1 (2)" xfId="1197" xr:uid="{4EF31AEA-63D4-4157-8BCA-12D5D234E1E7}"/>
    <cellStyle name="_Table_10 yr UST data_Tamboré 31-03-09_Quadro Comparativo_CRI 400_BR Properties (Modulos+TNU) 20100629 v1 (2)" xfId="1198" xr:uid="{693E7797-0EBC-48E5-80CF-9E645E525B21}"/>
    <cellStyle name="_Table_AVP_ NewCo" xfId="1199" xr:uid="{E898EC11-3AC1-42FD-A60A-2CA6F2E2E484}"/>
    <cellStyle name="_Table_AVP_ NewCo_BR_Malls_CRI_20090819" xfId="1200" xr:uid="{CDDF5287-4D69-4AA6-8E34-9A759B598D8E}"/>
    <cellStyle name="_Table_AVP_ NewCo_BR_Malls_CRI_20090819_Quadro Comparativo_CRI 400_BR Properties (Modulos+TNU) 20100629 v1 (2)" xfId="1201" xr:uid="{B891CDAA-D59E-4A86-AC45-FBFF78A3D094}"/>
    <cellStyle name="_Table_AVP_ NewCo_BR_Malls_CRI_20090918" xfId="1202" xr:uid="{30878AA3-8359-4687-ADC9-844CBB04E53B}"/>
    <cellStyle name="_Table_AVP_ NewCo_BR_Malls_CRI_20090918_Quadro Comparativo_CRI 400_BR Properties (Modulos+TNU) 20100629 v1 (2)" xfId="1203" xr:uid="{6DD58567-25CF-43C7-A58D-55B80E9863F4}"/>
    <cellStyle name="_Table_AVP_ NewCo_Petrobras_CRI_20100526" xfId="1204" xr:uid="{F1D1A409-ED0D-463B-ADDD-8DE345CFC09D}"/>
    <cellStyle name="_Table_AVP_ NewCo_Petrobras_CRI_20100526_Quadro Comparativo_CRI 400_BR Properties (Modulos+TNU) 20100629 v1 (2)" xfId="1205" xr:uid="{A7A7DB8C-26FE-4C61-81C4-BA5F5FAF381F}"/>
    <cellStyle name="_Table_AVP_ NewCo_Quadro Comparativo_CRI 400_BR Properties (Modulos+TNU) 20100629 v1 (2)" xfId="1206" xr:uid="{8E8FC5EB-E9AD-4A06-B6F2-D5046B5FDA16}"/>
    <cellStyle name="_Table_Beatles WACC Calculation" xfId="1207" xr:uid="{B199C4DB-BC12-461F-9B92-7676C0789E72}"/>
    <cellStyle name="_Table_Beatles WACC Calculation_BR_Malls_CRI_20090819" xfId="1208" xr:uid="{97667100-3360-4F9C-A56F-3012290FA4A8}"/>
    <cellStyle name="_Table_Beatles WACC Calculation_BR_Malls_CRI_20090819_Quadro Comparativo_CRI 400_BR Properties (Modulos+TNU) 20100629 v1 (2)" xfId="1209" xr:uid="{8223CA3A-70EA-4163-A90D-B81B57B8FBC9}"/>
    <cellStyle name="_Table_Beatles WACC Calculation_BR_Malls_CRI_20090918" xfId="1210" xr:uid="{14096D70-8816-48E8-A42F-D6A4B9A4B45A}"/>
    <cellStyle name="_Table_Beatles WACC Calculation_BR_Malls_CRI_20090918_Quadro Comparativo_CRI 400_BR Properties (Modulos+TNU) 20100629 v1 (2)" xfId="1211" xr:uid="{799F034D-0FBB-457D-A933-4FD18C5D7B94}"/>
    <cellStyle name="_Table_Beatles WACC Calculation_Petrobras_CRI_20100526" xfId="1212" xr:uid="{4BE9623F-0E2D-4240-A50C-3D3B25C16FFB}"/>
    <cellStyle name="_Table_Beatles WACC Calculation_Petrobras_CRI_20100526_Quadro Comparativo_CRI 400_BR Properties (Modulos+TNU) 20100629 v1 (2)" xfId="1213" xr:uid="{D0C48297-3F03-4B33-93DF-3AED2836EB9D}"/>
    <cellStyle name="_Table_Beatles WACC Calculation_Quadro Comparativo_CRI 400_BR Properties (Modulos+TNU) 20100629 v1 (2)" xfId="1214" xr:uid="{976B1550-5AD8-4425-99D1-7C549F5047CC}"/>
    <cellStyle name="_Table_Quadro Comparativo_CRI 400_BR Properties (Modulos+TNU) 20100629 v1 (2)" xfId="1215" xr:uid="{D6A95365-357E-468B-8B08-C0D7582CA0EA}"/>
    <cellStyle name="_Table_Tamboré 31-03-09" xfId="1216" xr:uid="{7D0E791A-9D36-4C08-B443-0E933F2BE4C9}"/>
    <cellStyle name="_Table_Tamboré 31-03-09_BR_Malls_CRI_20090819" xfId="1217" xr:uid="{1B2E9809-DDB3-41AA-9041-9C078D76E926}"/>
    <cellStyle name="_Table_Tamboré 31-03-09_BR_Malls_CRI_20090819_Quadro Comparativo_CRI 400_BR Properties (Modulos+TNU) 20100629 v1 (2)" xfId="1218" xr:uid="{27909DB7-ADFC-4CA6-88D3-9CB4A046EF01}"/>
    <cellStyle name="_Table_Tamboré 31-03-09_BR_Malls_CRI_20090918" xfId="1219" xr:uid="{C5DAF245-0403-4723-AFDC-7CB7B4117BDC}"/>
    <cellStyle name="_Table_Tamboré 31-03-09_BR_Malls_CRI_20090918_Quadro Comparativo_CRI 400_BR Properties (Modulos+TNU) 20100629 v1 (2)" xfId="1220" xr:uid="{AD507DD6-6BBE-4F7A-9294-6B9AFFCD671A}"/>
    <cellStyle name="_Table_Tamboré 31-03-09_Petrobras_CRI_20100526" xfId="1221" xr:uid="{7B0F3815-505B-4810-9884-4A30902D842A}"/>
    <cellStyle name="_Table_Tamboré 31-03-09_Petrobras_CRI_20100526_Quadro Comparativo_CRI 400_BR Properties (Modulos+TNU) 20100629 v1 (2)" xfId="1222" xr:uid="{F87C5EF5-CED5-4AFC-95C2-E566DD93F788}"/>
    <cellStyle name="_Table_Tamboré 31-03-09_Quadro Comparativo_CRI 400_BR Properties (Modulos+TNU) 20100629 v1 (2)" xfId="1223" xr:uid="{C9206590-33CE-4BDF-9F9F-C7A358481069}"/>
    <cellStyle name="_TableHead" xfId="1224" xr:uid="{5DE776BD-EF95-47F8-B588-46EF571DF278}"/>
    <cellStyle name="_TableHead_01 AVP_ Project Infinitum" xfId="1225" xr:uid="{5C6EC6B4-8197-44D9-8219-E1FCFCE86052}"/>
    <cellStyle name="_TableHead_01 AVP_ Project Infinitum_BR_Malls_CRI_20090819" xfId="1226" xr:uid="{B8E2C3F3-A826-4E84-8BCE-9D27D30F56F5}"/>
    <cellStyle name="_TableHead_01 AVP_ Project Infinitum_BR_Malls_CRI_20090819_Quadro Comparativo_CRI 400_BR Properties (Modulos+TNU) 20100629 v1 (2)" xfId="1227" xr:uid="{F32F7AD2-7869-4C4D-8AA3-E4B3F05F6E30}"/>
    <cellStyle name="_TableHead_01 AVP_ Project Infinitum_BR_Malls_CRI_20090918" xfId="1228" xr:uid="{B5CC0EBF-4007-4141-BC21-81C5D06E09FE}"/>
    <cellStyle name="_TableHead_01 AVP_ Project Infinitum_BR_Malls_CRI_20090918_Quadro Comparativo_CRI 400_BR Properties (Modulos+TNU) 20100629 v1 (2)" xfId="1229" xr:uid="{C8D1EBA3-67F5-4FC3-A0FA-1B58510391CE}"/>
    <cellStyle name="_TableHead_01 AVP_ Project Infinitum_Petrobras_CRI_20100526" xfId="1230" xr:uid="{ABC6A26A-1D63-49C3-999C-3165CD7DE548}"/>
    <cellStyle name="_TableHead_01 AVP_ Project Infinitum_Petrobras_CRI_20100526_Quadro Comparativo_CRI 400_BR Properties (Modulos+TNU) 20100629 v1 (2)" xfId="1231" xr:uid="{451A1BA6-6261-4759-ABA0-C3AE580AEAF5}"/>
    <cellStyle name="_TableHead_01 AVP_ Project Infinitum_Quadro Comparativo_CRI 400_BR Properties (Modulos+TNU) 20100629 v1 (2)" xfId="1232" xr:uid="{73B95699-5CE4-4C13-BE30-6F8E461B27D5}"/>
    <cellStyle name="_TableHead_02 TMX Brazil Management Projections_R$" xfId="1233" xr:uid="{2ACF59FF-6329-4493-8B1B-5650CCEE86B7}"/>
    <cellStyle name="_TableHead_02 TMX Brazil Management Projections_R$_BR_Malls_CRI_20090819" xfId="1234" xr:uid="{94405E60-2D97-4C42-9348-A95710A64BD7}"/>
    <cellStyle name="_TableHead_02 TMX Brazil Management Projections_R$_BR_Malls_CRI_20090819_Quadro Comparativo_CRI 400_BR Properties (Modulos+TNU) 20100629 v1 (2)" xfId="1235" xr:uid="{F2C1FD91-8FF8-4565-AB64-BEA74818CFD8}"/>
    <cellStyle name="_TableHead_02 TMX Brazil Management Projections_R$_BR_Malls_CRI_20090918" xfId="1236" xr:uid="{0C846AFD-869A-4A0E-920C-05851786C2EE}"/>
    <cellStyle name="_TableHead_02 TMX Brazil Management Projections_R$_BR_Malls_CRI_20090918_Quadro Comparativo_CRI 400_BR Properties (Modulos+TNU) 20100629 v1 (2)" xfId="1237" xr:uid="{4B2D361F-A5A6-4D59-8F53-C7D7FBCFA3CE}"/>
    <cellStyle name="_TableHead_02 TMX Brazil Management Projections_R$_Petrobras_CRI_20100526" xfId="1238" xr:uid="{3A711F5E-E1E9-4948-AAF5-0A9F2D2BE91E}"/>
    <cellStyle name="_TableHead_02 TMX Brazil Management Projections_R$_Petrobras_CRI_20100526_Quadro Comparativo_CRI 400_BR Properties (Modulos+TNU) 20100629 v1 (2)" xfId="1239" xr:uid="{62CBDA30-B188-45DB-9F1E-03B5AEEE77AB}"/>
    <cellStyle name="_TableHead_02 TMX Brazil Management Projections_R$_Quadro Comparativo_CRI 400_BR Properties (Modulos+TNU) 20100629 v1 (2)" xfId="1240" xr:uid="{7B87B4F5-7E76-41E3-9693-AAD7B53E2875}"/>
    <cellStyle name="_TableHead_02 WACC" xfId="1241" xr:uid="{335D5EAD-18C8-4B97-8A09-95C8F0516752}"/>
    <cellStyle name="_TableHead_02 WACC_BR_Malls_CRI_20090819" xfId="1242" xr:uid="{335DEF77-7A0E-49C9-9FBA-F4842D4B450C}"/>
    <cellStyle name="_TableHead_02 WACC_BR_Malls_CRI_20090819_Quadro Comparativo_CRI 400_BR Properties (Modulos+TNU) 20100629 v1 (2)" xfId="1243" xr:uid="{D929396C-0114-49A5-A609-5BAD44D1842D}"/>
    <cellStyle name="_TableHead_02 WACC_BR_Malls_CRI_20090918" xfId="1244" xr:uid="{2529263C-F71D-447F-B7C1-25CDDEFB3ECB}"/>
    <cellStyle name="_TableHead_02 WACC_BR_Malls_CRI_20090918_Quadro Comparativo_CRI 400_BR Properties (Modulos+TNU) 20100629 v1 (2)" xfId="1245" xr:uid="{3218036F-586D-4307-8C01-4AB0B4F18567}"/>
    <cellStyle name="_TableHead_02 WACC_Petrobras_CRI_20100526" xfId="1246" xr:uid="{943ADE49-9673-48B2-AA02-8C5C54C3F338}"/>
    <cellStyle name="_TableHead_02 WACC_Petrobras_CRI_20100526_Quadro Comparativo_CRI 400_BR Properties (Modulos+TNU) 20100629 v1 (2)" xfId="1247" xr:uid="{CC334B23-72FF-4186-BBD0-740781C6A5DA}"/>
    <cellStyle name="_TableHead_02 WACC_Quadro Comparativo_CRI 400_BR Properties (Modulos+TNU) 20100629 v1 (2)" xfId="1248" xr:uid="{5ED25E95-B0F7-412B-9824-D8E84E5263A1}"/>
    <cellStyle name="_TableHead_05 WACC" xfId="1249" xr:uid="{8C01385D-27AA-4861-A56F-309DD70FD268}"/>
    <cellStyle name="_TableHead_05 WACC_BR_Malls_CRI_20090819" xfId="1250" xr:uid="{EF58CAFC-9DD9-4BD1-AB33-28C0AA4DED8B}"/>
    <cellStyle name="_TableHead_05 WACC_BR_Malls_CRI_20090819_Quadro Comparativo_CRI 400_BR Properties (Modulos+TNU) 20100629 v1 (2)" xfId="1251" xr:uid="{EFD10AED-F526-4BED-BA44-011AC5EF165B}"/>
    <cellStyle name="_TableHead_05 WACC_BR_Malls_CRI_20090918" xfId="1252" xr:uid="{06BA09D9-C685-40B2-9B3D-A1FF64E76ADF}"/>
    <cellStyle name="_TableHead_05 WACC_BR_Malls_CRI_20090918_Quadro Comparativo_CRI 400_BR Properties (Modulos+TNU) 20100629 v1 (2)" xfId="1253" xr:uid="{08C0D3CE-DDDB-42A6-9375-8A22646B18CE}"/>
    <cellStyle name="_TableHead_05 WACC_Petrobras_CRI_20100526" xfId="1254" xr:uid="{1D8A78D3-ABF4-4A0D-BEE2-ACD82B34EB0B}"/>
    <cellStyle name="_TableHead_05 WACC_Petrobras_CRI_20100526_Quadro Comparativo_CRI 400_BR Properties (Modulos+TNU) 20100629 v1 (2)" xfId="1255" xr:uid="{D775A533-83CB-4C6B-BD8E-AA017B53C731}"/>
    <cellStyle name="_TableHead_05 WACC_Quadro Comparativo_CRI 400_BR Properties (Modulos+TNU) 20100629 v1 (2)" xfId="1256" xr:uid="{C01CFCF3-AF37-4218-8C2F-F1A0A06B8FE4}"/>
    <cellStyle name="_TableHead_10 yr UST data" xfId="1257" xr:uid="{5ECA7C16-CFC7-4C10-B570-C77EBE6575E5}"/>
    <cellStyle name="_TableHead_10 yr UST data_Quadro Comparativo_CRI 400_BR Properties (Modulos+TNU) 20100629 v1 (2)" xfId="1258" xr:uid="{960AFE45-FDF7-4AC8-81FF-F7610FC8F0F0}"/>
    <cellStyle name="_TableHead_10 yr UST data_Tamboré 31-03-09" xfId="1259" xr:uid="{5A3F7587-A086-4AD9-9EAF-FC6AD1FC78E5}"/>
    <cellStyle name="_TableHead_10 yr UST data_Tamboré 31-03-09_BR_Malls_CRI_20090819" xfId="1260" xr:uid="{CE5C03B5-5243-4AF0-8BE1-15F345EB0870}"/>
    <cellStyle name="_TableHead_10 yr UST data_Tamboré 31-03-09_BR_Malls_CRI_20090819_Quadro Comparativo_CRI 400_BR Properties (Modulos+TNU) 20100629 v1 (2)" xfId="1261" xr:uid="{D46F54F0-592B-4750-A636-FB9FD95672CA}"/>
    <cellStyle name="_TableHead_10 yr UST data_Tamboré 31-03-09_BR_Malls_CRI_20090918" xfId="1262" xr:uid="{A22F51EB-52F2-4F3F-9412-AB1ACC4CC476}"/>
    <cellStyle name="_TableHead_10 yr UST data_Tamboré 31-03-09_BR_Malls_CRI_20090918_Quadro Comparativo_CRI 400_BR Properties (Modulos+TNU) 20100629 v1 (2)" xfId="1263" xr:uid="{34A6B76E-67B7-43E3-9E72-DAE4BF06E626}"/>
    <cellStyle name="_TableHead_10 yr UST data_Tamboré 31-03-09_Petrobras_CRI_20100526" xfId="1264" xr:uid="{E70D12FE-E5A3-46E2-9D5C-222F0E65F751}"/>
    <cellStyle name="_TableHead_10 yr UST data_Tamboré 31-03-09_Petrobras_CRI_20100526_Quadro Comparativo_CRI 400_BR Properties (Modulos+TNU) 20100629 v1 (2)" xfId="1265" xr:uid="{54073220-D098-462F-A7A6-024378A5ACC0}"/>
    <cellStyle name="_TableHead_10 yr UST data_Tamboré 31-03-09_Quadro Comparativo_CRI 400_BR Properties (Modulos+TNU) 20100629 v1 (2)" xfId="1266" xr:uid="{868F161A-694B-4087-9C51-47D38050CFFA}"/>
    <cellStyle name="_TableHead_AVP_ NewCo" xfId="1267" xr:uid="{BAD1A238-DB33-4A9A-952F-4B07260B2401}"/>
    <cellStyle name="_TableHead_AVP_ NewCo_BR_Malls_CRI_20090819" xfId="1268" xr:uid="{B34F9E74-3A83-461A-B4F6-D75062E30A87}"/>
    <cellStyle name="_TableHead_AVP_ NewCo_BR_Malls_CRI_20090819_Quadro Comparativo_CRI 400_BR Properties (Modulos+TNU) 20100629 v1 (2)" xfId="1269" xr:uid="{DE9E2F37-FAC5-486F-9BB0-AC6E51023F6B}"/>
    <cellStyle name="_TableHead_AVP_ NewCo_BR_Malls_CRI_20090918" xfId="1270" xr:uid="{2D96BFB3-6C22-45A9-A2B7-EDC7E7AD9F74}"/>
    <cellStyle name="_TableHead_AVP_ NewCo_BR_Malls_CRI_20090918_Quadro Comparativo_CRI 400_BR Properties (Modulos+TNU) 20100629 v1 (2)" xfId="1271" xr:uid="{033A1165-6659-4176-901D-D6A5D8FA8F67}"/>
    <cellStyle name="_TableHead_AVP_ NewCo_Petrobras_CRI_20100526" xfId="1272" xr:uid="{0D6E09F7-F378-4966-878F-C75985059D54}"/>
    <cellStyle name="_TableHead_AVP_ NewCo_Petrobras_CRI_20100526_Quadro Comparativo_CRI 400_BR Properties (Modulos+TNU) 20100629 v1 (2)" xfId="1273" xr:uid="{3CEB2CCE-AD4E-4029-994B-6B0C8D988229}"/>
    <cellStyle name="_TableHead_AVP_ NewCo_Quadro Comparativo_CRI 400_BR Properties (Modulos+TNU) 20100629 v1 (2)" xfId="1274" xr:uid="{9AD11DB1-38AD-4935-8160-309F2CCA524F}"/>
    <cellStyle name="_TableHead_Beatles WACC Calculation" xfId="1275" xr:uid="{CD7001F3-1D8C-4952-9DE1-429C6003C81F}"/>
    <cellStyle name="_TableHead_Beatles WACC Calculation_BR_Malls_CRI_20090819" xfId="1276" xr:uid="{15FAB960-4640-422D-8D9B-E66FC16DBBB4}"/>
    <cellStyle name="_TableHead_Beatles WACC Calculation_BR_Malls_CRI_20090819_Quadro Comparativo_CRI 400_BR Properties (Modulos+TNU) 20100629 v1 (2)" xfId="1277" xr:uid="{FB2D280E-62F7-4A34-8A96-9E082168012A}"/>
    <cellStyle name="_TableHead_Beatles WACC Calculation_BR_Malls_CRI_20090918" xfId="1278" xr:uid="{E1F87D3E-CB5B-48CA-979E-884DBFE2F7F3}"/>
    <cellStyle name="_TableHead_Beatles WACC Calculation_BR_Malls_CRI_20090918_Quadro Comparativo_CRI 400_BR Properties (Modulos+TNU) 20100629 v1 (2)" xfId="1279" xr:uid="{6735B9A6-224A-44B0-A156-36C2521C2A64}"/>
    <cellStyle name="_TableHead_Beatles WACC Calculation_Petrobras_CRI_20100526" xfId="1280" xr:uid="{EE92AF0E-4458-4617-89A6-CB66C70B32A8}"/>
    <cellStyle name="_TableHead_Beatles WACC Calculation_Petrobras_CRI_20100526_Quadro Comparativo_CRI 400_BR Properties (Modulos+TNU) 20100629 v1 (2)" xfId="1281" xr:uid="{ECCA7C53-AC46-4DAB-AF81-CC21CDBE26F8}"/>
    <cellStyle name="_TableHead_Beatles WACC Calculation_Quadro Comparativo_CRI 400_BR Properties (Modulos+TNU) 20100629 v1 (2)" xfId="1282" xr:uid="{9E919BE3-3EEE-4B8B-B1D4-A9A544E9F02D}"/>
    <cellStyle name="_TableHead_KIARA Valuation Model" xfId="1283" xr:uid="{46DF55F7-BC26-4A51-A4F8-E511A8991437}"/>
    <cellStyle name="_TableHead_KIARA Valuation Model_BR_Malls_CRI_20090819" xfId="1284" xr:uid="{18BBBDB4-1F5D-4736-AC32-66B8C7FFE91F}"/>
    <cellStyle name="_TableHead_KIARA Valuation Model_BR_Malls_CRI_20090819_Quadro Comparativo_CRI 400_BR Properties (Modulos+TNU) 20100629 v1 (2)" xfId="1285" xr:uid="{0786C8D4-F948-4C61-BFF3-019777061A08}"/>
    <cellStyle name="_TableHead_KIARA Valuation Model_BR_Malls_CRI_20090918" xfId="1286" xr:uid="{03DBB712-105D-4BC8-984B-176220147E12}"/>
    <cellStyle name="_TableHead_KIARA Valuation Model_BR_Malls_CRI_20090918_Quadro Comparativo_CRI 400_BR Properties (Modulos+TNU) 20100629 v1 (2)" xfId="1287" xr:uid="{60EC293F-89DF-4C01-B5CE-08EED6B2D094}"/>
    <cellStyle name="_TableHead_KIARA Valuation Model_Petrobras_CRI_20100526" xfId="1288" xr:uid="{2EE9D16E-A760-4C74-BFD6-87505724AEE7}"/>
    <cellStyle name="_TableHead_KIARA Valuation Model_Petrobras_CRI_20100526_Quadro Comparativo_CRI 400_BR Properties (Modulos+TNU) 20100629 v1 (2)" xfId="1289" xr:uid="{F196096D-301A-46DD-882F-D7232E4E5289}"/>
    <cellStyle name="_TableHead_KIARA Valuation Model_Quadro Comparativo_CRI 400_BR Properties (Modulos+TNU) 20100629 v1 (2)" xfId="1290" xr:uid="{62705FD2-C40E-4936-962F-19DAE4CF56DF}"/>
    <cellStyle name="_TableHead_Quadro Comparativo_CRI 400_BR Properties (Modulos+TNU) 20100629 v1 (2)" xfId="1291" xr:uid="{A779B3B4-BC2C-4CA4-86B7-851F0B33BE00}"/>
    <cellStyle name="_TableHead_Tamboré 31-03-09" xfId="1292" xr:uid="{E49363C4-8027-4F9D-BA60-C7BC5644E2B1}"/>
    <cellStyle name="_TableHead_Tamboré 31-03-09_BR_Malls_CRI_20090819" xfId="1293" xr:uid="{F6BBFCCC-E365-4B52-AF79-E0DE47EFCB63}"/>
    <cellStyle name="_TableHead_Tamboré 31-03-09_BR_Malls_CRI_20090819_Quadro Comparativo_CRI 400_BR Properties (Modulos+TNU) 20100629 v1 (2)" xfId="1294" xr:uid="{8AD6906F-172C-47B4-B8F0-199CE7DFCD20}"/>
    <cellStyle name="_TableHead_Tamboré 31-03-09_BR_Malls_CRI_20090918" xfId="1295" xr:uid="{1433B98F-9A68-4B0F-94F1-2EC539B66DDF}"/>
    <cellStyle name="_TableHead_Tamboré 31-03-09_BR_Malls_CRI_20090918_Quadro Comparativo_CRI 400_BR Properties (Modulos+TNU) 20100629 v1 (2)" xfId="1296" xr:uid="{4DF3CFA6-5765-458E-BD42-C81CB3D954C0}"/>
    <cellStyle name="_TableHead_Tamboré 31-03-09_Petrobras_CRI_20100526" xfId="1297" xr:uid="{2779E904-D685-4A3C-BE7B-5CC96E5F17F1}"/>
    <cellStyle name="_TableHead_Tamboré 31-03-09_Petrobras_CRI_20100526_Quadro Comparativo_CRI 400_BR Properties (Modulos+TNU) 20100629 v1 (2)" xfId="1298" xr:uid="{12B533C0-717B-4877-A859-1E75BFFF3BE2}"/>
    <cellStyle name="_TableHead_Tamboré 31-03-09_Quadro Comparativo_CRI 400_BR Properties (Modulos+TNU) 20100629 v1 (2)" xfId="1299" xr:uid="{DFA61D6B-62B3-4A11-85F5-E37326C43BCD}"/>
    <cellStyle name="_TableHeading" xfId="1300" xr:uid="{F7F70C5E-6233-4C87-818F-07956F2CD959}"/>
    <cellStyle name="_TableHeading_BR_Malls_CRI_20090819" xfId="1301" xr:uid="{8E978F5A-FC18-4BFA-8A80-DA49FFA2955C}"/>
    <cellStyle name="_TableHeading_BR_Malls_CRI_20090819_Quadro Comparativo_CRI 400_BR Properties (Modulos+TNU) 20100629 v1 (2)" xfId="1302" xr:uid="{9C43FE0C-3E8B-4172-83DD-549F7F4AC286}"/>
    <cellStyle name="_TableHeading_BR_Malls_CRI_20090918" xfId="1303" xr:uid="{3EEF960B-A329-4396-AD42-9220FA48CA2A}"/>
    <cellStyle name="_TableHeading_BR_Malls_CRI_20090918_Quadro Comparativo_CRI 400_BR Properties (Modulos+TNU) 20100629 v1 (2)" xfId="1304" xr:uid="{218EFE43-C7CD-42F7-8282-4E2A8D9B2C4B}"/>
    <cellStyle name="_TableHeading_Petrobras_CRI_20100526" xfId="1305" xr:uid="{CC5CB4B4-BE60-4901-A3A9-2A1921A2E469}"/>
    <cellStyle name="_TableHeading_Petrobras_CRI_20100526_Quadro Comparativo_CRI 400_BR Properties (Modulos+TNU) 20100629 v1 (2)" xfId="1306" xr:uid="{989FE28D-B248-4479-8219-343C62F5266E}"/>
    <cellStyle name="_TableHeading_Quadro Comparativo_CRI 400_BR Properties (Modulos+TNU) 20100629 v1 (2)" xfId="1307" xr:uid="{49C61881-D00E-4A7E-9E1D-D4AE9EA69C0D}"/>
    <cellStyle name="_TableRowBorder" xfId="1308" xr:uid="{C526332A-882A-44EB-8F7E-1C824F4A58B0}"/>
    <cellStyle name="_TableRowBorder 2" xfId="1309" xr:uid="{4311C33D-C40C-4979-B3A2-1EA7A2FA82CE}"/>
    <cellStyle name="_TableRowBorder_Quadro Comparativo_CRI 400_BR Properties (Modulos+TNU) 20100629 v1 (2)" xfId="1310" xr:uid="{308EA699-1F36-4118-A796-B580E3AA939E}"/>
    <cellStyle name="_TableRowBorder_Quadro Comparativo_CRI 400_BR Properties (Modulos+TNU) 20100629 v1 (2) 2" xfId="1311" xr:uid="{39BB3CF7-7A61-4B46-9A29-7D5E0C72BA90}"/>
    <cellStyle name="_TableRowHead" xfId="1312" xr:uid="{F84B436F-A1F6-42D6-8E14-4AFFF8A9DAC2}"/>
    <cellStyle name="_TableRowHead_01 AVP_ Project Infinitum" xfId="1313" xr:uid="{E363413F-ACB2-492C-AECE-3CADF389342B}"/>
    <cellStyle name="_TableRowHead_01 AVP_ Project Infinitum_BR_Malls_CRI_20090819" xfId="1314" xr:uid="{0420A9F8-A412-428C-8729-60315ABAD9BB}"/>
    <cellStyle name="_TableRowHead_01 AVP_ Project Infinitum_BR_Malls_CRI_20090918" xfId="1315" xr:uid="{2824CDC8-EAE0-41C3-9FAC-A3FC06E17744}"/>
    <cellStyle name="_TableRowHead_01 AVP_ Project Infinitum_Petrobras_CRI_20100526" xfId="1316" xr:uid="{EF12F9D8-043E-405A-AE43-D2963D892C33}"/>
    <cellStyle name="_TableRowHead_02 TMX Brazil Management Projections_R$" xfId="1317" xr:uid="{00F60288-EBC4-4AAD-9711-71B3ED5AA31C}"/>
    <cellStyle name="_TableRowHead_02 TMX Brazil Management Projections_R$_BR_Malls_CRI_20090819" xfId="1318" xr:uid="{75E86ADA-379C-4910-897B-070A8EA56F1D}"/>
    <cellStyle name="_TableRowHead_02 TMX Brazil Management Projections_R$_BR_Malls_CRI_20090918" xfId="1319" xr:uid="{5FA2D5E0-2972-4662-B6F3-E5853D7AC5AA}"/>
    <cellStyle name="_TableRowHead_02 TMX Brazil Management Projections_R$_Petrobras_CRI_20100526" xfId="1320" xr:uid="{87D7CC83-2B32-4352-96C8-7B1B1057D397}"/>
    <cellStyle name="_TableRowHead_02 WACC" xfId="1321" xr:uid="{A0CF802E-DB78-4CDC-A980-B0589F1303E0}"/>
    <cellStyle name="_TableRowHead_02 WACC_BR_Malls_CRI_20090819" xfId="1322" xr:uid="{B9D9AD60-27A9-4210-99F3-D481302802C4}"/>
    <cellStyle name="_TableRowHead_02 WACC_BR_Malls_CRI_20090918" xfId="1323" xr:uid="{B6FED1CC-5030-4E35-B80B-A94D2F7E96B2}"/>
    <cellStyle name="_TableRowHead_02 WACC_Petrobras_CRI_20100526" xfId="1324" xr:uid="{971B3F0D-5325-4D48-92E9-7649195F8610}"/>
    <cellStyle name="_TableRowHead_05 WACC" xfId="1325" xr:uid="{F1C4E754-7E7E-4945-9F4E-31165BE86CBC}"/>
    <cellStyle name="_TableRowHead_05 WACC_BR_Malls_CRI_20090819" xfId="1326" xr:uid="{84D07511-D181-4F1A-8E39-019C09F0BDEF}"/>
    <cellStyle name="_TableRowHead_05 WACC_BR_Malls_CRI_20090918" xfId="1327" xr:uid="{466A175A-841E-4738-B1C5-D233EF5C714B}"/>
    <cellStyle name="_TableRowHead_05 WACC_Petrobras_CRI_20100526" xfId="1328" xr:uid="{0A374793-66BB-4140-8DEB-65587D95CEE0}"/>
    <cellStyle name="_TableRowHead_10 yr UST data" xfId="1329" xr:uid="{C5D91F8C-CF0A-4BC4-A52D-BE740B5E3A46}"/>
    <cellStyle name="_TableRowHead_10 yr UST data_Tamboré 31-03-09" xfId="1330" xr:uid="{574EA51A-CA33-4153-BA4E-AFF7AC360829}"/>
    <cellStyle name="_TableRowHead_10 yr UST data_Tamboré 31-03-09_BR_Malls_CRI_20090819" xfId="1331" xr:uid="{49F8178E-20C3-4613-BFD1-1886567DF6E5}"/>
    <cellStyle name="_TableRowHead_10 yr UST data_Tamboré 31-03-09_BR_Malls_CRI_20090918" xfId="1332" xr:uid="{DD8FE7AC-4060-45BB-90AF-E1762CF35083}"/>
    <cellStyle name="_TableRowHead_10 yr UST data_Tamboré 31-03-09_Petrobras_CRI_20100526" xfId="1333" xr:uid="{2A7A3EF0-A300-44BA-A716-148E7DADD2A3}"/>
    <cellStyle name="_TableRowHead_AVP_ NewCo" xfId="1334" xr:uid="{78DAF81A-D9C7-45CE-85D9-CE593E74369A}"/>
    <cellStyle name="_TableRowHead_AVP_ NewCo_BR_Malls_CRI_20090819" xfId="1335" xr:uid="{4646315B-1F35-47E4-95CE-256F86CC76B7}"/>
    <cellStyle name="_TableRowHead_AVP_ NewCo_BR_Malls_CRI_20090918" xfId="1336" xr:uid="{5AB43D58-A787-4AA6-A05F-59AEC039C04A}"/>
    <cellStyle name="_TableRowHead_AVP_ NewCo_Petrobras_CRI_20100526" xfId="1337" xr:uid="{29C1F99A-D287-498C-8AB3-98FDEFC8F4B6}"/>
    <cellStyle name="_TableRowHead_Beatles WACC Calculation" xfId="1338" xr:uid="{048287CD-8F12-45D2-81FC-E53E502BAB25}"/>
    <cellStyle name="_TableRowHead_Beatles WACC Calculation_BR_Malls_CRI_20090819" xfId="1339" xr:uid="{AD6E36FC-44F7-49FD-8A5D-A36BA568A49C}"/>
    <cellStyle name="_TableRowHead_Beatles WACC Calculation_BR_Malls_CRI_20090918" xfId="1340" xr:uid="{50C8B4C0-0DCF-4902-84B5-A7553F6F5291}"/>
    <cellStyle name="_TableRowHead_Beatles WACC Calculation_Petrobras_CRI_20100526" xfId="1341" xr:uid="{B49E04FE-7278-48C1-8521-C8AD3341C511}"/>
    <cellStyle name="_TableRowHead_Tamboré 31-03-09" xfId="1342" xr:uid="{355D8E03-8E7E-4EC2-9924-18848E577943}"/>
    <cellStyle name="_TableRowHead_Tamboré 31-03-09_BR_Malls_CRI_20090819" xfId="1343" xr:uid="{A86221D5-7897-4786-85CB-D5C68005FC6F}"/>
    <cellStyle name="_TableRowHead_Tamboré 31-03-09_BR_Malls_CRI_20090918" xfId="1344" xr:uid="{3ADB8D15-FAFB-4D83-8964-A3ED2D3ECF47}"/>
    <cellStyle name="_TableRowHead_Tamboré 31-03-09_Petrobras_CRI_20100526" xfId="1345" xr:uid="{B38901EE-3495-443D-80D1-6360A8EFD3FB}"/>
    <cellStyle name="_TableRowHeading" xfId="1346" xr:uid="{2D27A807-7C51-424E-9FE7-9CFD080B3256}"/>
    <cellStyle name="_TableRowHeading_BR_Malls_CRI_20090819" xfId="1347" xr:uid="{97A4479F-DBB5-4CDE-9461-29CB4B3E739D}"/>
    <cellStyle name="_TableRowHeading_BR_Malls_CRI_20090918" xfId="1348" xr:uid="{F2949692-90D5-4580-B725-7F245FA2D6B9}"/>
    <cellStyle name="_TableRowHeading_Petrobras_CRI_20100526" xfId="1349" xr:uid="{D01A7F2C-BD92-4BD9-8A88-4D44382241E5}"/>
    <cellStyle name="_TableSuperHead" xfId="1350" xr:uid="{CC3A79A3-C5BB-4B44-97A3-BA6A2C50735A}"/>
    <cellStyle name="_TableSuperHead_01 AVP_ Project Infinitum" xfId="1351" xr:uid="{8B34DBA1-BED5-42B5-A8BA-FF291B00A65C}"/>
    <cellStyle name="_TableSuperHead_01 AVP_ Project Infinitum_BR_Malls_CRI_20090819" xfId="1352" xr:uid="{7249D837-9AAA-4512-B8BF-9B98BC6C47A1}"/>
    <cellStyle name="_TableSuperHead_01 AVP_ Project Infinitum_BR_Malls_CRI_20090918" xfId="1353" xr:uid="{3844040E-B78D-491D-A492-CCDDD2B7E6BF}"/>
    <cellStyle name="_TableSuperHead_01 AVP_ Project Infinitum_Petrobras_CRI_20100526" xfId="1354" xr:uid="{041AC41D-1936-413C-8B8F-D154F743ADC4}"/>
    <cellStyle name="_TableSuperHead_02 TMX Brazil Management Projections_R$" xfId="1355" xr:uid="{75BE0A11-A520-4C6F-A6D3-1ED0F615E917}"/>
    <cellStyle name="_TableSuperHead_02 TMX Brazil Management Projections_R$_BR_Malls_CRI_20090819" xfId="1356" xr:uid="{BCB484F1-8C38-47C2-8070-98C54BFD94C6}"/>
    <cellStyle name="_TableSuperHead_02 TMX Brazil Management Projections_R$_BR_Malls_CRI_20090918" xfId="1357" xr:uid="{5BCA250F-B9EB-4710-9351-C4422EC1D98F}"/>
    <cellStyle name="_TableSuperHead_02 TMX Brazil Management Projections_R$_Petrobras_CRI_20100526" xfId="1358" xr:uid="{93D03C05-C222-40C8-B197-84635252AC4F}"/>
    <cellStyle name="_TableSuperHead_02 WACC" xfId="1359" xr:uid="{BB003F38-CFD0-439C-96C5-A566AF3F5CD7}"/>
    <cellStyle name="_TableSuperHead_02 WACC_BR_Malls_CRI_20090819" xfId="1360" xr:uid="{C3976FB9-2D51-4082-B826-6ED00EAF89CF}"/>
    <cellStyle name="_TableSuperHead_02 WACC_BR_Malls_CRI_20090918" xfId="1361" xr:uid="{1B119F0A-CDBC-44C4-8512-99F4631A92D7}"/>
    <cellStyle name="_TableSuperHead_02 WACC_Petrobras_CRI_20100526" xfId="1362" xr:uid="{1F0154DC-2AB9-426F-A9A4-EA9D8EE82A55}"/>
    <cellStyle name="_TableSuperHead_05 WACC" xfId="1363" xr:uid="{13ADDC5A-454B-4B22-A806-EBAB4DA3C5A1}"/>
    <cellStyle name="_TableSuperHead_05 WACC_BR_Malls_CRI_20090819" xfId="1364" xr:uid="{8CB44FAF-7398-45C2-B5CF-B0C498A224AF}"/>
    <cellStyle name="_TableSuperHead_05 WACC_BR_Malls_CRI_20090918" xfId="1365" xr:uid="{8E4B71FA-FB0E-44B2-8622-5527150CDE03}"/>
    <cellStyle name="_TableSuperHead_05 WACC_Petrobras_CRI_20100526" xfId="1366" xr:uid="{5DF2C906-42B6-4467-8818-D1B051574DDF}"/>
    <cellStyle name="_TableSuperHead_10 yr UST data" xfId="1367" xr:uid="{206B5EF4-FD4F-4335-A9D9-A05D222B4B28}"/>
    <cellStyle name="_TableSuperHead_10 yr UST data_Tamboré 31-03-09" xfId="1368" xr:uid="{8D615DB7-A9EF-46CB-B4C5-CBBBB171CE10}"/>
    <cellStyle name="_TableSuperHead_10 yr UST data_Tamboré 31-03-09_BR_Malls_CRI_20090819" xfId="1369" xr:uid="{7447A3A4-F449-4927-9E5A-A7C0D9311CDB}"/>
    <cellStyle name="_TableSuperHead_10 yr UST data_Tamboré 31-03-09_BR_Malls_CRI_20090918" xfId="1370" xr:uid="{C7E85AB4-5DE0-42CF-9C68-37C4B3AFE6BB}"/>
    <cellStyle name="_TableSuperHead_10 yr UST data_Tamboré 31-03-09_Petrobras_CRI_20100526" xfId="1371" xr:uid="{CE47FAC4-FD9F-425D-88CC-6E966A05B592}"/>
    <cellStyle name="_TableSuperHead_AVP_ NewCo" xfId="1372" xr:uid="{A180A070-BBB3-48F7-810B-E73D33056DBF}"/>
    <cellStyle name="_TableSuperHead_AVP_ NewCo_BR_Malls_CRI_20090819" xfId="1373" xr:uid="{7BDE0CB0-58CE-4DA2-8F6F-71A9F1D9C029}"/>
    <cellStyle name="_TableSuperHead_AVP_ NewCo_BR_Malls_CRI_20090918" xfId="1374" xr:uid="{BC6017F6-0802-4557-BC9B-385355EA0944}"/>
    <cellStyle name="_TableSuperHead_AVP_ NewCo_Petrobras_CRI_20100526" xfId="1375" xr:uid="{6594E95F-17EE-4441-A0A0-96E188CCE158}"/>
    <cellStyle name="_TableSuperHead_Beatles WACC Calculation" xfId="1376" xr:uid="{71225BD5-A203-4C3D-888D-03EC5A4DA81E}"/>
    <cellStyle name="_TableSuperHead_Beatles WACC Calculation_BR_Malls_CRI_20090819" xfId="1377" xr:uid="{FDF32B7D-3DC3-4826-9A65-C36031983B9A}"/>
    <cellStyle name="_TableSuperHead_Beatles WACC Calculation_BR_Malls_CRI_20090918" xfId="1378" xr:uid="{81D3D263-C6CD-44C7-B046-22BD7ED0D6D8}"/>
    <cellStyle name="_TableSuperHead_Beatles WACC Calculation_Petrobras_CRI_20100526" xfId="1379" xr:uid="{DC4E9FEC-91A0-446C-A286-5C0D1E77C0B8}"/>
    <cellStyle name="_TableSuperHead_Tamboré 31-03-09" xfId="1380" xr:uid="{E6834436-4132-4781-8226-8D17AE116565}"/>
    <cellStyle name="_TableSuperHead_Tamboré 31-03-09_BR_Malls_CRI_20090819" xfId="1381" xr:uid="{19A37B78-49A6-4486-9E8B-7C46035C616E}"/>
    <cellStyle name="_TableSuperHead_Tamboré 31-03-09_BR_Malls_CRI_20090918" xfId="1382" xr:uid="{58EF8767-2E04-4303-A4FF-E7CA99DDDEF7}"/>
    <cellStyle name="_TableSuperHead_Tamboré 31-03-09_Petrobras_CRI_20100526" xfId="1383" xr:uid="{BB9CEB94-4B80-486A-B236-947B296DF864}"/>
    <cellStyle name="_TableSuperHeading" xfId="1384" xr:uid="{DCF7A0FE-FAAC-4B37-8FB7-AE40308743A0}"/>
    <cellStyle name="_TableSuperHeading_BR_Malls_CRI_20090819" xfId="1385" xr:uid="{EFD7A74F-A990-43CA-8D86-E5264C51CFF1}"/>
    <cellStyle name="_TableSuperHeading_BR_Malls_CRI_20090918" xfId="1386" xr:uid="{5F7F4659-14E5-464E-A1CA-6B0C97273DB7}"/>
    <cellStyle name="_TableSuperHeading_Petrobras_CRI_20100526" xfId="1387" xr:uid="{D83A3187-9C40-4492-B157-1A16F950C1DB}"/>
    <cellStyle name="_TableText" xfId="1388" xr:uid="{C57FF154-534A-49AB-AAE0-9A3FD63690F8}"/>
    <cellStyle name="_TableText_BR_Malls_CRI_20090819" xfId="1389" xr:uid="{D5A87265-7422-4B29-8221-E66545FABFCD}"/>
    <cellStyle name="_TableText_BR_Malls_CRI_20090918" xfId="1390" xr:uid="{C0F6E5BD-0C90-42EC-9E13-0038ECA99800}"/>
    <cellStyle name="_TableText_Petrobras_CRI_20100526" xfId="1391" xr:uid="{F365479A-5D47-47D0-8B00-C4289CB354FE}"/>
    <cellStyle name="$" xfId="114" xr:uid="{00285F6D-C75B-4314-ADD7-02270E1A4792}"/>
    <cellStyle name="$ 2" xfId="115" xr:uid="{4DFD5B71-97FC-4DA6-853A-311C3CA66C55}"/>
    <cellStyle name="$_01 AVP_ Project Infinitum" xfId="116" xr:uid="{44E4F482-C7AE-4243-93E6-C72DBDA8FFF7}"/>
    <cellStyle name="$_01_WACC Colombia_Analysis" xfId="117" xr:uid="{3B106388-9EDE-4374-88D7-E1411411B866}"/>
    <cellStyle name="$_04 WACC Vivax" xfId="118" xr:uid="{A33C84E8-2BA8-45E0-AB4E-E65D2D94801D}"/>
    <cellStyle name="$_avp" xfId="119" xr:uid="{E35EAC95-0901-40C3-A00D-D59E45F3E2E2}"/>
    <cellStyle name="$_AVP_ NewCo" xfId="120" xr:uid="{00A82CB1-8445-484F-894E-34CF3C660E6D}"/>
    <cellStyle name="$_Quadro Comparativo_CRI 400_BR Properties (Modulos+TNU) 20100629 v1 (2)" xfId="121" xr:uid="{77A57E29-7581-4F61-80A4-3DADE0F80776}"/>
    <cellStyle name="$_Quadro Comparativo_CRI 400_BR Properties (Modulos+TNU) 20100629 v1 (2) 2" xfId="122" xr:uid="{BE64F5DE-B5BE-41C8-A64D-DE0F219A812D}"/>
    <cellStyle name="$_Sovereign Bonds 060705" xfId="123" xr:uid="{66753B7F-5E25-465E-87C3-E840F0830621}"/>
    <cellStyle name="$_Sovereign Bonds 060705 (version 1)" xfId="124" xr:uid="{7439691C-C8E6-4CEF-97EA-FD040FEC374B}"/>
    <cellStyle name="$_Sovereign Bonds 060705 (version 1) 2" xfId="125" xr:uid="{A80F2030-DAD9-4998-847F-A0F86F988A2C}"/>
    <cellStyle name="$_Sovereign Bonds 060705 (version 1) 3" xfId="126" xr:uid="{15B14E76-BEA0-4620-822E-AE7B2775690D}"/>
    <cellStyle name="$_Sovereign Bonds 060705 (version 1) 4" xfId="103" xr:uid="{2B0671E3-09C3-4437-83E0-78183697DD77}"/>
    <cellStyle name="$_Sovereign Bonds 060705 (version 1)_01 NET DCF Model" xfId="127" xr:uid="{A8B10D78-51B8-4472-B144-3F2B410A56F7}"/>
    <cellStyle name="$_Sovereign Bonds 060705 (version 1)_03 Embratel DCF Model_Loscos" xfId="128" xr:uid="{005867DF-3CA8-42E9-9ADF-8634DDC34CF2}"/>
    <cellStyle name="$_Sovereign Bonds 060705 (version 1)_03 Embratel DCF Model_Loscos 2" xfId="129" xr:uid="{6421C1E8-99D1-4C20-9570-04B59ACAD6F7}"/>
    <cellStyle name="$_Sovereign Bonds 060705 (version 1)_03 Embratel DCF Model_Loscos_Quadro Comparativo_CRI 400_BR Properties (Modulos+TNU) 20100629 v1 (2)" xfId="130" xr:uid="{232D5299-388C-4804-8460-0927D612BBEB}"/>
    <cellStyle name="$_Sovereign Bonds 060705 (version 1)_03 Embratel DCF Model_Loscos_Quadro Comparativo_CRI 400_BR Properties (Modulos+TNU) 20100629 v1 (2) 2" xfId="131" xr:uid="{F5A204C4-DF78-49BA-BB83-5FC710DB556E}"/>
    <cellStyle name="$_Sovereign Bonds 060705 (version 1)_05 NET DCF Model" xfId="132" xr:uid="{86ACB386-BBA6-4257-B71A-C967B8B7B7C3}"/>
    <cellStyle name="$_Sovereign Bonds 060705 (version 1)_05 TMX Brazil DCF Model" xfId="133" xr:uid="{D4BB9F5D-CE9A-40C1-AA08-49CDB57E1F24}"/>
    <cellStyle name="$_Sovereign Bonds 060705 (version 1)_Quadro Comparativo_CRI 400_BR Properties (Modulos+TNU) 20100629 v1 (2)" xfId="134" xr:uid="{3BDE42A4-C5AB-49FF-B3B6-0E7CEA5B21E8}"/>
    <cellStyle name="$_Sovereign Bonds 060705 (version 1)_Quadro Comparativo_CRI 400_BR Properties (Modulos+TNU) 20100629 v1 (2) 2" xfId="135" xr:uid="{6AADC347-A3B1-4A0D-8F50-43BE1DC2D290}"/>
    <cellStyle name="$_Sovereign Bonds 060705 (version 1)_Quadro Comparativo_CRI 400_BR Properties (Modulos+TNU) 20100629 v1 (2) 3" xfId="136" xr:uid="{AE03C86D-F71F-499F-99FC-E44C43EED467}"/>
    <cellStyle name="$_Sovereign Bonds 060705 (version 1)_Quadro Comparativo_CRI 400_BR Properties (Modulos+TNU) 20100629 v1 (2) 4" xfId="102" xr:uid="{5CC30447-FC7A-4659-99DC-071B000A593B}"/>
    <cellStyle name="$_Sovereign Bonds 060705 10" xfId="137" xr:uid="{392BA18F-97EC-4495-94B6-3C096773F267}"/>
    <cellStyle name="$_Sovereign Bonds 060705 11" xfId="138" xr:uid="{F6F5C819-86C3-4E6A-B470-4AAE9501F4E1}"/>
    <cellStyle name="$_Sovereign Bonds 060705 12" xfId="139" xr:uid="{CDF31386-28D0-4622-AF40-56154956E467}"/>
    <cellStyle name="$_Sovereign Bonds 060705 2" xfId="140" xr:uid="{3AF47011-B2A0-45CD-BFFB-BF5B90CEB34E}"/>
    <cellStyle name="$_Sovereign Bonds 060705 3" xfId="141" xr:uid="{42F9B74A-7177-4339-A415-DFAB9B335347}"/>
    <cellStyle name="$_Sovereign Bonds 060705 4" xfId="142" xr:uid="{43BC67E1-1121-4191-937B-745C5C7DB8EC}"/>
    <cellStyle name="$_Sovereign Bonds 060705 5" xfId="143" xr:uid="{B4D8F793-F76A-4631-B8DE-FCA20BD3693A}"/>
    <cellStyle name="$_Sovereign Bonds 060705 6" xfId="144" xr:uid="{11E65358-62B4-4686-A8F7-D1D9C146E9B9}"/>
    <cellStyle name="$_Sovereign Bonds 060705 7" xfId="145" xr:uid="{9F97213F-2594-46AB-A20C-39A52D9D3F39}"/>
    <cellStyle name="$_Sovereign Bonds 060705 8" xfId="146" xr:uid="{E1924BD6-9154-47CA-B713-7E55ECE36675}"/>
    <cellStyle name="$_Sovereign Bonds 060705 9" xfId="147" xr:uid="{B519EC09-7B9B-459E-AFBF-C7586620D982}"/>
    <cellStyle name="$_Sovereign Bonds 060705_1" xfId="148" xr:uid="{6127B47C-8B6D-481E-8BCF-AC496DFAB97A}"/>
    <cellStyle name="$_Sovereign Bonds 060705_1 2" xfId="149" xr:uid="{0B0CFC91-6BC5-4C66-91D7-AD5443583F85}"/>
    <cellStyle name="$_Sovereign Bonds 060705_1 3" xfId="150" xr:uid="{E00A128E-26EE-449F-86B6-7B097B9FAEAE}"/>
    <cellStyle name="$_Sovereign Bonds 060705_1 4" xfId="101" xr:uid="{D7830699-B506-415A-8DD1-666145D8D6AD}"/>
    <cellStyle name="$_Sovereign Bonds 060705_1_01 NET DCF Model" xfId="151" xr:uid="{D31F0F25-20E8-4A77-A514-54CBEB610C56}"/>
    <cellStyle name="$_Sovereign Bonds 060705_1_03 Embratel DCF Model_Loscos" xfId="152" xr:uid="{27FEBA2C-AE5A-48AB-B513-1D8BCF0AC39C}"/>
    <cellStyle name="$_Sovereign Bonds 060705_1_03 Embratel DCF Model_Loscos 2" xfId="153" xr:uid="{3B7C55CF-DD18-46C3-85C4-D505E95DDD81}"/>
    <cellStyle name="$_Sovereign Bonds 060705_1_03 Embratel DCF Model_Loscos_Quadro Comparativo_CRI 400_BR Properties (Modulos+TNU) 20100629 v1 (2)" xfId="154" xr:uid="{59E32F84-9068-4BA4-ABEF-145AE1D1D9E1}"/>
    <cellStyle name="$_Sovereign Bonds 060705_1_03 Embratel DCF Model_Loscos_Quadro Comparativo_CRI 400_BR Properties (Modulos+TNU) 20100629 v1 (2) 2" xfId="155" xr:uid="{E352D419-C545-4909-8954-A04533878D73}"/>
    <cellStyle name="$_Sovereign Bonds 060705_1_05 NET DCF Model" xfId="156" xr:uid="{0DCFCDC5-EF62-420B-A7FB-6DC36BB6B8A0}"/>
    <cellStyle name="$_Sovereign Bonds 060705_1_05 TMX Brazil DCF Model" xfId="157" xr:uid="{79C179C9-E3C2-4F79-A944-5657A6D43C60}"/>
    <cellStyle name="$_Sovereign Bonds 060705_1_Quadro Comparativo_CRI 400_BR Properties (Modulos+TNU) 20100629 v1 (2)" xfId="158" xr:uid="{04663CA0-381A-4646-9493-ACE55676C1EE}"/>
    <cellStyle name="$_Sovereign Bonds 060705_1_Quadro Comparativo_CRI 400_BR Properties (Modulos+TNU) 20100629 v1 (2) 2" xfId="159" xr:uid="{E110B8E1-0B74-4846-B54D-6C8FAA4EE957}"/>
    <cellStyle name="$_Sovereign Bonds 060705_1_Quadro Comparativo_CRI 400_BR Properties (Modulos+TNU) 20100629 v1 (2) 3" xfId="160" xr:uid="{55057BF8-3183-45A6-9EDA-82610E92EB61}"/>
    <cellStyle name="$_Sovereign Bonds 060705_1_Quadro Comparativo_CRI 400_BR Properties (Modulos+TNU) 20100629 v1 (2) 4" xfId="100" xr:uid="{E8551773-5B85-4C74-A6EC-6CC02E9BA64E}"/>
    <cellStyle name="$_Sovereign Bonds 060705_Quadro Comparativo_CRI 400_BR Properties (Modulos+TNU) 20100629 v1 (2)" xfId="161" xr:uid="{EBC86760-1483-48F1-8E54-C1A2B38261AC}"/>
    <cellStyle name="$_Sovereign Bonds 060705_Quadro Comparativo_CRI 400_BR Properties (Modulos+TNU) 20100629 v1 (2) 2" xfId="162" xr:uid="{12338336-C74F-4136-8A9A-507237045F80}"/>
    <cellStyle name="$0" xfId="163" xr:uid="{1B9CE027-2719-4F20-B30C-1CCE2D9BBCD4}"/>
    <cellStyle name="$0 2" xfId="164" xr:uid="{0D7FA417-EDBA-476E-9006-12E909F37DE9}"/>
    <cellStyle name="$0 3" xfId="165" xr:uid="{5E3BC9BE-7E29-4192-A22A-157209AE095D}"/>
    <cellStyle name="$0 4" xfId="99" xr:uid="{635D33E4-5FF7-4D7F-8070-73C4DFEFBC9A}"/>
    <cellStyle name="$0_Dados por segmento julho 06" xfId="191" xr:uid="{F5B4EF9B-7688-4540-94E5-DBCDDC311117}"/>
    <cellStyle name="$0,000" xfId="166" xr:uid="{3B9D05B9-2F94-436F-AF9E-BE19509117FC}"/>
    <cellStyle name="$0,000 2" xfId="167" xr:uid="{529698E9-73CE-4116-B50C-A954BF8FE3F6}"/>
    <cellStyle name="$0,000 3" xfId="168" xr:uid="{5672DE5B-0CA3-450D-93CA-BB68E3A2FA3B}"/>
    <cellStyle name="$0,000 4" xfId="98" xr:uid="{8597C0F6-2652-48AC-87AA-7C9FACE16323}"/>
    <cellStyle name="$0,000_Dados por segmento julho 06" xfId="181" xr:uid="{E25E9D3A-CC84-49EE-8FD9-2EB668204EBD}"/>
    <cellStyle name="$0,000.0" xfId="169" xr:uid="{1217F45C-80B8-47CF-8F06-09D4D414437C}"/>
    <cellStyle name="$0,000.0 2" xfId="170" xr:uid="{4EB0132C-31C0-4930-A943-70856F311F9F}"/>
    <cellStyle name="$0,000.0 3" xfId="171" xr:uid="{9A191C94-25D5-4578-A814-E9755480275E}"/>
    <cellStyle name="$0,000.0 4" xfId="97" xr:uid="{6E4EC74A-A8E5-4765-A1DE-0334784E1E23}"/>
    <cellStyle name="$0,000.00" xfId="172" xr:uid="{0DD1B40F-E9AF-4D44-93ED-8806ACCBA6A3}"/>
    <cellStyle name="$0,000.00 2" xfId="173" xr:uid="{A223CAEA-6D23-4E8F-A475-1B6CB2BB537C}"/>
    <cellStyle name="$0,000.00 3" xfId="174" xr:uid="{C257B4FF-6165-4177-8C71-3E72DD13906C}"/>
    <cellStyle name="$0,000.00 4" xfId="96" xr:uid="{6E645F93-D400-4CCB-945D-364851D19CAF}"/>
    <cellStyle name="$0,000.000" xfId="175" xr:uid="{B45D3045-EEE6-47A3-9B94-B893F0E4E763}"/>
    <cellStyle name="$0,000.000 2" xfId="176" xr:uid="{6C97F1B1-C990-4A2F-A9F3-59B1EF4DEFB2}"/>
    <cellStyle name="$0,000.000 3" xfId="177" xr:uid="{228F12A2-5F1A-480B-B012-AE61C51A85D3}"/>
    <cellStyle name="$0,000.000 4" xfId="95" xr:uid="{6C855963-63AF-4BD5-8714-61EC47483406}"/>
    <cellStyle name="$0,000.0000" xfId="178" xr:uid="{0E62E59C-EA23-46D7-90DB-FC28D0667A92}"/>
    <cellStyle name="$0,000.0000 2" xfId="179" xr:uid="{14EEF3B9-5B5C-4E3F-9477-1E80A4F949A6}"/>
    <cellStyle name="$0,000.0000 3" xfId="180" xr:uid="{B36561FC-22E2-4D30-9E0C-F46ED20FFD0D}"/>
    <cellStyle name="$0,000.0000 4" xfId="94" xr:uid="{57F1F86D-BFC9-4736-A819-896084F84B59}"/>
    <cellStyle name="$0.00" xfId="182" xr:uid="{F8A0C91E-B210-4230-9D9A-597F402070AD}"/>
    <cellStyle name="$0.00 2" xfId="183" xr:uid="{952883DD-ACCC-4054-9117-0B61511E8F59}"/>
    <cellStyle name="$0.00 3" xfId="184" xr:uid="{42597C64-F5AE-4DC1-9DF2-3398B49551DD}"/>
    <cellStyle name="$0.00 4" xfId="93" xr:uid="{781AEBA2-720A-4D12-8C67-48B1E16BF579}"/>
    <cellStyle name="$0.000" xfId="185" xr:uid="{081D2AE9-ABBB-40BC-ADD4-93F0D644F58B}"/>
    <cellStyle name="$0.000 2" xfId="186" xr:uid="{CAA3629E-2C52-44E9-BB69-7625A0180131}"/>
    <cellStyle name="$0.000 3" xfId="187" xr:uid="{3E5C3430-8405-48C5-BFDE-4222B2375ADF}"/>
    <cellStyle name="$0.000 4" xfId="92" xr:uid="{DE408D81-7ACC-4700-9148-D99731D2ACAE}"/>
    <cellStyle name="$0.0000" xfId="188" xr:uid="{D6FD80F3-EE36-492E-A50D-AABD45EADCD3}"/>
    <cellStyle name="$0.0000 2" xfId="189" xr:uid="{008C2C96-2A21-46AC-8ABC-BF4346C4BB13}"/>
    <cellStyle name="$0.0000 3" xfId="190" xr:uid="{E176817F-7BD6-4057-9021-E0B26D6DD36E}"/>
    <cellStyle name="$0.0000 4" xfId="91" xr:uid="{B8D8D848-FA6A-4556-B64C-5B2C139B5166}"/>
    <cellStyle name="0,000" xfId="1393" xr:uid="{F7D3DB13-0EA5-495A-9969-9DA092F7744C}"/>
    <cellStyle name="0,000 2" xfId="1394" xr:uid="{114BA780-414E-4448-8FE0-4B584412CDDD}"/>
    <cellStyle name="0,000.0" xfId="1395" xr:uid="{6517402D-D849-4A81-910C-CDC90744B994}"/>
    <cellStyle name="0,000.00" xfId="1396" xr:uid="{0F651081-625A-4EC9-90B3-A5655F22DD96}"/>
    <cellStyle name="0,000.000" xfId="1397" xr:uid="{E610EA5E-2DC4-4F65-8FA3-9791688FC0E0}"/>
    <cellStyle name="0,000.000 2" xfId="1398" xr:uid="{122E8CF7-C25D-43C8-B758-D6D29D0844DF}"/>
    <cellStyle name="0,000.0000" xfId="1399" xr:uid="{EE631488-EFB3-41E9-A9EF-FE37F39565D6}"/>
    <cellStyle name="0.0%" xfId="1400" xr:uid="{E44CA7AB-13A5-47AA-81DF-E8F83B0B9650}"/>
    <cellStyle name="0.00" xfId="1401" xr:uid="{072EEECF-2A56-4EE6-96F8-714E6B341A52}"/>
    <cellStyle name="0.00%" xfId="1402" xr:uid="{C66C99A7-FA0F-4EB8-A41A-82FA34C5A0E1}"/>
    <cellStyle name="0.000" xfId="1403" xr:uid="{E87C5B4E-4895-4E59-A8F0-6A5C81D7FCC9}"/>
    <cellStyle name="0%" xfId="1392" xr:uid="{7D46DD8D-F9FE-453F-8355-FA7674112329}"/>
    <cellStyle name="1 Decimal" xfId="1404" xr:uid="{18DCA652-EEDE-48D1-8796-6616487F9EE4}"/>
    <cellStyle name="1,comma" xfId="1405" xr:uid="{97578FB9-6A4E-49F0-8A19-9CF4C3222455}"/>
    <cellStyle name="2 Decimals" xfId="1406" xr:uid="{07D1586F-1D5B-45B5-BB82-C473B9AE1A45}"/>
    <cellStyle name="20% - Accent1 10" xfId="1407" xr:uid="{18338145-ECAA-40F7-BE41-5FA1B4084A20}"/>
    <cellStyle name="20% - Accent1 10 2" xfId="1408" xr:uid="{C3E16CBD-C81A-4C3C-B55D-6348AA469839}"/>
    <cellStyle name="20% - Accent1 10 2 2" xfId="1409" xr:uid="{B6495654-5C38-4DFF-9943-3BA771255895}"/>
    <cellStyle name="20% - Accent1 10 2 2 2" xfId="1410" xr:uid="{5BEFE25C-278C-4FB9-9570-0BACFDA82019}"/>
    <cellStyle name="20% - Accent1 10 2 2 2 2" xfId="1411" xr:uid="{AF6EFEFD-C5E4-4558-9A34-08084BBD0E3C}"/>
    <cellStyle name="20% - Accent1 10 2 2 2 2 2" xfId="1412" xr:uid="{B5564074-6866-4B66-A8D8-091439216496}"/>
    <cellStyle name="20% - Accent1 10 2 2 2 3" xfId="1413" xr:uid="{1E9254F5-9848-41A0-AD7E-DF67853AB971}"/>
    <cellStyle name="20% - Accent1 10 2 2 3" xfId="1414" xr:uid="{A6D380A9-EE3D-484C-B80F-AAE4D9F0C492}"/>
    <cellStyle name="20% - Accent1 10 2 2 3 2" xfId="1415" xr:uid="{DD1A42E0-0A8A-48C5-A53B-F68ECA8E7B78}"/>
    <cellStyle name="20% - Accent1 10 2 2 3 2 2" xfId="1416" xr:uid="{2B8A5B0B-0E34-42BC-B63B-5C8862C7687C}"/>
    <cellStyle name="20% - Accent1 10 2 2 3 3" xfId="1417" xr:uid="{72A02C9B-A13D-487A-B0A0-529734E6283B}"/>
    <cellStyle name="20% - Accent1 10 2 2 4" xfId="1418" xr:uid="{46286770-B6E3-4B77-B01A-8D8E0E67934B}"/>
    <cellStyle name="20% - Accent1 10 2 2 4 2" xfId="1419" xr:uid="{AA4D48F2-D440-49C4-917A-A66107EDAAC4}"/>
    <cellStyle name="20% - Accent1 10 2 2 5" xfId="1420" xr:uid="{FB99EFDC-8225-4012-8723-E9D8577C14F9}"/>
    <cellStyle name="20% - Accent1 10 2 3" xfId="1421" xr:uid="{C760ADC8-4A4C-4CE7-B363-591530365639}"/>
    <cellStyle name="20% - Accent1 10 2 3 2" xfId="1422" xr:uid="{396D3E5D-B57A-40BE-A9E2-23AE8318A63E}"/>
    <cellStyle name="20% - Accent1 10 2 3 2 2" xfId="1423" xr:uid="{0B18D582-DEEB-434A-A7F3-542BFEA00B23}"/>
    <cellStyle name="20% - Accent1 10 2 3 3" xfId="1424" xr:uid="{6BEADED9-D7E4-42D4-9EB4-CBE6978DBCA4}"/>
    <cellStyle name="20% - Accent1 10 2 4" xfId="1425" xr:uid="{F30A8287-0FA5-499D-A365-6E0FCE19E78B}"/>
    <cellStyle name="20% - Accent1 10 2 4 2" xfId="1426" xr:uid="{976BA1F1-0BC1-4AE3-A7CA-CD39928637CD}"/>
    <cellStyle name="20% - Accent1 10 2 5" xfId="1427" xr:uid="{8FDD1DA7-F632-4885-83DD-0E56CCEBED26}"/>
    <cellStyle name="20% - Accent1 10 3" xfId="1428" xr:uid="{6B1C6C22-85C3-4452-8415-C6DAD3395EA6}"/>
    <cellStyle name="20% - Accent1 10 3 2" xfId="1429" xr:uid="{FC0874E7-EA9A-4F83-9DD4-EC735FD7CAE4}"/>
    <cellStyle name="20% - Accent1 10 3 2 2" xfId="1430" xr:uid="{59578922-39CC-4774-A601-A97651F958FE}"/>
    <cellStyle name="20% - Accent1 10 3 2 2 2" xfId="1431" xr:uid="{A1D8484A-4BDB-4E59-9FF2-81EE08B0717F}"/>
    <cellStyle name="20% - Accent1 10 3 2 3" xfId="1432" xr:uid="{635FA2A7-BDBA-4524-8BED-058396555681}"/>
    <cellStyle name="20% - Accent1 10 3 3" xfId="1433" xr:uid="{570C604B-25AD-46F3-BE68-30C6728686C3}"/>
    <cellStyle name="20% - Accent1 10 3 3 2" xfId="1434" xr:uid="{84421854-05E4-4443-B5B5-39E2811CDEE9}"/>
    <cellStyle name="20% - Accent1 10 3 3 2 2" xfId="1435" xr:uid="{2E9A6905-3F67-4189-8409-8A740E9AF5AC}"/>
    <cellStyle name="20% - Accent1 10 3 3 3" xfId="1436" xr:uid="{0FC63143-143B-49DE-8391-A566E86E2375}"/>
    <cellStyle name="20% - Accent1 10 3 4" xfId="1437" xr:uid="{F6719203-E94E-4BCD-B048-491D01AFD108}"/>
    <cellStyle name="20% - Accent1 10 3 4 2" xfId="1438" xr:uid="{6149BAF1-72D3-4144-9FFF-7AD5D4CD994D}"/>
    <cellStyle name="20% - Accent1 10 3 5" xfId="1439" xr:uid="{F52F604C-BE9F-40A0-AEDE-C61802D7D058}"/>
    <cellStyle name="20% - Accent1 10 4" xfId="1440" xr:uid="{07425DA8-F718-423E-B2E2-E3C4852E69D2}"/>
    <cellStyle name="20% - Accent1 10 4 2" xfId="1441" xr:uid="{4D13280F-C411-4C8D-A693-43EE06DDFEAF}"/>
    <cellStyle name="20% - Accent1 10 4 2 2" xfId="1442" xr:uid="{8C5F9F69-5F04-415A-82CC-0A1CBB7AA6CD}"/>
    <cellStyle name="20% - Accent1 10 4 3" xfId="1443" xr:uid="{6592F006-AED6-45D3-9C67-FD2AD4E02723}"/>
    <cellStyle name="20% - Accent1 10 5" xfId="1444" xr:uid="{76EF45BD-CE45-4322-9368-B4F1CBC7FA53}"/>
    <cellStyle name="20% - Accent1 10 5 2" xfId="1445" xr:uid="{E90919BE-A703-4091-8201-A7DE64287FAD}"/>
    <cellStyle name="20% - Accent1 10 5 2 2" xfId="1446" xr:uid="{4E50B725-D9C4-423A-BA27-DE50228F16E2}"/>
    <cellStyle name="20% - Accent1 10 5 3" xfId="1447" xr:uid="{54FBC9B4-9EE7-458B-893B-9E9224722FEC}"/>
    <cellStyle name="20% - Accent1 10 6" xfId="1448" xr:uid="{8A8D7E4A-5B2B-4ACC-B6DC-54B4FE3F1469}"/>
    <cellStyle name="20% - Accent1 10 6 2" xfId="1449" xr:uid="{628B4075-4907-4392-95A0-04F852D3A211}"/>
    <cellStyle name="20% - Accent1 10 7" xfId="1450" xr:uid="{B7B8E9C4-8245-47D3-96D6-FE27EBC2DA46}"/>
    <cellStyle name="20% - Accent1 10 8" xfId="1451" xr:uid="{4576FE30-6943-44ED-B9CB-5CDD356504D5}"/>
    <cellStyle name="20% - Accent1 11" xfId="1452" xr:uid="{0BB1696C-6ED9-4A3C-96A2-620C0D290DF6}"/>
    <cellStyle name="20% - Accent1 11 2" xfId="1453" xr:uid="{8B792E07-4354-4DB4-9327-E8020E1A643E}"/>
    <cellStyle name="20% - Accent1 11 2 2" xfId="1454" xr:uid="{3D73CED9-E544-49DE-9BF0-1D70889C55FA}"/>
    <cellStyle name="20% - Accent1 11 2 2 2" xfId="1455" xr:uid="{FE0A6BE4-A23F-4D6D-9FB7-0052E69C259A}"/>
    <cellStyle name="20% - Accent1 11 2 2 2 2" xfId="1456" xr:uid="{8662C360-EC02-4B15-BA96-A1251096E8EF}"/>
    <cellStyle name="20% - Accent1 11 2 2 2 2 2" xfId="1457" xr:uid="{CC94AEA4-7CF6-4ECE-825C-17CE951AD33C}"/>
    <cellStyle name="20% - Accent1 11 2 2 2 3" xfId="1458" xr:uid="{3D9EC096-3486-45E5-963D-C3C22AD6AF51}"/>
    <cellStyle name="20% - Accent1 11 2 2 3" xfId="1459" xr:uid="{149D0C18-9F47-4565-B021-FDD7C4F32661}"/>
    <cellStyle name="20% - Accent1 11 2 2 3 2" xfId="1460" xr:uid="{384BC801-2E32-45E9-BE04-CEACB301C615}"/>
    <cellStyle name="20% - Accent1 11 2 2 3 2 2" xfId="1461" xr:uid="{75ED6672-ACFE-4C11-B9C7-280CDF9DD519}"/>
    <cellStyle name="20% - Accent1 11 2 2 3 3" xfId="1462" xr:uid="{FD0CF193-1418-48E2-8062-6BF077080B55}"/>
    <cellStyle name="20% - Accent1 11 2 2 4" xfId="1463" xr:uid="{388A7781-1CE5-4036-A345-252554AB506A}"/>
    <cellStyle name="20% - Accent1 11 2 2 4 2" xfId="1464" xr:uid="{52B618CE-955F-4A78-BD66-0A20BD485FB7}"/>
    <cellStyle name="20% - Accent1 11 2 2 5" xfId="1465" xr:uid="{92E9D0A8-7DB5-4997-9029-5FF990034918}"/>
    <cellStyle name="20% - Accent1 11 2 3" xfId="1466" xr:uid="{A8ABFBB5-554F-4F7E-A535-6CA3B904D311}"/>
    <cellStyle name="20% - Accent1 11 2 3 2" xfId="1467" xr:uid="{5BD59ABB-E4BA-45E4-9E9E-351BEE1A1C84}"/>
    <cellStyle name="20% - Accent1 11 2 3 2 2" xfId="1468" xr:uid="{CDB58A5A-1975-4A9A-9306-0F0DE5FDC8CD}"/>
    <cellStyle name="20% - Accent1 11 2 3 3" xfId="1469" xr:uid="{428E5773-3B07-4BFB-91DB-267B73666726}"/>
    <cellStyle name="20% - Accent1 11 2 4" xfId="1470" xr:uid="{23E42FD6-AD44-4C51-A3E7-94EFADB18BCF}"/>
    <cellStyle name="20% - Accent1 11 2 4 2" xfId="1471" xr:uid="{BF4B0FE0-E695-423A-8FCB-F7FEF442CA6A}"/>
    <cellStyle name="20% - Accent1 11 2 5" xfId="1472" xr:uid="{24E04A1B-3FF4-4351-9382-50A8E9736149}"/>
    <cellStyle name="20% - Accent1 11 3" xfId="1473" xr:uid="{5FE404F0-C0E2-4137-AF44-292AF50290C7}"/>
    <cellStyle name="20% - Accent1 11 3 2" xfId="1474" xr:uid="{7F365553-0335-4E64-B0C6-AD62EF727174}"/>
    <cellStyle name="20% - Accent1 11 3 2 2" xfId="1475" xr:uid="{66E5620E-F392-4005-A5C1-7ECCE0C31DBD}"/>
    <cellStyle name="20% - Accent1 11 3 2 2 2" xfId="1476" xr:uid="{3D9797FC-1BF1-495E-82B6-ABD98B90752B}"/>
    <cellStyle name="20% - Accent1 11 3 2 3" xfId="1477" xr:uid="{563BE06C-E016-432F-AA9F-C3C862C36D97}"/>
    <cellStyle name="20% - Accent1 11 3 3" xfId="1478" xr:uid="{00EA6F0C-0BC7-4EB3-B814-52B10C3B560C}"/>
    <cellStyle name="20% - Accent1 11 3 3 2" xfId="1479" xr:uid="{B45DED53-0AFD-4BF9-A880-8CEEDD8EDEEB}"/>
    <cellStyle name="20% - Accent1 11 3 3 2 2" xfId="1480" xr:uid="{5397B047-4E0D-4470-8819-0B5FDC8B4F04}"/>
    <cellStyle name="20% - Accent1 11 3 3 3" xfId="1481" xr:uid="{A6B8B99F-E8A1-4DDA-B0D5-F6F845D6F6BB}"/>
    <cellStyle name="20% - Accent1 11 3 4" xfId="1482" xr:uid="{7C3BB26F-82BF-462B-90F6-C8B39A23FB1F}"/>
    <cellStyle name="20% - Accent1 11 3 4 2" xfId="1483" xr:uid="{F623C2D8-0B12-4538-B837-72179B4A374D}"/>
    <cellStyle name="20% - Accent1 11 3 5" xfId="1484" xr:uid="{A346DF24-77BA-4E7D-9189-D0F1C29F78CB}"/>
    <cellStyle name="20% - Accent1 11 4" xfId="1485" xr:uid="{310B6340-AE0F-4D48-9FE2-F22F98A85728}"/>
    <cellStyle name="20% - Accent1 11 4 2" xfId="1486" xr:uid="{07D7C241-A038-4143-ABAB-4116137AF632}"/>
    <cellStyle name="20% - Accent1 11 4 2 2" xfId="1487" xr:uid="{DB38E30E-1040-4199-82AC-53436357A5E9}"/>
    <cellStyle name="20% - Accent1 11 4 3" xfId="1488" xr:uid="{9A009729-4ED5-4BD4-8175-5485FE3B95D9}"/>
    <cellStyle name="20% - Accent1 11 5" xfId="1489" xr:uid="{D647933A-5DDF-43A2-980B-18AAEDF168DD}"/>
    <cellStyle name="20% - Accent1 11 5 2" xfId="1490" xr:uid="{1E3E0D7B-7549-4E76-B69A-256B488878C3}"/>
    <cellStyle name="20% - Accent1 11 5 2 2" xfId="1491" xr:uid="{E5C92F2A-A38F-46CD-80F1-05D4290E4289}"/>
    <cellStyle name="20% - Accent1 11 5 3" xfId="1492" xr:uid="{C62ED41F-4A5A-49F2-AE70-D2A62C02023B}"/>
    <cellStyle name="20% - Accent1 11 6" xfId="1493" xr:uid="{48D9393A-80C2-48E2-8094-C7BDB0283AC8}"/>
    <cellStyle name="20% - Accent1 11 6 2" xfId="1494" xr:uid="{574D8C0F-A8BC-45C9-93D7-F097B69283CC}"/>
    <cellStyle name="20% - Accent1 11 7" xfId="1495" xr:uid="{C7813627-EFC3-4DD2-9BFF-D818F4182984}"/>
    <cellStyle name="20% - Accent1 11 8" xfId="1496" xr:uid="{756F36D1-9422-422E-8D60-38CDD3161856}"/>
    <cellStyle name="20% - Accent1 12" xfId="1497" xr:uid="{884D3845-91F7-4FAB-AA64-20A3A8EDFBF5}"/>
    <cellStyle name="20% - Accent1 12 2" xfId="1498" xr:uid="{8E20ECC3-3D9D-4E30-9C57-5907593EF7B6}"/>
    <cellStyle name="20% - Accent1 12 2 2" xfId="1499" xr:uid="{5DED1BC7-E073-45FF-AF56-116EAEC016D6}"/>
    <cellStyle name="20% - Accent1 12 2 2 2" xfId="1500" xr:uid="{80437EE6-7838-40D7-A582-86CC432649C0}"/>
    <cellStyle name="20% - Accent1 12 2 2 2 2" xfId="1501" xr:uid="{1C01DAC9-4D27-4F97-8207-C863516328F9}"/>
    <cellStyle name="20% - Accent1 12 2 2 2 2 2" xfId="1502" xr:uid="{01A824C5-2FD9-46C0-AD3B-35AB3BD3D898}"/>
    <cellStyle name="20% - Accent1 12 2 2 2 3" xfId="1503" xr:uid="{EFF52296-5B18-47CD-A4EF-094B6506D62D}"/>
    <cellStyle name="20% - Accent1 12 2 2 3" xfId="1504" xr:uid="{A7DA05C4-68D1-431E-8C3D-0CBA48135737}"/>
    <cellStyle name="20% - Accent1 12 2 2 3 2" xfId="1505" xr:uid="{69BCCF8C-6566-4139-A1ED-6F1A47EBB378}"/>
    <cellStyle name="20% - Accent1 12 2 2 3 2 2" xfId="1506" xr:uid="{88463536-99CC-429A-AE43-A8892F0726E3}"/>
    <cellStyle name="20% - Accent1 12 2 2 3 3" xfId="1507" xr:uid="{C3A531E9-C047-4C8E-A9D7-C2DB92A46448}"/>
    <cellStyle name="20% - Accent1 12 2 2 4" xfId="1508" xr:uid="{D6803276-4C51-432C-A903-5EF48179CD9B}"/>
    <cellStyle name="20% - Accent1 12 2 2 4 2" xfId="1509" xr:uid="{CA93571B-3639-4C63-A9AF-8C61776746F3}"/>
    <cellStyle name="20% - Accent1 12 2 2 5" xfId="1510" xr:uid="{1C6D6DE8-7F1E-451C-97C9-99E3FDFABDE3}"/>
    <cellStyle name="20% - Accent1 12 2 3" xfId="1511" xr:uid="{8A8E9CD8-1A8B-4791-926E-8AF7EBD5E90E}"/>
    <cellStyle name="20% - Accent1 12 2 3 2" xfId="1512" xr:uid="{8694ED6E-5AF2-44CC-9B49-6BF81C193F1E}"/>
    <cellStyle name="20% - Accent1 12 2 3 2 2" xfId="1513" xr:uid="{CCBC57EC-009B-4584-B425-15A4CA37A063}"/>
    <cellStyle name="20% - Accent1 12 2 3 3" xfId="1514" xr:uid="{33F5FEE4-4D76-47F0-9293-B8CDA7A4569A}"/>
    <cellStyle name="20% - Accent1 12 2 4" xfId="1515" xr:uid="{FF8FE9CA-1596-46B2-865A-B5B41DB11695}"/>
    <cellStyle name="20% - Accent1 12 2 4 2" xfId="1516" xr:uid="{D92B553F-F076-4A92-9847-40251045F913}"/>
    <cellStyle name="20% - Accent1 12 2 5" xfId="1517" xr:uid="{30FEDD1C-FD0F-440F-AFD0-03318AC5B9A5}"/>
    <cellStyle name="20% - Accent1 12 3" xfId="1518" xr:uid="{CA925C04-75B7-4CAA-BA85-41A54D6DF0CB}"/>
    <cellStyle name="20% - Accent1 12 3 2" xfId="1519" xr:uid="{5089AD5F-9F4F-49C5-B9F1-96A0B9A9AC9F}"/>
    <cellStyle name="20% - Accent1 12 3 2 2" xfId="1520" xr:uid="{42CEC9D5-2F34-4CA8-9F78-D88F390CD0ED}"/>
    <cellStyle name="20% - Accent1 12 3 2 2 2" xfId="1521" xr:uid="{3B4C4A1F-04B8-4D9C-B128-38AA1D0EC54D}"/>
    <cellStyle name="20% - Accent1 12 3 2 3" xfId="1522" xr:uid="{FC30955C-5330-4F45-9142-B36F91765CFD}"/>
    <cellStyle name="20% - Accent1 12 3 3" xfId="1523" xr:uid="{4BA96442-0C87-47F0-8C21-6896B79DC8FA}"/>
    <cellStyle name="20% - Accent1 12 3 3 2" xfId="1524" xr:uid="{DAD8F44A-B6E5-4150-AA9D-28F7C7392896}"/>
    <cellStyle name="20% - Accent1 12 3 3 2 2" xfId="1525" xr:uid="{6B1CFBF4-CE9F-4905-8096-535C8ACFDE57}"/>
    <cellStyle name="20% - Accent1 12 3 3 3" xfId="1526" xr:uid="{3CC2ABEE-4A21-4DB2-BDB7-27887732059F}"/>
    <cellStyle name="20% - Accent1 12 3 4" xfId="1527" xr:uid="{EEE6AB1A-A8C0-4511-A550-DADFB0C5A707}"/>
    <cellStyle name="20% - Accent1 12 3 4 2" xfId="1528" xr:uid="{08937502-4B5A-4FA8-98BE-2F5FFAC5B714}"/>
    <cellStyle name="20% - Accent1 12 3 5" xfId="1529" xr:uid="{4545E0A4-94A2-42ED-9D89-2CC307686704}"/>
    <cellStyle name="20% - Accent1 12 4" xfId="1530" xr:uid="{86CCBFE2-E63C-447E-A75F-D140B4AA5570}"/>
    <cellStyle name="20% - Accent1 12 4 2" xfId="1531" xr:uid="{27B45E0A-1E4F-41AA-8924-CDE1B5109C50}"/>
    <cellStyle name="20% - Accent1 12 4 2 2" xfId="1532" xr:uid="{AF744B11-0594-479B-92B1-87D7D3395C32}"/>
    <cellStyle name="20% - Accent1 12 4 3" xfId="1533" xr:uid="{A3485FA3-259B-424E-A7A3-3F22D4EA6434}"/>
    <cellStyle name="20% - Accent1 12 5" xfId="1534" xr:uid="{0A5DDFF5-2506-4423-82D6-CD3BB42F523E}"/>
    <cellStyle name="20% - Accent1 12 5 2" xfId="1535" xr:uid="{84B72EB9-D6FF-4A76-9BF9-9CFA82496F7D}"/>
    <cellStyle name="20% - Accent1 12 5 2 2" xfId="1536" xr:uid="{EE3D3DF3-EA02-489C-8052-DA3B62513185}"/>
    <cellStyle name="20% - Accent1 12 5 3" xfId="1537" xr:uid="{023A350B-2283-42B2-B6F1-03EBEB259CED}"/>
    <cellStyle name="20% - Accent1 12 6" xfId="1538" xr:uid="{F5B9C1BB-9495-4086-B50A-210667892DB1}"/>
    <cellStyle name="20% - Accent1 12 6 2" xfId="1539" xr:uid="{EDD302F9-709C-4F28-A4FD-8BB641032228}"/>
    <cellStyle name="20% - Accent1 12 7" xfId="1540" xr:uid="{0B162B14-C77A-4675-865F-FC0CBB9BB10E}"/>
    <cellStyle name="20% - Accent1 12 8" xfId="1541" xr:uid="{67327D56-C7CC-4385-B0AA-908F6DF127E6}"/>
    <cellStyle name="20% - Accent1 13" xfId="1542" xr:uid="{BABC7D24-0E44-49F5-8567-8D6D0448D76D}"/>
    <cellStyle name="20% - Accent1 13 2" xfId="1543" xr:uid="{47C0A388-8BE7-4EAB-BDDC-252A662B716D}"/>
    <cellStyle name="20% - Accent1 13 2 2" xfId="1544" xr:uid="{80025C95-D75D-4BBA-BDC7-09A09F5F4D97}"/>
    <cellStyle name="20% - Accent1 13 2 2 2" xfId="1545" xr:uid="{7382FC55-FF4B-4FC9-B518-78245F99E709}"/>
    <cellStyle name="20% - Accent1 13 2 2 2 2" xfId="1546" xr:uid="{3C044217-D849-4638-87BB-C4F80DAD6391}"/>
    <cellStyle name="20% - Accent1 13 2 2 2 2 2" xfId="1547" xr:uid="{6D3A9B47-F1BC-4C18-B91C-A18C93F9786A}"/>
    <cellStyle name="20% - Accent1 13 2 2 2 3" xfId="1548" xr:uid="{418F499E-0976-4083-A709-B2CAE402AADC}"/>
    <cellStyle name="20% - Accent1 13 2 2 3" xfId="1549" xr:uid="{9A7D4219-37B7-4237-B754-09C3B4EF01D3}"/>
    <cellStyle name="20% - Accent1 13 2 2 3 2" xfId="1550" xr:uid="{B3A721BD-5228-4D60-8AFF-8CBEED49E64E}"/>
    <cellStyle name="20% - Accent1 13 2 2 3 2 2" xfId="1551" xr:uid="{2FBE46E2-E76F-4E42-AE42-D5C07441D6F0}"/>
    <cellStyle name="20% - Accent1 13 2 2 3 3" xfId="1552" xr:uid="{A3768B1B-A23E-4AEF-906F-D3746DF23068}"/>
    <cellStyle name="20% - Accent1 13 2 2 4" xfId="1553" xr:uid="{94B0CABE-6EEE-446F-A86B-E35025307E40}"/>
    <cellStyle name="20% - Accent1 13 2 2 4 2" xfId="1554" xr:uid="{368A85EE-A0C9-459D-A73D-76F1DDBBF85D}"/>
    <cellStyle name="20% - Accent1 13 2 2 5" xfId="1555" xr:uid="{FCD3542A-4F3A-44CF-B686-10BD15BF56FA}"/>
    <cellStyle name="20% - Accent1 13 2 3" xfId="1556" xr:uid="{C337DC5F-14A2-4A86-8F8D-EFD1D6FCC85E}"/>
    <cellStyle name="20% - Accent1 13 2 3 2" xfId="1557" xr:uid="{D67AF468-635D-47EE-8664-6ABFACD81F6E}"/>
    <cellStyle name="20% - Accent1 13 2 3 2 2" xfId="1558" xr:uid="{1F2AFAEE-2B05-437F-AC6B-83482FDBD854}"/>
    <cellStyle name="20% - Accent1 13 2 3 3" xfId="1559" xr:uid="{19D60895-A2EC-4232-8FE5-1E21EBC3CA56}"/>
    <cellStyle name="20% - Accent1 13 2 4" xfId="1560" xr:uid="{8DA54A35-EA72-4EA6-A5AD-BE461C8AE5D7}"/>
    <cellStyle name="20% - Accent1 13 2 4 2" xfId="1561" xr:uid="{9CF16783-47D9-4578-A5AB-DBCE35783DE3}"/>
    <cellStyle name="20% - Accent1 13 2 5" xfId="1562" xr:uid="{6A6FC2ED-7D6B-4D6D-8895-99A8B111F881}"/>
    <cellStyle name="20% - Accent1 13 3" xfId="1563" xr:uid="{A2131361-0785-4A4D-AC2B-6C393BBF0260}"/>
    <cellStyle name="20% - Accent1 13 3 2" xfId="1564" xr:uid="{5D952134-7FD0-4F43-AF62-47785E8917FC}"/>
    <cellStyle name="20% - Accent1 13 3 2 2" xfId="1565" xr:uid="{05FB10C4-B4B8-4B47-8DA9-EBAB40B300BE}"/>
    <cellStyle name="20% - Accent1 13 3 2 2 2" xfId="1566" xr:uid="{2D0061D5-5FDA-4468-8431-FD03B8AE8C60}"/>
    <cellStyle name="20% - Accent1 13 3 2 3" xfId="1567" xr:uid="{5D0CFC8F-7DF4-46B7-9A56-F3D7D79D8DB9}"/>
    <cellStyle name="20% - Accent1 13 3 3" xfId="1568" xr:uid="{F210C016-BE8B-47AA-A441-5D32E18757D9}"/>
    <cellStyle name="20% - Accent1 13 3 3 2" xfId="1569" xr:uid="{4CA2FC34-FDC4-428B-9D79-1E91F630DB9A}"/>
    <cellStyle name="20% - Accent1 13 3 3 2 2" xfId="1570" xr:uid="{2E952CD1-FD35-4B40-A4F5-D9FE8FB7F6FD}"/>
    <cellStyle name="20% - Accent1 13 3 3 3" xfId="1571" xr:uid="{EC369A1D-D505-4D25-9C0C-CCA704C54F5D}"/>
    <cellStyle name="20% - Accent1 13 3 4" xfId="1572" xr:uid="{470C6662-6A68-4C68-9352-4873FEF6AE7E}"/>
    <cellStyle name="20% - Accent1 13 3 4 2" xfId="1573" xr:uid="{3DD05378-5F52-40E8-B942-D31E410834D3}"/>
    <cellStyle name="20% - Accent1 13 3 5" xfId="1574" xr:uid="{6088F6CA-0EC7-452D-868C-D1347C1C52B2}"/>
    <cellStyle name="20% - Accent1 13 4" xfId="1575" xr:uid="{71D4D60B-61A7-4CF2-A999-819AD49EB035}"/>
    <cellStyle name="20% - Accent1 13 4 2" xfId="1576" xr:uid="{BE0C0048-B645-4445-B095-F8210381A449}"/>
    <cellStyle name="20% - Accent1 13 4 2 2" xfId="1577" xr:uid="{B5919D61-E2EC-4CFC-A769-17BBAA063527}"/>
    <cellStyle name="20% - Accent1 13 4 3" xfId="1578" xr:uid="{4B0F8623-83D9-4DF7-B670-97BE3E2DDB03}"/>
    <cellStyle name="20% - Accent1 13 5" xfId="1579" xr:uid="{877DF89C-9587-4028-B760-4264A50BD507}"/>
    <cellStyle name="20% - Accent1 13 5 2" xfId="1580" xr:uid="{3AEF0A04-E429-4DA6-8116-6FFE4BF87AEA}"/>
    <cellStyle name="20% - Accent1 13 5 2 2" xfId="1581" xr:uid="{BF79A805-16DC-47A4-9D03-CE967292424D}"/>
    <cellStyle name="20% - Accent1 13 5 3" xfId="1582" xr:uid="{653558DA-2369-41FB-8052-563FA4A2FE98}"/>
    <cellStyle name="20% - Accent1 13 6" xfId="1583" xr:uid="{7F577A15-19F0-41B0-9708-7F1D3B0095BC}"/>
    <cellStyle name="20% - Accent1 13 6 2" xfId="1584" xr:uid="{8483930F-89D7-49A0-AC9B-2C030AD07C11}"/>
    <cellStyle name="20% - Accent1 13 7" xfId="1585" xr:uid="{992B9FEB-A81B-4393-A24F-2E2FEBC320ED}"/>
    <cellStyle name="20% - Accent1 13 8" xfId="1586" xr:uid="{FBBDC40F-A9CA-4D4F-AAB9-137BF766AE9B}"/>
    <cellStyle name="20% - Accent1 14" xfId="1587" xr:uid="{B04898F1-62E0-433C-BE9E-D45B99E952F4}"/>
    <cellStyle name="20% - Accent1 14 2" xfId="1588" xr:uid="{EFC84096-2F36-4DF3-84EC-6F513A7F0D7F}"/>
    <cellStyle name="20% - Accent1 14 2 2" xfId="1589" xr:uid="{E3DDA86B-EFDD-4259-B025-4EC6507490DB}"/>
    <cellStyle name="20% - Accent1 14 2 2 2" xfId="1590" xr:uid="{E23BD0F5-E2E8-43E3-9D9A-6FE4B1078194}"/>
    <cellStyle name="20% - Accent1 14 2 2 2 2" xfId="1591" xr:uid="{21269938-0BCE-4C7A-B099-B48A0C00E349}"/>
    <cellStyle name="20% - Accent1 14 2 2 2 2 2" xfId="1592" xr:uid="{E7839EE9-00A4-42F0-B9A2-EA2B5719F8F4}"/>
    <cellStyle name="20% - Accent1 14 2 2 2 3" xfId="1593" xr:uid="{6F6BFD9A-C475-4086-A6E5-FD1111A33FBB}"/>
    <cellStyle name="20% - Accent1 14 2 2 3" xfId="1594" xr:uid="{EEB6AFF7-698C-4A02-9F26-3DFBBC5E8BCD}"/>
    <cellStyle name="20% - Accent1 14 2 2 3 2" xfId="1595" xr:uid="{63562CE7-FE8F-413A-9C83-2E249A5ACB16}"/>
    <cellStyle name="20% - Accent1 14 2 2 3 2 2" xfId="1596" xr:uid="{8EAAB5C8-2169-4D4C-9D42-EB1D3962DBF3}"/>
    <cellStyle name="20% - Accent1 14 2 2 3 3" xfId="1597" xr:uid="{BCC529E3-59B3-468E-9B73-BE22EDA9C8D2}"/>
    <cellStyle name="20% - Accent1 14 2 2 4" xfId="1598" xr:uid="{96C3768C-C35A-4AD9-8227-ECDC21D2AA9E}"/>
    <cellStyle name="20% - Accent1 14 2 2 4 2" xfId="1599" xr:uid="{7CDF7856-A3A2-4F12-A57B-7251B7FA46E4}"/>
    <cellStyle name="20% - Accent1 14 2 2 5" xfId="1600" xr:uid="{B3F53CCE-6199-42F6-9BC7-0A03A75AECB4}"/>
    <cellStyle name="20% - Accent1 14 2 3" xfId="1601" xr:uid="{5DE8B784-2E71-49FB-9BF6-3487CAADBC24}"/>
    <cellStyle name="20% - Accent1 14 2 3 2" xfId="1602" xr:uid="{1584511C-5CF4-4BFE-8287-F669EA0AF000}"/>
    <cellStyle name="20% - Accent1 14 2 3 2 2" xfId="1603" xr:uid="{9B9D29C1-3E3A-43DA-8A93-6DF13D97DC9B}"/>
    <cellStyle name="20% - Accent1 14 2 3 3" xfId="1604" xr:uid="{2654BDD2-BA5C-4FA9-8F2A-BCB990417D5F}"/>
    <cellStyle name="20% - Accent1 14 2 4" xfId="1605" xr:uid="{5B94DE68-12E8-4C31-8046-0DBD7156A0D6}"/>
    <cellStyle name="20% - Accent1 14 2 4 2" xfId="1606" xr:uid="{3C19ED43-A703-44DF-B2AA-64DC3AB85334}"/>
    <cellStyle name="20% - Accent1 14 2 5" xfId="1607" xr:uid="{0C47F53A-0E7F-43CA-9033-E53121392C7F}"/>
    <cellStyle name="20% - Accent1 14 3" xfId="1608" xr:uid="{752C32C2-C14D-444E-8108-426C4AD7941C}"/>
    <cellStyle name="20% - Accent1 14 3 2" xfId="1609" xr:uid="{A325F72D-B88E-4A6E-AEEE-F0344DDCC3A6}"/>
    <cellStyle name="20% - Accent1 14 3 2 2" xfId="1610" xr:uid="{46E562B5-8162-4F2E-BE44-0E12905823F8}"/>
    <cellStyle name="20% - Accent1 14 3 2 2 2" xfId="1611" xr:uid="{A6FA9DF0-E79D-4172-9A61-26388B581DB4}"/>
    <cellStyle name="20% - Accent1 14 3 2 3" xfId="1612" xr:uid="{4A47743D-E8D0-4043-B834-FB447BA65C51}"/>
    <cellStyle name="20% - Accent1 14 3 3" xfId="1613" xr:uid="{AC2B3BCB-A01F-40A8-8E0F-FFD7A33EAC9C}"/>
    <cellStyle name="20% - Accent1 14 3 3 2" xfId="1614" xr:uid="{9B77AB65-B9BE-4E86-9CB1-494DA5DD8862}"/>
    <cellStyle name="20% - Accent1 14 3 3 2 2" xfId="1615" xr:uid="{4F38DC42-1F48-47DC-A617-9682941FD991}"/>
    <cellStyle name="20% - Accent1 14 3 3 3" xfId="1616" xr:uid="{875E9C9A-BCA1-4F89-9FE1-B79AA0CF942A}"/>
    <cellStyle name="20% - Accent1 14 3 4" xfId="1617" xr:uid="{84F1D69D-3BAE-4AB5-8E5B-370EA4FEE526}"/>
    <cellStyle name="20% - Accent1 14 3 4 2" xfId="1618" xr:uid="{6A1D3C54-6BE4-470C-BFBF-8B422AFFFE43}"/>
    <cellStyle name="20% - Accent1 14 3 5" xfId="1619" xr:uid="{E08417A0-5A28-4DC1-B36E-13B726EC556C}"/>
    <cellStyle name="20% - Accent1 14 4" xfId="1620" xr:uid="{2A1C54D7-E945-43D6-96E4-F5040A67A662}"/>
    <cellStyle name="20% - Accent1 14 4 2" xfId="1621" xr:uid="{0EF786A9-271E-414E-A1E3-497E0C311E2F}"/>
    <cellStyle name="20% - Accent1 14 4 2 2" xfId="1622" xr:uid="{36F7D70D-3FEB-4595-ADDD-C626353A39DF}"/>
    <cellStyle name="20% - Accent1 14 4 3" xfId="1623" xr:uid="{AC9E8393-2F51-4D8E-9AEC-A1F2D48AE154}"/>
    <cellStyle name="20% - Accent1 14 5" xfId="1624" xr:uid="{ACE4C105-8835-4010-9773-FBDC8381237A}"/>
    <cellStyle name="20% - Accent1 14 5 2" xfId="1625" xr:uid="{6AEB3D2B-51C8-41A7-8338-A6E37BE75A4C}"/>
    <cellStyle name="20% - Accent1 14 5 2 2" xfId="1626" xr:uid="{64FD3C74-06C0-47B9-981E-D2F06421C1A9}"/>
    <cellStyle name="20% - Accent1 14 5 3" xfId="1627" xr:uid="{9761F188-4174-4A5E-A53D-4CD695298FCB}"/>
    <cellStyle name="20% - Accent1 14 6" xfId="1628" xr:uid="{5A8F0580-FE25-475F-ABD8-8C7143F6CF91}"/>
    <cellStyle name="20% - Accent1 14 6 2" xfId="1629" xr:uid="{0BF1DC5D-B51B-4473-9616-032EF72B3C6C}"/>
    <cellStyle name="20% - Accent1 14 7" xfId="1630" xr:uid="{E588DDC6-3A4A-44D3-96A6-355BB5BFD149}"/>
    <cellStyle name="20% - Accent1 14 8" xfId="1631" xr:uid="{B55316EE-3B51-42F5-83C6-5DA4E28E2199}"/>
    <cellStyle name="20% - Accent1 15" xfId="1632" xr:uid="{27318C94-EEAA-4917-8A18-DB38B83F36D4}"/>
    <cellStyle name="20% - Accent1 15 2" xfId="1633" xr:uid="{E8CBC170-5484-4CD4-869A-CE30946AE125}"/>
    <cellStyle name="20% - Accent1 15 2 2" xfId="1634" xr:uid="{3DF8F112-F4DB-4F59-B293-44B2735FC6FF}"/>
    <cellStyle name="20% - Accent1 15 2 2 2" xfId="1635" xr:uid="{1882BE9B-57B6-4BDB-B821-67917488B185}"/>
    <cellStyle name="20% - Accent1 15 2 2 2 2" xfId="1636" xr:uid="{81DB6AFF-A07B-44D4-B59D-2F4777B08F03}"/>
    <cellStyle name="20% - Accent1 15 2 2 2 2 2" xfId="1637" xr:uid="{68B1EF5D-EDDA-4026-828C-4B0E6DF24E27}"/>
    <cellStyle name="20% - Accent1 15 2 2 2 3" xfId="1638" xr:uid="{BD668157-0C1D-46BA-BC20-243A141CD288}"/>
    <cellStyle name="20% - Accent1 15 2 2 3" xfId="1639" xr:uid="{E41B2C5B-DBCF-4F88-A82E-A0F1F78227EA}"/>
    <cellStyle name="20% - Accent1 15 2 2 3 2" xfId="1640" xr:uid="{21A1A5D0-8327-4955-AC4B-1BDCDB147560}"/>
    <cellStyle name="20% - Accent1 15 2 2 3 2 2" xfId="1641" xr:uid="{631A497F-17CF-4854-BA59-ADAFAF2D7292}"/>
    <cellStyle name="20% - Accent1 15 2 2 3 3" xfId="1642" xr:uid="{60B5BE07-6513-4EF7-8C57-85DF3567E36A}"/>
    <cellStyle name="20% - Accent1 15 2 2 4" xfId="1643" xr:uid="{B19E40B9-96CC-486A-9D08-879F6F5A7352}"/>
    <cellStyle name="20% - Accent1 15 2 2 4 2" xfId="1644" xr:uid="{054295AF-4A4E-4945-8DD5-6DEA32410873}"/>
    <cellStyle name="20% - Accent1 15 2 2 5" xfId="1645" xr:uid="{780914C1-E688-43F7-948F-CF56A67DA8E1}"/>
    <cellStyle name="20% - Accent1 15 2 3" xfId="1646" xr:uid="{844583D5-67C5-4675-BDC4-79D9C4BB531E}"/>
    <cellStyle name="20% - Accent1 15 2 3 2" xfId="1647" xr:uid="{D9CEEC10-6CBF-4AD2-91B3-9B1EC1DF38A4}"/>
    <cellStyle name="20% - Accent1 15 2 3 2 2" xfId="1648" xr:uid="{9C22D546-D7E3-4B05-A71F-0399B121CA83}"/>
    <cellStyle name="20% - Accent1 15 2 3 3" xfId="1649" xr:uid="{AE838A83-B26F-4989-98CE-D2E33349720D}"/>
    <cellStyle name="20% - Accent1 15 2 4" xfId="1650" xr:uid="{DF3D5792-F71F-4B0F-9440-DF7E5E8457CA}"/>
    <cellStyle name="20% - Accent1 15 2 4 2" xfId="1651" xr:uid="{F475C752-AD54-46C4-8430-CBAF52CBF663}"/>
    <cellStyle name="20% - Accent1 15 2 5" xfId="1652" xr:uid="{13CD10F9-ED92-47C9-8DD4-86D39C04678E}"/>
    <cellStyle name="20% - Accent1 15 3" xfId="1653" xr:uid="{528AE404-E429-4F1B-A754-B65892CB29F8}"/>
    <cellStyle name="20% - Accent1 15 3 2" xfId="1654" xr:uid="{C2C2F8EE-94CF-47BF-AADE-4953614876D4}"/>
    <cellStyle name="20% - Accent1 15 3 2 2" xfId="1655" xr:uid="{23002850-0FBA-4F62-9FBE-156389A6CCE3}"/>
    <cellStyle name="20% - Accent1 15 3 2 2 2" xfId="1656" xr:uid="{57F5AEA9-81BD-4396-95C0-684005B6A5A3}"/>
    <cellStyle name="20% - Accent1 15 3 2 3" xfId="1657" xr:uid="{167575DE-A83A-4B57-9A2C-13099BB1C095}"/>
    <cellStyle name="20% - Accent1 15 3 3" xfId="1658" xr:uid="{7DB562D8-2375-4EE4-8D46-25EDC5CDBF0E}"/>
    <cellStyle name="20% - Accent1 15 3 3 2" xfId="1659" xr:uid="{67D547DF-0D83-408E-834C-7EED95C0D12E}"/>
    <cellStyle name="20% - Accent1 15 3 3 2 2" xfId="1660" xr:uid="{CC02C689-7FE9-4AD6-8AC5-4AE35D51E4DF}"/>
    <cellStyle name="20% - Accent1 15 3 3 3" xfId="1661" xr:uid="{260054A3-1334-4DAB-8E50-12D6CBEE1FF4}"/>
    <cellStyle name="20% - Accent1 15 3 4" xfId="1662" xr:uid="{8C6B498C-BA0E-48C4-9EA8-CD30F4145C0E}"/>
    <cellStyle name="20% - Accent1 15 3 4 2" xfId="1663" xr:uid="{5E5B1C8E-C0AB-457B-939C-103F74D083C3}"/>
    <cellStyle name="20% - Accent1 15 3 5" xfId="1664" xr:uid="{7349E2A6-F6FC-4BFA-ACA2-A5ADD15925DE}"/>
    <cellStyle name="20% - Accent1 15 4" xfId="1665" xr:uid="{E278632C-8A72-4AB9-84C6-4D79169037A9}"/>
    <cellStyle name="20% - Accent1 15 4 2" xfId="1666" xr:uid="{4678211E-2AE7-40FD-A923-97E269250FDD}"/>
    <cellStyle name="20% - Accent1 15 4 2 2" xfId="1667" xr:uid="{9F0F868D-9D63-43EB-9902-39D02B838E5C}"/>
    <cellStyle name="20% - Accent1 15 4 3" xfId="1668" xr:uid="{B03BDA53-D1E5-4709-9656-FD3992860FB6}"/>
    <cellStyle name="20% - Accent1 15 5" xfId="1669" xr:uid="{18DC9F91-4887-437D-94DA-0EBC3679C12F}"/>
    <cellStyle name="20% - Accent1 15 5 2" xfId="1670" xr:uid="{7BBAF6F2-4045-4F6D-B87C-AD389CE4C218}"/>
    <cellStyle name="20% - Accent1 15 5 2 2" xfId="1671" xr:uid="{C39CFF2A-98B3-4F2A-8195-0FF6633B2B3E}"/>
    <cellStyle name="20% - Accent1 15 5 3" xfId="1672" xr:uid="{2CE7F1F8-F243-408A-B738-DDCE291C84F9}"/>
    <cellStyle name="20% - Accent1 15 6" xfId="1673" xr:uid="{C344F8C2-C89D-4477-A31D-99CC9EE8588D}"/>
    <cellStyle name="20% - Accent1 15 6 2" xfId="1674" xr:uid="{95CD2AAF-F953-448E-8C19-18B6F59F2394}"/>
    <cellStyle name="20% - Accent1 15 7" xfId="1675" xr:uid="{3B997757-1C4F-4FB4-B6C4-6229BD810428}"/>
    <cellStyle name="20% - Accent1 15 8" xfId="1676" xr:uid="{E3EE1289-C48F-4823-BFA4-CB56CD292E07}"/>
    <cellStyle name="20% - Accent1 16" xfId="1677" xr:uid="{E3E28083-BE78-4C29-8E30-9C2DB28C37E4}"/>
    <cellStyle name="20% - Accent1 16 2" xfId="1678" xr:uid="{AD37AE4B-9065-4166-A30D-9BB5592CA4EE}"/>
    <cellStyle name="20% - Accent1 16 2 2" xfId="1679" xr:uid="{7A93ADB8-B669-4D33-A074-A764061F069D}"/>
    <cellStyle name="20% - Accent1 16 2 2 2" xfId="1680" xr:uid="{21345059-2977-485D-BCC0-E3BB3B6B0405}"/>
    <cellStyle name="20% - Accent1 16 2 2 2 2" xfId="1681" xr:uid="{A154EE3A-8E72-4133-B08F-F24DEF7641D2}"/>
    <cellStyle name="20% - Accent1 16 2 2 3" xfId="1682" xr:uid="{CAF0C775-AE99-437C-9402-EE3475D38AA7}"/>
    <cellStyle name="20% - Accent1 16 2 3" xfId="1683" xr:uid="{1628011B-0579-40E9-8A5A-4F17F593339C}"/>
    <cellStyle name="20% - Accent1 16 2 3 2" xfId="1684" xr:uid="{E4528E43-7408-477F-BEA2-011EB8D2002D}"/>
    <cellStyle name="20% - Accent1 16 2 3 2 2" xfId="1685" xr:uid="{C09A6754-DAA6-449A-9D0C-51C0A6C848EC}"/>
    <cellStyle name="20% - Accent1 16 2 3 3" xfId="1686" xr:uid="{EB67F1B6-CF98-4ED5-A0E0-2C8498FA4F15}"/>
    <cellStyle name="20% - Accent1 16 2 4" xfId="1687" xr:uid="{2E224245-EA1D-45CE-A59B-D68FB688865B}"/>
    <cellStyle name="20% - Accent1 16 2 4 2" xfId="1688" xr:uid="{23FCE8AC-AF69-46F4-9A71-8F79E542E6D2}"/>
    <cellStyle name="20% - Accent1 16 2 5" xfId="1689" xr:uid="{EF7C40A7-697E-44B0-8E67-2BE4B54BA688}"/>
    <cellStyle name="20% - Accent1 16 3" xfId="1690" xr:uid="{D61C80A4-352F-45B8-BA2B-F9E1EEB7A4FE}"/>
    <cellStyle name="20% - Accent1 16 3 2" xfId="1691" xr:uid="{2C9031B0-F8E9-4200-ADBA-F0A815DF349A}"/>
    <cellStyle name="20% - Accent1 16 3 2 2" xfId="1692" xr:uid="{59F69395-EDE1-4EC1-8994-02A0B776F6EB}"/>
    <cellStyle name="20% - Accent1 16 3 2 2 2" xfId="1693" xr:uid="{4DAC7E82-9FA5-48DE-80D5-80B6178B38C4}"/>
    <cellStyle name="20% - Accent1 16 3 2 3" xfId="1694" xr:uid="{EB21D30F-4648-4CA3-B8F9-313C90E1E731}"/>
    <cellStyle name="20% - Accent1 16 3 3" xfId="1695" xr:uid="{94173A88-AC12-430B-8016-DE9DA63DBF10}"/>
    <cellStyle name="20% - Accent1 16 3 3 2" xfId="1696" xr:uid="{4E86B74F-E6C3-4084-BE80-7CC87A5EF1A2}"/>
    <cellStyle name="20% - Accent1 16 3 3 2 2" xfId="1697" xr:uid="{16DB843E-AB14-4B0D-9588-6497AB84D182}"/>
    <cellStyle name="20% - Accent1 16 3 3 3" xfId="1698" xr:uid="{3A9098A2-0326-4C52-97F6-923CFD7D51E2}"/>
    <cellStyle name="20% - Accent1 16 3 4" xfId="1699" xr:uid="{170AAB60-A060-4E32-A2F5-4D4F0BDE4FA1}"/>
    <cellStyle name="20% - Accent1 16 3 4 2" xfId="1700" xr:uid="{3379DFA7-1ABF-4E06-A2E9-8809EA512EB4}"/>
    <cellStyle name="20% - Accent1 16 3 5" xfId="1701" xr:uid="{FE56AA4B-6366-428F-8F2F-508A1BFA9869}"/>
    <cellStyle name="20% - Accent1 16 4" xfId="1702" xr:uid="{5C446598-B4BB-4356-A677-E55F5393FEBC}"/>
    <cellStyle name="20% - Accent1 16 4 2" xfId="1703" xr:uid="{9DFBE5FE-2FA8-4C95-B008-3F394E050225}"/>
    <cellStyle name="20% - Accent1 16 4 2 2" xfId="1704" xr:uid="{04CC8DB7-8436-4B30-A05D-2EE4DF74FB86}"/>
    <cellStyle name="20% - Accent1 16 4 3" xfId="1705" xr:uid="{5C9C4BD4-A335-493D-907A-93FE869FC109}"/>
    <cellStyle name="20% - Accent1 16 5" xfId="1706" xr:uid="{230BCBDE-B45D-4D4B-B41A-24251F8E3F09}"/>
    <cellStyle name="20% - Accent1 16 5 2" xfId="1707" xr:uid="{A3385221-5F6E-4300-BD39-9279E8D6911E}"/>
    <cellStyle name="20% - Accent1 16 6" xfId="1708" xr:uid="{FF95CB8D-6609-4198-A3C3-1E90EEEB2E69}"/>
    <cellStyle name="20% - Accent1 17" xfId="1709" xr:uid="{EFD24AA0-BD57-4C74-ADA5-F0709C5A8921}"/>
    <cellStyle name="20% - Accent1 17 2" xfId="1710" xr:uid="{7730131E-D965-4428-A438-4C9DF3D3E290}"/>
    <cellStyle name="20% - Accent1 17 2 2" xfId="1711" xr:uid="{3102360B-2EA5-483F-972A-9CADD2D0D4D4}"/>
    <cellStyle name="20% - Accent1 17 2 2 2" xfId="1712" xr:uid="{7FDB5ED8-B3EC-4095-BCC2-F69101D1A407}"/>
    <cellStyle name="20% - Accent1 17 2 2 2 2" xfId="1713" xr:uid="{04D1CB43-58E6-41E3-A92D-C89D036F36F1}"/>
    <cellStyle name="20% - Accent1 17 2 2 3" xfId="1714" xr:uid="{32A69C57-0592-470A-AF5F-E8E9257F7FEC}"/>
    <cellStyle name="20% - Accent1 17 2 3" xfId="1715" xr:uid="{ED4631E9-818F-4489-A566-9E5A46F44EDD}"/>
    <cellStyle name="20% - Accent1 17 2 3 2" xfId="1716" xr:uid="{C040E657-E68B-4AB3-BFB1-80603D68B244}"/>
    <cellStyle name="20% - Accent1 17 2 3 2 2" xfId="1717" xr:uid="{11BA7C82-8C99-4912-8422-C375C151CF8F}"/>
    <cellStyle name="20% - Accent1 17 2 3 3" xfId="1718" xr:uid="{E9600EE8-A231-454E-8B11-11D3BC7AEA63}"/>
    <cellStyle name="20% - Accent1 17 2 4" xfId="1719" xr:uid="{6F558760-C74D-4965-9C86-7806AAD21FB9}"/>
    <cellStyle name="20% - Accent1 17 2 4 2" xfId="1720" xr:uid="{0BAD886B-587A-44E3-A62F-1B3EECFAD479}"/>
    <cellStyle name="20% - Accent1 17 2 5" xfId="1721" xr:uid="{97FEC957-39B3-48DC-ABCF-2E883B560386}"/>
    <cellStyle name="20% - Accent1 17 3" xfId="1722" xr:uid="{45246922-8131-44F3-B8A5-DAD0BCEBAED5}"/>
    <cellStyle name="20% - Accent1 17 3 2" xfId="1723" xr:uid="{1D937304-BBC5-4BF9-848F-FA6055D6CD16}"/>
    <cellStyle name="20% - Accent1 17 3 2 2" xfId="1724" xr:uid="{F146562C-A843-407B-A2C2-AA96C99772C8}"/>
    <cellStyle name="20% - Accent1 17 3 2 2 2" xfId="1725" xr:uid="{5352EEDB-BFFD-44C5-8A45-2F23DF8D5BFD}"/>
    <cellStyle name="20% - Accent1 17 3 2 3" xfId="1726" xr:uid="{D089F1BD-94DF-4ACB-8F6A-30E6593A1D40}"/>
    <cellStyle name="20% - Accent1 17 3 3" xfId="1727" xr:uid="{6F97CAFD-9C37-4F9E-9C80-5A4F2AFE3626}"/>
    <cellStyle name="20% - Accent1 17 3 3 2" xfId="1728" xr:uid="{CFA09F67-768B-42B3-98B4-2FDDC7EDF4AF}"/>
    <cellStyle name="20% - Accent1 17 3 3 2 2" xfId="1729" xr:uid="{0FA12B02-CE3D-4FEA-B7BA-70235227D0C4}"/>
    <cellStyle name="20% - Accent1 17 3 3 3" xfId="1730" xr:uid="{B2F21E29-1C3C-4BF0-B4BB-C0AA86E2B31F}"/>
    <cellStyle name="20% - Accent1 17 3 4" xfId="1731" xr:uid="{A6196EF6-F9B5-4DBA-92E1-B0C98B5255BB}"/>
    <cellStyle name="20% - Accent1 17 3 4 2" xfId="1732" xr:uid="{3EED255B-2007-4C44-B5AC-72AC280AFA2D}"/>
    <cellStyle name="20% - Accent1 17 3 5" xfId="1733" xr:uid="{875E2971-45A1-455C-B12A-6B0E7FAC3692}"/>
    <cellStyle name="20% - Accent1 17 4" xfId="1734" xr:uid="{C43BE855-B0D2-4214-9467-B338F67E44D4}"/>
    <cellStyle name="20% - Accent1 17 4 2" xfId="1735" xr:uid="{426F0EC2-648E-4BF2-9ADE-94079A0A694F}"/>
    <cellStyle name="20% - Accent1 17 4 2 2" xfId="1736" xr:uid="{35973470-D8A8-4D6D-9A3C-897DF5C70645}"/>
    <cellStyle name="20% - Accent1 17 4 3" xfId="1737" xr:uid="{44C2786B-D690-4822-B640-20A237881A00}"/>
    <cellStyle name="20% - Accent1 17 5" xfId="1738" xr:uid="{C8C5B4E7-AFA6-4A22-811E-5507F27DEE0C}"/>
    <cellStyle name="20% - Accent1 17 5 2" xfId="1739" xr:uid="{AE5BF1A0-056C-4DA6-B3C5-E8A1CB62C7E7}"/>
    <cellStyle name="20% - Accent1 17 6" xfId="1740" xr:uid="{C0922FE0-F30E-48FF-BDF4-0BEE3656513F}"/>
    <cellStyle name="20% - Accent1 18" xfId="1741" xr:uid="{B3577082-4061-4280-A28F-90143EAF7BBB}"/>
    <cellStyle name="20% - Accent1 18 2" xfId="1742" xr:uid="{8410ECF8-19EA-4ABA-BFE3-236DF1B9E765}"/>
    <cellStyle name="20% - Accent1 18 2 2" xfId="1743" xr:uid="{586864F5-5632-4913-9F93-E00EF22FCB66}"/>
    <cellStyle name="20% - Accent1 18 2 2 2" xfId="1744" xr:uid="{3AAF8CE0-BFA6-4A41-BE99-E2B6F3A01E05}"/>
    <cellStyle name="20% - Accent1 18 2 2 2 2" xfId="1745" xr:uid="{787C3E48-F381-449E-A5C6-2B753CAC8CD5}"/>
    <cellStyle name="20% - Accent1 18 2 2 3" xfId="1746" xr:uid="{93AB248A-42AB-47D1-B26F-CB414BEB0782}"/>
    <cellStyle name="20% - Accent1 18 2 3" xfId="1747" xr:uid="{7C7430F8-3C9B-47BB-8B65-A150F6026C9A}"/>
    <cellStyle name="20% - Accent1 18 2 3 2" xfId="1748" xr:uid="{32053C20-22BB-4556-B4CD-11B2AD1CDA60}"/>
    <cellStyle name="20% - Accent1 18 2 3 2 2" xfId="1749" xr:uid="{A2D70D3A-946B-4FB9-9445-CE7189F97321}"/>
    <cellStyle name="20% - Accent1 18 2 3 3" xfId="1750" xr:uid="{8C79FAC1-578D-4262-99BA-6E07B6D52DF8}"/>
    <cellStyle name="20% - Accent1 18 2 4" xfId="1751" xr:uid="{F86E6F49-E8ED-4A68-A7BB-2287D8177C99}"/>
    <cellStyle name="20% - Accent1 18 2 4 2" xfId="1752" xr:uid="{BD58B786-B5AC-4FDD-A5D5-EC057B6BB820}"/>
    <cellStyle name="20% - Accent1 18 2 5" xfId="1753" xr:uid="{38D4FB61-4BD7-448F-BA5D-49B7AA63E340}"/>
    <cellStyle name="20% - Accent1 18 3" xfId="1754" xr:uid="{0553964E-998A-4292-9310-AADED38BC044}"/>
    <cellStyle name="20% - Accent1 18 3 2" xfId="1755" xr:uid="{6D896890-6460-4546-8CA2-EA0D9CFAD0C9}"/>
    <cellStyle name="20% - Accent1 18 3 2 2" xfId="1756" xr:uid="{D5405DED-FF43-474D-B197-D05B55E4A1F0}"/>
    <cellStyle name="20% - Accent1 18 3 2 2 2" xfId="1757" xr:uid="{FB513B2C-D979-4A89-BB80-D15B3DFF08C6}"/>
    <cellStyle name="20% - Accent1 18 3 2 3" xfId="1758" xr:uid="{832B8FCF-0DB5-4361-8A9D-8B7BED13138B}"/>
    <cellStyle name="20% - Accent1 18 3 3" xfId="1759" xr:uid="{5D3B3849-EB81-4C56-B478-CF0800B6E263}"/>
    <cellStyle name="20% - Accent1 18 3 3 2" xfId="1760" xr:uid="{28A5BA7F-FD00-415B-BC34-2AEBEDFE2A47}"/>
    <cellStyle name="20% - Accent1 18 3 3 2 2" xfId="1761" xr:uid="{0F9EFB80-5F0D-4443-A7AB-307AD86850B2}"/>
    <cellStyle name="20% - Accent1 18 3 3 3" xfId="1762" xr:uid="{7314A243-F101-42AA-BD3D-1EBA1F9BAE52}"/>
    <cellStyle name="20% - Accent1 18 3 4" xfId="1763" xr:uid="{96749634-9930-476E-8F61-E078859979BD}"/>
    <cellStyle name="20% - Accent1 18 3 4 2" xfId="1764" xr:uid="{50ADCFEA-3954-4CC0-8F7D-8072E16E8792}"/>
    <cellStyle name="20% - Accent1 18 3 5" xfId="1765" xr:uid="{24A85D6A-57C4-439C-B7E4-67315BC8C333}"/>
    <cellStyle name="20% - Accent1 18 4" xfId="1766" xr:uid="{710B1AA6-3AE1-4BD9-A6C8-907EEE329AF0}"/>
    <cellStyle name="20% - Accent1 18 4 2" xfId="1767" xr:uid="{EBD62B01-9155-4DFC-A778-25B995CF3BD2}"/>
    <cellStyle name="20% - Accent1 18 4 2 2" xfId="1768" xr:uid="{6E964FBA-3E7D-4358-AA21-863A042AB55B}"/>
    <cellStyle name="20% - Accent1 18 4 3" xfId="1769" xr:uid="{2BA24438-F1D6-41A1-9746-BAC8D6BE48FF}"/>
    <cellStyle name="20% - Accent1 18 5" xfId="1770" xr:uid="{8BCFC57F-FA7E-499F-87EB-26AD6E392458}"/>
    <cellStyle name="20% - Accent1 18 5 2" xfId="1771" xr:uid="{DD39E319-7BE4-498B-8A9A-E3A5492C102D}"/>
    <cellStyle name="20% - Accent1 18 6" xfId="1772" xr:uid="{501932B2-A5EB-4C52-9D7E-07395545B332}"/>
    <cellStyle name="20% - Accent1 19" xfId="1773" xr:uid="{FEB1F1FE-0BF7-42EB-AA48-EB9D4EE86DAE}"/>
    <cellStyle name="20% - Accent1 19 2" xfId="1774" xr:uid="{0B6B680A-2ECB-469B-84DD-14EEF7E1EC19}"/>
    <cellStyle name="20% - Accent1 19 2 2" xfId="1775" xr:uid="{93446D3D-7526-4A9C-AA0A-7B0F6DBF260B}"/>
    <cellStyle name="20% - Accent1 19 2 2 2" xfId="1776" xr:uid="{392AF9A2-DFB6-48AE-84F4-5A764068A7C1}"/>
    <cellStyle name="20% - Accent1 19 2 2 2 2" xfId="1777" xr:uid="{374BB610-652C-438C-9784-FF1DECF44AF9}"/>
    <cellStyle name="20% - Accent1 19 2 2 3" xfId="1778" xr:uid="{289525CE-1B2C-42BA-A1B8-7B3FC28C9CF6}"/>
    <cellStyle name="20% - Accent1 19 2 3" xfId="1779" xr:uid="{7C20EDC3-4414-45C8-8A71-7D0A6ABBEC8C}"/>
    <cellStyle name="20% - Accent1 19 2 3 2" xfId="1780" xr:uid="{92AAFB2E-CF4A-4C27-AF3D-5C4954FA038D}"/>
    <cellStyle name="20% - Accent1 19 2 3 2 2" xfId="1781" xr:uid="{0AE4278F-29FF-4DD0-BE81-4064B97AFAC9}"/>
    <cellStyle name="20% - Accent1 19 2 3 3" xfId="1782" xr:uid="{5C87F991-64B1-4C92-9566-1A22E4D2C21A}"/>
    <cellStyle name="20% - Accent1 19 2 4" xfId="1783" xr:uid="{5BA2F1FA-B146-4434-82D5-E60590901C69}"/>
    <cellStyle name="20% - Accent1 19 2 4 2" xfId="1784" xr:uid="{4894E92F-8085-4718-A5A0-321CA9F45C5D}"/>
    <cellStyle name="20% - Accent1 19 2 5" xfId="1785" xr:uid="{E93A444F-4F9E-4CD0-B2B8-7662A4746C59}"/>
    <cellStyle name="20% - Accent1 19 3" xfId="1786" xr:uid="{E2281C9C-41AE-4090-B0ED-2233B9F2AB4C}"/>
    <cellStyle name="20% - Accent1 19 3 2" xfId="1787" xr:uid="{9ECCF53A-7C23-4600-AA5E-1C99BF8A9354}"/>
    <cellStyle name="20% - Accent1 19 3 2 2" xfId="1788" xr:uid="{1411565F-AAC8-444D-9948-19AE3A513E3E}"/>
    <cellStyle name="20% - Accent1 19 3 2 2 2" xfId="1789" xr:uid="{465656E2-D1ED-449B-9AC7-0D21D539BA64}"/>
    <cellStyle name="20% - Accent1 19 3 2 3" xfId="1790" xr:uid="{58DC4F5E-DF81-428F-9923-2AF73AF496D6}"/>
    <cellStyle name="20% - Accent1 19 3 3" xfId="1791" xr:uid="{F14CCCB6-DF94-4C1D-B797-B1D8EEBCBFBE}"/>
    <cellStyle name="20% - Accent1 19 3 3 2" xfId="1792" xr:uid="{6153F4CB-494D-4411-A71A-98F9DEA87A43}"/>
    <cellStyle name="20% - Accent1 19 3 3 2 2" xfId="1793" xr:uid="{8482F26E-E7ED-4EBE-A429-E6FCDB73FE8A}"/>
    <cellStyle name="20% - Accent1 19 3 3 3" xfId="1794" xr:uid="{DDEF3A50-16D6-4389-B3B1-6E5C3660F744}"/>
    <cellStyle name="20% - Accent1 19 3 4" xfId="1795" xr:uid="{D6E14D1C-17A7-4351-93EE-0813E5C47E6D}"/>
    <cellStyle name="20% - Accent1 19 3 4 2" xfId="1796" xr:uid="{D085788E-2897-4373-8311-D56C8CE253F4}"/>
    <cellStyle name="20% - Accent1 19 3 5" xfId="1797" xr:uid="{AB1B44D7-C7FC-4092-9786-DD48BB5C905E}"/>
    <cellStyle name="20% - Accent1 19 4" xfId="1798" xr:uid="{4A0C1C95-8733-4E64-9C45-C0478E2A50D0}"/>
    <cellStyle name="20% - Accent1 19 4 2" xfId="1799" xr:uid="{68B3325C-D088-4991-A595-8E3C8CF86FF9}"/>
    <cellStyle name="20% - Accent1 19 4 2 2" xfId="1800" xr:uid="{8DB1411F-D39C-4509-BAAF-4D4DE3E97DEB}"/>
    <cellStyle name="20% - Accent1 19 4 3" xfId="1801" xr:uid="{34540A38-90B0-4CF8-8CD0-ABA4DF1C3678}"/>
    <cellStyle name="20% - Accent1 19 5" xfId="1802" xr:uid="{A0CA881B-57E6-4756-BCA0-9B5F379F5DE3}"/>
    <cellStyle name="20% - Accent1 19 5 2" xfId="1803" xr:uid="{9D235E08-92AB-45A1-B0DE-3CDAF665FC30}"/>
    <cellStyle name="20% - Accent1 19 6" xfId="1804" xr:uid="{999C7084-51C7-46D3-B716-3ABE7CFD308D}"/>
    <cellStyle name="20% - Accent1 2" xfId="1805" xr:uid="{D44A408D-6CC8-4F14-B131-5909906BF68D}"/>
    <cellStyle name="20% - Accent1 2 10" xfId="1806" xr:uid="{2342C85A-EE91-42A9-B169-67FE76C95A01}"/>
    <cellStyle name="20% - Accent1 2 11" xfId="53834" xr:uid="{9CA2DEF9-2A42-4C59-9653-0DAEF16BE0A0}"/>
    <cellStyle name="20% - Accent1 2 2" xfId="1807" xr:uid="{8632D1F9-6003-4819-8CA2-BB20C691BB32}"/>
    <cellStyle name="20% - Accent1 2 2 2" xfId="1808" xr:uid="{3D0D3340-01AE-48F1-B123-7A9790819D66}"/>
    <cellStyle name="20% - Accent1 2 2 2 2" xfId="1809" xr:uid="{F4DE91C3-2E3F-49D5-9842-F6A59C0E3C70}"/>
    <cellStyle name="20% - Accent1 2 2 2 2 2" xfId="1810" xr:uid="{C1119389-814B-46F8-92CE-0282AB65B77D}"/>
    <cellStyle name="20% - Accent1 2 2 2 2 2 2" xfId="1811" xr:uid="{B8E10AEB-2E56-4E71-8670-2DA830304304}"/>
    <cellStyle name="20% - Accent1 2 2 2 2 2 2 2" xfId="1812" xr:uid="{CB378846-23C1-45D9-A7ED-7900B065BFF9}"/>
    <cellStyle name="20% - Accent1 2 2 2 2 2 3" xfId="1813" xr:uid="{85EA0C1B-DD59-41E0-841D-4BB654CDEDF6}"/>
    <cellStyle name="20% - Accent1 2 2 2 2 3" xfId="1814" xr:uid="{3F96D7D7-D83E-4BBA-A3CC-8B1113096766}"/>
    <cellStyle name="20% - Accent1 2 2 2 2 3 2" xfId="1815" xr:uid="{7BF6CEEC-48CB-4DAB-A9BD-86A9F1D87671}"/>
    <cellStyle name="20% - Accent1 2 2 2 2 3 2 2" xfId="1816" xr:uid="{1A47194D-29E8-4B94-957A-F9105C238D08}"/>
    <cellStyle name="20% - Accent1 2 2 2 2 3 3" xfId="1817" xr:uid="{6C57CA18-A178-4796-AC5B-048B2E039CAD}"/>
    <cellStyle name="20% - Accent1 2 2 2 2 4" xfId="1818" xr:uid="{76FAFC42-DD6A-40EF-BF41-4860FAFB821A}"/>
    <cellStyle name="20% - Accent1 2 2 2 2 4 2" xfId="1819" xr:uid="{D6C588CC-FBBD-4268-80DE-482BA0F1C261}"/>
    <cellStyle name="20% - Accent1 2 2 2 2 5" xfId="1820" xr:uid="{3C33841D-D159-4322-A6A8-61D7BCF328E3}"/>
    <cellStyle name="20% - Accent1 2 2 2 3" xfId="1821" xr:uid="{4347B44B-935A-4DF2-872B-3F8042221754}"/>
    <cellStyle name="20% - Accent1 2 2 2 3 2" xfId="1822" xr:uid="{C759C44B-56D4-407A-A9BC-D904A0E5F080}"/>
    <cellStyle name="20% - Accent1 2 2 2 3 2 2" xfId="1823" xr:uid="{293F4C35-95E7-4DE5-9C92-D0889AB04178}"/>
    <cellStyle name="20% - Accent1 2 2 2 3 3" xfId="1824" xr:uid="{DDEC679B-BE66-47A0-BFB0-BFC4132F1F69}"/>
    <cellStyle name="20% - Accent1 2 2 2 4" xfId="1825" xr:uid="{DCB1AC56-E774-4074-A694-8B8C20E435F3}"/>
    <cellStyle name="20% - Accent1 2 2 2 4 2" xfId="1826" xr:uid="{A6FEAD71-FDF6-47D0-91E4-0BF9ED684409}"/>
    <cellStyle name="20% - Accent1 2 2 2 5" xfId="1827" xr:uid="{CD9629FB-2CA1-49C0-985C-5F844C9222AF}"/>
    <cellStyle name="20% - Accent1 2 2 2 6" xfId="1828" xr:uid="{FDECE4E6-B1F1-46F8-8C9D-D2C7EDEB750D}"/>
    <cellStyle name="20% - Accent1 2 2 3" xfId="1829" xr:uid="{0AE3E82A-F599-46D8-BC85-DD9FB821C63C}"/>
    <cellStyle name="20% - Accent1 2 2 3 2" xfId="1830" xr:uid="{9824BB1C-DFEC-410F-82E9-8B9D1F28F61D}"/>
    <cellStyle name="20% - Accent1 2 2 3 2 2" xfId="1831" xr:uid="{AE258670-3C45-4B1F-8902-9A091CE7F4C2}"/>
    <cellStyle name="20% - Accent1 2 2 3 2 2 2" xfId="1832" xr:uid="{F159A31D-8AAE-4AC0-8008-F7C02E4719A2}"/>
    <cellStyle name="20% - Accent1 2 2 3 2 3" xfId="1833" xr:uid="{18EDC8A4-C8E1-468D-81C0-C9FCC6038149}"/>
    <cellStyle name="20% - Accent1 2 2 3 3" xfId="1834" xr:uid="{C2428753-05A9-4CB2-A8B3-73AC773E9320}"/>
    <cellStyle name="20% - Accent1 2 2 3 3 2" xfId="1835" xr:uid="{87D467AC-BD62-40DA-BD5E-5D931E249D20}"/>
    <cellStyle name="20% - Accent1 2 2 3 3 2 2" xfId="1836" xr:uid="{54DCA1B1-4CD4-4456-938A-8697F565EB61}"/>
    <cellStyle name="20% - Accent1 2 2 3 3 3" xfId="1837" xr:uid="{158F40D3-B6BF-43DA-AB81-3BA560C9FB42}"/>
    <cellStyle name="20% - Accent1 2 2 3 4" xfId="1838" xr:uid="{ABBB6DE7-4839-4ED9-A9D6-EAE249ADEE70}"/>
    <cellStyle name="20% - Accent1 2 2 3 4 2" xfId="1839" xr:uid="{09A67601-A72E-4BD4-8795-9083A1FA71AD}"/>
    <cellStyle name="20% - Accent1 2 2 3 5" xfId="1840" xr:uid="{FAF98862-A065-4B56-88FE-A3487FEE935A}"/>
    <cellStyle name="20% - Accent1 2 2 3 6" xfId="1841" xr:uid="{2B49471E-6FEE-4C5B-A9DB-FF89E4BAEFFB}"/>
    <cellStyle name="20% - Accent1 2 2 4" xfId="1842" xr:uid="{9A68204B-EECC-4FDA-AC4B-8E59651C859E}"/>
    <cellStyle name="20% - Accent1 2 2 4 2" xfId="1843" xr:uid="{536869C3-C4C2-493C-AFD3-9839A104B986}"/>
    <cellStyle name="20% - Accent1 2 2 4 2 2" xfId="1844" xr:uid="{82ED899F-99CB-4CDB-B881-75A86A40EC20}"/>
    <cellStyle name="20% - Accent1 2 2 4 2 2 2" xfId="1845" xr:uid="{20F151BA-CF96-4AB9-8DB4-68454C1572E1}"/>
    <cellStyle name="20% - Accent1 2 2 4 2 3" xfId="1846" xr:uid="{B8C43D23-E7BF-41A2-B707-E5806B0E6345}"/>
    <cellStyle name="20% - Accent1 2 2 4 3" xfId="1847" xr:uid="{30C49B88-FD74-4D90-8C21-751BD20729DC}"/>
    <cellStyle name="20% - Accent1 2 2 4 3 2" xfId="1848" xr:uid="{3150C0F9-E7A7-49A8-AA15-79A988EA6C93}"/>
    <cellStyle name="20% - Accent1 2 2 4 4" xfId="1849" xr:uid="{1A6C044F-BA63-4BB9-B0FB-6E6D2200DD25}"/>
    <cellStyle name="20% - Accent1 2 2 4 5" xfId="1850" xr:uid="{5D3A7F65-4DE8-42B9-91A0-F760CCD75251}"/>
    <cellStyle name="20% - Accent1 2 2 5" xfId="1851" xr:uid="{7CA21B88-B955-4146-8743-4665FA05EB78}"/>
    <cellStyle name="20% - Accent1 2 2 5 2" xfId="1852" xr:uid="{EB31BA26-8BD2-4EC6-A372-59CB7F5CA935}"/>
    <cellStyle name="20% - Accent1 2 2 5 2 2" xfId="1853" xr:uid="{99777A9A-936E-40F9-9281-2352046BFF93}"/>
    <cellStyle name="20% - Accent1 2 2 5 3" xfId="1854" xr:uid="{9EFC535A-AFA7-4D79-8A6C-AFDF262DAA8D}"/>
    <cellStyle name="20% - Accent1 2 2 6" xfId="1855" xr:uid="{FEBA97F5-730D-4676-B1C9-8F0DD5C491E7}"/>
    <cellStyle name="20% - Accent1 2 2 6 2" xfId="1856" xr:uid="{7F2CEED1-587E-4CC4-8F7D-B495EDF8C56F}"/>
    <cellStyle name="20% - Accent1 2 2 7" xfId="1857" xr:uid="{E6894D50-BF97-433D-BA5E-0FA9C4FC5B59}"/>
    <cellStyle name="20% - Accent1 2 2 8" xfId="1858" xr:uid="{2A41F94B-E276-4D47-8B62-3C02437C6829}"/>
    <cellStyle name="20% - Accent1 2 3" xfId="1859" xr:uid="{DC7B5079-3CE6-4659-AE23-2B095D41CDF5}"/>
    <cellStyle name="20% - Accent1 2 3 2" xfId="1860" xr:uid="{D6CE31A4-48AF-4EEF-97D1-0924C010734B}"/>
    <cellStyle name="20% - Accent1 2 3 2 2" xfId="1861" xr:uid="{5AF5D99E-DEE8-434D-892B-746E0860E5AC}"/>
    <cellStyle name="20% - Accent1 2 3 2 2 2" xfId="1862" xr:uid="{747893FA-4F9A-4E59-A46B-B1E5202A47D9}"/>
    <cellStyle name="20% - Accent1 2 3 2 2 2 2" xfId="1863" xr:uid="{3F553F74-A337-4F98-93BB-49773B37171B}"/>
    <cellStyle name="20% - Accent1 2 3 2 2 2 2 2" xfId="1864" xr:uid="{5E31CF46-4922-4E0D-9769-E22ECFCE4EE6}"/>
    <cellStyle name="20% - Accent1 2 3 2 2 2 3" xfId="1865" xr:uid="{353D0A19-F252-4A2F-8D1C-1E4657D5125B}"/>
    <cellStyle name="20% - Accent1 2 3 2 2 3" xfId="1866" xr:uid="{C050B863-519C-42D1-8EF8-C2A407DD9A64}"/>
    <cellStyle name="20% - Accent1 2 3 2 2 3 2" xfId="1867" xr:uid="{206712D4-9006-4E6C-800B-47D043ED563A}"/>
    <cellStyle name="20% - Accent1 2 3 2 2 3 2 2" xfId="1868" xr:uid="{2F61D40B-BE20-4ECA-9DC7-DF216B184BB2}"/>
    <cellStyle name="20% - Accent1 2 3 2 2 3 3" xfId="1869" xr:uid="{72089C22-C09F-4DDD-87E4-67EE7A69F8A6}"/>
    <cellStyle name="20% - Accent1 2 3 2 2 4" xfId="1870" xr:uid="{F69FB0B5-0632-43D5-9E4B-BA3E972A2A86}"/>
    <cellStyle name="20% - Accent1 2 3 2 2 4 2" xfId="1871" xr:uid="{93826F64-8BFC-49B4-AA75-781EE766F64E}"/>
    <cellStyle name="20% - Accent1 2 3 2 2 5" xfId="1872" xr:uid="{E9334174-A115-4368-A399-2F4753102D46}"/>
    <cellStyle name="20% - Accent1 2 3 2 3" xfId="1873" xr:uid="{43D5A90A-3A73-41C2-9AF5-2503079CAA31}"/>
    <cellStyle name="20% - Accent1 2 3 2 3 2" xfId="1874" xr:uid="{B1C5B140-3D3C-4175-A233-37A32CF319D0}"/>
    <cellStyle name="20% - Accent1 2 3 2 3 2 2" xfId="1875" xr:uid="{0C628544-F4AB-4A13-8C5F-F1D724C9A96E}"/>
    <cellStyle name="20% - Accent1 2 3 2 3 3" xfId="1876" xr:uid="{1AC2B083-F36C-47C1-8726-B9C2960A4B0F}"/>
    <cellStyle name="20% - Accent1 2 3 2 4" xfId="1877" xr:uid="{499BCC1C-8AB5-469B-B57A-3A1CC819E727}"/>
    <cellStyle name="20% - Accent1 2 3 2 4 2" xfId="1878" xr:uid="{BFA75C11-CA84-45ED-A823-4627C73D8CE1}"/>
    <cellStyle name="20% - Accent1 2 3 2 5" xfId="1879" xr:uid="{98110EC2-7883-4BCA-A840-168B90FA77FB}"/>
    <cellStyle name="20% - Accent1 2 3 2 6" xfId="1880" xr:uid="{914A6B00-501A-4E52-B2FF-401A2C3740D2}"/>
    <cellStyle name="20% - Accent1 2 3 3" xfId="1881" xr:uid="{94B313F4-07E1-4763-8125-17EF7B432C7B}"/>
    <cellStyle name="20% - Accent1 2 3 3 2" xfId="1882" xr:uid="{CC8841F9-7B43-4E9A-98E1-AC1207C66A62}"/>
    <cellStyle name="20% - Accent1 2 3 3 2 2" xfId="1883" xr:uid="{0E3C9EAC-ACA1-46AF-9CFD-C1E70E141387}"/>
    <cellStyle name="20% - Accent1 2 3 3 2 2 2" xfId="1884" xr:uid="{7470AC63-9A10-4AE6-B319-9CC09AC7A526}"/>
    <cellStyle name="20% - Accent1 2 3 3 2 3" xfId="1885" xr:uid="{EB8AD26A-AD4B-479F-AE70-24435F393804}"/>
    <cellStyle name="20% - Accent1 2 3 3 3" xfId="1886" xr:uid="{48772E3A-1E39-4B80-A44D-1BEBBCA6F6D6}"/>
    <cellStyle name="20% - Accent1 2 3 3 3 2" xfId="1887" xr:uid="{71718D45-00EC-4E6E-83BF-650ADF5BEFC4}"/>
    <cellStyle name="20% - Accent1 2 3 3 3 2 2" xfId="1888" xr:uid="{2D2CE36B-B368-4CAA-B0A0-827771BE3DA4}"/>
    <cellStyle name="20% - Accent1 2 3 3 3 3" xfId="1889" xr:uid="{F85449FE-2823-4219-9267-22752DAEED40}"/>
    <cellStyle name="20% - Accent1 2 3 3 4" xfId="1890" xr:uid="{E4691FE6-9F6A-48CC-BA8F-9C02EE61766A}"/>
    <cellStyle name="20% - Accent1 2 3 3 4 2" xfId="1891" xr:uid="{16C7C183-20D5-44E1-AAD3-DCE13C4F8EAA}"/>
    <cellStyle name="20% - Accent1 2 3 3 5" xfId="1892" xr:uid="{7155964B-EC6C-4B84-AB05-4A8841511DD4}"/>
    <cellStyle name="20% - Accent1 2 3 4" xfId="1893" xr:uid="{2EDCF87E-5B6C-4E68-864A-C988DED7072B}"/>
    <cellStyle name="20% - Accent1 2 3 4 2" xfId="1894" xr:uid="{DA4706EF-628D-4F01-9749-FD74297A820B}"/>
    <cellStyle name="20% - Accent1 2 3 4 2 2" xfId="1895" xr:uid="{9A5EE69C-02EF-4D6F-91B3-78818B8BCBD1}"/>
    <cellStyle name="20% - Accent1 2 3 4 3" xfId="1896" xr:uid="{849CDAF9-5702-4081-8A85-C527183A5457}"/>
    <cellStyle name="20% - Accent1 2 3 5" xfId="1897" xr:uid="{A752FD49-17C6-4B79-B768-B895EFABE2BF}"/>
    <cellStyle name="20% - Accent1 2 3 5 2" xfId="1898" xr:uid="{149278BF-4475-4515-A16E-88BDD7DAC548}"/>
    <cellStyle name="20% - Accent1 2 3 5 2 2" xfId="1899" xr:uid="{04A380DE-6B9F-460E-8FE7-F6A06148C2E1}"/>
    <cellStyle name="20% - Accent1 2 3 5 3" xfId="1900" xr:uid="{DDEB41B3-7261-492B-8971-7A62261DDE90}"/>
    <cellStyle name="20% - Accent1 2 3 6" xfId="1901" xr:uid="{E370B709-6D03-4EBC-ACC5-4D4DB9142D14}"/>
    <cellStyle name="20% - Accent1 2 3 6 2" xfId="1902" xr:uid="{9885C78C-3FE5-43DE-8144-0B1060043820}"/>
    <cellStyle name="20% - Accent1 2 3 7" xfId="1903" xr:uid="{C5C98A41-6913-48C7-9E1A-54BC6B9B9B05}"/>
    <cellStyle name="20% - Accent1 2 3 8" xfId="1904" xr:uid="{32616DAC-3A4C-484E-B2AE-ED7927D3D3A0}"/>
    <cellStyle name="20% - Accent1 2 4" xfId="1905" xr:uid="{1F82671A-B599-4A8B-B32B-FA91AFF73143}"/>
    <cellStyle name="20% - Accent1 2 4 2" xfId="1906" xr:uid="{B3D5B7AF-98A2-4CEA-B3D1-1156A7B32BE6}"/>
    <cellStyle name="20% - Accent1 2 4 2 2" xfId="1907" xr:uid="{12DA5309-F55F-43CD-9AAC-B3EBF281746C}"/>
    <cellStyle name="20% - Accent1 2 4 2 2 2" xfId="1908" xr:uid="{02AB2D1B-66EB-4C54-BDF7-9C5C955033BF}"/>
    <cellStyle name="20% - Accent1 2 4 2 2 2 2" xfId="1909" xr:uid="{C8BBC288-313B-486B-87EF-BC73F9369B8D}"/>
    <cellStyle name="20% - Accent1 2 4 2 2 3" xfId="1910" xr:uid="{23443718-0016-4360-9D7D-B318F9ED1C1C}"/>
    <cellStyle name="20% - Accent1 2 4 2 3" xfId="1911" xr:uid="{B58097A3-6150-4D0A-A0E8-00C71D755BE1}"/>
    <cellStyle name="20% - Accent1 2 4 2 3 2" xfId="1912" xr:uid="{90537098-1C5D-458B-918A-ADE2D184627C}"/>
    <cellStyle name="20% - Accent1 2 4 2 3 2 2" xfId="1913" xr:uid="{9707BA0E-7E11-4452-92E1-8FB2B1019512}"/>
    <cellStyle name="20% - Accent1 2 4 2 3 3" xfId="1914" xr:uid="{F9BB5AF4-2BDF-426F-899A-8AD763A055F2}"/>
    <cellStyle name="20% - Accent1 2 4 2 4" xfId="1915" xr:uid="{6FAE3E28-E8C0-4A4B-A5FC-8E23CF87A8DF}"/>
    <cellStyle name="20% - Accent1 2 4 2 4 2" xfId="1916" xr:uid="{04B06BEF-0E4A-4B2B-98A3-B522FF6E272A}"/>
    <cellStyle name="20% - Accent1 2 4 2 5" xfId="1917" xr:uid="{A6BC8F3A-88DC-40DD-B8FA-AD582643B5ED}"/>
    <cellStyle name="20% - Accent1 2 4 3" xfId="1918" xr:uid="{09E23481-CEAD-4418-A111-E1D4DA0B223F}"/>
    <cellStyle name="20% - Accent1 2 4 3 2" xfId="1919" xr:uid="{FF260A3E-5D37-4AC2-99EB-02CDCE0748DF}"/>
    <cellStyle name="20% - Accent1 2 4 3 2 2" xfId="1920" xr:uid="{D6D3884A-D1A6-4369-A07B-035515272817}"/>
    <cellStyle name="20% - Accent1 2 4 3 3" xfId="1921" xr:uid="{362E1992-BD49-49C0-B3A1-86F95B4430E3}"/>
    <cellStyle name="20% - Accent1 2 4 4" xfId="1922" xr:uid="{66B7AE1F-1727-4ED0-AFA4-A67A9570DB25}"/>
    <cellStyle name="20% - Accent1 2 4 4 2" xfId="1923" xr:uid="{00AC51FA-9078-4D6B-86A3-511832B9F648}"/>
    <cellStyle name="20% - Accent1 2 4 5" xfId="1924" xr:uid="{F1F44E08-D346-42F3-98F1-3AFF65454BDA}"/>
    <cellStyle name="20% - Accent1 2 4 6" xfId="1925" xr:uid="{6A456EBC-7759-4AD4-938D-95DDA13CEAC7}"/>
    <cellStyle name="20% - Accent1 2 4 7" xfId="53835" xr:uid="{57E67A0C-C5AE-4E43-99CF-C42F6983C500}"/>
    <cellStyle name="20% - Accent1 2 5" xfId="1926" xr:uid="{2AC0F165-F63E-437C-B75E-D95589E90EC0}"/>
    <cellStyle name="20% - Accent1 2 5 2" xfId="1927" xr:uid="{EFFD28D4-E123-4B37-97C2-1B6987855D4C}"/>
    <cellStyle name="20% - Accent1 2 5 2 2" xfId="1928" xr:uid="{203AE0A9-BB74-4179-B04F-046E68159791}"/>
    <cellStyle name="20% - Accent1 2 5 2 2 2" xfId="1929" xr:uid="{205F373A-3B0B-4AF8-A2BE-7AE209F1A753}"/>
    <cellStyle name="20% - Accent1 2 5 2 3" xfId="1930" xr:uid="{C22CF89D-3C70-457F-9D07-7A18C4603407}"/>
    <cellStyle name="20% - Accent1 2 5 3" xfId="1931" xr:uid="{BFD09C12-B452-4973-9F97-6FA50E7C14A7}"/>
    <cellStyle name="20% - Accent1 2 5 3 2" xfId="1932" xr:uid="{4D8AA5F1-0765-4282-B412-62C796F7A41F}"/>
    <cellStyle name="20% - Accent1 2 5 3 2 2" xfId="1933" xr:uid="{37CB24E4-E631-42FA-8385-1576853166CA}"/>
    <cellStyle name="20% - Accent1 2 5 3 3" xfId="1934" xr:uid="{B1025886-13A9-4F43-9F27-E98248865992}"/>
    <cellStyle name="20% - Accent1 2 5 4" xfId="1935" xr:uid="{9A267CD4-4F2D-4842-887C-9851290D93DC}"/>
    <cellStyle name="20% - Accent1 2 5 4 2" xfId="1936" xr:uid="{A41B019A-5280-49E4-A156-12C3C108CAD2}"/>
    <cellStyle name="20% - Accent1 2 5 5" xfId="1937" xr:uid="{F5CDF26E-3FC6-4038-AAB7-A9F375489EC9}"/>
    <cellStyle name="20% - Accent1 2 5 6" xfId="1938" xr:uid="{89022D55-1E10-434E-89B6-29EDAD1A0DB3}"/>
    <cellStyle name="20% - Accent1 2 6" xfId="1939" xr:uid="{17F42F1C-A237-4720-B5A3-E5A591191DBE}"/>
    <cellStyle name="20% - Accent1 2 6 2" xfId="1940" xr:uid="{16A7E57F-A594-4C33-A086-3BF568C476A6}"/>
    <cellStyle name="20% - Accent1 2 6 2 2" xfId="1941" xr:uid="{BAA7B44F-9834-41E3-A24A-24B6955F53E3}"/>
    <cellStyle name="20% - Accent1 2 6 2 2 2" xfId="1942" xr:uid="{680B8BE0-4C24-4099-A079-038FAC8AF978}"/>
    <cellStyle name="20% - Accent1 2 6 2 3" xfId="1943" xr:uid="{DF37FC3E-36CF-492E-AE6F-2C8B443CC027}"/>
    <cellStyle name="20% - Accent1 2 6 3" xfId="1944" xr:uid="{A22ED242-4C1D-4B13-878C-1A950F966DCA}"/>
    <cellStyle name="20% - Accent1 2 6 3 2" xfId="1945" xr:uid="{2B70CC24-C578-45B3-A2B1-23D36BF2F07E}"/>
    <cellStyle name="20% - Accent1 2 6 4" xfId="1946" xr:uid="{A04220A7-D966-49E6-A4C5-34A57883830E}"/>
    <cellStyle name="20% - Accent1 2 6 5" xfId="1947" xr:uid="{54748BB5-2877-46A8-B0BE-0EB555CBD87B}"/>
    <cellStyle name="20% - Accent1 2 7" xfId="1948" xr:uid="{9B3F9DBD-5B5C-4B9D-998A-38CC8B90D10F}"/>
    <cellStyle name="20% - Accent1 2 7 2" xfId="1949" xr:uid="{5CDD0FB9-EA31-4C68-B400-CAF9DB8260B1}"/>
    <cellStyle name="20% - Accent1 2 7 2 2" xfId="1950" xr:uid="{2C13C5E2-DD94-4E06-BF19-C16ADE4AF342}"/>
    <cellStyle name="20% - Accent1 2 7 3" xfId="1951" xr:uid="{148CED6E-D3F1-4A8A-A455-46B32D540B17}"/>
    <cellStyle name="20% - Accent1 2 8" xfId="1952" xr:uid="{E5655C0F-2C31-4D04-8105-F6B90065B6F9}"/>
    <cellStyle name="20% - Accent1 2 8 2" xfId="1953" xr:uid="{08D36673-BF6A-44B8-9296-6403A6CD6808}"/>
    <cellStyle name="20% - Accent1 2 9" xfId="1954" xr:uid="{B250958B-71BB-4C57-AB3A-6383E6CE8D08}"/>
    <cellStyle name="20% - Accent1 20" xfId="1955" xr:uid="{59C6DA97-88DF-4C91-9229-7CD0BB45870D}"/>
    <cellStyle name="20% - Accent1 20 2" xfId="1956" xr:uid="{57BE5A92-6C46-43DB-8768-78D088BD68B9}"/>
    <cellStyle name="20% - Accent1 20 2 2" xfId="1957" xr:uid="{999242A2-4685-44BD-8135-100648A39EAF}"/>
    <cellStyle name="20% - Accent1 20 2 2 2" xfId="1958" xr:uid="{286982F9-970A-4836-A5E6-E1CA57C2A307}"/>
    <cellStyle name="20% - Accent1 20 2 2 2 2" xfId="1959" xr:uid="{C64B5339-9E9A-4F54-800D-86BAFAC8DF52}"/>
    <cellStyle name="20% - Accent1 20 2 2 3" xfId="1960" xr:uid="{8020334E-F9E9-48A0-8BE0-494312B3E8CE}"/>
    <cellStyle name="20% - Accent1 20 2 3" xfId="1961" xr:uid="{5BA1948B-BD5B-444A-A930-1AA0DAC9AC96}"/>
    <cellStyle name="20% - Accent1 20 2 3 2" xfId="1962" xr:uid="{71275A91-13F6-4BD3-87FB-18CFB4E1B262}"/>
    <cellStyle name="20% - Accent1 20 2 3 2 2" xfId="1963" xr:uid="{BCB9DC38-C628-4609-9D10-802B26A4F062}"/>
    <cellStyle name="20% - Accent1 20 2 3 3" xfId="1964" xr:uid="{46875B0C-02B2-40DE-80D5-45A344E46ABC}"/>
    <cellStyle name="20% - Accent1 20 2 4" xfId="1965" xr:uid="{C41A0737-9732-49A4-A3F2-9E729AAA739E}"/>
    <cellStyle name="20% - Accent1 20 2 4 2" xfId="1966" xr:uid="{E5E5050D-3F0D-4D56-B2BC-0F387ECF25DC}"/>
    <cellStyle name="20% - Accent1 20 2 5" xfId="1967" xr:uid="{B8E47B5F-728F-43C6-81D5-2609A09DAC3D}"/>
    <cellStyle name="20% - Accent1 20 3" xfId="1968" xr:uid="{66502173-A3B3-4BF1-83F9-0C5F1F2485A5}"/>
    <cellStyle name="20% - Accent1 20 3 2" xfId="1969" xr:uid="{88FF588B-0C68-4661-BF46-32084A3182CE}"/>
    <cellStyle name="20% - Accent1 20 3 2 2" xfId="1970" xr:uid="{BEB6A03B-B5BF-4292-A162-FE0DF4919B4F}"/>
    <cellStyle name="20% - Accent1 20 3 2 2 2" xfId="1971" xr:uid="{96D677FB-A00B-4C1E-83A1-8DFB1D0A70EF}"/>
    <cellStyle name="20% - Accent1 20 3 2 3" xfId="1972" xr:uid="{ECF0798C-B3CC-4582-8A0D-FF7A0387E6CE}"/>
    <cellStyle name="20% - Accent1 20 3 3" xfId="1973" xr:uid="{5479BF76-C217-4B86-A74C-6C391B332BC0}"/>
    <cellStyle name="20% - Accent1 20 3 3 2" xfId="1974" xr:uid="{19574F82-1C3F-4232-9399-8626554FBB41}"/>
    <cellStyle name="20% - Accent1 20 3 3 2 2" xfId="1975" xr:uid="{12C20D1A-7722-4E6E-A0E0-0FA2BCEBD1CD}"/>
    <cellStyle name="20% - Accent1 20 3 3 3" xfId="1976" xr:uid="{0FE3EAEE-F315-44E5-9A4C-658BF870A89F}"/>
    <cellStyle name="20% - Accent1 20 3 4" xfId="1977" xr:uid="{4441072C-11D1-47D6-B73D-61EA3E8414A0}"/>
    <cellStyle name="20% - Accent1 20 3 4 2" xfId="1978" xr:uid="{A5B51806-7545-4BF8-B1E6-0B356DA8BDED}"/>
    <cellStyle name="20% - Accent1 20 3 5" xfId="1979" xr:uid="{A1B09DA7-C7F4-4102-9425-C2B7FB559B1A}"/>
    <cellStyle name="20% - Accent1 20 4" xfId="1980" xr:uid="{093435CF-221A-47A6-8165-3CD9F093E63C}"/>
    <cellStyle name="20% - Accent1 20 4 2" xfId="1981" xr:uid="{D8A968A1-49D5-42B3-90BD-F55169FABB47}"/>
    <cellStyle name="20% - Accent1 20 4 2 2" xfId="1982" xr:uid="{3E98902A-07AA-4B59-B4BA-E3050366AFC5}"/>
    <cellStyle name="20% - Accent1 20 4 3" xfId="1983" xr:uid="{71F18C34-8A1F-48DC-BDD1-56CCE988292E}"/>
    <cellStyle name="20% - Accent1 20 5" xfId="1984" xr:uid="{F013E5D8-E5AD-46B7-8280-0B990C614783}"/>
    <cellStyle name="20% - Accent1 20 5 2" xfId="1985" xr:uid="{DBC35070-7D78-46A9-8B8F-C60B09C32CA5}"/>
    <cellStyle name="20% - Accent1 20 6" xfId="1986" xr:uid="{314BE6D4-16B3-4BC9-A768-83E8E22EB1EC}"/>
    <cellStyle name="20% - Accent1 21" xfId="1987" xr:uid="{F6AAC183-7FD5-49AA-B4D5-ACE430BB6120}"/>
    <cellStyle name="20% - Accent1 21 2" xfId="1988" xr:uid="{904972E1-0E61-433D-8825-DE3B8D35800D}"/>
    <cellStyle name="20% - Accent1 21 2 2" xfId="1989" xr:uid="{215E05DC-49CB-43A7-B0E0-3BDF18CFC33F}"/>
    <cellStyle name="20% - Accent1 21 2 2 2" xfId="1990" xr:uid="{FDBD543F-9D69-45CF-8321-94E0D0107FA5}"/>
    <cellStyle name="20% - Accent1 21 2 2 2 2" xfId="1991" xr:uid="{37CF5D7C-D064-4DA1-8CDD-2FBDA42017FB}"/>
    <cellStyle name="20% - Accent1 21 2 2 3" xfId="1992" xr:uid="{FB0D0F59-1C2F-45D1-A166-E8ABB3927A64}"/>
    <cellStyle name="20% - Accent1 21 2 3" xfId="1993" xr:uid="{19BAD951-AAF8-40F5-900B-97511D7DCAB4}"/>
    <cellStyle name="20% - Accent1 21 2 3 2" xfId="1994" xr:uid="{944EA69D-58A9-4306-9AE4-05B47EBEA387}"/>
    <cellStyle name="20% - Accent1 21 2 3 2 2" xfId="1995" xr:uid="{0E449687-26D4-419B-AF8C-C76DE089E061}"/>
    <cellStyle name="20% - Accent1 21 2 3 3" xfId="1996" xr:uid="{54FF1809-D0DE-4F57-9FE8-CC46397FE66B}"/>
    <cellStyle name="20% - Accent1 21 2 4" xfId="1997" xr:uid="{F96E719B-5786-4CE2-92B0-CF00F050E4BB}"/>
    <cellStyle name="20% - Accent1 21 2 4 2" xfId="1998" xr:uid="{7CE9E079-48B7-4009-B5C1-D509CCCEF604}"/>
    <cellStyle name="20% - Accent1 21 2 5" xfId="1999" xr:uid="{88ACC4EF-2B28-4357-8543-02F0D11D2543}"/>
    <cellStyle name="20% - Accent1 21 3" xfId="2000" xr:uid="{85018908-14A1-4A02-B9FE-91D72FBEE11D}"/>
    <cellStyle name="20% - Accent1 21 3 2" xfId="2001" xr:uid="{2E982DE8-FCA7-44C6-A91A-21B5177D4FA0}"/>
    <cellStyle name="20% - Accent1 21 3 2 2" xfId="2002" xr:uid="{2F9BE6BB-0D2F-4D55-934D-0E00EB8F73FD}"/>
    <cellStyle name="20% - Accent1 21 3 2 2 2" xfId="2003" xr:uid="{65A4580B-F6D5-499A-A7EB-601BB4BA6D22}"/>
    <cellStyle name="20% - Accent1 21 3 2 3" xfId="2004" xr:uid="{674A1BDE-6E0A-489C-A6BF-93A3C33DDEA7}"/>
    <cellStyle name="20% - Accent1 21 3 3" xfId="2005" xr:uid="{13BC85DA-C217-4304-AF0B-08F52ED360D2}"/>
    <cellStyle name="20% - Accent1 21 3 3 2" xfId="2006" xr:uid="{9B88A93F-28D9-41EB-9B42-CD71BE6B8254}"/>
    <cellStyle name="20% - Accent1 21 3 3 2 2" xfId="2007" xr:uid="{2280D55F-4409-4683-AF33-B53D63C4BF50}"/>
    <cellStyle name="20% - Accent1 21 3 3 3" xfId="2008" xr:uid="{18A7BEC2-F50F-4482-96C4-97039E74455A}"/>
    <cellStyle name="20% - Accent1 21 3 4" xfId="2009" xr:uid="{28FBA75B-633D-42D1-861C-39F2CCD7A4A8}"/>
    <cellStyle name="20% - Accent1 21 3 4 2" xfId="2010" xr:uid="{4112FFDE-406C-4061-BE72-C3B91280347D}"/>
    <cellStyle name="20% - Accent1 21 3 5" xfId="2011" xr:uid="{BF94E745-11F3-42A7-8F99-F75B41EF62DD}"/>
    <cellStyle name="20% - Accent1 21 4" xfId="2012" xr:uid="{246318DE-208C-427F-BFAF-BB89C0631D07}"/>
    <cellStyle name="20% - Accent1 21 4 2" xfId="2013" xr:uid="{749B7EFA-811D-4384-9DD7-595E8EEEA712}"/>
    <cellStyle name="20% - Accent1 21 4 2 2" xfId="2014" xr:uid="{93449C69-71DE-4105-9174-206F2297B233}"/>
    <cellStyle name="20% - Accent1 21 4 3" xfId="2015" xr:uid="{DA1F6C02-2A36-4F79-9983-17A8D71773B0}"/>
    <cellStyle name="20% - Accent1 21 5" xfId="2016" xr:uid="{399B8AEE-7CFB-4B61-9201-40E56B5AF248}"/>
    <cellStyle name="20% - Accent1 21 5 2" xfId="2017" xr:uid="{FADD715F-755A-482E-9D84-DD964EAEDDDB}"/>
    <cellStyle name="20% - Accent1 21 6" xfId="2018" xr:uid="{96C18E86-1FE4-4AE3-9C53-86F64D7F309D}"/>
    <cellStyle name="20% - Accent1 22" xfId="2019" xr:uid="{A14FEFB2-ADFC-4BBB-8351-5A24599A05A9}"/>
    <cellStyle name="20% - Accent1 22 2" xfId="2020" xr:uid="{090A5F02-CAAA-4344-BAFB-FCE247B42476}"/>
    <cellStyle name="20% - Accent1 22 2 2" xfId="2021" xr:uid="{6E21DE17-8075-4696-A90A-40FFF4BB9175}"/>
    <cellStyle name="20% - Accent1 22 2 2 2" xfId="2022" xr:uid="{3D39D995-5051-4739-8603-41240ED1D4CA}"/>
    <cellStyle name="20% - Accent1 22 2 2 2 2" xfId="2023" xr:uid="{A6A4424D-3A03-4230-82B2-2A00769345A2}"/>
    <cellStyle name="20% - Accent1 22 2 2 3" xfId="2024" xr:uid="{56F44F04-C514-4903-8BDF-877A0781FF01}"/>
    <cellStyle name="20% - Accent1 22 2 3" xfId="2025" xr:uid="{BCBF8C57-E83B-458F-99F6-66348B58B6CC}"/>
    <cellStyle name="20% - Accent1 22 2 3 2" xfId="2026" xr:uid="{FC36BCDD-26D8-4B03-AD30-6B641AB49B50}"/>
    <cellStyle name="20% - Accent1 22 2 3 2 2" xfId="2027" xr:uid="{C7B15060-F0D0-4045-A72B-4BFAE998C33C}"/>
    <cellStyle name="20% - Accent1 22 2 3 3" xfId="2028" xr:uid="{34ECBC8C-B2F2-4491-9C28-3847D4F56074}"/>
    <cellStyle name="20% - Accent1 22 2 4" xfId="2029" xr:uid="{6EE2A30F-29C1-4411-B9B3-3931A158155A}"/>
    <cellStyle name="20% - Accent1 22 2 4 2" xfId="2030" xr:uid="{35A98AEE-64FA-466A-BD3A-2EA08982AC27}"/>
    <cellStyle name="20% - Accent1 22 2 5" xfId="2031" xr:uid="{CA0AE409-340A-4F51-9222-A92830C62CC4}"/>
    <cellStyle name="20% - Accent1 22 3" xfId="2032" xr:uid="{6DF92712-ED6F-4FEB-B352-A32D31D0D4C9}"/>
    <cellStyle name="20% - Accent1 22 3 2" xfId="2033" xr:uid="{DB820527-B898-434B-9F17-415E450103B3}"/>
    <cellStyle name="20% - Accent1 22 3 2 2" xfId="2034" xr:uid="{7DA7C091-3068-41C1-B46E-C343119C0006}"/>
    <cellStyle name="20% - Accent1 22 3 2 2 2" xfId="2035" xr:uid="{470CA6E7-CA37-4D5D-90E3-DF7FB15D1F77}"/>
    <cellStyle name="20% - Accent1 22 3 2 3" xfId="2036" xr:uid="{1D25B03D-4D54-468C-8F25-01C3A0696839}"/>
    <cellStyle name="20% - Accent1 22 3 3" xfId="2037" xr:uid="{C2A50B1C-CED8-450A-8AD3-1D22AD2FBB34}"/>
    <cellStyle name="20% - Accent1 22 3 3 2" xfId="2038" xr:uid="{30E8682A-EB72-47C2-83F7-D03EAFC478D7}"/>
    <cellStyle name="20% - Accent1 22 3 3 2 2" xfId="2039" xr:uid="{9FA39276-15DA-468E-A6EF-B55075335DC5}"/>
    <cellStyle name="20% - Accent1 22 3 3 3" xfId="2040" xr:uid="{1CA75067-9BFF-4E24-AE3D-CC4D645A1419}"/>
    <cellStyle name="20% - Accent1 22 3 4" xfId="2041" xr:uid="{81D528E7-7D96-4A4C-9FD5-13AD93E4A956}"/>
    <cellStyle name="20% - Accent1 22 3 4 2" xfId="2042" xr:uid="{BB0B321F-C6C4-4972-8EB0-5084FE16A06E}"/>
    <cellStyle name="20% - Accent1 22 3 5" xfId="2043" xr:uid="{8981DBA9-98E7-4C4A-8373-82A92798E5D0}"/>
    <cellStyle name="20% - Accent1 22 4" xfId="2044" xr:uid="{4DA6C8BF-00BD-42C7-A302-D349EF9E564F}"/>
    <cellStyle name="20% - Accent1 22 4 2" xfId="2045" xr:uid="{88104A77-9472-4DB2-9296-A0B562F2F4BD}"/>
    <cellStyle name="20% - Accent1 22 4 2 2" xfId="2046" xr:uid="{130093E3-82C2-4D52-95C6-1ED18C6B6BA9}"/>
    <cellStyle name="20% - Accent1 22 4 3" xfId="2047" xr:uid="{6623EA87-27CD-45CF-8487-A2D17E58D73F}"/>
    <cellStyle name="20% - Accent1 22 5" xfId="2048" xr:uid="{4D0F0F06-B5E8-40AA-9937-C98B70DB4006}"/>
    <cellStyle name="20% - Accent1 22 5 2" xfId="2049" xr:uid="{3E0BFDFE-6BEE-405C-8450-7558A3DCE0E1}"/>
    <cellStyle name="20% - Accent1 22 6" xfId="2050" xr:uid="{359E28D5-C008-436E-B3A5-97DB8101B935}"/>
    <cellStyle name="20% - Accent1 23" xfId="2051" xr:uid="{129B1915-D0F1-412D-83D4-031ACC4F1BE1}"/>
    <cellStyle name="20% - Accent1 23 2" xfId="2052" xr:uid="{C1A03D59-D27B-4B63-9D05-7BC3766A0554}"/>
    <cellStyle name="20% - Accent1 23 2 2" xfId="2053" xr:uid="{634B3534-DEDE-4315-8236-3472C9F5A084}"/>
    <cellStyle name="20% - Accent1 23 2 2 2" xfId="2054" xr:uid="{AA468D38-24C8-48F9-AF0E-84EEE886380D}"/>
    <cellStyle name="20% - Accent1 23 2 2 2 2" xfId="2055" xr:uid="{9ABF5798-448D-4582-93C7-92C544CDC3AC}"/>
    <cellStyle name="20% - Accent1 23 2 2 3" xfId="2056" xr:uid="{358CFF58-A83E-49FF-A54F-CF6A2DAA3556}"/>
    <cellStyle name="20% - Accent1 23 2 3" xfId="2057" xr:uid="{9149701E-DF30-48F9-A147-287DF9F61767}"/>
    <cellStyle name="20% - Accent1 23 2 3 2" xfId="2058" xr:uid="{D6F59B6E-9AEC-48B2-A653-313ACA3CD667}"/>
    <cellStyle name="20% - Accent1 23 2 3 2 2" xfId="2059" xr:uid="{C63A2C0D-1891-4280-B322-6B692872674A}"/>
    <cellStyle name="20% - Accent1 23 2 3 3" xfId="2060" xr:uid="{41144E25-8291-4B7B-AAD5-31B3348A9129}"/>
    <cellStyle name="20% - Accent1 23 2 4" xfId="2061" xr:uid="{26E2E94A-C2F9-418D-920D-4176E4412D42}"/>
    <cellStyle name="20% - Accent1 23 2 4 2" xfId="2062" xr:uid="{FDAFACEB-9E09-4C0E-A97D-2ABDA4FAA526}"/>
    <cellStyle name="20% - Accent1 23 2 5" xfId="2063" xr:uid="{E3F53970-D602-439E-A114-1850329BDD79}"/>
    <cellStyle name="20% - Accent1 23 3" xfId="2064" xr:uid="{0C5EB4BF-F0AA-4C94-852D-0E6CE1DF3B56}"/>
    <cellStyle name="20% - Accent1 23 3 2" xfId="2065" xr:uid="{FB836C14-EE07-4B54-BD1E-53C32513F4E2}"/>
    <cellStyle name="20% - Accent1 23 3 2 2" xfId="2066" xr:uid="{16FD156F-9D48-4EC6-8283-9C56DAB6BAAD}"/>
    <cellStyle name="20% - Accent1 23 3 2 2 2" xfId="2067" xr:uid="{3504FD9E-CF16-429E-9DD7-2E6F85E6F25F}"/>
    <cellStyle name="20% - Accent1 23 3 2 3" xfId="2068" xr:uid="{8B5988D6-4AAE-4DB0-977C-940A4AA8EF7B}"/>
    <cellStyle name="20% - Accent1 23 3 3" xfId="2069" xr:uid="{08707C86-4E93-4780-B7E8-7F3F9FCF1AD4}"/>
    <cellStyle name="20% - Accent1 23 3 3 2" xfId="2070" xr:uid="{00008366-FFFE-413A-BE49-02682D291E18}"/>
    <cellStyle name="20% - Accent1 23 3 3 2 2" xfId="2071" xr:uid="{8555B51A-537D-4D59-BEBA-1D486A6F81D4}"/>
    <cellStyle name="20% - Accent1 23 3 3 3" xfId="2072" xr:uid="{1E1BFCFA-2698-4C76-85A9-72AE935242F2}"/>
    <cellStyle name="20% - Accent1 23 3 4" xfId="2073" xr:uid="{CA7FB238-03CF-4178-BD49-096A963C1DB6}"/>
    <cellStyle name="20% - Accent1 23 3 4 2" xfId="2074" xr:uid="{9440E4FE-05EB-4AED-BA11-EF07EB769F7F}"/>
    <cellStyle name="20% - Accent1 23 3 5" xfId="2075" xr:uid="{8973CFEF-E48B-485E-84E7-033A030D4690}"/>
    <cellStyle name="20% - Accent1 23 4" xfId="2076" xr:uid="{F420D3BF-0147-465E-A444-589371980EEC}"/>
    <cellStyle name="20% - Accent1 23 4 2" xfId="2077" xr:uid="{AABE2370-02E6-4F45-B3BC-DD382BFEF368}"/>
    <cellStyle name="20% - Accent1 23 4 2 2" xfId="2078" xr:uid="{001898A0-B6D4-4BB1-ABA4-2A3A6769CE43}"/>
    <cellStyle name="20% - Accent1 23 4 3" xfId="2079" xr:uid="{86F7E9D7-0D6B-4000-86ED-CE7A2DB1ABE8}"/>
    <cellStyle name="20% - Accent1 23 5" xfId="2080" xr:uid="{F0F8C7F9-5479-461D-A2D8-17CCF012B0F9}"/>
    <cellStyle name="20% - Accent1 23 5 2" xfId="2081" xr:uid="{0C691E22-9DD6-486B-9C6E-542E89F947E4}"/>
    <cellStyle name="20% - Accent1 23 6" xfId="2082" xr:uid="{5C0B457F-3B9A-425B-9FCF-CBCCB8385035}"/>
    <cellStyle name="20% - Accent1 24" xfId="2083" xr:uid="{DD3CF192-6CEE-43EF-AB69-A3205439F231}"/>
    <cellStyle name="20% - Accent1 24 2" xfId="2084" xr:uid="{6762F27E-ED72-414A-B4C2-7C3BC44259FC}"/>
    <cellStyle name="20% - Accent1 24 2 2" xfId="2085" xr:uid="{A97727A7-9C66-4F83-B584-0EB8E2BC376B}"/>
    <cellStyle name="20% - Accent1 24 2 2 2" xfId="2086" xr:uid="{14D8BE18-7C93-47B5-8A88-247F6C6DA339}"/>
    <cellStyle name="20% - Accent1 24 2 2 2 2" xfId="2087" xr:uid="{6DA828AB-2364-433B-9254-116F7D6286C0}"/>
    <cellStyle name="20% - Accent1 24 2 2 3" xfId="2088" xr:uid="{03DE4127-A712-468E-B1CA-145CDA406185}"/>
    <cellStyle name="20% - Accent1 24 2 3" xfId="2089" xr:uid="{18FE94C6-72ED-466C-A233-F2538ED57F71}"/>
    <cellStyle name="20% - Accent1 24 2 3 2" xfId="2090" xr:uid="{D9693321-A938-4309-A4A1-A4194E5A20E4}"/>
    <cellStyle name="20% - Accent1 24 2 3 2 2" xfId="2091" xr:uid="{CB57DF1B-0518-450F-9219-CBB5C3A30572}"/>
    <cellStyle name="20% - Accent1 24 2 3 3" xfId="2092" xr:uid="{7BEA8317-D76E-40BA-AB19-9A4C6B53F7D3}"/>
    <cellStyle name="20% - Accent1 24 2 4" xfId="2093" xr:uid="{4D90CEBD-FB13-43CF-A16B-0E180992EF91}"/>
    <cellStyle name="20% - Accent1 24 2 4 2" xfId="2094" xr:uid="{7C3B0681-12D4-4737-B898-E6E1E6F09BDF}"/>
    <cellStyle name="20% - Accent1 24 2 5" xfId="2095" xr:uid="{A6083FE9-B85B-45AF-84C6-5C613739F00D}"/>
    <cellStyle name="20% - Accent1 24 3" xfId="2096" xr:uid="{32958B10-B123-4EDB-8892-C736A5336B92}"/>
    <cellStyle name="20% - Accent1 24 3 2" xfId="2097" xr:uid="{2BF9E526-8FD7-4638-9CDC-794EE106A634}"/>
    <cellStyle name="20% - Accent1 24 3 2 2" xfId="2098" xr:uid="{B0810C38-9C89-4664-877F-6E083F4898AB}"/>
    <cellStyle name="20% - Accent1 24 3 2 2 2" xfId="2099" xr:uid="{14CF43BF-45A3-49D7-9770-8DEBEF47AC52}"/>
    <cellStyle name="20% - Accent1 24 3 2 3" xfId="2100" xr:uid="{4B35E4DB-ED8A-4D70-81D4-3EBF64EFBEF2}"/>
    <cellStyle name="20% - Accent1 24 3 3" xfId="2101" xr:uid="{7A15A070-BF93-4A9D-8ECF-49E3C5764351}"/>
    <cellStyle name="20% - Accent1 24 3 3 2" xfId="2102" xr:uid="{23630111-BCCA-406B-90D0-96F069264A47}"/>
    <cellStyle name="20% - Accent1 24 3 3 2 2" xfId="2103" xr:uid="{FC0BF103-C58A-4CE1-9DD1-B3D3F88988A8}"/>
    <cellStyle name="20% - Accent1 24 3 3 3" xfId="2104" xr:uid="{598AA18C-42C6-4DAC-89A4-3B71933FD101}"/>
    <cellStyle name="20% - Accent1 24 3 4" xfId="2105" xr:uid="{4E83C090-A776-4701-BA1A-B523AB27765D}"/>
    <cellStyle name="20% - Accent1 24 3 4 2" xfId="2106" xr:uid="{3B55B37D-633F-4E90-8CB5-D32C8EDE2FCA}"/>
    <cellStyle name="20% - Accent1 24 3 5" xfId="2107" xr:uid="{0D2637D4-6DF9-4E15-91A4-E4724863F177}"/>
    <cellStyle name="20% - Accent1 24 4" xfId="2108" xr:uid="{511B90E5-83A4-4D7F-A2A3-86451FB81640}"/>
    <cellStyle name="20% - Accent1 24 4 2" xfId="2109" xr:uid="{7C662340-C8D6-4E0C-9527-9E3C0827595F}"/>
    <cellStyle name="20% - Accent1 24 4 2 2" xfId="2110" xr:uid="{9B69AA8B-1B67-4490-8FA5-94B6B4A9829E}"/>
    <cellStyle name="20% - Accent1 24 4 3" xfId="2111" xr:uid="{84908FA6-3961-450B-9664-71D7BD4C2B56}"/>
    <cellStyle name="20% - Accent1 24 5" xfId="2112" xr:uid="{61BF2120-6C2C-4E8C-9555-0F411AA9AE55}"/>
    <cellStyle name="20% - Accent1 24 5 2" xfId="2113" xr:uid="{30012AC2-F823-421B-A97C-2012C45FE903}"/>
    <cellStyle name="20% - Accent1 24 6" xfId="2114" xr:uid="{7E9FC6B0-8C7C-4603-9793-F0823811399F}"/>
    <cellStyle name="20% - Accent1 25" xfId="2115" xr:uid="{05970254-6006-45E4-B4B2-C38D66C56032}"/>
    <cellStyle name="20% - Accent1 25 2" xfId="2116" xr:uid="{B75E5771-7AC0-430D-9396-61AC39E5A00F}"/>
    <cellStyle name="20% - Accent1 25 2 2" xfId="2117" xr:uid="{7DCCBBB2-B2CA-473F-98E4-821CFBBB330B}"/>
    <cellStyle name="20% - Accent1 25 2 2 2" xfId="2118" xr:uid="{7879C76C-4383-4C5D-87B0-A565239E854E}"/>
    <cellStyle name="20% - Accent1 25 2 2 2 2" xfId="2119" xr:uid="{8B96A180-9D82-47AB-948D-7C4643D2ABC0}"/>
    <cellStyle name="20% - Accent1 25 2 2 3" xfId="2120" xr:uid="{70EEFAC2-4506-4F67-A499-7EB431AEB3B6}"/>
    <cellStyle name="20% - Accent1 25 2 3" xfId="2121" xr:uid="{A8BDD70C-5128-4397-B0DC-C914832DBB3D}"/>
    <cellStyle name="20% - Accent1 25 2 3 2" xfId="2122" xr:uid="{B1868AF9-C928-478F-BF4E-C56448AB784D}"/>
    <cellStyle name="20% - Accent1 25 2 3 2 2" xfId="2123" xr:uid="{B32C8B41-A7B5-4EF3-92E5-05BBE55CBA78}"/>
    <cellStyle name="20% - Accent1 25 2 3 3" xfId="2124" xr:uid="{54E1B576-38B0-4285-AF8E-80E77E50547F}"/>
    <cellStyle name="20% - Accent1 25 2 4" xfId="2125" xr:uid="{AA1D2D26-FE5C-462C-84F5-832601D3BF69}"/>
    <cellStyle name="20% - Accent1 25 2 4 2" xfId="2126" xr:uid="{38CF116E-7A7A-40A8-A9A2-E182267AA6CA}"/>
    <cellStyle name="20% - Accent1 25 2 5" xfId="2127" xr:uid="{E59D7B8A-63E9-4B71-A492-687BE4FA76CB}"/>
    <cellStyle name="20% - Accent1 25 3" xfId="2128" xr:uid="{4F8C2A31-6718-4D6F-8275-11EA82BA9708}"/>
    <cellStyle name="20% - Accent1 25 3 2" xfId="2129" xr:uid="{84F784B3-9DAC-46FC-9C20-1F8280B659F7}"/>
    <cellStyle name="20% - Accent1 25 3 2 2" xfId="2130" xr:uid="{F4934897-ADC6-4AF6-B5DE-A241C35C0292}"/>
    <cellStyle name="20% - Accent1 25 3 2 2 2" xfId="2131" xr:uid="{DB9E206F-E486-49BA-9526-D6C72F40305B}"/>
    <cellStyle name="20% - Accent1 25 3 2 3" xfId="2132" xr:uid="{73618C51-7B73-4236-BCBB-B1293C82BEF2}"/>
    <cellStyle name="20% - Accent1 25 3 3" xfId="2133" xr:uid="{28A7D8C1-9CA6-46B3-ABAE-2CF6E633AB82}"/>
    <cellStyle name="20% - Accent1 25 3 3 2" xfId="2134" xr:uid="{1DB3D830-F661-4E8A-B315-2014BB1EAD70}"/>
    <cellStyle name="20% - Accent1 25 3 3 2 2" xfId="2135" xr:uid="{C1F96379-C657-404D-9791-16101D6432F4}"/>
    <cellStyle name="20% - Accent1 25 3 3 3" xfId="2136" xr:uid="{556CF868-BEAC-4429-BE46-BC42F29A4354}"/>
    <cellStyle name="20% - Accent1 25 3 4" xfId="2137" xr:uid="{2573C4AF-836A-4B8A-9CD3-B728AF8C6F1B}"/>
    <cellStyle name="20% - Accent1 25 3 4 2" xfId="2138" xr:uid="{0428C696-0F45-49AA-A946-751C06D1EE05}"/>
    <cellStyle name="20% - Accent1 25 3 5" xfId="2139" xr:uid="{545362EC-3E0E-47C4-BEFC-12DF9E3D48C9}"/>
    <cellStyle name="20% - Accent1 25 4" xfId="2140" xr:uid="{1334245A-ED6B-46D5-A8B5-28058D04BF3B}"/>
    <cellStyle name="20% - Accent1 25 4 2" xfId="2141" xr:uid="{A123BE8F-CB24-47A7-BC23-BD9C08ABB0A3}"/>
    <cellStyle name="20% - Accent1 25 4 2 2" xfId="2142" xr:uid="{581BF75E-9058-4523-9C1F-7B294A41AB02}"/>
    <cellStyle name="20% - Accent1 25 4 3" xfId="2143" xr:uid="{8927FD7C-8A42-48D6-8622-9CA0969BCF4E}"/>
    <cellStyle name="20% - Accent1 25 5" xfId="2144" xr:uid="{9D832B9B-4223-4418-977C-F711030F31CF}"/>
    <cellStyle name="20% - Accent1 25 5 2" xfId="2145" xr:uid="{3D19B53E-9F6B-4825-8BD2-0FF2FAE48F9C}"/>
    <cellStyle name="20% - Accent1 25 6" xfId="2146" xr:uid="{E993D4B1-24C0-45C5-ACC4-8E5FBB7EA9AD}"/>
    <cellStyle name="20% - Accent1 26" xfId="2147" xr:uid="{B0380EBA-DBDF-4F53-8DEB-14EBA44060A2}"/>
    <cellStyle name="20% - Accent1 26 2" xfId="2148" xr:uid="{6BB333FA-862B-4D7B-BF33-2C6F48EB7D59}"/>
    <cellStyle name="20% - Accent1 26 2 2" xfId="2149" xr:uid="{47C44256-C240-4C3F-BB1D-37E361D0A95E}"/>
    <cellStyle name="20% - Accent1 26 2 2 2" xfId="2150" xr:uid="{466DFABA-6E49-417A-ACAE-5E161C9A8F28}"/>
    <cellStyle name="20% - Accent1 26 2 2 2 2" xfId="2151" xr:uid="{BD78924F-E711-4FE4-A489-CC14F22FFFA2}"/>
    <cellStyle name="20% - Accent1 26 2 2 3" xfId="2152" xr:uid="{64393864-06EB-436C-BCEE-E1097B8A724D}"/>
    <cellStyle name="20% - Accent1 26 2 3" xfId="2153" xr:uid="{8316294F-8FCD-4DD4-BEA5-00121C890976}"/>
    <cellStyle name="20% - Accent1 26 2 3 2" xfId="2154" xr:uid="{48CF1746-F69C-463A-864E-D754A2FE0283}"/>
    <cellStyle name="20% - Accent1 26 2 3 2 2" xfId="2155" xr:uid="{B498B67C-C980-4A1B-AC4C-A1603B9B5CB9}"/>
    <cellStyle name="20% - Accent1 26 2 3 3" xfId="2156" xr:uid="{4ED9FDCC-D7C4-465B-8607-DE67E1A64AC5}"/>
    <cellStyle name="20% - Accent1 26 2 4" xfId="2157" xr:uid="{47B0BEA1-CE3D-4FF4-9387-7ECDBC0130CD}"/>
    <cellStyle name="20% - Accent1 26 2 4 2" xfId="2158" xr:uid="{19FB0E70-DB24-43FA-8909-A1C7785F51BE}"/>
    <cellStyle name="20% - Accent1 26 2 5" xfId="2159" xr:uid="{1DCCACA3-B04C-4E4C-95ED-D2EB802E7937}"/>
    <cellStyle name="20% - Accent1 26 3" xfId="2160" xr:uid="{657FDE32-AEF2-4B44-A52B-0F154CD25313}"/>
    <cellStyle name="20% - Accent1 26 3 2" xfId="2161" xr:uid="{CE7E75D8-D5DF-4B61-BD9B-0E2222542AAB}"/>
    <cellStyle name="20% - Accent1 26 3 2 2" xfId="2162" xr:uid="{551C47CD-473F-4C36-A7F6-C5BB2F8F91AD}"/>
    <cellStyle name="20% - Accent1 26 3 2 2 2" xfId="2163" xr:uid="{65F898FD-487C-451D-ACA7-ACF404236094}"/>
    <cellStyle name="20% - Accent1 26 3 2 3" xfId="2164" xr:uid="{1B0A4623-68DD-4C85-A158-B1BBEDBEAA3A}"/>
    <cellStyle name="20% - Accent1 26 3 3" xfId="2165" xr:uid="{E046057F-B701-4F1D-A8B6-087347D8786D}"/>
    <cellStyle name="20% - Accent1 26 3 3 2" xfId="2166" xr:uid="{3759AECC-4A5E-4A1B-96C4-FF00474B4E0F}"/>
    <cellStyle name="20% - Accent1 26 3 3 2 2" xfId="2167" xr:uid="{D56CFA1E-A5D9-4EDB-B636-8DD15EAC3697}"/>
    <cellStyle name="20% - Accent1 26 3 3 3" xfId="2168" xr:uid="{D2ACCC61-FFEF-4F83-A59D-49211ED21BDA}"/>
    <cellStyle name="20% - Accent1 26 3 4" xfId="2169" xr:uid="{EA3F694E-6B4F-4E7D-92D6-26B86E62FF49}"/>
    <cellStyle name="20% - Accent1 26 3 4 2" xfId="2170" xr:uid="{5FDEF188-A89B-41D8-BC33-9D14768E5876}"/>
    <cellStyle name="20% - Accent1 26 3 5" xfId="2171" xr:uid="{1CE784FE-04B8-4BF1-B73C-82A74B31A8E2}"/>
    <cellStyle name="20% - Accent1 26 4" xfId="2172" xr:uid="{3EDD1F45-0976-452D-BA8F-05860916DB7A}"/>
    <cellStyle name="20% - Accent1 26 4 2" xfId="2173" xr:uid="{469DB016-A355-4409-8DD4-86778FE53C2C}"/>
    <cellStyle name="20% - Accent1 26 4 2 2" xfId="2174" xr:uid="{2F13680A-B388-46A9-8348-47E89B580364}"/>
    <cellStyle name="20% - Accent1 26 4 3" xfId="2175" xr:uid="{4DE05A42-6A13-4809-B3DD-628CEEB7746E}"/>
    <cellStyle name="20% - Accent1 26 5" xfId="2176" xr:uid="{1D6237FA-3CCC-4E16-A626-1E7A61F80386}"/>
    <cellStyle name="20% - Accent1 26 5 2" xfId="2177" xr:uid="{22F913B4-EB69-4D0F-A776-0F56E9DB1A83}"/>
    <cellStyle name="20% - Accent1 26 6" xfId="2178" xr:uid="{81666AD3-30F0-47F4-BFA1-DC152AB2A23C}"/>
    <cellStyle name="20% - Accent1 27" xfId="2179" xr:uid="{03700DC0-E082-435C-8161-EE5A23474033}"/>
    <cellStyle name="20% - Accent1 27 2" xfId="2180" xr:uid="{72F5E7C4-669E-4DED-B2D4-19AA82FD497B}"/>
    <cellStyle name="20% - Accent1 27 2 2" xfId="2181" xr:uid="{771059D6-D378-4390-99F7-00B3BA5FE3C1}"/>
    <cellStyle name="20% - Accent1 27 2 2 2" xfId="2182" xr:uid="{07A5B2C7-1C64-4DEE-99B7-CFA49A9E13BD}"/>
    <cellStyle name="20% - Accent1 27 2 2 2 2" xfId="2183" xr:uid="{CB44CE79-E86E-4BEC-8018-85BA12A7ED6E}"/>
    <cellStyle name="20% - Accent1 27 2 2 3" xfId="2184" xr:uid="{A38756EC-19CD-4958-9FD8-984BC271EA00}"/>
    <cellStyle name="20% - Accent1 27 2 3" xfId="2185" xr:uid="{F3A90B6C-175A-43BC-9283-D93BDB8776CE}"/>
    <cellStyle name="20% - Accent1 27 2 3 2" xfId="2186" xr:uid="{B5764306-1102-4D91-AD5C-465164A8EC59}"/>
    <cellStyle name="20% - Accent1 27 2 3 2 2" xfId="2187" xr:uid="{3907C16C-E271-405A-A492-F7FFB6D085C0}"/>
    <cellStyle name="20% - Accent1 27 2 3 3" xfId="2188" xr:uid="{8A02C2E7-D864-45FE-93BC-0E417E55E377}"/>
    <cellStyle name="20% - Accent1 27 2 4" xfId="2189" xr:uid="{198FC2CA-3F4A-4211-8C1C-A9BCEC00B58F}"/>
    <cellStyle name="20% - Accent1 27 2 4 2" xfId="2190" xr:uid="{F6AC7738-5C43-4150-9D9E-4620C8D01BC5}"/>
    <cellStyle name="20% - Accent1 27 2 5" xfId="2191" xr:uid="{CC477436-7EEB-47B1-8EFA-C2D6D9EB5FCA}"/>
    <cellStyle name="20% - Accent1 27 3" xfId="2192" xr:uid="{4CB17CA8-B9AB-4C0F-A90C-8E1233704EAC}"/>
    <cellStyle name="20% - Accent1 27 3 2" xfId="2193" xr:uid="{EA4F5866-7101-4779-9DC2-FC024E05C6E7}"/>
    <cellStyle name="20% - Accent1 27 3 2 2" xfId="2194" xr:uid="{F6A1B51F-BF70-4FD9-9459-CDA14B749B62}"/>
    <cellStyle name="20% - Accent1 27 3 2 2 2" xfId="2195" xr:uid="{A385AFEA-57A2-4A05-B25A-61552650C852}"/>
    <cellStyle name="20% - Accent1 27 3 2 3" xfId="2196" xr:uid="{75DA1E36-487F-4992-A5A8-25BBA5036ED8}"/>
    <cellStyle name="20% - Accent1 27 3 3" xfId="2197" xr:uid="{60E302A3-287B-4857-A14F-EE281638AD96}"/>
    <cellStyle name="20% - Accent1 27 3 3 2" xfId="2198" xr:uid="{C13A2DB4-13FC-4CAB-B123-55B84D6B220A}"/>
    <cellStyle name="20% - Accent1 27 3 3 2 2" xfId="2199" xr:uid="{3C94E121-43C6-4F28-9B4A-CE1BED802B40}"/>
    <cellStyle name="20% - Accent1 27 3 3 3" xfId="2200" xr:uid="{89917EC2-1F0F-4CEE-A5C3-4010393D6CA0}"/>
    <cellStyle name="20% - Accent1 27 3 4" xfId="2201" xr:uid="{02421740-A6C8-4698-8DCC-5AC5406764CE}"/>
    <cellStyle name="20% - Accent1 27 3 4 2" xfId="2202" xr:uid="{AFE255F5-0274-4C48-A8F2-EE1153128B59}"/>
    <cellStyle name="20% - Accent1 27 3 5" xfId="2203" xr:uid="{4A954071-F5ED-4665-A22A-2CEF6EB662A0}"/>
    <cellStyle name="20% - Accent1 27 4" xfId="2204" xr:uid="{48EE9FC7-C7B3-476C-ABD7-14E06993DB2B}"/>
    <cellStyle name="20% - Accent1 27 4 2" xfId="2205" xr:uid="{4DCDAD8F-7678-4C61-A5E6-EBCE169D8215}"/>
    <cellStyle name="20% - Accent1 27 4 2 2" xfId="2206" xr:uid="{E2A5254D-3944-4B52-BB90-DEAC611ECA8E}"/>
    <cellStyle name="20% - Accent1 27 4 3" xfId="2207" xr:uid="{8BD38A0F-1651-4C4A-B7EB-2DAC7B482ED2}"/>
    <cellStyle name="20% - Accent1 27 5" xfId="2208" xr:uid="{5733865C-D3A9-4795-AA7B-ADEAE2CEADCB}"/>
    <cellStyle name="20% - Accent1 27 5 2" xfId="2209" xr:uid="{43B48282-B1A7-4A5C-92B9-FC4D55EADB99}"/>
    <cellStyle name="20% - Accent1 27 6" xfId="2210" xr:uid="{422BA2BC-912E-4C60-8479-B57A93A28BFA}"/>
    <cellStyle name="20% - Accent1 28" xfId="2211" xr:uid="{16884AD8-20FF-447F-A2EC-D9D6C8F52F18}"/>
    <cellStyle name="20% - Accent1 28 2" xfId="2212" xr:uid="{52F6BC91-D84E-4AB2-8DDA-D0154BA0EBDB}"/>
    <cellStyle name="20% - Accent1 28 2 2" xfId="2213" xr:uid="{0E87E1BE-4A83-4930-8569-DD211C95B6AE}"/>
    <cellStyle name="20% - Accent1 28 2 2 2" xfId="2214" xr:uid="{834F6FFE-FBE9-424E-9B7B-23947151FDD3}"/>
    <cellStyle name="20% - Accent1 28 2 2 2 2" xfId="2215" xr:uid="{40954E37-357D-4B66-ACA6-50DB3A2CC0EE}"/>
    <cellStyle name="20% - Accent1 28 2 2 3" xfId="2216" xr:uid="{6E17DE21-2823-4325-A121-0CC81AE073AC}"/>
    <cellStyle name="20% - Accent1 28 2 3" xfId="2217" xr:uid="{A2120B03-8DCD-4F07-B134-0CE91AC53850}"/>
    <cellStyle name="20% - Accent1 28 2 3 2" xfId="2218" xr:uid="{7A3B7746-91D5-4F55-B29E-77664800AF71}"/>
    <cellStyle name="20% - Accent1 28 2 3 2 2" xfId="2219" xr:uid="{4CAADE8D-EB6E-46F4-8EE4-18EE7C25FF75}"/>
    <cellStyle name="20% - Accent1 28 2 3 3" xfId="2220" xr:uid="{3F2EEA21-B409-4F72-A612-A5FCE9F572ED}"/>
    <cellStyle name="20% - Accent1 28 2 4" xfId="2221" xr:uid="{BC31BD98-0642-4FE0-A367-BEF7293B1394}"/>
    <cellStyle name="20% - Accent1 28 2 4 2" xfId="2222" xr:uid="{D0CC0FF3-8DAA-4A33-9745-1C5E8F4E60A7}"/>
    <cellStyle name="20% - Accent1 28 2 5" xfId="2223" xr:uid="{83BF453B-B33A-4602-9950-B1C0F9FAAD4F}"/>
    <cellStyle name="20% - Accent1 28 3" xfId="2224" xr:uid="{20BDE73E-D6E4-4FBD-8065-651E75F52AE5}"/>
    <cellStyle name="20% - Accent1 28 3 2" xfId="2225" xr:uid="{42C4FA80-A6BD-494B-BFD8-17C534982F12}"/>
    <cellStyle name="20% - Accent1 28 3 2 2" xfId="2226" xr:uid="{7D058F7C-A1E8-41D5-AAAA-F6C0FD89FD18}"/>
    <cellStyle name="20% - Accent1 28 3 3" xfId="2227" xr:uid="{6DB99A9A-40F7-418A-BFF7-651249AA8C57}"/>
    <cellStyle name="20% - Accent1 28 4" xfId="2228" xr:uid="{FBBF2648-5B29-4949-9128-A3CDD985DCD6}"/>
    <cellStyle name="20% - Accent1 28 4 2" xfId="2229" xr:uid="{A7810D49-D2EF-4CED-A2CD-02DD76F7EE5F}"/>
    <cellStyle name="20% - Accent1 28 5" xfId="2230" xr:uid="{FD60319C-0C2B-4E5E-823F-75FAD8805471}"/>
    <cellStyle name="20% - Accent1 29" xfId="2231" xr:uid="{699786FA-3827-4C92-8146-8B90495D197D}"/>
    <cellStyle name="20% - Accent1 29 2" xfId="2232" xr:uid="{39C83473-5A01-4B24-9CB5-81FB6B8F08BA}"/>
    <cellStyle name="20% - Accent1 29 2 2" xfId="2233" xr:uid="{60EF00A7-268E-489B-9611-1F1EB4AC4FB4}"/>
    <cellStyle name="20% - Accent1 29 2 2 2" xfId="2234" xr:uid="{D25A7AC0-BA92-4015-992E-3A46072A78EB}"/>
    <cellStyle name="20% - Accent1 29 2 2 2 2" xfId="2235" xr:uid="{A9E9E83E-E54B-4A41-9101-0CB43CDFD1D0}"/>
    <cellStyle name="20% - Accent1 29 2 2 3" xfId="2236" xr:uid="{97947E8B-1D12-4D20-87C7-E892B5F97EA1}"/>
    <cellStyle name="20% - Accent1 29 2 3" xfId="2237" xr:uid="{19A94FE1-C23A-4390-94C3-4997EB0C7BFB}"/>
    <cellStyle name="20% - Accent1 29 2 3 2" xfId="2238" xr:uid="{9A74D001-3C62-4C77-8A5B-ED7C71F3754D}"/>
    <cellStyle name="20% - Accent1 29 2 3 2 2" xfId="2239" xr:uid="{1565C32F-FCC9-4BCD-948F-565A71D84008}"/>
    <cellStyle name="20% - Accent1 29 2 3 3" xfId="2240" xr:uid="{B044CC92-A447-4333-B577-96C2C1458995}"/>
    <cellStyle name="20% - Accent1 29 2 4" xfId="2241" xr:uid="{73A9AAF0-B62A-4338-880A-28C8CAF96342}"/>
    <cellStyle name="20% - Accent1 29 2 4 2" xfId="2242" xr:uid="{53AA3803-C057-4739-8C98-7B377C0F751F}"/>
    <cellStyle name="20% - Accent1 29 2 5" xfId="2243" xr:uid="{2FF72DDB-019F-4DE2-8060-5B1140C4AB8E}"/>
    <cellStyle name="20% - Accent1 29 3" xfId="2244" xr:uid="{44AA653F-E476-4622-A51A-EB819725A336}"/>
    <cellStyle name="20% - Accent1 29 3 2" xfId="2245" xr:uid="{3DC3B713-60CB-470D-9F15-6074754FBCE7}"/>
    <cellStyle name="20% - Accent1 29 3 2 2" xfId="2246" xr:uid="{5B3BBB88-1010-447C-95D9-40FF3E9A09AA}"/>
    <cellStyle name="20% - Accent1 29 3 3" xfId="2247" xr:uid="{1D55EDA3-1538-45BB-8580-49FA91B11844}"/>
    <cellStyle name="20% - Accent1 29 4" xfId="2248" xr:uid="{53F9D0FD-49EA-496A-B74F-EA25F867BE4A}"/>
    <cellStyle name="20% - Accent1 29 4 2" xfId="2249" xr:uid="{FA9E85E6-704D-446B-82FC-786F98632DF6}"/>
    <cellStyle name="20% - Accent1 29 5" xfId="2250" xr:uid="{F0DD68D5-2389-4724-B0F6-96DABDF73141}"/>
    <cellStyle name="20% - Accent1 3" xfId="2251" xr:uid="{152A2171-F1D5-4FD0-9D80-91F8DBDB1798}"/>
    <cellStyle name="20% - Accent1 3 2" xfId="2252" xr:uid="{610BD9DF-D8CE-4B0D-B9C7-7A6810C45132}"/>
    <cellStyle name="20% - Accent1 3 2 2" xfId="2253" xr:uid="{69BF5172-3EA4-43FD-B3EE-80B771A518FB}"/>
    <cellStyle name="20% - Accent1 3 2 3" xfId="53013" xr:uid="{9FCD3B88-367C-487B-B7F4-2D45753C560D}"/>
    <cellStyle name="20% - Accent1 3 3" xfId="2254" xr:uid="{846020BE-5B2A-4692-A6CD-318679E0BD0F}"/>
    <cellStyle name="20% - Accent1 3 3 2" xfId="2255" xr:uid="{E5B83DA5-E97C-401F-8D16-508841898609}"/>
    <cellStyle name="20% - Accent1 3 3 2 2" xfId="2256" xr:uid="{1BD8C519-8AB0-46C2-AB35-D38C48B27969}"/>
    <cellStyle name="20% - Accent1 3 3 3" xfId="2257" xr:uid="{DB1B2880-245C-4478-B8F0-705E1D1B931B}"/>
    <cellStyle name="20% - Accent1 3 3 4" xfId="2258" xr:uid="{FFE1E603-5423-4F60-ADEA-061A78F83DDE}"/>
    <cellStyle name="20% - Accent1 3 4" xfId="2259" xr:uid="{B435A729-4EE1-4E0E-A844-F2A0B5F2297C}"/>
    <cellStyle name="20% - Accent1 3 4 2" xfId="2260" xr:uid="{F1710048-9CA1-4A93-BFF5-4DF5084263AD}"/>
    <cellStyle name="20% - Accent1 3 4 2 2" xfId="2261" xr:uid="{7922F71A-0452-47E8-957A-E18A95BC1C12}"/>
    <cellStyle name="20% - Accent1 3 4 3" xfId="2262" xr:uid="{365FB980-C33B-4081-AA20-8DCDD0FBFFBB}"/>
    <cellStyle name="20% - Accent1 3 4 4" xfId="2263" xr:uid="{B704CAE0-46E7-4834-AB4C-AE323E56D8BE}"/>
    <cellStyle name="20% - Accent1 3 5" xfId="53014" xr:uid="{1E71A0B9-474F-40A7-BEDB-78B826F04F27}"/>
    <cellStyle name="20% - Accent1 30" xfId="2264" xr:uid="{D61D6028-C3B2-461C-A003-377EC4FA04C6}"/>
    <cellStyle name="20% - Accent1 30 2" xfId="2265" xr:uid="{80831782-4F0A-4822-8668-2F52293C356C}"/>
    <cellStyle name="20% - Accent1 30 2 2" xfId="2266" xr:uid="{2138CBD9-8203-4DAE-9729-6095784E2A32}"/>
    <cellStyle name="20% - Accent1 30 2 2 2" xfId="2267" xr:uid="{FB5FFBDC-F87B-4785-A802-A8AB624062B1}"/>
    <cellStyle name="20% - Accent1 30 2 2 2 2" xfId="2268" xr:uid="{25E46009-46F6-47EB-A67F-F814EAB5A3D6}"/>
    <cellStyle name="20% - Accent1 30 2 2 3" xfId="2269" xr:uid="{6B7AB2BD-C767-4443-9850-7E639B3F5402}"/>
    <cellStyle name="20% - Accent1 30 2 3" xfId="2270" xr:uid="{0F28BCD6-F673-4F3D-9924-5BC43622E4D3}"/>
    <cellStyle name="20% - Accent1 30 2 3 2" xfId="2271" xr:uid="{466A85A4-957F-46CC-80CD-C18B7656619C}"/>
    <cellStyle name="20% - Accent1 30 2 3 2 2" xfId="2272" xr:uid="{CC9ABC94-8725-4D94-9F42-60F19585F88E}"/>
    <cellStyle name="20% - Accent1 30 2 3 3" xfId="2273" xr:uid="{6B3ED791-6423-4639-808F-95746DCEBEE1}"/>
    <cellStyle name="20% - Accent1 30 2 4" xfId="2274" xr:uid="{F250CF92-2A10-4C2B-A726-7A55AD9B9783}"/>
    <cellStyle name="20% - Accent1 30 2 4 2" xfId="2275" xr:uid="{5FD0EB57-006E-4014-AD20-30148B9DEAB0}"/>
    <cellStyle name="20% - Accent1 30 2 5" xfId="2276" xr:uid="{E654542B-9736-411C-A326-03DDA8D5DCF0}"/>
    <cellStyle name="20% - Accent1 30 3" xfId="2277" xr:uid="{EC462105-3234-4F6A-9839-5C5352E19003}"/>
    <cellStyle name="20% - Accent1 30 3 2" xfId="2278" xr:uid="{AFEF0EB6-C1F2-4E10-9F76-54B124A43488}"/>
    <cellStyle name="20% - Accent1 30 3 2 2" xfId="2279" xr:uid="{B433F3E4-32D3-4F82-8FC6-74F24260EEBB}"/>
    <cellStyle name="20% - Accent1 30 3 3" xfId="2280" xr:uid="{2EBE05EE-7906-4B7F-A5E7-92ABABB69DB8}"/>
    <cellStyle name="20% - Accent1 30 4" xfId="2281" xr:uid="{DB773CC0-F7AD-491A-A079-1CA2DFBD319C}"/>
    <cellStyle name="20% - Accent1 30 4 2" xfId="2282" xr:uid="{4081D649-4A8A-4E66-A13B-793E7F89D840}"/>
    <cellStyle name="20% - Accent1 30 4 2 2" xfId="2283" xr:uid="{3DB00E66-D678-4CB6-A7C4-FA9035D7F168}"/>
    <cellStyle name="20% - Accent1 30 4 3" xfId="2284" xr:uid="{9FD9C8CF-FB3E-432F-A765-5A71DF82D235}"/>
    <cellStyle name="20% - Accent1 30 5" xfId="2285" xr:uid="{0A5E99A2-3F28-459E-A72D-6C93431675CD}"/>
    <cellStyle name="20% - Accent1 30 5 2" xfId="2286" xr:uid="{28B61D94-0A08-4EFD-B28B-9387D3E431B4}"/>
    <cellStyle name="20% - Accent1 30 6" xfId="2287" xr:uid="{2D245677-9F78-4AA5-8FBB-5121DB888E97}"/>
    <cellStyle name="20% - Accent1 31" xfId="2288" xr:uid="{0D560FD2-0F71-47E9-905C-79DF3779DB76}"/>
    <cellStyle name="20% - Accent1 31 2" xfId="2289" xr:uid="{06AD8AE3-3A18-4D1C-9E40-D93862D73C0F}"/>
    <cellStyle name="20% - Accent1 31 2 2" xfId="2290" xr:uid="{EFD94CDE-8208-48C4-8549-82B295AB52BA}"/>
    <cellStyle name="20% - Accent1 31 2 2 2" xfId="2291" xr:uid="{B2399BAD-7FE8-48FF-8D0A-060D0239F5AF}"/>
    <cellStyle name="20% - Accent1 31 2 3" xfId="2292" xr:uid="{F60760CF-EE9C-4961-8181-91EE7718BF6D}"/>
    <cellStyle name="20% - Accent1 31 3" xfId="2293" xr:uid="{6E854822-E0E2-44EA-8DBE-67BDA9BD617F}"/>
    <cellStyle name="20% - Accent1 31 3 2" xfId="2294" xr:uid="{EC58A276-2871-434C-BBA4-91D8DE7055D7}"/>
    <cellStyle name="20% - Accent1 31 3 2 2" xfId="2295" xr:uid="{4A134E09-28EE-4532-A489-3EF5D5767740}"/>
    <cellStyle name="20% - Accent1 31 3 3" xfId="2296" xr:uid="{51A2035B-1266-4C36-8D92-6FDC5A23D744}"/>
    <cellStyle name="20% - Accent1 31 4" xfId="2297" xr:uid="{2FBA586D-36E2-422C-8782-3499543062F4}"/>
    <cellStyle name="20% - Accent1 31 4 2" xfId="2298" xr:uid="{485F4A78-5185-464A-B4F8-9128687FD2A2}"/>
    <cellStyle name="20% - Accent1 31 5" xfId="2299" xr:uid="{9B354E2F-EBF6-4896-A724-5BBA1F651E09}"/>
    <cellStyle name="20% - Accent1 32" xfId="2300" xr:uid="{87B3698C-E1DC-4445-B600-F03A3D9D855E}"/>
    <cellStyle name="20% - Accent1 32 2" xfId="2301" xr:uid="{8FBF3D12-C838-42BD-8DCA-F641339D5794}"/>
    <cellStyle name="20% - Accent1 32 2 2" xfId="2302" xr:uid="{A45D6027-D993-4DF8-B1C8-7819E1C92F15}"/>
    <cellStyle name="20% - Accent1 32 2 2 2" xfId="2303" xr:uid="{2C65B480-DD51-48BD-862D-B6C89E15011C}"/>
    <cellStyle name="20% - Accent1 32 2 3" xfId="2304" xr:uid="{4790C8C1-9AE6-486E-8846-5232D8AEC495}"/>
    <cellStyle name="20% - Accent1 32 3" xfId="2305" xr:uid="{AEB90483-6B6A-47FD-9773-387D80F77807}"/>
    <cellStyle name="20% - Accent1 32 3 2" xfId="2306" xr:uid="{FB9A9B12-6F84-432A-8C0D-0D24F60474C1}"/>
    <cellStyle name="20% - Accent1 32 4" xfId="2307" xr:uid="{E9771B9E-2158-4E4B-AC86-1A34321515D2}"/>
    <cellStyle name="20% - Accent1 33" xfId="2308" xr:uid="{A350250D-4D42-4438-AFEE-09A7659AA7C2}"/>
    <cellStyle name="20% - Accent1 33 2" xfId="2309" xr:uid="{0FAA042F-7693-41E4-971A-241735F36D05}"/>
    <cellStyle name="20% - Accent1 33 2 2" xfId="2310" xr:uid="{AA8AD1A2-3DF1-446A-930A-E96E8A8CBB81}"/>
    <cellStyle name="20% - Accent1 33 3" xfId="2311" xr:uid="{1EC9CE23-864B-42E4-BA9C-F946EF103B6D}"/>
    <cellStyle name="20% - Accent1 33 4" xfId="53836" xr:uid="{C354D736-BFB8-45A5-B169-7B6761449425}"/>
    <cellStyle name="20% - Accent1 34" xfId="2312" xr:uid="{23309F56-CE2C-4DAC-B79D-18EE5FE6D5A8}"/>
    <cellStyle name="20% - Accent1 34 2" xfId="2313" xr:uid="{F833D9F0-1E39-4326-B6BF-8D93E7D4D288}"/>
    <cellStyle name="20% - Accent1 34 2 2" xfId="2314" xr:uid="{F3068C78-9490-4CC4-A7D6-FFB57F1F8975}"/>
    <cellStyle name="20% - Accent1 34 3" xfId="2315" xr:uid="{40D85F7C-FBC5-459C-A765-1A570D522B1D}"/>
    <cellStyle name="20% - Accent1 34 4" xfId="53837" xr:uid="{F675D5C0-B231-475E-BEB9-8E93B24DFDCC}"/>
    <cellStyle name="20% - Accent1 35" xfId="2316" xr:uid="{EFBE86D7-C966-471C-B07A-FFBDA2881E40}"/>
    <cellStyle name="20% - Accent1 35 2" xfId="2317" xr:uid="{8A9542F1-5688-45BB-9509-13EEFAE13995}"/>
    <cellStyle name="20% - Accent1 36" xfId="2318" xr:uid="{CBE5A761-4668-47A7-8D43-6DDA2C7D56E4}"/>
    <cellStyle name="20% - Accent1 36 2" xfId="2319" xr:uid="{EC25D621-4177-4D23-9928-F7D7182546B8}"/>
    <cellStyle name="20% - Accent1 37" xfId="2320" xr:uid="{4EAA940E-EC58-49C9-9BDF-FE4CF44C4F69}"/>
    <cellStyle name="20% - Accent1 37 2" xfId="2321" xr:uid="{7E0A4438-2104-4191-8794-4DD70948B49F}"/>
    <cellStyle name="20% - Accent1 38" xfId="2322" xr:uid="{F5AB10CE-E1BC-4619-9B1D-C4B628BCB1DF}"/>
    <cellStyle name="20% - Accent1 38 2" xfId="2323" xr:uid="{8FB05376-33F9-4BFB-8C36-FC601C41064C}"/>
    <cellStyle name="20% - Accent1 39" xfId="2324" xr:uid="{6AF9A038-134C-4D56-BD83-FB28C0741807}"/>
    <cellStyle name="20% - Accent1 39 2" xfId="2325" xr:uid="{85434838-CF7B-4FCF-9A13-68D0E8E6D9EF}"/>
    <cellStyle name="20% - Accent1 4" xfId="2326" xr:uid="{90B95F77-3693-4764-964C-7C35F42FDFC4}"/>
    <cellStyle name="20% - Accent1 4 2" xfId="2327" xr:uid="{DDE1041C-2C56-44F6-A5B7-90F56962CFED}"/>
    <cellStyle name="20% - Accent1 4 2 2" xfId="2328" xr:uid="{80A9FC01-2FA2-481E-96A6-84B6250BA3F8}"/>
    <cellStyle name="20% - Accent1 4 2 2 2" xfId="2329" xr:uid="{CB30A568-9DE2-4217-B974-6A8FD903BF70}"/>
    <cellStyle name="20% - Accent1 4 2 2 2 2" xfId="2330" xr:uid="{97666C6B-26EB-43AE-AC74-078B18B00EA5}"/>
    <cellStyle name="20% - Accent1 4 2 2 2 2 2" xfId="2331" xr:uid="{9F517EEA-EF65-4782-B91A-D6B17F701524}"/>
    <cellStyle name="20% - Accent1 4 2 2 2 3" xfId="2332" xr:uid="{7974F7C1-C3F7-4DE3-94A0-5862DB5A9472}"/>
    <cellStyle name="20% - Accent1 4 2 2 3" xfId="2333" xr:uid="{C94512D8-5CCC-4C15-BCC3-BD9DCBE0ABBB}"/>
    <cellStyle name="20% - Accent1 4 2 2 3 2" xfId="2334" xr:uid="{27A588C7-F539-49D6-BDA0-F1610FD62E1C}"/>
    <cellStyle name="20% - Accent1 4 2 2 3 2 2" xfId="2335" xr:uid="{CD1904CD-67AA-4F16-BDEA-9E98D0965E0B}"/>
    <cellStyle name="20% - Accent1 4 2 2 3 3" xfId="2336" xr:uid="{3114DD6B-1D71-4F33-B0BA-9DB5D8AE6C89}"/>
    <cellStyle name="20% - Accent1 4 2 2 4" xfId="2337" xr:uid="{63A311F3-15F6-4EB4-9FA1-55252C15D94D}"/>
    <cellStyle name="20% - Accent1 4 2 2 4 2" xfId="2338" xr:uid="{469D2171-1B41-4921-9C9E-2F8731E67D79}"/>
    <cellStyle name="20% - Accent1 4 2 2 5" xfId="2339" xr:uid="{6017B7E5-D7BD-412B-87F3-CF0D36380884}"/>
    <cellStyle name="20% - Accent1 4 2 3" xfId="2340" xr:uid="{193A9CFF-3290-4FB0-9B67-F53B99CEE529}"/>
    <cellStyle name="20% - Accent1 4 2 3 2" xfId="2341" xr:uid="{9B14122C-C81F-4B90-BBE0-BAF5819D2F8E}"/>
    <cellStyle name="20% - Accent1 4 2 3 2 2" xfId="2342" xr:uid="{CEB3748F-0D73-42F0-BA0F-927A1D939933}"/>
    <cellStyle name="20% - Accent1 4 2 3 3" xfId="2343" xr:uid="{1DAE0571-4071-4464-B7C2-572FF687F5AD}"/>
    <cellStyle name="20% - Accent1 4 2 4" xfId="2344" xr:uid="{FBFF789F-F226-4835-9C2B-BAE97B527377}"/>
    <cellStyle name="20% - Accent1 4 2 4 2" xfId="2345" xr:uid="{94473C8C-2AD7-4057-8BAA-86650B8B3E88}"/>
    <cellStyle name="20% - Accent1 4 2 5" xfId="2346" xr:uid="{5942BD40-F7D8-49CB-A211-7568220E669E}"/>
    <cellStyle name="20% - Accent1 4 2 6" xfId="2347" xr:uid="{F5AA05FD-CC61-4174-A316-39CE92059854}"/>
    <cellStyle name="20% - Accent1 4 3" xfId="2348" xr:uid="{055C22E8-D9D0-4E73-85FC-D7AE097887C0}"/>
    <cellStyle name="20% - Accent1 4 3 2" xfId="2349" xr:uid="{0D61D3D3-74E2-45A5-95FB-5CB6FF31A444}"/>
    <cellStyle name="20% - Accent1 4 3 2 2" xfId="2350" xr:uid="{62B7E387-ABEA-45B9-8E93-D1888BF88509}"/>
    <cellStyle name="20% - Accent1 4 3 2 2 2" xfId="2351" xr:uid="{131E7E7C-5912-46D9-A84A-2DA9BED4D8AA}"/>
    <cellStyle name="20% - Accent1 4 3 2 3" xfId="2352" xr:uid="{176BCB9C-C0DA-48F4-92DA-02872796DF73}"/>
    <cellStyle name="20% - Accent1 4 3 3" xfId="2353" xr:uid="{FA8C1C69-64F9-4CD7-B9A2-D9FD7307B0A6}"/>
    <cellStyle name="20% - Accent1 4 3 3 2" xfId="2354" xr:uid="{98A89890-3AB2-4069-92BD-58AF2088CCE7}"/>
    <cellStyle name="20% - Accent1 4 3 3 2 2" xfId="2355" xr:uid="{4D128999-7444-443E-8A40-E50DA61DC1A4}"/>
    <cellStyle name="20% - Accent1 4 3 3 3" xfId="2356" xr:uid="{B65E9A4E-7675-46A2-9333-2D5FEAA25D30}"/>
    <cellStyle name="20% - Accent1 4 3 4" xfId="2357" xr:uid="{FA33667B-B647-43F1-91E4-D7585D5EB4C9}"/>
    <cellStyle name="20% - Accent1 4 3 4 2" xfId="2358" xr:uid="{2EAF21F6-F643-457F-A22C-980BDAB9F0AF}"/>
    <cellStyle name="20% - Accent1 4 3 5" xfId="2359" xr:uid="{BEEB5633-AAB4-4797-8CFC-3EF9D584AD2C}"/>
    <cellStyle name="20% - Accent1 4 3 6" xfId="2360" xr:uid="{AAA010E7-4824-4EB2-8743-3FE99472C1C6}"/>
    <cellStyle name="20% - Accent1 4 4" xfId="2361" xr:uid="{050CABE3-2403-4222-AA16-E5AD44184D07}"/>
    <cellStyle name="20% - Accent1 4 4 2" xfId="2362" xr:uid="{65D81F37-9F4A-4D90-8F2E-C413D7530509}"/>
    <cellStyle name="20% - Accent1 4 4 2 2" xfId="2363" xr:uid="{C4C045B6-A727-44E5-9218-B83419E7F1C4}"/>
    <cellStyle name="20% - Accent1 4 4 3" xfId="2364" xr:uid="{51E7CAB2-FB1B-4DAB-8764-214BEFEB622D}"/>
    <cellStyle name="20% - Accent1 4 4 4" xfId="2365" xr:uid="{77472EC2-6CDB-4E72-9D2D-D26732F7CC10}"/>
    <cellStyle name="20% - Accent1 4 5" xfId="2366" xr:uid="{AD0EBAA1-D114-4593-9101-BA6C316DFCB8}"/>
    <cellStyle name="20% - Accent1 4 5 2" xfId="2367" xr:uid="{282E493A-C26E-4A93-95AB-6042BABAE9CB}"/>
    <cellStyle name="20% - Accent1 4 5 2 2" xfId="2368" xr:uid="{7BF84171-EB23-4A12-8B9E-8CDCFF93C230}"/>
    <cellStyle name="20% - Accent1 4 5 3" xfId="2369" xr:uid="{55C26F00-B499-43FA-B326-77C7B28E11EC}"/>
    <cellStyle name="20% - Accent1 4 6" xfId="2370" xr:uid="{9E2BC271-A80D-4CD0-B747-701E766896D6}"/>
    <cellStyle name="20% - Accent1 4 6 2" xfId="2371" xr:uid="{B4589672-CBF3-4641-B650-DF4BE55B101F}"/>
    <cellStyle name="20% - Accent1 4 7" xfId="2372" xr:uid="{7C75302C-0344-4555-9009-BAA982A63922}"/>
    <cellStyle name="20% - Accent1 4 8" xfId="2373" xr:uid="{D17C469F-ED46-4DA3-9FF1-F05F68EB2F07}"/>
    <cellStyle name="20% - Accent1 40" xfId="2374" xr:uid="{68E6D5CF-A24F-4223-8138-C4EF10A11B43}"/>
    <cellStyle name="20% - Accent1 40 2" xfId="2375" xr:uid="{C1F3189E-48F0-4442-8BEB-7FA9E568DAC9}"/>
    <cellStyle name="20% - Accent1 41" xfId="2376" xr:uid="{90060624-AE29-4035-8F43-01F73BE61C40}"/>
    <cellStyle name="20% - Accent1 41 2" xfId="2377" xr:uid="{F9A4BE30-C67C-41AC-A935-B8A55F899311}"/>
    <cellStyle name="20% - Accent1 42" xfId="2378" xr:uid="{ABE033DC-6949-42D0-AFB3-2F35FB33362A}"/>
    <cellStyle name="20% - Accent1 42 2" xfId="2379" xr:uid="{DFF03949-D8DE-40D2-BAD6-7BB877CC57DC}"/>
    <cellStyle name="20% - Accent1 43" xfId="2380" xr:uid="{5B8C9C4F-5F6A-497D-B752-98C7519CC7A5}"/>
    <cellStyle name="20% - Accent1 43 2" xfId="2381" xr:uid="{9C1A6516-2FDB-4BEE-A004-C27FCBA16F6F}"/>
    <cellStyle name="20% - Accent1 44" xfId="2382" xr:uid="{A51EF0D5-52B9-4A69-B20B-968800CBB4C8}"/>
    <cellStyle name="20% - Accent1 44 2" xfId="2383" xr:uid="{5FF46D49-5EBE-4E31-9CCA-CE9AB8CA2C63}"/>
    <cellStyle name="20% - Accent1 45" xfId="2384" xr:uid="{05D85E1A-7823-4EF7-8E89-0455C6525E6A}"/>
    <cellStyle name="20% - Accent1 45 2" xfId="2385" xr:uid="{3A6A5311-7AE2-4C3C-B9CB-1915B2E9244A}"/>
    <cellStyle name="20% - Accent1 46" xfId="2386" xr:uid="{66DC94A2-D8F5-4023-8923-74E8A9AD55C6}"/>
    <cellStyle name="20% - Accent1 47" xfId="2387" xr:uid="{143E2C74-AFDD-4671-BE30-ECCEE867C002}"/>
    <cellStyle name="20% - Accent1 48" xfId="2388" xr:uid="{73FA9C4B-7131-4693-8AC7-EDD7C4478386}"/>
    <cellStyle name="20% - Accent1 49" xfId="2389" xr:uid="{706208E9-C341-4C91-B04F-97C5364AEB40}"/>
    <cellStyle name="20% - Accent1 5" xfId="2390" xr:uid="{8C1B117F-24AB-499A-A867-BA9D7D58BFE6}"/>
    <cellStyle name="20% - Accent1 5 2" xfId="2391" xr:uid="{65D318DF-1C8F-479D-846B-C8DB9D12BD71}"/>
    <cellStyle name="20% - Accent1 5 2 2" xfId="2392" xr:uid="{84DA4833-7F84-4748-9C9F-C874F70A2113}"/>
    <cellStyle name="20% - Accent1 5 2 2 2" xfId="2393" xr:uid="{AF8FCCA2-8CD5-4A4F-A31A-D1DEEDA8EE9B}"/>
    <cellStyle name="20% - Accent1 5 2 2 2 2" xfId="2394" xr:uid="{409D7428-9EBF-48F7-B52C-B660EE397381}"/>
    <cellStyle name="20% - Accent1 5 2 2 2 2 2" xfId="2395" xr:uid="{03B9DAF1-CE5E-49A3-829C-EE4C72427056}"/>
    <cellStyle name="20% - Accent1 5 2 2 2 3" xfId="2396" xr:uid="{C1644098-2B4A-42C4-B21C-2F631DB9E0A6}"/>
    <cellStyle name="20% - Accent1 5 2 2 3" xfId="2397" xr:uid="{DF4B55A1-8336-405A-8A88-F6F3860AFF8C}"/>
    <cellStyle name="20% - Accent1 5 2 2 3 2" xfId="2398" xr:uid="{CCD49C67-F7E7-4F1A-BA04-D1B30B96BC11}"/>
    <cellStyle name="20% - Accent1 5 2 2 3 2 2" xfId="2399" xr:uid="{9FEC8B7E-9E26-4D80-AF19-BDFC2E8BCECF}"/>
    <cellStyle name="20% - Accent1 5 2 2 3 3" xfId="2400" xr:uid="{26EFA5D9-D301-485B-9287-86F084008AF1}"/>
    <cellStyle name="20% - Accent1 5 2 2 4" xfId="2401" xr:uid="{4DC0C1B7-21ED-4B40-8C81-E1DC216D34DD}"/>
    <cellStyle name="20% - Accent1 5 2 2 4 2" xfId="2402" xr:uid="{B2600A33-10A4-411C-AADB-92C6FEF01D97}"/>
    <cellStyle name="20% - Accent1 5 2 2 5" xfId="2403" xr:uid="{1D819745-DCEE-4B89-8D7D-7EF4AD3F9842}"/>
    <cellStyle name="20% - Accent1 5 2 3" xfId="2404" xr:uid="{34685D98-0D01-40E0-8671-1F5989B9865A}"/>
    <cellStyle name="20% - Accent1 5 2 3 2" xfId="2405" xr:uid="{8465BB44-393F-4C0D-939C-E29643314C55}"/>
    <cellStyle name="20% - Accent1 5 2 3 2 2" xfId="2406" xr:uid="{012FCD64-4C1A-4432-9E85-348A95E632CD}"/>
    <cellStyle name="20% - Accent1 5 2 3 3" xfId="2407" xr:uid="{E55F525B-8ED4-4EDF-AFDD-2C90957C0F80}"/>
    <cellStyle name="20% - Accent1 5 2 4" xfId="2408" xr:uid="{BB618981-761D-4218-8588-CB9069DAFDC7}"/>
    <cellStyle name="20% - Accent1 5 2 4 2" xfId="2409" xr:uid="{CD5EE6F9-0A9A-4AD1-B07D-37E4DFEB590C}"/>
    <cellStyle name="20% - Accent1 5 2 5" xfId="2410" xr:uid="{2DB1C15F-9754-442C-BDF8-E654D80ACBDB}"/>
    <cellStyle name="20% - Accent1 5 2 6" xfId="2411" xr:uid="{EBFA94FD-B85D-451C-AA20-11B3FEC0160F}"/>
    <cellStyle name="20% - Accent1 5 3" xfId="2412" xr:uid="{38953ED4-37C1-48B8-BC43-4E500AE26F7B}"/>
    <cellStyle name="20% - Accent1 5 3 2" xfId="2413" xr:uid="{4A9E72D4-F8D8-4256-84D2-AFBA6A0F7FA7}"/>
    <cellStyle name="20% - Accent1 5 3 2 2" xfId="2414" xr:uid="{DB949C27-EDF3-4DEF-9319-387A3B774729}"/>
    <cellStyle name="20% - Accent1 5 3 2 2 2" xfId="2415" xr:uid="{A16610F3-96C6-4B8D-8CFB-3D3CB125E55B}"/>
    <cellStyle name="20% - Accent1 5 3 2 3" xfId="2416" xr:uid="{2B8CEA87-011F-42D7-BCD2-9C4C2859852A}"/>
    <cellStyle name="20% - Accent1 5 3 3" xfId="2417" xr:uid="{364B2818-3BF0-4D49-B81E-224B2F428754}"/>
    <cellStyle name="20% - Accent1 5 3 3 2" xfId="2418" xr:uid="{94982053-C389-4CDF-87FD-DE7BA9052951}"/>
    <cellStyle name="20% - Accent1 5 3 3 2 2" xfId="2419" xr:uid="{E24FFBA5-0116-4C87-B32E-A8F1F818B329}"/>
    <cellStyle name="20% - Accent1 5 3 3 3" xfId="2420" xr:uid="{4662A2D2-B1AB-4A3C-BEEC-1F84FDDEA914}"/>
    <cellStyle name="20% - Accent1 5 3 4" xfId="2421" xr:uid="{6B6EED02-D99B-4325-904C-BA5AA7D8E67E}"/>
    <cellStyle name="20% - Accent1 5 3 4 2" xfId="2422" xr:uid="{7F72906E-FEDF-44EC-81DF-01B5ECBAE32B}"/>
    <cellStyle name="20% - Accent1 5 3 5" xfId="2423" xr:uid="{ABD71D3A-E9B5-4A63-AF2E-B92B579ACC56}"/>
    <cellStyle name="20% - Accent1 5 4" xfId="2424" xr:uid="{B445BAD5-D428-431F-9C75-4110F3DC78AA}"/>
    <cellStyle name="20% - Accent1 5 4 2" xfId="2425" xr:uid="{CB212C72-BA15-4FB9-9E73-2D87B7515361}"/>
    <cellStyle name="20% - Accent1 5 4 2 2" xfId="2426" xr:uid="{F31738F0-5E8D-43C3-8C39-DFA939C68D7C}"/>
    <cellStyle name="20% - Accent1 5 4 3" xfId="2427" xr:uid="{192C658C-1251-436C-BEC6-BB6B3B09EC09}"/>
    <cellStyle name="20% - Accent1 5 5" xfId="2428" xr:uid="{DBC67C93-5E43-4F25-9B2A-0E3696412750}"/>
    <cellStyle name="20% - Accent1 5 5 2" xfId="2429" xr:uid="{CE61B86A-ABA2-4C11-BA9A-DCBC4D194070}"/>
    <cellStyle name="20% - Accent1 5 5 2 2" xfId="2430" xr:uid="{90204C7C-D67D-4006-9F85-B49CBEA0B20C}"/>
    <cellStyle name="20% - Accent1 5 5 3" xfId="2431" xr:uid="{2E8B3AD6-2F75-429F-A0DA-9572510A3C16}"/>
    <cellStyle name="20% - Accent1 5 6" xfId="2432" xr:uid="{A781A1CB-0F6C-4A26-9B87-B4B4A6F98BEC}"/>
    <cellStyle name="20% - Accent1 5 6 2" xfId="2433" xr:uid="{CFF87B8B-EEED-4016-9BEE-DCC3560EF48F}"/>
    <cellStyle name="20% - Accent1 5 7" xfId="2434" xr:uid="{B6473070-6197-4A01-A8A7-2C6FEDDFA523}"/>
    <cellStyle name="20% - Accent1 5 8" xfId="2435" xr:uid="{929E7F0A-10F8-463B-82D9-B22493D4894C}"/>
    <cellStyle name="20% - Accent1 50" xfId="2436" xr:uid="{6231EDB5-0CD8-4DA0-AD58-9EC5C6711CCC}"/>
    <cellStyle name="20% - Accent1 51" xfId="2437" xr:uid="{C60FBFE1-D354-4447-88E2-ACB6236A942D}"/>
    <cellStyle name="20% - Accent1 52" xfId="2438" xr:uid="{8EE2721B-E59C-4D59-A1B2-9764A648DD91}"/>
    <cellStyle name="20% - Accent1 53" xfId="2439" xr:uid="{7A759F84-97CB-4CC9-A392-B989B23B3A84}"/>
    <cellStyle name="20% - Accent1 54" xfId="2440" xr:uid="{AC22ACA5-B578-422E-86F7-966E3CC4B019}"/>
    <cellStyle name="20% - Accent1 6" xfId="2441" xr:uid="{B87A6AA1-32E5-47E3-8669-EC5DD8A1CFBD}"/>
    <cellStyle name="20% - Accent1 6 2" xfId="2442" xr:uid="{16D4414F-5322-4047-A61D-9342FED7FADD}"/>
    <cellStyle name="20% - Accent1 6 2 2" xfId="2443" xr:uid="{23748F3F-229D-44EC-852C-1984A51C59E9}"/>
    <cellStyle name="20% - Accent1 6 2 2 2" xfId="2444" xr:uid="{E0C7353C-DCCD-4768-BDF0-61348E52366F}"/>
    <cellStyle name="20% - Accent1 6 2 2 2 2" xfId="2445" xr:uid="{6D761096-3913-4E4F-B77F-AC0883CF035E}"/>
    <cellStyle name="20% - Accent1 6 2 2 2 2 2" xfId="2446" xr:uid="{B4D0357F-EBFA-4789-956C-F9872AB95F73}"/>
    <cellStyle name="20% - Accent1 6 2 2 2 3" xfId="2447" xr:uid="{16612AA6-EFFA-42F3-83E7-F38A3D5D0AFD}"/>
    <cellStyle name="20% - Accent1 6 2 2 3" xfId="2448" xr:uid="{DD999322-BF16-4751-BFF1-AB0FC47FA759}"/>
    <cellStyle name="20% - Accent1 6 2 2 3 2" xfId="2449" xr:uid="{ECAE3488-2412-46DC-AE50-03F826006A20}"/>
    <cellStyle name="20% - Accent1 6 2 2 3 2 2" xfId="2450" xr:uid="{0964A35A-F11E-49A6-B068-8E2A341C5415}"/>
    <cellStyle name="20% - Accent1 6 2 2 3 3" xfId="2451" xr:uid="{46642B23-2ACD-4389-8CA8-B2DA8E1BD097}"/>
    <cellStyle name="20% - Accent1 6 2 2 4" xfId="2452" xr:uid="{6A417841-4FD6-4703-A38A-EBCA424F96B5}"/>
    <cellStyle name="20% - Accent1 6 2 2 4 2" xfId="2453" xr:uid="{B5C963FE-DCDD-4A5F-9B9C-ACC59305E9C5}"/>
    <cellStyle name="20% - Accent1 6 2 2 5" xfId="2454" xr:uid="{33B5B4E5-D170-458D-9EB3-8C4482FED69F}"/>
    <cellStyle name="20% - Accent1 6 2 3" xfId="2455" xr:uid="{CB9364ED-BC4A-462D-BFD4-92530B64CE44}"/>
    <cellStyle name="20% - Accent1 6 2 3 2" xfId="2456" xr:uid="{DB48B7E0-F48C-41AA-B773-6ED3FBA6D3E4}"/>
    <cellStyle name="20% - Accent1 6 2 3 2 2" xfId="2457" xr:uid="{BDDB0E90-CBE7-4F61-844D-7FE57896F3B5}"/>
    <cellStyle name="20% - Accent1 6 2 3 3" xfId="2458" xr:uid="{F92C367A-0102-44EC-BEA0-22229D4965B0}"/>
    <cellStyle name="20% - Accent1 6 2 4" xfId="2459" xr:uid="{E2F22920-4FDA-4D65-B27C-6E3C8B71D266}"/>
    <cellStyle name="20% - Accent1 6 2 4 2" xfId="2460" xr:uid="{22CEA163-0B6E-4435-B936-822E111027DC}"/>
    <cellStyle name="20% - Accent1 6 2 5" xfId="2461" xr:uid="{37D76D8F-5F70-4469-ACC9-B73B4F06E83B}"/>
    <cellStyle name="20% - Accent1 6 3" xfId="2462" xr:uid="{0CE540F9-4A77-4061-95D9-0F1021FAAECC}"/>
    <cellStyle name="20% - Accent1 6 3 2" xfId="2463" xr:uid="{30294FC9-D006-4103-A80E-AA7C7FF22529}"/>
    <cellStyle name="20% - Accent1 6 3 2 2" xfId="2464" xr:uid="{FA29F4CE-E983-4127-9AEA-B2D98B3F96E7}"/>
    <cellStyle name="20% - Accent1 6 3 2 2 2" xfId="2465" xr:uid="{6F63F088-13D6-42D2-ADC1-8EB7FC8A554A}"/>
    <cellStyle name="20% - Accent1 6 3 2 3" xfId="2466" xr:uid="{71F6555B-ABC5-495A-ACCE-9845AE49F850}"/>
    <cellStyle name="20% - Accent1 6 3 3" xfId="2467" xr:uid="{84CF200F-81E9-429B-9D45-3847C093A859}"/>
    <cellStyle name="20% - Accent1 6 3 3 2" xfId="2468" xr:uid="{E7DED579-63FF-4196-A764-2E2C7857388A}"/>
    <cellStyle name="20% - Accent1 6 3 3 2 2" xfId="2469" xr:uid="{593079CA-2172-46FE-B90B-E65FD33F6A88}"/>
    <cellStyle name="20% - Accent1 6 3 3 3" xfId="2470" xr:uid="{52D470B8-CF61-49DD-B361-020108835525}"/>
    <cellStyle name="20% - Accent1 6 3 4" xfId="2471" xr:uid="{D7238130-21F7-45F2-8987-403B68F62922}"/>
    <cellStyle name="20% - Accent1 6 3 4 2" xfId="2472" xr:uid="{CA1CF49A-1628-4348-B605-4938A2873A93}"/>
    <cellStyle name="20% - Accent1 6 3 5" xfId="2473" xr:uid="{2FEEFA24-9CD9-4414-A6B6-A56A2688FBC3}"/>
    <cellStyle name="20% - Accent1 6 4" xfId="2474" xr:uid="{02161B2C-C786-4741-8CE1-8F4287E327FA}"/>
    <cellStyle name="20% - Accent1 6 4 2" xfId="2475" xr:uid="{003C5C9B-6DC6-4386-9BF9-009D3BC67F9C}"/>
    <cellStyle name="20% - Accent1 6 4 2 2" xfId="2476" xr:uid="{E219A286-E5F5-459F-BD13-BB5A43C23D28}"/>
    <cellStyle name="20% - Accent1 6 4 3" xfId="2477" xr:uid="{5A3DCCC6-EED9-450C-93F1-9C49CD3F8FD0}"/>
    <cellStyle name="20% - Accent1 6 5" xfId="2478" xr:uid="{C32BEF08-BDF0-4295-A1F6-7B842F808BA8}"/>
    <cellStyle name="20% - Accent1 6 5 2" xfId="2479" xr:uid="{C874BA49-D700-4410-92F9-C40D6EB01E19}"/>
    <cellStyle name="20% - Accent1 6 5 2 2" xfId="2480" xr:uid="{29E85016-BA43-4631-8755-F0D7FA29CA4D}"/>
    <cellStyle name="20% - Accent1 6 5 3" xfId="2481" xr:uid="{BFF58A48-60FD-4911-88EF-773C03174B34}"/>
    <cellStyle name="20% - Accent1 6 6" xfId="2482" xr:uid="{DDF58A79-CA79-4CAD-97EF-87BCE08CB91E}"/>
    <cellStyle name="20% - Accent1 6 6 2" xfId="2483" xr:uid="{F6C13620-A32E-402C-B5C1-3E1653E42204}"/>
    <cellStyle name="20% - Accent1 6 7" xfId="2484" xr:uid="{2AA7BE56-871E-4AE3-9808-336B649CC14A}"/>
    <cellStyle name="20% - Accent1 6 8" xfId="2485" xr:uid="{BD8502FA-EB9F-48C8-B841-E5529E8B4858}"/>
    <cellStyle name="20% - Accent1 7" xfId="2486" xr:uid="{C68496DE-56A9-4523-BA5D-FB84E0DC4D03}"/>
    <cellStyle name="20% - Accent1 7 2" xfId="2487" xr:uid="{AA334A82-0BCA-4C46-B07B-36C4497ADDF8}"/>
    <cellStyle name="20% - Accent1 7 2 2" xfId="2488" xr:uid="{BD571514-012E-4B95-8CC6-B9D79B20EE6D}"/>
    <cellStyle name="20% - Accent1 7 2 2 2" xfId="2489" xr:uid="{19D29F42-55F7-4A1C-99A2-17C80A487AD9}"/>
    <cellStyle name="20% - Accent1 7 2 2 2 2" xfId="2490" xr:uid="{947795D6-378B-4F48-87C1-7516772CE973}"/>
    <cellStyle name="20% - Accent1 7 2 2 2 2 2" xfId="2491" xr:uid="{3FF8C7A8-49C1-456D-80A4-231DF7347F3D}"/>
    <cellStyle name="20% - Accent1 7 2 2 2 3" xfId="2492" xr:uid="{6CD6B18A-FDB2-4AB7-8A22-91C8D265E0E9}"/>
    <cellStyle name="20% - Accent1 7 2 2 3" xfId="2493" xr:uid="{4D99AD62-73DA-4832-8B62-6D2B4B17238E}"/>
    <cellStyle name="20% - Accent1 7 2 2 3 2" xfId="2494" xr:uid="{5D859CCD-338B-4607-AFAD-E860B95B2863}"/>
    <cellStyle name="20% - Accent1 7 2 2 3 2 2" xfId="2495" xr:uid="{4AE330AA-1A36-4712-9B5C-E0973028DABD}"/>
    <cellStyle name="20% - Accent1 7 2 2 3 3" xfId="2496" xr:uid="{60718108-FE06-4E87-9699-2E3B4D3DA9FA}"/>
    <cellStyle name="20% - Accent1 7 2 2 4" xfId="2497" xr:uid="{1912A86F-B813-4241-8805-B8884A8B9539}"/>
    <cellStyle name="20% - Accent1 7 2 2 4 2" xfId="2498" xr:uid="{8F59D555-DB6E-4967-830D-97B81028FDB0}"/>
    <cellStyle name="20% - Accent1 7 2 2 5" xfId="2499" xr:uid="{55DAB924-519A-4984-90CE-5C82B3D19F7D}"/>
    <cellStyle name="20% - Accent1 7 2 3" xfId="2500" xr:uid="{E473F1DA-88B3-4051-B739-5C1FB294427E}"/>
    <cellStyle name="20% - Accent1 7 2 3 2" xfId="2501" xr:uid="{B9A97CB6-8B3E-4424-961E-D849D974CA72}"/>
    <cellStyle name="20% - Accent1 7 2 3 2 2" xfId="2502" xr:uid="{A986A78C-6D6A-4500-A00B-8CE495540EF1}"/>
    <cellStyle name="20% - Accent1 7 2 3 3" xfId="2503" xr:uid="{66E494AD-94D0-415D-A67B-FBCB05EFD1C0}"/>
    <cellStyle name="20% - Accent1 7 2 4" xfId="2504" xr:uid="{E5760279-3572-46AE-AF9B-2DFE25F4E8D6}"/>
    <cellStyle name="20% - Accent1 7 2 4 2" xfId="2505" xr:uid="{135702E8-A1CE-4D75-9D0E-6478D2FC9F40}"/>
    <cellStyle name="20% - Accent1 7 2 5" xfId="2506" xr:uid="{54746535-81E2-4E9B-94EC-A15624A69E3C}"/>
    <cellStyle name="20% - Accent1 7 3" xfId="2507" xr:uid="{C9EC2C5E-209B-47CF-965E-F5563591D967}"/>
    <cellStyle name="20% - Accent1 7 3 2" xfId="2508" xr:uid="{A73B6183-9E5F-4C2E-A75D-48E4118B2AF3}"/>
    <cellStyle name="20% - Accent1 7 3 2 2" xfId="2509" xr:uid="{56E7ADE0-8408-4172-90F6-5964B5002EA5}"/>
    <cellStyle name="20% - Accent1 7 3 2 2 2" xfId="2510" xr:uid="{33A45F2A-EEDC-40B6-B6B0-C01E6A1A3FF8}"/>
    <cellStyle name="20% - Accent1 7 3 2 3" xfId="2511" xr:uid="{06B9456B-E66B-4E45-8E02-FBC1FBDA06BB}"/>
    <cellStyle name="20% - Accent1 7 3 3" xfId="2512" xr:uid="{32864FA0-3C70-4485-98BF-420CA32D06AE}"/>
    <cellStyle name="20% - Accent1 7 3 3 2" xfId="2513" xr:uid="{9E6DD91F-008E-4CF1-88FC-2E22D2BE0E53}"/>
    <cellStyle name="20% - Accent1 7 3 3 2 2" xfId="2514" xr:uid="{38394105-1128-4F9D-A98A-E6CC19D91D5A}"/>
    <cellStyle name="20% - Accent1 7 3 3 3" xfId="2515" xr:uid="{9D062716-D6E5-46BB-996A-667F6C93D7AD}"/>
    <cellStyle name="20% - Accent1 7 3 4" xfId="2516" xr:uid="{5322B99C-EAD0-4AF5-A5F9-F95D7A61E4B3}"/>
    <cellStyle name="20% - Accent1 7 3 4 2" xfId="2517" xr:uid="{FD0B7E13-19A1-498A-99D1-2A5E0AB8BF4E}"/>
    <cellStyle name="20% - Accent1 7 3 5" xfId="2518" xr:uid="{D1440A0C-518F-45DC-ABB9-85E567E727CC}"/>
    <cellStyle name="20% - Accent1 7 4" xfId="2519" xr:uid="{7232A26A-88FA-4E23-A8A2-179034C42E21}"/>
    <cellStyle name="20% - Accent1 7 4 2" xfId="2520" xr:uid="{4742B3C6-B817-45F8-8C91-03F8607A79B5}"/>
    <cellStyle name="20% - Accent1 7 4 2 2" xfId="2521" xr:uid="{D9F88F0D-7690-4339-AB4F-238EB2DF83E3}"/>
    <cellStyle name="20% - Accent1 7 4 3" xfId="2522" xr:uid="{25D3682C-3BBA-4291-A873-298172C910B4}"/>
    <cellStyle name="20% - Accent1 7 5" xfId="2523" xr:uid="{502FA11F-6729-4FBD-9FE2-9E2F7AFBB4A4}"/>
    <cellStyle name="20% - Accent1 7 5 2" xfId="2524" xr:uid="{D0D839B1-B7EC-483B-BD12-834C22D092F6}"/>
    <cellStyle name="20% - Accent1 7 5 2 2" xfId="2525" xr:uid="{44DA363B-EDDB-441C-82BD-57A1E1412B56}"/>
    <cellStyle name="20% - Accent1 7 5 3" xfId="2526" xr:uid="{B5B15F5E-BFCB-4C47-805A-C099E30488BB}"/>
    <cellStyle name="20% - Accent1 7 6" xfId="2527" xr:uid="{A6508F62-D9FA-4415-AC3C-20FB21DA7A14}"/>
    <cellStyle name="20% - Accent1 7 6 2" xfId="2528" xr:uid="{724D151E-016B-4DC3-B625-00D30A8B1339}"/>
    <cellStyle name="20% - Accent1 7 7" xfId="2529" xr:uid="{7C20129D-1555-4F2E-A61A-CD4650E9C884}"/>
    <cellStyle name="20% - Accent1 7 8" xfId="2530" xr:uid="{13E6BF0B-C2D2-409B-9C5C-1F76862B04E5}"/>
    <cellStyle name="20% - Accent1 8" xfId="2531" xr:uid="{00860506-1932-4B97-A5AF-B5546538CFC8}"/>
    <cellStyle name="20% - Accent1 8 2" xfId="2532" xr:uid="{3EC8FF11-9F79-4F2C-A5E7-9ED64E81B593}"/>
    <cellStyle name="20% - Accent1 8 2 2" xfId="2533" xr:uid="{5674B872-7AA7-42BA-B9B6-6053477D8102}"/>
    <cellStyle name="20% - Accent1 8 2 2 2" xfId="2534" xr:uid="{D81A21E6-1B24-40DF-955D-BD8AF9576DC7}"/>
    <cellStyle name="20% - Accent1 8 2 2 2 2" xfId="2535" xr:uid="{1D77D534-1D23-4F07-9D4C-A7D623C5E7E8}"/>
    <cellStyle name="20% - Accent1 8 2 2 2 2 2" xfId="2536" xr:uid="{F9E1F97E-A5EA-497A-8BFE-5E69A3FB869F}"/>
    <cellStyle name="20% - Accent1 8 2 2 2 3" xfId="2537" xr:uid="{D3FE0BC4-28E4-4326-B863-60FFA5D5C371}"/>
    <cellStyle name="20% - Accent1 8 2 2 3" xfId="2538" xr:uid="{C1777459-7105-467C-9577-EA65AE23B86C}"/>
    <cellStyle name="20% - Accent1 8 2 2 3 2" xfId="2539" xr:uid="{AF297DF5-DB24-4727-B910-3F074DDAC7D3}"/>
    <cellStyle name="20% - Accent1 8 2 2 3 2 2" xfId="2540" xr:uid="{B221F2EC-82B9-4635-804E-B84D566D3DA8}"/>
    <cellStyle name="20% - Accent1 8 2 2 3 3" xfId="2541" xr:uid="{F9309EF8-956A-4D3A-AFF9-7AEB56B54087}"/>
    <cellStyle name="20% - Accent1 8 2 2 4" xfId="2542" xr:uid="{B6CDF501-3E6D-4F1E-A386-CF41B4310598}"/>
    <cellStyle name="20% - Accent1 8 2 2 4 2" xfId="2543" xr:uid="{ADA5F823-9D63-4A4A-8F09-6159E858353D}"/>
    <cellStyle name="20% - Accent1 8 2 2 5" xfId="2544" xr:uid="{BD58306E-75E9-4054-8A72-33F163EC66E7}"/>
    <cellStyle name="20% - Accent1 8 2 3" xfId="2545" xr:uid="{30B4DE4A-9C67-433A-A678-FCD9A332CA7F}"/>
    <cellStyle name="20% - Accent1 8 2 3 2" xfId="2546" xr:uid="{B9F89430-33CB-4CDC-A385-9146183EB0BF}"/>
    <cellStyle name="20% - Accent1 8 2 3 2 2" xfId="2547" xr:uid="{36950691-42F3-43A1-82B4-7C37A4295D76}"/>
    <cellStyle name="20% - Accent1 8 2 3 3" xfId="2548" xr:uid="{6BD48525-8DF9-4E5C-AB1B-BAC9A9DF5BE6}"/>
    <cellStyle name="20% - Accent1 8 2 4" xfId="2549" xr:uid="{2E3B263C-6220-4C4B-B8A4-6ABEBDDFB8F4}"/>
    <cellStyle name="20% - Accent1 8 2 4 2" xfId="2550" xr:uid="{F0DC350F-9985-4FCA-8F08-ECD6D75CBB3F}"/>
    <cellStyle name="20% - Accent1 8 2 5" xfId="2551" xr:uid="{240B3B73-51C6-45D4-9B7A-8761932842E8}"/>
    <cellStyle name="20% - Accent1 8 3" xfId="2552" xr:uid="{1F890945-8B98-49EC-A8E8-BE0D69A87F35}"/>
    <cellStyle name="20% - Accent1 8 3 2" xfId="2553" xr:uid="{9BE8C611-31D4-4152-86C5-061A435DF769}"/>
    <cellStyle name="20% - Accent1 8 3 2 2" xfId="2554" xr:uid="{B9907299-359C-4A88-98B2-AAB13A6743CA}"/>
    <cellStyle name="20% - Accent1 8 3 2 2 2" xfId="2555" xr:uid="{668576C4-5ED5-43F4-8D79-B682AA6D35CB}"/>
    <cellStyle name="20% - Accent1 8 3 2 3" xfId="2556" xr:uid="{B00ADCA5-FE5F-47BA-BD70-39C4A4A3068E}"/>
    <cellStyle name="20% - Accent1 8 3 3" xfId="2557" xr:uid="{A5280BDC-84CF-498C-98B8-755A579FF22C}"/>
    <cellStyle name="20% - Accent1 8 3 3 2" xfId="2558" xr:uid="{8119405E-7B9D-4914-87F6-CF886BFA300D}"/>
    <cellStyle name="20% - Accent1 8 3 3 2 2" xfId="2559" xr:uid="{1373A5D4-1BCC-4FFB-8A47-2DA27150AFD4}"/>
    <cellStyle name="20% - Accent1 8 3 3 3" xfId="2560" xr:uid="{62284DD5-D138-431F-BA21-ECD7C59C0492}"/>
    <cellStyle name="20% - Accent1 8 3 4" xfId="2561" xr:uid="{B06EDD30-727F-46F1-B857-E84889C9EBA9}"/>
    <cellStyle name="20% - Accent1 8 3 4 2" xfId="2562" xr:uid="{1955CA33-5A7A-4F4B-A1D9-63F8096867E1}"/>
    <cellStyle name="20% - Accent1 8 3 5" xfId="2563" xr:uid="{1C33E239-B1D9-4257-90D8-4D6B6E275024}"/>
    <cellStyle name="20% - Accent1 8 4" xfId="2564" xr:uid="{510A0FF2-FEBA-4585-99EC-14D360FD5FED}"/>
    <cellStyle name="20% - Accent1 8 4 2" xfId="2565" xr:uid="{9AB812AD-4ADF-4236-92B0-3AF49C2D9B24}"/>
    <cellStyle name="20% - Accent1 8 4 2 2" xfId="2566" xr:uid="{97DFD255-F31F-4CDF-BDAF-96979985067E}"/>
    <cellStyle name="20% - Accent1 8 4 3" xfId="2567" xr:uid="{B6BAEAB5-4C2B-465A-80A2-C4FB9F9BBBB5}"/>
    <cellStyle name="20% - Accent1 8 5" xfId="2568" xr:uid="{CE48F4A7-BD5A-49AD-995A-3508286EB0B5}"/>
    <cellStyle name="20% - Accent1 8 5 2" xfId="2569" xr:uid="{BC56CA08-406E-4536-80E7-0E88CA3B3852}"/>
    <cellStyle name="20% - Accent1 8 5 2 2" xfId="2570" xr:uid="{89B1F9BA-4099-4BC2-B3C5-9ED290DBB4E6}"/>
    <cellStyle name="20% - Accent1 8 5 3" xfId="2571" xr:uid="{508D332F-2A51-4FA5-B6B8-F6758CE342CA}"/>
    <cellStyle name="20% - Accent1 8 6" xfId="2572" xr:uid="{6B5A3709-0DEC-4727-876A-4202181E9292}"/>
    <cellStyle name="20% - Accent1 8 6 2" xfId="2573" xr:uid="{4D285CB9-5BEB-4780-8603-46A5809BD29F}"/>
    <cellStyle name="20% - Accent1 8 7" xfId="2574" xr:uid="{4CDC7210-DF7C-4EA3-93A5-284991B10C9F}"/>
    <cellStyle name="20% - Accent1 8 8" xfId="2575" xr:uid="{8DB97ADE-CA6C-47D9-94E9-5E48EA2157AB}"/>
    <cellStyle name="20% - Accent1 9" xfId="2576" xr:uid="{5CF7C8DA-46F1-4A15-A529-58A3FDF0DAC3}"/>
    <cellStyle name="20% - Accent1 9 2" xfId="2577" xr:uid="{5A0F9279-69DE-4169-B3E1-45CDBBE60163}"/>
    <cellStyle name="20% - Accent1 9 2 2" xfId="2578" xr:uid="{A11C53AB-AFA8-483C-A64A-D1C4CA64AAAC}"/>
    <cellStyle name="20% - Accent1 9 2 2 2" xfId="2579" xr:uid="{985DB6D9-1868-4C8C-B310-80098C7B52F4}"/>
    <cellStyle name="20% - Accent1 9 2 2 2 2" xfId="2580" xr:uid="{54EA9C73-69E3-4813-8E35-D4DEE4A441DE}"/>
    <cellStyle name="20% - Accent1 9 2 2 2 2 2" xfId="2581" xr:uid="{3B29008C-BDE5-4610-B8D9-5263AC2C21E4}"/>
    <cellStyle name="20% - Accent1 9 2 2 2 3" xfId="2582" xr:uid="{C6358ED6-E66F-4E82-8011-8CC86DEEBC3D}"/>
    <cellStyle name="20% - Accent1 9 2 2 3" xfId="2583" xr:uid="{304EFBCE-26A0-4CA8-A329-D6FDB0F3E6E2}"/>
    <cellStyle name="20% - Accent1 9 2 2 3 2" xfId="2584" xr:uid="{99568359-59CF-431D-8B03-DE056AB2F507}"/>
    <cellStyle name="20% - Accent1 9 2 2 3 2 2" xfId="2585" xr:uid="{E2ECF878-A90B-45AA-A659-FBB35FE5BE28}"/>
    <cellStyle name="20% - Accent1 9 2 2 3 3" xfId="2586" xr:uid="{70CF0BF4-7E6D-4C72-813E-502351741CA4}"/>
    <cellStyle name="20% - Accent1 9 2 2 4" xfId="2587" xr:uid="{98DA98C3-EA9B-4BF0-B384-61C5FD9B3E02}"/>
    <cellStyle name="20% - Accent1 9 2 2 4 2" xfId="2588" xr:uid="{A6CA7BFD-10D7-4A9C-91B7-F07B2B0BDB27}"/>
    <cellStyle name="20% - Accent1 9 2 2 5" xfId="2589" xr:uid="{E2F08CBE-BEA1-4201-8D12-34D64E148EF0}"/>
    <cellStyle name="20% - Accent1 9 2 3" xfId="2590" xr:uid="{A41FA9CC-68C9-4549-8799-A28B51B547C5}"/>
    <cellStyle name="20% - Accent1 9 2 3 2" xfId="2591" xr:uid="{CC11BB6F-5C31-4BAC-8B0B-2777C93F74E2}"/>
    <cellStyle name="20% - Accent1 9 2 3 2 2" xfId="2592" xr:uid="{CD2FF9E8-7088-4BEB-9421-98ED7E9AC194}"/>
    <cellStyle name="20% - Accent1 9 2 3 3" xfId="2593" xr:uid="{04F9BFC5-DDCD-4AC3-8BD0-D6C26FBDC930}"/>
    <cellStyle name="20% - Accent1 9 2 4" xfId="2594" xr:uid="{8B1073C4-BDC4-4DE9-87F2-43EC62361062}"/>
    <cellStyle name="20% - Accent1 9 2 4 2" xfId="2595" xr:uid="{20D353BB-AC31-4368-826C-168CD258ED9B}"/>
    <cellStyle name="20% - Accent1 9 2 5" xfId="2596" xr:uid="{040AEA4E-DA14-4A65-BEF9-1ABF20345F07}"/>
    <cellStyle name="20% - Accent1 9 3" xfId="2597" xr:uid="{E9A3C40E-D808-4AE2-BF07-5B3969B86984}"/>
    <cellStyle name="20% - Accent1 9 3 2" xfId="2598" xr:uid="{50315B70-31AB-4ABF-87B8-6B731E4B3023}"/>
    <cellStyle name="20% - Accent1 9 3 2 2" xfId="2599" xr:uid="{D5862215-9A37-425A-909E-884EE2EA6DD7}"/>
    <cellStyle name="20% - Accent1 9 3 2 2 2" xfId="2600" xr:uid="{A72601CE-814D-41DC-921A-8EC118908B00}"/>
    <cellStyle name="20% - Accent1 9 3 2 3" xfId="2601" xr:uid="{CA416F57-3E03-4049-9BCE-C1309BE09F17}"/>
    <cellStyle name="20% - Accent1 9 3 3" xfId="2602" xr:uid="{B2CEDBE6-D2D4-4A71-B499-E484CE383399}"/>
    <cellStyle name="20% - Accent1 9 3 3 2" xfId="2603" xr:uid="{6BF94BE8-BBAC-4314-A1B8-F88EA39A4356}"/>
    <cellStyle name="20% - Accent1 9 3 3 2 2" xfId="2604" xr:uid="{2721924B-DC2A-4103-AE04-C7EECD6125DF}"/>
    <cellStyle name="20% - Accent1 9 3 3 3" xfId="2605" xr:uid="{C1FB700B-3422-4B52-81F9-26EC4F08DD83}"/>
    <cellStyle name="20% - Accent1 9 3 4" xfId="2606" xr:uid="{0CF93D35-6AE5-4411-8ACB-4F438DFD1EDF}"/>
    <cellStyle name="20% - Accent1 9 3 4 2" xfId="2607" xr:uid="{744284EC-0ADE-4047-8813-E4F7B82D8DE5}"/>
    <cellStyle name="20% - Accent1 9 3 5" xfId="2608" xr:uid="{88A37D3A-0C17-492F-A241-0CBECB0BBFCC}"/>
    <cellStyle name="20% - Accent1 9 4" xfId="2609" xr:uid="{350E8E17-94D5-4DB9-B8A2-4E51AD61E2D6}"/>
    <cellStyle name="20% - Accent1 9 4 2" xfId="2610" xr:uid="{1E4D49F1-D6A8-457F-9252-70F0DA797B16}"/>
    <cellStyle name="20% - Accent1 9 4 2 2" xfId="2611" xr:uid="{67F63F8E-7BC2-4E17-B0B6-5CB35053C338}"/>
    <cellStyle name="20% - Accent1 9 4 3" xfId="2612" xr:uid="{C3BCE931-8EE2-4484-B8AA-2FDC3BF6EDA6}"/>
    <cellStyle name="20% - Accent1 9 5" xfId="2613" xr:uid="{9C5897F7-7FD1-4642-B403-0B0927C4F565}"/>
    <cellStyle name="20% - Accent1 9 5 2" xfId="2614" xr:uid="{BA4717B1-FD18-43AE-89F1-85BB4BD51D19}"/>
    <cellStyle name="20% - Accent1 9 5 2 2" xfId="2615" xr:uid="{30B4F189-8BD2-4BC7-AB02-244E3BFADA68}"/>
    <cellStyle name="20% - Accent1 9 5 3" xfId="2616" xr:uid="{221CBEF7-DBBB-4C5D-85FE-906B9FCCE78E}"/>
    <cellStyle name="20% - Accent1 9 6" xfId="2617" xr:uid="{9C3F4C9D-AF49-4FC8-B615-B4252C512FB2}"/>
    <cellStyle name="20% - Accent1 9 6 2" xfId="2618" xr:uid="{08BFAA8A-DB3D-41A6-B7A0-7A0B968973EB}"/>
    <cellStyle name="20% - Accent1 9 7" xfId="2619" xr:uid="{DDD046FC-F9F0-4CD9-9EA5-3EF23AA7D517}"/>
    <cellStyle name="20% - Accent1 9 8" xfId="2620" xr:uid="{54F26CB2-89DA-4A22-864B-4D4980C7A987}"/>
    <cellStyle name="20% - Accent2 10" xfId="2621" xr:uid="{B8A3D122-D36C-4BE2-A345-6285332306AC}"/>
    <cellStyle name="20% - Accent2 10 2" xfId="2622" xr:uid="{55CB1720-A350-470E-82BE-5A34BE3FCD79}"/>
    <cellStyle name="20% - Accent2 10 2 2" xfId="2623" xr:uid="{5DA9F871-DE1C-4105-8BCA-CEE00D698C9A}"/>
    <cellStyle name="20% - Accent2 10 2 2 2" xfId="2624" xr:uid="{A0EFC3B2-7330-4FDD-B744-24A7A052A37F}"/>
    <cellStyle name="20% - Accent2 10 2 2 2 2" xfId="2625" xr:uid="{22511DA3-6993-41FA-8DAE-81700A6348FA}"/>
    <cellStyle name="20% - Accent2 10 2 2 2 2 2" xfId="2626" xr:uid="{3C6B605E-4CC0-4CD2-BB57-5F134E8D25A4}"/>
    <cellStyle name="20% - Accent2 10 2 2 2 3" xfId="2627" xr:uid="{1518E065-9DC1-42D3-AFA8-089D159A8139}"/>
    <cellStyle name="20% - Accent2 10 2 2 3" xfId="2628" xr:uid="{E67A11B5-2AFE-4665-BD3E-B3C627BEB1F8}"/>
    <cellStyle name="20% - Accent2 10 2 2 3 2" xfId="2629" xr:uid="{1CF0FE9E-2E38-46F9-8300-6B571FEB6817}"/>
    <cellStyle name="20% - Accent2 10 2 2 3 2 2" xfId="2630" xr:uid="{166F7270-13F9-4022-BCF0-1D7270B75C60}"/>
    <cellStyle name="20% - Accent2 10 2 2 3 3" xfId="2631" xr:uid="{0AB5E379-0D1D-442E-BF6E-1844D1AD7D0D}"/>
    <cellStyle name="20% - Accent2 10 2 2 4" xfId="2632" xr:uid="{01C11A3A-73B8-4F9E-8F3B-A7FD6FC98E7D}"/>
    <cellStyle name="20% - Accent2 10 2 2 4 2" xfId="2633" xr:uid="{81AAD3AF-FED2-433D-BDB1-ABCF6EC0101A}"/>
    <cellStyle name="20% - Accent2 10 2 2 5" xfId="2634" xr:uid="{7C4CDB1D-8B80-425A-BCF7-171A618C6683}"/>
    <cellStyle name="20% - Accent2 10 2 3" xfId="2635" xr:uid="{25054B9C-07DD-4376-B8D7-5B95DB2657F0}"/>
    <cellStyle name="20% - Accent2 10 2 3 2" xfId="2636" xr:uid="{3FCF72FB-20C5-4EA0-9E3E-0471AB34BF10}"/>
    <cellStyle name="20% - Accent2 10 2 3 2 2" xfId="2637" xr:uid="{84FE9F36-E978-4EE8-91B1-5DAF41F7C22C}"/>
    <cellStyle name="20% - Accent2 10 2 3 3" xfId="2638" xr:uid="{5B038237-87DB-4A5D-A9E7-800EE9222B59}"/>
    <cellStyle name="20% - Accent2 10 2 4" xfId="2639" xr:uid="{01C7E190-E522-4831-8F8D-0B56146B5595}"/>
    <cellStyle name="20% - Accent2 10 2 4 2" xfId="2640" xr:uid="{B9BDCBA9-16BE-437B-858B-E0428FFAB2B1}"/>
    <cellStyle name="20% - Accent2 10 2 5" xfId="2641" xr:uid="{14C7D9FF-43F1-431E-8F57-D0027D22AB31}"/>
    <cellStyle name="20% - Accent2 10 3" xfId="2642" xr:uid="{B337D961-77DD-402C-BABA-4F13108E50AC}"/>
    <cellStyle name="20% - Accent2 10 3 2" xfId="2643" xr:uid="{FE431076-4433-407D-9F67-D0ADAAED6AEA}"/>
    <cellStyle name="20% - Accent2 10 3 2 2" xfId="2644" xr:uid="{5725FC0D-2F46-4EC0-8312-C1A1025DF6EE}"/>
    <cellStyle name="20% - Accent2 10 3 2 2 2" xfId="2645" xr:uid="{F7F71784-9B74-4E7D-B85F-54BF5AF92C04}"/>
    <cellStyle name="20% - Accent2 10 3 2 3" xfId="2646" xr:uid="{2EAE14FD-00C3-4D26-B653-1AC5953A4B9A}"/>
    <cellStyle name="20% - Accent2 10 3 3" xfId="2647" xr:uid="{5CFF79CA-D547-4EAD-B8E0-E615E36C2A41}"/>
    <cellStyle name="20% - Accent2 10 3 3 2" xfId="2648" xr:uid="{7370831E-C30B-465E-8D21-B121CB925CB7}"/>
    <cellStyle name="20% - Accent2 10 3 3 2 2" xfId="2649" xr:uid="{C754F352-F335-4327-AC86-E192779454D2}"/>
    <cellStyle name="20% - Accent2 10 3 3 3" xfId="2650" xr:uid="{A828B6CE-C5F8-4463-AE23-4D7F15504D49}"/>
    <cellStyle name="20% - Accent2 10 3 4" xfId="2651" xr:uid="{2ACE7897-75FE-48EE-9297-03ADCC57B13A}"/>
    <cellStyle name="20% - Accent2 10 3 4 2" xfId="2652" xr:uid="{F4A7EEBD-A70B-4913-A32D-1E4FB88CE0A9}"/>
    <cellStyle name="20% - Accent2 10 3 5" xfId="2653" xr:uid="{C73CC990-2139-48E5-94E8-610C823E85CD}"/>
    <cellStyle name="20% - Accent2 10 4" xfId="2654" xr:uid="{0FDA2342-7C96-46E9-B250-719DB9AA74DF}"/>
    <cellStyle name="20% - Accent2 10 4 2" xfId="2655" xr:uid="{2DD9FAD0-F2A3-4B6E-BA45-FDED0027847B}"/>
    <cellStyle name="20% - Accent2 10 4 2 2" xfId="2656" xr:uid="{6E089985-9B7D-46C5-818D-2129706296C7}"/>
    <cellStyle name="20% - Accent2 10 4 3" xfId="2657" xr:uid="{69936956-9837-4645-993B-8F4E023772AF}"/>
    <cellStyle name="20% - Accent2 10 5" xfId="2658" xr:uid="{DB6FA1E0-D57C-4F6F-A2A7-E95EB6F97343}"/>
    <cellStyle name="20% - Accent2 10 5 2" xfId="2659" xr:uid="{EE580C33-6ABD-4EB5-980E-17757B16AB2C}"/>
    <cellStyle name="20% - Accent2 10 5 2 2" xfId="2660" xr:uid="{82A5F391-9D10-47D6-89E8-524AC12CB286}"/>
    <cellStyle name="20% - Accent2 10 5 3" xfId="2661" xr:uid="{BD38CF29-0E03-43B7-9C38-1E6A1788937C}"/>
    <cellStyle name="20% - Accent2 10 6" xfId="2662" xr:uid="{6D3049AE-FED4-4EFA-B4DF-F79921333E45}"/>
    <cellStyle name="20% - Accent2 10 6 2" xfId="2663" xr:uid="{A1536821-3AC3-4151-AB9E-6ED4FB000B4B}"/>
    <cellStyle name="20% - Accent2 10 7" xfId="2664" xr:uid="{A21177C5-A9AF-4B34-945B-0D0841A86D3A}"/>
    <cellStyle name="20% - Accent2 10 8" xfId="2665" xr:uid="{9FD0BAA4-D85B-4D10-BF6B-663D3E7A3DC9}"/>
    <cellStyle name="20% - Accent2 11" xfId="2666" xr:uid="{BB41E665-35F3-4C02-897F-2D8C07FF18A1}"/>
    <cellStyle name="20% - Accent2 11 2" xfId="2667" xr:uid="{70C65355-7EBF-4F6D-922E-A25D78AD9238}"/>
    <cellStyle name="20% - Accent2 11 2 2" xfId="2668" xr:uid="{8577E5D1-6AB5-4FF5-A397-62A7E9E9E7E4}"/>
    <cellStyle name="20% - Accent2 11 2 2 2" xfId="2669" xr:uid="{B38E9C58-F9AC-4775-926D-E17E8BF49B82}"/>
    <cellStyle name="20% - Accent2 11 2 2 2 2" xfId="2670" xr:uid="{6AB05892-341A-4C2A-904D-6A07C1616826}"/>
    <cellStyle name="20% - Accent2 11 2 2 2 2 2" xfId="2671" xr:uid="{85CD3BFC-F0F1-4058-B9FD-71FA3A09B0F1}"/>
    <cellStyle name="20% - Accent2 11 2 2 2 3" xfId="2672" xr:uid="{DF4C8A81-C6EF-4A81-BBDD-5472E30B0A3B}"/>
    <cellStyle name="20% - Accent2 11 2 2 3" xfId="2673" xr:uid="{8B35D45A-D48C-43D0-B4B1-5F30A261BED4}"/>
    <cellStyle name="20% - Accent2 11 2 2 3 2" xfId="2674" xr:uid="{7E2D5EF8-2710-4699-91CD-BD397969E7E7}"/>
    <cellStyle name="20% - Accent2 11 2 2 3 2 2" xfId="2675" xr:uid="{0B38BD9C-1163-4C98-92C8-B53BA4893C06}"/>
    <cellStyle name="20% - Accent2 11 2 2 3 3" xfId="2676" xr:uid="{B8716654-1158-4E9B-B947-C54F34D43BF6}"/>
    <cellStyle name="20% - Accent2 11 2 2 4" xfId="2677" xr:uid="{02E21259-E80E-463F-8C4A-40EADE6447D9}"/>
    <cellStyle name="20% - Accent2 11 2 2 4 2" xfId="2678" xr:uid="{07831814-E37F-4AFF-A48F-92D94F236126}"/>
    <cellStyle name="20% - Accent2 11 2 2 5" xfId="2679" xr:uid="{79D8B37B-050C-4335-AEB1-EDF75324307D}"/>
    <cellStyle name="20% - Accent2 11 2 3" xfId="2680" xr:uid="{6EA1F229-0B7A-4046-A511-14E7738AC2D1}"/>
    <cellStyle name="20% - Accent2 11 2 3 2" xfId="2681" xr:uid="{E290AED7-B11A-4271-ABFF-A0E9EA9C98EE}"/>
    <cellStyle name="20% - Accent2 11 2 3 2 2" xfId="2682" xr:uid="{4D1139E7-496B-498D-96E2-9D3DAD3127FE}"/>
    <cellStyle name="20% - Accent2 11 2 3 3" xfId="2683" xr:uid="{500BEEFE-1F18-49C9-9BDD-D38CEB7D94D7}"/>
    <cellStyle name="20% - Accent2 11 2 4" xfId="2684" xr:uid="{4C545C1F-6F1A-43C1-96DF-8407269F8CFD}"/>
    <cellStyle name="20% - Accent2 11 2 4 2" xfId="2685" xr:uid="{A0A8EDB3-FFBC-48FB-BAE2-804386E4D9AF}"/>
    <cellStyle name="20% - Accent2 11 2 5" xfId="2686" xr:uid="{DD7EA5F6-7F74-4C1F-9FED-A7BB03945E71}"/>
    <cellStyle name="20% - Accent2 11 3" xfId="2687" xr:uid="{D468E465-2B2B-4DFC-A959-B32E2F808F8A}"/>
    <cellStyle name="20% - Accent2 11 3 2" xfId="2688" xr:uid="{252EA517-3D57-4515-8794-6BEA041E13D6}"/>
    <cellStyle name="20% - Accent2 11 3 2 2" xfId="2689" xr:uid="{9F33C822-A112-4FD3-A283-B112BCC7C1E5}"/>
    <cellStyle name="20% - Accent2 11 3 2 2 2" xfId="2690" xr:uid="{9F5D77FF-171B-437A-8599-6606C7C9A5CA}"/>
    <cellStyle name="20% - Accent2 11 3 2 3" xfId="2691" xr:uid="{B856DDD4-4787-42D0-9489-A03E6C6C1CBC}"/>
    <cellStyle name="20% - Accent2 11 3 3" xfId="2692" xr:uid="{B435B2F3-06EC-4223-9F79-5DD99FCD20EF}"/>
    <cellStyle name="20% - Accent2 11 3 3 2" xfId="2693" xr:uid="{2290F4D3-4F06-4349-AD02-319F00C0D6BB}"/>
    <cellStyle name="20% - Accent2 11 3 3 2 2" xfId="2694" xr:uid="{A99638BD-7397-409A-B646-F49707CE0172}"/>
    <cellStyle name="20% - Accent2 11 3 3 3" xfId="2695" xr:uid="{3859F1AC-6BC5-4893-BA4B-1C374B7459E0}"/>
    <cellStyle name="20% - Accent2 11 3 4" xfId="2696" xr:uid="{513AC4FA-1A1B-4B49-A654-05DACEE4D96F}"/>
    <cellStyle name="20% - Accent2 11 3 4 2" xfId="2697" xr:uid="{B283A37A-AD4E-4B53-A2C9-345824D0BE71}"/>
    <cellStyle name="20% - Accent2 11 3 5" xfId="2698" xr:uid="{5C753A24-6BFC-4EE7-A84B-F1B44F5901EF}"/>
    <cellStyle name="20% - Accent2 11 4" xfId="2699" xr:uid="{2EF2C1CD-393D-47D3-AFAD-C8F3B9996A10}"/>
    <cellStyle name="20% - Accent2 11 4 2" xfId="2700" xr:uid="{9D229863-5A75-4949-97C0-C75E3F647A49}"/>
    <cellStyle name="20% - Accent2 11 4 2 2" xfId="2701" xr:uid="{827B97CC-ACD6-4460-969A-4AB49E7CB0E3}"/>
    <cellStyle name="20% - Accent2 11 4 3" xfId="2702" xr:uid="{793FC2E6-57E8-40F5-BF8C-8CA8E2245BB6}"/>
    <cellStyle name="20% - Accent2 11 5" xfId="2703" xr:uid="{DF6B6076-68EB-47C7-8E3F-2E3353C9D621}"/>
    <cellStyle name="20% - Accent2 11 5 2" xfId="2704" xr:uid="{CB3E19E1-526F-44AC-AC71-C9B446503833}"/>
    <cellStyle name="20% - Accent2 11 5 2 2" xfId="2705" xr:uid="{0CCD911D-587B-49D1-9695-6C65DE899937}"/>
    <cellStyle name="20% - Accent2 11 5 3" xfId="2706" xr:uid="{4FB7C55F-D0A8-4670-82F9-9BE1AD8776F2}"/>
    <cellStyle name="20% - Accent2 11 6" xfId="2707" xr:uid="{F126F0E6-F8A5-4814-8A76-CDF3AF65C506}"/>
    <cellStyle name="20% - Accent2 11 6 2" xfId="2708" xr:uid="{F692C1F1-92A8-48DA-BFC0-29ED87C914C8}"/>
    <cellStyle name="20% - Accent2 11 7" xfId="2709" xr:uid="{8E45E8ED-937D-437D-BC37-60CB86850826}"/>
    <cellStyle name="20% - Accent2 11 8" xfId="2710" xr:uid="{7C9E6B58-289F-4621-89CE-C7EFCA293234}"/>
    <cellStyle name="20% - Accent2 12" xfId="2711" xr:uid="{DB006E4D-356F-4EC5-9FBC-5D990A882F0D}"/>
    <cellStyle name="20% - Accent2 12 2" xfId="2712" xr:uid="{99BB0052-BB76-4B00-A1D4-825A99868FC6}"/>
    <cellStyle name="20% - Accent2 12 2 2" xfId="2713" xr:uid="{5985101D-3621-479C-B884-B34956FEFED0}"/>
    <cellStyle name="20% - Accent2 12 2 2 2" xfId="2714" xr:uid="{B8F060DB-22BD-4E5F-948D-94CB24707CD5}"/>
    <cellStyle name="20% - Accent2 12 2 2 2 2" xfId="2715" xr:uid="{F2451198-52DC-488E-852F-637DF48E08E7}"/>
    <cellStyle name="20% - Accent2 12 2 2 2 2 2" xfId="2716" xr:uid="{42BEB5BA-DEE1-43B6-845D-288676845799}"/>
    <cellStyle name="20% - Accent2 12 2 2 2 3" xfId="2717" xr:uid="{63FACD22-FDE1-4D36-818D-49BB3819A90C}"/>
    <cellStyle name="20% - Accent2 12 2 2 3" xfId="2718" xr:uid="{FE1E28C5-AB88-4BEA-AB4D-5BD10C09AA81}"/>
    <cellStyle name="20% - Accent2 12 2 2 3 2" xfId="2719" xr:uid="{ADAD5786-156D-4F99-AEA6-1569750CDDC9}"/>
    <cellStyle name="20% - Accent2 12 2 2 3 2 2" xfId="2720" xr:uid="{9B85101D-8ACA-4602-B960-DCAEE993BF0C}"/>
    <cellStyle name="20% - Accent2 12 2 2 3 3" xfId="2721" xr:uid="{E1FA6113-62DB-43F1-B13E-6B99A0410077}"/>
    <cellStyle name="20% - Accent2 12 2 2 4" xfId="2722" xr:uid="{93C8097B-B7D2-42B8-AC65-F2263594E72A}"/>
    <cellStyle name="20% - Accent2 12 2 2 4 2" xfId="2723" xr:uid="{69CCEBC0-6941-4C44-A094-F23D41FA0635}"/>
    <cellStyle name="20% - Accent2 12 2 2 5" xfId="2724" xr:uid="{E4310319-3CDD-4ED7-B775-DF619D9FD1AA}"/>
    <cellStyle name="20% - Accent2 12 2 3" xfId="2725" xr:uid="{FD656802-3CB0-411F-8BBE-F93F1EB3EEA4}"/>
    <cellStyle name="20% - Accent2 12 2 3 2" xfId="2726" xr:uid="{E1460216-63EC-4B37-B041-7EBF078ED662}"/>
    <cellStyle name="20% - Accent2 12 2 3 2 2" xfId="2727" xr:uid="{B625C51F-4AC4-4E01-BC65-BF0E4E292EDA}"/>
    <cellStyle name="20% - Accent2 12 2 3 3" xfId="2728" xr:uid="{3206AF37-BDB6-4E31-B12F-EB62C6A85A9F}"/>
    <cellStyle name="20% - Accent2 12 2 4" xfId="2729" xr:uid="{292D7E49-B456-4991-B1C8-A13EAA0B3CA4}"/>
    <cellStyle name="20% - Accent2 12 2 4 2" xfId="2730" xr:uid="{58570C52-122B-4DAB-AC4D-58293363E01E}"/>
    <cellStyle name="20% - Accent2 12 2 5" xfId="2731" xr:uid="{23BFC729-9AF8-4271-BBDB-C07EA005A295}"/>
    <cellStyle name="20% - Accent2 12 3" xfId="2732" xr:uid="{D6AEB78D-93E4-48FA-8B8E-4D5932A0D4BD}"/>
    <cellStyle name="20% - Accent2 12 3 2" xfId="2733" xr:uid="{AB7F6112-A698-448E-8446-8CA4FECE122D}"/>
    <cellStyle name="20% - Accent2 12 3 2 2" xfId="2734" xr:uid="{D38DD892-14A4-454C-B2A3-494B58988A91}"/>
    <cellStyle name="20% - Accent2 12 3 2 2 2" xfId="2735" xr:uid="{BD87B17B-3A94-4FD0-805A-BEC75E8FFF5B}"/>
    <cellStyle name="20% - Accent2 12 3 2 3" xfId="2736" xr:uid="{F12A463F-3F7C-4095-AA47-EDBCD5F23E57}"/>
    <cellStyle name="20% - Accent2 12 3 3" xfId="2737" xr:uid="{E386552D-1971-4489-9FB2-E5368923C29B}"/>
    <cellStyle name="20% - Accent2 12 3 3 2" xfId="2738" xr:uid="{02DBC79D-2D35-4EF1-BF3C-0844F957D255}"/>
    <cellStyle name="20% - Accent2 12 3 3 2 2" xfId="2739" xr:uid="{17007C5D-ECEB-4511-99B1-AFEA9988F4F7}"/>
    <cellStyle name="20% - Accent2 12 3 3 3" xfId="2740" xr:uid="{A594478A-1163-4C0F-A511-B53F5E66C5EF}"/>
    <cellStyle name="20% - Accent2 12 3 4" xfId="2741" xr:uid="{BF4BFD91-7EA2-4B14-AEF2-82AC1CE2C08F}"/>
    <cellStyle name="20% - Accent2 12 3 4 2" xfId="2742" xr:uid="{ED05FE91-1F60-4F2A-B71F-8CAA25B9DBE2}"/>
    <cellStyle name="20% - Accent2 12 3 5" xfId="2743" xr:uid="{C83D592A-62BC-45C0-A335-C6FC4EC65E00}"/>
    <cellStyle name="20% - Accent2 12 4" xfId="2744" xr:uid="{F2C0173A-DE14-4CBD-ACE8-8470212E54FD}"/>
    <cellStyle name="20% - Accent2 12 4 2" xfId="2745" xr:uid="{D38D0082-1C72-4BC1-AABF-FE5696D5097B}"/>
    <cellStyle name="20% - Accent2 12 4 2 2" xfId="2746" xr:uid="{214315C3-26A1-4AB0-A5CC-4BB42813877A}"/>
    <cellStyle name="20% - Accent2 12 4 3" xfId="2747" xr:uid="{EAD7657F-C0B7-4F39-BCA5-28D455464C9F}"/>
    <cellStyle name="20% - Accent2 12 5" xfId="2748" xr:uid="{C2F2E2BD-9E80-4ACF-B7F5-A64DB94E4B24}"/>
    <cellStyle name="20% - Accent2 12 5 2" xfId="2749" xr:uid="{A2C70B88-145A-4655-94CA-705132018E90}"/>
    <cellStyle name="20% - Accent2 12 5 2 2" xfId="2750" xr:uid="{709815C6-483A-4870-95DE-1D1C3AB65E31}"/>
    <cellStyle name="20% - Accent2 12 5 3" xfId="2751" xr:uid="{C2996F7A-29BE-4159-8EA6-71FCE8E5DAF5}"/>
    <cellStyle name="20% - Accent2 12 6" xfId="2752" xr:uid="{3BFF79AA-53F6-4CCC-B267-AB8CD79193D9}"/>
    <cellStyle name="20% - Accent2 12 6 2" xfId="2753" xr:uid="{BC68D0F7-D6D0-4F20-A62E-D97AAC7B4A08}"/>
    <cellStyle name="20% - Accent2 12 7" xfId="2754" xr:uid="{16B4794A-8BC5-4020-8BE8-E70A7333E9A9}"/>
    <cellStyle name="20% - Accent2 12 8" xfId="2755" xr:uid="{DD56BF44-FD49-490D-930E-24A44B66201E}"/>
    <cellStyle name="20% - Accent2 13" xfId="2756" xr:uid="{B85EA7B3-FBDB-4A70-83F8-D193F8F7DB26}"/>
    <cellStyle name="20% - Accent2 13 2" xfId="2757" xr:uid="{002ADA38-B2C4-4795-9327-F59E03C5206B}"/>
    <cellStyle name="20% - Accent2 13 2 2" xfId="2758" xr:uid="{5577A10D-6A61-4098-9B4D-DACF6163F01B}"/>
    <cellStyle name="20% - Accent2 13 2 2 2" xfId="2759" xr:uid="{639AB407-B450-464F-9A5B-BA71CF8B665D}"/>
    <cellStyle name="20% - Accent2 13 2 2 2 2" xfId="2760" xr:uid="{0BD15C1D-B57A-4451-B0D3-2C7D4B177050}"/>
    <cellStyle name="20% - Accent2 13 2 2 2 2 2" xfId="2761" xr:uid="{D01AAB59-24B1-405E-A86D-6A346E2DF672}"/>
    <cellStyle name="20% - Accent2 13 2 2 2 3" xfId="2762" xr:uid="{8C7B655F-AA5E-4774-9686-32498E425F62}"/>
    <cellStyle name="20% - Accent2 13 2 2 3" xfId="2763" xr:uid="{3F41C30A-81B5-4373-9B78-C177461047CE}"/>
    <cellStyle name="20% - Accent2 13 2 2 3 2" xfId="2764" xr:uid="{E9510312-6F24-4C4F-9A0C-9393DBF80597}"/>
    <cellStyle name="20% - Accent2 13 2 2 3 2 2" xfId="2765" xr:uid="{7B755F7D-D0B9-4823-9622-C928687FD508}"/>
    <cellStyle name="20% - Accent2 13 2 2 3 3" xfId="2766" xr:uid="{91B2F5AF-FFB4-4BCA-8E11-024F73A32EDA}"/>
    <cellStyle name="20% - Accent2 13 2 2 4" xfId="2767" xr:uid="{ED3E7410-6416-4E5A-87C3-75A5D32729B6}"/>
    <cellStyle name="20% - Accent2 13 2 2 4 2" xfId="2768" xr:uid="{2BBFC93E-69A0-4429-8330-8E1DB456245A}"/>
    <cellStyle name="20% - Accent2 13 2 2 5" xfId="2769" xr:uid="{18EB371E-6740-4ED3-A6E0-B55841FEE3E1}"/>
    <cellStyle name="20% - Accent2 13 2 3" xfId="2770" xr:uid="{F246F0F3-3FE7-4680-A63D-80D08A3CA659}"/>
    <cellStyle name="20% - Accent2 13 2 3 2" xfId="2771" xr:uid="{27B6CF2A-7055-428A-A332-DE258C986C6A}"/>
    <cellStyle name="20% - Accent2 13 2 3 2 2" xfId="2772" xr:uid="{EDB1B644-D840-47BF-8DA9-B18642FD5BC1}"/>
    <cellStyle name="20% - Accent2 13 2 3 3" xfId="2773" xr:uid="{B228E76F-BDBF-422D-A6E5-D0246AEA6D29}"/>
    <cellStyle name="20% - Accent2 13 2 4" xfId="2774" xr:uid="{D2F9C63D-BCDA-4D6F-9925-C2D81F2D1C0D}"/>
    <cellStyle name="20% - Accent2 13 2 4 2" xfId="2775" xr:uid="{B4583833-4C5B-4A20-A54D-CAB69B03F764}"/>
    <cellStyle name="20% - Accent2 13 2 5" xfId="2776" xr:uid="{DC1CF4CB-9277-4191-B710-115A4C72D15F}"/>
    <cellStyle name="20% - Accent2 13 3" xfId="2777" xr:uid="{9531E569-959B-48CD-9608-F38B6471217C}"/>
    <cellStyle name="20% - Accent2 13 3 2" xfId="2778" xr:uid="{98B1325A-A882-43B0-8651-E413671F8B12}"/>
    <cellStyle name="20% - Accent2 13 3 2 2" xfId="2779" xr:uid="{AD5ABF3A-E792-468E-9806-D70333CFAA97}"/>
    <cellStyle name="20% - Accent2 13 3 2 2 2" xfId="2780" xr:uid="{CE94B54B-A4A1-4DBA-93FF-E7AE44E2482B}"/>
    <cellStyle name="20% - Accent2 13 3 2 3" xfId="2781" xr:uid="{237059C0-864F-4BB3-8A85-D6E48B55B001}"/>
    <cellStyle name="20% - Accent2 13 3 3" xfId="2782" xr:uid="{9170AC30-F4DC-4446-9662-0E5D1F60E6A9}"/>
    <cellStyle name="20% - Accent2 13 3 3 2" xfId="2783" xr:uid="{C66A6C60-CFB0-43B3-BFCB-4A898F72C953}"/>
    <cellStyle name="20% - Accent2 13 3 3 2 2" xfId="2784" xr:uid="{C84497C5-F9F0-41BD-BCCA-C56D1F01F34E}"/>
    <cellStyle name="20% - Accent2 13 3 3 3" xfId="2785" xr:uid="{4B47FD54-9952-4580-B8F7-E2043520E04E}"/>
    <cellStyle name="20% - Accent2 13 3 4" xfId="2786" xr:uid="{1746EAFC-8FFE-4E4C-9EED-D25CBF55F5C9}"/>
    <cellStyle name="20% - Accent2 13 3 4 2" xfId="2787" xr:uid="{93F6F49E-D5A3-4158-8EF3-3F2F8A021A56}"/>
    <cellStyle name="20% - Accent2 13 3 5" xfId="2788" xr:uid="{C78DDDAE-5B23-4037-8CE8-066C8BE88353}"/>
    <cellStyle name="20% - Accent2 13 4" xfId="2789" xr:uid="{0AC7CFF0-FF23-4AFE-A9A9-A028A5A54F52}"/>
    <cellStyle name="20% - Accent2 13 4 2" xfId="2790" xr:uid="{8EE920DC-FB16-4856-9D90-7FF2C9EDB47D}"/>
    <cellStyle name="20% - Accent2 13 4 2 2" xfId="2791" xr:uid="{C02EE31E-D69A-45BE-9643-F4DC5EED23DB}"/>
    <cellStyle name="20% - Accent2 13 4 3" xfId="2792" xr:uid="{EE7E8304-14EE-4D38-B954-483BCCA4FDBB}"/>
    <cellStyle name="20% - Accent2 13 5" xfId="2793" xr:uid="{F98FB520-14DB-421B-860D-1E5EFBB53821}"/>
    <cellStyle name="20% - Accent2 13 5 2" xfId="2794" xr:uid="{AD26B490-2DFF-4E4C-A8B9-13D693894F6F}"/>
    <cellStyle name="20% - Accent2 13 5 2 2" xfId="2795" xr:uid="{0FFE98C3-55E5-4C64-9B8E-7D1E6C1B4AF8}"/>
    <cellStyle name="20% - Accent2 13 5 3" xfId="2796" xr:uid="{E60316DE-7E62-4183-BBB8-16A5D71FD89B}"/>
    <cellStyle name="20% - Accent2 13 6" xfId="2797" xr:uid="{113D33A5-F88E-41F6-A498-FAAB4C8C5BA5}"/>
    <cellStyle name="20% - Accent2 13 6 2" xfId="2798" xr:uid="{5EC149CF-ECFF-41AF-BD54-F62453959296}"/>
    <cellStyle name="20% - Accent2 13 7" xfId="2799" xr:uid="{63FEA944-E8E2-40C4-8A5D-1ABB0E300D3D}"/>
    <cellStyle name="20% - Accent2 13 8" xfId="2800" xr:uid="{BFC81758-DF59-4EB5-AEF4-DD717732368A}"/>
    <cellStyle name="20% - Accent2 14" xfId="2801" xr:uid="{C8BF095F-525D-4B4B-B87A-D3CBCB69EAF2}"/>
    <cellStyle name="20% - Accent2 14 2" xfId="2802" xr:uid="{6346813C-F0CD-423B-90B1-F4A03E3665E8}"/>
    <cellStyle name="20% - Accent2 14 2 2" xfId="2803" xr:uid="{31566757-C629-42EB-B8AA-468504883845}"/>
    <cellStyle name="20% - Accent2 14 2 2 2" xfId="2804" xr:uid="{A847E211-B73A-423A-85DE-39956B6CC4FF}"/>
    <cellStyle name="20% - Accent2 14 2 2 2 2" xfId="2805" xr:uid="{6EF9979F-DC3B-46F5-962D-A55D57E2F553}"/>
    <cellStyle name="20% - Accent2 14 2 2 2 2 2" xfId="2806" xr:uid="{461C963A-3C1C-4386-8D45-1FEB452AEE0B}"/>
    <cellStyle name="20% - Accent2 14 2 2 2 3" xfId="2807" xr:uid="{58E4F7A3-CC1E-4850-A1E3-374C18383E8A}"/>
    <cellStyle name="20% - Accent2 14 2 2 3" xfId="2808" xr:uid="{A3EF0847-8BAE-45AD-A793-6F37C30B889A}"/>
    <cellStyle name="20% - Accent2 14 2 2 3 2" xfId="2809" xr:uid="{CAB244E2-F30F-4881-8F7E-FF3238EDC705}"/>
    <cellStyle name="20% - Accent2 14 2 2 3 2 2" xfId="2810" xr:uid="{8475E9CB-431D-4BF5-A440-31AD757FF119}"/>
    <cellStyle name="20% - Accent2 14 2 2 3 3" xfId="2811" xr:uid="{0999CF68-5BFB-438E-B025-E55071C73D27}"/>
    <cellStyle name="20% - Accent2 14 2 2 4" xfId="2812" xr:uid="{F2540A2F-306A-43C4-B13B-B23985DE6CD3}"/>
    <cellStyle name="20% - Accent2 14 2 2 4 2" xfId="2813" xr:uid="{6B611549-2F95-44FE-AABE-23039D1B027F}"/>
    <cellStyle name="20% - Accent2 14 2 2 5" xfId="2814" xr:uid="{9207F8E9-FD12-461F-9364-68005D0C3070}"/>
    <cellStyle name="20% - Accent2 14 2 3" xfId="2815" xr:uid="{F6D0392D-0A35-4F6B-BE09-630F19A51641}"/>
    <cellStyle name="20% - Accent2 14 2 3 2" xfId="2816" xr:uid="{20782FD4-E01C-4298-BE93-59EEC01329FC}"/>
    <cellStyle name="20% - Accent2 14 2 3 2 2" xfId="2817" xr:uid="{A499800F-3F1C-44BE-A4D1-1561C675BF4D}"/>
    <cellStyle name="20% - Accent2 14 2 3 3" xfId="2818" xr:uid="{CF07E135-7028-4658-8576-715CD5BCD11D}"/>
    <cellStyle name="20% - Accent2 14 2 4" xfId="2819" xr:uid="{C5323B19-C1EB-439B-9EF6-F38052151E5B}"/>
    <cellStyle name="20% - Accent2 14 2 4 2" xfId="2820" xr:uid="{B8A54522-59CF-4802-9D6E-8EF824339F5B}"/>
    <cellStyle name="20% - Accent2 14 2 5" xfId="2821" xr:uid="{2EE0A5FA-A624-4D91-93C2-2E618C1A9029}"/>
    <cellStyle name="20% - Accent2 14 3" xfId="2822" xr:uid="{50221628-2B97-4992-9109-7041DE7764CB}"/>
    <cellStyle name="20% - Accent2 14 3 2" xfId="2823" xr:uid="{F9C927DC-A274-4046-9418-7ADCAB3E7FD1}"/>
    <cellStyle name="20% - Accent2 14 3 2 2" xfId="2824" xr:uid="{9D9AAE00-0FE4-4D97-A41C-9BB538AF7D83}"/>
    <cellStyle name="20% - Accent2 14 3 2 2 2" xfId="2825" xr:uid="{A53955FB-13B4-48CD-A3B0-C9A9CCA1FD26}"/>
    <cellStyle name="20% - Accent2 14 3 2 3" xfId="2826" xr:uid="{A1643220-39C3-441F-A88A-3ED1813DC0C4}"/>
    <cellStyle name="20% - Accent2 14 3 3" xfId="2827" xr:uid="{7FBFC4C1-A780-4FB2-8A5E-1D8C57F24D78}"/>
    <cellStyle name="20% - Accent2 14 3 3 2" xfId="2828" xr:uid="{3D4A775C-48E9-4134-BF5A-C25CAAEBBDF4}"/>
    <cellStyle name="20% - Accent2 14 3 3 2 2" xfId="2829" xr:uid="{5D3A136C-E9D4-4032-9CB6-367493FFB823}"/>
    <cellStyle name="20% - Accent2 14 3 3 3" xfId="2830" xr:uid="{FC2682ED-7F36-4AEA-996B-7F141F69C2F3}"/>
    <cellStyle name="20% - Accent2 14 3 4" xfId="2831" xr:uid="{F0E1D5C1-2454-4F6E-8D67-26B9CA1FDD90}"/>
    <cellStyle name="20% - Accent2 14 3 4 2" xfId="2832" xr:uid="{522A9A21-1612-4F56-8E50-A91F8A5015BA}"/>
    <cellStyle name="20% - Accent2 14 3 5" xfId="2833" xr:uid="{CF3F1AF9-06F8-4AB4-A7E6-8D68B1923596}"/>
    <cellStyle name="20% - Accent2 14 4" xfId="2834" xr:uid="{08007571-9E19-4DFB-8992-951C12111BAA}"/>
    <cellStyle name="20% - Accent2 14 4 2" xfId="2835" xr:uid="{F2A4E671-4B07-4638-99D6-63732587CFC4}"/>
    <cellStyle name="20% - Accent2 14 4 2 2" xfId="2836" xr:uid="{DC600586-5948-4206-89E7-C92504BF84D7}"/>
    <cellStyle name="20% - Accent2 14 4 3" xfId="2837" xr:uid="{1902A920-0D5B-4BFB-AD86-C5AEE1F61BDE}"/>
    <cellStyle name="20% - Accent2 14 5" xfId="2838" xr:uid="{C6B98C51-F7E4-4D7A-8F1D-6F88792643FA}"/>
    <cellStyle name="20% - Accent2 14 5 2" xfId="2839" xr:uid="{602469F8-F216-4767-BDB2-3F777E9A4739}"/>
    <cellStyle name="20% - Accent2 14 5 2 2" xfId="2840" xr:uid="{2604BCFE-8A0C-40C5-B5D6-EE8B66D563C0}"/>
    <cellStyle name="20% - Accent2 14 5 3" xfId="2841" xr:uid="{F3BA400D-CC1A-44DF-8609-F1EF8B0B98EF}"/>
    <cellStyle name="20% - Accent2 14 6" xfId="2842" xr:uid="{E55870F1-B35B-4664-99D0-2A8C40735F99}"/>
    <cellStyle name="20% - Accent2 14 6 2" xfId="2843" xr:uid="{7F631539-8D2D-471A-8315-4A3637F6D754}"/>
    <cellStyle name="20% - Accent2 14 7" xfId="2844" xr:uid="{B3CC72EF-C74F-4B68-A418-F551BBA049C2}"/>
    <cellStyle name="20% - Accent2 14 8" xfId="2845" xr:uid="{CC3F6B69-A0C7-4BD0-8A6C-87288D21DAE1}"/>
    <cellStyle name="20% - Accent2 15" xfId="2846" xr:uid="{A0608391-06B1-4D4F-AFC4-FA9194751FED}"/>
    <cellStyle name="20% - Accent2 15 2" xfId="2847" xr:uid="{78E75871-29BE-4389-B7C1-BFBD0DF8388C}"/>
    <cellStyle name="20% - Accent2 15 2 2" xfId="2848" xr:uid="{5411D837-CA02-40AB-BE54-168BB34B19A6}"/>
    <cellStyle name="20% - Accent2 15 2 2 2" xfId="2849" xr:uid="{6F9FFAE4-66E0-492D-B0DE-145234891ED5}"/>
    <cellStyle name="20% - Accent2 15 2 2 2 2" xfId="2850" xr:uid="{C264993D-1E9A-40B7-9724-88E3DE454349}"/>
    <cellStyle name="20% - Accent2 15 2 2 2 2 2" xfId="2851" xr:uid="{1CB0CAEB-1B5F-49BB-81AA-F42BBD3573EA}"/>
    <cellStyle name="20% - Accent2 15 2 2 2 3" xfId="2852" xr:uid="{102CC9EB-A431-4C3B-A60A-C96A1A4FF744}"/>
    <cellStyle name="20% - Accent2 15 2 2 3" xfId="2853" xr:uid="{51B89B6A-E02E-4FAD-8EEE-580342571195}"/>
    <cellStyle name="20% - Accent2 15 2 2 3 2" xfId="2854" xr:uid="{A9A57B3B-EF47-46C8-ACD2-6324E9466B41}"/>
    <cellStyle name="20% - Accent2 15 2 2 3 2 2" xfId="2855" xr:uid="{24248E12-53E4-4011-9D09-168F5C956402}"/>
    <cellStyle name="20% - Accent2 15 2 2 3 3" xfId="2856" xr:uid="{E1AAEA64-51FE-4E48-82BE-19ED32556547}"/>
    <cellStyle name="20% - Accent2 15 2 2 4" xfId="2857" xr:uid="{085C14CA-4D54-4F70-BDBE-A67A093E2E08}"/>
    <cellStyle name="20% - Accent2 15 2 2 4 2" xfId="2858" xr:uid="{854BF5F1-E918-48D6-BCA0-0298BB91DE59}"/>
    <cellStyle name="20% - Accent2 15 2 2 5" xfId="2859" xr:uid="{2B6108A4-FF21-453C-AEB2-37765E54437A}"/>
    <cellStyle name="20% - Accent2 15 2 3" xfId="2860" xr:uid="{A23A72D9-9DFA-49E0-8983-52DEAD9D0856}"/>
    <cellStyle name="20% - Accent2 15 2 3 2" xfId="2861" xr:uid="{FDB28302-46F2-467B-BF46-A4E5DA4A77F2}"/>
    <cellStyle name="20% - Accent2 15 2 3 2 2" xfId="2862" xr:uid="{2373A219-8FBF-40B1-A1A5-620139B1B4DF}"/>
    <cellStyle name="20% - Accent2 15 2 3 3" xfId="2863" xr:uid="{8B726660-96BB-45A1-AF93-C7E6D9D24866}"/>
    <cellStyle name="20% - Accent2 15 2 4" xfId="2864" xr:uid="{1394588C-8C50-478C-8697-F293E15B4862}"/>
    <cellStyle name="20% - Accent2 15 2 4 2" xfId="2865" xr:uid="{FDCDF722-FE40-43CE-AE6A-6CCC84188BE4}"/>
    <cellStyle name="20% - Accent2 15 2 5" xfId="2866" xr:uid="{67CC6189-028E-4DD9-9B66-D72164A8D539}"/>
    <cellStyle name="20% - Accent2 15 3" xfId="2867" xr:uid="{73EF294A-A104-4943-A8F8-8FEFEC611B82}"/>
    <cellStyle name="20% - Accent2 15 3 2" xfId="2868" xr:uid="{7CD6920C-D3C2-4BBA-857B-34C5C6C51FF1}"/>
    <cellStyle name="20% - Accent2 15 3 2 2" xfId="2869" xr:uid="{159B335B-9432-4414-ABA4-C1E8DB8D80C6}"/>
    <cellStyle name="20% - Accent2 15 3 2 2 2" xfId="2870" xr:uid="{29DC8CC3-D8C9-4977-B84B-0AA173487BCA}"/>
    <cellStyle name="20% - Accent2 15 3 2 3" xfId="2871" xr:uid="{0D361300-F921-4165-8AE8-25628CCB2C31}"/>
    <cellStyle name="20% - Accent2 15 3 3" xfId="2872" xr:uid="{16C6F3E4-6282-46F8-A310-80D94F9B5789}"/>
    <cellStyle name="20% - Accent2 15 3 3 2" xfId="2873" xr:uid="{48E7EBA3-1FC7-425E-BAF9-242B25297554}"/>
    <cellStyle name="20% - Accent2 15 3 3 2 2" xfId="2874" xr:uid="{BA97B4EF-8098-44BE-8D92-64E7F9437CB8}"/>
    <cellStyle name="20% - Accent2 15 3 3 3" xfId="2875" xr:uid="{17DB753E-5E94-4F35-B7B5-57361B458256}"/>
    <cellStyle name="20% - Accent2 15 3 4" xfId="2876" xr:uid="{1E6916F6-A107-44EB-8767-78D618FA1046}"/>
    <cellStyle name="20% - Accent2 15 3 4 2" xfId="2877" xr:uid="{3C881137-4F77-48BB-A1FE-66E29F521206}"/>
    <cellStyle name="20% - Accent2 15 3 5" xfId="2878" xr:uid="{ECAA8A2F-79FF-4DA3-A102-F2468BBBA066}"/>
    <cellStyle name="20% - Accent2 15 4" xfId="2879" xr:uid="{6F4D7229-96AA-4DDD-BB57-086F3B60B0FD}"/>
    <cellStyle name="20% - Accent2 15 4 2" xfId="2880" xr:uid="{37EB033D-1CCE-45AC-A925-DB5A4F6CA629}"/>
    <cellStyle name="20% - Accent2 15 4 2 2" xfId="2881" xr:uid="{5FE9032C-F8FA-45C3-980B-5EBA8613D349}"/>
    <cellStyle name="20% - Accent2 15 4 3" xfId="2882" xr:uid="{098A89AB-6BC1-4AAE-ABFF-B9F02956267E}"/>
    <cellStyle name="20% - Accent2 15 5" xfId="2883" xr:uid="{A70DAFFC-BDCD-4919-A946-07655A62C235}"/>
    <cellStyle name="20% - Accent2 15 5 2" xfId="2884" xr:uid="{CB40C485-5D3B-48F8-A7C4-902169DB65DC}"/>
    <cellStyle name="20% - Accent2 15 5 2 2" xfId="2885" xr:uid="{03E1FE8D-4DD1-4A88-8631-E1A280A3BF51}"/>
    <cellStyle name="20% - Accent2 15 5 3" xfId="2886" xr:uid="{AE228742-3B91-4DB9-BFA3-C2AE9883B929}"/>
    <cellStyle name="20% - Accent2 15 6" xfId="2887" xr:uid="{465125F5-8DFB-42F6-9909-BD575C5A97AF}"/>
    <cellStyle name="20% - Accent2 15 6 2" xfId="2888" xr:uid="{EDE08B0A-E0E2-48DD-BEC0-80F7609D80D7}"/>
    <cellStyle name="20% - Accent2 15 7" xfId="2889" xr:uid="{9850FC54-E760-4FE8-8E38-A7BF42F2B7DD}"/>
    <cellStyle name="20% - Accent2 15 8" xfId="2890" xr:uid="{6A55C792-00A4-4173-A19A-079D187BD2D8}"/>
    <cellStyle name="20% - Accent2 16" xfId="2891" xr:uid="{9F51993F-5C10-4EB8-9412-5948FFBDD206}"/>
    <cellStyle name="20% - Accent2 16 2" xfId="2892" xr:uid="{D0F1C085-352E-4358-B42C-A83E42CC8786}"/>
    <cellStyle name="20% - Accent2 16 2 2" xfId="2893" xr:uid="{CF4AB693-8E3F-439D-967D-853B45EF89C4}"/>
    <cellStyle name="20% - Accent2 16 2 2 2" xfId="2894" xr:uid="{81D5D4A9-E05C-48A0-8EE4-3A42E28CFBDF}"/>
    <cellStyle name="20% - Accent2 16 2 2 2 2" xfId="2895" xr:uid="{F73A8067-9B80-4381-8F84-43216FB09109}"/>
    <cellStyle name="20% - Accent2 16 2 2 3" xfId="2896" xr:uid="{0AF671AC-F933-436C-9377-5C374A4DCEB7}"/>
    <cellStyle name="20% - Accent2 16 2 3" xfId="2897" xr:uid="{634A0976-76BE-427B-920A-ECA59DB59970}"/>
    <cellStyle name="20% - Accent2 16 2 3 2" xfId="2898" xr:uid="{A5644C77-99A2-47C6-844B-570B69498B59}"/>
    <cellStyle name="20% - Accent2 16 2 3 2 2" xfId="2899" xr:uid="{54D8415D-B73F-4559-BE9B-C374A0689585}"/>
    <cellStyle name="20% - Accent2 16 2 3 3" xfId="2900" xr:uid="{629931FA-D64E-4FFF-93A4-39D16DE66FED}"/>
    <cellStyle name="20% - Accent2 16 2 4" xfId="2901" xr:uid="{AAB21309-FBEE-4516-A11D-53513E126F1D}"/>
    <cellStyle name="20% - Accent2 16 2 4 2" xfId="2902" xr:uid="{78F96335-D6EF-4BCD-AD18-B03FCA75EA36}"/>
    <cellStyle name="20% - Accent2 16 2 5" xfId="2903" xr:uid="{FF6DD455-DCC0-4AC2-894F-2835E66DE733}"/>
    <cellStyle name="20% - Accent2 16 3" xfId="2904" xr:uid="{2EE4D751-9D92-4ECC-B781-934601842C9D}"/>
    <cellStyle name="20% - Accent2 16 3 2" xfId="2905" xr:uid="{ABC5259C-0CCB-40EA-B03B-DBE0D66076C2}"/>
    <cellStyle name="20% - Accent2 16 3 2 2" xfId="2906" xr:uid="{128967C2-5D2A-4D17-B3AA-0DA1162D906F}"/>
    <cellStyle name="20% - Accent2 16 3 2 2 2" xfId="2907" xr:uid="{5772D335-16F2-431E-BC5A-44D7D32C3C19}"/>
    <cellStyle name="20% - Accent2 16 3 2 3" xfId="2908" xr:uid="{B0F89A0C-70B9-42FA-89FD-EF3A4EB183E9}"/>
    <cellStyle name="20% - Accent2 16 3 3" xfId="2909" xr:uid="{46B76E23-7010-4085-816F-9CBA24843CED}"/>
    <cellStyle name="20% - Accent2 16 3 3 2" xfId="2910" xr:uid="{D0C9EFB0-40C8-41E9-A996-C195CC205084}"/>
    <cellStyle name="20% - Accent2 16 3 3 2 2" xfId="2911" xr:uid="{F33CB770-C6ED-48C5-9597-3072F8872377}"/>
    <cellStyle name="20% - Accent2 16 3 3 3" xfId="2912" xr:uid="{77FB3F41-6A43-4821-9E67-1407FC24D287}"/>
    <cellStyle name="20% - Accent2 16 3 4" xfId="2913" xr:uid="{11DCD5E9-A123-45AD-B7A6-306EF044E476}"/>
    <cellStyle name="20% - Accent2 16 3 4 2" xfId="2914" xr:uid="{4F042687-DF12-48FC-A7BE-3A512C760965}"/>
    <cellStyle name="20% - Accent2 16 3 5" xfId="2915" xr:uid="{0F30FA0A-F5B6-4A30-85E5-3B0BD16BF294}"/>
    <cellStyle name="20% - Accent2 16 4" xfId="2916" xr:uid="{6EF18A9B-CEAF-482C-ACC5-33CC42C0197E}"/>
    <cellStyle name="20% - Accent2 16 4 2" xfId="2917" xr:uid="{A525F441-F642-469C-BBFA-1B0F846AD9C4}"/>
    <cellStyle name="20% - Accent2 16 4 2 2" xfId="2918" xr:uid="{0A55E871-13A8-4FBC-A66F-67C63D13AD40}"/>
    <cellStyle name="20% - Accent2 16 4 3" xfId="2919" xr:uid="{8FFCCE20-A4C1-4C8B-B79D-17CED4E18053}"/>
    <cellStyle name="20% - Accent2 16 5" xfId="2920" xr:uid="{247C3094-58B5-4059-B0C7-D35D83433380}"/>
    <cellStyle name="20% - Accent2 16 5 2" xfId="2921" xr:uid="{1A2A0F89-50F5-44FF-83D4-FA44474ABC3B}"/>
    <cellStyle name="20% - Accent2 16 6" xfId="2922" xr:uid="{834DB1F5-A7B9-4E80-B99D-DE7DF0DC49C5}"/>
    <cellStyle name="20% - Accent2 17" xfId="2923" xr:uid="{EA17DD50-E3D1-4BDC-8483-01956551729F}"/>
    <cellStyle name="20% - Accent2 17 2" xfId="2924" xr:uid="{D8EF1F42-1E76-4432-89A1-53D2FF251F29}"/>
    <cellStyle name="20% - Accent2 17 2 2" xfId="2925" xr:uid="{428DAD74-AA0C-4298-8C2B-D0D664B5F74C}"/>
    <cellStyle name="20% - Accent2 17 2 2 2" xfId="2926" xr:uid="{24F2F6D2-3B00-4C18-8814-E73CD931E020}"/>
    <cellStyle name="20% - Accent2 17 2 2 2 2" xfId="2927" xr:uid="{19EAFEBC-CB58-4172-B509-7A4B239BE50E}"/>
    <cellStyle name="20% - Accent2 17 2 2 3" xfId="2928" xr:uid="{A0B03747-8A54-430B-865A-5DF939F41C51}"/>
    <cellStyle name="20% - Accent2 17 2 3" xfId="2929" xr:uid="{24EBB6E4-B5CE-4746-8539-BE4C49FA2825}"/>
    <cellStyle name="20% - Accent2 17 2 3 2" xfId="2930" xr:uid="{EEB95493-A4F9-4FF2-9A6B-8DB2F343080C}"/>
    <cellStyle name="20% - Accent2 17 2 3 2 2" xfId="2931" xr:uid="{003A2E2A-BDD8-465A-B7A1-5133BCA65C88}"/>
    <cellStyle name="20% - Accent2 17 2 3 3" xfId="2932" xr:uid="{DF236102-3DCD-49D5-BD70-30EA802EF668}"/>
    <cellStyle name="20% - Accent2 17 2 4" xfId="2933" xr:uid="{DCB5E032-A09C-46A6-8BDE-8E4D83B6C621}"/>
    <cellStyle name="20% - Accent2 17 2 4 2" xfId="2934" xr:uid="{A9673939-EE0D-406E-B729-1D36C541AFAE}"/>
    <cellStyle name="20% - Accent2 17 2 5" xfId="2935" xr:uid="{309C24B4-8E5E-4E5C-B47A-7553081EE09D}"/>
    <cellStyle name="20% - Accent2 17 3" xfId="2936" xr:uid="{521F2AAF-ED35-493C-A290-B8769002BF08}"/>
    <cellStyle name="20% - Accent2 17 3 2" xfId="2937" xr:uid="{674BA8B8-552C-4499-BCB5-C5B435C61DE2}"/>
    <cellStyle name="20% - Accent2 17 3 2 2" xfId="2938" xr:uid="{9B00AAB5-92A5-46E1-8BAC-8B32F950F197}"/>
    <cellStyle name="20% - Accent2 17 3 2 2 2" xfId="2939" xr:uid="{083E5316-9432-4781-BBC7-65031B0CBD85}"/>
    <cellStyle name="20% - Accent2 17 3 2 3" xfId="2940" xr:uid="{A4632F59-55DB-4208-A29F-08C93E7FFA93}"/>
    <cellStyle name="20% - Accent2 17 3 3" xfId="2941" xr:uid="{9B0C391C-6AF0-4BD8-90A1-86259E86664C}"/>
    <cellStyle name="20% - Accent2 17 3 3 2" xfId="2942" xr:uid="{46837EBC-46A2-449D-8993-DCB035C6CE3E}"/>
    <cellStyle name="20% - Accent2 17 3 3 2 2" xfId="2943" xr:uid="{96540636-2BEF-48AF-93AA-0E30177A8B33}"/>
    <cellStyle name="20% - Accent2 17 3 3 3" xfId="2944" xr:uid="{73DB5FA1-B584-450C-83A0-48D29813D8CC}"/>
    <cellStyle name="20% - Accent2 17 3 4" xfId="2945" xr:uid="{F86C3DEF-78D6-404C-865B-20C28A7DC283}"/>
    <cellStyle name="20% - Accent2 17 3 4 2" xfId="2946" xr:uid="{88F68872-9EF2-4E50-8661-1E2B16524C2E}"/>
    <cellStyle name="20% - Accent2 17 3 5" xfId="2947" xr:uid="{EF66EE32-9707-4044-BC52-DF06344821B8}"/>
    <cellStyle name="20% - Accent2 17 4" xfId="2948" xr:uid="{17519DE9-31D2-4A0E-9554-6F7E6EDA3AE4}"/>
    <cellStyle name="20% - Accent2 17 4 2" xfId="2949" xr:uid="{62ED2414-180E-4A46-8ABE-E9B3DA43A613}"/>
    <cellStyle name="20% - Accent2 17 4 2 2" xfId="2950" xr:uid="{3CD8AA88-529D-4D9B-BD7D-184D86C88E40}"/>
    <cellStyle name="20% - Accent2 17 4 3" xfId="2951" xr:uid="{58ED4ABC-F091-4DE4-8CEE-E45BA31E7A3C}"/>
    <cellStyle name="20% - Accent2 17 5" xfId="2952" xr:uid="{5B959DBC-9687-41E5-AC18-01A3119C2CA3}"/>
    <cellStyle name="20% - Accent2 17 5 2" xfId="2953" xr:uid="{D3CF10B4-B924-40EC-8F45-034A37FE5F36}"/>
    <cellStyle name="20% - Accent2 17 6" xfId="2954" xr:uid="{ED64402A-D20D-4D9D-BD65-DFD2C11B72C1}"/>
    <cellStyle name="20% - Accent2 18" xfId="2955" xr:uid="{5D36210B-BFA5-4C82-958D-179C65BD8B1B}"/>
    <cellStyle name="20% - Accent2 18 2" xfId="2956" xr:uid="{038720A6-9DD4-44CE-8783-49C30B5CF9E5}"/>
    <cellStyle name="20% - Accent2 18 2 2" xfId="2957" xr:uid="{8305CA6E-9928-46C4-B7DF-D2767D8D799C}"/>
    <cellStyle name="20% - Accent2 18 2 2 2" xfId="2958" xr:uid="{A0677D98-D02E-4067-9311-A6EE4E3FDE29}"/>
    <cellStyle name="20% - Accent2 18 2 2 2 2" xfId="2959" xr:uid="{4DCCB635-134C-4CD9-9794-168E59D38A6B}"/>
    <cellStyle name="20% - Accent2 18 2 2 3" xfId="2960" xr:uid="{47AE5C24-2827-466C-99DC-20FA1C989E18}"/>
    <cellStyle name="20% - Accent2 18 2 3" xfId="2961" xr:uid="{A6A22C31-5A17-4860-8622-B491BFE6DC1F}"/>
    <cellStyle name="20% - Accent2 18 2 3 2" xfId="2962" xr:uid="{EB6A085D-2687-4D79-9A49-C1D3FCD922E1}"/>
    <cellStyle name="20% - Accent2 18 2 3 2 2" xfId="2963" xr:uid="{EB1B81A3-B574-4DF4-AB26-F321B2212636}"/>
    <cellStyle name="20% - Accent2 18 2 3 3" xfId="2964" xr:uid="{9643B449-B467-4D53-AF62-F8BDCAE8CCAD}"/>
    <cellStyle name="20% - Accent2 18 2 4" xfId="2965" xr:uid="{9349F2BA-359F-4E24-A5C3-6EEAEF9957A4}"/>
    <cellStyle name="20% - Accent2 18 2 4 2" xfId="2966" xr:uid="{C5B72D4A-3602-4402-8E11-E9F93F678D91}"/>
    <cellStyle name="20% - Accent2 18 2 5" xfId="2967" xr:uid="{AFD8A1D4-2D96-48EE-88D1-D990EBB893B9}"/>
    <cellStyle name="20% - Accent2 18 3" xfId="2968" xr:uid="{90B7B6F9-6971-488C-9ED8-10C48BB738C2}"/>
    <cellStyle name="20% - Accent2 18 3 2" xfId="2969" xr:uid="{9FAB3C2D-466F-41FE-89D8-E1C30B115025}"/>
    <cellStyle name="20% - Accent2 18 3 2 2" xfId="2970" xr:uid="{061C243E-2BF8-4A43-9909-A14C09848556}"/>
    <cellStyle name="20% - Accent2 18 3 2 2 2" xfId="2971" xr:uid="{C319F4B6-CEDA-4AA0-8329-B8E7F67CDD8E}"/>
    <cellStyle name="20% - Accent2 18 3 2 3" xfId="2972" xr:uid="{56A6745D-1CA3-4AE2-94F7-183786815BA9}"/>
    <cellStyle name="20% - Accent2 18 3 3" xfId="2973" xr:uid="{64CBEB0B-48B6-483D-85C9-6D57443EDD9A}"/>
    <cellStyle name="20% - Accent2 18 3 3 2" xfId="2974" xr:uid="{FB5ADDFA-0125-41ED-AD3B-EF1B040F91A6}"/>
    <cellStyle name="20% - Accent2 18 3 3 2 2" xfId="2975" xr:uid="{51546735-7D0E-486C-AC89-A806ABA3708B}"/>
    <cellStyle name="20% - Accent2 18 3 3 3" xfId="2976" xr:uid="{9294DCC4-7E7F-4CAA-BC0B-FA97F0980E9E}"/>
    <cellStyle name="20% - Accent2 18 3 4" xfId="2977" xr:uid="{1E95CF49-78CB-40A0-AA69-845A7391AFAB}"/>
    <cellStyle name="20% - Accent2 18 3 4 2" xfId="2978" xr:uid="{F28ADD58-1C77-4D9D-A4E4-85E5861E1DE5}"/>
    <cellStyle name="20% - Accent2 18 3 5" xfId="2979" xr:uid="{71DFB58E-5A18-4DE1-994B-FDBC9FB6A505}"/>
    <cellStyle name="20% - Accent2 18 4" xfId="2980" xr:uid="{BBC373DA-BC9A-4C22-80D5-1726EEA05F29}"/>
    <cellStyle name="20% - Accent2 18 4 2" xfId="2981" xr:uid="{8A258865-AA35-4949-AFDD-011D202CE7B7}"/>
    <cellStyle name="20% - Accent2 18 4 2 2" xfId="2982" xr:uid="{207CFB9C-8475-4741-910A-0086CB0A6403}"/>
    <cellStyle name="20% - Accent2 18 4 3" xfId="2983" xr:uid="{23385C41-888D-4DE4-A18A-19D52C9F8F0F}"/>
    <cellStyle name="20% - Accent2 18 5" xfId="2984" xr:uid="{3312B4C9-FACB-4EC7-BCE7-C5DC2C77C4B4}"/>
    <cellStyle name="20% - Accent2 18 5 2" xfId="2985" xr:uid="{1B4C830C-0BFC-4270-8FEE-38212A8B3A0F}"/>
    <cellStyle name="20% - Accent2 18 6" xfId="2986" xr:uid="{1B6F7C65-A1CE-4117-A4D0-FA8978956BA2}"/>
    <cellStyle name="20% - Accent2 19" xfId="2987" xr:uid="{776D1769-1273-43DD-B072-ABAC009F4B52}"/>
    <cellStyle name="20% - Accent2 19 2" xfId="2988" xr:uid="{F3FEAB56-AF36-4401-94C6-F5AB6A1E21D8}"/>
    <cellStyle name="20% - Accent2 19 2 2" xfId="2989" xr:uid="{621858D5-7C8B-4DEC-814D-8E1C3BA74B1A}"/>
    <cellStyle name="20% - Accent2 19 2 2 2" xfId="2990" xr:uid="{D95BD4E2-3FBE-4736-A3E6-C150971C3E53}"/>
    <cellStyle name="20% - Accent2 19 2 2 2 2" xfId="2991" xr:uid="{BF4A55EA-DE1F-43DB-8043-BC3BBC16BC17}"/>
    <cellStyle name="20% - Accent2 19 2 2 3" xfId="2992" xr:uid="{9395A9ED-18A1-4F02-96C8-9B37E7D940C7}"/>
    <cellStyle name="20% - Accent2 19 2 3" xfId="2993" xr:uid="{79B284FA-3F95-4AC7-86E8-504BB8703A57}"/>
    <cellStyle name="20% - Accent2 19 2 3 2" xfId="2994" xr:uid="{B311F965-57CD-4942-9404-BF3F3354CEBD}"/>
    <cellStyle name="20% - Accent2 19 2 3 2 2" xfId="2995" xr:uid="{7B8765A2-E7C2-4A08-9C41-377958416F06}"/>
    <cellStyle name="20% - Accent2 19 2 3 3" xfId="2996" xr:uid="{7DB34415-60B6-44A7-8AE5-1D9A0EC7CEE6}"/>
    <cellStyle name="20% - Accent2 19 2 4" xfId="2997" xr:uid="{64CC635B-4F48-4430-8292-074E1CE14DFD}"/>
    <cellStyle name="20% - Accent2 19 2 4 2" xfId="2998" xr:uid="{9E925A63-C53D-4E56-A40F-C8A13DD63619}"/>
    <cellStyle name="20% - Accent2 19 2 5" xfId="2999" xr:uid="{F623AC05-3396-4327-BEE3-F2E7DD513246}"/>
    <cellStyle name="20% - Accent2 19 3" xfId="3000" xr:uid="{0C35AD8A-BEBC-4CDF-9ED0-1D2E161EB44B}"/>
    <cellStyle name="20% - Accent2 19 3 2" xfId="3001" xr:uid="{2C07D4C9-0AA8-4242-8DA5-07ECF55F9E4F}"/>
    <cellStyle name="20% - Accent2 19 3 2 2" xfId="3002" xr:uid="{5CD3C61B-9C17-48C5-A30C-734C21D62D5C}"/>
    <cellStyle name="20% - Accent2 19 3 2 2 2" xfId="3003" xr:uid="{140A5F68-72C6-4E8A-AC39-73B795A869CF}"/>
    <cellStyle name="20% - Accent2 19 3 2 3" xfId="3004" xr:uid="{DF49EDE5-1D42-4EDD-8AB4-FF25AA3664D7}"/>
    <cellStyle name="20% - Accent2 19 3 3" xfId="3005" xr:uid="{86AF2455-C6BC-417F-AD0D-C0BAB48D5554}"/>
    <cellStyle name="20% - Accent2 19 3 3 2" xfId="3006" xr:uid="{B9EBA5EE-CEEF-4CC5-B680-899363357102}"/>
    <cellStyle name="20% - Accent2 19 3 3 2 2" xfId="3007" xr:uid="{837A5333-190A-43F1-825B-19604A1D99F4}"/>
    <cellStyle name="20% - Accent2 19 3 3 3" xfId="3008" xr:uid="{951F7483-51D3-4645-BDA3-6B9D4F7E5B37}"/>
    <cellStyle name="20% - Accent2 19 3 4" xfId="3009" xr:uid="{060AE709-EF31-4AD0-B91B-D799212198A4}"/>
    <cellStyle name="20% - Accent2 19 3 4 2" xfId="3010" xr:uid="{CA113DEF-D127-4C7B-9720-C3C902275881}"/>
    <cellStyle name="20% - Accent2 19 3 5" xfId="3011" xr:uid="{D84FAE24-F045-4465-9828-8B22894A04AA}"/>
    <cellStyle name="20% - Accent2 19 4" xfId="3012" xr:uid="{E8B6A7A2-645E-420F-8002-01E7F1AA8D0D}"/>
    <cellStyle name="20% - Accent2 19 4 2" xfId="3013" xr:uid="{7408F461-8BC3-40FF-808C-C2E69B880329}"/>
    <cellStyle name="20% - Accent2 19 4 2 2" xfId="3014" xr:uid="{F1F141D3-039A-486C-9633-D2BFFAAE5306}"/>
    <cellStyle name="20% - Accent2 19 4 3" xfId="3015" xr:uid="{C48EE2AC-47D4-4885-8508-0AEBF092147D}"/>
    <cellStyle name="20% - Accent2 19 5" xfId="3016" xr:uid="{EFE0AEA9-B464-4BEC-8CD3-0A11715C68A1}"/>
    <cellStyle name="20% - Accent2 19 5 2" xfId="3017" xr:uid="{ACCC9435-82BB-49B8-8CEE-CF325317D1E6}"/>
    <cellStyle name="20% - Accent2 19 6" xfId="3018" xr:uid="{E6FDF8EF-CA42-4F96-A2D4-11546A51DF9B}"/>
    <cellStyle name="20% - Accent2 2" xfId="3019" xr:uid="{4F1C85D3-C7DB-4EB6-81C3-3F92933C2C46}"/>
    <cellStyle name="20% - Accent2 2 10" xfId="3020" xr:uid="{F154FD8C-FB8C-4FB1-8DB8-FE464DDED6B8}"/>
    <cellStyle name="20% - Accent2 2 11" xfId="53838" xr:uid="{BF031729-9C6E-46E7-80EC-129DB7506CFA}"/>
    <cellStyle name="20% - Accent2 2 2" xfId="3021" xr:uid="{BB1D87C7-C98F-46F0-8E91-D5F82AB165B6}"/>
    <cellStyle name="20% - Accent2 2 2 2" xfId="3022" xr:uid="{1AAF32C8-224D-4D66-B5D3-8B30D1C0A0D9}"/>
    <cellStyle name="20% - Accent2 2 2 2 2" xfId="3023" xr:uid="{B8DBD20F-1DB6-4A0C-B10B-2CB67DBDBA9D}"/>
    <cellStyle name="20% - Accent2 2 2 2 2 2" xfId="3024" xr:uid="{F948CA8A-CFC3-4AF9-A075-496930A1A4AF}"/>
    <cellStyle name="20% - Accent2 2 2 2 2 2 2" xfId="3025" xr:uid="{24F23390-97F8-4DE9-BAB7-797560CE4FC4}"/>
    <cellStyle name="20% - Accent2 2 2 2 2 2 2 2" xfId="3026" xr:uid="{2FD41681-3E01-48C7-A277-5C4C9AB3EBFE}"/>
    <cellStyle name="20% - Accent2 2 2 2 2 2 3" xfId="3027" xr:uid="{D2DEDEDE-267E-4697-BDB6-62D05EA70D55}"/>
    <cellStyle name="20% - Accent2 2 2 2 2 3" xfId="3028" xr:uid="{41B885E7-9764-4269-8E11-2590FD7DB536}"/>
    <cellStyle name="20% - Accent2 2 2 2 2 3 2" xfId="3029" xr:uid="{FA73802A-87C3-43B7-9652-7F486F042ADF}"/>
    <cellStyle name="20% - Accent2 2 2 2 2 3 2 2" xfId="3030" xr:uid="{C7C19346-7F8B-4FFA-B609-0B63E0C01C40}"/>
    <cellStyle name="20% - Accent2 2 2 2 2 3 3" xfId="3031" xr:uid="{D892C6A1-C111-4842-BE37-EC6E30651A17}"/>
    <cellStyle name="20% - Accent2 2 2 2 2 4" xfId="3032" xr:uid="{EDAE825D-D0BF-4B2D-987B-7B6B398636AE}"/>
    <cellStyle name="20% - Accent2 2 2 2 2 4 2" xfId="3033" xr:uid="{F54BA54E-EFE6-438E-B722-CFDF1F21DCA4}"/>
    <cellStyle name="20% - Accent2 2 2 2 2 5" xfId="3034" xr:uid="{2D914D9E-9130-4A5B-91CE-9681A9495875}"/>
    <cellStyle name="20% - Accent2 2 2 2 3" xfId="3035" xr:uid="{CB96F7E8-0CD2-4121-9FA8-A670ECB8A26E}"/>
    <cellStyle name="20% - Accent2 2 2 2 3 2" xfId="3036" xr:uid="{3FD9391A-7C72-40EE-B343-ED306EC0CB7F}"/>
    <cellStyle name="20% - Accent2 2 2 2 3 2 2" xfId="3037" xr:uid="{6FC6A33C-3B35-4E00-BEB5-DF54F6CAEF04}"/>
    <cellStyle name="20% - Accent2 2 2 2 3 3" xfId="3038" xr:uid="{212038DB-8E38-4E11-8037-71719CE65B18}"/>
    <cellStyle name="20% - Accent2 2 2 2 4" xfId="3039" xr:uid="{E87C1827-5C84-435B-B240-467CA4B49561}"/>
    <cellStyle name="20% - Accent2 2 2 2 4 2" xfId="3040" xr:uid="{7AE42BED-96C5-42C9-97FD-3C990F80FD6C}"/>
    <cellStyle name="20% - Accent2 2 2 2 5" xfId="3041" xr:uid="{FA056F60-64F0-45A5-988D-5EA140A2BC60}"/>
    <cellStyle name="20% - Accent2 2 2 2 6" xfId="3042" xr:uid="{190A2202-2AE4-4435-88F9-CD4A437A3E16}"/>
    <cellStyle name="20% - Accent2 2 2 3" xfId="3043" xr:uid="{7178E9DC-EC0A-414C-833D-991349E461A8}"/>
    <cellStyle name="20% - Accent2 2 2 3 2" xfId="3044" xr:uid="{5EF92FDB-D866-4A4A-B365-3E0307F83994}"/>
    <cellStyle name="20% - Accent2 2 2 3 2 2" xfId="3045" xr:uid="{982A39A2-162D-4B95-B38C-43D4F7BC619D}"/>
    <cellStyle name="20% - Accent2 2 2 3 2 2 2" xfId="3046" xr:uid="{616B25C8-C619-4DA0-8D6A-A60AE3573D20}"/>
    <cellStyle name="20% - Accent2 2 2 3 2 3" xfId="3047" xr:uid="{12A40A5C-8B0A-45CC-9E8B-36033A46738F}"/>
    <cellStyle name="20% - Accent2 2 2 3 3" xfId="3048" xr:uid="{81FD47F2-CA19-4574-BC4A-C77BCB2BBC7D}"/>
    <cellStyle name="20% - Accent2 2 2 3 3 2" xfId="3049" xr:uid="{15832A02-6CD7-4BBE-AFC0-55AE2ACE95E6}"/>
    <cellStyle name="20% - Accent2 2 2 3 3 2 2" xfId="3050" xr:uid="{1DACCABA-6470-4DDB-AB47-5D1CB22CE64B}"/>
    <cellStyle name="20% - Accent2 2 2 3 3 3" xfId="3051" xr:uid="{0E5470A2-9F22-452C-B64A-88F72D6EE8CB}"/>
    <cellStyle name="20% - Accent2 2 2 3 4" xfId="3052" xr:uid="{2C8ED255-8D4D-43F0-A3A8-36FD37FC328F}"/>
    <cellStyle name="20% - Accent2 2 2 3 4 2" xfId="3053" xr:uid="{457EC0B9-928C-4B64-8DF3-815C3106DC58}"/>
    <cellStyle name="20% - Accent2 2 2 3 5" xfId="3054" xr:uid="{9F99A92C-1954-4EB8-9133-02BB369E55FC}"/>
    <cellStyle name="20% - Accent2 2 2 3 6" xfId="3055" xr:uid="{E6B143FE-D9FB-4FF8-9C5D-265C3FFA301B}"/>
    <cellStyle name="20% - Accent2 2 2 4" xfId="3056" xr:uid="{7B478601-31C5-4592-9BDE-190A8C86A951}"/>
    <cellStyle name="20% - Accent2 2 2 4 2" xfId="3057" xr:uid="{6057431F-00DC-48A2-971D-8CAFD51A195E}"/>
    <cellStyle name="20% - Accent2 2 2 4 2 2" xfId="3058" xr:uid="{571073AC-6550-4E1C-93A6-AA29C1EEAD4A}"/>
    <cellStyle name="20% - Accent2 2 2 4 2 2 2" xfId="3059" xr:uid="{25DA3783-68A5-48E8-AEE5-C8B913D96380}"/>
    <cellStyle name="20% - Accent2 2 2 4 2 3" xfId="3060" xr:uid="{A19AD713-DE0E-48FC-A313-D19EACDA7A26}"/>
    <cellStyle name="20% - Accent2 2 2 4 3" xfId="3061" xr:uid="{2B751F7C-72CA-4097-9244-B8FD6DD413E3}"/>
    <cellStyle name="20% - Accent2 2 2 4 3 2" xfId="3062" xr:uid="{FE74D07F-A7E4-4D34-9089-33B1E936DD52}"/>
    <cellStyle name="20% - Accent2 2 2 4 4" xfId="3063" xr:uid="{5B36A0DA-3FC4-4144-B6A8-B71CBA94A6CB}"/>
    <cellStyle name="20% - Accent2 2 2 4 5" xfId="3064" xr:uid="{9FAD149A-CAD1-4BC6-9C54-BB711C29093B}"/>
    <cellStyle name="20% - Accent2 2 2 5" xfId="3065" xr:uid="{8F3A317E-DDD2-4643-B100-943966D530AA}"/>
    <cellStyle name="20% - Accent2 2 2 5 2" xfId="3066" xr:uid="{9D30E514-2114-4964-98AD-E0EF2E4489D2}"/>
    <cellStyle name="20% - Accent2 2 2 5 2 2" xfId="3067" xr:uid="{79B09589-28C1-46EF-9D81-366534E51BA5}"/>
    <cellStyle name="20% - Accent2 2 2 5 3" xfId="3068" xr:uid="{B413216B-979D-44ED-A7C0-7D8E987E79BA}"/>
    <cellStyle name="20% - Accent2 2 2 6" xfId="3069" xr:uid="{1EF244C8-39D4-4968-BE99-8991D29EB74B}"/>
    <cellStyle name="20% - Accent2 2 2 6 2" xfId="3070" xr:uid="{7DFCA98F-E1C2-4454-AD60-83D8F969234D}"/>
    <cellStyle name="20% - Accent2 2 2 7" xfId="3071" xr:uid="{6EE49769-A2B5-4480-85B5-D32D6D1184F1}"/>
    <cellStyle name="20% - Accent2 2 2 8" xfId="3072" xr:uid="{187129D2-0E02-4156-98B4-CCB09541981A}"/>
    <cellStyle name="20% - Accent2 2 3" xfId="3073" xr:uid="{E6962B4F-FD90-4353-A4B0-1F97343292FA}"/>
    <cellStyle name="20% - Accent2 2 3 2" xfId="3074" xr:uid="{158EDC52-2B5F-43E2-99EA-099CC2CDA2A2}"/>
    <cellStyle name="20% - Accent2 2 3 2 2" xfId="3075" xr:uid="{F5D1E232-8A4D-4169-BD64-CDFC50400400}"/>
    <cellStyle name="20% - Accent2 2 3 2 2 2" xfId="3076" xr:uid="{785D68E9-2AE2-4B73-9BA2-4D87AFDF474A}"/>
    <cellStyle name="20% - Accent2 2 3 2 2 2 2" xfId="3077" xr:uid="{CFE35A46-7CC7-4F96-8AAC-2B8ADA6E6D68}"/>
    <cellStyle name="20% - Accent2 2 3 2 2 2 2 2" xfId="3078" xr:uid="{8877CF6C-B296-42FF-8866-07DF5848C731}"/>
    <cellStyle name="20% - Accent2 2 3 2 2 2 3" xfId="3079" xr:uid="{4750CE34-9876-41B0-AA9A-A538A07ED8C2}"/>
    <cellStyle name="20% - Accent2 2 3 2 2 3" xfId="3080" xr:uid="{2A7CAF75-8E29-439F-B7BB-4A11DA40C449}"/>
    <cellStyle name="20% - Accent2 2 3 2 2 3 2" xfId="3081" xr:uid="{80CAF433-0577-4284-80B4-FE97697C4E06}"/>
    <cellStyle name="20% - Accent2 2 3 2 2 3 2 2" xfId="3082" xr:uid="{9BADC32D-1830-4698-8C44-55CEEA00F60A}"/>
    <cellStyle name="20% - Accent2 2 3 2 2 3 3" xfId="3083" xr:uid="{32062FF6-B15E-464B-9CF0-8F199FE106C4}"/>
    <cellStyle name="20% - Accent2 2 3 2 2 4" xfId="3084" xr:uid="{D545B154-2E2D-448E-9589-11D2304A265A}"/>
    <cellStyle name="20% - Accent2 2 3 2 2 4 2" xfId="3085" xr:uid="{7BEA7913-E249-4319-BFE7-61CD060C9DF7}"/>
    <cellStyle name="20% - Accent2 2 3 2 2 5" xfId="3086" xr:uid="{2DB61596-FF0E-4EE0-9E48-B35F5321EE65}"/>
    <cellStyle name="20% - Accent2 2 3 2 3" xfId="3087" xr:uid="{01D70F93-F1EC-4EAC-95BB-E75D704F288B}"/>
    <cellStyle name="20% - Accent2 2 3 2 3 2" xfId="3088" xr:uid="{58976E8A-0FD6-485E-9D8F-BCB55FF73DA8}"/>
    <cellStyle name="20% - Accent2 2 3 2 3 2 2" xfId="3089" xr:uid="{40E871A6-016D-456A-9C47-2922C4343F33}"/>
    <cellStyle name="20% - Accent2 2 3 2 3 3" xfId="3090" xr:uid="{9053167B-4974-443D-9890-1985B7C763B9}"/>
    <cellStyle name="20% - Accent2 2 3 2 4" xfId="3091" xr:uid="{F5F91435-88D3-41C5-8332-4AE3C4FB24AB}"/>
    <cellStyle name="20% - Accent2 2 3 2 4 2" xfId="3092" xr:uid="{00116EDC-005B-45EF-9FF5-6988723727F9}"/>
    <cellStyle name="20% - Accent2 2 3 2 5" xfId="3093" xr:uid="{A72BB414-14A2-402E-9FB0-93F7E6CC86EE}"/>
    <cellStyle name="20% - Accent2 2 3 2 6" xfId="3094" xr:uid="{A1C0D29C-B637-4702-8BD5-3994A4700462}"/>
    <cellStyle name="20% - Accent2 2 3 3" xfId="3095" xr:uid="{708D354C-32F0-4A6D-9B8B-87898CBE26E1}"/>
    <cellStyle name="20% - Accent2 2 3 3 2" xfId="3096" xr:uid="{5CE0A9FE-0DDF-41E7-8361-8A1A40548F73}"/>
    <cellStyle name="20% - Accent2 2 3 3 2 2" xfId="3097" xr:uid="{95E884BB-ED19-4019-91A0-A19E35E4BC22}"/>
    <cellStyle name="20% - Accent2 2 3 3 2 2 2" xfId="3098" xr:uid="{F470722C-7A86-47AD-ABCC-959A0447B07D}"/>
    <cellStyle name="20% - Accent2 2 3 3 2 3" xfId="3099" xr:uid="{3969ABCB-7908-4B41-BB37-E430070E3474}"/>
    <cellStyle name="20% - Accent2 2 3 3 3" xfId="3100" xr:uid="{983B5358-BB78-42C3-9039-9018F6BD2428}"/>
    <cellStyle name="20% - Accent2 2 3 3 3 2" xfId="3101" xr:uid="{D13DCAD3-16E9-4C91-B2A0-DC657D05CC71}"/>
    <cellStyle name="20% - Accent2 2 3 3 3 2 2" xfId="3102" xr:uid="{7408B9D2-7CE6-469A-8630-9228AD9B740C}"/>
    <cellStyle name="20% - Accent2 2 3 3 3 3" xfId="3103" xr:uid="{BA1208EB-CF45-43D5-A779-75B75D2DDCD6}"/>
    <cellStyle name="20% - Accent2 2 3 3 4" xfId="3104" xr:uid="{E26F3E69-9FA7-4164-9A0D-5E8D187ABFFD}"/>
    <cellStyle name="20% - Accent2 2 3 3 4 2" xfId="3105" xr:uid="{D6689B78-428D-4758-8009-D69B1887F1C0}"/>
    <cellStyle name="20% - Accent2 2 3 3 5" xfId="3106" xr:uid="{EEF14DF2-2688-4158-9B26-4D274C6AF74B}"/>
    <cellStyle name="20% - Accent2 2 3 4" xfId="3107" xr:uid="{F8DDF739-DDCF-406D-B0A0-6B931CCDEEA2}"/>
    <cellStyle name="20% - Accent2 2 3 4 2" xfId="3108" xr:uid="{7EA9C847-E417-4F63-932B-6D051C74553B}"/>
    <cellStyle name="20% - Accent2 2 3 4 2 2" xfId="3109" xr:uid="{D19D6716-BD66-4778-8510-9D0E7D65241A}"/>
    <cellStyle name="20% - Accent2 2 3 4 3" xfId="3110" xr:uid="{192D1955-4059-4E18-A61A-E3F928E88A23}"/>
    <cellStyle name="20% - Accent2 2 3 5" xfId="3111" xr:uid="{1AB74794-39B4-4499-97DE-49F5971C33EA}"/>
    <cellStyle name="20% - Accent2 2 3 5 2" xfId="3112" xr:uid="{1D73598C-64DB-4335-A33F-D98C56DF449F}"/>
    <cellStyle name="20% - Accent2 2 3 5 2 2" xfId="3113" xr:uid="{018BE31D-768C-45A2-8F0C-E12AEC23A844}"/>
    <cellStyle name="20% - Accent2 2 3 5 3" xfId="3114" xr:uid="{7978179B-5AF1-48B6-8D7C-DD4F8683F0B9}"/>
    <cellStyle name="20% - Accent2 2 3 6" xfId="3115" xr:uid="{013F8A96-D61A-430F-8919-B45659BF38C3}"/>
    <cellStyle name="20% - Accent2 2 3 6 2" xfId="3116" xr:uid="{A409153B-1F4E-46B5-8F41-241A498A1662}"/>
    <cellStyle name="20% - Accent2 2 3 7" xfId="3117" xr:uid="{8F32C1DB-992C-4F5C-BB2B-4F5768604ED1}"/>
    <cellStyle name="20% - Accent2 2 3 8" xfId="3118" xr:uid="{E69A1B07-822E-4710-B461-B0428DC9FA87}"/>
    <cellStyle name="20% - Accent2 2 4" xfId="3119" xr:uid="{AF29898D-4147-410E-859D-98D971601125}"/>
    <cellStyle name="20% - Accent2 2 4 2" xfId="3120" xr:uid="{3591B43F-FEA8-42A3-9582-CDFF1F8E16A4}"/>
    <cellStyle name="20% - Accent2 2 4 2 2" xfId="3121" xr:uid="{42736F1E-2E98-44E6-88D8-5591668BCB0F}"/>
    <cellStyle name="20% - Accent2 2 4 2 2 2" xfId="3122" xr:uid="{B4BB1A2B-4BAA-411C-8E40-B44ABC2D28D8}"/>
    <cellStyle name="20% - Accent2 2 4 2 2 2 2" xfId="3123" xr:uid="{A7F9964E-6F17-41A2-AC31-73E0C0BF6656}"/>
    <cellStyle name="20% - Accent2 2 4 2 2 3" xfId="3124" xr:uid="{F8C0FBC2-8DC5-4A51-A7B5-413578AD2AFF}"/>
    <cellStyle name="20% - Accent2 2 4 2 3" xfId="3125" xr:uid="{7005764C-8BAF-4789-86F3-2A5E785010AB}"/>
    <cellStyle name="20% - Accent2 2 4 2 3 2" xfId="3126" xr:uid="{F0F4076E-AAD1-4372-B420-9516BBD48106}"/>
    <cellStyle name="20% - Accent2 2 4 2 3 2 2" xfId="3127" xr:uid="{0B2DDBF6-CF1D-4F75-8674-525E1C19FB91}"/>
    <cellStyle name="20% - Accent2 2 4 2 3 3" xfId="3128" xr:uid="{91943368-B25E-41CA-A2CA-47FEBBE2FED6}"/>
    <cellStyle name="20% - Accent2 2 4 2 4" xfId="3129" xr:uid="{C2F5BFD8-3040-4DA9-9306-9FE6FB2139C0}"/>
    <cellStyle name="20% - Accent2 2 4 2 4 2" xfId="3130" xr:uid="{02361B22-2A46-4E52-9BF3-B07881F7A95F}"/>
    <cellStyle name="20% - Accent2 2 4 2 5" xfId="3131" xr:uid="{77594692-C00A-441D-82C1-FA6039C5CD03}"/>
    <cellStyle name="20% - Accent2 2 4 3" xfId="3132" xr:uid="{C7625AE9-CDE6-4EE3-B690-D48E39704E81}"/>
    <cellStyle name="20% - Accent2 2 4 3 2" xfId="3133" xr:uid="{1F92188E-8C77-4929-A3C0-0E3900FEEE0B}"/>
    <cellStyle name="20% - Accent2 2 4 3 2 2" xfId="3134" xr:uid="{A624E3D2-B1DB-440D-AF8E-F7FDA85CCD74}"/>
    <cellStyle name="20% - Accent2 2 4 3 3" xfId="3135" xr:uid="{891591A0-4F5D-4587-9805-7C5AC482C7D7}"/>
    <cellStyle name="20% - Accent2 2 4 4" xfId="3136" xr:uid="{AF233046-9516-48A0-AA6C-5054A674AE24}"/>
    <cellStyle name="20% - Accent2 2 4 4 2" xfId="3137" xr:uid="{5B988DC4-35C5-43A6-B2F2-86BDEE1D9734}"/>
    <cellStyle name="20% - Accent2 2 4 5" xfId="3138" xr:uid="{A25336F9-CDCA-42A9-A7A2-55BB0BDC0616}"/>
    <cellStyle name="20% - Accent2 2 4 6" xfId="3139" xr:uid="{998D8F2C-841F-4764-8C27-3A81E32703D5}"/>
    <cellStyle name="20% - Accent2 2 4 7" xfId="53839" xr:uid="{94624ECB-CC86-416E-B8AC-8FEC0910DAEA}"/>
    <cellStyle name="20% - Accent2 2 5" xfId="3140" xr:uid="{A2909CEB-023B-4E33-A7B4-977684014D71}"/>
    <cellStyle name="20% - Accent2 2 5 2" xfId="3141" xr:uid="{5EEB5DB0-446C-4789-8629-1B349FEB2AE3}"/>
    <cellStyle name="20% - Accent2 2 5 2 2" xfId="3142" xr:uid="{9339E7A1-8B06-4616-9AC1-4B65E0F29779}"/>
    <cellStyle name="20% - Accent2 2 5 2 2 2" xfId="3143" xr:uid="{F36E23B7-1CCC-4921-B2E7-A23C85E7FC36}"/>
    <cellStyle name="20% - Accent2 2 5 2 3" xfId="3144" xr:uid="{6EB932E0-C885-4A89-9586-B3C81E9D42AB}"/>
    <cellStyle name="20% - Accent2 2 5 3" xfId="3145" xr:uid="{3C2FA61A-9DE5-44BD-BA6D-E5B547EAE5F9}"/>
    <cellStyle name="20% - Accent2 2 5 3 2" xfId="3146" xr:uid="{EEEF9134-D0C2-4842-B563-DDFD99A0C624}"/>
    <cellStyle name="20% - Accent2 2 5 3 2 2" xfId="3147" xr:uid="{85823BC4-765E-45AC-9332-F95A2D7F138B}"/>
    <cellStyle name="20% - Accent2 2 5 3 3" xfId="3148" xr:uid="{FF49F693-0271-4E87-AA20-1600707959EB}"/>
    <cellStyle name="20% - Accent2 2 5 4" xfId="3149" xr:uid="{BA586E44-0BAE-45F2-B0B3-80D66BE1F562}"/>
    <cellStyle name="20% - Accent2 2 5 4 2" xfId="3150" xr:uid="{E84F5BB0-3A07-4BA7-B15C-95E97C47F964}"/>
    <cellStyle name="20% - Accent2 2 5 5" xfId="3151" xr:uid="{083604BF-7793-4126-AFFC-A13F2965F09F}"/>
    <cellStyle name="20% - Accent2 2 5 6" xfId="3152" xr:uid="{452496D0-F3EA-46D5-B37E-516F153172DE}"/>
    <cellStyle name="20% - Accent2 2 6" xfId="3153" xr:uid="{B2C03DBC-839A-4E69-A868-DEDF2ED0F065}"/>
    <cellStyle name="20% - Accent2 2 6 2" xfId="3154" xr:uid="{EE78DE84-C1A7-489A-8F7E-810992D2AD41}"/>
    <cellStyle name="20% - Accent2 2 6 2 2" xfId="3155" xr:uid="{5E4E19A9-3976-443E-922D-DF4388DB1540}"/>
    <cellStyle name="20% - Accent2 2 6 2 2 2" xfId="3156" xr:uid="{B2F38DFF-017C-4F5E-B35B-84026616A009}"/>
    <cellStyle name="20% - Accent2 2 6 2 3" xfId="3157" xr:uid="{5C33B41F-AC7A-42CE-940F-A50EE7CCF5B8}"/>
    <cellStyle name="20% - Accent2 2 6 3" xfId="3158" xr:uid="{4C24383E-93D8-4159-91D1-C199A276E65A}"/>
    <cellStyle name="20% - Accent2 2 6 3 2" xfId="3159" xr:uid="{90AE4910-E0F9-4E96-9D6A-3C227B410F4C}"/>
    <cellStyle name="20% - Accent2 2 6 4" xfId="3160" xr:uid="{96C9D2F9-1592-4FED-A538-21E156868D34}"/>
    <cellStyle name="20% - Accent2 2 6 5" xfId="3161" xr:uid="{F6D0757D-20E0-4322-BE45-7A09518A8A7D}"/>
    <cellStyle name="20% - Accent2 2 7" xfId="3162" xr:uid="{331A703A-C9F2-4226-9108-FE53A634919E}"/>
    <cellStyle name="20% - Accent2 2 7 2" xfId="3163" xr:uid="{03667BDB-207D-4634-937B-837C3CE683CA}"/>
    <cellStyle name="20% - Accent2 2 7 2 2" xfId="3164" xr:uid="{0A81E3BB-EC3A-4DAA-ABB9-0D37BE12CB49}"/>
    <cellStyle name="20% - Accent2 2 7 3" xfId="3165" xr:uid="{46E78B89-42CC-4D4C-BD14-25E08F869B17}"/>
    <cellStyle name="20% - Accent2 2 8" xfId="3166" xr:uid="{962D6BE6-EC7A-4500-B0EB-62FF7C8966C2}"/>
    <cellStyle name="20% - Accent2 2 8 2" xfId="3167" xr:uid="{2047D4D6-116B-4DCE-B812-5D61D330C935}"/>
    <cellStyle name="20% - Accent2 2 9" xfId="3168" xr:uid="{D546E953-4B2B-4F5E-A707-5382D21D6504}"/>
    <cellStyle name="20% - Accent2 20" xfId="3169" xr:uid="{115CAC19-CBB5-432C-99C4-C23AD894B12B}"/>
    <cellStyle name="20% - Accent2 20 2" xfId="3170" xr:uid="{606D89A1-5B62-47E6-B0E0-D3A45C55C820}"/>
    <cellStyle name="20% - Accent2 20 2 2" xfId="3171" xr:uid="{7869968F-8410-4080-A18C-E4D2792B79B1}"/>
    <cellStyle name="20% - Accent2 20 2 2 2" xfId="3172" xr:uid="{C62789B8-E251-4104-B4EF-1DB2BF627113}"/>
    <cellStyle name="20% - Accent2 20 2 2 2 2" xfId="3173" xr:uid="{97A11D31-E63E-4A2F-996B-75FF88613DE3}"/>
    <cellStyle name="20% - Accent2 20 2 2 3" xfId="3174" xr:uid="{DC7A93AF-0DE6-4F0F-8536-FA7ED2C42596}"/>
    <cellStyle name="20% - Accent2 20 2 3" xfId="3175" xr:uid="{52AFAA25-3627-4ED5-B842-3F5589E3D02F}"/>
    <cellStyle name="20% - Accent2 20 2 3 2" xfId="3176" xr:uid="{33168F78-2044-4CD1-910A-55B186A6C6CB}"/>
    <cellStyle name="20% - Accent2 20 2 3 2 2" xfId="3177" xr:uid="{BB89786F-E34D-4752-B8C6-6384250FA32C}"/>
    <cellStyle name="20% - Accent2 20 2 3 3" xfId="3178" xr:uid="{79013994-F031-47A8-9A1E-1B31278A3154}"/>
    <cellStyle name="20% - Accent2 20 2 4" xfId="3179" xr:uid="{4468AD31-F0AF-4FDF-9F3F-19FD5540B6AF}"/>
    <cellStyle name="20% - Accent2 20 2 4 2" xfId="3180" xr:uid="{3E489E4E-BE09-4044-89D0-6D31767AB4B5}"/>
    <cellStyle name="20% - Accent2 20 2 5" xfId="3181" xr:uid="{CED30758-A4E6-43E8-BD4D-95C58CB59B3E}"/>
    <cellStyle name="20% - Accent2 20 3" xfId="3182" xr:uid="{C969A2AA-AA97-4D47-B613-C474D8F3DB52}"/>
    <cellStyle name="20% - Accent2 20 3 2" xfId="3183" xr:uid="{D9FA52F1-AF15-4230-A016-FF9314582698}"/>
    <cellStyle name="20% - Accent2 20 3 2 2" xfId="3184" xr:uid="{EF2BBD01-20D4-4C8C-952B-AF423E8C0B74}"/>
    <cellStyle name="20% - Accent2 20 3 2 2 2" xfId="3185" xr:uid="{09E2CEFD-0487-4912-A334-EA01D016FB8B}"/>
    <cellStyle name="20% - Accent2 20 3 2 3" xfId="3186" xr:uid="{97AB41E4-31B3-4436-8469-87C48ED3E8C5}"/>
    <cellStyle name="20% - Accent2 20 3 3" xfId="3187" xr:uid="{EA1F2ECB-3053-4540-A077-9EA8D0883BB3}"/>
    <cellStyle name="20% - Accent2 20 3 3 2" xfId="3188" xr:uid="{B3ED0A6C-CDB2-4333-81AA-581907D40385}"/>
    <cellStyle name="20% - Accent2 20 3 3 2 2" xfId="3189" xr:uid="{B906561C-0BEA-42A1-B4B8-00F3FD04309E}"/>
    <cellStyle name="20% - Accent2 20 3 3 3" xfId="3190" xr:uid="{40E45C14-E057-48EF-BCA7-80E6626E8FD4}"/>
    <cellStyle name="20% - Accent2 20 3 4" xfId="3191" xr:uid="{2846ED12-3D79-4113-9F0F-5F43BB9B5D9D}"/>
    <cellStyle name="20% - Accent2 20 3 4 2" xfId="3192" xr:uid="{27036195-6DB2-49B3-B116-1EA5C62092D1}"/>
    <cellStyle name="20% - Accent2 20 3 5" xfId="3193" xr:uid="{CB985DA9-E0DC-44AE-82C2-E26949954DD0}"/>
    <cellStyle name="20% - Accent2 20 4" xfId="3194" xr:uid="{92CCD212-F62E-4297-BAF8-6E3152716E2B}"/>
    <cellStyle name="20% - Accent2 20 4 2" xfId="3195" xr:uid="{92A3A682-0CB4-4FC7-8B69-14ACFF5F4EA4}"/>
    <cellStyle name="20% - Accent2 20 4 2 2" xfId="3196" xr:uid="{BFCBFF4C-A2BB-4776-9054-9A9143715F18}"/>
    <cellStyle name="20% - Accent2 20 4 3" xfId="3197" xr:uid="{E5800EAA-7FAC-4368-8A7A-086B46743552}"/>
    <cellStyle name="20% - Accent2 20 5" xfId="3198" xr:uid="{5C30A67B-C10F-4776-AC49-9BAF7AB6D8FF}"/>
    <cellStyle name="20% - Accent2 20 5 2" xfId="3199" xr:uid="{1AC881D7-C987-4FC2-B636-F71B5D232462}"/>
    <cellStyle name="20% - Accent2 20 6" xfId="3200" xr:uid="{9554BC9B-7051-45BD-9698-9CEF4126F97A}"/>
    <cellStyle name="20% - Accent2 21" xfId="3201" xr:uid="{2AFB5A4E-AF4C-4B7A-BAD2-DC4AB31DE787}"/>
    <cellStyle name="20% - Accent2 21 2" xfId="3202" xr:uid="{A71DAD21-A1AC-4571-8739-998F3EC8EEC4}"/>
    <cellStyle name="20% - Accent2 21 2 2" xfId="3203" xr:uid="{561E9CA9-CE4B-4A03-B3E1-CC2CEC33CA6B}"/>
    <cellStyle name="20% - Accent2 21 2 2 2" xfId="3204" xr:uid="{3FC7282B-BF48-411B-B5FA-E213AE57B082}"/>
    <cellStyle name="20% - Accent2 21 2 2 2 2" xfId="3205" xr:uid="{35593D68-1579-4060-A721-93627762ADEF}"/>
    <cellStyle name="20% - Accent2 21 2 2 3" xfId="3206" xr:uid="{0F8C351B-AD1E-4BE7-9D4D-FCA7A04CAAD2}"/>
    <cellStyle name="20% - Accent2 21 2 3" xfId="3207" xr:uid="{9ACDB021-963B-4EB2-849F-EAB57D36F961}"/>
    <cellStyle name="20% - Accent2 21 2 3 2" xfId="3208" xr:uid="{27B65240-3969-4A21-8750-FADD1DBFF964}"/>
    <cellStyle name="20% - Accent2 21 2 3 2 2" xfId="3209" xr:uid="{BF9CB0D3-9D10-418F-AD0C-CC64D51C8DEB}"/>
    <cellStyle name="20% - Accent2 21 2 3 3" xfId="3210" xr:uid="{292A2DB5-4C04-436B-830E-7B5D17E7BEC0}"/>
    <cellStyle name="20% - Accent2 21 2 4" xfId="3211" xr:uid="{1A9909DD-F182-4A7A-B952-E175440A0A6D}"/>
    <cellStyle name="20% - Accent2 21 2 4 2" xfId="3212" xr:uid="{6F04DB3D-4F5E-45F6-838E-8920B71ACC00}"/>
    <cellStyle name="20% - Accent2 21 2 5" xfId="3213" xr:uid="{1D7AF274-FFAA-4E38-A254-19FD82FDB25C}"/>
    <cellStyle name="20% - Accent2 21 3" xfId="3214" xr:uid="{D614216A-E91E-4FEB-B876-8F7FD42AD35E}"/>
    <cellStyle name="20% - Accent2 21 3 2" xfId="3215" xr:uid="{2044BB14-8CF2-4DC2-8778-7D1FC4DC92A0}"/>
    <cellStyle name="20% - Accent2 21 3 2 2" xfId="3216" xr:uid="{B9C12986-2984-40A9-B686-510097AF296E}"/>
    <cellStyle name="20% - Accent2 21 3 2 2 2" xfId="3217" xr:uid="{6ED8E0C6-AF14-4B27-AA71-A3D00EC17A1E}"/>
    <cellStyle name="20% - Accent2 21 3 2 3" xfId="3218" xr:uid="{59801CAC-7E5B-41C6-AA3A-6396DB54EECB}"/>
    <cellStyle name="20% - Accent2 21 3 3" xfId="3219" xr:uid="{AD7EFCA5-8FD3-4697-9FC5-8784D1D6A198}"/>
    <cellStyle name="20% - Accent2 21 3 3 2" xfId="3220" xr:uid="{E24FBFF6-0163-4D1D-A0D0-5151ABC3573B}"/>
    <cellStyle name="20% - Accent2 21 3 3 2 2" xfId="3221" xr:uid="{9A34E50A-95C5-4336-A231-1C36B504B3B1}"/>
    <cellStyle name="20% - Accent2 21 3 3 3" xfId="3222" xr:uid="{7F441769-B212-4D3B-AFA3-527F9E80C4EC}"/>
    <cellStyle name="20% - Accent2 21 3 4" xfId="3223" xr:uid="{3F261E68-20A1-42EF-BA82-A1A5C98C7FD5}"/>
    <cellStyle name="20% - Accent2 21 3 4 2" xfId="3224" xr:uid="{E68E183C-3A62-4764-A20B-2A601C25F9D8}"/>
    <cellStyle name="20% - Accent2 21 3 5" xfId="3225" xr:uid="{36180B8C-5291-4D45-A336-D9B9525B8C0B}"/>
    <cellStyle name="20% - Accent2 21 4" xfId="3226" xr:uid="{0C524109-B0BB-4FA3-9A1F-66D64BFCB776}"/>
    <cellStyle name="20% - Accent2 21 4 2" xfId="3227" xr:uid="{F0234BE5-08D5-49AD-AF86-F2AB1731B099}"/>
    <cellStyle name="20% - Accent2 21 4 2 2" xfId="3228" xr:uid="{4990BCFA-4A3B-48BB-A2AE-85CBC0681B79}"/>
    <cellStyle name="20% - Accent2 21 4 3" xfId="3229" xr:uid="{91BCBF18-91D0-479E-BAFF-1CDE2F3FAA25}"/>
    <cellStyle name="20% - Accent2 21 5" xfId="3230" xr:uid="{85FF3BBB-84AB-4657-B652-28B550151A69}"/>
    <cellStyle name="20% - Accent2 21 5 2" xfId="3231" xr:uid="{F72A4C8E-9D65-4676-9F09-0E7F4E709B70}"/>
    <cellStyle name="20% - Accent2 21 6" xfId="3232" xr:uid="{EACE2E49-9D44-4836-A04A-DF9E4E097EE6}"/>
    <cellStyle name="20% - Accent2 22" xfId="3233" xr:uid="{042470F0-BCA2-4EC7-8753-F3336584E170}"/>
    <cellStyle name="20% - Accent2 22 2" xfId="3234" xr:uid="{761AAE7E-E851-4A88-8E3C-A3AF1B6941C5}"/>
    <cellStyle name="20% - Accent2 22 2 2" xfId="3235" xr:uid="{C12FB30D-23FC-4C21-BF7D-304A9E192FC4}"/>
    <cellStyle name="20% - Accent2 22 2 2 2" xfId="3236" xr:uid="{14A81782-834F-4A5F-BD5D-FB86E16FC360}"/>
    <cellStyle name="20% - Accent2 22 2 2 2 2" xfId="3237" xr:uid="{8881893D-74C2-4116-A8E0-CAB2ED6F0962}"/>
    <cellStyle name="20% - Accent2 22 2 2 3" xfId="3238" xr:uid="{3C47FDCD-40EE-4656-A513-4A73704FE49E}"/>
    <cellStyle name="20% - Accent2 22 2 3" xfId="3239" xr:uid="{3DCA6455-589A-42B1-8E0D-74DAC3427967}"/>
    <cellStyle name="20% - Accent2 22 2 3 2" xfId="3240" xr:uid="{38AAA123-EBF4-43E6-9BF7-F4EF0BEA1144}"/>
    <cellStyle name="20% - Accent2 22 2 3 2 2" xfId="3241" xr:uid="{48A95FD9-3789-41C7-9A5F-8ADAE146AF1E}"/>
    <cellStyle name="20% - Accent2 22 2 3 3" xfId="3242" xr:uid="{32410788-878B-419D-ABDF-1A42290055BE}"/>
    <cellStyle name="20% - Accent2 22 2 4" xfId="3243" xr:uid="{608C1686-DCD3-4FBD-8E4F-DD2CFF8AE305}"/>
    <cellStyle name="20% - Accent2 22 2 4 2" xfId="3244" xr:uid="{0F28B970-3D54-45C3-9070-3233BA4C63F1}"/>
    <cellStyle name="20% - Accent2 22 2 5" xfId="3245" xr:uid="{167246E4-08F1-4B8D-8C49-A09781CDC0AE}"/>
    <cellStyle name="20% - Accent2 22 3" xfId="3246" xr:uid="{6FC3A324-D746-45CC-91FB-F6EA9BF3D557}"/>
    <cellStyle name="20% - Accent2 22 3 2" xfId="3247" xr:uid="{547B00FC-7363-4D60-BA21-602F018CD302}"/>
    <cellStyle name="20% - Accent2 22 3 2 2" xfId="3248" xr:uid="{67FDF256-23F1-44A7-8979-E76E3FD8E205}"/>
    <cellStyle name="20% - Accent2 22 3 2 2 2" xfId="3249" xr:uid="{C2D85C32-261C-4751-AF92-C2C9AD1B6B6F}"/>
    <cellStyle name="20% - Accent2 22 3 2 3" xfId="3250" xr:uid="{D369399C-AAC3-461D-90F4-838D82D6F329}"/>
    <cellStyle name="20% - Accent2 22 3 3" xfId="3251" xr:uid="{367F637F-B711-4486-A271-7C73979133B9}"/>
    <cellStyle name="20% - Accent2 22 3 3 2" xfId="3252" xr:uid="{B25CA4DD-6D01-4F31-9C29-DCAAB0243747}"/>
    <cellStyle name="20% - Accent2 22 3 3 2 2" xfId="3253" xr:uid="{54ED6232-89B1-4B80-BCA8-8CA53B0A03C9}"/>
    <cellStyle name="20% - Accent2 22 3 3 3" xfId="3254" xr:uid="{D777E4D6-FCC1-4988-9D33-217C8922B695}"/>
    <cellStyle name="20% - Accent2 22 3 4" xfId="3255" xr:uid="{615DB9F0-4A80-4A43-8960-EA9E4A5E3094}"/>
    <cellStyle name="20% - Accent2 22 3 4 2" xfId="3256" xr:uid="{A4CF9685-72E3-445E-A37D-CC431FD8DAEB}"/>
    <cellStyle name="20% - Accent2 22 3 5" xfId="3257" xr:uid="{F1F8E061-EFAA-418D-B9FA-7F6801B1D110}"/>
    <cellStyle name="20% - Accent2 22 4" xfId="3258" xr:uid="{180F1FA2-82D7-489F-A950-B205DF0C39DC}"/>
    <cellStyle name="20% - Accent2 22 4 2" xfId="3259" xr:uid="{E4E5EFA0-BA70-42C9-807F-4EEDAD7A9A8E}"/>
    <cellStyle name="20% - Accent2 22 4 2 2" xfId="3260" xr:uid="{170AEEB7-BC58-417D-B048-DE7FB4AE3E16}"/>
    <cellStyle name="20% - Accent2 22 4 3" xfId="3261" xr:uid="{6D079897-B7CB-4042-BC85-2B637157986C}"/>
    <cellStyle name="20% - Accent2 22 5" xfId="3262" xr:uid="{1AA8EDD8-E2A3-41FE-8876-BD257B262E08}"/>
    <cellStyle name="20% - Accent2 22 5 2" xfId="3263" xr:uid="{2613AC71-AA49-4A3C-BD7E-B5AD61CF12CF}"/>
    <cellStyle name="20% - Accent2 22 6" xfId="3264" xr:uid="{F8BDBB9B-6F2E-466E-B594-F456C7145C1D}"/>
    <cellStyle name="20% - Accent2 23" xfId="3265" xr:uid="{42C52624-1711-4C69-B379-0F582F969401}"/>
    <cellStyle name="20% - Accent2 23 2" xfId="3266" xr:uid="{6E3AB463-B08B-4DF8-B100-49D428F76E70}"/>
    <cellStyle name="20% - Accent2 23 2 2" xfId="3267" xr:uid="{AA0F3BE5-B79B-4E2F-BECB-C5DA863B1A10}"/>
    <cellStyle name="20% - Accent2 23 2 2 2" xfId="3268" xr:uid="{20836821-A8C9-449D-AFB7-4D1E5BED0734}"/>
    <cellStyle name="20% - Accent2 23 2 2 2 2" xfId="3269" xr:uid="{0E681148-4373-4FFC-AC46-FBD1CECE1294}"/>
    <cellStyle name="20% - Accent2 23 2 2 3" xfId="3270" xr:uid="{5F14FE77-C79B-4BCB-A1A9-D4050674FB58}"/>
    <cellStyle name="20% - Accent2 23 2 3" xfId="3271" xr:uid="{7EB5966B-AEA4-4B00-861D-6E3AAA5F85DA}"/>
    <cellStyle name="20% - Accent2 23 2 3 2" xfId="3272" xr:uid="{5E17B33F-D0E4-43CB-AACC-FF0B3EB185A6}"/>
    <cellStyle name="20% - Accent2 23 2 3 2 2" xfId="3273" xr:uid="{352E1D76-A788-4BE4-8E2B-860DCA780D66}"/>
    <cellStyle name="20% - Accent2 23 2 3 3" xfId="3274" xr:uid="{D4D9D129-D81B-4B2D-86E4-CAE5A023B989}"/>
    <cellStyle name="20% - Accent2 23 2 4" xfId="3275" xr:uid="{7BFD0142-4C4B-4A50-96D7-7B7C2CD316BC}"/>
    <cellStyle name="20% - Accent2 23 2 4 2" xfId="3276" xr:uid="{6B64C412-9623-4463-BAF8-A0DE8FA8ADD8}"/>
    <cellStyle name="20% - Accent2 23 2 5" xfId="3277" xr:uid="{BD8DDEC4-97B3-4CD8-9394-F25AF83B2C09}"/>
    <cellStyle name="20% - Accent2 23 3" xfId="3278" xr:uid="{15FE4570-AE9C-4A0C-9F67-ABEF78DC4468}"/>
    <cellStyle name="20% - Accent2 23 3 2" xfId="3279" xr:uid="{FC7F5531-808D-4D41-9265-857A5B0C99F4}"/>
    <cellStyle name="20% - Accent2 23 3 2 2" xfId="3280" xr:uid="{0D63A59A-8137-4629-BAEB-B09800F2B704}"/>
    <cellStyle name="20% - Accent2 23 3 2 2 2" xfId="3281" xr:uid="{ED766F3E-273E-49F4-AD89-06370569FC53}"/>
    <cellStyle name="20% - Accent2 23 3 2 3" xfId="3282" xr:uid="{CAF30DB1-95DD-445E-A5A9-9835FD369ED1}"/>
    <cellStyle name="20% - Accent2 23 3 3" xfId="3283" xr:uid="{F614AA7D-0D90-4A28-B4F3-35561A9A4160}"/>
    <cellStyle name="20% - Accent2 23 3 3 2" xfId="3284" xr:uid="{A61897E4-93C2-45EA-A0A6-D3DD30DB4C3E}"/>
    <cellStyle name="20% - Accent2 23 3 3 2 2" xfId="3285" xr:uid="{57B35098-0E44-4685-8709-70C07531B054}"/>
    <cellStyle name="20% - Accent2 23 3 3 3" xfId="3286" xr:uid="{EAB0A0D1-8794-4C51-881A-A14B6F861BDD}"/>
    <cellStyle name="20% - Accent2 23 3 4" xfId="3287" xr:uid="{0D6AAA90-EDCC-443B-A6E6-6E9021A650F5}"/>
    <cellStyle name="20% - Accent2 23 3 4 2" xfId="3288" xr:uid="{5646B4BE-EEA2-4AF2-8A37-F9EAF7C79BA1}"/>
    <cellStyle name="20% - Accent2 23 3 5" xfId="3289" xr:uid="{581DD7BB-ABF6-40CD-B80F-357416C9C7DD}"/>
    <cellStyle name="20% - Accent2 23 4" xfId="3290" xr:uid="{C5B4A44E-95BB-41C4-9BDA-3D0D131FFF4B}"/>
    <cellStyle name="20% - Accent2 23 4 2" xfId="3291" xr:uid="{D9EFFEA3-1A44-4083-BB62-37760554E479}"/>
    <cellStyle name="20% - Accent2 23 4 2 2" xfId="3292" xr:uid="{7032A55C-1874-4ABD-BF2F-38448C1B553E}"/>
    <cellStyle name="20% - Accent2 23 4 3" xfId="3293" xr:uid="{AC9B1557-84FF-4E18-A970-4AF5E5A58D66}"/>
    <cellStyle name="20% - Accent2 23 5" xfId="3294" xr:uid="{62C258F8-26FB-4E8C-BD88-E728D4C441C1}"/>
    <cellStyle name="20% - Accent2 23 5 2" xfId="3295" xr:uid="{2983FE4A-E6DF-42B0-AE6A-9F3E0738CE7B}"/>
    <cellStyle name="20% - Accent2 23 6" xfId="3296" xr:uid="{82226E42-DAB3-4D1C-8019-9744B334B8C3}"/>
    <cellStyle name="20% - Accent2 24" xfId="3297" xr:uid="{D6F120E2-C7F3-452A-A782-C41FBBBA4157}"/>
    <cellStyle name="20% - Accent2 24 2" xfId="3298" xr:uid="{06F801B0-5F90-484D-94E3-1E17B2E09109}"/>
    <cellStyle name="20% - Accent2 24 2 2" xfId="3299" xr:uid="{5E27496D-7A7D-45BA-ADB4-E4B9CED06A59}"/>
    <cellStyle name="20% - Accent2 24 2 2 2" xfId="3300" xr:uid="{7A499DEE-C0C9-45E8-9F98-689E6859C5AE}"/>
    <cellStyle name="20% - Accent2 24 2 2 2 2" xfId="3301" xr:uid="{D8BDA49B-CE89-4103-A5CD-A7128DCF2B0D}"/>
    <cellStyle name="20% - Accent2 24 2 2 3" xfId="3302" xr:uid="{98C16C8D-C6AF-4807-A1B9-73B7B3CF9584}"/>
    <cellStyle name="20% - Accent2 24 2 3" xfId="3303" xr:uid="{DA056132-AB51-48B8-BBDC-83BDACDE2BCC}"/>
    <cellStyle name="20% - Accent2 24 2 3 2" xfId="3304" xr:uid="{CF1D7EC4-3A2C-4A29-9764-605A2BB97448}"/>
    <cellStyle name="20% - Accent2 24 2 3 2 2" xfId="3305" xr:uid="{A05C86C4-B194-4749-ABD0-96E02130F423}"/>
    <cellStyle name="20% - Accent2 24 2 3 3" xfId="3306" xr:uid="{C4C22C01-B685-4F9E-B735-3463DC5B42D7}"/>
    <cellStyle name="20% - Accent2 24 2 4" xfId="3307" xr:uid="{07BE3ECD-CD49-4C94-8609-0A5ABCF9454F}"/>
    <cellStyle name="20% - Accent2 24 2 4 2" xfId="3308" xr:uid="{526A0FED-AFF6-4C1B-8CF1-464F3BE74651}"/>
    <cellStyle name="20% - Accent2 24 2 5" xfId="3309" xr:uid="{80B9E6A3-4E7B-4A7A-9911-6EA8992FB9BC}"/>
    <cellStyle name="20% - Accent2 24 3" xfId="3310" xr:uid="{F2256C69-01DB-4921-8A5B-3D5CDE9B0385}"/>
    <cellStyle name="20% - Accent2 24 3 2" xfId="3311" xr:uid="{2B90D635-B54D-44FB-86DA-12410FAED974}"/>
    <cellStyle name="20% - Accent2 24 3 2 2" xfId="3312" xr:uid="{555418B8-10CE-47DF-A34F-9A95CD94D815}"/>
    <cellStyle name="20% - Accent2 24 3 2 2 2" xfId="3313" xr:uid="{1EA6386D-7209-4769-86E1-430F97017461}"/>
    <cellStyle name="20% - Accent2 24 3 2 3" xfId="3314" xr:uid="{C28C9F1B-3161-4CB1-911A-85678EFE15F8}"/>
    <cellStyle name="20% - Accent2 24 3 3" xfId="3315" xr:uid="{E9E1237A-D0C6-414F-9080-D9D5AC0B179F}"/>
    <cellStyle name="20% - Accent2 24 3 3 2" xfId="3316" xr:uid="{43E8A760-0EFB-430B-8130-9F069E993655}"/>
    <cellStyle name="20% - Accent2 24 3 3 2 2" xfId="3317" xr:uid="{DDAD5217-BB78-402C-944E-4918C11F854A}"/>
    <cellStyle name="20% - Accent2 24 3 3 3" xfId="3318" xr:uid="{53FABBE0-BE88-4103-B682-C9DBA440EB3A}"/>
    <cellStyle name="20% - Accent2 24 3 4" xfId="3319" xr:uid="{7F95DCF2-28D5-400D-AF52-AD59DF11EB8A}"/>
    <cellStyle name="20% - Accent2 24 3 4 2" xfId="3320" xr:uid="{F21B276F-7F94-4BD4-BA14-FDB8F60A4F2B}"/>
    <cellStyle name="20% - Accent2 24 3 5" xfId="3321" xr:uid="{79B9E482-D3D3-424B-8A04-0D912B9AC081}"/>
    <cellStyle name="20% - Accent2 24 4" xfId="3322" xr:uid="{486E09D8-03C4-40B1-AE90-1A78EC94FF59}"/>
    <cellStyle name="20% - Accent2 24 4 2" xfId="3323" xr:uid="{863C76B6-D862-4EB1-BF5B-A502C6D5FFE4}"/>
    <cellStyle name="20% - Accent2 24 4 2 2" xfId="3324" xr:uid="{3AE14A7D-310D-4039-8575-13F9DA167A63}"/>
    <cellStyle name="20% - Accent2 24 4 3" xfId="3325" xr:uid="{4D8BAF25-1C70-4E98-90F2-E166CA9BF081}"/>
    <cellStyle name="20% - Accent2 24 5" xfId="3326" xr:uid="{CED85D2C-FC76-42E7-B933-6562932FFE94}"/>
    <cellStyle name="20% - Accent2 24 5 2" xfId="3327" xr:uid="{4EEFDEB8-C9D2-489B-8C17-2FF01DC10039}"/>
    <cellStyle name="20% - Accent2 24 6" xfId="3328" xr:uid="{146FF85B-7E5D-45F2-B8BF-D840BF693C06}"/>
    <cellStyle name="20% - Accent2 25" xfId="3329" xr:uid="{EBD635FF-729D-45FE-A6C1-FBC12A389005}"/>
    <cellStyle name="20% - Accent2 25 2" xfId="3330" xr:uid="{F74FD00B-F20A-42E8-83B1-6EF10E5FF7D2}"/>
    <cellStyle name="20% - Accent2 25 2 2" xfId="3331" xr:uid="{919DCE1E-6405-4273-BDD8-3810F45B3B05}"/>
    <cellStyle name="20% - Accent2 25 2 2 2" xfId="3332" xr:uid="{20A3FC58-099C-4CBB-9FA1-A62EBBF8FD0D}"/>
    <cellStyle name="20% - Accent2 25 2 2 2 2" xfId="3333" xr:uid="{BB22F377-26FE-48ED-9005-E1951039D863}"/>
    <cellStyle name="20% - Accent2 25 2 2 3" xfId="3334" xr:uid="{638F695E-1EAD-47CE-A22D-E62E93F6D4DF}"/>
    <cellStyle name="20% - Accent2 25 2 3" xfId="3335" xr:uid="{BD09ECEC-28F8-49B9-99E4-35F2C4BFCC80}"/>
    <cellStyle name="20% - Accent2 25 2 3 2" xfId="3336" xr:uid="{F65FE836-DF45-4139-934C-48A0332ED232}"/>
    <cellStyle name="20% - Accent2 25 2 3 2 2" xfId="3337" xr:uid="{8F1CF14C-E8E3-485B-9682-EAE8663A0B22}"/>
    <cellStyle name="20% - Accent2 25 2 3 3" xfId="3338" xr:uid="{AB423618-F05A-4AC6-A595-658432B454CD}"/>
    <cellStyle name="20% - Accent2 25 2 4" xfId="3339" xr:uid="{B96B6B9B-DEB1-468A-8333-E5C31F408726}"/>
    <cellStyle name="20% - Accent2 25 2 4 2" xfId="3340" xr:uid="{FD351640-8151-4C1A-9F97-2170B286F9A8}"/>
    <cellStyle name="20% - Accent2 25 2 5" xfId="3341" xr:uid="{EB18AFBA-8C17-4794-8211-1A487676B308}"/>
    <cellStyle name="20% - Accent2 25 3" xfId="3342" xr:uid="{0F0CC667-F017-4D4D-90C3-B305AFD38A39}"/>
    <cellStyle name="20% - Accent2 25 3 2" xfId="3343" xr:uid="{DA543926-F7B5-4F3E-8B02-09D75F674C93}"/>
    <cellStyle name="20% - Accent2 25 3 2 2" xfId="3344" xr:uid="{97BCFBAF-6B57-40F5-ABF9-6B2966F67124}"/>
    <cellStyle name="20% - Accent2 25 3 2 2 2" xfId="3345" xr:uid="{5FBAE6A1-35C7-4056-B784-18FA8DE07268}"/>
    <cellStyle name="20% - Accent2 25 3 2 3" xfId="3346" xr:uid="{5A8B6123-F85D-4435-B06C-D7C06BD5AAD2}"/>
    <cellStyle name="20% - Accent2 25 3 3" xfId="3347" xr:uid="{5010A9D3-1EB3-4648-8F03-14B9FA9427E3}"/>
    <cellStyle name="20% - Accent2 25 3 3 2" xfId="3348" xr:uid="{005E0DE2-DD1C-4587-8357-C2FF7BFE2619}"/>
    <cellStyle name="20% - Accent2 25 3 3 2 2" xfId="3349" xr:uid="{24CD6287-57F5-470D-BFE7-75557943D7D4}"/>
    <cellStyle name="20% - Accent2 25 3 3 3" xfId="3350" xr:uid="{1152129D-20A8-4E3B-BD08-6E99CFF8485B}"/>
    <cellStyle name="20% - Accent2 25 3 4" xfId="3351" xr:uid="{C7CDD934-D78E-44D6-AA9B-70B5EDE2AB2E}"/>
    <cellStyle name="20% - Accent2 25 3 4 2" xfId="3352" xr:uid="{046478D3-8FF7-46E0-8A71-4DF5DAAB2EB9}"/>
    <cellStyle name="20% - Accent2 25 3 5" xfId="3353" xr:uid="{4D478148-03E7-4625-9F14-D15EACCFD17B}"/>
    <cellStyle name="20% - Accent2 25 4" xfId="3354" xr:uid="{0FFE0944-291C-4407-A793-EF4E0E5A5F55}"/>
    <cellStyle name="20% - Accent2 25 4 2" xfId="3355" xr:uid="{D686D7DA-6285-43DD-847F-C3F4807C1353}"/>
    <cellStyle name="20% - Accent2 25 4 2 2" xfId="3356" xr:uid="{976DAC25-C64F-477B-978D-119BBB21AADF}"/>
    <cellStyle name="20% - Accent2 25 4 3" xfId="3357" xr:uid="{FA53BC1D-F1E8-4293-B5D5-ADBEAC44013C}"/>
    <cellStyle name="20% - Accent2 25 5" xfId="3358" xr:uid="{F147F0AE-10F1-4A54-B183-95A257EC1D6B}"/>
    <cellStyle name="20% - Accent2 25 5 2" xfId="3359" xr:uid="{17DA764A-D29B-46A6-8EC7-FFF5E4F7B0F8}"/>
    <cellStyle name="20% - Accent2 25 6" xfId="3360" xr:uid="{3B540404-A610-4B76-BDD7-F3DC4EF3F830}"/>
    <cellStyle name="20% - Accent2 26" xfId="3361" xr:uid="{19BE1660-96DF-464A-81FD-82C77823895F}"/>
    <cellStyle name="20% - Accent2 26 2" xfId="3362" xr:uid="{F1426776-5FA0-4CFC-B787-95CE3889321B}"/>
    <cellStyle name="20% - Accent2 26 2 2" xfId="3363" xr:uid="{3883FF96-9564-4A77-8117-614AD5D202BA}"/>
    <cellStyle name="20% - Accent2 26 2 2 2" xfId="3364" xr:uid="{9F5C1D7E-4F85-4DC1-BE56-F9A40095770A}"/>
    <cellStyle name="20% - Accent2 26 2 2 2 2" xfId="3365" xr:uid="{0C875E27-67B5-40C1-BA99-E0CBD28CC95F}"/>
    <cellStyle name="20% - Accent2 26 2 2 3" xfId="3366" xr:uid="{BA5F7437-FCD0-4323-B4D2-BED388EA1B06}"/>
    <cellStyle name="20% - Accent2 26 2 3" xfId="3367" xr:uid="{9A184562-86B0-40F6-AB0D-8166B2D8B2CC}"/>
    <cellStyle name="20% - Accent2 26 2 3 2" xfId="3368" xr:uid="{6CC68E95-5B38-4013-8234-B7AEC2C6DABD}"/>
    <cellStyle name="20% - Accent2 26 2 3 2 2" xfId="3369" xr:uid="{33543145-2D9F-4965-825F-86403B930B04}"/>
    <cellStyle name="20% - Accent2 26 2 3 3" xfId="3370" xr:uid="{1DEA2C73-5E12-4746-B6A3-590ABD0841AB}"/>
    <cellStyle name="20% - Accent2 26 2 4" xfId="3371" xr:uid="{13E7D529-CFCB-44A0-A320-2E952E16B509}"/>
    <cellStyle name="20% - Accent2 26 2 4 2" xfId="3372" xr:uid="{2C01942C-5D52-4259-BBD5-38F61FDBACC4}"/>
    <cellStyle name="20% - Accent2 26 2 5" xfId="3373" xr:uid="{FD169839-1DB2-45E6-B8E0-8A366DB58207}"/>
    <cellStyle name="20% - Accent2 26 3" xfId="3374" xr:uid="{D37A68A8-0EFC-49A3-9CB5-BFDB3CF2DF75}"/>
    <cellStyle name="20% - Accent2 26 3 2" xfId="3375" xr:uid="{03A5882F-B9D3-4C74-A966-5823DBFF0374}"/>
    <cellStyle name="20% - Accent2 26 3 2 2" xfId="3376" xr:uid="{3A14B977-AC0A-4B4F-BE1B-16A7402A7BA4}"/>
    <cellStyle name="20% - Accent2 26 3 2 2 2" xfId="3377" xr:uid="{2D671BC4-59D8-45C4-B44B-7E95E24FD6DB}"/>
    <cellStyle name="20% - Accent2 26 3 2 3" xfId="3378" xr:uid="{6DBC7327-5715-49A1-8FB9-36BEC36700B8}"/>
    <cellStyle name="20% - Accent2 26 3 3" xfId="3379" xr:uid="{7B900343-512E-4922-97EF-99E77948ED49}"/>
    <cellStyle name="20% - Accent2 26 3 3 2" xfId="3380" xr:uid="{BCA48122-336D-42B0-B5FF-56D1C32F128D}"/>
    <cellStyle name="20% - Accent2 26 3 3 2 2" xfId="3381" xr:uid="{A43B0931-89B8-4926-822C-5DDB23B9E025}"/>
    <cellStyle name="20% - Accent2 26 3 3 3" xfId="3382" xr:uid="{89CFE1D5-2630-4259-B31A-096C579C3D26}"/>
    <cellStyle name="20% - Accent2 26 3 4" xfId="3383" xr:uid="{3E9A4E81-59B9-4B17-8301-05381F31CE6E}"/>
    <cellStyle name="20% - Accent2 26 3 4 2" xfId="3384" xr:uid="{C62E94EC-F546-4885-887D-CC98F68D14E0}"/>
    <cellStyle name="20% - Accent2 26 3 5" xfId="3385" xr:uid="{116CFA82-0671-4E12-A721-FC9FBE0C7C2D}"/>
    <cellStyle name="20% - Accent2 26 4" xfId="3386" xr:uid="{074522DE-5D9F-4547-8F10-84897EEB6F8A}"/>
    <cellStyle name="20% - Accent2 26 4 2" xfId="3387" xr:uid="{B91DF01F-14C7-4D9E-80F3-4DA38679023C}"/>
    <cellStyle name="20% - Accent2 26 4 2 2" xfId="3388" xr:uid="{CE898927-7E03-4225-8695-2319708B907C}"/>
    <cellStyle name="20% - Accent2 26 4 3" xfId="3389" xr:uid="{AA6250A6-F2CE-4ACF-AE26-8884AD8B7D4F}"/>
    <cellStyle name="20% - Accent2 26 5" xfId="3390" xr:uid="{05E53082-A9F0-4211-94D5-A209B0022528}"/>
    <cellStyle name="20% - Accent2 26 5 2" xfId="3391" xr:uid="{12040FCF-1785-400D-8C17-1207CB76771C}"/>
    <cellStyle name="20% - Accent2 26 6" xfId="3392" xr:uid="{A4C45790-828E-4893-849B-66D649F155E9}"/>
    <cellStyle name="20% - Accent2 27" xfId="3393" xr:uid="{907DFDF1-1E30-4633-B92F-A674CCAEE107}"/>
    <cellStyle name="20% - Accent2 27 2" xfId="3394" xr:uid="{B4C5927E-9344-4656-BB43-E493B276A249}"/>
    <cellStyle name="20% - Accent2 27 2 2" xfId="3395" xr:uid="{40DB11C3-F493-4474-A53A-4842D2A54980}"/>
    <cellStyle name="20% - Accent2 27 2 2 2" xfId="3396" xr:uid="{AE2B8EF6-30E1-4F75-8495-BC0E9A75BA28}"/>
    <cellStyle name="20% - Accent2 27 2 2 2 2" xfId="3397" xr:uid="{E7AAB070-B9BD-4395-BF34-93CD21415744}"/>
    <cellStyle name="20% - Accent2 27 2 2 3" xfId="3398" xr:uid="{40C2F772-B283-4154-AD11-BB25514AD632}"/>
    <cellStyle name="20% - Accent2 27 2 3" xfId="3399" xr:uid="{E4E0391C-17A2-4E33-8613-CE5AF5287527}"/>
    <cellStyle name="20% - Accent2 27 2 3 2" xfId="3400" xr:uid="{73350785-75F9-410A-97D1-B981A66B0EED}"/>
    <cellStyle name="20% - Accent2 27 2 3 2 2" xfId="3401" xr:uid="{C5763DA0-07E7-493F-B3BA-CD360DFE8416}"/>
    <cellStyle name="20% - Accent2 27 2 3 3" xfId="3402" xr:uid="{FBBFAFBA-1EF6-41C4-AD50-FD914B8556B9}"/>
    <cellStyle name="20% - Accent2 27 2 4" xfId="3403" xr:uid="{9FCC9E08-FA14-44EF-9BFF-C438B9CDA5E8}"/>
    <cellStyle name="20% - Accent2 27 2 4 2" xfId="3404" xr:uid="{F1806A44-D8C7-4370-82EF-C5464F97C8C4}"/>
    <cellStyle name="20% - Accent2 27 2 5" xfId="3405" xr:uid="{788AFC4C-F8BD-40BE-A251-4EA6FF2C7BD9}"/>
    <cellStyle name="20% - Accent2 27 3" xfId="3406" xr:uid="{F0BCCDC7-E2DF-4DAF-9053-41A4C6972830}"/>
    <cellStyle name="20% - Accent2 27 3 2" xfId="3407" xr:uid="{EC5DCCB1-D4C2-4056-806A-F51696C02A28}"/>
    <cellStyle name="20% - Accent2 27 3 2 2" xfId="3408" xr:uid="{92FAA829-0C9D-49E4-AECE-ED31BB88046A}"/>
    <cellStyle name="20% - Accent2 27 3 2 2 2" xfId="3409" xr:uid="{06A04DBB-A490-4235-8783-6348956EC4E9}"/>
    <cellStyle name="20% - Accent2 27 3 2 3" xfId="3410" xr:uid="{6D7BDDD6-3499-47DA-9A45-BED8DD32ABA1}"/>
    <cellStyle name="20% - Accent2 27 3 3" xfId="3411" xr:uid="{53323D7E-D942-453E-BAC8-5BEC5C6E7221}"/>
    <cellStyle name="20% - Accent2 27 3 3 2" xfId="3412" xr:uid="{F8CCA2DE-099B-4BEE-B85D-8411BBB50601}"/>
    <cellStyle name="20% - Accent2 27 3 3 2 2" xfId="3413" xr:uid="{F55D5A27-054D-4C54-B0AE-EC6B1076A9ED}"/>
    <cellStyle name="20% - Accent2 27 3 3 3" xfId="3414" xr:uid="{659DC458-D1EB-499B-A5C1-EF3B9A54F14F}"/>
    <cellStyle name="20% - Accent2 27 3 4" xfId="3415" xr:uid="{69A4BC8D-B2E9-4CB3-B527-83521E3C6873}"/>
    <cellStyle name="20% - Accent2 27 3 4 2" xfId="3416" xr:uid="{0470C8D0-724A-4B80-A5D4-503F8E93A789}"/>
    <cellStyle name="20% - Accent2 27 3 5" xfId="3417" xr:uid="{0ABCD412-0071-476E-B4D4-8D312868E4FD}"/>
    <cellStyle name="20% - Accent2 27 4" xfId="3418" xr:uid="{155A2AA9-A943-439C-9A0C-58280A55088E}"/>
    <cellStyle name="20% - Accent2 27 4 2" xfId="3419" xr:uid="{0F62022D-07B8-4C25-A7BB-009DC38A4C03}"/>
    <cellStyle name="20% - Accent2 27 4 2 2" xfId="3420" xr:uid="{45FF037F-25B8-417C-9A82-962FBE1F65F5}"/>
    <cellStyle name="20% - Accent2 27 4 3" xfId="3421" xr:uid="{C4DE7A87-C9FB-4E6C-B260-C3CC2C574979}"/>
    <cellStyle name="20% - Accent2 27 5" xfId="3422" xr:uid="{162E5007-4AC0-4608-86B3-E3A192219E5E}"/>
    <cellStyle name="20% - Accent2 27 5 2" xfId="3423" xr:uid="{3242861D-54F1-49AE-ABE1-78B9D950F930}"/>
    <cellStyle name="20% - Accent2 27 6" xfId="3424" xr:uid="{A01F6FAA-5673-4AD5-BA87-E04ADD3D1CF3}"/>
    <cellStyle name="20% - Accent2 28" xfId="3425" xr:uid="{E8BB5AC8-0827-4E87-831B-BBE6D4DDBA2D}"/>
    <cellStyle name="20% - Accent2 28 2" xfId="3426" xr:uid="{9C0E0F7D-C790-42FB-84BA-DBCFA0A33B1B}"/>
    <cellStyle name="20% - Accent2 28 2 2" xfId="3427" xr:uid="{E221FDDA-084E-473A-A04F-47E0531B7B30}"/>
    <cellStyle name="20% - Accent2 28 2 2 2" xfId="3428" xr:uid="{4BCE158D-99E5-45AF-ACAE-AC2DAFD8D5B5}"/>
    <cellStyle name="20% - Accent2 28 2 2 2 2" xfId="3429" xr:uid="{DB5C8C0E-5A25-4849-AC57-C0BF2EFBE012}"/>
    <cellStyle name="20% - Accent2 28 2 2 3" xfId="3430" xr:uid="{F99B59CF-0DC1-41DC-9E25-618D1DB9F57D}"/>
    <cellStyle name="20% - Accent2 28 2 3" xfId="3431" xr:uid="{F1641EB7-ECF7-4CD7-BBBE-E97AF7AEBFE5}"/>
    <cellStyle name="20% - Accent2 28 2 3 2" xfId="3432" xr:uid="{ACD31FC5-EB1A-403C-BC8C-8D6267F7FF3F}"/>
    <cellStyle name="20% - Accent2 28 2 3 2 2" xfId="3433" xr:uid="{7A157483-632E-444B-80CD-65DE6DDC7E29}"/>
    <cellStyle name="20% - Accent2 28 2 3 3" xfId="3434" xr:uid="{E56A08A1-4E8B-4A8C-B527-8A4C189CD786}"/>
    <cellStyle name="20% - Accent2 28 2 4" xfId="3435" xr:uid="{3EC8DEC3-F9AD-49C2-B418-B96466FBBB72}"/>
    <cellStyle name="20% - Accent2 28 2 4 2" xfId="3436" xr:uid="{6A5F68CD-206F-4480-A3BB-46C73876B97D}"/>
    <cellStyle name="20% - Accent2 28 2 5" xfId="3437" xr:uid="{6F456320-94A8-4EAB-A333-3C6FAF2D2DC9}"/>
    <cellStyle name="20% - Accent2 28 3" xfId="3438" xr:uid="{A4B22965-8BDA-4BCA-9FB4-8AB7551B1DB8}"/>
    <cellStyle name="20% - Accent2 28 3 2" xfId="3439" xr:uid="{42E46E18-D867-45E2-AA89-544A06AE06B3}"/>
    <cellStyle name="20% - Accent2 28 3 2 2" xfId="3440" xr:uid="{B17DF284-9E96-4E51-9BFC-33982FBEE3FA}"/>
    <cellStyle name="20% - Accent2 28 3 3" xfId="3441" xr:uid="{E5AACC07-C530-40C8-A3CA-FC84AD78665D}"/>
    <cellStyle name="20% - Accent2 28 4" xfId="3442" xr:uid="{B45229F0-AC62-4D99-AA9E-EA8919BB244F}"/>
    <cellStyle name="20% - Accent2 28 4 2" xfId="3443" xr:uid="{5DBFC6C1-45D6-4BD3-AF0F-11162120AC32}"/>
    <cellStyle name="20% - Accent2 28 5" xfId="3444" xr:uid="{73936623-053F-4FE8-A6EF-15BDAF46A288}"/>
    <cellStyle name="20% - Accent2 29" xfId="3445" xr:uid="{C72C119A-AA9C-4DAF-A13A-1D5E03D0F4BD}"/>
    <cellStyle name="20% - Accent2 29 2" xfId="3446" xr:uid="{F9FD09E8-5A15-4751-BC7A-BEF1C9C7AF24}"/>
    <cellStyle name="20% - Accent2 29 2 2" xfId="3447" xr:uid="{60B55597-5D80-4215-9349-F0679EBD64B9}"/>
    <cellStyle name="20% - Accent2 29 2 2 2" xfId="3448" xr:uid="{AC338FC8-2EEF-43D5-9720-11EF88522650}"/>
    <cellStyle name="20% - Accent2 29 2 2 2 2" xfId="3449" xr:uid="{3ABF6467-0709-4AA1-9FA6-298FF94CA3C9}"/>
    <cellStyle name="20% - Accent2 29 2 2 3" xfId="3450" xr:uid="{65F43685-C355-4F6C-9448-C95344B8ACF9}"/>
    <cellStyle name="20% - Accent2 29 2 3" xfId="3451" xr:uid="{22FBD335-4354-4095-9645-73B9FBF2B1D3}"/>
    <cellStyle name="20% - Accent2 29 2 3 2" xfId="3452" xr:uid="{38247F6B-E885-4E20-96D7-8D68F606D46E}"/>
    <cellStyle name="20% - Accent2 29 2 3 2 2" xfId="3453" xr:uid="{3DC57235-85F4-4E29-B457-E8B0D0016524}"/>
    <cellStyle name="20% - Accent2 29 2 3 3" xfId="3454" xr:uid="{9BF84AA1-FDBC-43C5-8A25-321483847AD1}"/>
    <cellStyle name="20% - Accent2 29 2 4" xfId="3455" xr:uid="{EA0BFEC9-2A6F-4DF5-B561-178D0E891990}"/>
    <cellStyle name="20% - Accent2 29 2 4 2" xfId="3456" xr:uid="{B3F4A52B-9A54-4C23-8CD0-CCDB1A400875}"/>
    <cellStyle name="20% - Accent2 29 2 5" xfId="3457" xr:uid="{D01651C1-C8AF-4C8A-869C-F99F066BA269}"/>
    <cellStyle name="20% - Accent2 29 3" xfId="3458" xr:uid="{923C2625-AB18-4316-B6A7-AA9C94BEBDBC}"/>
    <cellStyle name="20% - Accent2 29 3 2" xfId="3459" xr:uid="{4AC55067-AB0C-4695-B01B-41CCB2B8118D}"/>
    <cellStyle name="20% - Accent2 29 3 2 2" xfId="3460" xr:uid="{53CCD135-9D0C-4DCC-B456-5DC270D46A83}"/>
    <cellStyle name="20% - Accent2 29 3 3" xfId="3461" xr:uid="{FFEB5496-BB18-4768-80E7-8A169FF454A3}"/>
    <cellStyle name="20% - Accent2 29 4" xfId="3462" xr:uid="{0CE05659-3753-4BE1-883F-0A82A2439D81}"/>
    <cellStyle name="20% - Accent2 29 4 2" xfId="3463" xr:uid="{FAF50F8E-93D0-4D2A-8FC6-F4BC5D9939FF}"/>
    <cellStyle name="20% - Accent2 29 5" xfId="3464" xr:uid="{62A6B8E8-D2E5-46A6-A792-39C208DF3D2A}"/>
    <cellStyle name="20% - Accent2 3" xfId="3465" xr:uid="{D713339F-5E08-4EE1-B1FB-67EFA443B1FE}"/>
    <cellStyle name="20% - Accent2 3 2" xfId="3466" xr:uid="{3032A6EE-F7F3-48B7-818E-6D4F50940135}"/>
    <cellStyle name="20% - Accent2 3 2 2" xfId="3467" xr:uid="{09759EEC-628C-4964-89FF-E627C728F631}"/>
    <cellStyle name="20% - Accent2 3 2 3" xfId="53015" xr:uid="{A931935E-163D-475A-9569-CC201E03F30A}"/>
    <cellStyle name="20% - Accent2 3 3" xfId="3468" xr:uid="{316AFE39-1312-4FF2-AFAB-B5BA25A79234}"/>
    <cellStyle name="20% - Accent2 3 3 2" xfId="3469" xr:uid="{7F09B3D3-84B1-459C-BAA3-296F45AFC34D}"/>
    <cellStyle name="20% - Accent2 3 3 2 2" xfId="3470" xr:uid="{B9F9EABE-DC62-4243-8B8E-53E1422C3027}"/>
    <cellStyle name="20% - Accent2 3 3 3" xfId="3471" xr:uid="{B515F19E-2571-45E7-9AEB-72ADCB2FF0B8}"/>
    <cellStyle name="20% - Accent2 3 3 4" xfId="3472" xr:uid="{86626889-F070-4018-8C4B-E65409867DFE}"/>
    <cellStyle name="20% - Accent2 3 4" xfId="3473" xr:uid="{8F940675-E96D-46EE-8FD8-F78BDE604EAF}"/>
    <cellStyle name="20% - Accent2 3 4 2" xfId="3474" xr:uid="{CD589E4A-0A2E-4C5D-8A7C-E0797FF259CC}"/>
    <cellStyle name="20% - Accent2 3 4 2 2" xfId="3475" xr:uid="{DDDB9B0F-B1AD-4D88-90F0-561D0D506A63}"/>
    <cellStyle name="20% - Accent2 3 4 3" xfId="3476" xr:uid="{9A5FC9A9-A29F-43F9-BEF9-7ADA6F1176E1}"/>
    <cellStyle name="20% - Accent2 3 4 4" xfId="3477" xr:uid="{2DFF5E03-7F92-4D06-A995-6465C75A71B4}"/>
    <cellStyle name="20% - Accent2 3 5" xfId="53016" xr:uid="{FD168BB1-9CEE-4D8E-A61A-7D778F3F3EA0}"/>
    <cellStyle name="20% - Accent2 30" xfId="3478" xr:uid="{141591DF-AA12-4A2E-B2CE-61A68458E24F}"/>
    <cellStyle name="20% - Accent2 30 2" xfId="3479" xr:uid="{D4868659-9FDE-4D4D-B3BB-1595F9831C23}"/>
    <cellStyle name="20% - Accent2 30 2 2" xfId="3480" xr:uid="{CA6A62BF-CCA0-4711-AE9D-C29C4A5D88A0}"/>
    <cellStyle name="20% - Accent2 30 2 2 2" xfId="3481" xr:uid="{A52794A5-9FA5-46E9-AB43-E1C3723F9F19}"/>
    <cellStyle name="20% - Accent2 30 2 2 2 2" xfId="3482" xr:uid="{32745126-8CAA-40F1-A32A-7629D66DA4BF}"/>
    <cellStyle name="20% - Accent2 30 2 2 3" xfId="3483" xr:uid="{D34EAE50-8244-4B41-9E81-B54ECC349D2F}"/>
    <cellStyle name="20% - Accent2 30 2 3" xfId="3484" xr:uid="{FD283943-4272-47D5-A75E-8E4280F97750}"/>
    <cellStyle name="20% - Accent2 30 2 3 2" xfId="3485" xr:uid="{ECB2003B-8F28-4DE8-A1D7-BCC3B67C1372}"/>
    <cellStyle name="20% - Accent2 30 2 3 2 2" xfId="3486" xr:uid="{D3D8BCF9-F55C-4C25-90B4-A021C7FB89B4}"/>
    <cellStyle name="20% - Accent2 30 2 3 3" xfId="3487" xr:uid="{33C1F551-2C1B-45B0-8A04-6E78DD421A1C}"/>
    <cellStyle name="20% - Accent2 30 2 4" xfId="3488" xr:uid="{F35DFA0D-C26D-4177-8AE8-5C1FE31F7883}"/>
    <cellStyle name="20% - Accent2 30 2 4 2" xfId="3489" xr:uid="{110E171C-9B01-408B-9C92-FAA0247BB941}"/>
    <cellStyle name="20% - Accent2 30 2 5" xfId="3490" xr:uid="{F6813CEC-967F-4A9C-9CA4-CAEB5C214F94}"/>
    <cellStyle name="20% - Accent2 30 3" xfId="3491" xr:uid="{B4F28F49-A1DA-4D65-8C58-36D3DE0D9602}"/>
    <cellStyle name="20% - Accent2 30 3 2" xfId="3492" xr:uid="{C70A80C3-4089-4160-A5A7-CFC352471A09}"/>
    <cellStyle name="20% - Accent2 30 3 2 2" xfId="3493" xr:uid="{B8F1BEE7-69CD-4120-A238-5D182BC3CB47}"/>
    <cellStyle name="20% - Accent2 30 3 3" xfId="3494" xr:uid="{F7C81750-E8A3-4018-B085-BE3C43722E9F}"/>
    <cellStyle name="20% - Accent2 30 4" xfId="3495" xr:uid="{3AE94A0C-1A4D-41D2-8E80-223A93EA3597}"/>
    <cellStyle name="20% - Accent2 30 4 2" xfId="3496" xr:uid="{55DC184C-24C8-4185-BC9B-516A99779AB6}"/>
    <cellStyle name="20% - Accent2 30 4 2 2" xfId="3497" xr:uid="{F017E710-614F-410B-937F-504B0DA94B82}"/>
    <cellStyle name="20% - Accent2 30 4 3" xfId="3498" xr:uid="{03B12574-BF9F-4F36-881C-4D126062E8D9}"/>
    <cellStyle name="20% - Accent2 30 5" xfId="3499" xr:uid="{8280A91F-76EB-4492-AAA2-85DE543D407A}"/>
    <cellStyle name="20% - Accent2 30 5 2" xfId="3500" xr:uid="{CC70784C-7F4B-493C-9EF9-CAFA8D908C7A}"/>
    <cellStyle name="20% - Accent2 30 6" xfId="3501" xr:uid="{D1318211-31CE-4CE8-B01E-2B62DF1C3D72}"/>
    <cellStyle name="20% - Accent2 31" xfId="3502" xr:uid="{8CD03E36-D17D-4FA0-8E0A-AEB747074281}"/>
    <cellStyle name="20% - Accent2 31 2" xfId="3503" xr:uid="{8017F0E2-7957-4590-82CB-1A28ECF530A7}"/>
    <cellStyle name="20% - Accent2 31 2 2" xfId="3504" xr:uid="{02390E5C-635C-4C00-A34E-9BE44E0AEB89}"/>
    <cellStyle name="20% - Accent2 31 2 2 2" xfId="3505" xr:uid="{F7B9B862-74FF-48F7-ADB9-1D7B746C48D4}"/>
    <cellStyle name="20% - Accent2 31 2 3" xfId="3506" xr:uid="{1877DDC9-DB92-4BDC-A481-F7162342D4BB}"/>
    <cellStyle name="20% - Accent2 31 3" xfId="3507" xr:uid="{77D11EFE-F956-481B-BAFD-16F7A869C77E}"/>
    <cellStyle name="20% - Accent2 31 3 2" xfId="3508" xr:uid="{D9C9DD7D-401B-465C-81F4-3C622648F5FE}"/>
    <cellStyle name="20% - Accent2 31 3 2 2" xfId="3509" xr:uid="{73BC7C65-51F7-4636-8703-347723DE3763}"/>
    <cellStyle name="20% - Accent2 31 3 3" xfId="3510" xr:uid="{16C94C02-B6D6-4A04-A2D2-557FEAEC484E}"/>
    <cellStyle name="20% - Accent2 31 4" xfId="3511" xr:uid="{C3E4D1A0-8138-4B7C-9EE7-A08A566DEDB7}"/>
    <cellStyle name="20% - Accent2 31 4 2" xfId="3512" xr:uid="{2EC7D3DD-1DBF-4BF7-90D7-018B9D5CD26A}"/>
    <cellStyle name="20% - Accent2 31 5" xfId="3513" xr:uid="{57825C47-1FF2-4922-A782-7CCA93D5B348}"/>
    <cellStyle name="20% - Accent2 32" xfId="3514" xr:uid="{888DD8A1-E584-41B1-B2E0-1665E7E0FD91}"/>
    <cellStyle name="20% - Accent2 32 2" xfId="3515" xr:uid="{D4E3ECE4-BE68-4996-B227-82C16B70BDE2}"/>
    <cellStyle name="20% - Accent2 32 2 2" xfId="3516" xr:uid="{DB453909-A257-4467-932E-594691361C45}"/>
    <cellStyle name="20% - Accent2 32 2 2 2" xfId="3517" xr:uid="{CED85204-74E7-48E7-A9A3-055C0CB3E44E}"/>
    <cellStyle name="20% - Accent2 32 2 3" xfId="3518" xr:uid="{21CC03CF-DBD8-4EEF-A2D8-761D46E4794E}"/>
    <cellStyle name="20% - Accent2 32 3" xfId="3519" xr:uid="{8437A148-AB02-47A1-A6AB-1D6D12A773AD}"/>
    <cellStyle name="20% - Accent2 32 3 2" xfId="3520" xr:uid="{5355029D-3939-4811-BF9E-2C955E1D9479}"/>
    <cellStyle name="20% - Accent2 32 4" xfId="3521" xr:uid="{427BB929-7921-4B25-950B-31F346C5C446}"/>
    <cellStyle name="20% - Accent2 33" xfId="3522" xr:uid="{91D53152-8015-4369-A227-5DDCD9EDBF31}"/>
    <cellStyle name="20% - Accent2 33 2" xfId="3523" xr:uid="{1994937C-D317-42EA-A927-EB1F78ACFEAA}"/>
    <cellStyle name="20% - Accent2 33 2 2" xfId="3524" xr:uid="{71254F56-36CA-40E1-BA71-295021C77C4D}"/>
    <cellStyle name="20% - Accent2 33 3" xfId="3525" xr:uid="{11139FC6-66D5-4C08-A7A0-A7F04E634BD3}"/>
    <cellStyle name="20% - Accent2 33 4" xfId="53840" xr:uid="{B347576A-41BC-4CDC-B552-7432068F35AC}"/>
    <cellStyle name="20% - Accent2 34" xfId="3526" xr:uid="{6D3C5122-9632-44E6-A77D-D7E51D22AC2B}"/>
    <cellStyle name="20% - Accent2 34 2" xfId="3527" xr:uid="{47AB14C1-3943-416B-876A-9A45EDA0FA7E}"/>
    <cellStyle name="20% - Accent2 34 2 2" xfId="3528" xr:uid="{859F2BCF-A954-494F-9CB3-68B236B5123A}"/>
    <cellStyle name="20% - Accent2 34 3" xfId="3529" xr:uid="{E2228278-97C2-407E-9BE6-061A6AE50F93}"/>
    <cellStyle name="20% - Accent2 34 4" xfId="53841" xr:uid="{4288FBE9-7B0C-4091-A783-1987AD06FFE3}"/>
    <cellStyle name="20% - Accent2 35" xfId="3530" xr:uid="{D4408EFA-FDF1-4F36-AB29-D3FD47390C88}"/>
    <cellStyle name="20% - Accent2 35 2" xfId="3531" xr:uid="{2F10B29C-9FCE-4589-BF0B-CFB5C29AE64D}"/>
    <cellStyle name="20% - Accent2 36" xfId="3532" xr:uid="{BC2718AF-DA0F-4AF1-8982-0097342893D1}"/>
    <cellStyle name="20% - Accent2 36 2" xfId="3533" xr:uid="{9E58E64C-E50B-4FCE-A5A3-C1EF577287DB}"/>
    <cellStyle name="20% - Accent2 37" xfId="3534" xr:uid="{BD892D41-C783-42C7-ABB0-E8831DA8F448}"/>
    <cellStyle name="20% - Accent2 37 2" xfId="3535" xr:uid="{779D0CDF-DA12-4ADB-B696-389B22ADDB78}"/>
    <cellStyle name="20% - Accent2 38" xfId="3536" xr:uid="{D67526DF-784E-4357-9A24-5B8421B39D1C}"/>
    <cellStyle name="20% - Accent2 38 2" xfId="3537" xr:uid="{1DD2903E-4728-45A6-968D-50998C54DD70}"/>
    <cellStyle name="20% - Accent2 39" xfId="3538" xr:uid="{52CDDCC6-44EE-411D-952F-28C2633E57BC}"/>
    <cellStyle name="20% - Accent2 39 2" xfId="3539" xr:uid="{4492FA86-1246-461D-BEA0-616B26897B2F}"/>
    <cellStyle name="20% - Accent2 4" xfId="3540" xr:uid="{0C68507B-A8B2-4708-9517-AC60CC2D1746}"/>
    <cellStyle name="20% - Accent2 4 2" xfId="3541" xr:uid="{5DAC469B-9A36-48C3-9F50-30A89E5F76E4}"/>
    <cellStyle name="20% - Accent2 4 2 2" xfId="3542" xr:uid="{B5CB60DA-60E8-48CE-90A0-89A8F4AF7505}"/>
    <cellStyle name="20% - Accent2 4 2 2 2" xfId="3543" xr:uid="{3831FD49-0FE6-49C9-87AD-D6A0D331C950}"/>
    <cellStyle name="20% - Accent2 4 2 2 2 2" xfId="3544" xr:uid="{641AF12D-58ED-4447-A5A6-C5E1049B4499}"/>
    <cellStyle name="20% - Accent2 4 2 2 2 2 2" xfId="3545" xr:uid="{1B844F10-D59F-4523-9A35-6683F84BE850}"/>
    <cellStyle name="20% - Accent2 4 2 2 2 3" xfId="3546" xr:uid="{5E6C6B17-8BA9-49B0-B644-678F37C4C1BE}"/>
    <cellStyle name="20% - Accent2 4 2 2 3" xfId="3547" xr:uid="{E6DFE02C-EECB-4E89-B775-74C003C63A27}"/>
    <cellStyle name="20% - Accent2 4 2 2 3 2" xfId="3548" xr:uid="{C336DC00-4841-4D21-8C9F-074CDA8DC761}"/>
    <cellStyle name="20% - Accent2 4 2 2 3 2 2" xfId="3549" xr:uid="{25538218-9A75-491B-9C4A-9639FD59A765}"/>
    <cellStyle name="20% - Accent2 4 2 2 3 3" xfId="3550" xr:uid="{B22A3C42-DC43-47E7-8431-216C2E384428}"/>
    <cellStyle name="20% - Accent2 4 2 2 4" xfId="3551" xr:uid="{A1ACB21E-BA28-4AA0-A5E4-6D962C94F62A}"/>
    <cellStyle name="20% - Accent2 4 2 2 4 2" xfId="3552" xr:uid="{7A924ACC-B0FC-492E-960C-37F7CDC2775F}"/>
    <cellStyle name="20% - Accent2 4 2 2 5" xfId="3553" xr:uid="{A362C06B-1183-4411-905C-2D52910A03C1}"/>
    <cellStyle name="20% - Accent2 4 2 3" xfId="3554" xr:uid="{01FC919E-7F11-4639-ABBC-818FE07514EF}"/>
    <cellStyle name="20% - Accent2 4 2 3 2" xfId="3555" xr:uid="{E4F2A5CF-4DB7-411B-98AE-EC195DFA632A}"/>
    <cellStyle name="20% - Accent2 4 2 3 2 2" xfId="3556" xr:uid="{07E2637F-2A49-4F7E-9CF1-4020972E29AD}"/>
    <cellStyle name="20% - Accent2 4 2 3 3" xfId="3557" xr:uid="{4A8D2449-075B-4C1E-B524-D740699ADD9E}"/>
    <cellStyle name="20% - Accent2 4 2 4" xfId="3558" xr:uid="{9D52020F-F485-407B-BCA6-F221B5099242}"/>
    <cellStyle name="20% - Accent2 4 2 4 2" xfId="3559" xr:uid="{194B6075-4A61-41BB-BC6E-F58B1312D742}"/>
    <cellStyle name="20% - Accent2 4 2 5" xfId="3560" xr:uid="{23A035B2-85B1-4C60-AE37-2EE4A436624C}"/>
    <cellStyle name="20% - Accent2 4 2 6" xfId="3561" xr:uid="{E81B8367-3D93-4636-96D2-10601030E83C}"/>
    <cellStyle name="20% - Accent2 4 3" xfId="3562" xr:uid="{4AA21680-F18F-4043-A500-25229FC582FB}"/>
    <cellStyle name="20% - Accent2 4 3 2" xfId="3563" xr:uid="{F9349D7E-F750-4FB4-9225-ACC732370AA4}"/>
    <cellStyle name="20% - Accent2 4 3 2 2" xfId="3564" xr:uid="{7711967B-479F-482A-B7B1-374D3756B735}"/>
    <cellStyle name="20% - Accent2 4 3 2 2 2" xfId="3565" xr:uid="{92473CEA-FC79-4B01-BEF1-34573B8B4599}"/>
    <cellStyle name="20% - Accent2 4 3 2 3" xfId="3566" xr:uid="{1535371A-829A-4FC6-9FEE-B02CD02A721E}"/>
    <cellStyle name="20% - Accent2 4 3 3" xfId="3567" xr:uid="{FDB72ADD-39D0-4652-9208-CE857ED88FC3}"/>
    <cellStyle name="20% - Accent2 4 3 3 2" xfId="3568" xr:uid="{7BD46A58-6409-45F9-A24C-51F5300CE189}"/>
    <cellStyle name="20% - Accent2 4 3 3 2 2" xfId="3569" xr:uid="{4E38B0C7-CC88-4351-B5DB-EB9075E8B45D}"/>
    <cellStyle name="20% - Accent2 4 3 3 3" xfId="3570" xr:uid="{B06D6B2C-FA64-40AD-AAE6-EA69AB2DAF8E}"/>
    <cellStyle name="20% - Accent2 4 3 4" xfId="3571" xr:uid="{A8BB1959-B7DD-4332-9F7D-60134C78B6AB}"/>
    <cellStyle name="20% - Accent2 4 3 4 2" xfId="3572" xr:uid="{F854A9D4-12D0-4764-AFBF-CC494D22C131}"/>
    <cellStyle name="20% - Accent2 4 3 5" xfId="3573" xr:uid="{CB4CF4F1-BD5E-4968-BEF0-4D9F98419644}"/>
    <cellStyle name="20% - Accent2 4 3 6" xfId="3574" xr:uid="{9CBBB1D9-A246-41DF-B44E-F8B0E6D302E0}"/>
    <cellStyle name="20% - Accent2 4 4" xfId="3575" xr:uid="{93EA1735-3594-4D00-AF42-8310F33B29A0}"/>
    <cellStyle name="20% - Accent2 4 4 2" xfId="3576" xr:uid="{BC2571C2-8FD2-49A0-9966-F63A82F9F772}"/>
    <cellStyle name="20% - Accent2 4 4 2 2" xfId="3577" xr:uid="{56389C40-D354-4F4A-B752-B3CE2169B9AF}"/>
    <cellStyle name="20% - Accent2 4 4 3" xfId="3578" xr:uid="{2E7B58C1-D3EE-43FF-9824-03BB4E365A0C}"/>
    <cellStyle name="20% - Accent2 4 4 4" xfId="3579" xr:uid="{534FB7B1-EDF3-4209-883B-6294E89A19E3}"/>
    <cellStyle name="20% - Accent2 4 5" xfId="3580" xr:uid="{6B58E698-563F-49DE-BF25-C61A01110A97}"/>
    <cellStyle name="20% - Accent2 4 5 2" xfId="3581" xr:uid="{19215FFF-E3C5-465E-9DA2-5A41BAD9D1FF}"/>
    <cellStyle name="20% - Accent2 4 5 2 2" xfId="3582" xr:uid="{CBDADA4A-A507-4B9D-9510-9EFFBC26F874}"/>
    <cellStyle name="20% - Accent2 4 5 3" xfId="3583" xr:uid="{A476E4CD-D3A1-43D5-BCF2-CEE5557CF19D}"/>
    <cellStyle name="20% - Accent2 4 6" xfId="3584" xr:uid="{0417011D-176B-41CA-8430-044C29093E78}"/>
    <cellStyle name="20% - Accent2 4 6 2" xfId="3585" xr:uid="{A5E38E83-90B4-46D8-8BF1-0EB1FB86C2B8}"/>
    <cellStyle name="20% - Accent2 4 7" xfId="3586" xr:uid="{A3105120-4CA9-4C16-A118-5AC5586E064F}"/>
    <cellStyle name="20% - Accent2 4 8" xfId="3587" xr:uid="{83977329-7B0C-4DCA-AB1D-DE04D6639886}"/>
    <cellStyle name="20% - Accent2 40" xfId="3588" xr:uid="{37A54B81-AF26-4EDA-BF24-82512FA06BAA}"/>
    <cellStyle name="20% - Accent2 40 2" xfId="3589" xr:uid="{3FFB0A1D-9918-409F-9ACF-F18AED4B13F7}"/>
    <cellStyle name="20% - Accent2 41" xfId="3590" xr:uid="{A446A69A-6DD0-4444-88F5-E42265223123}"/>
    <cellStyle name="20% - Accent2 41 2" xfId="3591" xr:uid="{D901587C-8B51-4011-9245-AF4E658319EC}"/>
    <cellStyle name="20% - Accent2 42" xfId="3592" xr:uid="{BEEB7C01-00EA-411A-BC6B-73CA5BA8E940}"/>
    <cellStyle name="20% - Accent2 42 2" xfId="3593" xr:uid="{2325FE1F-6081-4461-9035-9E069F1D7518}"/>
    <cellStyle name="20% - Accent2 43" xfId="3594" xr:uid="{15B12518-62DF-4F04-91D6-1338F378570A}"/>
    <cellStyle name="20% - Accent2 43 2" xfId="3595" xr:uid="{9CFAF923-6065-42D5-8C82-0281F7183A5C}"/>
    <cellStyle name="20% - Accent2 44" xfId="3596" xr:uid="{C5431431-10B1-4372-AAE7-600BEAD930AB}"/>
    <cellStyle name="20% - Accent2 44 2" xfId="3597" xr:uid="{6EC71442-1190-4F37-94FB-FFE4DC57DB1D}"/>
    <cellStyle name="20% - Accent2 45" xfId="3598" xr:uid="{778464AF-E3A9-4011-958B-82E063DF54EF}"/>
    <cellStyle name="20% - Accent2 45 2" xfId="3599" xr:uid="{23766A92-2DD0-41D2-85C1-DC7106F695B9}"/>
    <cellStyle name="20% - Accent2 46" xfId="3600" xr:uid="{54AB1657-78C4-450E-863B-3DA0A24FBC10}"/>
    <cellStyle name="20% - Accent2 47" xfId="3601" xr:uid="{028E9DA5-65CA-4D3E-875E-12FEB2A91C9F}"/>
    <cellStyle name="20% - Accent2 48" xfId="3602" xr:uid="{9548A7E9-533C-4BC0-A395-A771209546B7}"/>
    <cellStyle name="20% - Accent2 49" xfId="3603" xr:uid="{1D68B5A4-28B4-4013-A8FD-7E207F6768B2}"/>
    <cellStyle name="20% - Accent2 5" xfId="3604" xr:uid="{7E6A3E6E-3CA5-41DC-9832-DA10593021CE}"/>
    <cellStyle name="20% - Accent2 5 2" xfId="3605" xr:uid="{4FCC67EF-DD7F-4130-8662-DFDB01443185}"/>
    <cellStyle name="20% - Accent2 5 2 2" xfId="3606" xr:uid="{E02F29AD-0A30-46CC-915F-A3AEE1F6A475}"/>
    <cellStyle name="20% - Accent2 5 2 2 2" xfId="3607" xr:uid="{E6315657-CCD5-49D8-978C-96D576DEEAD9}"/>
    <cellStyle name="20% - Accent2 5 2 2 2 2" xfId="3608" xr:uid="{99BAFA34-5217-4144-BE82-B4CBA47CDD3E}"/>
    <cellStyle name="20% - Accent2 5 2 2 2 2 2" xfId="3609" xr:uid="{B9A8088B-8229-48C6-9C55-D64B827F6EAB}"/>
    <cellStyle name="20% - Accent2 5 2 2 2 3" xfId="3610" xr:uid="{CF78AA5A-CB7B-4FDD-9A1C-EA8F3F748E4D}"/>
    <cellStyle name="20% - Accent2 5 2 2 3" xfId="3611" xr:uid="{1B740D20-DDAE-4951-A3FA-6C8CCFACCAF0}"/>
    <cellStyle name="20% - Accent2 5 2 2 3 2" xfId="3612" xr:uid="{FD5DE9B8-4A99-4C62-BDA3-70E8B5E770FE}"/>
    <cellStyle name="20% - Accent2 5 2 2 3 2 2" xfId="3613" xr:uid="{5103E9C6-211A-4F7F-95B7-B97435B55A4A}"/>
    <cellStyle name="20% - Accent2 5 2 2 3 3" xfId="3614" xr:uid="{2466D1E5-545A-43CC-A584-3B90EDFE39C2}"/>
    <cellStyle name="20% - Accent2 5 2 2 4" xfId="3615" xr:uid="{ED20D8F8-A1F9-4504-8767-3FACD9338B55}"/>
    <cellStyle name="20% - Accent2 5 2 2 4 2" xfId="3616" xr:uid="{E1830F4D-1D8C-4822-BBDD-2775B4CC2AFA}"/>
    <cellStyle name="20% - Accent2 5 2 2 5" xfId="3617" xr:uid="{631BBA52-308B-4D72-99ED-3114DBAB91C5}"/>
    <cellStyle name="20% - Accent2 5 2 3" xfId="3618" xr:uid="{7C6351EC-DDDD-446A-90F1-15E4BB1947BB}"/>
    <cellStyle name="20% - Accent2 5 2 3 2" xfId="3619" xr:uid="{6333866E-5972-4A96-925E-29FFF3F691A8}"/>
    <cellStyle name="20% - Accent2 5 2 3 2 2" xfId="3620" xr:uid="{2DA8565C-3F5B-4A46-BEA0-CAB75917DEB9}"/>
    <cellStyle name="20% - Accent2 5 2 3 3" xfId="3621" xr:uid="{A985C2A0-2D5E-4495-B5CE-6D3D997DE6B0}"/>
    <cellStyle name="20% - Accent2 5 2 4" xfId="3622" xr:uid="{8899E5BE-3CC2-4EF4-9445-3EC0169697D2}"/>
    <cellStyle name="20% - Accent2 5 2 4 2" xfId="3623" xr:uid="{0C9FB0B0-5B61-44BC-8FEE-EAF848ED4A7A}"/>
    <cellStyle name="20% - Accent2 5 2 5" xfId="3624" xr:uid="{FEFD463D-4D73-4BF7-8627-CE7767C7F6E2}"/>
    <cellStyle name="20% - Accent2 5 2 6" xfId="3625" xr:uid="{21366D7E-C750-4F94-995F-2CCBB231EBF5}"/>
    <cellStyle name="20% - Accent2 5 3" xfId="3626" xr:uid="{1D4529A4-4C4F-4C24-BDAC-872A65F956EB}"/>
    <cellStyle name="20% - Accent2 5 3 2" xfId="3627" xr:uid="{23F37B04-3ED1-4D86-890F-5F02706FDE2F}"/>
    <cellStyle name="20% - Accent2 5 3 2 2" xfId="3628" xr:uid="{AF7FE2CC-77DE-48BF-BB16-45FE776234E7}"/>
    <cellStyle name="20% - Accent2 5 3 2 2 2" xfId="3629" xr:uid="{04AB49C3-8279-4179-B647-745CA8A5894C}"/>
    <cellStyle name="20% - Accent2 5 3 2 3" xfId="3630" xr:uid="{01DECF2E-2DFC-4177-BFD1-773F1551442E}"/>
    <cellStyle name="20% - Accent2 5 3 3" xfId="3631" xr:uid="{42419B8B-1C34-44BE-B518-31FEF493BFF6}"/>
    <cellStyle name="20% - Accent2 5 3 3 2" xfId="3632" xr:uid="{BB523A12-834D-4FD7-AAD3-8BE45082BB45}"/>
    <cellStyle name="20% - Accent2 5 3 3 2 2" xfId="3633" xr:uid="{00581648-1A59-417F-B1C6-3A61468FF638}"/>
    <cellStyle name="20% - Accent2 5 3 3 3" xfId="3634" xr:uid="{127CB2C9-6121-4FBC-BAC3-A1DB2C862C93}"/>
    <cellStyle name="20% - Accent2 5 3 4" xfId="3635" xr:uid="{C3C6D156-39D1-4DB4-9DAA-BADF63C3DE5F}"/>
    <cellStyle name="20% - Accent2 5 3 4 2" xfId="3636" xr:uid="{B5CB8C51-E91E-4022-AE9F-E78098CFC3FB}"/>
    <cellStyle name="20% - Accent2 5 3 5" xfId="3637" xr:uid="{7731E0C8-73CA-403E-B9AE-C197A13C5D76}"/>
    <cellStyle name="20% - Accent2 5 4" xfId="3638" xr:uid="{704517BB-B547-4565-AB21-83435F01A501}"/>
    <cellStyle name="20% - Accent2 5 4 2" xfId="3639" xr:uid="{38CD96A0-F0B4-491A-850C-16E2849D715A}"/>
    <cellStyle name="20% - Accent2 5 4 2 2" xfId="3640" xr:uid="{45953082-D7CF-41EE-B472-EB4022153419}"/>
    <cellStyle name="20% - Accent2 5 4 3" xfId="3641" xr:uid="{97078EC9-D1A8-4DD0-AD24-53B8F4C87E8D}"/>
    <cellStyle name="20% - Accent2 5 5" xfId="3642" xr:uid="{F39E6565-E947-42EA-A833-D70305AAFB13}"/>
    <cellStyle name="20% - Accent2 5 5 2" xfId="3643" xr:uid="{C1DF96FB-2A02-4FB1-9946-3826D7404CA0}"/>
    <cellStyle name="20% - Accent2 5 5 2 2" xfId="3644" xr:uid="{35CCF5EB-52AB-4340-BF59-95758639B837}"/>
    <cellStyle name="20% - Accent2 5 5 3" xfId="3645" xr:uid="{C1AFE18C-EF85-40A0-B227-4970B0F300F2}"/>
    <cellStyle name="20% - Accent2 5 6" xfId="3646" xr:uid="{985E3C7D-AAF1-4597-AB04-BBF578EC41D2}"/>
    <cellStyle name="20% - Accent2 5 6 2" xfId="3647" xr:uid="{F1F2C132-CD50-48EF-9A7E-BAFF05FD2C8B}"/>
    <cellStyle name="20% - Accent2 5 7" xfId="3648" xr:uid="{D2EBD70A-3FA6-4174-96AC-212276F41AFB}"/>
    <cellStyle name="20% - Accent2 5 8" xfId="3649" xr:uid="{BD2AC5B1-6C52-4046-AB46-13B18CFCAD7D}"/>
    <cellStyle name="20% - Accent2 50" xfId="3650" xr:uid="{3309DF69-0887-4E9A-BA77-36872165C9CB}"/>
    <cellStyle name="20% - Accent2 51" xfId="3651" xr:uid="{21E23A4A-F2FB-44DD-913D-4F5BFF49A541}"/>
    <cellStyle name="20% - Accent2 52" xfId="3652" xr:uid="{BB8D46B9-A7A8-4FE0-9872-6C39445E3A2C}"/>
    <cellStyle name="20% - Accent2 53" xfId="3653" xr:uid="{BC3BD80B-811D-43A4-BA78-E2AE2C55EC0E}"/>
    <cellStyle name="20% - Accent2 54" xfId="3654" xr:uid="{D924E81A-E6F8-4E95-B880-3BE1D165DE20}"/>
    <cellStyle name="20% - Accent2 6" xfId="3655" xr:uid="{19E0CA0C-8A05-48CC-88F4-949ACAC4E765}"/>
    <cellStyle name="20% - Accent2 6 2" xfId="3656" xr:uid="{CC2BE736-D863-44D1-8AE8-8497030C34BA}"/>
    <cellStyle name="20% - Accent2 6 2 2" xfId="3657" xr:uid="{14871535-F25A-4F9D-A80A-330FF4F6837E}"/>
    <cellStyle name="20% - Accent2 6 2 2 2" xfId="3658" xr:uid="{131A1790-303D-4585-A4AA-59C31E132A45}"/>
    <cellStyle name="20% - Accent2 6 2 2 2 2" xfId="3659" xr:uid="{DA90ED73-8AE8-4573-8B1D-C764089A309D}"/>
    <cellStyle name="20% - Accent2 6 2 2 2 2 2" xfId="3660" xr:uid="{784CB8C9-FB0C-4DA0-ABF6-83E438B9B62C}"/>
    <cellStyle name="20% - Accent2 6 2 2 2 3" xfId="3661" xr:uid="{08761E23-E435-49AB-B9E4-37C101AAF8AF}"/>
    <cellStyle name="20% - Accent2 6 2 2 3" xfId="3662" xr:uid="{C4CD6264-B49A-4850-A146-319DAB869E92}"/>
    <cellStyle name="20% - Accent2 6 2 2 3 2" xfId="3663" xr:uid="{86937F76-5B6A-4E3A-B162-66B3BE5C91DE}"/>
    <cellStyle name="20% - Accent2 6 2 2 3 2 2" xfId="3664" xr:uid="{57473076-7FA6-4522-9F0D-9CA81B628A20}"/>
    <cellStyle name="20% - Accent2 6 2 2 3 3" xfId="3665" xr:uid="{135C13EF-64B3-4642-B245-185C468AE59F}"/>
    <cellStyle name="20% - Accent2 6 2 2 4" xfId="3666" xr:uid="{FEBEAC47-56E0-4C99-B0B5-721200A8F041}"/>
    <cellStyle name="20% - Accent2 6 2 2 4 2" xfId="3667" xr:uid="{6CBB148A-4B2A-455B-B6C6-30B77924EF27}"/>
    <cellStyle name="20% - Accent2 6 2 2 5" xfId="3668" xr:uid="{37DE3B0E-66F5-4A42-84B2-A4397644E700}"/>
    <cellStyle name="20% - Accent2 6 2 3" xfId="3669" xr:uid="{98134BA7-5FEE-4F66-AFDD-554168BDAE41}"/>
    <cellStyle name="20% - Accent2 6 2 3 2" xfId="3670" xr:uid="{70D33FA3-95EE-4CB7-80CA-AD84F97EDDE3}"/>
    <cellStyle name="20% - Accent2 6 2 3 2 2" xfId="3671" xr:uid="{279CDEF9-AA28-4E87-9161-EE31943DCE95}"/>
    <cellStyle name="20% - Accent2 6 2 3 3" xfId="3672" xr:uid="{CF02CB6D-BF2C-40C0-B8E6-C7233CE4914C}"/>
    <cellStyle name="20% - Accent2 6 2 4" xfId="3673" xr:uid="{5FD1484C-26C9-49B5-BD84-FB140F41B0A2}"/>
    <cellStyle name="20% - Accent2 6 2 4 2" xfId="3674" xr:uid="{2C3C4023-4F5C-46F7-AE5A-E37F9CB934C6}"/>
    <cellStyle name="20% - Accent2 6 2 5" xfId="3675" xr:uid="{FDB76852-E060-4961-B7ED-4BB008407FA6}"/>
    <cellStyle name="20% - Accent2 6 3" xfId="3676" xr:uid="{9CA13B31-01E4-4F3B-B70E-1BB2D5709918}"/>
    <cellStyle name="20% - Accent2 6 3 2" xfId="3677" xr:uid="{DD24F3C4-D938-49E7-A77F-76AC6FCEEE8C}"/>
    <cellStyle name="20% - Accent2 6 3 2 2" xfId="3678" xr:uid="{ECB8EC57-35E9-457B-9A5E-95A73689A78C}"/>
    <cellStyle name="20% - Accent2 6 3 2 2 2" xfId="3679" xr:uid="{28FE46D7-ACA6-47C0-8AA5-57C8C15D004A}"/>
    <cellStyle name="20% - Accent2 6 3 2 3" xfId="3680" xr:uid="{9DA683A4-2192-4C33-94BE-2D95D5B112E8}"/>
    <cellStyle name="20% - Accent2 6 3 3" xfId="3681" xr:uid="{435DD219-3892-4F19-9FFF-EE8A590B20C1}"/>
    <cellStyle name="20% - Accent2 6 3 3 2" xfId="3682" xr:uid="{29EF8311-6CF6-47AF-BE38-B81FD47D1642}"/>
    <cellStyle name="20% - Accent2 6 3 3 2 2" xfId="3683" xr:uid="{3692C5B3-E6D1-49DA-A43F-9A0B77BEBEB0}"/>
    <cellStyle name="20% - Accent2 6 3 3 3" xfId="3684" xr:uid="{4375B5AA-9FC5-44E8-92B6-7EE7AAB38982}"/>
    <cellStyle name="20% - Accent2 6 3 4" xfId="3685" xr:uid="{18EA6F5E-7118-42B2-8B90-30C8E06FCE6E}"/>
    <cellStyle name="20% - Accent2 6 3 4 2" xfId="3686" xr:uid="{40A3E9AA-E40C-473F-8A69-AF13283A1F8A}"/>
    <cellStyle name="20% - Accent2 6 3 5" xfId="3687" xr:uid="{0B056B14-A45B-4042-87C1-CB4FB1A52D7F}"/>
    <cellStyle name="20% - Accent2 6 4" xfId="3688" xr:uid="{CAD4D2A9-BBCF-4901-B294-386C858F974B}"/>
    <cellStyle name="20% - Accent2 6 4 2" xfId="3689" xr:uid="{D299878E-658D-4FEE-9A8E-09AA38416ADF}"/>
    <cellStyle name="20% - Accent2 6 4 2 2" xfId="3690" xr:uid="{1DA013C5-6DDA-4D83-890B-9FD492083436}"/>
    <cellStyle name="20% - Accent2 6 4 3" xfId="3691" xr:uid="{654D6DF1-4A82-4461-A99D-6CBFE38D2A49}"/>
    <cellStyle name="20% - Accent2 6 5" xfId="3692" xr:uid="{50A44876-3C02-483A-B33B-C1DE1B7B2A0B}"/>
    <cellStyle name="20% - Accent2 6 5 2" xfId="3693" xr:uid="{AF5412D2-A231-4088-B778-CFACC524A562}"/>
    <cellStyle name="20% - Accent2 6 5 2 2" xfId="3694" xr:uid="{4C82B8E7-B4F3-4162-BAC8-74ED3427C8A4}"/>
    <cellStyle name="20% - Accent2 6 5 3" xfId="3695" xr:uid="{C488F1D0-7265-4205-ABE8-06DE94CD9124}"/>
    <cellStyle name="20% - Accent2 6 6" xfId="3696" xr:uid="{43FE21C9-B59A-4B72-8DBE-DE7721D2A9C6}"/>
    <cellStyle name="20% - Accent2 6 6 2" xfId="3697" xr:uid="{7492A91B-5B81-46CB-B320-CB1C9BC7EC53}"/>
    <cellStyle name="20% - Accent2 6 7" xfId="3698" xr:uid="{A1EE3F75-5D24-4687-83AB-15B59158BF88}"/>
    <cellStyle name="20% - Accent2 6 8" xfId="3699" xr:uid="{C88FD418-6F6B-4DC5-B446-BB548250BA12}"/>
    <cellStyle name="20% - Accent2 7" xfId="3700" xr:uid="{4ADC55C3-0F3D-4B89-9D2E-806534D7D26C}"/>
    <cellStyle name="20% - Accent2 7 2" xfId="3701" xr:uid="{1F8598A0-0641-49A3-B637-415F8CD2679C}"/>
    <cellStyle name="20% - Accent2 7 2 2" xfId="3702" xr:uid="{41704BFF-B1BC-45BA-BBD8-66A2DA989597}"/>
    <cellStyle name="20% - Accent2 7 2 2 2" xfId="3703" xr:uid="{671771D9-6EEA-4C2E-8DB8-50E96AE7D8AD}"/>
    <cellStyle name="20% - Accent2 7 2 2 2 2" xfId="3704" xr:uid="{E6F226BC-43F1-4433-ADCF-9690CF2024CE}"/>
    <cellStyle name="20% - Accent2 7 2 2 2 2 2" xfId="3705" xr:uid="{15441672-C3D2-476D-8923-781DE1BDA2C5}"/>
    <cellStyle name="20% - Accent2 7 2 2 2 3" xfId="3706" xr:uid="{BEF08041-FDC0-4D92-B187-DB4C0BEE3003}"/>
    <cellStyle name="20% - Accent2 7 2 2 3" xfId="3707" xr:uid="{D1C94FC0-8ADC-43F4-B19F-71D1BC6ADAB4}"/>
    <cellStyle name="20% - Accent2 7 2 2 3 2" xfId="3708" xr:uid="{A51FA1B1-873D-49C5-8B34-C895FEABD25A}"/>
    <cellStyle name="20% - Accent2 7 2 2 3 2 2" xfId="3709" xr:uid="{06E0F5EE-0B57-4E89-8DEA-88CD9F6E759A}"/>
    <cellStyle name="20% - Accent2 7 2 2 3 3" xfId="3710" xr:uid="{481332F2-0EA5-4DD7-A6A7-3C9D97779828}"/>
    <cellStyle name="20% - Accent2 7 2 2 4" xfId="3711" xr:uid="{FDCF8819-42C1-4EF1-B894-5A19EB3E07A8}"/>
    <cellStyle name="20% - Accent2 7 2 2 4 2" xfId="3712" xr:uid="{54298D81-E1D5-4051-9C5E-13E9946ECE98}"/>
    <cellStyle name="20% - Accent2 7 2 2 5" xfId="3713" xr:uid="{67CBF2D9-639F-4926-A15B-53209603A530}"/>
    <cellStyle name="20% - Accent2 7 2 3" xfId="3714" xr:uid="{393F8AFA-C7E1-4C7A-9E8B-BF0957CB9824}"/>
    <cellStyle name="20% - Accent2 7 2 3 2" xfId="3715" xr:uid="{2FD5D113-5350-4834-A061-48CA794C0E1F}"/>
    <cellStyle name="20% - Accent2 7 2 3 2 2" xfId="3716" xr:uid="{C0A38101-4DCC-4854-A237-EEAA07451F2D}"/>
    <cellStyle name="20% - Accent2 7 2 3 3" xfId="3717" xr:uid="{1AC033EE-18F8-4927-A8F4-9FFD0E68D715}"/>
    <cellStyle name="20% - Accent2 7 2 4" xfId="3718" xr:uid="{CB7F9BCE-039F-4031-9317-6800A2F34C69}"/>
    <cellStyle name="20% - Accent2 7 2 4 2" xfId="3719" xr:uid="{DB2C71D1-BB60-4A0B-8C5B-838590F70682}"/>
    <cellStyle name="20% - Accent2 7 2 5" xfId="3720" xr:uid="{757BB837-291F-4F6D-BF93-5FC7A6EF51C1}"/>
    <cellStyle name="20% - Accent2 7 3" xfId="3721" xr:uid="{8510237E-CE00-494C-A2F7-34210E6527B4}"/>
    <cellStyle name="20% - Accent2 7 3 2" xfId="3722" xr:uid="{C7A0AD67-A601-4B1C-8EA3-C8FCD2156978}"/>
    <cellStyle name="20% - Accent2 7 3 2 2" xfId="3723" xr:uid="{945E9FD2-F12F-461A-BA3B-AA60D4EAD274}"/>
    <cellStyle name="20% - Accent2 7 3 2 2 2" xfId="3724" xr:uid="{DAA53375-61CE-4B52-8B7F-017E5D8F38AC}"/>
    <cellStyle name="20% - Accent2 7 3 2 3" xfId="3725" xr:uid="{68B158D1-BE95-44CD-B833-84194C1F8A83}"/>
    <cellStyle name="20% - Accent2 7 3 3" xfId="3726" xr:uid="{5BB7343E-5E00-41A3-8B7A-357520007518}"/>
    <cellStyle name="20% - Accent2 7 3 3 2" xfId="3727" xr:uid="{7A21194F-CAE7-4F2C-9BFA-873FDA26D799}"/>
    <cellStyle name="20% - Accent2 7 3 3 2 2" xfId="3728" xr:uid="{6FC0387E-4C81-489A-9BB3-39C956829DE1}"/>
    <cellStyle name="20% - Accent2 7 3 3 3" xfId="3729" xr:uid="{A5B1D3BC-019B-4F1F-BE94-95C81D18C6EC}"/>
    <cellStyle name="20% - Accent2 7 3 4" xfId="3730" xr:uid="{F4B5A3A5-7FB1-4E74-ADC7-43C2169B5C68}"/>
    <cellStyle name="20% - Accent2 7 3 4 2" xfId="3731" xr:uid="{5B3E3FE4-C47B-472E-8814-E323D2DFFA9B}"/>
    <cellStyle name="20% - Accent2 7 3 5" xfId="3732" xr:uid="{44EA0BEC-A318-4490-9520-0F494638E346}"/>
    <cellStyle name="20% - Accent2 7 4" xfId="3733" xr:uid="{BBC9FAA7-7C3D-463E-B816-2E15EBD876DF}"/>
    <cellStyle name="20% - Accent2 7 4 2" xfId="3734" xr:uid="{5A85BC18-F11F-430E-9EE0-68D29B9E3C1F}"/>
    <cellStyle name="20% - Accent2 7 4 2 2" xfId="3735" xr:uid="{79FB6581-9CA3-477F-A990-B4C40D31990E}"/>
    <cellStyle name="20% - Accent2 7 4 3" xfId="3736" xr:uid="{45D184D6-5E43-4BF7-8CC4-DF9952EEDE09}"/>
    <cellStyle name="20% - Accent2 7 5" xfId="3737" xr:uid="{2D942470-37AD-42FA-95A8-9A5BCB0BE1FA}"/>
    <cellStyle name="20% - Accent2 7 5 2" xfId="3738" xr:uid="{BC1F53FD-7505-4C2D-B6DC-411C0C8102CF}"/>
    <cellStyle name="20% - Accent2 7 5 2 2" xfId="3739" xr:uid="{9122CBEE-027F-480F-BCDB-1227CD193D2C}"/>
    <cellStyle name="20% - Accent2 7 5 3" xfId="3740" xr:uid="{B23FC1D9-5CAA-468F-A579-57B636238F1E}"/>
    <cellStyle name="20% - Accent2 7 6" xfId="3741" xr:uid="{862E0893-1C83-4B34-B23C-438D810F9D10}"/>
    <cellStyle name="20% - Accent2 7 6 2" xfId="3742" xr:uid="{F04405D3-FF8A-4027-97DD-EFF76A8A926C}"/>
    <cellStyle name="20% - Accent2 7 7" xfId="3743" xr:uid="{A6D864EA-1AAB-4805-BBA6-E866AA0A5ACE}"/>
    <cellStyle name="20% - Accent2 7 8" xfId="3744" xr:uid="{4C37BC2B-28C4-4050-84A6-A81F5020A07C}"/>
    <cellStyle name="20% - Accent2 8" xfId="3745" xr:uid="{84D7558F-AC9D-4D55-8E1E-5B59C8145A54}"/>
    <cellStyle name="20% - Accent2 8 2" xfId="3746" xr:uid="{513F31C9-5161-4086-96D0-69C2B0A804BE}"/>
    <cellStyle name="20% - Accent2 8 2 2" xfId="3747" xr:uid="{25957CF2-3D5B-4CC1-BB5B-C98012E29908}"/>
    <cellStyle name="20% - Accent2 8 2 2 2" xfId="3748" xr:uid="{6D4F2793-2433-4315-B869-1A1C63703E91}"/>
    <cellStyle name="20% - Accent2 8 2 2 2 2" xfId="3749" xr:uid="{D9B63F4A-722B-432D-A188-02317DF13CD6}"/>
    <cellStyle name="20% - Accent2 8 2 2 2 2 2" xfId="3750" xr:uid="{FFFFCFB5-85EF-4FFE-974A-54239542226E}"/>
    <cellStyle name="20% - Accent2 8 2 2 2 3" xfId="3751" xr:uid="{2B38CEAD-6025-4A14-972B-3936550CDA06}"/>
    <cellStyle name="20% - Accent2 8 2 2 3" xfId="3752" xr:uid="{F102143C-0E75-40E0-9C86-057EE80B7C1A}"/>
    <cellStyle name="20% - Accent2 8 2 2 3 2" xfId="3753" xr:uid="{1CB1C90A-D9D7-487F-9ED6-464757AE9B49}"/>
    <cellStyle name="20% - Accent2 8 2 2 3 2 2" xfId="3754" xr:uid="{020BB56E-3CF6-4028-B6C4-3A4893697EA2}"/>
    <cellStyle name="20% - Accent2 8 2 2 3 3" xfId="3755" xr:uid="{69506B02-5915-4350-A6C6-8531845B6ECA}"/>
    <cellStyle name="20% - Accent2 8 2 2 4" xfId="3756" xr:uid="{10C1783F-EA60-4101-88AE-7277F9DDA6B3}"/>
    <cellStyle name="20% - Accent2 8 2 2 4 2" xfId="3757" xr:uid="{612F1175-4856-46CB-AE90-13CCFAAEA0EF}"/>
    <cellStyle name="20% - Accent2 8 2 2 5" xfId="3758" xr:uid="{05377920-1218-4BA1-A057-9B183FFA56B9}"/>
    <cellStyle name="20% - Accent2 8 2 3" xfId="3759" xr:uid="{F505AA07-A7E7-4710-B84C-DE8D8DAF0F6A}"/>
    <cellStyle name="20% - Accent2 8 2 3 2" xfId="3760" xr:uid="{9B32BD23-B58B-44BF-9289-3FB3060D6546}"/>
    <cellStyle name="20% - Accent2 8 2 3 2 2" xfId="3761" xr:uid="{CB7ED555-FC5A-406E-B751-40DC267497CE}"/>
    <cellStyle name="20% - Accent2 8 2 3 3" xfId="3762" xr:uid="{E0DB7006-2914-4224-B30D-1A87FD66F256}"/>
    <cellStyle name="20% - Accent2 8 2 4" xfId="3763" xr:uid="{6C727868-39ED-42F0-9334-1AE31E0C5D6D}"/>
    <cellStyle name="20% - Accent2 8 2 4 2" xfId="3764" xr:uid="{7A792C44-A0BF-4A6E-821C-BD60E91A9BCF}"/>
    <cellStyle name="20% - Accent2 8 2 5" xfId="3765" xr:uid="{D134A242-24B7-4B8B-A16D-6F17CA5596A3}"/>
    <cellStyle name="20% - Accent2 8 3" xfId="3766" xr:uid="{2C3A468F-153C-4D16-BE51-B9FBB50DB5E2}"/>
    <cellStyle name="20% - Accent2 8 3 2" xfId="3767" xr:uid="{61866388-52C4-40C2-B08D-7A7B0BD59DAA}"/>
    <cellStyle name="20% - Accent2 8 3 2 2" xfId="3768" xr:uid="{B3230516-C7F4-4CE3-BC3A-3BAF4068DA52}"/>
    <cellStyle name="20% - Accent2 8 3 2 2 2" xfId="3769" xr:uid="{E215409D-CA4B-4A34-BEC9-86A6FB06929F}"/>
    <cellStyle name="20% - Accent2 8 3 2 3" xfId="3770" xr:uid="{FA7A0653-46B0-4AB0-B12B-2CB224E03147}"/>
    <cellStyle name="20% - Accent2 8 3 3" xfId="3771" xr:uid="{5261142B-A5A5-4B84-A8D3-B361265BDEDE}"/>
    <cellStyle name="20% - Accent2 8 3 3 2" xfId="3772" xr:uid="{8FB2585E-FCAA-444C-94B1-88D833237A24}"/>
    <cellStyle name="20% - Accent2 8 3 3 2 2" xfId="3773" xr:uid="{860AA95E-81B1-4671-8C63-0B27D2EC1067}"/>
    <cellStyle name="20% - Accent2 8 3 3 3" xfId="3774" xr:uid="{1C06B995-8DD6-4EA4-A98F-24DCB1F0663B}"/>
    <cellStyle name="20% - Accent2 8 3 4" xfId="3775" xr:uid="{7DCBFE82-0D2F-46AD-BA96-9594B57AF10B}"/>
    <cellStyle name="20% - Accent2 8 3 4 2" xfId="3776" xr:uid="{8145E964-C580-4E31-A901-288667B79343}"/>
    <cellStyle name="20% - Accent2 8 3 5" xfId="3777" xr:uid="{CB4D2944-943F-40B3-B3AF-FED269B01544}"/>
    <cellStyle name="20% - Accent2 8 4" xfId="3778" xr:uid="{70CAE267-503F-4540-8368-F0386A869DB7}"/>
    <cellStyle name="20% - Accent2 8 4 2" xfId="3779" xr:uid="{3AC1B260-CD3D-499A-A29B-041D1641E570}"/>
    <cellStyle name="20% - Accent2 8 4 2 2" xfId="3780" xr:uid="{28B52129-189C-41E0-8D31-A280E72BD762}"/>
    <cellStyle name="20% - Accent2 8 4 3" xfId="3781" xr:uid="{960EF51B-144D-425B-919D-1CE0B4C74E7E}"/>
    <cellStyle name="20% - Accent2 8 5" xfId="3782" xr:uid="{FAE92AE7-C14D-4A1E-9CE3-0C67FF8B5B22}"/>
    <cellStyle name="20% - Accent2 8 5 2" xfId="3783" xr:uid="{8EDA5C42-A226-4C66-B634-48B84DF5B2C0}"/>
    <cellStyle name="20% - Accent2 8 5 2 2" xfId="3784" xr:uid="{8DC58B22-EFF0-4A15-A371-9B55D606941D}"/>
    <cellStyle name="20% - Accent2 8 5 3" xfId="3785" xr:uid="{DD9A7F4F-2FAF-4319-99B3-8083858AB2BB}"/>
    <cellStyle name="20% - Accent2 8 6" xfId="3786" xr:uid="{C2F79F5F-4B10-4D9F-A5A3-DBFF9A089C70}"/>
    <cellStyle name="20% - Accent2 8 6 2" xfId="3787" xr:uid="{01F0378F-E410-48E2-9C34-5ADB6446C7A8}"/>
    <cellStyle name="20% - Accent2 8 7" xfId="3788" xr:uid="{A4991A55-88AE-4779-9662-94AC15946AA7}"/>
    <cellStyle name="20% - Accent2 8 8" xfId="3789" xr:uid="{72DC10ED-B421-4012-8EB0-6EB1481D5F0E}"/>
    <cellStyle name="20% - Accent2 9" xfId="3790" xr:uid="{AFB67472-B7B7-47C2-A6F0-4AB8E42DE213}"/>
    <cellStyle name="20% - Accent2 9 2" xfId="3791" xr:uid="{F6A84C18-9C44-4495-BB3E-A428D68016DF}"/>
    <cellStyle name="20% - Accent2 9 2 2" xfId="3792" xr:uid="{D7EF2A81-E9B7-4CEE-907A-8D011158D0F7}"/>
    <cellStyle name="20% - Accent2 9 2 2 2" xfId="3793" xr:uid="{7EBDEF4E-EA83-4C1C-B8C9-1373FC3299F4}"/>
    <cellStyle name="20% - Accent2 9 2 2 2 2" xfId="3794" xr:uid="{0AD9427D-FEFD-4DB5-B747-234720898ECF}"/>
    <cellStyle name="20% - Accent2 9 2 2 2 2 2" xfId="3795" xr:uid="{E4F16000-2F3D-4294-B9D5-6C9618B6FC7A}"/>
    <cellStyle name="20% - Accent2 9 2 2 2 3" xfId="3796" xr:uid="{4480EAE6-A065-44FD-A013-495971ADA292}"/>
    <cellStyle name="20% - Accent2 9 2 2 3" xfId="3797" xr:uid="{896CABC0-A1D3-446F-9470-A049BBF93AFA}"/>
    <cellStyle name="20% - Accent2 9 2 2 3 2" xfId="3798" xr:uid="{8FC49DFB-F384-4B51-922A-EA5F579BC3C5}"/>
    <cellStyle name="20% - Accent2 9 2 2 3 2 2" xfId="3799" xr:uid="{8C5E3502-1F2A-44F7-814A-2250C093AB56}"/>
    <cellStyle name="20% - Accent2 9 2 2 3 3" xfId="3800" xr:uid="{80617D3D-1E02-4152-8681-085CD093E7A7}"/>
    <cellStyle name="20% - Accent2 9 2 2 4" xfId="3801" xr:uid="{3B67A6A7-1855-4FD7-85E0-CA5FF68D65E4}"/>
    <cellStyle name="20% - Accent2 9 2 2 4 2" xfId="3802" xr:uid="{72AEB697-D1B6-4318-90E4-BC95F7CFDF4A}"/>
    <cellStyle name="20% - Accent2 9 2 2 5" xfId="3803" xr:uid="{E4D68767-DE8F-4767-BD5B-80B7E40F110C}"/>
    <cellStyle name="20% - Accent2 9 2 3" xfId="3804" xr:uid="{0E3F42A3-E775-4659-8DA2-EC936A3B9EFB}"/>
    <cellStyle name="20% - Accent2 9 2 3 2" xfId="3805" xr:uid="{ECB8CEEC-EE72-421A-8650-077705C273B6}"/>
    <cellStyle name="20% - Accent2 9 2 3 2 2" xfId="3806" xr:uid="{B1DEC34B-8A3A-449B-A1B4-4DF914FAB78D}"/>
    <cellStyle name="20% - Accent2 9 2 3 3" xfId="3807" xr:uid="{0CD06131-8D59-4CBC-9FA9-8CD5C60FF977}"/>
    <cellStyle name="20% - Accent2 9 2 4" xfId="3808" xr:uid="{C417C54F-F36D-406D-9D2A-139585D26876}"/>
    <cellStyle name="20% - Accent2 9 2 4 2" xfId="3809" xr:uid="{5A161B61-3B49-4F17-96DF-4729AF988086}"/>
    <cellStyle name="20% - Accent2 9 2 5" xfId="3810" xr:uid="{C8026E02-1C90-4B13-9E33-36A3C173DDD0}"/>
    <cellStyle name="20% - Accent2 9 3" xfId="3811" xr:uid="{A43E5284-1736-4626-B336-EB3E2016525A}"/>
    <cellStyle name="20% - Accent2 9 3 2" xfId="3812" xr:uid="{8AF7A233-FC3D-4FD6-A45A-7C7ADF1D865C}"/>
    <cellStyle name="20% - Accent2 9 3 2 2" xfId="3813" xr:uid="{202FC709-2401-4607-B292-4C7C3E864A1C}"/>
    <cellStyle name="20% - Accent2 9 3 2 2 2" xfId="3814" xr:uid="{20991949-51CD-4063-ABA8-D264E0D21B46}"/>
    <cellStyle name="20% - Accent2 9 3 2 3" xfId="3815" xr:uid="{CBF9CD9A-B567-4A57-A061-1C6E9FAAFB13}"/>
    <cellStyle name="20% - Accent2 9 3 3" xfId="3816" xr:uid="{256323BD-E91A-4CB8-9A47-F920677B5D48}"/>
    <cellStyle name="20% - Accent2 9 3 3 2" xfId="3817" xr:uid="{D5A17AD8-6519-4657-AEC3-868DB9613006}"/>
    <cellStyle name="20% - Accent2 9 3 3 2 2" xfId="3818" xr:uid="{D0A57B07-B577-4DCA-BA12-8B77D7E61E81}"/>
    <cellStyle name="20% - Accent2 9 3 3 3" xfId="3819" xr:uid="{D0173C15-BE47-49BF-AD90-BEB5BB7468ED}"/>
    <cellStyle name="20% - Accent2 9 3 4" xfId="3820" xr:uid="{BAC856FE-6099-4429-834C-152509329CBF}"/>
    <cellStyle name="20% - Accent2 9 3 4 2" xfId="3821" xr:uid="{A8FAB208-5AE6-4101-86B2-81B3A32E2E37}"/>
    <cellStyle name="20% - Accent2 9 3 5" xfId="3822" xr:uid="{1890AD1A-FF67-4AEE-A3D8-2E0A3071E6F4}"/>
    <cellStyle name="20% - Accent2 9 4" xfId="3823" xr:uid="{430765F3-2D2B-409E-8AE8-AB37869E03D2}"/>
    <cellStyle name="20% - Accent2 9 4 2" xfId="3824" xr:uid="{753E7148-721C-473B-8FA6-E891A2FAA658}"/>
    <cellStyle name="20% - Accent2 9 4 2 2" xfId="3825" xr:uid="{6A91B918-43FB-4810-B777-CED359C3FE5F}"/>
    <cellStyle name="20% - Accent2 9 4 3" xfId="3826" xr:uid="{C8E4C892-E9A9-4B24-A73F-A909E516D3F4}"/>
    <cellStyle name="20% - Accent2 9 5" xfId="3827" xr:uid="{2C9A4963-3C41-4F08-A934-582F70EAF069}"/>
    <cellStyle name="20% - Accent2 9 5 2" xfId="3828" xr:uid="{D0CE4BF3-D27B-4B20-8DA0-C76D528F37C6}"/>
    <cellStyle name="20% - Accent2 9 5 2 2" xfId="3829" xr:uid="{8D17D418-3536-4F12-AB65-8BA415374ED8}"/>
    <cellStyle name="20% - Accent2 9 5 3" xfId="3830" xr:uid="{1FCB3E2B-F61D-4DB6-93D6-EA0FC2CDB0DB}"/>
    <cellStyle name="20% - Accent2 9 6" xfId="3831" xr:uid="{C023CAC1-49D9-4F9E-94D8-DC2386DBC4F5}"/>
    <cellStyle name="20% - Accent2 9 6 2" xfId="3832" xr:uid="{86C69F35-09F3-4B84-B0A3-EC5CAEEECE9C}"/>
    <cellStyle name="20% - Accent2 9 7" xfId="3833" xr:uid="{856D15A6-9327-469F-B32E-EBD206269EE7}"/>
    <cellStyle name="20% - Accent2 9 8" xfId="3834" xr:uid="{A7D117E7-15B1-462A-AF8F-3354F7E900FC}"/>
    <cellStyle name="20% - Accent3 10" xfId="3835" xr:uid="{C9BB8D47-6D0D-472B-9D74-02A37D2364C7}"/>
    <cellStyle name="20% - Accent3 10 2" xfId="3836" xr:uid="{0FEF3F49-A741-40B8-BDAD-BEA5ED5DBAB8}"/>
    <cellStyle name="20% - Accent3 10 2 2" xfId="3837" xr:uid="{428061C9-43DE-464B-A74F-41324A3FC7E3}"/>
    <cellStyle name="20% - Accent3 10 2 2 2" xfId="3838" xr:uid="{9388F708-938A-47EA-932F-91DE5CD4B531}"/>
    <cellStyle name="20% - Accent3 10 2 2 2 2" xfId="3839" xr:uid="{ECBB58C7-4B56-4F99-A54B-B5BF509A44DE}"/>
    <cellStyle name="20% - Accent3 10 2 2 2 2 2" xfId="3840" xr:uid="{7702073B-D384-4BD0-9078-D4DAE7B1A1F8}"/>
    <cellStyle name="20% - Accent3 10 2 2 2 3" xfId="3841" xr:uid="{7BE1E843-16FA-495F-A126-D3C5114E322D}"/>
    <cellStyle name="20% - Accent3 10 2 2 3" xfId="3842" xr:uid="{ADDD2D88-D9BA-431F-8DEE-35CA346AF2BD}"/>
    <cellStyle name="20% - Accent3 10 2 2 3 2" xfId="3843" xr:uid="{3F50A398-03ED-4AB8-972D-A8AB66764A21}"/>
    <cellStyle name="20% - Accent3 10 2 2 3 2 2" xfId="3844" xr:uid="{34DCDF40-B354-4366-A00D-1F8DDD22C592}"/>
    <cellStyle name="20% - Accent3 10 2 2 3 3" xfId="3845" xr:uid="{315C33BB-AD4A-4FFC-ABA9-49A4E2E7D583}"/>
    <cellStyle name="20% - Accent3 10 2 2 4" xfId="3846" xr:uid="{B834A3CE-840B-4288-A9B7-415AEBE9B9D6}"/>
    <cellStyle name="20% - Accent3 10 2 2 4 2" xfId="3847" xr:uid="{E7634B4E-D6C4-4D45-AEE5-A4C62EBD3353}"/>
    <cellStyle name="20% - Accent3 10 2 2 5" xfId="3848" xr:uid="{52983BFF-93AF-4D63-8254-33FB8DBE8BC9}"/>
    <cellStyle name="20% - Accent3 10 2 3" xfId="3849" xr:uid="{81899357-9CD1-42EB-8A98-EAD0BC8AD687}"/>
    <cellStyle name="20% - Accent3 10 2 3 2" xfId="3850" xr:uid="{D9FBCB9A-BF16-4BC4-98D5-F7862511D5CE}"/>
    <cellStyle name="20% - Accent3 10 2 3 2 2" xfId="3851" xr:uid="{E1CB1C3F-CD85-4273-8F6E-B2A5608BFD72}"/>
    <cellStyle name="20% - Accent3 10 2 3 3" xfId="3852" xr:uid="{FD651D37-B4E7-4CAB-AB47-C65FE075E560}"/>
    <cellStyle name="20% - Accent3 10 2 4" xfId="3853" xr:uid="{23C30A39-B67A-47C6-A5FF-2B5927F3CC64}"/>
    <cellStyle name="20% - Accent3 10 2 4 2" xfId="3854" xr:uid="{7F068584-9BD8-4F8B-BDD5-36BB5EB94616}"/>
    <cellStyle name="20% - Accent3 10 2 5" xfId="3855" xr:uid="{5AE1F261-30BF-4B70-BADF-E9A60CF4464A}"/>
    <cellStyle name="20% - Accent3 10 3" xfId="3856" xr:uid="{E017C48B-3677-48D9-B296-EAA70D40A0E0}"/>
    <cellStyle name="20% - Accent3 10 3 2" xfId="3857" xr:uid="{0B2D049A-CA2F-49FA-9D53-0035640B4854}"/>
    <cellStyle name="20% - Accent3 10 3 2 2" xfId="3858" xr:uid="{A3F0FC46-A899-45E6-817C-173AA29C426B}"/>
    <cellStyle name="20% - Accent3 10 3 2 2 2" xfId="3859" xr:uid="{FAB68CD3-3BE8-4780-B68A-66021A8801CF}"/>
    <cellStyle name="20% - Accent3 10 3 2 3" xfId="3860" xr:uid="{ABAEF67E-E9A2-45D0-9F0D-508395A2D6C9}"/>
    <cellStyle name="20% - Accent3 10 3 3" xfId="3861" xr:uid="{E0C98E5F-0CEB-4A40-A1E2-838352953C7C}"/>
    <cellStyle name="20% - Accent3 10 3 3 2" xfId="3862" xr:uid="{DFB779A1-AECC-4ECC-81EA-5796F559D38A}"/>
    <cellStyle name="20% - Accent3 10 3 3 2 2" xfId="3863" xr:uid="{AAD3E6C0-34EF-4D4F-9615-2D55E493658B}"/>
    <cellStyle name="20% - Accent3 10 3 3 3" xfId="3864" xr:uid="{E0D9EFF3-39B6-436B-8E96-BF899E1353A3}"/>
    <cellStyle name="20% - Accent3 10 3 4" xfId="3865" xr:uid="{04B32AEB-5450-4D5D-AA7C-1F65DED5ABD6}"/>
    <cellStyle name="20% - Accent3 10 3 4 2" xfId="3866" xr:uid="{9D924AD9-1E2C-4E95-874B-8E74272FA8F9}"/>
    <cellStyle name="20% - Accent3 10 3 5" xfId="3867" xr:uid="{38600C43-790C-4C38-B1DA-768DA7EB93D3}"/>
    <cellStyle name="20% - Accent3 10 4" xfId="3868" xr:uid="{0C8A0E92-2FB2-47F0-8429-A9342109B646}"/>
    <cellStyle name="20% - Accent3 10 4 2" xfId="3869" xr:uid="{12EB4179-5FEE-4E11-8F7D-C99EDA8E941B}"/>
    <cellStyle name="20% - Accent3 10 4 2 2" xfId="3870" xr:uid="{DD9D5BC1-3FA7-4DCB-9801-93AB01C79E65}"/>
    <cellStyle name="20% - Accent3 10 4 3" xfId="3871" xr:uid="{4618977C-14F7-48EF-A8DF-628DA80B44E5}"/>
    <cellStyle name="20% - Accent3 10 5" xfId="3872" xr:uid="{B7B3D8DE-25D8-4A6C-97D8-96E285C0DAB9}"/>
    <cellStyle name="20% - Accent3 10 5 2" xfId="3873" xr:uid="{3E13BE9A-7A22-4F11-ADDA-1D8F54AB2EEF}"/>
    <cellStyle name="20% - Accent3 10 5 2 2" xfId="3874" xr:uid="{73E960AA-AAA9-4BE4-811D-DCDBF27D0AF5}"/>
    <cellStyle name="20% - Accent3 10 5 3" xfId="3875" xr:uid="{3E5A2F6B-4637-4298-BE4E-3627C4922D4C}"/>
    <cellStyle name="20% - Accent3 10 6" xfId="3876" xr:uid="{CE6701B7-5E89-427A-B83C-EFD22254A09C}"/>
    <cellStyle name="20% - Accent3 10 6 2" xfId="3877" xr:uid="{68C451FE-F465-4AAC-A7DF-E32681573028}"/>
    <cellStyle name="20% - Accent3 10 7" xfId="3878" xr:uid="{4726E29F-C689-48F2-9C80-0164EC714DBC}"/>
    <cellStyle name="20% - Accent3 10 8" xfId="3879" xr:uid="{8FA79C2A-CA9A-41A0-ABC1-38CB63D51A16}"/>
    <cellStyle name="20% - Accent3 11" xfId="3880" xr:uid="{A4D701E7-59ED-4026-BB9F-730BEAAAA319}"/>
    <cellStyle name="20% - Accent3 11 2" xfId="3881" xr:uid="{1806A8F0-0FB6-4C4D-8679-1356BC362332}"/>
    <cellStyle name="20% - Accent3 11 2 2" xfId="3882" xr:uid="{ACD7A8FD-7ABC-4C38-8DDD-BA221800FF72}"/>
    <cellStyle name="20% - Accent3 11 2 2 2" xfId="3883" xr:uid="{FF9017F2-DFB2-494C-BE63-D61FEC22EA28}"/>
    <cellStyle name="20% - Accent3 11 2 2 2 2" xfId="3884" xr:uid="{29D06EC3-8279-4CE9-94F2-9C6C301F7D33}"/>
    <cellStyle name="20% - Accent3 11 2 2 2 2 2" xfId="3885" xr:uid="{EB6E7925-33D6-4916-AEDE-A9E3BCE2F6C3}"/>
    <cellStyle name="20% - Accent3 11 2 2 2 3" xfId="3886" xr:uid="{2C962625-242C-4BA3-BAE5-26561B5DD111}"/>
    <cellStyle name="20% - Accent3 11 2 2 3" xfId="3887" xr:uid="{C8F4A1C5-7746-41B2-83C7-C974AA96B331}"/>
    <cellStyle name="20% - Accent3 11 2 2 3 2" xfId="3888" xr:uid="{BCF35B3D-0915-4F33-A645-ECAED99EEBEA}"/>
    <cellStyle name="20% - Accent3 11 2 2 3 2 2" xfId="3889" xr:uid="{47FD3FD4-E2BA-476E-BDB8-EADA83883370}"/>
    <cellStyle name="20% - Accent3 11 2 2 3 3" xfId="3890" xr:uid="{1047F714-4CC0-442F-9FD8-33718B1A9920}"/>
    <cellStyle name="20% - Accent3 11 2 2 4" xfId="3891" xr:uid="{F7DAD2F4-6762-4B00-B4F1-37AFB132DEA0}"/>
    <cellStyle name="20% - Accent3 11 2 2 4 2" xfId="3892" xr:uid="{D71902F2-067B-4E9F-833A-7EF76AD0A12E}"/>
    <cellStyle name="20% - Accent3 11 2 2 5" xfId="3893" xr:uid="{7F72C9C7-4996-401E-ACF0-6176F623E711}"/>
    <cellStyle name="20% - Accent3 11 2 3" xfId="3894" xr:uid="{8F8A5D73-6FE8-4D05-8C52-7613C493578A}"/>
    <cellStyle name="20% - Accent3 11 2 3 2" xfId="3895" xr:uid="{30FAED61-5CAF-4F37-9D79-246D3946E64E}"/>
    <cellStyle name="20% - Accent3 11 2 3 2 2" xfId="3896" xr:uid="{5CB3041F-54D3-4B45-A555-27DEA0B2A469}"/>
    <cellStyle name="20% - Accent3 11 2 3 3" xfId="3897" xr:uid="{23072E96-812F-4A08-8D1C-6EE708DAA36F}"/>
    <cellStyle name="20% - Accent3 11 2 4" xfId="3898" xr:uid="{2C9E9928-B691-4C49-8F11-99D304D36DB1}"/>
    <cellStyle name="20% - Accent3 11 2 4 2" xfId="3899" xr:uid="{166F1306-0732-4FB3-BDF0-113D4892E37D}"/>
    <cellStyle name="20% - Accent3 11 2 5" xfId="3900" xr:uid="{D8CA752B-C0D0-4A0B-8409-794160F985A5}"/>
    <cellStyle name="20% - Accent3 11 3" xfId="3901" xr:uid="{3BEDE1CD-A5FB-4D42-9CEC-0457BB688B90}"/>
    <cellStyle name="20% - Accent3 11 3 2" xfId="3902" xr:uid="{86DB3215-22C2-4ACE-9871-B4B61A8C9E89}"/>
    <cellStyle name="20% - Accent3 11 3 2 2" xfId="3903" xr:uid="{B8721DC5-3792-46FF-AE6C-162F853565D3}"/>
    <cellStyle name="20% - Accent3 11 3 2 2 2" xfId="3904" xr:uid="{B447A2E7-6B33-4073-82F5-23FFF7FB5E7D}"/>
    <cellStyle name="20% - Accent3 11 3 2 3" xfId="3905" xr:uid="{534DD216-CA8B-40FA-A61B-93D08969EB39}"/>
    <cellStyle name="20% - Accent3 11 3 3" xfId="3906" xr:uid="{958B5021-6C69-4D09-9877-2AD84A9D495C}"/>
    <cellStyle name="20% - Accent3 11 3 3 2" xfId="3907" xr:uid="{B1763085-62C6-432A-9A88-A986CFBB082A}"/>
    <cellStyle name="20% - Accent3 11 3 3 2 2" xfId="3908" xr:uid="{97F0D8F0-E268-4E52-9BDF-FABF3986934F}"/>
    <cellStyle name="20% - Accent3 11 3 3 3" xfId="3909" xr:uid="{AFC351A2-8B7E-4EA7-84E4-A54D4C822BD0}"/>
    <cellStyle name="20% - Accent3 11 3 4" xfId="3910" xr:uid="{D60E63A6-8152-4806-AE3C-1AC0157A7AB3}"/>
    <cellStyle name="20% - Accent3 11 3 4 2" xfId="3911" xr:uid="{29D3C305-D7F3-4221-8A59-49DDDCE75715}"/>
    <cellStyle name="20% - Accent3 11 3 5" xfId="3912" xr:uid="{AAC9839A-827F-4D8E-AD08-F2C5F21CAE75}"/>
    <cellStyle name="20% - Accent3 11 4" xfId="3913" xr:uid="{C3347871-1798-4053-AB53-899D3A593853}"/>
    <cellStyle name="20% - Accent3 11 4 2" xfId="3914" xr:uid="{00FE9702-2AF0-4ACC-BACA-1D92658CACE3}"/>
    <cellStyle name="20% - Accent3 11 4 2 2" xfId="3915" xr:uid="{5707F7D4-C69F-4A01-BDA5-EBA9E439E712}"/>
    <cellStyle name="20% - Accent3 11 4 3" xfId="3916" xr:uid="{6FFC2335-55D4-403E-BD9B-C605994AA390}"/>
    <cellStyle name="20% - Accent3 11 5" xfId="3917" xr:uid="{63B9BCDB-FB9F-41B5-BFA0-2B860A80B71E}"/>
    <cellStyle name="20% - Accent3 11 5 2" xfId="3918" xr:uid="{AAB95927-1323-488C-8532-40663BF4D564}"/>
    <cellStyle name="20% - Accent3 11 5 2 2" xfId="3919" xr:uid="{9A7D26E9-F525-4D22-BFA3-5C0C3F9157FB}"/>
    <cellStyle name="20% - Accent3 11 5 3" xfId="3920" xr:uid="{0752CE53-74A2-4046-934B-2617264E4E40}"/>
    <cellStyle name="20% - Accent3 11 6" xfId="3921" xr:uid="{497897BC-900D-47F7-AE57-FCBF4D3B1C5D}"/>
    <cellStyle name="20% - Accent3 11 6 2" xfId="3922" xr:uid="{731F37BA-C8C5-4BF6-AB50-87184AFE1DBD}"/>
    <cellStyle name="20% - Accent3 11 7" xfId="3923" xr:uid="{C24F867A-6D1A-4689-B2C6-C7C789E86085}"/>
    <cellStyle name="20% - Accent3 11 8" xfId="3924" xr:uid="{A2C2DF21-AF70-40D9-A5E8-2975CB836F3E}"/>
    <cellStyle name="20% - Accent3 12" xfId="3925" xr:uid="{25FCEDF0-2C64-4A29-83C1-70407C3A7836}"/>
    <cellStyle name="20% - Accent3 12 2" xfId="3926" xr:uid="{EC8EEB45-B66B-4556-B413-EE66728D5AAD}"/>
    <cellStyle name="20% - Accent3 12 2 2" xfId="3927" xr:uid="{3F788BFA-0633-4FCF-8431-F2B98E7AA8DA}"/>
    <cellStyle name="20% - Accent3 12 2 2 2" xfId="3928" xr:uid="{8CD16C0C-3683-4ADC-BBE8-47B1ECE8159A}"/>
    <cellStyle name="20% - Accent3 12 2 2 2 2" xfId="3929" xr:uid="{82B397F3-072A-459F-92CB-1D3850486531}"/>
    <cellStyle name="20% - Accent3 12 2 2 2 2 2" xfId="3930" xr:uid="{2572EF46-AF5E-416B-B3FE-48D37D4E3622}"/>
    <cellStyle name="20% - Accent3 12 2 2 2 3" xfId="3931" xr:uid="{27249325-F8BB-4511-94F5-89A6A9C03423}"/>
    <cellStyle name="20% - Accent3 12 2 2 3" xfId="3932" xr:uid="{83D2F47A-F83E-4C64-AE40-08E5A4AAD1EA}"/>
    <cellStyle name="20% - Accent3 12 2 2 3 2" xfId="3933" xr:uid="{842905F3-E98B-4A45-9FE9-F874C337FF84}"/>
    <cellStyle name="20% - Accent3 12 2 2 3 2 2" xfId="3934" xr:uid="{7D7F7CA4-A40C-429F-9324-2D844CF5B8C2}"/>
    <cellStyle name="20% - Accent3 12 2 2 3 3" xfId="3935" xr:uid="{24E2B1F5-BF0C-4261-9631-D9D268D73992}"/>
    <cellStyle name="20% - Accent3 12 2 2 4" xfId="3936" xr:uid="{F6F19C9F-CFC0-4EEF-B999-ECE86D3A62DB}"/>
    <cellStyle name="20% - Accent3 12 2 2 4 2" xfId="3937" xr:uid="{B7AA69C0-C256-49A7-9719-58010F8510B6}"/>
    <cellStyle name="20% - Accent3 12 2 2 5" xfId="3938" xr:uid="{627A204B-2275-400E-8212-ECA4403D37DE}"/>
    <cellStyle name="20% - Accent3 12 2 3" xfId="3939" xr:uid="{DF6152F0-0ED3-44AB-B830-D816CF5FCDB7}"/>
    <cellStyle name="20% - Accent3 12 2 3 2" xfId="3940" xr:uid="{CA5C73B8-09FD-4B6A-A599-D2DEA6F73DC3}"/>
    <cellStyle name="20% - Accent3 12 2 3 2 2" xfId="3941" xr:uid="{404CF7E1-C22C-46ED-928D-349A7996D5C4}"/>
    <cellStyle name="20% - Accent3 12 2 3 3" xfId="3942" xr:uid="{0DB910AA-34B9-4A49-82EF-B551052F400F}"/>
    <cellStyle name="20% - Accent3 12 2 4" xfId="3943" xr:uid="{EB33B6E3-652F-43D4-9344-4DC2424B5BF5}"/>
    <cellStyle name="20% - Accent3 12 2 4 2" xfId="3944" xr:uid="{965306AB-2284-43E2-9D38-20453A1B1BD7}"/>
    <cellStyle name="20% - Accent3 12 2 5" xfId="3945" xr:uid="{A34EB620-8CC6-4E65-8A3A-C417B2519B22}"/>
    <cellStyle name="20% - Accent3 12 3" xfId="3946" xr:uid="{DCB9128C-C7D5-4728-B132-D64DB3E4674F}"/>
    <cellStyle name="20% - Accent3 12 3 2" xfId="3947" xr:uid="{4814D899-1DB9-4416-82DF-A7BFFA20BEFE}"/>
    <cellStyle name="20% - Accent3 12 3 2 2" xfId="3948" xr:uid="{40E35BC3-2686-4ABA-B3E7-99FE45F7380A}"/>
    <cellStyle name="20% - Accent3 12 3 2 2 2" xfId="3949" xr:uid="{9B1B191A-467B-4F4F-8F08-4D39DC6BC655}"/>
    <cellStyle name="20% - Accent3 12 3 2 3" xfId="3950" xr:uid="{2C7F1AE5-BC42-412D-B7D2-8375BE8FDEB2}"/>
    <cellStyle name="20% - Accent3 12 3 3" xfId="3951" xr:uid="{031ED04F-2579-4D06-8E83-A1EF0F3BB6DE}"/>
    <cellStyle name="20% - Accent3 12 3 3 2" xfId="3952" xr:uid="{3691BE20-B368-4990-BA57-C366DDE08DF3}"/>
    <cellStyle name="20% - Accent3 12 3 3 2 2" xfId="3953" xr:uid="{ADEEAA9C-74BD-46DA-B68B-660C23EA5B87}"/>
    <cellStyle name="20% - Accent3 12 3 3 3" xfId="3954" xr:uid="{D992BBA1-A6C0-4AAF-BD37-3BF0A7405463}"/>
    <cellStyle name="20% - Accent3 12 3 4" xfId="3955" xr:uid="{578F7CAB-6C9D-4C0C-8AA0-E749193CB991}"/>
    <cellStyle name="20% - Accent3 12 3 4 2" xfId="3956" xr:uid="{697C705A-FCAB-4E05-8728-B0BAAF6F2E43}"/>
    <cellStyle name="20% - Accent3 12 3 5" xfId="3957" xr:uid="{1A04A599-571B-42C9-8F7E-5B55281C6218}"/>
    <cellStyle name="20% - Accent3 12 4" xfId="3958" xr:uid="{3BC6FDC1-1F68-4C1F-B2B2-ABC944C6CA9C}"/>
    <cellStyle name="20% - Accent3 12 4 2" xfId="3959" xr:uid="{138FFBF4-00C8-49D8-91A6-22CA7C1316D1}"/>
    <cellStyle name="20% - Accent3 12 4 2 2" xfId="3960" xr:uid="{301B530A-258C-4962-9676-6008C6E58729}"/>
    <cellStyle name="20% - Accent3 12 4 3" xfId="3961" xr:uid="{259DF941-36D9-4BDE-9204-5DB93BAD38E0}"/>
    <cellStyle name="20% - Accent3 12 5" xfId="3962" xr:uid="{E45E6BEB-B048-4AA9-8D71-8CB03219698E}"/>
    <cellStyle name="20% - Accent3 12 5 2" xfId="3963" xr:uid="{DC8CAC5D-5E59-4878-AF73-19D8CB478D70}"/>
    <cellStyle name="20% - Accent3 12 5 2 2" xfId="3964" xr:uid="{5BE3AC0F-FB04-4453-BC00-AE6BF98B53DC}"/>
    <cellStyle name="20% - Accent3 12 5 3" xfId="3965" xr:uid="{47B6B74B-86BC-478F-A48B-01AF0A89E0F6}"/>
    <cellStyle name="20% - Accent3 12 6" xfId="3966" xr:uid="{5197B9CD-17B3-43B1-8369-D81E49221C39}"/>
    <cellStyle name="20% - Accent3 12 6 2" xfId="3967" xr:uid="{11537B97-EAA5-4213-9BDF-C1E80CED4FAD}"/>
    <cellStyle name="20% - Accent3 12 7" xfId="3968" xr:uid="{2F78B761-A51F-49ED-A473-0CECA94B7842}"/>
    <cellStyle name="20% - Accent3 12 8" xfId="3969" xr:uid="{0D8BFB5E-3ADB-4CEE-9581-B7D30888FB4B}"/>
    <cellStyle name="20% - Accent3 13" xfId="3970" xr:uid="{EF1A3971-64C1-48F5-9557-A444EF8D94BA}"/>
    <cellStyle name="20% - Accent3 13 2" xfId="3971" xr:uid="{DE1D17D5-93B0-46BA-B066-6891797604C3}"/>
    <cellStyle name="20% - Accent3 13 2 2" xfId="3972" xr:uid="{742BEBA3-08A2-498D-B2E8-DDC730DDE4AD}"/>
    <cellStyle name="20% - Accent3 13 2 2 2" xfId="3973" xr:uid="{C2118607-9B72-40C0-88F3-34C6781BDF79}"/>
    <cellStyle name="20% - Accent3 13 2 2 2 2" xfId="3974" xr:uid="{CF200790-632E-4D13-B2A8-5819458C3EC9}"/>
    <cellStyle name="20% - Accent3 13 2 2 2 2 2" xfId="3975" xr:uid="{4B9F4852-039B-4270-A089-D241C5A27D30}"/>
    <cellStyle name="20% - Accent3 13 2 2 2 3" xfId="3976" xr:uid="{91741BAA-CFF2-4CC4-8776-8E7106709AA8}"/>
    <cellStyle name="20% - Accent3 13 2 2 3" xfId="3977" xr:uid="{742B8A3F-6404-4033-B13D-826059F0D26B}"/>
    <cellStyle name="20% - Accent3 13 2 2 3 2" xfId="3978" xr:uid="{80DF6785-AC31-42CD-B17F-22A552F8A945}"/>
    <cellStyle name="20% - Accent3 13 2 2 3 2 2" xfId="3979" xr:uid="{33016016-EC84-4571-A701-94EB6AE730D6}"/>
    <cellStyle name="20% - Accent3 13 2 2 3 3" xfId="3980" xr:uid="{C6C70D37-1766-455B-AB3B-169EBA3C5BC5}"/>
    <cellStyle name="20% - Accent3 13 2 2 4" xfId="3981" xr:uid="{3D5D4971-C60F-4423-8854-C6495AB49195}"/>
    <cellStyle name="20% - Accent3 13 2 2 4 2" xfId="3982" xr:uid="{33E3EC92-DEA1-47EB-ACBF-7DAB47AF5A64}"/>
    <cellStyle name="20% - Accent3 13 2 2 5" xfId="3983" xr:uid="{009FAFF2-FE9C-4887-97C3-AB054B17B5F4}"/>
    <cellStyle name="20% - Accent3 13 2 3" xfId="3984" xr:uid="{1ACA8137-1D25-4825-99DE-5F45047309C0}"/>
    <cellStyle name="20% - Accent3 13 2 3 2" xfId="3985" xr:uid="{AE91B389-20BD-40DD-8E08-F86DD4DA7A08}"/>
    <cellStyle name="20% - Accent3 13 2 3 2 2" xfId="3986" xr:uid="{5CB12D4A-4A82-4D38-B245-4027ED209F83}"/>
    <cellStyle name="20% - Accent3 13 2 3 3" xfId="3987" xr:uid="{5E51AFF8-C09E-453F-B310-182735E80EF1}"/>
    <cellStyle name="20% - Accent3 13 2 4" xfId="3988" xr:uid="{F0F075A9-8D2A-4DAC-AFA4-B1E021F88752}"/>
    <cellStyle name="20% - Accent3 13 2 4 2" xfId="3989" xr:uid="{5014FD76-34F6-4635-9A9B-8D4606BF37AE}"/>
    <cellStyle name="20% - Accent3 13 2 5" xfId="3990" xr:uid="{F58193A7-4B63-4897-B673-65C78988777B}"/>
    <cellStyle name="20% - Accent3 13 3" xfId="3991" xr:uid="{2A278112-C539-4CC5-889F-C33761C49BCB}"/>
    <cellStyle name="20% - Accent3 13 3 2" xfId="3992" xr:uid="{717C7CFD-0456-4DFB-B39E-7448195EF3F7}"/>
    <cellStyle name="20% - Accent3 13 3 2 2" xfId="3993" xr:uid="{3F645AE5-1045-4E98-9C90-D474D082ABF9}"/>
    <cellStyle name="20% - Accent3 13 3 2 2 2" xfId="3994" xr:uid="{1A48A4E4-6499-46DD-B33E-738D7CD816FD}"/>
    <cellStyle name="20% - Accent3 13 3 2 3" xfId="3995" xr:uid="{F4980B56-CE9F-4386-B005-2CF83100A672}"/>
    <cellStyle name="20% - Accent3 13 3 3" xfId="3996" xr:uid="{7411974D-7873-47F8-9D6F-D5719191D33A}"/>
    <cellStyle name="20% - Accent3 13 3 3 2" xfId="3997" xr:uid="{D69DB74B-B324-41A5-8F3F-0EE927CC8554}"/>
    <cellStyle name="20% - Accent3 13 3 3 2 2" xfId="3998" xr:uid="{F9FB770E-9132-4252-A0E9-656B8F29459C}"/>
    <cellStyle name="20% - Accent3 13 3 3 3" xfId="3999" xr:uid="{A964EFE7-0343-4F30-940F-272DD9E2CABD}"/>
    <cellStyle name="20% - Accent3 13 3 4" xfId="4000" xr:uid="{08851743-9352-4486-BE6E-F7FB6B84A662}"/>
    <cellStyle name="20% - Accent3 13 3 4 2" xfId="4001" xr:uid="{D3457D4D-F20C-49D6-A925-A3CC8408E71B}"/>
    <cellStyle name="20% - Accent3 13 3 5" xfId="4002" xr:uid="{0EDB3422-A506-46BE-9DB1-4EA788FA3710}"/>
    <cellStyle name="20% - Accent3 13 4" xfId="4003" xr:uid="{4BF994A0-D708-4415-B070-83DBD8D9B8C4}"/>
    <cellStyle name="20% - Accent3 13 4 2" xfId="4004" xr:uid="{5CDF471F-F408-4FC1-B60F-D6466F472240}"/>
    <cellStyle name="20% - Accent3 13 4 2 2" xfId="4005" xr:uid="{E0D5A803-171B-4802-AC0A-96B5346FFCE0}"/>
    <cellStyle name="20% - Accent3 13 4 3" xfId="4006" xr:uid="{D6726F8B-E740-4D19-8B33-28BE4041E35E}"/>
    <cellStyle name="20% - Accent3 13 5" xfId="4007" xr:uid="{70E00403-3BF5-490E-B239-2723DEAC2547}"/>
    <cellStyle name="20% - Accent3 13 5 2" xfId="4008" xr:uid="{568D19FD-1C28-416B-ACBF-0C0982DE8465}"/>
    <cellStyle name="20% - Accent3 13 5 2 2" xfId="4009" xr:uid="{0AD6C26C-E5BA-4B30-A32F-891110DCD691}"/>
    <cellStyle name="20% - Accent3 13 5 3" xfId="4010" xr:uid="{727117D3-6D52-419F-A934-45D4DFDF278F}"/>
    <cellStyle name="20% - Accent3 13 6" xfId="4011" xr:uid="{3C42755A-8207-4B59-B08C-A16874F70C71}"/>
    <cellStyle name="20% - Accent3 13 6 2" xfId="4012" xr:uid="{6D11ECD7-5A14-422C-9769-C89FFAAA303F}"/>
    <cellStyle name="20% - Accent3 13 7" xfId="4013" xr:uid="{DCDAE8AF-DFB6-4EBE-8B9B-495371179B4E}"/>
    <cellStyle name="20% - Accent3 13 8" xfId="4014" xr:uid="{46A2B5B8-2AA6-4A69-828F-369E2BD56DF5}"/>
    <cellStyle name="20% - Accent3 14" xfId="4015" xr:uid="{1536BCAA-73B4-4ACD-BA86-67AB533728E3}"/>
    <cellStyle name="20% - Accent3 14 2" xfId="4016" xr:uid="{38CF689B-BBD8-4C1D-9410-7CC82B719A2B}"/>
    <cellStyle name="20% - Accent3 14 2 2" xfId="4017" xr:uid="{8C7743C0-B281-4AE2-858C-19C659807CE9}"/>
    <cellStyle name="20% - Accent3 14 2 2 2" xfId="4018" xr:uid="{B93F7F3F-541D-41AB-B663-EBE7B5629313}"/>
    <cellStyle name="20% - Accent3 14 2 2 2 2" xfId="4019" xr:uid="{3419FA3D-3338-40BF-B8D9-891FF3ADB71C}"/>
    <cellStyle name="20% - Accent3 14 2 2 2 2 2" xfId="4020" xr:uid="{AB9AB633-C01E-49E2-99DE-B80996ED7C0C}"/>
    <cellStyle name="20% - Accent3 14 2 2 2 3" xfId="4021" xr:uid="{3C0BA9FA-9B2E-4A28-B7DB-3DFAD9BCBB23}"/>
    <cellStyle name="20% - Accent3 14 2 2 3" xfId="4022" xr:uid="{04906C40-FA8C-4941-AB5A-4048B21B3DA5}"/>
    <cellStyle name="20% - Accent3 14 2 2 3 2" xfId="4023" xr:uid="{4F1CC5F4-1269-4431-897B-52E18515D5A9}"/>
    <cellStyle name="20% - Accent3 14 2 2 3 2 2" xfId="4024" xr:uid="{9878AA38-4260-4799-994A-D39EBBFFD387}"/>
    <cellStyle name="20% - Accent3 14 2 2 3 3" xfId="4025" xr:uid="{8831FA7F-8124-426A-A679-4B11BE78A2D9}"/>
    <cellStyle name="20% - Accent3 14 2 2 4" xfId="4026" xr:uid="{E1E14887-03DA-44E7-B766-2F0B0DE99D78}"/>
    <cellStyle name="20% - Accent3 14 2 2 4 2" xfId="4027" xr:uid="{1D56E8E2-0094-43C3-B15B-DDEBE5CAD76F}"/>
    <cellStyle name="20% - Accent3 14 2 2 5" xfId="4028" xr:uid="{3BFF2700-846C-46A9-9102-A67BBC99329F}"/>
    <cellStyle name="20% - Accent3 14 2 3" xfId="4029" xr:uid="{48AF7ADD-0B02-4CB7-A348-D85DB53CB1D4}"/>
    <cellStyle name="20% - Accent3 14 2 3 2" xfId="4030" xr:uid="{7F56F528-35A6-4F3A-B8C2-F4E7B87E9BDA}"/>
    <cellStyle name="20% - Accent3 14 2 3 2 2" xfId="4031" xr:uid="{975769B2-9E57-4EFB-8A59-26F8FD4727F8}"/>
    <cellStyle name="20% - Accent3 14 2 3 3" xfId="4032" xr:uid="{90C28DD8-BBBA-4FE8-9176-F9FA2894138D}"/>
    <cellStyle name="20% - Accent3 14 2 4" xfId="4033" xr:uid="{626A6E77-271E-4E5B-BD12-FA89969DBD45}"/>
    <cellStyle name="20% - Accent3 14 2 4 2" xfId="4034" xr:uid="{F54DF66F-41B8-4B74-8912-E8B701B71E5F}"/>
    <cellStyle name="20% - Accent3 14 2 5" xfId="4035" xr:uid="{5C37C33E-D785-477F-80D4-C1784D0D536F}"/>
    <cellStyle name="20% - Accent3 14 3" xfId="4036" xr:uid="{44A5C163-558C-499E-8405-AA89F332B236}"/>
    <cellStyle name="20% - Accent3 14 3 2" xfId="4037" xr:uid="{61B426EA-06F2-4EAE-9A4A-9B1A6367EBCD}"/>
    <cellStyle name="20% - Accent3 14 3 2 2" xfId="4038" xr:uid="{F71227D9-62B0-45C0-90EA-16CB0EF0D14F}"/>
    <cellStyle name="20% - Accent3 14 3 2 2 2" xfId="4039" xr:uid="{1175222E-C521-4339-A46C-EDB505CE7946}"/>
    <cellStyle name="20% - Accent3 14 3 2 3" xfId="4040" xr:uid="{65E123DD-A884-4193-8F75-88035B88A6EE}"/>
    <cellStyle name="20% - Accent3 14 3 3" xfId="4041" xr:uid="{DCDE8961-BC78-474F-BCF3-415A310E9F26}"/>
    <cellStyle name="20% - Accent3 14 3 3 2" xfId="4042" xr:uid="{38F4C5B4-6492-48AC-B827-33D992EB5FDB}"/>
    <cellStyle name="20% - Accent3 14 3 3 2 2" xfId="4043" xr:uid="{29F38904-00BF-4D62-8416-5023F52DB1E3}"/>
    <cellStyle name="20% - Accent3 14 3 3 3" xfId="4044" xr:uid="{BCB97C4C-C05D-4EC3-B970-C596C83D51A2}"/>
    <cellStyle name="20% - Accent3 14 3 4" xfId="4045" xr:uid="{09149F7D-1E38-4DFD-9A18-1C58B2CA17BC}"/>
    <cellStyle name="20% - Accent3 14 3 4 2" xfId="4046" xr:uid="{6CE993E5-E2DD-47F3-B8D8-AEF436F6CC50}"/>
    <cellStyle name="20% - Accent3 14 3 5" xfId="4047" xr:uid="{C05BF1FD-45F6-4791-B903-54894841A80D}"/>
    <cellStyle name="20% - Accent3 14 4" xfId="4048" xr:uid="{11E1B3A9-0AC7-4742-B3AC-D2B84C94206E}"/>
    <cellStyle name="20% - Accent3 14 4 2" xfId="4049" xr:uid="{34B7C2E9-643A-4F55-B8B5-3A244DCE67F4}"/>
    <cellStyle name="20% - Accent3 14 4 2 2" xfId="4050" xr:uid="{9654D61F-1B5F-455F-BDA8-281A689834B0}"/>
    <cellStyle name="20% - Accent3 14 4 3" xfId="4051" xr:uid="{E3B3E2F2-692B-48FE-9FA5-E4A3AADA4E87}"/>
    <cellStyle name="20% - Accent3 14 5" xfId="4052" xr:uid="{25917977-0476-4E9A-B6E9-7F20FB83830D}"/>
    <cellStyle name="20% - Accent3 14 5 2" xfId="4053" xr:uid="{2762C0FF-652B-4F81-8647-32C229353555}"/>
    <cellStyle name="20% - Accent3 14 5 2 2" xfId="4054" xr:uid="{FFE9E977-B173-443D-87FC-EBFFB9EB8EAC}"/>
    <cellStyle name="20% - Accent3 14 5 3" xfId="4055" xr:uid="{E872ED82-3D7D-4616-8BD4-5808EAC7AC1F}"/>
    <cellStyle name="20% - Accent3 14 6" xfId="4056" xr:uid="{C2BE702E-867C-4C5E-9E33-DC601D4B7E49}"/>
    <cellStyle name="20% - Accent3 14 6 2" xfId="4057" xr:uid="{2ACA0630-2469-488B-BDCD-9088A49E27ED}"/>
    <cellStyle name="20% - Accent3 14 7" xfId="4058" xr:uid="{14D5B314-1DCA-49AB-A1B4-14F4B925B168}"/>
    <cellStyle name="20% - Accent3 14 8" xfId="4059" xr:uid="{DBAE15EA-DABB-49C6-BEFD-AAC2B51DC2D4}"/>
    <cellStyle name="20% - Accent3 15" xfId="4060" xr:uid="{B543D028-56CB-4261-8C08-559BF739FFA5}"/>
    <cellStyle name="20% - Accent3 15 2" xfId="4061" xr:uid="{CB593DD0-27F9-4B86-AC4E-B13F1A99A363}"/>
    <cellStyle name="20% - Accent3 15 2 2" xfId="4062" xr:uid="{70D1C628-2095-4268-901C-ACD715B1584E}"/>
    <cellStyle name="20% - Accent3 15 2 2 2" xfId="4063" xr:uid="{64BA20F1-AD6B-4324-A11E-1D2D8FA4654C}"/>
    <cellStyle name="20% - Accent3 15 2 2 2 2" xfId="4064" xr:uid="{A4C86340-CC3C-48A8-9D77-43FEF4179AB0}"/>
    <cellStyle name="20% - Accent3 15 2 2 2 2 2" xfId="4065" xr:uid="{76405102-B47D-44FA-979D-EB5D61B423FA}"/>
    <cellStyle name="20% - Accent3 15 2 2 2 3" xfId="4066" xr:uid="{48B88524-8C82-4567-8BE7-09B1FE221B2E}"/>
    <cellStyle name="20% - Accent3 15 2 2 3" xfId="4067" xr:uid="{D5F991A8-6023-46DC-9E7B-C680C6D6715C}"/>
    <cellStyle name="20% - Accent3 15 2 2 3 2" xfId="4068" xr:uid="{6FEFFB6B-C840-4550-8CC5-E9F39BDB027B}"/>
    <cellStyle name="20% - Accent3 15 2 2 3 2 2" xfId="4069" xr:uid="{824E9FA9-6F7A-4C9B-8A0F-91947E5B1C82}"/>
    <cellStyle name="20% - Accent3 15 2 2 3 3" xfId="4070" xr:uid="{569F4601-B888-49FF-BF88-1E25CAF554EF}"/>
    <cellStyle name="20% - Accent3 15 2 2 4" xfId="4071" xr:uid="{6BE7DED5-FF34-4135-A8D4-F3A669913B7B}"/>
    <cellStyle name="20% - Accent3 15 2 2 4 2" xfId="4072" xr:uid="{2F5F3253-A582-4727-8A69-87C48BB7999F}"/>
    <cellStyle name="20% - Accent3 15 2 2 5" xfId="4073" xr:uid="{0CA848BA-270B-4E5A-AF10-992C21A31075}"/>
    <cellStyle name="20% - Accent3 15 2 3" xfId="4074" xr:uid="{35626E2E-2A4F-4581-A4D3-6E41F1E150F8}"/>
    <cellStyle name="20% - Accent3 15 2 3 2" xfId="4075" xr:uid="{68931D6F-3312-4D73-BE3D-99EE2D0D49CF}"/>
    <cellStyle name="20% - Accent3 15 2 3 2 2" xfId="4076" xr:uid="{425BE27B-5E58-41D7-B26B-7D1EA4A1F115}"/>
    <cellStyle name="20% - Accent3 15 2 3 3" xfId="4077" xr:uid="{CBD14714-56E0-4969-839B-DA1E22995F9A}"/>
    <cellStyle name="20% - Accent3 15 2 4" xfId="4078" xr:uid="{44DE316D-C440-4CA7-97A1-ABF807E7EF40}"/>
    <cellStyle name="20% - Accent3 15 2 4 2" xfId="4079" xr:uid="{9E5E6EA7-EF53-4967-8C53-C4AB2939063D}"/>
    <cellStyle name="20% - Accent3 15 2 5" xfId="4080" xr:uid="{446D69F7-6EA2-4C68-A052-2E87292444C7}"/>
    <cellStyle name="20% - Accent3 15 3" xfId="4081" xr:uid="{8A46E141-1475-41A4-944A-CB57B0AB4FD7}"/>
    <cellStyle name="20% - Accent3 15 3 2" xfId="4082" xr:uid="{FF4CA230-5C63-4F51-9CE7-71955B6A6B82}"/>
    <cellStyle name="20% - Accent3 15 3 2 2" xfId="4083" xr:uid="{CE689054-6450-4600-B80D-D40233F85F2E}"/>
    <cellStyle name="20% - Accent3 15 3 2 2 2" xfId="4084" xr:uid="{ADC87B1D-672B-4FBE-B744-F000CB365A86}"/>
    <cellStyle name="20% - Accent3 15 3 2 3" xfId="4085" xr:uid="{8DAF2BCA-6E90-4584-8A79-DEC894B1D49F}"/>
    <cellStyle name="20% - Accent3 15 3 3" xfId="4086" xr:uid="{E3266037-A412-4C77-AC88-CD459D1AAF35}"/>
    <cellStyle name="20% - Accent3 15 3 3 2" xfId="4087" xr:uid="{7D8A7886-D4D2-41E2-A7F8-4ABE7BAD4257}"/>
    <cellStyle name="20% - Accent3 15 3 3 2 2" xfId="4088" xr:uid="{113E8A81-28FF-45AF-8507-76E81E17D318}"/>
    <cellStyle name="20% - Accent3 15 3 3 3" xfId="4089" xr:uid="{761FB395-6DE5-46BD-A266-6478C5A46D8E}"/>
    <cellStyle name="20% - Accent3 15 3 4" xfId="4090" xr:uid="{C2EF136D-67A1-49EE-B6A9-F7D9E8AA6BDB}"/>
    <cellStyle name="20% - Accent3 15 3 4 2" xfId="4091" xr:uid="{1CF90416-FE3F-433B-80DA-E154FE514817}"/>
    <cellStyle name="20% - Accent3 15 3 5" xfId="4092" xr:uid="{8DEC189B-65E8-4E29-B583-EFBE924BA9CA}"/>
    <cellStyle name="20% - Accent3 15 4" xfId="4093" xr:uid="{18D1EE28-604D-4BB5-AA9B-B2E36C3CA9F1}"/>
    <cellStyle name="20% - Accent3 15 4 2" xfId="4094" xr:uid="{301C782B-40E7-4218-AD14-DE6F712809F0}"/>
    <cellStyle name="20% - Accent3 15 4 2 2" xfId="4095" xr:uid="{BE1A2FFD-BA27-4EEA-B460-44627C648775}"/>
    <cellStyle name="20% - Accent3 15 4 3" xfId="4096" xr:uid="{22541F82-C964-4DCE-ACAB-B01416D0F810}"/>
    <cellStyle name="20% - Accent3 15 5" xfId="4097" xr:uid="{496E82DF-13C5-4395-B82E-E7C9E2E55C3E}"/>
    <cellStyle name="20% - Accent3 15 5 2" xfId="4098" xr:uid="{8E887FD4-CE72-423C-BF4B-B994A4E96516}"/>
    <cellStyle name="20% - Accent3 15 5 2 2" xfId="4099" xr:uid="{1F532D06-881D-4CD0-9290-057C7F1AD26A}"/>
    <cellStyle name="20% - Accent3 15 5 3" xfId="4100" xr:uid="{03E57FBD-AEEA-4296-8BE3-FFE87DB3D9D5}"/>
    <cellStyle name="20% - Accent3 15 6" xfId="4101" xr:uid="{1CD61798-43C8-4689-9BB3-5FB224F4CA5F}"/>
    <cellStyle name="20% - Accent3 15 6 2" xfId="4102" xr:uid="{58E73514-C07D-4911-AB24-6BE66B120C03}"/>
    <cellStyle name="20% - Accent3 15 7" xfId="4103" xr:uid="{5FB9C153-93DE-49EF-832D-4CFC225CEC4D}"/>
    <cellStyle name="20% - Accent3 15 8" xfId="4104" xr:uid="{E81A5B26-B77F-4B96-AA4B-88B6B8B6FBBB}"/>
    <cellStyle name="20% - Accent3 16" xfId="4105" xr:uid="{B9E6F75B-3FA6-4F9D-8188-4B0319027928}"/>
    <cellStyle name="20% - Accent3 16 2" xfId="4106" xr:uid="{A91A3CDB-8BF7-40A8-84D6-ED375450285B}"/>
    <cellStyle name="20% - Accent3 16 2 2" xfId="4107" xr:uid="{A0E0E883-E758-44A0-BAF2-4BB2E697C4F1}"/>
    <cellStyle name="20% - Accent3 16 2 2 2" xfId="4108" xr:uid="{B8A2F865-D1E3-4BF5-AF14-F9BEDDA87972}"/>
    <cellStyle name="20% - Accent3 16 2 2 2 2" xfId="4109" xr:uid="{3306EA1E-478F-4107-AE49-7935D72F7C1F}"/>
    <cellStyle name="20% - Accent3 16 2 2 3" xfId="4110" xr:uid="{D4BA81DD-C3F8-4E93-A941-ABB62E896CB2}"/>
    <cellStyle name="20% - Accent3 16 2 3" xfId="4111" xr:uid="{7F3CE70F-883A-4A8B-93A4-FA93B8891FC8}"/>
    <cellStyle name="20% - Accent3 16 2 3 2" xfId="4112" xr:uid="{6B2FD39A-4F47-4B61-B6E4-80C360D94B60}"/>
    <cellStyle name="20% - Accent3 16 2 3 2 2" xfId="4113" xr:uid="{9B9D47A4-4887-4790-A446-C21A2FF10178}"/>
    <cellStyle name="20% - Accent3 16 2 3 3" xfId="4114" xr:uid="{D23B5ECC-12C3-4959-A05A-AAD32C9F8A6B}"/>
    <cellStyle name="20% - Accent3 16 2 4" xfId="4115" xr:uid="{B97CEE38-BB96-4D52-98B6-0E084F6BD340}"/>
    <cellStyle name="20% - Accent3 16 2 4 2" xfId="4116" xr:uid="{AACE2287-28A4-47BA-808B-DF73CC9940FE}"/>
    <cellStyle name="20% - Accent3 16 2 5" xfId="4117" xr:uid="{590347B0-7EEF-4CC8-BB18-8CD3A75BD236}"/>
    <cellStyle name="20% - Accent3 16 3" xfId="4118" xr:uid="{33D14F30-8C92-467E-807B-DD4CBD72F6FE}"/>
    <cellStyle name="20% - Accent3 16 3 2" xfId="4119" xr:uid="{330FF1C7-F0C2-4C1E-9101-5A155EF73BA4}"/>
    <cellStyle name="20% - Accent3 16 3 2 2" xfId="4120" xr:uid="{10EEC562-0B50-4814-9EFA-D49A104C6A7F}"/>
    <cellStyle name="20% - Accent3 16 3 2 2 2" xfId="4121" xr:uid="{4CC24088-71F6-46AF-A452-75A96986AF71}"/>
    <cellStyle name="20% - Accent3 16 3 2 3" xfId="4122" xr:uid="{F6D2B99E-01A9-4CF3-BD62-15BFD93C9548}"/>
    <cellStyle name="20% - Accent3 16 3 3" xfId="4123" xr:uid="{070ED1D5-61B2-49FC-9E93-366DE0D09A50}"/>
    <cellStyle name="20% - Accent3 16 3 3 2" xfId="4124" xr:uid="{64DA47D9-28F7-48C5-845B-E427024927E0}"/>
    <cellStyle name="20% - Accent3 16 3 3 2 2" xfId="4125" xr:uid="{C422CFAB-4E83-49FC-8E43-AA92A3670290}"/>
    <cellStyle name="20% - Accent3 16 3 3 3" xfId="4126" xr:uid="{7EB5D822-C623-4EBC-9E42-89C6D3F58247}"/>
    <cellStyle name="20% - Accent3 16 3 4" xfId="4127" xr:uid="{C300DDFA-57A4-4038-8395-36322FF49E4F}"/>
    <cellStyle name="20% - Accent3 16 3 4 2" xfId="4128" xr:uid="{7BFA241B-1D76-4BAF-B011-88E6726E78B1}"/>
    <cellStyle name="20% - Accent3 16 3 5" xfId="4129" xr:uid="{242745A7-CF4C-40D7-B135-3BADBDCBA00C}"/>
    <cellStyle name="20% - Accent3 16 4" xfId="4130" xr:uid="{2A037E1D-244B-48E6-A08C-28A625FA2AA2}"/>
    <cellStyle name="20% - Accent3 16 4 2" xfId="4131" xr:uid="{B8A81A25-74B3-41BA-851E-E9E9E0D1FDF0}"/>
    <cellStyle name="20% - Accent3 16 4 2 2" xfId="4132" xr:uid="{26D0CE2D-72D4-499F-9EEB-1ACA0DB8D33E}"/>
    <cellStyle name="20% - Accent3 16 4 3" xfId="4133" xr:uid="{2E35336C-3866-482C-BDC4-D1117EBBA7A6}"/>
    <cellStyle name="20% - Accent3 16 5" xfId="4134" xr:uid="{1C3D1DCE-8A54-45C2-AA34-BA0FF0A67CB7}"/>
    <cellStyle name="20% - Accent3 16 5 2" xfId="4135" xr:uid="{C80AD162-E1A9-4FF8-A6DA-4F09831A31D3}"/>
    <cellStyle name="20% - Accent3 16 6" xfId="4136" xr:uid="{AC550E20-4F47-4C9C-AC7A-FF774C194412}"/>
    <cellStyle name="20% - Accent3 17" xfId="4137" xr:uid="{3F1B2ABA-15B7-4C86-8017-2368BA7F937F}"/>
    <cellStyle name="20% - Accent3 17 2" xfId="4138" xr:uid="{E8306669-7EB2-4919-9BD4-B53FAC53C0A7}"/>
    <cellStyle name="20% - Accent3 17 2 2" xfId="4139" xr:uid="{F6E448D4-732D-49F3-B989-7C72FE484713}"/>
    <cellStyle name="20% - Accent3 17 2 2 2" xfId="4140" xr:uid="{BD13231E-7483-4D4C-B046-87F309050FE6}"/>
    <cellStyle name="20% - Accent3 17 2 2 2 2" xfId="4141" xr:uid="{B4C0BE49-657D-40B2-812E-D995D12AA32A}"/>
    <cellStyle name="20% - Accent3 17 2 2 3" xfId="4142" xr:uid="{C7C30319-FC24-4EDE-B963-8F31CCC7F3BE}"/>
    <cellStyle name="20% - Accent3 17 2 3" xfId="4143" xr:uid="{4406B7A8-CFE3-4946-8579-D976B995CCD7}"/>
    <cellStyle name="20% - Accent3 17 2 3 2" xfId="4144" xr:uid="{97685DF1-4CE7-496B-A0A3-3FDD27EE1BBB}"/>
    <cellStyle name="20% - Accent3 17 2 3 2 2" xfId="4145" xr:uid="{B17262CF-3531-478B-8424-A26EF2F0A160}"/>
    <cellStyle name="20% - Accent3 17 2 3 3" xfId="4146" xr:uid="{6E569F18-0E02-4B53-822C-22A524E9A4F4}"/>
    <cellStyle name="20% - Accent3 17 2 4" xfId="4147" xr:uid="{47C1A2F0-A180-477D-8736-31152E0994E3}"/>
    <cellStyle name="20% - Accent3 17 2 4 2" xfId="4148" xr:uid="{E703BB13-AE4F-4568-AA77-5014C455957E}"/>
    <cellStyle name="20% - Accent3 17 2 5" xfId="4149" xr:uid="{AFC386CC-553F-489A-A188-9D9225942509}"/>
    <cellStyle name="20% - Accent3 17 3" xfId="4150" xr:uid="{D26FF9D9-DFBF-4020-97ED-60A725718D59}"/>
    <cellStyle name="20% - Accent3 17 3 2" xfId="4151" xr:uid="{A95DCF0C-0893-40B2-B814-EC0FC31B30EA}"/>
    <cellStyle name="20% - Accent3 17 3 2 2" xfId="4152" xr:uid="{B6DA3D68-5C8B-4C64-B67F-3C64739B3A73}"/>
    <cellStyle name="20% - Accent3 17 3 2 2 2" xfId="4153" xr:uid="{BB6C64A1-1B98-47E6-8FB4-8307277B49E3}"/>
    <cellStyle name="20% - Accent3 17 3 2 3" xfId="4154" xr:uid="{EE916CB8-B5C9-4877-A702-F55676F2FF7E}"/>
    <cellStyle name="20% - Accent3 17 3 3" xfId="4155" xr:uid="{70BF4D50-11BD-455A-AC17-34297B0C2581}"/>
    <cellStyle name="20% - Accent3 17 3 3 2" xfId="4156" xr:uid="{E41672E4-52C6-4D94-AEB3-8F5E5EC91DB4}"/>
    <cellStyle name="20% - Accent3 17 3 3 2 2" xfId="4157" xr:uid="{FC1283C4-62C7-4CD8-8651-2C640D47CBBE}"/>
    <cellStyle name="20% - Accent3 17 3 3 3" xfId="4158" xr:uid="{B2B4F1BA-BC08-4D2F-9D36-5046CF88CC75}"/>
    <cellStyle name="20% - Accent3 17 3 4" xfId="4159" xr:uid="{38E2E80A-8801-41EC-BC05-099FC142881E}"/>
    <cellStyle name="20% - Accent3 17 3 4 2" xfId="4160" xr:uid="{0161C7BC-8DF5-4D10-BF90-843B14B818AC}"/>
    <cellStyle name="20% - Accent3 17 3 5" xfId="4161" xr:uid="{40226D40-4B52-427B-B5FD-FA66BC3397E1}"/>
    <cellStyle name="20% - Accent3 17 4" xfId="4162" xr:uid="{1ADCDDDF-050D-4087-8FF6-C78E5FA7ABB5}"/>
    <cellStyle name="20% - Accent3 17 4 2" xfId="4163" xr:uid="{FAD00EF4-8F9E-4BDE-BE97-A5025CC9B695}"/>
    <cellStyle name="20% - Accent3 17 4 2 2" xfId="4164" xr:uid="{36008056-3C7F-4B76-9710-B9B04817CECD}"/>
    <cellStyle name="20% - Accent3 17 4 3" xfId="4165" xr:uid="{4AEB9373-A22D-42FE-80AE-8B063F7FDBA6}"/>
    <cellStyle name="20% - Accent3 17 5" xfId="4166" xr:uid="{E20E0871-5971-4A6C-B970-D406FC72035E}"/>
    <cellStyle name="20% - Accent3 17 5 2" xfId="4167" xr:uid="{A51917D2-A7B9-4859-B395-6F995376E48B}"/>
    <cellStyle name="20% - Accent3 17 6" xfId="4168" xr:uid="{CB56F455-4122-4351-A0AF-A6CC13F94EEF}"/>
    <cellStyle name="20% - Accent3 18" xfId="4169" xr:uid="{81617C1C-1575-4E73-A1B9-08E5D28CECFA}"/>
    <cellStyle name="20% - Accent3 18 2" xfId="4170" xr:uid="{8193F355-1692-43A1-9E9C-AEB60ED28945}"/>
    <cellStyle name="20% - Accent3 18 2 2" xfId="4171" xr:uid="{C908A23F-6AA8-4BA4-A8BF-EA4705481C84}"/>
    <cellStyle name="20% - Accent3 18 2 2 2" xfId="4172" xr:uid="{A7E195FF-A3BF-4C3A-A48A-CB98E0DAF7D5}"/>
    <cellStyle name="20% - Accent3 18 2 2 2 2" xfId="4173" xr:uid="{DC1B0AB0-1F7F-4E32-8040-2F63CBE44874}"/>
    <cellStyle name="20% - Accent3 18 2 2 3" xfId="4174" xr:uid="{9907B2E0-FC96-4D67-AE63-842F16287F32}"/>
    <cellStyle name="20% - Accent3 18 2 3" xfId="4175" xr:uid="{11471047-7D34-47D2-B6A8-C171E67FFBD2}"/>
    <cellStyle name="20% - Accent3 18 2 3 2" xfId="4176" xr:uid="{F9990D37-9ED3-4456-BEB6-506D1E17CDE1}"/>
    <cellStyle name="20% - Accent3 18 2 3 2 2" xfId="4177" xr:uid="{0A66A2EE-7A1A-427B-8EAA-D276E813E63E}"/>
    <cellStyle name="20% - Accent3 18 2 3 3" xfId="4178" xr:uid="{74C7D56A-9282-4EBE-A944-7174FDE3A067}"/>
    <cellStyle name="20% - Accent3 18 2 4" xfId="4179" xr:uid="{62CE627A-A3A9-4655-9573-A846EA803EFD}"/>
    <cellStyle name="20% - Accent3 18 2 4 2" xfId="4180" xr:uid="{2458822C-5641-448C-831D-909AD183D70F}"/>
    <cellStyle name="20% - Accent3 18 2 5" xfId="4181" xr:uid="{1DFA7E1A-8002-41CF-A07E-A37BAC621B37}"/>
    <cellStyle name="20% - Accent3 18 3" xfId="4182" xr:uid="{49AE8066-9A97-4E12-81D3-C5E5BB5C2E86}"/>
    <cellStyle name="20% - Accent3 18 3 2" xfId="4183" xr:uid="{5BDCC6DC-4A4D-4897-B514-4D57D269C32F}"/>
    <cellStyle name="20% - Accent3 18 3 2 2" xfId="4184" xr:uid="{9CC31048-D213-4A9F-B83D-5E789A2828B9}"/>
    <cellStyle name="20% - Accent3 18 3 2 2 2" xfId="4185" xr:uid="{FA39739C-6E1C-49AC-892D-157FD5167037}"/>
    <cellStyle name="20% - Accent3 18 3 2 3" xfId="4186" xr:uid="{657B084E-B026-41E1-BA91-9F7A73C626E0}"/>
    <cellStyle name="20% - Accent3 18 3 3" xfId="4187" xr:uid="{9C7288A7-638A-4349-8636-CB3ED417E8B1}"/>
    <cellStyle name="20% - Accent3 18 3 3 2" xfId="4188" xr:uid="{DB3E7113-0A13-4C56-9006-D6477F66A3DB}"/>
    <cellStyle name="20% - Accent3 18 3 3 2 2" xfId="4189" xr:uid="{8F41BA5E-58D8-4BD6-BF27-444D096E3A04}"/>
    <cellStyle name="20% - Accent3 18 3 3 3" xfId="4190" xr:uid="{A83734C8-57E5-45F8-9382-0D113F8FA0F4}"/>
    <cellStyle name="20% - Accent3 18 3 4" xfId="4191" xr:uid="{9C747688-4B2B-43CD-AF3F-8A2A8BC5C2B3}"/>
    <cellStyle name="20% - Accent3 18 3 4 2" xfId="4192" xr:uid="{C932EABC-585A-45D8-A6DE-6354BFB99BB5}"/>
    <cellStyle name="20% - Accent3 18 3 5" xfId="4193" xr:uid="{47926C4A-01C3-4D0B-A788-744ACE0155AD}"/>
    <cellStyle name="20% - Accent3 18 4" xfId="4194" xr:uid="{535F3D30-A0D0-450A-A7E2-1DCEE1D973BD}"/>
    <cellStyle name="20% - Accent3 18 4 2" xfId="4195" xr:uid="{77B9AB53-7459-44CB-9A76-2CCAF6EA5994}"/>
    <cellStyle name="20% - Accent3 18 4 2 2" xfId="4196" xr:uid="{150C057B-29F9-431E-B8D2-BD704EB83D65}"/>
    <cellStyle name="20% - Accent3 18 4 3" xfId="4197" xr:uid="{177A7133-FFE0-496C-A48E-4E2056CE93BB}"/>
    <cellStyle name="20% - Accent3 18 5" xfId="4198" xr:uid="{1E3B04DC-A022-4D3F-92C3-80509779FA64}"/>
    <cellStyle name="20% - Accent3 18 5 2" xfId="4199" xr:uid="{423D3B99-19DD-436F-82EE-F1B1970A952B}"/>
    <cellStyle name="20% - Accent3 18 6" xfId="4200" xr:uid="{647EDAF0-F5CE-452F-A8D8-2DC554EA20FF}"/>
    <cellStyle name="20% - Accent3 19" xfId="4201" xr:uid="{E1C9A634-FB9D-4AB1-A230-0123BF0E4193}"/>
    <cellStyle name="20% - Accent3 19 2" xfId="4202" xr:uid="{68D9C9B1-BD31-4322-963F-36AC8A744CEA}"/>
    <cellStyle name="20% - Accent3 19 2 2" xfId="4203" xr:uid="{A9AC6A91-2C46-4393-9FC2-A8C2D875562F}"/>
    <cellStyle name="20% - Accent3 19 2 2 2" xfId="4204" xr:uid="{D334B3F1-BC11-4E73-8F09-DB02022BB5AA}"/>
    <cellStyle name="20% - Accent3 19 2 2 2 2" xfId="4205" xr:uid="{0EE2F106-B840-4F31-A9A4-A3B4F407104D}"/>
    <cellStyle name="20% - Accent3 19 2 2 3" xfId="4206" xr:uid="{D1780FF0-62A6-487E-A7D3-799E775787A0}"/>
    <cellStyle name="20% - Accent3 19 2 3" xfId="4207" xr:uid="{A05CACF6-E484-4083-A685-959FA7310D5D}"/>
    <cellStyle name="20% - Accent3 19 2 3 2" xfId="4208" xr:uid="{3BC26822-191D-4268-8EEB-E93440AB5455}"/>
    <cellStyle name="20% - Accent3 19 2 3 2 2" xfId="4209" xr:uid="{AEA79B4D-95F8-45B0-8950-270352C50273}"/>
    <cellStyle name="20% - Accent3 19 2 3 3" xfId="4210" xr:uid="{F8A8F5AC-6942-43AF-BC98-56F564C0FC78}"/>
    <cellStyle name="20% - Accent3 19 2 4" xfId="4211" xr:uid="{6AD0B211-3F64-4401-90FB-CECF952BF253}"/>
    <cellStyle name="20% - Accent3 19 2 4 2" xfId="4212" xr:uid="{74EFC447-4070-4C16-B4F9-8C478CB87D84}"/>
    <cellStyle name="20% - Accent3 19 2 5" xfId="4213" xr:uid="{86DD7CA4-3FBC-4BC4-B965-3754ADB5C790}"/>
    <cellStyle name="20% - Accent3 19 3" xfId="4214" xr:uid="{E7F56D20-D23A-4DAE-8490-78BF5E9BDBC8}"/>
    <cellStyle name="20% - Accent3 19 3 2" xfId="4215" xr:uid="{2901BAF0-B1A1-485B-AAEC-68D8EF53BC94}"/>
    <cellStyle name="20% - Accent3 19 3 2 2" xfId="4216" xr:uid="{67FB0765-6F28-4E96-A8FA-6847FF56C0E7}"/>
    <cellStyle name="20% - Accent3 19 3 2 2 2" xfId="4217" xr:uid="{CBBF4F9F-F9E7-4207-AFE9-C59828850E3C}"/>
    <cellStyle name="20% - Accent3 19 3 2 3" xfId="4218" xr:uid="{9BF54FA9-F54A-4B8E-A176-0780C2DC7EF8}"/>
    <cellStyle name="20% - Accent3 19 3 3" xfId="4219" xr:uid="{76928D49-240C-4C97-AD38-C9013DFED865}"/>
    <cellStyle name="20% - Accent3 19 3 3 2" xfId="4220" xr:uid="{A58BA7CE-DF46-4F6E-BA42-2DDBCE9AD444}"/>
    <cellStyle name="20% - Accent3 19 3 3 2 2" xfId="4221" xr:uid="{F6BE222E-550F-4FFA-A844-2C7E57325E31}"/>
    <cellStyle name="20% - Accent3 19 3 3 3" xfId="4222" xr:uid="{34C461E3-FC55-42C0-B516-BB1B47170EB1}"/>
    <cellStyle name="20% - Accent3 19 3 4" xfId="4223" xr:uid="{D15849C9-7B68-4FA9-BAC1-393E3441CD7C}"/>
    <cellStyle name="20% - Accent3 19 3 4 2" xfId="4224" xr:uid="{610FA87C-6A81-408D-8613-05827EB83349}"/>
    <cellStyle name="20% - Accent3 19 3 5" xfId="4225" xr:uid="{48B6117F-A757-42D9-BE3E-A6E25A38C48E}"/>
    <cellStyle name="20% - Accent3 19 4" xfId="4226" xr:uid="{EE9C8E8B-10EA-46C0-92C7-A768992DF283}"/>
    <cellStyle name="20% - Accent3 19 4 2" xfId="4227" xr:uid="{11B59267-735B-4435-9D88-6ED3C4AAF956}"/>
    <cellStyle name="20% - Accent3 19 4 2 2" xfId="4228" xr:uid="{169F5F47-FFC3-468E-9C2F-CC1D5DDB6AB4}"/>
    <cellStyle name="20% - Accent3 19 4 3" xfId="4229" xr:uid="{B442188B-698A-47BE-B42D-B98F5F003100}"/>
    <cellStyle name="20% - Accent3 19 5" xfId="4230" xr:uid="{B9E981A3-994F-409B-90E9-EDCFAA1B917F}"/>
    <cellStyle name="20% - Accent3 19 5 2" xfId="4231" xr:uid="{D968AA09-B583-4770-BDBA-6F245AB8042E}"/>
    <cellStyle name="20% - Accent3 19 6" xfId="4232" xr:uid="{65F1DDE2-D043-4F97-8E15-FB5A7DA271F1}"/>
    <cellStyle name="20% - Accent3 2" xfId="4233" xr:uid="{AA12CC31-4776-4AB4-B7F9-8159673D4258}"/>
    <cellStyle name="20% - Accent3 2 10" xfId="4234" xr:uid="{8223FFC2-556B-4DB1-80B9-BDCE7068FD05}"/>
    <cellStyle name="20% - Accent3 2 2" xfId="4235" xr:uid="{9132D8AD-BD47-453E-8D4D-180573BEA2FF}"/>
    <cellStyle name="20% - Accent3 2 2 2" xfId="4236" xr:uid="{EFE89E8A-4EB9-4BF1-B234-F2AAEA4E161F}"/>
    <cellStyle name="20% - Accent3 2 2 2 2" xfId="4237" xr:uid="{70D2C9F5-F936-4F12-BEE1-036185E06D2F}"/>
    <cellStyle name="20% - Accent3 2 2 2 2 2" xfId="4238" xr:uid="{EF429F4D-6204-4351-B06A-E3372E4CFEAA}"/>
    <cellStyle name="20% - Accent3 2 2 2 2 2 2" xfId="4239" xr:uid="{64C2ED1B-2C9D-44D7-A3DA-CC7F1FB2A924}"/>
    <cellStyle name="20% - Accent3 2 2 2 2 2 2 2" xfId="4240" xr:uid="{B5CDEF7F-382C-4D0B-9936-E5A8789F6EAD}"/>
    <cellStyle name="20% - Accent3 2 2 2 2 2 3" xfId="4241" xr:uid="{EC883C3F-EC5F-4B2B-9312-DC6F831F3DB0}"/>
    <cellStyle name="20% - Accent3 2 2 2 2 3" xfId="4242" xr:uid="{0E8A7591-0C85-4AAA-8896-BF2599B07F6D}"/>
    <cellStyle name="20% - Accent3 2 2 2 2 3 2" xfId="4243" xr:uid="{235567C2-10D2-4D58-B506-F4DBA3601849}"/>
    <cellStyle name="20% - Accent3 2 2 2 2 3 2 2" xfId="4244" xr:uid="{3023AB9D-722E-4C1A-B85F-BB70B4B8473F}"/>
    <cellStyle name="20% - Accent3 2 2 2 2 3 3" xfId="4245" xr:uid="{192A7F87-C417-4E63-91AC-9FA249FBCD08}"/>
    <cellStyle name="20% - Accent3 2 2 2 2 4" xfId="4246" xr:uid="{F4994FA4-C63F-4396-B69F-AF8B0CED2994}"/>
    <cellStyle name="20% - Accent3 2 2 2 2 4 2" xfId="4247" xr:uid="{32B9CE3C-E26B-4BC7-89CF-781A7741EDF8}"/>
    <cellStyle name="20% - Accent3 2 2 2 2 5" xfId="4248" xr:uid="{36C4EAB3-D8C2-48FE-A1FD-246CCEE819C3}"/>
    <cellStyle name="20% - Accent3 2 2 2 3" xfId="4249" xr:uid="{1952FEA7-C03E-4D5E-B571-7E19EA2F4C53}"/>
    <cellStyle name="20% - Accent3 2 2 2 3 2" xfId="4250" xr:uid="{EC9796EA-7BF4-468B-B824-2CCDE5BCD11A}"/>
    <cellStyle name="20% - Accent3 2 2 2 3 2 2" xfId="4251" xr:uid="{7B2DD8ED-1561-495D-9F9C-3AB304C3372B}"/>
    <cellStyle name="20% - Accent3 2 2 2 3 3" xfId="4252" xr:uid="{EF7B843B-7A77-40D1-ABEC-AA3650BF2439}"/>
    <cellStyle name="20% - Accent3 2 2 2 4" xfId="4253" xr:uid="{AA73D69B-C61E-4F8A-BE91-2AA35DBB8158}"/>
    <cellStyle name="20% - Accent3 2 2 2 4 2" xfId="4254" xr:uid="{37DDE9FB-DB75-4C9B-90DD-31944B38BB22}"/>
    <cellStyle name="20% - Accent3 2 2 2 5" xfId="4255" xr:uid="{28C65F0E-0DBB-49A0-9B0A-A20D6D0B77E6}"/>
    <cellStyle name="20% - Accent3 2 2 2 6" xfId="4256" xr:uid="{1C09399D-341B-4135-BB46-DAF65CEA54CF}"/>
    <cellStyle name="20% - Accent3 2 2 3" xfId="4257" xr:uid="{211579BA-7A9D-42A3-A754-8FA0D192D9AB}"/>
    <cellStyle name="20% - Accent3 2 2 3 2" xfId="4258" xr:uid="{5EBD74D5-1EA5-4290-B70C-2AB012429403}"/>
    <cellStyle name="20% - Accent3 2 2 3 2 2" xfId="4259" xr:uid="{94D48D11-05A8-4ADE-AB7A-C88FAD47ED13}"/>
    <cellStyle name="20% - Accent3 2 2 3 2 2 2" xfId="4260" xr:uid="{ADDCEDED-A5F3-4808-B658-1F5819E05011}"/>
    <cellStyle name="20% - Accent3 2 2 3 2 3" xfId="4261" xr:uid="{F24ACF46-AD77-4053-A98C-B84E727823D7}"/>
    <cellStyle name="20% - Accent3 2 2 3 3" xfId="4262" xr:uid="{98D22289-527E-4EE8-AFC8-1962072DE73C}"/>
    <cellStyle name="20% - Accent3 2 2 3 3 2" xfId="4263" xr:uid="{4F2EC480-23AB-417A-993D-21838E4B406A}"/>
    <cellStyle name="20% - Accent3 2 2 3 3 2 2" xfId="4264" xr:uid="{31748D85-A612-4286-B308-1CA508269CB1}"/>
    <cellStyle name="20% - Accent3 2 2 3 3 3" xfId="4265" xr:uid="{D2D79924-465E-4D1A-B40E-4BB3C9E603E7}"/>
    <cellStyle name="20% - Accent3 2 2 3 4" xfId="4266" xr:uid="{A80A64EB-6B32-47A2-99AF-9E262A96BB23}"/>
    <cellStyle name="20% - Accent3 2 2 3 4 2" xfId="4267" xr:uid="{B036695D-FD20-4E6A-AEEC-D306CB62C452}"/>
    <cellStyle name="20% - Accent3 2 2 3 5" xfId="4268" xr:uid="{DFBAD07A-FF7D-41C4-B0EA-388D7F04461D}"/>
    <cellStyle name="20% - Accent3 2 2 3 6" xfId="4269" xr:uid="{1F9670D3-C315-40AA-BA64-6D0F8B4C6DDD}"/>
    <cellStyle name="20% - Accent3 2 2 4" xfId="4270" xr:uid="{C2D0BB72-E8D1-4B36-AAFF-293004F55BD2}"/>
    <cellStyle name="20% - Accent3 2 2 4 2" xfId="4271" xr:uid="{AB6E5A98-EE48-4346-8A26-9586CA649EA5}"/>
    <cellStyle name="20% - Accent3 2 2 4 2 2" xfId="4272" xr:uid="{045FE53F-A33A-41D8-80E2-350C38669D36}"/>
    <cellStyle name="20% - Accent3 2 2 4 2 2 2" xfId="4273" xr:uid="{F47C3F64-4844-4882-9A2C-76EBF6FAB2E1}"/>
    <cellStyle name="20% - Accent3 2 2 4 2 3" xfId="4274" xr:uid="{98831A2F-CBE2-42B4-9E9B-459AA2217327}"/>
    <cellStyle name="20% - Accent3 2 2 4 3" xfId="4275" xr:uid="{F0856608-375C-4D98-B6C1-C9A802113C17}"/>
    <cellStyle name="20% - Accent3 2 2 4 3 2" xfId="4276" xr:uid="{1940F0D2-3453-432E-A9D1-78C55ABC56C3}"/>
    <cellStyle name="20% - Accent3 2 2 4 4" xfId="4277" xr:uid="{5F977750-EC64-49C1-A3F0-6A9F2F2E0BDA}"/>
    <cellStyle name="20% - Accent3 2 2 4 5" xfId="4278" xr:uid="{CE3C2023-2837-4A28-9D1B-01C421087FF0}"/>
    <cellStyle name="20% - Accent3 2 2 5" xfId="4279" xr:uid="{C7EA9CD7-18EB-467C-8DE3-32D294A45DA9}"/>
    <cellStyle name="20% - Accent3 2 2 5 2" xfId="4280" xr:uid="{E84433A7-2778-438A-A765-71F287A5AAB0}"/>
    <cellStyle name="20% - Accent3 2 2 5 2 2" xfId="4281" xr:uid="{6A4ABE62-393A-47FC-85DA-581BF21506FB}"/>
    <cellStyle name="20% - Accent3 2 2 5 3" xfId="4282" xr:uid="{3D534E4B-F783-44F4-ADBB-85A5C3F8EE5B}"/>
    <cellStyle name="20% - Accent3 2 2 6" xfId="4283" xr:uid="{3CA96A83-78D9-427F-9AF3-ED525188EA69}"/>
    <cellStyle name="20% - Accent3 2 2 6 2" xfId="4284" xr:uid="{A95F27A2-6409-4FA4-A778-4B9D09E56DD1}"/>
    <cellStyle name="20% - Accent3 2 2 7" xfId="4285" xr:uid="{93839598-DF32-41AD-8793-A940B01B9F7F}"/>
    <cellStyle name="20% - Accent3 2 2 8" xfId="4286" xr:uid="{A40734D9-91A5-441D-B287-1DF13A1B0053}"/>
    <cellStyle name="20% - Accent3 2 3" xfId="4287" xr:uid="{9CDC8852-57A6-45EF-B5CB-057274063253}"/>
    <cellStyle name="20% - Accent3 2 3 2" xfId="4288" xr:uid="{AC762922-92A3-4C82-B450-CE39BA5061C6}"/>
    <cellStyle name="20% - Accent3 2 3 2 2" xfId="4289" xr:uid="{8FE40C99-5FA3-470F-8CC8-B4F23A59F245}"/>
    <cellStyle name="20% - Accent3 2 3 2 2 2" xfId="4290" xr:uid="{5CCFDEAA-3405-4213-9063-A5668CBB7383}"/>
    <cellStyle name="20% - Accent3 2 3 2 2 2 2" xfId="4291" xr:uid="{16828C57-BDB9-427B-BF6B-2EF3E4156523}"/>
    <cellStyle name="20% - Accent3 2 3 2 2 2 2 2" xfId="4292" xr:uid="{A3631AB7-D749-40F5-8A91-0948BF35EBEB}"/>
    <cellStyle name="20% - Accent3 2 3 2 2 2 3" xfId="4293" xr:uid="{5AA33792-8702-4AE5-93AC-3ACAAC6A9617}"/>
    <cellStyle name="20% - Accent3 2 3 2 2 3" xfId="4294" xr:uid="{219C6E95-7D03-468B-B07E-77BF600B8EEC}"/>
    <cellStyle name="20% - Accent3 2 3 2 2 3 2" xfId="4295" xr:uid="{31DB88BD-C32F-4FB9-8AD9-58B4BE94FFE4}"/>
    <cellStyle name="20% - Accent3 2 3 2 2 3 2 2" xfId="4296" xr:uid="{AA081E15-AE0D-41C2-B37F-420840325B87}"/>
    <cellStyle name="20% - Accent3 2 3 2 2 3 3" xfId="4297" xr:uid="{F950E32B-B3E1-4C0C-8A33-F19C44B35E49}"/>
    <cellStyle name="20% - Accent3 2 3 2 2 4" xfId="4298" xr:uid="{7F18486D-8DD4-4794-B53E-FF2D2672CBE1}"/>
    <cellStyle name="20% - Accent3 2 3 2 2 4 2" xfId="4299" xr:uid="{D4AE9EA2-B650-4762-976C-164AC262AD0C}"/>
    <cellStyle name="20% - Accent3 2 3 2 2 5" xfId="4300" xr:uid="{F3F120F5-A13D-463B-9ACC-A2909A8DAC88}"/>
    <cellStyle name="20% - Accent3 2 3 2 3" xfId="4301" xr:uid="{93BFB114-D007-4EA7-BF6B-2D0C6341703D}"/>
    <cellStyle name="20% - Accent3 2 3 2 3 2" xfId="4302" xr:uid="{26D6C5C6-9B06-4DA7-A797-78ED99B278F5}"/>
    <cellStyle name="20% - Accent3 2 3 2 3 2 2" xfId="4303" xr:uid="{8106C94E-C027-464D-A35A-D5941D2DA883}"/>
    <cellStyle name="20% - Accent3 2 3 2 3 3" xfId="4304" xr:uid="{2CE401D3-C65A-4F51-A798-3BD31FB9C2B8}"/>
    <cellStyle name="20% - Accent3 2 3 2 4" xfId="4305" xr:uid="{9F8A3F80-1D6B-43B6-9ED1-97E36A8BE942}"/>
    <cellStyle name="20% - Accent3 2 3 2 4 2" xfId="4306" xr:uid="{4B88C174-96C2-42FE-ADC4-C783B4A73377}"/>
    <cellStyle name="20% - Accent3 2 3 2 5" xfId="4307" xr:uid="{C4A0102F-5932-46A1-886A-9534006A3422}"/>
    <cellStyle name="20% - Accent3 2 3 2 6" xfId="4308" xr:uid="{C4E048F6-4999-44BF-9606-E69D23285B99}"/>
    <cellStyle name="20% - Accent3 2 3 3" xfId="4309" xr:uid="{DBAEFDA9-32C4-4CBF-94D9-5C9C1755B8EE}"/>
    <cellStyle name="20% - Accent3 2 3 3 2" xfId="4310" xr:uid="{F61B317C-4B02-4861-9848-7144F8E0F7EE}"/>
    <cellStyle name="20% - Accent3 2 3 3 2 2" xfId="4311" xr:uid="{05F6106C-0967-4188-A21E-8CBC21BB9FD4}"/>
    <cellStyle name="20% - Accent3 2 3 3 2 2 2" xfId="4312" xr:uid="{701553AF-C5FB-42C8-8F8C-551FF2FB1A77}"/>
    <cellStyle name="20% - Accent3 2 3 3 2 3" xfId="4313" xr:uid="{C878B596-F6D9-44A5-9A89-69910B605A49}"/>
    <cellStyle name="20% - Accent3 2 3 3 3" xfId="4314" xr:uid="{E26E954C-C7F2-4ACE-A2C7-5D321D048C83}"/>
    <cellStyle name="20% - Accent3 2 3 3 3 2" xfId="4315" xr:uid="{C46964E3-0D34-4361-90D9-1DB448E5EF62}"/>
    <cellStyle name="20% - Accent3 2 3 3 3 2 2" xfId="4316" xr:uid="{6D7AE725-C8F5-42B8-9959-8AA6C682BB5F}"/>
    <cellStyle name="20% - Accent3 2 3 3 3 3" xfId="4317" xr:uid="{35C7946C-C3F1-44AE-A19A-05BD88CCD794}"/>
    <cellStyle name="20% - Accent3 2 3 3 4" xfId="4318" xr:uid="{C1F15857-5A60-4282-B519-83E38F3D16B2}"/>
    <cellStyle name="20% - Accent3 2 3 3 4 2" xfId="4319" xr:uid="{9F981AFB-8795-4564-B834-EC2A9650AFE7}"/>
    <cellStyle name="20% - Accent3 2 3 3 5" xfId="4320" xr:uid="{518D533D-0D68-4DFD-96FE-2737C0C08F48}"/>
    <cellStyle name="20% - Accent3 2 3 4" xfId="4321" xr:uid="{ECA66FD8-8477-4D69-8920-D9D7433B092B}"/>
    <cellStyle name="20% - Accent3 2 3 4 2" xfId="4322" xr:uid="{D77AD4F0-55E3-401C-B867-AE26FF8E54FF}"/>
    <cellStyle name="20% - Accent3 2 3 4 2 2" xfId="4323" xr:uid="{71BE2326-1EAB-42C8-BC44-1C56EA25F384}"/>
    <cellStyle name="20% - Accent3 2 3 4 3" xfId="4324" xr:uid="{4C5C6542-2B46-4E73-BD36-428E3767883E}"/>
    <cellStyle name="20% - Accent3 2 3 5" xfId="4325" xr:uid="{C0A6CC8D-1CDC-4F96-AC27-3621A56B052B}"/>
    <cellStyle name="20% - Accent3 2 3 5 2" xfId="4326" xr:uid="{3C93D6ED-8F40-4E3F-B678-08C1386B1139}"/>
    <cellStyle name="20% - Accent3 2 3 5 2 2" xfId="4327" xr:uid="{58F85356-9555-4AE9-8929-B0D779EB5C43}"/>
    <cellStyle name="20% - Accent3 2 3 5 3" xfId="4328" xr:uid="{25930988-96CF-4323-9195-4172084AC6DB}"/>
    <cellStyle name="20% - Accent3 2 3 6" xfId="4329" xr:uid="{B7157E71-D3C6-4B16-98F0-3B3D8BE389B2}"/>
    <cellStyle name="20% - Accent3 2 3 6 2" xfId="4330" xr:uid="{E2CCCE12-7DF9-4A18-B9EC-5243FFA57AFB}"/>
    <cellStyle name="20% - Accent3 2 3 7" xfId="4331" xr:uid="{2E7E062A-5A51-47EA-BC08-74C35DBA2E17}"/>
    <cellStyle name="20% - Accent3 2 3 8" xfId="4332" xr:uid="{46BB7F2C-9ED4-4DFA-9CE9-F6EE365AA252}"/>
    <cellStyle name="20% - Accent3 2 4" xfId="4333" xr:uid="{17B83D62-1F6D-4C29-BDBE-A17623DD57AA}"/>
    <cellStyle name="20% - Accent3 2 4 2" xfId="4334" xr:uid="{95D81290-5F0B-419C-A04E-D7ACBDC8E1F1}"/>
    <cellStyle name="20% - Accent3 2 4 2 2" xfId="4335" xr:uid="{9A9AA933-EE74-4718-BF66-6ECC6FFDD7FB}"/>
    <cellStyle name="20% - Accent3 2 4 2 2 2" xfId="4336" xr:uid="{FAD3B379-B166-499F-B428-75A590322F14}"/>
    <cellStyle name="20% - Accent3 2 4 2 2 2 2" xfId="4337" xr:uid="{D0A7D13E-D001-4FD0-8071-325D673C463D}"/>
    <cellStyle name="20% - Accent3 2 4 2 2 3" xfId="4338" xr:uid="{68746720-7296-4DB8-B5BA-12A814740A06}"/>
    <cellStyle name="20% - Accent3 2 4 2 3" xfId="4339" xr:uid="{13C0AB4D-CA9D-4F0B-AA04-E9D87AC534A7}"/>
    <cellStyle name="20% - Accent3 2 4 2 3 2" xfId="4340" xr:uid="{16D41A03-0F58-42A6-8F57-9C1688B05D59}"/>
    <cellStyle name="20% - Accent3 2 4 2 3 2 2" xfId="4341" xr:uid="{1B110F42-D5A1-45AE-8A3B-E06E2437B810}"/>
    <cellStyle name="20% - Accent3 2 4 2 3 3" xfId="4342" xr:uid="{A213937F-B778-4F91-9021-34159E66AE6B}"/>
    <cellStyle name="20% - Accent3 2 4 2 4" xfId="4343" xr:uid="{9239FC8C-B0A7-41C7-B011-1278703D5F74}"/>
    <cellStyle name="20% - Accent3 2 4 2 4 2" xfId="4344" xr:uid="{CFAE678F-6BA5-4249-8575-F3A140A0548A}"/>
    <cellStyle name="20% - Accent3 2 4 2 5" xfId="4345" xr:uid="{7928034C-7E72-4F4C-B179-A410F073842C}"/>
    <cellStyle name="20% - Accent3 2 4 3" xfId="4346" xr:uid="{DD4256E0-A832-4D02-91C8-DEC3D87087A1}"/>
    <cellStyle name="20% - Accent3 2 4 3 2" xfId="4347" xr:uid="{55FE68AC-D0D0-48EF-89D3-C348ACB40DC1}"/>
    <cellStyle name="20% - Accent3 2 4 3 2 2" xfId="4348" xr:uid="{79C405E7-03C0-4EF1-A777-756924C62F1F}"/>
    <cellStyle name="20% - Accent3 2 4 3 3" xfId="4349" xr:uid="{34CF99EC-D830-4E2D-BC48-B406B9D2DEA7}"/>
    <cellStyle name="20% - Accent3 2 4 4" xfId="4350" xr:uid="{A5DECE6A-8395-4B92-8926-C721140C3C42}"/>
    <cellStyle name="20% - Accent3 2 4 4 2" xfId="4351" xr:uid="{C5FC9642-4340-4978-AA3A-02C0B30E1FFD}"/>
    <cellStyle name="20% - Accent3 2 4 5" xfId="4352" xr:uid="{DCC4CEF5-A986-46B2-AE5D-233107A82F33}"/>
    <cellStyle name="20% - Accent3 2 4 6" xfId="4353" xr:uid="{B980ACE5-CEB9-4581-96E2-AC0C6019F425}"/>
    <cellStyle name="20% - Accent3 2 4 7" xfId="53842" xr:uid="{01C697E0-4676-45E5-A8BE-5CAE02305207}"/>
    <cellStyle name="20% - Accent3 2 5" xfId="4354" xr:uid="{BF264856-01AB-409E-A020-331A2C12C374}"/>
    <cellStyle name="20% - Accent3 2 5 2" xfId="4355" xr:uid="{B2629D41-28F7-42F1-94A9-7715E1525022}"/>
    <cellStyle name="20% - Accent3 2 5 2 2" xfId="4356" xr:uid="{DD199451-D268-4DFC-AF32-26025E72CAAC}"/>
    <cellStyle name="20% - Accent3 2 5 2 2 2" xfId="4357" xr:uid="{54BF9AD5-7AD3-4FB3-9C98-2E20BA135E3B}"/>
    <cellStyle name="20% - Accent3 2 5 2 3" xfId="4358" xr:uid="{F0C7D6BE-8FF7-4737-B656-9B81DE442600}"/>
    <cellStyle name="20% - Accent3 2 5 3" xfId="4359" xr:uid="{91BBA0C1-E778-4FDF-84B4-52B78CDA651D}"/>
    <cellStyle name="20% - Accent3 2 5 3 2" xfId="4360" xr:uid="{027DAC06-63B4-4D0C-8D93-5DA7E6B45A61}"/>
    <cellStyle name="20% - Accent3 2 5 3 2 2" xfId="4361" xr:uid="{10FBBE19-34D9-4A26-918A-4F897689E970}"/>
    <cellStyle name="20% - Accent3 2 5 3 3" xfId="4362" xr:uid="{2240C3E7-1E44-4409-B78B-D8FE28634A17}"/>
    <cellStyle name="20% - Accent3 2 5 4" xfId="4363" xr:uid="{7A7B572C-65E4-4176-B863-A47B9ED4B050}"/>
    <cellStyle name="20% - Accent3 2 5 4 2" xfId="4364" xr:uid="{E03CD665-EBB5-4140-A9F8-C21145128500}"/>
    <cellStyle name="20% - Accent3 2 5 5" xfId="4365" xr:uid="{FCF22627-CC08-40B8-91CB-04AB7F57F57E}"/>
    <cellStyle name="20% - Accent3 2 5 6" xfId="4366" xr:uid="{54989AA6-1DCE-42E1-9A64-7A8A2C218AC9}"/>
    <cellStyle name="20% - Accent3 2 6" xfId="4367" xr:uid="{A3455587-F5E7-4B54-B649-2B1B0CCF969B}"/>
    <cellStyle name="20% - Accent3 2 6 2" xfId="4368" xr:uid="{956EB893-63C7-4D4E-83A1-4C5D06F9FC83}"/>
    <cellStyle name="20% - Accent3 2 6 2 2" xfId="4369" xr:uid="{A833E2A9-8E2B-4613-811E-05A0F43ACA13}"/>
    <cellStyle name="20% - Accent3 2 6 2 2 2" xfId="4370" xr:uid="{1C0E168D-7869-466E-9813-1FC5104D04F6}"/>
    <cellStyle name="20% - Accent3 2 6 2 3" xfId="4371" xr:uid="{0BDA719C-2D45-487C-BC55-CA116BEF6A5A}"/>
    <cellStyle name="20% - Accent3 2 6 3" xfId="4372" xr:uid="{FECAFBB6-C13D-4F7E-952C-D9EFEA280FE4}"/>
    <cellStyle name="20% - Accent3 2 6 3 2" xfId="4373" xr:uid="{CDAA01DA-D2B1-4B14-8544-15A50A947F29}"/>
    <cellStyle name="20% - Accent3 2 6 4" xfId="4374" xr:uid="{D50B652E-242B-4A8E-83D0-D7F671CED269}"/>
    <cellStyle name="20% - Accent3 2 6 5" xfId="4375" xr:uid="{565B914E-6DC7-4C9F-B3FC-F2022BDA069F}"/>
    <cellStyle name="20% - Accent3 2 7" xfId="4376" xr:uid="{F6D48D85-C247-408B-9369-E6E4BD9043A4}"/>
    <cellStyle name="20% - Accent3 2 7 2" xfId="4377" xr:uid="{6AD0F826-A0DE-4847-BE61-A6FE43B2F366}"/>
    <cellStyle name="20% - Accent3 2 7 2 2" xfId="4378" xr:uid="{1798058A-DC7F-4F13-B7DD-76C7F91A14AD}"/>
    <cellStyle name="20% - Accent3 2 7 3" xfId="4379" xr:uid="{B1731743-26E3-413B-9EC3-06AB2BDEC3DE}"/>
    <cellStyle name="20% - Accent3 2 8" xfId="4380" xr:uid="{320580DF-D78B-4E96-9DD7-C9FFA19D1EDD}"/>
    <cellStyle name="20% - Accent3 2 8 2" xfId="4381" xr:uid="{3C426BB0-1094-46DA-A988-05D1B65FC436}"/>
    <cellStyle name="20% - Accent3 2 9" xfId="4382" xr:uid="{DD493F29-E574-44C7-A9EE-31973CD67C80}"/>
    <cellStyle name="20% - Accent3 20" xfId="4383" xr:uid="{6997CBE0-E62E-4AB1-8B7E-6AD3271CDC7A}"/>
    <cellStyle name="20% - Accent3 20 2" xfId="4384" xr:uid="{458B89C4-B4BD-493D-933B-DF93CD4812D2}"/>
    <cellStyle name="20% - Accent3 20 2 2" xfId="4385" xr:uid="{D0BDC009-56C2-4E9A-A625-85E882E2D7F8}"/>
    <cellStyle name="20% - Accent3 20 2 2 2" xfId="4386" xr:uid="{36AD0384-514A-42A0-AE05-D7562B8C0C58}"/>
    <cellStyle name="20% - Accent3 20 2 2 2 2" xfId="4387" xr:uid="{32DA679F-1632-41DB-BBB5-B50E6B4144BA}"/>
    <cellStyle name="20% - Accent3 20 2 2 3" xfId="4388" xr:uid="{4B24AF40-0B4E-4F3F-B9DC-F3D9D45792CA}"/>
    <cellStyle name="20% - Accent3 20 2 3" xfId="4389" xr:uid="{B532E247-CB27-4937-9710-C66735C8B530}"/>
    <cellStyle name="20% - Accent3 20 2 3 2" xfId="4390" xr:uid="{4D027143-BF37-4495-A0AB-869EC0BEF65F}"/>
    <cellStyle name="20% - Accent3 20 2 3 2 2" xfId="4391" xr:uid="{13AC4B10-85EA-4346-B88E-1548954F17A1}"/>
    <cellStyle name="20% - Accent3 20 2 3 3" xfId="4392" xr:uid="{11D36497-1405-43FA-BC76-3E3C63E1118F}"/>
    <cellStyle name="20% - Accent3 20 2 4" xfId="4393" xr:uid="{64152D37-9408-4CC0-A8C1-0691E40C5354}"/>
    <cellStyle name="20% - Accent3 20 2 4 2" xfId="4394" xr:uid="{9956BBE8-581C-4484-9D20-587D4B1011B3}"/>
    <cellStyle name="20% - Accent3 20 2 5" xfId="4395" xr:uid="{D6602839-E922-4722-95D6-3BBC2E7927DD}"/>
    <cellStyle name="20% - Accent3 20 3" xfId="4396" xr:uid="{064ADADF-5CD6-4C09-B1A7-66B907645A75}"/>
    <cellStyle name="20% - Accent3 20 3 2" xfId="4397" xr:uid="{B68F194A-932C-4AFC-82CE-409FAF740D1D}"/>
    <cellStyle name="20% - Accent3 20 3 2 2" xfId="4398" xr:uid="{0D7691ED-5904-4D56-A9D2-F69097A60CCD}"/>
    <cellStyle name="20% - Accent3 20 3 2 2 2" xfId="4399" xr:uid="{DDFE8172-7D81-4BD1-B909-E6118DA17E70}"/>
    <cellStyle name="20% - Accent3 20 3 2 3" xfId="4400" xr:uid="{23AD4161-89D3-4005-932A-73E0EE019A99}"/>
    <cellStyle name="20% - Accent3 20 3 3" xfId="4401" xr:uid="{A3FD5897-69CD-42D5-ADB4-BEB534D98E71}"/>
    <cellStyle name="20% - Accent3 20 3 3 2" xfId="4402" xr:uid="{E2F76EB5-CD6D-4992-B011-9EC70F271A49}"/>
    <cellStyle name="20% - Accent3 20 3 3 2 2" xfId="4403" xr:uid="{B260AB0E-EA60-4AAB-A13F-32ACD77D413F}"/>
    <cellStyle name="20% - Accent3 20 3 3 3" xfId="4404" xr:uid="{CAD84C60-4218-4173-9CE4-2B3DB42723BF}"/>
    <cellStyle name="20% - Accent3 20 3 4" xfId="4405" xr:uid="{63FA851C-0455-4078-ABB7-A3F4395DA6CA}"/>
    <cellStyle name="20% - Accent3 20 3 4 2" xfId="4406" xr:uid="{A8ACB65B-CFA1-4DF6-B80F-9D9C14D37049}"/>
    <cellStyle name="20% - Accent3 20 3 5" xfId="4407" xr:uid="{3B2974DE-3527-437C-A9E7-C4A93EC0AD52}"/>
    <cellStyle name="20% - Accent3 20 4" xfId="4408" xr:uid="{F937D0CD-FDB6-465B-A9E3-21DA6FDC87F6}"/>
    <cellStyle name="20% - Accent3 20 4 2" xfId="4409" xr:uid="{F9D733A3-9BDA-4B4B-9A43-41984520D1AD}"/>
    <cellStyle name="20% - Accent3 20 4 2 2" xfId="4410" xr:uid="{262DCD34-A3F9-49C0-AB08-C7BD5337B2FE}"/>
    <cellStyle name="20% - Accent3 20 4 3" xfId="4411" xr:uid="{4FF1892A-3523-49E1-B7C4-65AA23C0345E}"/>
    <cellStyle name="20% - Accent3 20 5" xfId="4412" xr:uid="{D02561AB-BF9E-43D9-A589-273826A9C031}"/>
    <cellStyle name="20% - Accent3 20 5 2" xfId="4413" xr:uid="{02CD2075-B55F-41DF-BBF0-48B81A5EFA68}"/>
    <cellStyle name="20% - Accent3 20 6" xfId="4414" xr:uid="{D44D1043-F46A-4D30-935F-BBB92B46F045}"/>
    <cellStyle name="20% - Accent3 21" xfId="4415" xr:uid="{B5FC8350-1B32-4C74-A5BB-3986320E5E2B}"/>
    <cellStyle name="20% - Accent3 21 2" xfId="4416" xr:uid="{7C3CDFB0-2DBB-4BCC-A74E-0F0C93388DC2}"/>
    <cellStyle name="20% - Accent3 21 2 2" xfId="4417" xr:uid="{6CC50B83-A015-4A30-B71F-7C1222027EA0}"/>
    <cellStyle name="20% - Accent3 21 2 2 2" xfId="4418" xr:uid="{52EC4800-3DCF-42FD-AD76-B6316690D10C}"/>
    <cellStyle name="20% - Accent3 21 2 2 2 2" xfId="4419" xr:uid="{2DBC7F15-5E2B-4F5C-A9CA-4FFF1FEFDC9B}"/>
    <cellStyle name="20% - Accent3 21 2 2 3" xfId="4420" xr:uid="{78C454B7-D1EA-44BD-AE19-6663CFBF6DCB}"/>
    <cellStyle name="20% - Accent3 21 2 3" xfId="4421" xr:uid="{A11AEA3C-90C9-4D5F-839E-AF910C1AC607}"/>
    <cellStyle name="20% - Accent3 21 2 3 2" xfId="4422" xr:uid="{08EB512D-4236-42F8-B278-A0FBF0C47551}"/>
    <cellStyle name="20% - Accent3 21 2 3 2 2" xfId="4423" xr:uid="{0D4C24B3-1BF4-4EAD-9A3C-02010889526F}"/>
    <cellStyle name="20% - Accent3 21 2 3 3" xfId="4424" xr:uid="{B3A62FFA-7074-456E-9F7E-3291B0CB9A41}"/>
    <cellStyle name="20% - Accent3 21 2 4" xfId="4425" xr:uid="{D88872A7-3973-493D-9D2F-C3309B5CC2AA}"/>
    <cellStyle name="20% - Accent3 21 2 4 2" xfId="4426" xr:uid="{0280EDAC-F79A-43DF-B661-C2253B3C7E22}"/>
    <cellStyle name="20% - Accent3 21 2 5" xfId="4427" xr:uid="{476CB5A6-7238-4A20-9DFD-7B662535BB22}"/>
    <cellStyle name="20% - Accent3 21 3" xfId="4428" xr:uid="{5EA7AB0F-9D42-4BE9-991C-8D2B26920863}"/>
    <cellStyle name="20% - Accent3 21 3 2" xfId="4429" xr:uid="{6CA02BC7-B800-408D-ABDE-7F488054497E}"/>
    <cellStyle name="20% - Accent3 21 3 2 2" xfId="4430" xr:uid="{DA112D3D-6734-4506-8960-01E218315001}"/>
    <cellStyle name="20% - Accent3 21 3 2 2 2" xfId="4431" xr:uid="{A1D4893B-FF3F-46B7-8CE6-0115BC992356}"/>
    <cellStyle name="20% - Accent3 21 3 2 3" xfId="4432" xr:uid="{54E5C05F-2C23-4D4B-838F-55CE86384C9F}"/>
    <cellStyle name="20% - Accent3 21 3 3" xfId="4433" xr:uid="{47DD422C-0673-4EE5-BC08-88222E48E04D}"/>
    <cellStyle name="20% - Accent3 21 3 3 2" xfId="4434" xr:uid="{2C84FF64-1E81-49B1-A780-03F7DE77E836}"/>
    <cellStyle name="20% - Accent3 21 3 3 2 2" xfId="4435" xr:uid="{E687A439-51E4-4FF5-A318-7B9E5E2E54BF}"/>
    <cellStyle name="20% - Accent3 21 3 3 3" xfId="4436" xr:uid="{8E72850D-1594-4DD1-ADF3-9E68F3EDD378}"/>
    <cellStyle name="20% - Accent3 21 3 4" xfId="4437" xr:uid="{F27B5C91-3B6B-4657-8132-814C93E64B90}"/>
    <cellStyle name="20% - Accent3 21 3 4 2" xfId="4438" xr:uid="{BEDE990B-8C28-4A1E-AAF5-FF5EDDC8E28E}"/>
    <cellStyle name="20% - Accent3 21 3 5" xfId="4439" xr:uid="{EEEA52C1-CE5E-480D-A8B8-3CD31C6FE167}"/>
    <cellStyle name="20% - Accent3 21 4" xfId="4440" xr:uid="{B26C59DA-69E8-416F-B48C-4027FEEA341E}"/>
    <cellStyle name="20% - Accent3 21 4 2" xfId="4441" xr:uid="{2A85C6D6-76A8-44F8-AE13-72235261EDB8}"/>
    <cellStyle name="20% - Accent3 21 4 2 2" xfId="4442" xr:uid="{828F7824-BBDD-4894-9BD0-E75FDAE4A70B}"/>
    <cellStyle name="20% - Accent3 21 4 3" xfId="4443" xr:uid="{DF91913F-CC76-49E6-BF47-38ACDFF269E6}"/>
    <cellStyle name="20% - Accent3 21 5" xfId="4444" xr:uid="{44C8A3C9-6D1A-47FC-85D7-CC00ED6C5DDF}"/>
    <cellStyle name="20% - Accent3 21 5 2" xfId="4445" xr:uid="{8E56F308-C723-4913-8682-E2FDF7582BF9}"/>
    <cellStyle name="20% - Accent3 21 6" xfId="4446" xr:uid="{7FF9CB4E-9ADB-4556-82F6-E68588B6DF8A}"/>
    <cellStyle name="20% - Accent3 22" xfId="4447" xr:uid="{DEFF35AE-5975-427D-BFAB-B2E5F74805EA}"/>
    <cellStyle name="20% - Accent3 22 2" xfId="4448" xr:uid="{8948B222-19CD-405A-AA94-43E824D09BBD}"/>
    <cellStyle name="20% - Accent3 22 2 2" xfId="4449" xr:uid="{64290946-CD46-41CD-AB97-B392F5F2DF6F}"/>
    <cellStyle name="20% - Accent3 22 2 2 2" xfId="4450" xr:uid="{AE0D024A-C14C-4177-ACFD-304996187FC4}"/>
    <cellStyle name="20% - Accent3 22 2 2 2 2" xfId="4451" xr:uid="{04DF5D89-59AC-4805-A9FD-336188A8EECB}"/>
    <cellStyle name="20% - Accent3 22 2 2 3" xfId="4452" xr:uid="{046D750A-07AB-4B52-B7A4-2534F1BC1B60}"/>
    <cellStyle name="20% - Accent3 22 2 3" xfId="4453" xr:uid="{99787FDA-C8CC-420D-9999-FDE5576B76DC}"/>
    <cellStyle name="20% - Accent3 22 2 3 2" xfId="4454" xr:uid="{68D16B55-A3C9-4E96-BDF1-13D1DBAD672B}"/>
    <cellStyle name="20% - Accent3 22 2 3 2 2" xfId="4455" xr:uid="{25B812F1-3B53-4868-8E01-59173BE288BF}"/>
    <cellStyle name="20% - Accent3 22 2 3 3" xfId="4456" xr:uid="{69262A17-400B-4514-9CD1-C212789B036E}"/>
    <cellStyle name="20% - Accent3 22 2 4" xfId="4457" xr:uid="{E11B946A-4314-4BD1-A489-9F73FFBE6ACD}"/>
    <cellStyle name="20% - Accent3 22 2 4 2" xfId="4458" xr:uid="{7131617C-CAFD-487C-8AFA-35351036BD68}"/>
    <cellStyle name="20% - Accent3 22 2 5" xfId="4459" xr:uid="{018074DF-F919-4166-9AFA-2B282CE2BBF8}"/>
    <cellStyle name="20% - Accent3 22 3" xfId="4460" xr:uid="{6EE65D9C-4A08-4123-8117-852E3335511A}"/>
    <cellStyle name="20% - Accent3 22 3 2" xfId="4461" xr:uid="{40F7A6CE-2BDE-4E9A-8A40-2C6490056A5D}"/>
    <cellStyle name="20% - Accent3 22 3 2 2" xfId="4462" xr:uid="{2B0AF7F7-CA44-48F4-972C-8D5AA26CE5DF}"/>
    <cellStyle name="20% - Accent3 22 3 2 2 2" xfId="4463" xr:uid="{90ABD3B6-BC7A-4301-8BF8-922F18CE8089}"/>
    <cellStyle name="20% - Accent3 22 3 2 3" xfId="4464" xr:uid="{D4493EBE-08E4-4C55-80DD-3F1483D461CE}"/>
    <cellStyle name="20% - Accent3 22 3 3" xfId="4465" xr:uid="{B540BAA0-B187-482A-A583-C6D4C8E249BF}"/>
    <cellStyle name="20% - Accent3 22 3 3 2" xfId="4466" xr:uid="{4D074B86-9194-4D1A-904D-8E868E83F6DA}"/>
    <cellStyle name="20% - Accent3 22 3 3 2 2" xfId="4467" xr:uid="{002846CF-7EBA-4135-8216-082A362CDB4A}"/>
    <cellStyle name="20% - Accent3 22 3 3 3" xfId="4468" xr:uid="{84F24CF9-9E51-48FC-8FE4-B32EEA8AD3E2}"/>
    <cellStyle name="20% - Accent3 22 3 4" xfId="4469" xr:uid="{1B43D110-0299-4A8D-BAB1-92B71E8A5754}"/>
    <cellStyle name="20% - Accent3 22 3 4 2" xfId="4470" xr:uid="{67CBAC6B-1818-41D1-8F58-E06DB14E33BB}"/>
    <cellStyle name="20% - Accent3 22 3 5" xfId="4471" xr:uid="{F4A5A571-09C2-4039-BE69-CCC4E537A6A5}"/>
    <cellStyle name="20% - Accent3 22 4" xfId="4472" xr:uid="{79023098-672D-478A-BEB8-1A5E958C0811}"/>
    <cellStyle name="20% - Accent3 22 4 2" xfId="4473" xr:uid="{5412D937-7F75-4421-81D4-6032732218BE}"/>
    <cellStyle name="20% - Accent3 22 4 2 2" xfId="4474" xr:uid="{842C1005-AA59-4C82-B796-996CA4DB3E55}"/>
    <cellStyle name="20% - Accent3 22 4 3" xfId="4475" xr:uid="{C467AA38-03A8-4FC9-849E-69975FABE25B}"/>
    <cellStyle name="20% - Accent3 22 5" xfId="4476" xr:uid="{BBD3824F-F09A-4721-ACA7-013DFDDA3290}"/>
    <cellStyle name="20% - Accent3 22 5 2" xfId="4477" xr:uid="{AC58E538-E05F-4D82-A1FF-D823C65D3261}"/>
    <cellStyle name="20% - Accent3 22 6" xfId="4478" xr:uid="{F6CE565A-B29A-4C26-8FF7-FB56415DB20C}"/>
    <cellStyle name="20% - Accent3 23" xfId="4479" xr:uid="{8E39C80E-37AE-4AE2-815E-FB0E80C460F3}"/>
    <cellStyle name="20% - Accent3 23 2" xfId="4480" xr:uid="{87572CFF-267E-4D48-AF87-D43E0DCD60BB}"/>
    <cellStyle name="20% - Accent3 23 2 2" xfId="4481" xr:uid="{44F40258-ACDC-4EE7-BB62-09FE567CD535}"/>
    <cellStyle name="20% - Accent3 23 2 2 2" xfId="4482" xr:uid="{BFA449A0-B0D6-4D6B-9F28-480C8354BE6B}"/>
    <cellStyle name="20% - Accent3 23 2 2 2 2" xfId="4483" xr:uid="{5B660202-9085-4896-81E7-F214253F775D}"/>
    <cellStyle name="20% - Accent3 23 2 2 3" xfId="4484" xr:uid="{665B7642-F166-45AE-A308-CFFAE3BEA8AB}"/>
    <cellStyle name="20% - Accent3 23 2 3" xfId="4485" xr:uid="{2DE0FCB5-67DB-419F-AA53-C0C6D3A5E830}"/>
    <cellStyle name="20% - Accent3 23 2 3 2" xfId="4486" xr:uid="{877F1B02-3E38-4D4C-B330-906DB3456E2F}"/>
    <cellStyle name="20% - Accent3 23 2 3 2 2" xfId="4487" xr:uid="{4230C64B-64E6-4128-8C2D-687C961B097B}"/>
    <cellStyle name="20% - Accent3 23 2 3 3" xfId="4488" xr:uid="{BDB81FCE-1233-4C5F-8096-E4DDA1493EA9}"/>
    <cellStyle name="20% - Accent3 23 2 4" xfId="4489" xr:uid="{9FAEFC74-685C-408A-89A8-2C02B095023F}"/>
    <cellStyle name="20% - Accent3 23 2 4 2" xfId="4490" xr:uid="{6FDEB381-0F1A-4839-9B75-9D0A6BA6CFB2}"/>
    <cellStyle name="20% - Accent3 23 2 5" xfId="4491" xr:uid="{B85AC844-F635-4940-9F91-E5F32C8691B4}"/>
    <cellStyle name="20% - Accent3 23 3" xfId="4492" xr:uid="{D9BFC81B-23F8-46B2-B520-3405664DF342}"/>
    <cellStyle name="20% - Accent3 23 3 2" xfId="4493" xr:uid="{7A852078-1088-4F3E-9C99-EC98B53A1CA9}"/>
    <cellStyle name="20% - Accent3 23 3 2 2" xfId="4494" xr:uid="{C8506E1E-C5F6-4E72-95B7-50A2D6D1C292}"/>
    <cellStyle name="20% - Accent3 23 3 2 2 2" xfId="4495" xr:uid="{DCA03831-2993-4E64-A1F1-2A46FD569065}"/>
    <cellStyle name="20% - Accent3 23 3 2 3" xfId="4496" xr:uid="{8F868140-ACE0-4B89-B07D-D3970D760BE1}"/>
    <cellStyle name="20% - Accent3 23 3 3" xfId="4497" xr:uid="{5FF1418F-E040-4924-9B02-7C5F7BDE66DC}"/>
    <cellStyle name="20% - Accent3 23 3 3 2" xfId="4498" xr:uid="{8C015307-BA30-4F56-9F55-6B2CEC576EAB}"/>
    <cellStyle name="20% - Accent3 23 3 3 2 2" xfId="4499" xr:uid="{6528F29E-C209-4826-96FB-34E9B09ABF3B}"/>
    <cellStyle name="20% - Accent3 23 3 3 3" xfId="4500" xr:uid="{E4274516-382E-45D0-8B8D-C87DC53B6045}"/>
    <cellStyle name="20% - Accent3 23 3 4" xfId="4501" xr:uid="{9CECE334-A612-4430-9ACE-F07D6DD7B1D5}"/>
    <cellStyle name="20% - Accent3 23 3 4 2" xfId="4502" xr:uid="{2282AD9D-1361-4628-B6A8-77292F677D62}"/>
    <cellStyle name="20% - Accent3 23 3 5" xfId="4503" xr:uid="{4DB3628B-76FD-4FC4-B21D-F8775814B53E}"/>
    <cellStyle name="20% - Accent3 23 4" xfId="4504" xr:uid="{76E24E92-6B32-448E-83F2-07C3D7E39524}"/>
    <cellStyle name="20% - Accent3 23 4 2" xfId="4505" xr:uid="{E3C29568-CC43-4B1F-A32A-3D4EA79642A1}"/>
    <cellStyle name="20% - Accent3 23 4 2 2" xfId="4506" xr:uid="{E5575DC5-F262-4A5E-BF48-7BE506F2C8CC}"/>
    <cellStyle name="20% - Accent3 23 4 3" xfId="4507" xr:uid="{B80DD896-D594-4668-9343-733A53A3C370}"/>
    <cellStyle name="20% - Accent3 23 5" xfId="4508" xr:uid="{11878A4B-F189-42D8-8C94-D2A0D91E9D22}"/>
    <cellStyle name="20% - Accent3 23 5 2" xfId="4509" xr:uid="{8EEDD0A5-0D3C-4D07-980C-FC7F1824AF31}"/>
    <cellStyle name="20% - Accent3 23 6" xfId="4510" xr:uid="{FA7553A7-9382-43F0-AE45-C50294B95E8F}"/>
    <cellStyle name="20% - Accent3 24" xfId="4511" xr:uid="{AD8F0013-B847-4318-99A3-CEEA4B699939}"/>
    <cellStyle name="20% - Accent3 24 2" xfId="4512" xr:uid="{9FAB15B5-B383-40E3-9F1F-CED739BEB33E}"/>
    <cellStyle name="20% - Accent3 24 2 2" xfId="4513" xr:uid="{8F4EA85A-609E-4714-96F0-C543CB1B9A7F}"/>
    <cellStyle name="20% - Accent3 24 2 2 2" xfId="4514" xr:uid="{C61D381E-F80A-4F64-AE6A-C56DDA2114A9}"/>
    <cellStyle name="20% - Accent3 24 2 2 2 2" xfId="4515" xr:uid="{439BF71C-1BF2-45B3-9ED1-CB01403F5139}"/>
    <cellStyle name="20% - Accent3 24 2 2 3" xfId="4516" xr:uid="{052DE560-1414-4854-A135-0F04A1ADC6EF}"/>
    <cellStyle name="20% - Accent3 24 2 3" xfId="4517" xr:uid="{C3787D2B-8151-4FD8-9EB3-B151B88505E7}"/>
    <cellStyle name="20% - Accent3 24 2 3 2" xfId="4518" xr:uid="{5321BB1B-97AC-46E9-B2AA-8FDC57D60433}"/>
    <cellStyle name="20% - Accent3 24 2 3 2 2" xfId="4519" xr:uid="{CC610D55-39EC-4328-AFAD-8E646CF13A0B}"/>
    <cellStyle name="20% - Accent3 24 2 3 3" xfId="4520" xr:uid="{5C8C1D8E-2191-4A2A-A694-D45854B84239}"/>
    <cellStyle name="20% - Accent3 24 2 4" xfId="4521" xr:uid="{2BC953FA-C381-430B-9BF6-B5992A84A904}"/>
    <cellStyle name="20% - Accent3 24 2 4 2" xfId="4522" xr:uid="{1A6521F3-D743-485D-A582-20F889EE2BDE}"/>
    <cellStyle name="20% - Accent3 24 2 5" xfId="4523" xr:uid="{123F4B1C-AA7D-4356-8322-1169E3BD2C19}"/>
    <cellStyle name="20% - Accent3 24 3" xfId="4524" xr:uid="{06F69916-2F25-44DE-9B52-F13C5E97DF01}"/>
    <cellStyle name="20% - Accent3 24 3 2" xfId="4525" xr:uid="{6FF6B26C-5C94-4C58-B15F-BC9EF13E0C88}"/>
    <cellStyle name="20% - Accent3 24 3 2 2" xfId="4526" xr:uid="{75BEEE98-EEB7-4E7A-B09A-5B552820F172}"/>
    <cellStyle name="20% - Accent3 24 3 2 2 2" xfId="4527" xr:uid="{0A5F7D2F-879F-4011-988D-5DC694BA2B02}"/>
    <cellStyle name="20% - Accent3 24 3 2 3" xfId="4528" xr:uid="{FCF38F58-9BB2-4A16-ADE8-8091884B23AE}"/>
    <cellStyle name="20% - Accent3 24 3 3" xfId="4529" xr:uid="{ED756E6A-48FB-4200-AE25-BE477879CAB1}"/>
    <cellStyle name="20% - Accent3 24 3 3 2" xfId="4530" xr:uid="{D76596BA-3705-4571-9DE7-9DB5A6D084CE}"/>
    <cellStyle name="20% - Accent3 24 3 3 2 2" xfId="4531" xr:uid="{2E277C52-ACB8-4A9D-B42D-F67647D814EE}"/>
    <cellStyle name="20% - Accent3 24 3 3 3" xfId="4532" xr:uid="{0BAAC6DF-288D-4828-AB00-51E9C5D4A882}"/>
    <cellStyle name="20% - Accent3 24 3 4" xfId="4533" xr:uid="{E8BDB629-A8F4-47E2-8DD6-9C7A998E593E}"/>
    <cellStyle name="20% - Accent3 24 3 4 2" xfId="4534" xr:uid="{A30AEF76-A21E-49FF-B651-FC8979183734}"/>
    <cellStyle name="20% - Accent3 24 3 5" xfId="4535" xr:uid="{A9ACDD9B-BAA0-4B42-AF6D-6241274A5EC5}"/>
    <cellStyle name="20% - Accent3 24 4" xfId="4536" xr:uid="{759FA956-965E-4E00-A2FB-EE1D2E471D15}"/>
    <cellStyle name="20% - Accent3 24 4 2" xfId="4537" xr:uid="{5520957E-AF9D-45F3-8F9E-8B84E4F670A5}"/>
    <cellStyle name="20% - Accent3 24 4 2 2" xfId="4538" xr:uid="{A3FFD7B4-B87D-439C-AE9D-BCBE306B0E0D}"/>
    <cellStyle name="20% - Accent3 24 4 3" xfId="4539" xr:uid="{E826AC26-D714-4BFA-A938-596CC7A173BF}"/>
    <cellStyle name="20% - Accent3 24 5" xfId="4540" xr:uid="{10FBDC86-8F30-4211-9AB1-0CFC5ED807EB}"/>
    <cellStyle name="20% - Accent3 24 5 2" xfId="4541" xr:uid="{A33686D6-D478-4932-89A3-94F435060188}"/>
    <cellStyle name="20% - Accent3 24 6" xfId="4542" xr:uid="{100EDA50-5FDA-4EA2-A4C5-932C31FA6B91}"/>
    <cellStyle name="20% - Accent3 25" xfId="4543" xr:uid="{D53EBB9C-F9D6-4E54-9F23-BE71B7F6624D}"/>
    <cellStyle name="20% - Accent3 25 2" xfId="4544" xr:uid="{3D404F01-864B-4175-97CF-0B23B560E319}"/>
    <cellStyle name="20% - Accent3 25 2 2" xfId="4545" xr:uid="{BF97CE73-395D-48EE-8AAA-A44DCAC3F9BC}"/>
    <cellStyle name="20% - Accent3 25 2 2 2" xfId="4546" xr:uid="{7ADF5A57-C644-4E2E-B720-172F528E949E}"/>
    <cellStyle name="20% - Accent3 25 2 2 2 2" xfId="4547" xr:uid="{120F1A05-5073-4791-B237-8E28DEBC4797}"/>
    <cellStyle name="20% - Accent3 25 2 2 3" xfId="4548" xr:uid="{E0932D2A-95FD-4327-BB6B-04B6987018E5}"/>
    <cellStyle name="20% - Accent3 25 2 3" xfId="4549" xr:uid="{2C077F80-02C3-4DCA-9934-ED59D2DCC7A3}"/>
    <cellStyle name="20% - Accent3 25 2 3 2" xfId="4550" xr:uid="{0627C5BC-51AB-49C0-9C98-E241BB3806C7}"/>
    <cellStyle name="20% - Accent3 25 2 3 2 2" xfId="4551" xr:uid="{90A74BBB-CEEC-45C1-B19B-222EAFFE5438}"/>
    <cellStyle name="20% - Accent3 25 2 3 3" xfId="4552" xr:uid="{68972250-2A84-4B4B-A5A6-6CCB6D6DC8F9}"/>
    <cellStyle name="20% - Accent3 25 2 4" xfId="4553" xr:uid="{A876ECD5-A0F4-4588-ADE5-73AD76F711AC}"/>
    <cellStyle name="20% - Accent3 25 2 4 2" xfId="4554" xr:uid="{7E251269-8B1D-4049-9F19-27EE952CC655}"/>
    <cellStyle name="20% - Accent3 25 2 5" xfId="4555" xr:uid="{9E005D20-60E3-4A69-804C-2CA18A5F8BF4}"/>
    <cellStyle name="20% - Accent3 25 3" xfId="4556" xr:uid="{8645CBEB-ABC1-438B-BA61-44D681009E43}"/>
    <cellStyle name="20% - Accent3 25 3 2" xfId="4557" xr:uid="{C918BE4C-7C24-405A-92ED-D0182B62DFDC}"/>
    <cellStyle name="20% - Accent3 25 3 2 2" xfId="4558" xr:uid="{09438393-A217-4F7C-A840-65380FA0D4CB}"/>
    <cellStyle name="20% - Accent3 25 3 2 2 2" xfId="4559" xr:uid="{60F5FC3F-5970-47ED-ADB0-D549908FAD64}"/>
    <cellStyle name="20% - Accent3 25 3 2 3" xfId="4560" xr:uid="{0106278C-4BDD-4A0C-ACB6-DE4C8FCEDBAA}"/>
    <cellStyle name="20% - Accent3 25 3 3" xfId="4561" xr:uid="{1F0C4B54-B06D-451B-8D5A-166931E9F65E}"/>
    <cellStyle name="20% - Accent3 25 3 3 2" xfId="4562" xr:uid="{3134C99F-BA42-475B-9D2F-1AF3549145AB}"/>
    <cellStyle name="20% - Accent3 25 3 3 2 2" xfId="4563" xr:uid="{EF14C824-030D-4432-A589-6E91F109DBB5}"/>
    <cellStyle name="20% - Accent3 25 3 3 3" xfId="4564" xr:uid="{FC5BB777-0064-4548-873A-7C0CA908A476}"/>
    <cellStyle name="20% - Accent3 25 3 4" xfId="4565" xr:uid="{B4D44792-8D4D-491C-856C-FFC8AE17089D}"/>
    <cellStyle name="20% - Accent3 25 3 4 2" xfId="4566" xr:uid="{9C403DEA-0451-4BDB-9972-97855DB55C16}"/>
    <cellStyle name="20% - Accent3 25 3 5" xfId="4567" xr:uid="{B69A6E4C-BDCB-47A3-B5B8-64323F059D15}"/>
    <cellStyle name="20% - Accent3 25 4" xfId="4568" xr:uid="{A50E9041-CDB5-4A7B-9EBC-AD1EF8B2080C}"/>
    <cellStyle name="20% - Accent3 25 4 2" xfId="4569" xr:uid="{1729618E-8812-40CC-95B1-10F685535AC9}"/>
    <cellStyle name="20% - Accent3 25 4 2 2" xfId="4570" xr:uid="{F14B71CD-1BF7-4FEA-B29D-F0EE9921DAC3}"/>
    <cellStyle name="20% - Accent3 25 4 3" xfId="4571" xr:uid="{BDB82F0C-C9DD-4609-9391-4883A4F26689}"/>
    <cellStyle name="20% - Accent3 25 5" xfId="4572" xr:uid="{48DACFEB-3878-4807-8DEC-FAD59F85CE2B}"/>
    <cellStyle name="20% - Accent3 25 5 2" xfId="4573" xr:uid="{FF53D07D-8C8A-48B6-8FFA-5403EFD6FA9B}"/>
    <cellStyle name="20% - Accent3 25 6" xfId="4574" xr:uid="{CEF587FB-3776-4B05-8E75-270354BD4060}"/>
    <cellStyle name="20% - Accent3 26" xfId="4575" xr:uid="{4C840345-A90A-4A0B-BD71-D023C71C0A19}"/>
    <cellStyle name="20% - Accent3 26 2" xfId="4576" xr:uid="{7E8D02A9-B5FD-493F-88A6-6D8C7C504C65}"/>
    <cellStyle name="20% - Accent3 26 2 2" xfId="4577" xr:uid="{9850B64A-B5BE-4739-82C9-823F1A7BCBEA}"/>
    <cellStyle name="20% - Accent3 26 2 2 2" xfId="4578" xr:uid="{E5AF8F18-03DA-44DC-B59B-FAAAEE2924A4}"/>
    <cellStyle name="20% - Accent3 26 2 2 2 2" xfId="4579" xr:uid="{E42468BE-86BA-485D-8CED-F2385C2FE21A}"/>
    <cellStyle name="20% - Accent3 26 2 2 3" xfId="4580" xr:uid="{3CBCB5F2-F387-4766-8A6B-E618AAE29D90}"/>
    <cellStyle name="20% - Accent3 26 2 3" xfId="4581" xr:uid="{64E70FB1-5BFC-4496-845B-9A4556F75013}"/>
    <cellStyle name="20% - Accent3 26 2 3 2" xfId="4582" xr:uid="{6C2FDB28-DED9-401E-9BD2-07EA92D89076}"/>
    <cellStyle name="20% - Accent3 26 2 3 2 2" xfId="4583" xr:uid="{3505DE43-1EB2-4363-95C4-726497F2032F}"/>
    <cellStyle name="20% - Accent3 26 2 3 3" xfId="4584" xr:uid="{9D37A77B-B75A-4E22-8EEC-A4E2B62BE483}"/>
    <cellStyle name="20% - Accent3 26 2 4" xfId="4585" xr:uid="{362F3064-C377-42FF-9FF5-FBEA2AC7BF4C}"/>
    <cellStyle name="20% - Accent3 26 2 4 2" xfId="4586" xr:uid="{E4C940E0-5BCD-4002-A9C5-32F98E1412BA}"/>
    <cellStyle name="20% - Accent3 26 2 5" xfId="4587" xr:uid="{97C7E4EC-9AE1-40C8-AA58-7085432816F9}"/>
    <cellStyle name="20% - Accent3 26 3" xfId="4588" xr:uid="{B5BC4727-17E8-4902-A252-7C28A7096030}"/>
    <cellStyle name="20% - Accent3 26 3 2" xfId="4589" xr:uid="{93414049-9FEE-4694-AA1A-D229F77A964D}"/>
    <cellStyle name="20% - Accent3 26 3 2 2" xfId="4590" xr:uid="{6B05FCDD-AE5B-49DD-B2C0-F1838F35D2E3}"/>
    <cellStyle name="20% - Accent3 26 3 2 2 2" xfId="4591" xr:uid="{E0B032DD-1492-4FF5-83BB-7E8EC27DBED4}"/>
    <cellStyle name="20% - Accent3 26 3 2 3" xfId="4592" xr:uid="{A37DDD3E-3C1D-4449-855A-FE75F1363236}"/>
    <cellStyle name="20% - Accent3 26 3 3" xfId="4593" xr:uid="{E4994B49-1000-43E4-93EB-A4464A7B1C0F}"/>
    <cellStyle name="20% - Accent3 26 3 3 2" xfId="4594" xr:uid="{1B39E1A6-1CBE-4142-8B19-BED270DBF995}"/>
    <cellStyle name="20% - Accent3 26 3 3 2 2" xfId="4595" xr:uid="{5D8DA4D2-DF32-46B1-83E0-0A88954C43CD}"/>
    <cellStyle name="20% - Accent3 26 3 3 3" xfId="4596" xr:uid="{1EF06D81-9BB8-49E2-86C8-EFD7D1460C4A}"/>
    <cellStyle name="20% - Accent3 26 3 4" xfId="4597" xr:uid="{C25ED5AC-B79A-4008-BDFD-5AB29F48EFD2}"/>
    <cellStyle name="20% - Accent3 26 3 4 2" xfId="4598" xr:uid="{CE94E17C-64EB-4422-AB77-9967FE24B523}"/>
    <cellStyle name="20% - Accent3 26 3 5" xfId="4599" xr:uid="{34E87EEC-15C4-4B8C-B048-56D0778D538A}"/>
    <cellStyle name="20% - Accent3 26 4" xfId="4600" xr:uid="{8883A305-7D64-4DF2-941F-E7C1D8E001A2}"/>
    <cellStyle name="20% - Accent3 26 4 2" xfId="4601" xr:uid="{CE6DB9A3-E04B-4C70-A1E2-ECB7787B363A}"/>
    <cellStyle name="20% - Accent3 26 4 2 2" xfId="4602" xr:uid="{6B6B10AF-11DB-4890-A9A2-B6762315F637}"/>
    <cellStyle name="20% - Accent3 26 4 3" xfId="4603" xr:uid="{A2F79A07-3DCD-4A3A-A480-137075941C71}"/>
    <cellStyle name="20% - Accent3 26 5" xfId="4604" xr:uid="{E4655BD4-1AD4-479F-913D-2E7B519A3829}"/>
    <cellStyle name="20% - Accent3 26 5 2" xfId="4605" xr:uid="{68D5D535-ECEC-4D44-A319-992D03FB51DE}"/>
    <cellStyle name="20% - Accent3 26 6" xfId="4606" xr:uid="{4FA9B0CD-9270-44CD-84F8-86A31F3A6D24}"/>
    <cellStyle name="20% - Accent3 27" xfId="4607" xr:uid="{B2831CC2-1D01-4106-83CE-78D6DF47FF37}"/>
    <cellStyle name="20% - Accent3 27 2" xfId="4608" xr:uid="{A91A71D9-DFC6-46EC-8CFF-8018BD6D06B9}"/>
    <cellStyle name="20% - Accent3 27 2 2" xfId="4609" xr:uid="{29BEA7EE-5067-4147-8FCC-66E9FB9BFAFF}"/>
    <cellStyle name="20% - Accent3 27 2 2 2" xfId="4610" xr:uid="{51B1ACC7-EEED-4669-8133-54B470CB68AE}"/>
    <cellStyle name="20% - Accent3 27 2 2 2 2" xfId="4611" xr:uid="{E7F869E4-01A0-4D57-A6F2-9F51EDF3226F}"/>
    <cellStyle name="20% - Accent3 27 2 2 3" xfId="4612" xr:uid="{18286AD3-F9A4-4020-A259-183F1E73F029}"/>
    <cellStyle name="20% - Accent3 27 2 3" xfId="4613" xr:uid="{DAA1F671-3BAE-4AD7-8674-BCE90957F6B0}"/>
    <cellStyle name="20% - Accent3 27 2 3 2" xfId="4614" xr:uid="{C1A167D6-CB2B-42A8-ADD6-A0D14EDD98E2}"/>
    <cellStyle name="20% - Accent3 27 2 3 2 2" xfId="4615" xr:uid="{24DA4F2F-56EF-4CF2-8866-01D8D558DFD3}"/>
    <cellStyle name="20% - Accent3 27 2 3 3" xfId="4616" xr:uid="{28397AA1-9185-460C-9364-C868275AA0A4}"/>
    <cellStyle name="20% - Accent3 27 2 4" xfId="4617" xr:uid="{76F99A32-69EC-47CD-AA25-64772BF18BEC}"/>
    <cellStyle name="20% - Accent3 27 2 4 2" xfId="4618" xr:uid="{45388130-B68D-4ED8-9143-B5C53028AA5A}"/>
    <cellStyle name="20% - Accent3 27 2 5" xfId="4619" xr:uid="{96B0740E-34E5-4B29-BD63-CC9A6C30182B}"/>
    <cellStyle name="20% - Accent3 27 3" xfId="4620" xr:uid="{A1EFA014-156C-4204-8792-0F8F56EADC47}"/>
    <cellStyle name="20% - Accent3 27 3 2" xfId="4621" xr:uid="{EA8DDD81-EF45-4382-B3EB-CD4AD0EBA29F}"/>
    <cellStyle name="20% - Accent3 27 3 2 2" xfId="4622" xr:uid="{1721FDD8-9ED1-4124-87E8-A915D539B2FE}"/>
    <cellStyle name="20% - Accent3 27 3 2 2 2" xfId="4623" xr:uid="{FAC3A8D9-A9A1-4BFC-AF1A-33E10A9A98B5}"/>
    <cellStyle name="20% - Accent3 27 3 2 3" xfId="4624" xr:uid="{517A6C50-1BCE-4A7B-8059-4A494266B806}"/>
    <cellStyle name="20% - Accent3 27 3 3" xfId="4625" xr:uid="{0CAA5030-4844-42C3-B13B-0194399934E0}"/>
    <cellStyle name="20% - Accent3 27 3 3 2" xfId="4626" xr:uid="{9CB54F0D-749C-48E5-88CD-C8F4648A24EF}"/>
    <cellStyle name="20% - Accent3 27 3 3 2 2" xfId="4627" xr:uid="{3B44254B-7364-435D-8E6B-C6630A6B2646}"/>
    <cellStyle name="20% - Accent3 27 3 3 3" xfId="4628" xr:uid="{CAC4443F-3709-4F07-8D83-436B0E4196D3}"/>
    <cellStyle name="20% - Accent3 27 3 4" xfId="4629" xr:uid="{E8BD5B63-AAE0-4BD7-9211-387DDB7EFF55}"/>
    <cellStyle name="20% - Accent3 27 3 4 2" xfId="4630" xr:uid="{CDF84037-2C61-4282-AFA8-449B56AEE6F5}"/>
    <cellStyle name="20% - Accent3 27 3 5" xfId="4631" xr:uid="{47EA8383-492F-4C5F-AE06-5295166FBDB5}"/>
    <cellStyle name="20% - Accent3 27 4" xfId="4632" xr:uid="{248A65FF-AC94-43BE-99DC-E9B72D1C53ED}"/>
    <cellStyle name="20% - Accent3 27 4 2" xfId="4633" xr:uid="{288B3C73-4124-4A8F-B4AA-ACCBE1E0F4E6}"/>
    <cellStyle name="20% - Accent3 27 4 2 2" xfId="4634" xr:uid="{1141D855-C480-4A05-B593-2CB68C1D1CB3}"/>
    <cellStyle name="20% - Accent3 27 4 3" xfId="4635" xr:uid="{A68E53D6-9F49-4675-8A03-CD700A17E1FA}"/>
    <cellStyle name="20% - Accent3 27 5" xfId="4636" xr:uid="{1A6C00F4-5E77-45A8-9E68-60205646A271}"/>
    <cellStyle name="20% - Accent3 27 5 2" xfId="4637" xr:uid="{B372DBB1-5EBD-4A07-91E0-2D8126A237CE}"/>
    <cellStyle name="20% - Accent3 27 6" xfId="4638" xr:uid="{4E122EDD-BF1E-42F7-849C-762E0A37A5C8}"/>
    <cellStyle name="20% - Accent3 28" xfId="4639" xr:uid="{62719661-CC17-4FF0-977E-AE7852E66368}"/>
    <cellStyle name="20% - Accent3 28 2" xfId="4640" xr:uid="{E53F1A36-87CC-46C0-A858-1478D130E0F4}"/>
    <cellStyle name="20% - Accent3 28 2 2" xfId="4641" xr:uid="{AE4062CB-8BD6-4EBB-AA42-2249AAA0AA3E}"/>
    <cellStyle name="20% - Accent3 28 2 2 2" xfId="4642" xr:uid="{782E952C-B714-42DF-84B1-1C89CCBA6914}"/>
    <cellStyle name="20% - Accent3 28 2 2 2 2" xfId="4643" xr:uid="{896706EA-5688-49DA-9BD1-83FD5C7C9313}"/>
    <cellStyle name="20% - Accent3 28 2 2 3" xfId="4644" xr:uid="{1B662ECC-F125-4FCF-86A7-37115EE8D9E9}"/>
    <cellStyle name="20% - Accent3 28 2 3" xfId="4645" xr:uid="{D639AE38-FC17-4E74-AC1C-B5261082933D}"/>
    <cellStyle name="20% - Accent3 28 2 3 2" xfId="4646" xr:uid="{81194C8E-7A0A-4CE5-A40C-8871C65CC5D3}"/>
    <cellStyle name="20% - Accent3 28 2 3 2 2" xfId="4647" xr:uid="{841097DF-0F85-4F0F-AA33-B358B5DC0B36}"/>
    <cellStyle name="20% - Accent3 28 2 3 3" xfId="4648" xr:uid="{FCECF4BE-ACB2-4F68-8663-7BC719E60EC1}"/>
    <cellStyle name="20% - Accent3 28 2 4" xfId="4649" xr:uid="{BCCE8360-BB0F-47AD-A4EA-9FE5FE8DE2C9}"/>
    <cellStyle name="20% - Accent3 28 2 4 2" xfId="4650" xr:uid="{BD62C2F0-CA7C-42BB-9E67-17DD8ECF4B0E}"/>
    <cellStyle name="20% - Accent3 28 2 5" xfId="4651" xr:uid="{9D653BA8-CB37-4C68-8DB0-8F60B4B4E82E}"/>
    <cellStyle name="20% - Accent3 28 3" xfId="4652" xr:uid="{CAA05657-964E-4C0A-9869-BBD54ECB0944}"/>
    <cellStyle name="20% - Accent3 28 3 2" xfId="4653" xr:uid="{3AB807D3-6FE4-4D31-BD75-3CDF7E9D380D}"/>
    <cellStyle name="20% - Accent3 28 3 2 2" xfId="4654" xr:uid="{5ACEDF6E-BBAA-46D3-B03D-D1204A0647FE}"/>
    <cellStyle name="20% - Accent3 28 3 3" xfId="4655" xr:uid="{79E88D7D-4405-497E-9BF0-BB1CC14B16A9}"/>
    <cellStyle name="20% - Accent3 28 4" xfId="4656" xr:uid="{A959A32B-F798-4698-8143-FC08829FA6E0}"/>
    <cellStyle name="20% - Accent3 28 4 2" xfId="4657" xr:uid="{B3B08748-9DEB-40B1-BCAD-81E12DD86B7B}"/>
    <cellStyle name="20% - Accent3 28 5" xfId="4658" xr:uid="{049A2ECD-B005-48B7-9FA7-7ABDB28F5B09}"/>
    <cellStyle name="20% - Accent3 29" xfId="4659" xr:uid="{846319AA-1564-44C8-B6C9-A20C1D038B5F}"/>
    <cellStyle name="20% - Accent3 29 2" xfId="4660" xr:uid="{101FA0E5-D302-4DD4-92B7-30D8E9E374E1}"/>
    <cellStyle name="20% - Accent3 29 2 2" xfId="4661" xr:uid="{8555F3D0-01DC-43F2-95EB-B7D3561F6992}"/>
    <cellStyle name="20% - Accent3 29 2 2 2" xfId="4662" xr:uid="{8F99024C-6B8A-488B-8909-1CAB24998493}"/>
    <cellStyle name="20% - Accent3 29 2 2 2 2" xfId="4663" xr:uid="{A17A633A-266B-43E2-A98C-BEFCC4D602D4}"/>
    <cellStyle name="20% - Accent3 29 2 2 3" xfId="4664" xr:uid="{62183220-32CC-417E-98CB-090400FAD7EF}"/>
    <cellStyle name="20% - Accent3 29 2 3" xfId="4665" xr:uid="{843F9421-B376-4A4C-8467-ADB896A099F7}"/>
    <cellStyle name="20% - Accent3 29 2 3 2" xfId="4666" xr:uid="{003EF532-7682-4703-B6A2-2D321AD6EEE7}"/>
    <cellStyle name="20% - Accent3 29 2 3 2 2" xfId="4667" xr:uid="{C6FA5E37-FC8E-4236-9EB2-D15DCA9AB134}"/>
    <cellStyle name="20% - Accent3 29 2 3 3" xfId="4668" xr:uid="{74EE54EB-FDB5-4A71-BABF-C9FD4150C588}"/>
    <cellStyle name="20% - Accent3 29 2 4" xfId="4669" xr:uid="{4ACB78A8-5121-4275-BE64-6891136B2AF5}"/>
    <cellStyle name="20% - Accent3 29 2 4 2" xfId="4670" xr:uid="{86B38158-0136-4298-9B54-1367EF52F265}"/>
    <cellStyle name="20% - Accent3 29 2 5" xfId="4671" xr:uid="{0D92CC0A-CC4E-413A-8564-4F80879F555C}"/>
    <cellStyle name="20% - Accent3 29 3" xfId="4672" xr:uid="{40D79FB3-24C5-4C11-BB0E-EADDCB6BE8D3}"/>
    <cellStyle name="20% - Accent3 29 3 2" xfId="4673" xr:uid="{C7395937-6262-43C0-910B-5095C7925E88}"/>
    <cellStyle name="20% - Accent3 29 3 2 2" xfId="4674" xr:uid="{2C898471-38ED-4748-8268-3E15E93B79A2}"/>
    <cellStyle name="20% - Accent3 29 3 3" xfId="4675" xr:uid="{11201071-2E20-458D-826B-5A0B45C3387F}"/>
    <cellStyle name="20% - Accent3 29 4" xfId="4676" xr:uid="{DAA45F48-FF6C-4986-B535-9786C42FD5E0}"/>
    <cellStyle name="20% - Accent3 29 4 2" xfId="4677" xr:uid="{568DA7C6-1218-470E-9DB9-8A1EB804DF38}"/>
    <cellStyle name="20% - Accent3 29 5" xfId="4678" xr:uid="{81DE2A6E-0452-4E1E-BAB0-4371944B0A5B}"/>
    <cellStyle name="20% - Accent3 3" xfId="4679" xr:uid="{2C380B91-7616-4E43-8253-7D770D55AB68}"/>
    <cellStyle name="20% - Accent3 3 2" xfId="4680" xr:uid="{FB1B5612-03BB-416B-B165-AEC9A025BB46}"/>
    <cellStyle name="20% - Accent3 3 2 2" xfId="4681" xr:uid="{3F66EDBA-4D1B-4038-8B25-FFEAF6A82FA3}"/>
    <cellStyle name="20% - Accent3 3 2 3" xfId="53017" xr:uid="{D03CFE6E-6B1E-4788-AB80-203EBED84CAE}"/>
    <cellStyle name="20% - Accent3 3 3" xfId="4682" xr:uid="{926F3210-BCF5-4411-892F-AF0AA8F69C3E}"/>
    <cellStyle name="20% - Accent3 3 3 2" xfId="4683" xr:uid="{573221A7-9FC5-4EA1-91EF-EB4B3B647BD7}"/>
    <cellStyle name="20% - Accent3 3 3 2 2" xfId="4684" xr:uid="{4FB0049E-EE87-4F98-9BCB-3A794D87E7D0}"/>
    <cellStyle name="20% - Accent3 3 3 3" xfId="4685" xr:uid="{68F08DA4-70CC-4FD9-835B-78FA10597179}"/>
    <cellStyle name="20% - Accent3 3 3 4" xfId="4686" xr:uid="{BBF827D9-B5BF-4030-9863-9109C253EAC7}"/>
    <cellStyle name="20% - Accent3 3 4" xfId="4687" xr:uid="{260837A1-78A0-49C5-B211-55BA50E942DF}"/>
    <cellStyle name="20% - Accent3 3 4 2" xfId="4688" xr:uid="{CC8ABF73-2CAE-41B5-9F46-EBFCE5B5228D}"/>
    <cellStyle name="20% - Accent3 3 4 2 2" xfId="4689" xr:uid="{DEDC259F-F883-4A61-9A2A-CAE1A7CC8799}"/>
    <cellStyle name="20% - Accent3 3 4 3" xfId="4690" xr:uid="{3DADD1E1-7F6F-4E0A-A9B5-EDCF72226C0C}"/>
    <cellStyle name="20% - Accent3 3 4 4" xfId="4691" xr:uid="{D6601C0D-F1A4-403D-92A0-144D509D15DD}"/>
    <cellStyle name="20% - Accent3 3 5" xfId="53018" xr:uid="{76F8947D-2DF6-4543-8878-FA42C466E86B}"/>
    <cellStyle name="20% - Accent3 30" xfId="4692" xr:uid="{A5FF15E1-D38D-4087-800E-21BA4877B6F6}"/>
    <cellStyle name="20% - Accent3 30 2" xfId="4693" xr:uid="{3B56FF00-6B7E-4D8A-A9EB-B38C843BE279}"/>
    <cellStyle name="20% - Accent3 30 2 2" xfId="4694" xr:uid="{4B527145-C88A-49C2-BBEA-043FE3EAC39E}"/>
    <cellStyle name="20% - Accent3 30 2 2 2" xfId="4695" xr:uid="{806222B5-5A1A-4942-AA4D-59A0D94E3FA5}"/>
    <cellStyle name="20% - Accent3 30 2 2 2 2" xfId="4696" xr:uid="{0E8ED2A6-B053-47F7-9250-34B2DAF23685}"/>
    <cellStyle name="20% - Accent3 30 2 2 3" xfId="4697" xr:uid="{35A682A2-551D-4D37-815E-6F58CE8EBDFE}"/>
    <cellStyle name="20% - Accent3 30 2 3" xfId="4698" xr:uid="{FA400228-582E-4FD4-98D5-9FEA7BA24784}"/>
    <cellStyle name="20% - Accent3 30 2 3 2" xfId="4699" xr:uid="{1956EE2E-9527-4FD9-A4DB-9E8AB5CC5F18}"/>
    <cellStyle name="20% - Accent3 30 2 3 2 2" xfId="4700" xr:uid="{C5696AB0-81D7-4687-B784-9C41E6120A1F}"/>
    <cellStyle name="20% - Accent3 30 2 3 3" xfId="4701" xr:uid="{B85E4979-EDDE-4DD2-AA98-ADA9D95C1A3B}"/>
    <cellStyle name="20% - Accent3 30 2 4" xfId="4702" xr:uid="{317CAACC-5406-481A-84F3-22BBAFE7D782}"/>
    <cellStyle name="20% - Accent3 30 2 4 2" xfId="4703" xr:uid="{8030794B-9EB1-472A-8FFE-274E7698C007}"/>
    <cellStyle name="20% - Accent3 30 2 5" xfId="4704" xr:uid="{AECBE3F9-CA31-4780-8667-D58570135513}"/>
    <cellStyle name="20% - Accent3 30 3" xfId="4705" xr:uid="{BD87733F-5B09-44C8-8589-827B6AD2A5B8}"/>
    <cellStyle name="20% - Accent3 30 3 2" xfId="4706" xr:uid="{6E4CAC41-070E-4A0E-A3DC-F159966AFF0B}"/>
    <cellStyle name="20% - Accent3 30 3 2 2" xfId="4707" xr:uid="{80237019-28E6-4480-A128-B5E80D7AC389}"/>
    <cellStyle name="20% - Accent3 30 3 3" xfId="4708" xr:uid="{B060D856-A80D-49B2-8E8A-92D691D9D2C7}"/>
    <cellStyle name="20% - Accent3 30 4" xfId="4709" xr:uid="{1C6991BC-E802-4899-AFEA-0374137E7CD1}"/>
    <cellStyle name="20% - Accent3 30 4 2" xfId="4710" xr:uid="{17D0412D-9ADA-4098-AAE7-3E3702B5CC32}"/>
    <cellStyle name="20% - Accent3 30 4 2 2" xfId="4711" xr:uid="{55B5965B-9C03-4B85-85B7-806360F7BB97}"/>
    <cellStyle name="20% - Accent3 30 4 3" xfId="4712" xr:uid="{7CAF024A-E946-468F-88E9-690621D04401}"/>
    <cellStyle name="20% - Accent3 30 5" xfId="4713" xr:uid="{0456DC3C-ED4E-44BD-ACEB-3C0C499B9853}"/>
    <cellStyle name="20% - Accent3 30 5 2" xfId="4714" xr:uid="{6D90C088-6F85-4CED-A822-0C0AB9BCED1F}"/>
    <cellStyle name="20% - Accent3 30 6" xfId="4715" xr:uid="{71C56556-4B41-490F-A629-341A8AB39AAD}"/>
    <cellStyle name="20% - Accent3 31" xfId="4716" xr:uid="{A26AE498-1DB9-4100-90D9-F46DFFF8BE75}"/>
    <cellStyle name="20% - Accent3 31 2" xfId="4717" xr:uid="{650BA06F-D95F-412D-A9E4-C7E5BC720B22}"/>
    <cellStyle name="20% - Accent3 31 2 2" xfId="4718" xr:uid="{16608CAE-2248-4F4C-8E59-000980739F4E}"/>
    <cellStyle name="20% - Accent3 31 2 2 2" xfId="4719" xr:uid="{DABBB7AF-907A-4BC2-958E-3303D29A6F07}"/>
    <cellStyle name="20% - Accent3 31 2 3" xfId="4720" xr:uid="{FD1AFCCD-EB4E-4675-8066-9D10F490DAE3}"/>
    <cellStyle name="20% - Accent3 31 3" xfId="4721" xr:uid="{4E235BCE-79EA-4C50-8F45-D32F51147299}"/>
    <cellStyle name="20% - Accent3 31 3 2" xfId="4722" xr:uid="{0A4EE5C1-BE41-4BCB-BAEF-D4572D5C985D}"/>
    <cellStyle name="20% - Accent3 31 3 2 2" xfId="4723" xr:uid="{3F7CEC37-9912-4591-B56A-36534EA9EFF4}"/>
    <cellStyle name="20% - Accent3 31 3 3" xfId="4724" xr:uid="{C896162E-1400-4245-AB27-5CC99728B9F0}"/>
    <cellStyle name="20% - Accent3 31 4" xfId="4725" xr:uid="{F38C0C59-B885-414D-9415-8BF8811BF354}"/>
    <cellStyle name="20% - Accent3 31 4 2" xfId="4726" xr:uid="{667C2886-A328-43AB-87AB-3DA28C2B3140}"/>
    <cellStyle name="20% - Accent3 31 5" xfId="4727" xr:uid="{2BAF56B3-9420-420B-94D7-43D7ED94A08F}"/>
    <cellStyle name="20% - Accent3 32" xfId="4728" xr:uid="{936D6B37-1123-4476-811A-81846B732BAC}"/>
    <cellStyle name="20% - Accent3 32 2" xfId="4729" xr:uid="{B3049D69-3A76-4118-B971-1F54502F1716}"/>
    <cellStyle name="20% - Accent3 32 2 2" xfId="4730" xr:uid="{85B3D94B-97BC-4591-A770-AACE883999B5}"/>
    <cellStyle name="20% - Accent3 32 2 2 2" xfId="4731" xr:uid="{40881324-F285-4E70-A301-61179BB56F1C}"/>
    <cellStyle name="20% - Accent3 32 2 3" xfId="4732" xr:uid="{3DAFE3BB-803A-4284-916E-DD3CBE082FA2}"/>
    <cellStyle name="20% - Accent3 32 3" xfId="4733" xr:uid="{39429E6C-B1A3-4FEE-AA1B-22E7658713B2}"/>
    <cellStyle name="20% - Accent3 32 3 2" xfId="4734" xr:uid="{54EAA1E4-9594-4A26-82C6-E4D58367D50D}"/>
    <cellStyle name="20% - Accent3 32 4" xfId="4735" xr:uid="{CFE5692F-A172-41B8-A52E-C0CD97E4C4BD}"/>
    <cellStyle name="20% - Accent3 33" xfId="4736" xr:uid="{AAD492BB-C469-47C2-8779-8207380218F4}"/>
    <cellStyle name="20% - Accent3 33 2" xfId="4737" xr:uid="{DEF0400A-A132-47CB-AF0E-AA824C6389B0}"/>
    <cellStyle name="20% - Accent3 33 2 2" xfId="4738" xr:uid="{ACF0EE4F-0600-4453-8755-CB371198B09D}"/>
    <cellStyle name="20% - Accent3 33 3" xfId="4739" xr:uid="{7169BB7B-E696-4CF8-AD69-3A773E52EFB2}"/>
    <cellStyle name="20% - Accent3 34" xfId="4740" xr:uid="{C70DE18B-B330-433A-B5E0-DE3D6CB33BB4}"/>
    <cellStyle name="20% - Accent3 34 2" xfId="4741" xr:uid="{6AE30AC4-7E1C-4C10-89F3-B1D9BCD0DEF7}"/>
    <cellStyle name="20% - Accent3 34 2 2" xfId="4742" xr:uid="{9C60453A-2A89-4B79-811A-A67DCD07DB20}"/>
    <cellStyle name="20% - Accent3 34 3" xfId="4743" xr:uid="{2B543809-10A8-4F72-B898-498D5CE02482}"/>
    <cellStyle name="20% - Accent3 34 4" xfId="53843" xr:uid="{2035FF82-7BBC-46D8-B2A5-C8C67E359A63}"/>
    <cellStyle name="20% - Accent3 35" xfId="4744" xr:uid="{3C43C870-03E8-4E86-9C1B-280114B8D8FF}"/>
    <cellStyle name="20% - Accent3 35 2" xfId="4745" xr:uid="{CC8CACA4-470B-43EB-ACA2-D5A31ABE5DA3}"/>
    <cellStyle name="20% - Accent3 36" xfId="4746" xr:uid="{A903362D-47B7-4D2E-BA59-321FBB51EA3B}"/>
    <cellStyle name="20% - Accent3 36 2" xfId="4747" xr:uid="{DCF3EB47-245A-4C04-B2D8-C8AD6D7F035B}"/>
    <cellStyle name="20% - Accent3 37" xfId="4748" xr:uid="{67C6E96E-6985-4E0F-96B4-325BEE004469}"/>
    <cellStyle name="20% - Accent3 37 2" xfId="4749" xr:uid="{D9C666CE-2ABF-4ED8-90B7-058A21C4B2D7}"/>
    <cellStyle name="20% - Accent3 38" xfId="4750" xr:uid="{8D9A756B-AB83-47AD-ADC8-C776DFE355B6}"/>
    <cellStyle name="20% - Accent3 38 2" xfId="4751" xr:uid="{19C5D3FB-D86F-4902-8B6C-BD37C8B1E947}"/>
    <cellStyle name="20% - Accent3 39" xfId="4752" xr:uid="{AE6C2CF6-FA33-4314-A128-2BF4ABCB1601}"/>
    <cellStyle name="20% - Accent3 39 2" xfId="4753" xr:uid="{904D2B68-7081-4A00-A455-6F331406DBC1}"/>
    <cellStyle name="20% - Accent3 4" xfId="4754" xr:uid="{955649B5-B84E-4F1B-9A27-79E60C20001B}"/>
    <cellStyle name="20% - Accent3 4 2" xfId="4755" xr:uid="{AB8CFD14-7DB1-42F8-9404-858DFF166B7E}"/>
    <cellStyle name="20% - Accent3 4 2 2" xfId="4756" xr:uid="{7D8F429F-6EEE-405F-B3B8-C8E1448BF42F}"/>
    <cellStyle name="20% - Accent3 4 2 2 2" xfId="4757" xr:uid="{50A0287F-4307-4E92-AD1B-3AE7D0E78D90}"/>
    <cellStyle name="20% - Accent3 4 2 2 2 2" xfId="4758" xr:uid="{73C77586-A227-42AD-B72F-F887A80A039E}"/>
    <cellStyle name="20% - Accent3 4 2 2 2 2 2" xfId="4759" xr:uid="{6C7E96B4-C80E-44D9-B366-329B8DEE0152}"/>
    <cellStyle name="20% - Accent3 4 2 2 2 3" xfId="4760" xr:uid="{45411707-5B49-4C95-B72C-0F350DE0BD41}"/>
    <cellStyle name="20% - Accent3 4 2 2 3" xfId="4761" xr:uid="{EDEEC124-BEC7-42A3-9084-C21EF3892B26}"/>
    <cellStyle name="20% - Accent3 4 2 2 3 2" xfId="4762" xr:uid="{7E777A9C-7D4E-44F9-B5BE-41D0B27FC6E1}"/>
    <cellStyle name="20% - Accent3 4 2 2 3 2 2" xfId="4763" xr:uid="{4DF24682-59EB-4819-B0C6-56E393072631}"/>
    <cellStyle name="20% - Accent3 4 2 2 3 3" xfId="4764" xr:uid="{17B03A29-9F5C-4003-9324-3D5AC2BD28D6}"/>
    <cellStyle name="20% - Accent3 4 2 2 4" xfId="4765" xr:uid="{3D1CBA78-2DF8-4BF7-AB05-2CEF2F482EF0}"/>
    <cellStyle name="20% - Accent3 4 2 2 4 2" xfId="4766" xr:uid="{2742B1FF-C091-49C7-82D3-74E8969D347F}"/>
    <cellStyle name="20% - Accent3 4 2 2 5" xfId="4767" xr:uid="{62402F0F-30E2-4E13-A28E-49A114C58317}"/>
    <cellStyle name="20% - Accent3 4 2 3" xfId="4768" xr:uid="{17016787-A5D6-45C0-BE47-635D30374C62}"/>
    <cellStyle name="20% - Accent3 4 2 3 2" xfId="4769" xr:uid="{4927A3AB-8263-4902-B5E5-A7309E09FF7E}"/>
    <cellStyle name="20% - Accent3 4 2 3 2 2" xfId="4770" xr:uid="{B6A4ABFB-F2B8-4796-89C2-1690FEA9AC95}"/>
    <cellStyle name="20% - Accent3 4 2 3 3" xfId="4771" xr:uid="{838C2BB0-84A4-4410-BDD4-52296269FA0B}"/>
    <cellStyle name="20% - Accent3 4 2 4" xfId="4772" xr:uid="{EC07B46F-5880-45BE-99E4-9F061FE7CDDF}"/>
    <cellStyle name="20% - Accent3 4 2 4 2" xfId="4773" xr:uid="{BACDB5C5-FFE8-48B8-BABB-5A19E69EBA1B}"/>
    <cellStyle name="20% - Accent3 4 2 5" xfId="4774" xr:uid="{35B8CC73-B549-48E1-B3A2-907ECF3DB30D}"/>
    <cellStyle name="20% - Accent3 4 2 6" xfId="4775" xr:uid="{D0164123-DD60-4AEC-ADE6-EEDBEF4CCC08}"/>
    <cellStyle name="20% - Accent3 4 3" xfId="4776" xr:uid="{8B164AD2-BA19-4B03-863D-29C214E6BD13}"/>
    <cellStyle name="20% - Accent3 4 3 2" xfId="4777" xr:uid="{25F6BFE1-2214-4BDE-A33C-69BC87198C8B}"/>
    <cellStyle name="20% - Accent3 4 3 2 2" xfId="4778" xr:uid="{FC28B8B7-18E5-455F-9587-FE5E7E64221A}"/>
    <cellStyle name="20% - Accent3 4 3 2 2 2" xfId="4779" xr:uid="{5E58D848-1023-46CA-AA0E-25BDCCF5C273}"/>
    <cellStyle name="20% - Accent3 4 3 2 3" xfId="4780" xr:uid="{8E257DBA-1FB4-45DF-8491-921D2E523CC9}"/>
    <cellStyle name="20% - Accent3 4 3 3" xfId="4781" xr:uid="{0626C890-9E2E-40A2-A1F3-83112B56410B}"/>
    <cellStyle name="20% - Accent3 4 3 3 2" xfId="4782" xr:uid="{129D12AF-0490-40F8-B9DE-DD8F2D731000}"/>
    <cellStyle name="20% - Accent3 4 3 3 2 2" xfId="4783" xr:uid="{FA9998E3-EA78-4234-9066-C6834ED8977A}"/>
    <cellStyle name="20% - Accent3 4 3 3 3" xfId="4784" xr:uid="{CAAE43B9-AAF7-4B89-854A-0FBC9E5966CD}"/>
    <cellStyle name="20% - Accent3 4 3 4" xfId="4785" xr:uid="{E43660F2-E84A-4CDA-B5CA-3A66C639B5AD}"/>
    <cellStyle name="20% - Accent3 4 3 4 2" xfId="4786" xr:uid="{99EB625A-B555-4FFB-9AAC-3951FFB600B0}"/>
    <cellStyle name="20% - Accent3 4 3 5" xfId="4787" xr:uid="{98062137-8148-4309-BFBB-2D3D97A2E72F}"/>
    <cellStyle name="20% - Accent3 4 3 6" xfId="4788" xr:uid="{64835CFF-52F5-4355-B1B0-E6A85E3A2BFC}"/>
    <cellStyle name="20% - Accent3 4 4" xfId="4789" xr:uid="{933BCC4D-A0F2-4957-B085-41A62A99C7C8}"/>
    <cellStyle name="20% - Accent3 4 4 2" xfId="4790" xr:uid="{9B877B84-1DD3-4024-9D25-D3FA9F8F1ED2}"/>
    <cellStyle name="20% - Accent3 4 4 2 2" xfId="4791" xr:uid="{2950A5E8-5A38-46A0-8625-3EAEFF65BE6A}"/>
    <cellStyle name="20% - Accent3 4 4 3" xfId="4792" xr:uid="{603003A9-CA7C-4C57-B386-5260268CDCF9}"/>
    <cellStyle name="20% - Accent3 4 4 4" xfId="4793" xr:uid="{A87BCFA1-42E8-440E-AA8F-77BCB87B00A8}"/>
    <cellStyle name="20% - Accent3 4 5" xfId="4794" xr:uid="{564DBD6B-FA4A-4B95-87C7-BDF43822C13B}"/>
    <cellStyle name="20% - Accent3 4 5 2" xfId="4795" xr:uid="{F342D95E-42CC-4502-AB18-088863114A9E}"/>
    <cellStyle name="20% - Accent3 4 5 2 2" xfId="4796" xr:uid="{CF0910A8-F57A-4E0F-B8BA-3594A5CB06A8}"/>
    <cellStyle name="20% - Accent3 4 5 3" xfId="4797" xr:uid="{F97DCDAD-07DF-44FF-BFB4-636BBE5F6334}"/>
    <cellStyle name="20% - Accent3 4 6" xfId="4798" xr:uid="{7EC8A440-D6E4-49FB-A9E9-0334E2A77184}"/>
    <cellStyle name="20% - Accent3 4 6 2" xfId="4799" xr:uid="{5B5EAC97-90EA-468E-9F4A-055646DBAD8E}"/>
    <cellStyle name="20% - Accent3 4 7" xfId="4800" xr:uid="{194E17EC-5B7C-43B4-B9F9-894CF05D1B87}"/>
    <cellStyle name="20% - Accent3 4 8" xfId="4801" xr:uid="{B2C56D73-7AA2-40C9-841E-DD903E2F4B8B}"/>
    <cellStyle name="20% - Accent3 40" xfId="4802" xr:uid="{0FEE30E6-8D33-41A7-92FD-E3D282190822}"/>
    <cellStyle name="20% - Accent3 40 2" xfId="4803" xr:uid="{F743DC6A-5A2B-43BE-B372-AABC1CE04752}"/>
    <cellStyle name="20% - Accent3 41" xfId="4804" xr:uid="{469A7DB4-AFEC-4870-80AB-5DCEDDFA4893}"/>
    <cellStyle name="20% - Accent3 41 2" xfId="4805" xr:uid="{A7FA9949-A65B-4894-AB5D-E0624E01CDF2}"/>
    <cellStyle name="20% - Accent3 42" xfId="4806" xr:uid="{EF9D35C6-8D54-4EAF-AE79-212E0341D927}"/>
    <cellStyle name="20% - Accent3 42 2" xfId="4807" xr:uid="{6D66B9ED-A43D-47E1-8453-2EC8179376D4}"/>
    <cellStyle name="20% - Accent3 43" xfId="4808" xr:uid="{F22D7049-AF39-4379-B274-07611FC3AAF9}"/>
    <cellStyle name="20% - Accent3 43 2" xfId="4809" xr:uid="{FEAE9AB1-F641-4F11-B5D9-033C7BF61B42}"/>
    <cellStyle name="20% - Accent3 44" xfId="4810" xr:uid="{899764A6-D536-426D-9074-52B6A96291BE}"/>
    <cellStyle name="20% - Accent3 44 2" xfId="4811" xr:uid="{91DB11E9-DE3F-4B9A-9668-FD6913439E1E}"/>
    <cellStyle name="20% - Accent3 45" xfId="4812" xr:uid="{A25C0D42-20B1-4039-9B0E-5BC1CF3C3D1A}"/>
    <cellStyle name="20% - Accent3 45 2" xfId="4813" xr:uid="{71DA8DBF-0FFF-40BA-94E7-2060710D7340}"/>
    <cellStyle name="20% - Accent3 46" xfId="4814" xr:uid="{DAFC7F19-0ED3-4F79-A288-033EFAA4C258}"/>
    <cellStyle name="20% - Accent3 47" xfId="4815" xr:uid="{0E8345DD-7AA8-47DC-9A84-D462DAEF308A}"/>
    <cellStyle name="20% - Accent3 48" xfId="4816" xr:uid="{F103B478-4DB6-4CD4-ACA0-A9709711896F}"/>
    <cellStyle name="20% - Accent3 49" xfId="4817" xr:uid="{E0640CB2-543A-47E9-86D7-4DD968D9D540}"/>
    <cellStyle name="20% - Accent3 5" xfId="4818" xr:uid="{2FBD5752-D03D-466A-8F19-8874AECD23AE}"/>
    <cellStyle name="20% - Accent3 5 2" xfId="4819" xr:uid="{00DF2117-5E12-47B7-887B-C33BC42882FF}"/>
    <cellStyle name="20% - Accent3 5 2 2" xfId="4820" xr:uid="{4B1DFF83-E6FC-4917-B7BE-56C6B962E74F}"/>
    <cellStyle name="20% - Accent3 5 2 2 2" xfId="4821" xr:uid="{E1B558AE-FECB-496A-B973-6D314582BF69}"/>
    <cellStyle name="20% - Accent3 5 2 2 2 2" xfId="4822" xr:uid="{0E21F6AC-0430-44EA-91B2-09338365B0A2}"/>
    <cellStyle name="20% - Accent3 5 2 2 2 2 2" xfId="4823" xr:uid="{31CB77DA-1539-4058-9543-4AD78533F419}"/>
    <cellStyle name="20% - Accent3 5 2 2 2 3" xfId="4824" xr:uid="{B038CC67-17D3-4EB4-966E-DC1B69FB1B14}"/>
    <cellStyle name="20% - Accent3 5 2 2 3" xfId="4825" xr:uid="{5CE90D2B-AAC6-416B-A538-5A87A316CCEB}"/>
    <cellStyle name="20% - Accent3 5 2 2 3 2" xfId="4826" xr:uid="{82EFDFCB-E3DD-4A48-BE7D-B8E7F4302A41}"/>
    <cellStyle name="20% - Accent3 5 2 2 3 2 2" xfId="4827" xr:uid="{8D1FB2A0-863D-4D21-AA2D-DAB4E20808D5}"/>
    <cellStyle name="20% - Accent3 5 2 2 3 3" xfId="4828" xr:uid="{9DC6A833-7B74-498F-B461-1337E65BDCAC}"/>
    <cellStyle name="20% - Accent3 5 2 2 4" xfId="4829" xr:uid="{687F2D34-7A14-4263-A9A8-43E08E4EA6F7}"/>
    <cellStyle name="20% - Accent3 5 2 2 4 2" xfId="4830" xr:uid="{BF809D56-DCB9-488D-A552-954D7CEC4A19}"/>
    <cellStyle name="20% - Accent3 5 2 2 5" xfId="4831" xr:uid="{5D925D28-657F-43A4-9A42-5C210FCDD1E3}"/>
    <cellStyle name="20% - Accent3 5 2 3" xfId="4832" xr:uid="{2393FC9C-ECBA-438F-8F7E-8899999C1BC4}"/>
    <cellStyle name="20% - Accent3 5 2 3 2" xfId="4833" xr:uid="{6BBE69E8-97EB-45DE-9337-3474966FA362}"/>
    <cellStyle name="20% - Accent3 5 2 3 2 2" xfId="4834" xr:uid="{790665CA-6122-40F4-B905-5BC6D29114AF}"/>
    <cellStyle name="20% - Accent3 5 2 3 3" xfId="4835" xr:uid="{37CD37B6-F041-4D3A-881F-D99C27747646}"/>
    <cellStyle name="20% - Accent3 5 2 4" xfId="4836" xr:uid="{4247CF73-C633-45AC-869D-4898FAB33CD3}"/>
    <cellStyle name="20% - Accent3 5 2 4 2" xfId="4837" xr:uid="{6B16D15D-D078-43E0-8C73-1026B1A50AE8}"/>
    <cellStyle name="20% - Accent3 5 2 5" xfId="4838" xr:uid="{D91DE5CF-5032-4B92-9070-0BD08AB82C5A}"/>
    <cellStyle name="20% - Accent3 5 2 6" xfId="4839" xr:uid="{319C6682-883D-41FD-B647-DD7E250F8200}"/>
    <cellStyle name="20% - Accent3 5 3" xfId="4840" xr:uid="{A27D2247-F818-4DCD-A65F-7BF726D7BEC8}"/>
    <cellStyle name="20% - Accent3 5 3 2" xfId="4841" xr:uid="{D95FD36E-958D-4B00-A3A8-B10EA7BBE527}"/>
    <cellStyle name="20% - Accent3 5 3 2 2" xfId="4842" xr:uid="{C252850F-3C34-4815-8698-C06DD546D01A}"/>
    <cellStyle name="20% - Accent3 5 3 2 2 2" xfId="4843" xr:uid="{80BB5944-B3B7-48C4-AF9C-0AEAD02E74D9}"/>
    <cellStyle name="20% - Accent3 5 3 2 3" xfId="4844" xr:uid="{CD3D3EAB-B228-4CE8-AAF0-5EDD84D38A01}"/>
    <cellStyle name="20% - Accent3 5 3 3" xfId="4845" xr:uid="{EDF4973C-4A60-40D9-A371-63E875F7453C}"/>
    <cellStyle name="20% - Accent3 5 3 3 2" xfId="4846" xr:uid="{A9BE50FE-AC62-45AE-9790-47F07F55D0D4}"/>
    <cellStyle name="20% - Accent3 5 3 3 2 2" xfId="4847" xr:uid="{9450A82E-E90C-49BD-9E52-DFE0FA87DA73}"/>
    <cellStyle name="20% - Accent3 5 3 3 3" xfId="4848" xr:uid="{A9AC1E67-45EB-4D66-985F-44D67CB97791}"/>
    <cellStyle name="20% - Accent3 5 3 4" xfId="4849" xr:uid="{86745973-0E05-4C61-BDEF-7ECE431A8BD0}"/>
    <cellStyle name="20% - Accent3 5 3 4 2" xfId="4850" xr:uid="{622F2DAF-AD3B-4E4C-9F79-514591846778}"/>
    <cellStyle name="20% - Accent3 5 3 5" xfId="4851" xr:uid="{AC7D85B4-0800-44FA-8DAD-8F85AC273CBA}"/>
    <cellStyle name="20% - Accent3 5 4" xfId="4852" xr:uid="{50CE434B-A076-44F1-AE18-961C444C439D}"/>
    <cellStyle name="20% - Accent3 5 4 2" xfId="4853" xr:uid="{9DAE55A9-5F36-42F4-ADD0-8525071606C0}"/>
    <cellStyle name="20% - Accent3 5 4 2 2" xfId="4854" xr:uid="{02589DA0-58D2-43F7-A0DC-01A275A7917D}"/>
    <cellStyle name="20% - Accent3 5 4 3" xfId="4855" xr:uid="{B33AE3A5-797B-4AE6-8930-B67494A091DF}"/>
    <cellStyle name="20% - Accent3 5 5" xfId="4856" xr:uid="{C613C76D-B3C7-4517-815E-0E3C29ADD718}"/>
    <cellStyle name="20% - Accent3 5 5 2" xfId="4857" xr:uid="{1994E057-E3BD-468B-8B4A-C6F394EAA156}"/>
    <cellStyle name="20% - Accent3 5 5 2 2" xfId="4858" xr:uid="{7E6D5725-CC52-4A34-BA64-99B508944254}"/>
    <cellStyle name="20% - Accent3 5 5 3" xfId="4859" xr:uid="{FE439FC1-60B1-4198-A7F7-38893BECF1E9}"/>
    <cellStyle name="20% - Accent3 5 6" xfId="4860" xr:uid="{BD949640-F897-4D3B-8669-E3D4BF4BF6D8}"/>
    <cellStyle name="20% - Accent3 5 6 2" xfId="4861" xr:uid="{7E1123AC-1FCB-4A54-91A2-64088FC1E6B8}"/>
    <cellStyle name="20% - Accent3 5 7" xfId="4862" xr:uid="{7C9BBC29-C9DE-4941-9C9D-B958BE319494}"/>
    <cellStyle name="20% - Accent3 5 8" xfId="4863" xr:uid="{E2C2A95C-C07D-428A-8113-F83D1C0BA247}"/>
    <cellStyle name="20% - Accent3 50" xfId="4864" xr:uid="{92616AF3-4CF5-4754-856F-DC8544269A53}"/>
    <cellStyle name="20% - Accent3 51" xfId="4865" xr:uid="{65200E56-667A-4906-B9C1-CD3D0AE74B81}"/>
    <cellStyle name="20% - Accent3 52" xfId="4866" xr:uid="{901379D2-4D49-4182-8EE6-26590C949523}"/>
    <cellStyle name="20% - Accent3 53" xfId="4867" xr:uid="{CCF243AE-C9D9-40CE-A72C-463F3F9A681F}"/>
    <cellStyle name="20% - Accent3 54" xfId="4868" xr:uid="{4A1EA8F3-8635-4378-AEF4-B0F8122887A6}"/>
    <cellStyle name="20% - Accent3 6" xfId="4869" xr:uid="{EA0FD307-4B3E-4965-AE92-D046CDB9334B}"/>
    <cellStyle name="20% - Accent3 6 2" xfId="4870" xr:uid="{0B2DB701-FB8A-44CA-BF35-389C7C9BA924}"/>
    <cellStyle name="20% - Accent3 6 2 2" xfId="4871" xr:uid="{0FEE0C61-4D8F-4786-B711-8A31B701205C}"/>
    <cellStyle name="20% - Accent3 6 2 2 2" xfId="4872" xr:uid="{AD08358A-E0B5-4911-A416-C2D85A23B3B4}"/>
    <cellStyle name="20% - Accent3 6 2 2 2 2" xfId="4873" xr:uid="{71C4500B-F2F2-47FF-85DF-FBB096BA91A3}"/>
    <cellStyle name="20% - Accent3 6 2 2 2 2 2" xfId="4874" xr:uid="{5329D007-E762-4135-86A0-7B3A092BA6F0}"/>
    <cellStyle name="20% - Accent3 6 2 2 2 3" xfId="4875" xr:uid="{AE3A5705-1680-4FF0-95D3-A9AEFD40B967}"/>
    <cellStyle name="20% - Accent3 6 2 2 3" xfId="4876" xr:uid="{F4A95C1C-782A-4F75-93E8-9612A9EF5C95}"/>
    <cellStyle name="20% - Accent3 6 2 2 3 2" xfId="4877" xr:uid="{4569C8EF-7ECC-414F-A518-207A5E5CC688}"/>
    <cellStyle name="20% - Accent3 6 2 2 3 2 2" xfId="4878" xr:uid="{7F7C41A0-358F-421A-8631-C993C55BF2F2}"/>
    <cellStyle name="20% - Accent3 6 2 2 3 3" xfId="4879" xr:uid="{C6628067-05F5-405F-9D6B-209258F714CA}"/>
    <cellStyle name="20% - Accent3 6 2 2 4" xfId="4880" xr:uid="{5C03F4B1-5BDE-4B99-BEAE-4BCA985BDFF2}"/>
    <cellStyle name="20% - Accent3 6 2 2 4 2" xfId="4881" xr:uid="{605E7447-8607-4684-92A2-F9338B8B5853}"/>
    <cellStyle name="20% - Accent3 6 2 2 5" xfId="4882" xr:uid="{9D4998A5-5EA1-4803-96F2-306A17048A9E}"/>
    <cellStyle name="20% - Accent3 6 2 3" xfId="4883" xr:uid="{95938935-529C-44C9-94E8-943118A18F3A}"/>
    <cellStyle name="20% - Accent3 6 2 3 2" xfId="4884" xr:uid="{72B90A47-B440-4D6E-BCEB-997BBD540A8C}"/>
    <cellStyle name="20% - Accent3 6 2 3 2 2" xfId="4885" xr:uid="{46540869-C7C2-417C-8FF7-385233F2E382}"/>
    <cellStyle name="20% - Accent3 6 2 3 3" xfId="4886" xr:uid="{A6915F73-0F2C-4232-9D97-A1C156E24F6B}"/>
    <cellStyle name="20% - Accent3 6 2 4" xfId="4887" xr:uid="{EB719CAD-EAFD-46EF-A207-3E252AB35491}"/>
    <cellStyle name="20% - Accent3 6 2 4 2" xfId="4888" xr:uid="{52238BDB-1CFD-44B9-BA9E-6510ACE83C15}"/>
    <cellStyle name="20% - Accent3 6 2 5" xfId="4889" xr:uid="{41F81BCC-8823-42F4-BADB-63BA90A0B907}"/>
    <cellStyle name="20% - Accent3 6 3" xfId="4890" xr:uid="{858374A7-2563-448E-865B-0C4FC4154C06}"/>
    <cellStyle name="20% - Accent3 6 3 2" xfId="4891" xr:uid="{938E35B9-08D2-41AD-82C5-A4E047BA3C6A}"/>
    <cellStyle name="20% - Accent3 6 3 2 2" xfId="4892" xr:uid="{EB564A47-5FC4-4984-AB90-5CF302070F9C}"/>
    <cellStyle name="20% - Accent3 6 3 2 2 2" xfId="4893" xr:uid="{6D35CA1F-A371-434C-AF7B-7798F06969B2}"/>
    <cellStyle name="20% - Accent3 6 3 2 3" xfId="4894" xr:uid="{270FE0B0-3178-4F51-9E1E-F4400C9FFA24}"/>
    <cellStyle name="20% - Accent3 6 3 3" xfId="4895" xr:uid="{94841EAF-2A0F-4E4F-B1AB-CDFD389EEAD3}"/>
    <cellStyle name="20% - Accent3 6 3 3 2" xfId="4896" xr:uid="{0EB36E3F-B9D0-4300-B4B9-FB6FDE4088B0}"/>
    <cellStyle name="20% - Accent3 6 3 3 2 2" xfId="4897" xr:uid="{B069811F-D46E-4B92-B240-805BC52953EA}"/>
    <cellStyle name="20% - Accent3 6 3 3 3" xfId="4898" xr:uid="{2E700586-7E7D-4B93-8306-B50C0C4A226E}"/>
    <cellStyle name="20% - Accent3 6 3 4" xfId="4899" xr:uid="{B1C11DAE-B72F-43A8-B209-3C18D4575595}"/>
    <cellStyle name="20% - Accent3 6 3 4 2" xfId="4900" xr:uid="{18B3B5DC-657F-4A72-9844-44AF0F49DECA}"/>
    <cellStyle name="20% - Accent3 6 3 5" xfId="4901" xr:uid="{EE0D39BA-BD58-4BC9-BD27-669037CE05BA}"/>
    <cellStyle name="20% - Accent3 6 4" xfId="4902" xr:uid="{63BEE43C-9417-4194-A7B5-6F20763DD2AD}"/>
    <cellStyle name="20% - Accent3 6 4 2" xfId="4903" xr:uid="{745C361E-9641-4B57-9FE1-7CDA0D848481}"/>
    <cellStyle name="20% - Accent3 6 4 2 2" xfId="4904" xr:uid="{F0D31B93-BDCC-46EF-9BFE-040C70952267}"/>
    <cellStyle name="20% - Accent3 6 4 3" xfId="4905" xr:uid="{91DE6C3A-980F-47B4-BB1F-84A099D0DFD9}"/>
    <cellStyle name="20% - Accent3 6 5" xfId="4906" xr:uid="{43095362-1B3D-44DD-8855-0655DAE877F7}"/>
    <cellStyle name="20% - Accent3 6 5 2" xfId="4907" xr:uid="{FE554774-D80F-4F92-9E39-19E98E896570}"/>
    <cellStyle name="20% - Accent3 6 5 2 2" xfId="4908" xr:uid="{9802E421-3033-49F4-8CE8-73C3D22CDDDB}"/>
    <cellStyle name="20% - Accent3 6 5 3" xfId="4909" xr:uid="{C8717396-9932-4CC0-94BC-B9E042372C6A}"/>
    <cellStyle name="20% - Accent3 6 6" xfId="4910" xr:uid="{DDD7ED20-80DE-4D26-A473-0572B8136D1F}"/>
    <cellStyle name="20% - Accent3 6 6 2" xfId="4911" xr:uid="{543CB21C-5B93-408D-A8C4-0025ECE96BCC}"/>
    <cellStyle name="20% - Accent3 6 7" xfId="4912" xr:uid="{EEF8BA9A-6BB8-441F-B61A-A4E586F1A765}"/>
    <cellStyle name="20% - Accent3 6 8" xfId="4913" xr:uid="{484DF5C2-2250-4BE6-A4E0-340B0336ACEB}"/>
    <cellStyle name="20% - Accent3 7" xfId="4914" xr:uid="{384348C1-CD57-42C4-8E14-1BF52DD35B98}"/>
    <cellStyle name="20% - Accent3 7 2" xfId="4915" xr:uid="{EF8C3FBE-C0CF-454D-BC8C-E616D8BFF788}"/>
    <cellStyle name="20% - Accent3 7 2 2" xfId="4916" xr:uid="{5A4FDF66-651F-44CA-9895-E312892EDA2F}"/>
    <cellStyle name="20% - Accent3 7 2 2 2" xfId="4917" xr:uid="{BCA9244A-A18B-404C-89F8-318022CE8658}"/>
    <cellStyle name="20% - Accent3 7 2 2 2 2" xfId="4918" xr:uid="{D1AC0DFB-6AE0-4E30-98F8-54F75E1F293F}"/>
    <cellStyle name="20% - Accent3 7 2 2 2 2 2" xfId="4919" xr:uid="{2CC2F63B-A413-4E1A-AEC6-0B197FE0F69A}"/>
    <cellStyle name="20% - Accent3 7 2 2 2 3" xfId="4920" xr:uid="{E63592E1-6D9E-4CE7-94D2-55AA2DEE1E3B}"/>
    <cellStyle name="20% - Accent3 7 2 2 3" xfId="4921" xr:uid="{CC927F43-9D67-47FA-A5BC-DC4C421941C9}"/>
    <cellStyle name="20% - Accent3 7 2 2 3 2" xfId="4922" xr:uid="{B5E21019-FCD3-4D0C-A2E6-842AB1017877}"/>
    <cellStyle name="20% - Accent3 7 2 2 3 2 2" xfId="4923" xr:uid="{123FA57E-924A-43E8-AD68-999CBAF1E4EC}"/>
    <cellStyle name="20% - Accent3 7 2 2 3 3" xfId="4924" xr:uid="{30D6ACDA-FF99-4FD5-BD0D-8E5B5806B8D1}"/>
    <cellStyle name="20% - Accent3 7 2 2 4" xfId="4925" xr:uid="{B07AFDC3-443B-4767-BAAF-521B75FEAB13}"/>
    <cellStyle name="20% - Accent3 7 2 2 4 2" xfId="4926" xr:uid="{71F0953C-260D-47A2-B781-9B743B8F654B}"/>
    <cellStyle name="20% - Accent3 7 2 2 5" xfId="4927" xr:uid="{83BA2E9F-7943-4CB5-86B6-34A384E9B724}"/>
    <cellStyle name="20% - Accent3 7 2 3" xfId="4928" xr:uid="{C687BFC6-F5E9-4896-BC7C-5F5F3523C753}"/>
    <cellStyle name="20% - Accent3 7 2 3 2" xfId="4929" xr:uid="{1C4B5E05-424B-4E41-B5BB-9C84E9C59880}"/>
    <cellStyle name="20% - Accent3 7 2 3 2 2" xfId="4930" xr:uid="{3F052C06-40CA-4423-BA89-CA20DDF9E797}"/>
    <cellStyle name="20% - Accent3 7 2 3 3" xfId="4931" xr:uid="{A73E5E47-F625-4916-A133-D95E607EDB84}"/>
    <cellStyle name="20% - Accent3 7 2 4" xfId="4932" xr:uid="{47A86AD5-B137-4A17-AF63-BE7125BE1F47}"/>
    <cellStyle name="20% - Accent3 7 2 4 2" xfId="4933" xr:uid="{5F9A108D-4567-4AFD-B459-555111EBC7C2}"/>
    <cellStyle name="20% - Accent3 7 2 5" xfId="4934" xr:uid="{B4E66FF9-D86E-4FB5-A858-8E1833431918}"/>
    <cellStyle name="20% - Accent3 7 3" xfId="4935" xr:uid="{A1255379-05C8-4DBD-9099-73E5305C02C3}"/>
    <cellStyle name="20% - Accent3 7 3 2" xfId="4936" xr:uid="{FC0C4516-D619-477E-9EC2-F48DE905D4B6}"/>
    <cellStyle name="20% - Accent3 7 3 2 2" xfId="4937" xr:uid="{EFFD7F24-BA1D-4F55-8DC7-906FB9187FA3}"/>
    <cellStyle name="20% - Accent3 7 3 2 2 2" xfId="4938" xr:uid="{DC41F996-A35C-45F5-B799-EA9CCE419955}"/>
    <cellStyle name="20% - Accent3 7 3 2 3" xfId="4939" xr:uid="{43B24844-BEC2-42E5-B6FD-EEE0990F4AD7}"/>
    <cellStyle name="20% - Accent3 7 3 3" xfId="4940" xr:uid="{A6A77485-4FBE-4B99-83BA-34552EB59549}"/>
    <cellStyle name="20% - Accent3 7 3 3 2" xfId="4941" xr:uid="{035B7F5D-79B7-46BE-82B1-95D28F0842BE}"/>
    <cellStyle name="20% - Accent3 7 3 3 2 2" xfId="4942" xr:uid="{785D93F1-0D15-44AE-BBF4-2B492CC54D76}"/>
    <cellStyle name="20% - Accent3 7 3 3 3" xfId="4943" xr:uid="{76FFE8C6-77F7-45D7-9988-6E305AA07EAE}"/>
    <cellStyle name="20% - Accent3 7 3 4" xfId="4944" xr:uid="{DD57ED81-D216-4A05-AF18-3E73642A63B4}"/>
    <cellStyle name="20% - Accent3 7 3 4 2" xfId="4945" xr:uid="{86A9C1F5-FD40-48CC-840F-26E4FF7035D2}"/>
    <cellStyle name="20% - Accent3 7 3 5" xfId="4946" xr:uid="{8D6EDBBD-497A-4CD9-AD66-6E73AD5794B4}"/>
    <cellStyle name="20% - Accent3 7 4" xfId="4947" xr:uid="{8CC6AC21-192C-4E56-85AC-BD036ED4E013}"/>
    <cellStyle name="20% - Accent3 7 4 2" xfId="4948" xr:uid="{E0F286D9-D7FC-4154-80AA-92D7102BC823}"/>
    <cellStyle name="20% - Accent3 7 4 2 2" xfId="4949" xr:uid="{A322FFC1-DF1C-499F-9F77-6F76221FD607}"/>
    <cellStyle name="20% - Accent3 7 4 3" xfId="4950" xr:uid="{7EFA4823-259C-4D38-AF3C-5DD688A50F72}"/>
    <cellStyle name="20% - Accent3 7 5" xfId="4951" xr:uid="{1BC76BA4-DBF3-4754-93A9-04AAD1BCA274}"/>
    <cellStyle name="20% - Accent3 7 5 2" xfId="4952" xr:uid="{2B6CF9C6-A39D-48D2-BED9-35004380135A}"/>
    <cellStyle name="20% - Accent3 7 5 2 2" xfId="4953" xr:uid="{ECE7AB14-F4B1-434E-B65C-2BFC7BD0FDDA}"/>
    <cellStyle name="20% - Accent3 7 5 3" xfId="4954" xr:uid="{C9D94132-970F-446A-A937-799ABED8A167}"/>
    <cellStyle name="20% - Accent3 7 6" xfId="4955" xr:uid="{9D17AF63-53FA-4007-98BC-6644953F902A}"/>
    <cellStyle name="20% - Accent3 7 6 2" xfId="4956" xr:uid="{1AF1C4B4-F10E-4F84-9D39-B3C4C7444721}"/>
    <cellStyle name="20% - Accent3 7 7" xfId="4957" xr:uid="{1D747ACA-07E0-471E-BEEF-586199150211}"/>
    <cellStyle name="20% - Accent3 7 8" xfId="4958" xr:uid="{AA25563E-3EDA-40B4-83A2-E6319E6EAFDE}"/>
    <cellStyle name="20% - Accent3 8" xfId="4959" xr:uid="{842709A5-D62B-4FFA-82E4-7A1FD62D1168}"/>
    <cellStyle name="20% - Accent3 8 2" xfId="4960" xr:uid="{8687A797-2BBF-45A3-947C-75D8F126034C}"/>
    <cellStyle name="20% - Accent3 8 2 2" xfId="4961" xr:uid="{FFC59C84-35CA-4D06-A9BE-852119271B62}"/>
    <cellStyle name="20% - Accent3 8 2 2 2" xfId="4962" xr:uid="{67735F65-17A7-40CC-8D0C-4142B8579218}"/>
    <cellStyle name="20% - Accent3 8 2 2 2 2" xfId="4963" xr:uid="{659E395B-9D6C-4DE8-A609-5F803D9A34F1}"/>
    <cellStyle name="20% - Accent3 8 2 2 2 2 2" xfId="4964" xr:uid="{32090283-2461-473D-B40D-D287C81D26B4}"/>
    <cellStyle name="20% - Accent3 8 2 2 2 3" xfId="4965" xr:uid="{1991C47D-0B20-47D6-9249-8073590BAA05}"/>
    <cellStyle name="20% - Accent3 8 2 2 3" xfId="4966" xr:uid="{7F13DD8E-0D1E-4661-8486-9835E8B72837}"/>
    <cellStyle name="20% - Accent3 8 2 2 3 2" xfId="4967" xr:uid="{EFBA517B-01E9-4EB9-BCB5-34858649C7C9}"/>
    <cellStyle name="20% - Accent3 8 2 2 3 2 2" xfId="4968" xr:uid="{336CCFF3-7F16-48BE-9FF7-239D32C7EB94}"/>
    <cellStyle name="20% - Accent3 8 2 2 3 3" xfId="4969" xr:uid="{4ABDD775-84F0-4CDD-A692-4F902B0EBCC0}"/>
    <cellStyle name="20% - Accent3 8 2 2 4" xfId="4970" xr:uid="{883C9A7F-9048-4E94-93F2-D61515DA39A6}"/>
    <cellStyle name="20% - Accent3 8 2 2 4 2" xfId="4971" xr:uid="{66E9C154-99CF-4A3C-B3B9-E34406AFBFF2}"/>
    <cellStyle name="20% - Accent3 8 2 2 5" xfId="4972" xr:uid="{B940F7F6-0895-4ED0-8458-821175D83ED2}"/>
    <cellStyle name="20% - Accent3 8 2 3" xfId="4973" xr:uid="{E6DEA64B-C123-44A3-ACEA-AC1B4FE823A9}"/>
    <cellStyle name="20% - Accent3 8 2 3 2" xfId="4974" xr:uid="{E15EBCBC-628E-4485-A644-7DCE545DF4F8}"/>
    <cellStyle name="20% - Accent3 8 2 3 2 2" xfId="4975" xr:uid="{0728F0FE-B527-43B9-B5FB-0AB876B333AA}"/>
    <cellStyle name="20% - Accent3 8 2 3 3" xfId="4976" xr:uid="{011AF415-A3C9-4434-8334-7DE2F315E94F}"/>
    <cellStyle name="20% - Accent3 8 2 4" xfId="4977" xr:uid="{EA0D5661-20FD-41F0-B9C0-0D92544E20D0}"/>
    <cellStyle name="20% - Accent3 8 2 4 2" xfId="4978" xr:uid="{9CF8CE2D-E9D7-4678-B80B-6E4C906D2AC8}"/>
    <cellStyle name="20% - Accent3 8 2 5" xfId="4979" xr:uid="{B9010A17-90D0-4D6E-B176-27E098785833}"/>
    <cellStyle name="20% - Accent3 8 3" xfId="4980" xr:uid="{907B40B0-4396-4D2E-A3EB-D31C656AC568}"/>
    <cellStyle name="20% - Accent3 8 3 2" xfId="4981" xr:uid="{D01ED4F2-A192-42B8-B7C9-1CA332F712DD}"/>
    <cellStyle name="20% - Accent3 8 3 2 2" xfId="4982" xr:uid="{532CCA9A-592C-4620-AEB2-12E905A27412}"/>
    <cellStyle name="20% - Accent3 8 3 2 2 2" xfId="4983" xr:uid="{0AC0B66C-B553-4A22-9DB5-56C0E9D55106}"/>
    <cellStyle name="20% - Accent3 8 3 2 3" xfId="4984" xr:uid="{A9C45BA2-6202-42B2-A5F9-4A28FBF15F49}"/>
    <cellStyle name="20% - Accent3 8 3 3" xfId="4985" xr:uid="{453DF660-F012-4890-8378-87EAF1B457ED}"/>
    <cellStyle name="20% - Accent3 8 3 3 2" xfId="4986" xr:uid="{6446740A-8E2B-4D02-8D46-1EA68CB01442}"/>
    <cellStyle name="20% - Accent3 8 3 3 2 2" xfId="4987" xr:uid="{E0796F04-C344-4F38-979B-246B97478421}"/>
    <cellStyle name="20% - Accent3 8 3 3 3" xfId="4988" xr:uid="{B5A1A8DB-879C-464F-855B-42CA0D5C9A20}"/>
    <cellStyle name="20% - Accent3 8 3 4" xfId="4989" xr:uid="{122E7B0A-A226-48A0-9EEF-7A099EC7DAE4}"/>
    <cellStyle name="20% - Accent3 8 3 4 2" xfId="4990" xr:uid="{7C50FEF5-C76E-4792-9111-66F30A6270A3}"/>
    <cellStyle name="20% - Accent3 8 3 5" xfId="4991" xr:uid="{87C7E0C8-2193-4BB8-AFA7-3690195590EE}"/>
    <cellStyle name="20% - Accent3 8 4" xfId="4992" xr:uid="{552CB2D4-DE54-4DF8-ABB6-A75AE0DD0D02}"/>
    <cellStyle name="20% - Accent3 8 4 2" xfId="4993" xr:uid="{CA0DA8B5-8399-4F30-8B2C-ABF29DB8D162}"/>
    <cellStyle name="20% - Accent3 8 4 2 2" xfId="4994" xr:uid="{4A9D6FEE-7EFD-48D1-974D-1A8B7F8C59BF}"/>
    <cellStyle name="20% - Accent3 8 4 3" xfId="4995" xr:uid="{38633F5F-1F87-44EB-9373-9EE764DAFD44}"/>
    <cellStyle name="20% - Accent3 8 5" xfId="4996" xr:uid="{8E78D057-C837-4EB6-A0BF-71AB511369AE}"/>
    <cellStyle name="20% - Accent3 8 5 2" xfId="4997" xr:uid="{E79E94CD-5BAA-47D0-AAD2-FBFC11F734DE}"/>
    <cellStyle name="20% - Accent3 8 5 2 2" xfId="4998" xr:uid="{3D3E41F4-92A0-44BC-8003-C55623389EA9}"/>
    <cellStyle name="20% - Accent3 8 5 3" xfId="4999" xr:uid="{E84C7B1B-0E6B-4726-9F46-270393E3F5AA}"/>
    <cellStyle name="20% - Accent3 8 6" xfId="5000" xr:uid="{973CD574-8E09-4441-86F9-EC88E41C1C47}"/>
    <cellStyle name="20% - Accent3 8 6 2" xfId="5001" xr:uid="{715F8FB9-F4AB-4E1E-9586-725CAF4EAE05}"/>
    <cellStyle name="20% - Accent3 8 7" xfId="5002" xr:uid="{164F68AC-71D6-40D0-8E95-75CAF3F60D84}"/>
    <cellStyle name="20% - Accent3 8 8" xfId="5003" xr:uid="{B4E43FC4-A9DE-49DF-A724-A6239409F3CF}"/>
    <cellStyle name="20% - Accent3 9" xfId="5004" xr:uid="{343B79D3-6800-4A5B-B12D-6512C8D85A5C}"/>
    <cellStyle name="20% - Accent3 9 2" xfId="5005" xr:uid="{D7A74C55-7C37-4503-8EEA-E0A2D38EF7AF}"/>
    <cellStyle name="20% - Accent3 9 2 2" xfId="5006" xr:uid="{83842A4B-BA2C-487D-85A8-95D2D7AE0897}"/>
    <cellStyle name="20% - Accent3 9 2 2 2" xfId="5007" xr:uid="{5E4DE7A5-5342-4A9D-B7AC-67BB8D5E8E39}"/>
    <cellStyle name="20% - Accent3 9 2 2 2 2" xfId="5008" xr:uid="{DEBE3B22-AC6A-4943-A0D6-2C5CAA1F5A6D}"/>
    <cellStyle name="20% - Accent3 9 2 2 2 2 2" xfId="5009" xr:uid="{22691C4D-680B-4338-9594-DDB0E0B1BF9B}"/>
    <cellStyle name="20% - Accent3 9 2 2 2 3" xfId="5010" xr:uid="{C24A3E2F-5EF5-4AA7-949D-0A42C5278551}"/>
    <cellStyle name="20% - Accent3 9 2 2 3" xfId="5011" xr:uid="{553DF1DE-A78F-4330-ABF5-3D078E90215B}"/>
    <cellStyle name="20% - Accent3 9 2 2 3 2" xfId="5012" xr:uid="{270CD9D3-38FB-4C5C-9B6E-DFE0CD415DA3}"/>
    <cellStyle name="20% - Accent3 9 2 2 3 2 2" xfId="5013" xr:uid="{08AFDCDA-0830-4CB8-9BDB-DBA47DC9CFEE}"/>
    <cellStyle name="20% - Accent3 9 2 2 3 3" xfId="5014" xr:uid="{55A54CE3-992B-411D-BFBE-A60EC79E43FB}"/>
    <cellStyle name="20% - Accent3 9 2 2 4" xfId="5015" xr:uid="{B2FD9123-10E9-4001-B86B-1C1A4DC03A68}"/>
    <cellStyle name="20% - Accent3 9 2 2 4 2" xfId="5016" xr:uid="{57E11084-CEB9-4324-8C09-DC188D3CFA5A}"/>
    <cellStyle name="20% - Accent3 9 2 2 5" xfId="5017" xr:uid="{F2385695-9F67-4118-B50F-7383876AD5C2}"/>
    <cellStyle name="20% - Accent3 9 2 3" xfId="5018" xr:uid="{3B93550D-93F5-4C0C-A87B-1BE429FF62E7}"/>
    <cellStyle name="20% - Accent3 9 2 3 2" xfId="5019" xr:uid="{86F28D97-10B8-4FC4-B4F6-C3E33E30B4E6}"/>
    <cellStyle name="20% - Accent3 9 2 3 2 2" xfId="5020" xr:uid="{FF42B13A-599D-42CB-9969-B52D812BFDA3}"/>
    <cellStyle name="20% - Accent3 9 2 3 3" xfId="5021" xr:uid="{B85A66B3-8AD7-4964-9770-FAB7FB8BF691}"/>
    <cellStyle name="20% - Accent3 9 2 4" xfId="5022" xr:uid="{68C3E281-373C-431C-918A-64CE9BC498D0}"/>
    <cellStyle name="20% - Accent3 9 2 4 2" xfId="5023" xr:uid="{9EF6DF78-6ADA-469F-9056-2FB0C6AE9115}"/>
    <cellStyle name="20% - Accent3 9 2 5" xfId="5024" xr:uid="{65D222A7-6CF8-4623-AD56-53F69E069FAC}"/>
    <cellStyle name="20% - Accent3 9 3" xfId="5025" xr:uid="{C9908C49-13AD-48E7-9D42-1838E404F0DB}"/>
    <cellStyle name="20% - Accent3 9 3 2" xfId="5026" xr:uid="{E51D55B1-4168-43C8-AF4C-A28AAC3C4DC1}"/>
    <cellStyle name="20% - Accent3 9 3 2 2" xfId="5027" xr:uid="{3A1DE402-BA2E-49CF-9EA1-828D88AB992F}"/>
    <cellStyle name="20% - Accent3 9 3 2 2 2" xfId="5028" xr:uid="{ED77F81C-650B-4684-B84F-44C08123E8A4}"/>
    <cellStyle name="20% - Accent3 9 3 2 3" xfId="5029" xr:uid="{1E92E64F-930C-4D8D-A49B-CFCCDF459490}"/>
    <cellStyle name="20% - Accent3 9 3 3" xfId="5030" xr:uid="{CBF95553-727D-40D3-92C6-556F775E5385}"/>
    <cellStyle name="20% - Accent3 9 3 3 2" xfId="5031" xr:uid="{F410D0B5-93C4-465A-A618-A3B06F2B363B}"/>
    <cellStyle name="20% - Accent3 9 3 3 2 2" xfId="5032" xr:uid="{DD703FE3-426B-43DB-9582-FE1AA908F44D}"/>
    <cellStyle name="20% - Accent3 9 3 3 3" xfId="5033" xr:uid="{E6B4F2BE-B9F3-446A-961C-8BC88B873325}"/>
    <cellStyle name="20% - Accent3 9 3 4" xfId="5034" xr:uid="{B12163B2-51F2-4B6C-B8F3-2432A7C97DF4}"/>
    <cellStyle name="20% - Accent3 9 3 4 2" xfId="5035" xr:uid="{79F559B9-582A-4811-A450-804352E61723}"/>
    <cellStyle name="20% - Accent3 9 3 5" xfId="5036" xr:uid="{74E88DEE-343D-4511-B1FD-03B86097B0BE}"/>
    <cellStyle name="20% - Accent3 9 4" xfId="5037" xr:uid="{7147C4B2-5B44-498B-8033-D3D7E5CD58CA}"/>
    <cellStyle name="20% - Accent3 9 4 2" xfId="5038" xr:uid="{82E95958-2F51-4E2B-BF38-294DE55886F2}"/>
    <cellStyle name="20% - Accent3 9 4 2 2" xfId="5039" xr:uid="{25C5C27B-5027-49EA-A13A-6EDE651AE502}"/>
    <cellStyle name="20% - Accent3 9 4 3" xfId="5040" xr:uid="{94ED4A6C-7892-4B42-9D51-17FE787F7AE7}"/>
    <cellStyle name="20% - Accent3 9 5" xfId="5041" xr:uid="{3FFCA405-7F79-4BCB-9B88-3BE43CE764A6}"/>
    <cellStyle name="20% - Accent3 9 5 2" xfId="5042" xr:uid="{1C3F503E-22A1-476C-9BFD-321C786B39F7}"/>
    <cellStyle name="20% - Accent3 9 5 2 2" xfId="5043" xr:uid="{87338150-37E2-4A92-B61F-38FADB7EDFCD}"/>
    <cellStyle name="20% - Accent3 9 5 3" xfId="5044" xr:uid="{D548FBDB-FAE4-47CE-9C68-51B3CA81F31F}"/>
    <cellStyle name="20% - Accent3 9 6" xfId="5045" xr:uid="{E451F0E9-5939-492F-BAF2-AE86CA2676CE}"/>
    <cellStyle name="20% - Accent3 9 6 2" xfId="5046" xr:uid="{7B47FBFA-2AE4-4BC8-B3D3-79DB992B4E82}"/>
    <cellStyle name="20% - Accent3 9 7" xfId="5047" xr:uid="{26B4C425-3122-4098-A7FF-7DA7EFED4963}"/>
    <cellStyle name="20% - Accent3 9 8" xfId="5048" xr:uid="{459D53F0-DAFC-495D-9952-E2DD42824A47}"/>
    <cellStyle name="20% - Accent4 10" xfId="5049" xr:uid="{3AC94CB0-2A85-40DD-857E-13C003C13FAE}"/>
    <cellStyle name="20% - Accent4 10 2" xfId="5050" xr:uid="{13E16A04-70C7-4CFD-AE65-BCE062FDABB8}"/>
    <cellStyle name="20% - Accent4 10 2 2" xfId="5051" xr:uid="{6F11555E-537C-4F46-A344-2862A0DCF773}"/>
    <cellStyle name="20% - Accent4 10 2 2 2" xfId="5052" xr:uid="{773013BB-290C-4C35-9DED-C51F7A6D06D3}"/>
    <cellStyle name="20% - Accent4 10 2 2 2 2" xfId="5053" xr:uid="{81CFFEC0-74CF-4C02-811C-E4CC8E78B60A}"/>
    <cellStyle name="20% - Accent4 10 2 2 2 2 2" xfId="5054" xr:uid="{AE9A0100-6663-4F62-9181-3D36B282DF46}"/>
    <cellStyle name="20% - Accent4 10 2 2 2 3" xfId="5055" xr:uid="{B0A5F8EC-234D-4260-9636-B9E7D7396AF4}"/>
    <cellStyle name="20% - Accent4 10 2 2 3" xfId="5056" xr:uid="{334342DE-C688-48A1-BEE9-15A9BA6FC046}"/>
    <cellStyle name="20% - Accent4 10 2 2 3 2" xfId="5057" xr:uid="{44E8DE2B-9A45-4719-8021-CA9E555B8A9D}"/>
    <cellStyle name="20% - Accent4 10 2 2 3 2 2" xfId="5058" xr:uid="{4DE18400-9308-4D60-9C03-ECB5D3C602D0}"/>
    <cellStyle name="20% - Accent4 10 2 2 3 3" xfId="5059" xr:uid="{B64A8228-714F-47E7-946C-951108C1E60F}"/>
    <cellStyle name="20% - Accent4 10 2 2 4" xfId="5060" xr:uid="{46FA4134-B342-416C-AEA8-5EE57C9219E0}"/>
    <cellStyle name="20% - Accent4 10 2 2 4 2" xfId="5061" xr:uid="{E93498E4-7374-489C-A674-F528CFBC8EF5}"/>
    <cellStyle name="20% - Accent4 10 2 2 5" xfId="5062" xr:uid="{8DC34C0D-6177-4449-BFEE-9447126B029F}"/>
    <cellStyle name="20% - Accent4 10 2 3" xfId="5063" xr:uid="{3A274AC6-BDD9-468C-B295-9CA9409D3C77}"/>
    <cellStyle name="20% - Accent4 10 2 3 2" xfId="5064" xr:uid="{54BB2CDA-57CA-4862-8355-CAF6FDE151B5}"/>
    <cellStyle name="20% - Accent4 10 2 3 2 2" xfId="5065" xr:uid="{2CE18029-1C2E-4B78-A28F-8CF8AAAF76F3}"/>
    <cellStyle name="20% - Accent4 10 2 3 3" xfId="5066" xr:uid="{823B8EDC-F5AE-4FC6-9FF8-617F61D95FD2}"/>
    <cellStyle name="20% - Accent4 10 2 4" xfId="5067" xr:uid="{263BC6E3-170D-40AF-B46C-7B7361FFA3DA}"/>
    <cellStyle name="20% - Accent4 10 2 4 2" xfId="5068" xr:uid="{C94EC29F-507C-4CB4-BD44-C54B0915B5E2}"/>
    <cellStyle name="20% - Accent4 10 2 5" xfId="5069" xr:uid="{800F1061-471E-47B8-BBE7-67D6ED7A7698}"/>
    <cellStyle name="20% - Accent4 10 3" xfId="5070" xr:uid="{3D4279C3-F39D-4EBC-839C-C3F6FB848A9E}"/>
    <cellStyle name="20% - Accent4 10 3 2" xfId="5071" xr:uid="{54DD75BC-2EB3-41F4-A89D-793D9B178FDC}"/>
    <cellStyle name="20% - Accent4 10 3 2 2" xfId="5072" xr:uid="{65805297-3D35-4E95-BD3D-DB78FEEBA563}"/>
    <cellStyle name="20% - Accent4 10 3 2 2 2" xfId="5073" xr:uid="{EEB416EE-124A-42B4-8C43-E9633777193A}"/>
    <cellStyle name="20% - Accent4 10 3 2 3" xfId="5074" xr:uid="{FBD0226B-9F9A-4FEE-9361-581942E56100}"/>
    <cellStyle name="20% - Accent4 10 3 3" xfId="5075" xr:uid="{4053E7A3-8BB3-42CC-867A-8996A844CEE6}"/>
    <cellStyle name="20% - Accent4 10 3 3 2" xfId="5076" xr:uid="{1533F92D-5218-4ACD-BF07-2A4ACC5BACF7}"/>
    <cellStyle name="20% - Accent4 10 3 3 2 2" xfId="5077" xr:uid="{1EE4591E-94A7-470F-8004-1E0411040C23}"/>
    <cellStyle name="20% - Accent4 10 3 3 3" xfId="5078" xr:uid="{BE332A54-36D7-4D92-B218-455B3D4BCAD4}"/>
    <cellStyle name="20% - Accent4 10 3 4" xfId="5079" xr:uid="{9778417F-186F-45B9-BF18-B4987DDB9370}"/>
    <cellStyle name="20% - Accent4 10 3 4 2" xfId="5080" xr:uid="{CC7DD830-9E03-44FE-99C7-E208C97141AD}"/>
    <cellStyle name="20% - Accent4 10 3 5" xfId="5081" xr:uid="{C0CAD523-2BEF-44EC-8196-009A9532B6CB}"/>
    <cellStyle name="20% - Accent4 10 4" xfId="5082" xr:uid="{B8AB4334-BD37-4862-A3F4-C2926ACABE0C}"/>
    <cellStyle name="20% - Accent4 10 4 2" xfId="5083" xr:uid="{E8214767-62F2-4777-8D26-5B329BABE2D5}"/>
    <cellStyle name="20% - Accent4 10 4 2 2" xfId="5084" xr:uid="{CE422E9C-B5A4-4599-ACAA-17944E6E9892}"/>
    <cellStyle name="20% - Accent4 10 4 3" xfId="5085" xr:uid="{F95EFDD0-ADAB-4C61-A050-78BD2BB299E3}"/>
    <cellStyle name="20% - Accent4 10 5" xfId="5086" xr:uid="{667CBD51-B808-42CB-B383-04DC1F711BA4}"/>
    <cellStyle name="20% - Accent4 10 5 2" xfId="5087" xr:uid="{39129BBE-2BA5-4AA9-868D-77A4C6D3E690}"/>
    <cellStyle name="20% - Accent4 10 5 2 2" xfId="5088" xr:uid="{D5043F0B-33E4-4596-BDBD-85906CC2D439}"/>
    <cellStyle name="20% - Accent4 10 5 3" xfId="5089" xr:uid="{F4D9AE82-F36D-4451-A3FD-243CA5036168}"/>
    <cellStyle name="20% - Accent4 10 6" xfId="5090" xr:uid="{8737BA45-D9E3-4884-86EC-42BB4B795635}"/>
    <cellStyle name="20% - Accent4 10 6 2" xfId="5091" xr:uid="{53EB38F8-E4AE-454C-BCEA-F2D812311E6D}"/>
    <cellStyle name="20% - Accent4 10 7" xfId="5092" xr:uid="{600211F1-067A-4F23-ABE2-52BE5BC18E44}"/>
    <cellStyle name="20% - Accent4 10 8" xfId="5093" xr:uid="{348D9025-3BFF-4B4B-A410-3D3866AFBB84}"/>
    <cellStyle name="20% - Accent4 11" xfId="5094" xr:uid="{D3C004E5-7798-4D62-8D11-ECEFE19396FA}"/>
    <cellStyle name="20% - Accent4 11 2" xfId="5095" xr:uid="{627F68CD-C0C4-45A9-AC57-E56CA21DB114}"/>
    <cellStyle name="20% - Accent4 11 2 2" xfId="5096" xr:uid="{5EBA243E-D2C2-482B-BDFC-1F47A8A7E2FE}"/>
    <cellStyle name="20% - Accent4 11 2 2 2" xfId="5097" xr:uid="{117D0D18-8101-46CF-9A0E-65778ED08B0D}"/>
    <cellStyle name="20% - Accent4 11 2 2 2 2" xfId="5098" xr:uid="{53299DCE-B63C-425D-A0D1-F71FDDD31DCC}"/>
    <cellStyle name="20% - Accent4 11 2 2 2 2 2" xfId="5099" xr:uid="{35D5A42D-C96B-4A0E-978E-712477384F63}"/>
    <cellStyle name="20% - Accent4 11 2 2 2 3" xfId="5100" xr:uid="{9CF8692F-BE84-4D1A-ADA2-7A32794F8CA7}"/>
    <cellStyle name="20% - Accent4 11 2 2 3" xfId="5101" xr:uid="{5FF8C5D0-E218-4D50-BA72-DB4E1A8E81EA}"/>
    <cellStyle name="20% - Accent4 11 2 2 3 2" xfId="5102" xr:uid="{8FAE8EAF-E0BC-4727-A0FE-C6BF095DBE0D}"/>
    <cellStyle name="20% - Accent4 11 2 2 3 2 2" xfId="5103" xr:uid="{FC62B9C6-1986-4AC4-8B45-0F9046B43642}"/>
    <cellStyle name="20% - Accent4 11 2 2 3 3" xfId="5104" xr:uid="{32906D84-62E5-43D4-8C03-DA7B3D746684}"/>
    <cellStyle name="20% - Accent4 11 2 2 4" xfId="5105" xr:uid="{B0A755A5-ACBD-4B93-B3C2-3D5A67B24F6E}"/>
    <cellStyle name="20% - Accent4 11 2 2 4 2" xfId="5106" xr:uid="{14601CCC-2FA6-45F1-AAFC-F6D7A1E6061B}"/>
    <cellStyle name="20% - Accent4 11 2 2 5" xfId="5107" xr:uid="{E641AEF3-2F22-41DC-925C-64EB4C99B665}"/>
    <cellStyle name="20% - Accent4 11 2 3" xfId="5108" xr:uid="{DB8C3BBC-18A2-49A0-8C52-B3E787C79DDB}"/>
    <cellStyle name="20% - Accent4 11 2 3 2" xfId="5109" xr:uid="{438F24C8-2813-44A8-9AA2-FE9698FD0F7C}"/>
    <cellStyle name="20% - Accent4 11 2 3 2 2" xfId="5110" xr:uid="{86AC2D2B-E5B8-4754-91BE-8D482177515A}"/>
    <cellStyle name="20% - Accent4 11 2 3 3" xfId="5111" xr:uid="{A482C928-3F42-4815-BD1B-31184734745C}"/>
    <cellStyle name="20% - Accent4 11 2 4" xfId="5112" xr:uid="{75324B2F-8F97-4D50-9F98-18F381CC0B3E}"/>
    <cellStyle name="20% - Accent4 11 2 4 2" xfId="5113" xr:uid="{AA57048E-FE5E-4CFC-8C43-3EA7065C189A}"/>
    <cellStyle name="20% - Accent4 11 2 5" xfId="5114" xr:uid="{637EF8ED-A152-4F3D-9FAE-5064AA02EFF5}"/>
    <cellStyle name="20% - Accent4 11 3" xfId="5115" xr:uid="{C3603E8D-60A6-48A3-BB27-88ACC9F4FF07}"/>
    <cellStyle name="20% - Accent4 11 3 2" xfId="5116" xr:uid="{3858D835-3DF4-41A6-9B12-D8F57DD3E541}"/>
    <cellStyle name="20% - Accent4 11 3 2 2" xfId="5117" xr:uid="{66FBA7A8-B3C7-4D35-A101-63C6841263B9}"/>
    <cellStyle name="20% - Accent4 11 3 2 2 2" xfId="5118" xr:uid="{6157C923-940F-4A30-919C-71E5BDC32431}"/>
    <cellStyle name="20% - Accent4 11 3 2 3" xfId="5119" xr:uid="{4C09CF96-E46D-4676-8818-7EE7DE3C4EF1}"/>
    <cellStyle name="20% - Accent4 11 3 3" xfId="5120" xr:uid="{ED52D0C6-1BC7-4701-A5B8-A5EAA61D790D}"/>
    <cellStyle name="20% - Accent4 11 3 3 2" xfId="5121" xr:uid="{52BD6DDB-2B94-4312-A729-E8A2C563E989}"/>
    <cellStyle name="20% - Accent4 11 3 3 2 2" xfId="5122" xr:uid="{609648E4-6728-4447-A54E-BE104B1EFF2E}"/>
    <cellStyle name="20% - Accent4 11 3 3 3" xfId="5123" xr:uid="{73BF5BA0-B4F1-4183-84CF-A2C1D6F0AC46}"/>
    <cellStyle name="20% - Accent4 11 3 4" xfId="5124" xr:uid="{5AA3B13F-4D17-4332-AD81-F36ADF1E8B4C}"/>
    <cellStyle name="20% - Accent4 11 3 4 2" xfId="5125" xr:uid="{4FB73006-6BB9-4298-93FE-F8346AD7C1CB}"/>
    <cellStyle name="20% - Accent4 11 3 5" xfId="5126" xr:uid="{1C41AB70-1B79-4C6B-82D6-62AB54B6FE82}"/>
    <cellStyle name="20% - Accent4 11 4" xfId="5127" xr:uid="{CF2F3996-262A-4CC2-BA70-03DB069E299E}"/>
    <cellStyle name="20% - Accent4 11 4 2" xfId="5128" xr:uid="{5FB513C4-7225-4B74-80AA-977BB4636E8A}"/>
    <cellStyle name="20% - Accent4 11 4 2 2" xfId="5129" xr:uid="{09B27CF2-D267-4816-96E1-0112B431F554}"/>
    <cellStyle name="20% - Accent4 11 4 3" xfId="5130" xr:uid="{0C159527-EC9F-4E73-BF75-A2969D1BBC4C}"/>
    <cellStyle name="20% - Accent4 11 5" xfId="5131" xr:uid="{DFFD195D-B44C-4431-9336-C712F2458CDB}"/>
    <cellStyle name="20% - Accent4 11 5 2" xfId="5132" xr:uid="{B7B76900-A043-47AE-8E0A-C91899DAA745}"/>
    <cellStyle name="20% - Accent4 11 5 2 2" xfId="5133" xr:uid="{B1489C64-902C-4DB5-9684-D294B997BBC4}"/>
    <cellStyle name="20% - Accent4 11 5 3" xfId="5134" xr:uid="{8A4B1BFE-8B77-4CF4-AD82-0ADB35E21E47}"/>
    <cellStyle name="20% - Accent4 11 6" xfId="5135" xr:uid="{C7D27521-89BC-4EE6-8C7C-8CE11DA84ED3}"/>
    <cellStyle name="20% - Accent4 11 6 2" xfId="5136" xr:uid="{BAEB8EE9-7E8C-4542-AD62-9A6FFCEA838E}"/>
    <cellStyle name="20% - Accent4 11 7" xfId="5137" xr:uid="{1E10E2E6-4810-424B-AD7A-2B31066AD38C}"/>
    <cellStyle name="20% - Accent4 11 8" xfId="5138" xr:uid="{4CFE1289-1083-4BCB-99CA-C6967F1F5EA0}"/>
    <cellStyle name="20% - Accent4 12" xfId="5139" xr:uid="{C1DFBBC2-1CF7-45E1-9BDD-BD7A8B5E708A}"/>
    <cellStyle name="20% - Accent4 12 2" xfId="5140" xr:uid="{755D8FF6-0D66-40A0-9FEA-B29D0970D0DB}"/>
    <cellStyle name="20% - Accent4 12 2 2" xfId="5141" xr:uid="{B353DDD3-2EE8-4EC2-81A3-3A0215D81A85}"/>
    <cellStyle name="20% - Accent4 12 2 2 2" xfId="5142" xr:uid="{A913624E-B6A1-493B-B0D7-3E6F513018D1}"/>
    <cellStyle name="20% - Accent4 12 2 2 2 2" xfId="5143" xr:uid="{835DF570-E2C4-4942-B0AA-881BDB7987D2}"/>
    <cellStyle name="20% - Accent4 12 2 2 2 2 2" xfId="5144" xr:uid="{7084E1E5-66C3-421E-8BEF-5BE96D7DFB25}"/>
    <cellStyle name="20% - Accent4 12 2 2 2 3" xfId="5145" xr:uid="{6B6A5768-51AB-4F2D-9AA4-9D4EAD717D82}"/>
    <cellStyle name="20% - Accent4 12 2 2 3" xfId="5146" xr:uid="{F120F972-F6B8-435C-ACAB-B79A61347102}"/>
    <cellStyle name="20% - Accent4 12 2 2 3 2" xfId="5147" xr:uid="{3CEDA2B1-DB96-40A7-AF79-B6DBA22C7549}"/>
    <cellStyle name="20% - Accent4 12 2 2 3 2 2" xfId="5148" xr:uid="{F8F87151-C039-41CF-BA9E-65C64C561A29}"/>
    <cellStyle name="20% - Accent4 12 2 2 3 3" xfId="5149" xr:uid="{2233BA6E-41E8-497F-A27B-4184618EF796}"/>
    <cellStyle name="20% - Accent4 12 2 2 4" xfId="5150" xr:uid="{044BB049-D81C-4595-A148-D7A30CF51D71}"/>
    <cellStyle name="20% - Accent4 12 2 2 4 2" xfId="5151" xr:uid="{A4D82617-A701-48C5-B69E-1A31FA598110}"/>
    <cellStyle name="20% - Accent4 12 2 2 5" xfId="5152" xr:uid="{3A664D07-2FA7-4882-8B06-32E0E7318CE2}"/>
    <cellStyle name="20% - Accent4 12 2 3" xfId="5153" xr:uid="{D91121A2-3FA1-4910-A905-D3A3BF0FB3C5}"/>
    <cellStyle name="20% - Accent4 12 2 3 2" xfId="5154" xr:uid="{726DA68D-3E99-4414-8F15-3BF9157B980F}"/>
    <cellStyle name="20% - Accent4 12 2 3 2 2" xfId="5155" xr:uid="{1F94DA24-D515-4805-B559-971F982F9715}"/>
    <cellStyle name="20% - Accent4 12 2 3 3" xfId="5156" xr:uid="{71BAABD6-ECFE-47EE-AE06-C2D35DF16005}"/>
    <cellStyle name="20% - Accent4 12 2 4" xfId="5157" xr:uid="{9E5E3CC5-EFB7-476D-895A-4EA01F8BD0B8}"/>
    <cellStyle name="20% - Accent4 12 2 4 2" xfId="5158" xr:uid="{E6D2E4B1-D78A-4F46-A6B0-491C9A66A954}"/>
    <cellStyle name="20% - Accent4 12 2 5" xfId="5159" xr:uid="{2BE3913F-D14D-4F1A-9CED-8774365A89D2}"/>
    <cellStyle name="20% - Accent4 12 3" xfId="5160" xr:uid="{052FAAA6-0E99-420E-B582-46D87B2014B0}"/>
    <cellStyle name="20% - Accent4 12 3 2" xfId="5161" xr:uid="{FC1B6586-DA8A-4E90-9FED-D5BEDA20EDA5}"/>
    <cellStyle name="20% - Accent4 12 3 2 2" xfId="5162" xr:uid="{E7E1F323-B1A1-478E-9C36-2BD17F0C80BB}"/>
    <cellStyle name="20% - Accent4 12 3 2 2 2" xfId="5163" xr:uid="{3399934A-5226-49CA-B55F-09BC206220C3}"/>
    <cellStyle name="20% - Accent4 12 3 2 3" xfId="5164" xr:uid="{A85DB7BC-6011-4ED5-AD18-205EE9C69322}"/>
    <cellStyle name="20% - Accent4 12 3 3" xfId="5165" xr:uid="{94201156-4C1A-4CB4-B91F-D62C0F2EAF3D}"/>
    <cellStyle name="20% - Accent4 12 3 3 2" xfId="5166" xr:uid="{74844D0A-E4FF-461D-AF6A-18575556CC6C}"/>
    <cellStyle name="20% - Accent4 12 3 3 2 2" xfId="5167" xr:uid="{DBF1ADFC-B76E-4DBD-AD69-7B2712976D78}"/>
    <cellStyle name="20% - Accent4 12 3 3 3" xfId="5168" xr:uid="{2606C172-5669-497C-9A87-884ACD283499}"/>
    <cellStyle name="20% - Accent4 12 3 4" xfId="5169" xr:uid="{9EE82506-810E-4753-852A-E16B3CBF6514}"/>
    <cellStyle name="20% - Accent4 12 3 4 2" xfId="5170" xr:uid="{49CF5398-6D85-4A75-9F2E-EF55ACD5B336}"/>
    <cellStyle name="20% - Accent4 12 3 5" xfId="5171" xr:uid="{9982AF11-2847-4E6C-89E8-C28BE1871E66}"/>
    <cellStyle name="20% - Accent4 12 4" xfId="5172" xr:uid="{D0C3EFA7-E8F2-49F1-B902-EC740DCDBA50}"/>
    <cellStyle name="20% - Accent4 12 4 2" xfId="5173" xr:uid="{25F82E5F-B990-4A3B-9914-38482A819181}"/>
    <cellStyle name="20% - Accent4 12 4 2 2" xfId="5174" xr:uid="{24F0E9D0-D105-4191-B32F-6BE4E36B6E10}"/>
    <cellStyle name="20% - Accent4 12 4 3" xfId="5175" xr:uid="{2CED6177-4B65-4692-9BE0-3932F61BD4E5}"/>
    <cellStyle name="20% - Accent4 12 5" xfId="5176" xr:uid="{66957656-F950-4764-ABC9-7CA57B1457F3}"/>
    <cellStyle name="20% - Accent4 12 5 2" xfId="5177" xr:uid="{0D6E76AD-906D-4BCF-A5C5-E9235C174A7D}"/>
    <cellStyle name="20% - Accent4 12 5 2 2" xfId="5178" xr:uid="{E365BBA9-2948-4106-8990-70A5D51FD2AF}"/>
    <cellStyle name="20% - Accent4 12 5 3" xfId="5179" xr:uid="{7962AFD1-DA49-44B3-A8D1-614D72902FE2}"/>
    <cellStyle name="20% - Accent4 12 6" xfId="5180" xr:uid="{896F17A9-DFB4-465D-A54D-0F91915EDD2E}"/>
    <cellStyle name="20% - Accent4 12 6 2" xfId="5181" xr:uid="{43E50DE4-A74A-4992-9B1D-39B738F8694C}"/>
    <cellStyle name="20% - Accent4 12 7" xfId="5182" xr:uid="{ACCD6F35-1EEE-4D96-B95B-11BF9AF74EFF}"/>
    <cellStyle name="20% - Accent4 12 8" xfId="5183" xr:uid="{D0FFD1C4-CCCD-4F67-8256-DB6329C484BE}"/>
    <cellStyle name="20% - Accent4 13" xfId="5184" xr:uid="{933EA89A-E782-4F47-AFF2-6A1607432452}"/>
    <cellStyle name="20% - Accent4 13 2" xfId="5185" xr:uid="{3C207D8E-264D-4187-88A9-027C37C5A31C}"/>
    <cellStyle name="20% - Accent4 13 2 2" xfId="5186" xr:uid="{B754C47A-38F2-44D5-BB72-EA706CF26195}"/>
    <cellStyle name="20% - Accent4 13 2 2 2" xfId="5187" xr:uid="{2EF6A4C0-10D0-4748-96BB-A528A58AF9A9}"/>
    <cellStyle name="20% - Accent4 13 2 2 2 2" xfId="5188" xr:uid="{16AFB9A0-7399-48DD-86B9-F1D30E9E5C53}"/>
    <cellStyle name="20% - Accent4 13 2 2 2 2 2" xfId="5189" xr:uid="{66573A23-F2CB-42D1-89ED-E423483EEAF6}"/>
    <cellStyle name="20% - Accent4 13 2 2 2 3" xfId="5190" xr:uid="{9878767D-2AED-4E50-9177-691C06568FEB}"/>
    <cellStyle name="20% - Accent4 13 2 2 3" xfId="5191" xr:uid="{158367F8-53E7-4B18-BC8D-96D7113D0403}"/>
    <cellStyle name="20% - Accent4 13 2 2 3 2" xfId="5192" xr:uid="{6C65A49F-0476-4840-9BCD-38C46AF22625}"/>
    <cellStyle name="20% - Accent4 13 2 2 3 2 2" xfId="5193" xr:uid="{0BAD474A-CAD9-4082-BB16-B7EBE2F2C669}"/>
    <cellStyle name="20% - Accent4 13 2 2 3 3" xfId="5194" xr:uid="{91B9E256-ED7E-4CC1-9672-093BE7AB648F}"/>
    <cellStyle name="20% - Accent4 13 2 2 4" xfId="5195" xr:uid="{6702E534-9C86-4A32-A2B2-6B5FD4DDCFBF}"/>
    <cellStyle name="20% - Accent4 13 2 2 4 2" xfId="5196" xr:uid="{D4AE547D-AEBC-4BD5-85DC-6E7543A72DA5}"/>
    <cellStyle name="20% - Accent4 13 2 2 5" xfId="5197" xr:uid="{495674FB-509B-4E36-BDBC-BC3306558C75}"/>
    <cellStyle name="20% - Accent4 13 2 3" xfId="5198" xr:uid="{5A793FEE-FAB3-4E49-AFC2-5DA499A6DC25}"/>
    <cellStyle name="20% - Accent4 13 2 3 2" xfId="5199" xr:uid="{62C673B3-B4FD-4CB8-9368-4533256D4601}"/>
    <cellStyle name="20% - Accent4 13 2 3 2 2" xfId="5200" xr:uid="{F7C311AB-6E94-4A1E-8274-019908F67631}"/>
    <cellStyle name="20% - Accent4 13 2 3 3" xfId="5201" xr:uid="{67CB9CF3-EB22-4F83-8A0C-3C08A85D2641}"/>
    <cellStyle name="20% - Accent4 13 2 4" xfId="5202" xr:uid="{D084FCEA-CA08-47A2-A7F0-A2F8099BFA5B}"/>
    <cellStyle name="20% - Accent4 13 2 4 2" xfId="5203" xr:uid="{03155E0C-F678-499E-BCA1-16D872AA1707}"/>
    <cellStyle name="20% - Accent4 13 2 5" xfId="5204" xr:uid="{F94756BF-CC42-4B8C-BD84-30F5C9523568}"/>
    <cellStyle name="20% - Accent4 13 3" xfId="5205" xr:uid="{E21CCECC-3597-4EBE-B30D-71071A5F93BC}"/>
    <cellStyle name="20% - Accent4 13 3 2" xfId="5206" xr:uid="{34AC6F59-B616-4A5C-A49A-73E9B437283E}"/>
    <cellStyle name="20% - Accent4 13 3 2 2" xfId="5207" xr:uid="{E629807F-FAC4-4F1B-8103-9214F8714F64}"/>
    <cellStyle name="20% - Accent4 13 3 2 2 2" xfId="5208" xr:uid="{D903E637-E4EF-41CA-9833-17B559626566}"/>
    <cellStyle name="20% - Accent4 13 3 2 3" xfId="5209" xr:uid="{C9FE9F0E-D2A3-4031-97B6-6AB4C1974167}"/>
    <cellStyle name="20% - Accent4 13 3 3" xfId="5210" xr:uid="{034036DB-C719-437B-A33E-501175DD2A04}"/>
    <cellStyle name="20% - Accent4 13 3 3 2" xfId="5211" xr:uid="{8016AD28-4676-435F-8B3F-0B62910C93D5}"/>
    <cellStyle name="20% - Accent4 13 3 3 2 2" xfId="5212" xr:uid="{9DDBC9E0-D58C-4AF4-B14D-6B4AE6A203BA}"/>
    <cellStyle name="20% - Accent4 13 3 3 3" xfId="5213" xr:uid="{DA60E240-A4B8-42F8-A3B8-11833B306CD3}"/>
    <cellStyle name="20% - Accent4 13 3 4" xfId="5214" xr:uid="{CE106A48-E038-424C-954D-56BA8C81F0D7}"/>
    <cellStyle name="20% - Accent4 13 3 4 2" xfId="5215" xr:uid="{F3A8A58C-62BD-4C11-A970-88DD7570407D}"/>
    <cellStyle name="20% - Accent4 13 3 5" xfId="5216" xr:uid="{B16BF036-3A2E-4DA7-8485-AB4271E7420B}"/>
    <cellStyle name="20% - Accent4 13 4" xfId="5217" xr:uid="{E63F50C4-B98E-4F98-878C-C5C7B9C94571}"/>
    <cellStyle name="20% - Accent4 13 4 2" xfId="5218" xr:uid="{665AF083-3BC0-4BB6-B706-1BBA668CE172}"/>
    <cellStyle name="20% - Accent4 13 4 2 2" xfId="5219" xr:uid="{BEECFFAC-1EF6-4B8F-96A2-063F487933C4}"/>
    <cellStyle name="20% - Accent4 13 4 3" xfId="5220" xr:uid="{3C32EC10-C4AC-42D4-A679-97C80E6C7A17}"/>
    <cellStyle name="20% - Accent4 13 5" xfId="5221" xr:uid="{7FF1948C-AC32-41D8-A8BA-351FAED03071}"/>
    <cellStyle name="20% - Accent4 13 5 2" xfId="5222" xr:uid="{D3F7D31F-729B-40ED-8B4D-04749DF052F5}"/>
    <cellStyle name="20% - Accent4 13 5 2 2" xfId="5223" xr:uid="{1494881E-D359-4A21-A11F-27FD9388D805}"/>
    <cellStyle name="20% - Accent4 13 5 3" xfId="5224" xr:uid="{B7CD7C36-9CF2-4AE3-BFE6-AC9A5E2434F1}"/>
    <cellStyle name="20% - Accent4 13 6" xfId="5225" xr:uid="{6CE573CE-2375-48EF-8ACF-5FAD91A097E5}"/>
    <cellStyle name="20% - Accent4 13 6 2" xfId="5226" xr:uid="{92140E84-6E0D-4990-A411-81FABF530165}"/>
    <cellStyle name="20% - Accent4 13 7" xfId="5227" xr:uid="{B06F05F0-4FCF-4F9E-BA79-0F7164A9A243}"/>
    <cellStyle name="20% - Accent4 13 8" xfId="5228" xr:uid="{A9447DC0-401D-4073-B84E-E68FCA26C0DE}"/>
    <cellStyle name="20% - Accent4 14" xfId="5229" xr:uid="{09AAB576-68F0-440F-A1FC-741D5CDA0535}"/>
    <cellStyle name="20% - Accent4 14 2" xfId="5230" xr:uid="{918E5C45-7BFB-4F99-9CBA-50AB1165B774}"/>
    <cellStyle name="20% - Accent4 14 2 2" xfId="5231" xr:uid="{47283778-6D9A-43F3-9F24-4E0BF453324A}"/>
    <cellStyle name="20% - Accent4 14 2 2 2" xfId="5232" xr:uid="{D0A9CFAB-0B19-40D4-87DE-AF627575CB67}"/>
    <cellStyle name="20% - Accent4 14 2 2 2 2" xfId="5233" xr:uid="{DC3325C2-5B88-4C70-A12C-375D40DE3C05}"/>
    <cellStyle name="20% - Accent4 14 2 2 2 2 2" xfId="5234" xr:uid="{193861C8-971F-4BE6-8471-248B2CD3C875}"/>
    <cellStyle name="20% - Accent4 14 2 2 2 3" xfId="5235" xr:uid="{F4DB0F39-6B10-4F18-857A-1EA3160CED1A}"/>
    <cellStyle name="20% - Accent4 14 2 2 3" xfId="5236" xr:uid="{41E20E9D-87C7-4B3F-B484-36D7005AB320}"/>
    <cellStyle name="20% - Accent4 14 2 2 3 2" xfId="5237" xr:uid="{66D1EBF5-0765-473E-8AE1-CA355F24D01B}"/>
    <cellStyle name="20% - Accent4 14 2 2 3 2 2" xfId="5238" xr:uid="{CF4EF416-E6E9-49C0-94A7-5E69E31752C5}"/>
    <cellStyle name="20% - Accent4 14 2 2 3 3" xfId="5239" xr:uid="{36540C83-A397-4050-A19E-21C718130FF5}"/>
    <cellStyle name="20% - Accent4 14 2 2 4" xfId="5240" xr:uid="{67BE18EE-0F30-4418-AEA0-0824E0D9953E}"/>
    <cellStyle name="20% - Accent4 14 2 2 4 2" xfId="5241" xr:uid="{AF339F4C-C328-4FCD-A4D2-B31FEE1AC634}"/>
    <cellStyle name="20% - Accent4 14 2 2 5" xfId="5242" xr:uid="{EB462C08-0CAB-4734-B4E8-B021BE90340E}"/>
    <cellStyle name="20% - Accent4 14 2 3" xfId="5243" xr:uid="{4579476F-D0E7-4A33-AF2C-79F9AF9027D4}"/>
    <cellStyle name="20% - Accent4 14 2 3 2" xfId="5244" xr:uid="{2A922BE6-D545-44B1-A58C-8D6D4BF59BA7}"/>
    <cellStyle name="20% - Accent4 14 2 3 2 2" xfId="5245" xr:uid="{E82F0691-3631-4E04-9200-D544820FF788}"/>
    <cellStyle name="20% - Accent4 14 2 3 3" xfId="5246" xr:uid="{4517EFF9-7D98-45C6-B867-8B04B314D7B6}"/>
    <cellStyle name="20% - Accent4 14 2 4" xfId="5247" xr:uid="{07E13677-C6C1-4FD7-A43E-B45B1D3B97E4}"/>
    <cellStyle name="20% - Accent4 14 2 4 2" xfId="5248" xr:uid="{D178DA9E-E498-488E-9E61-D018EE124195}"/>
    <cellStyle name="20% - Accent4 14 2 5" xfId="5249" xr:uid="{7D5D251C-FC75-4FFC-B7AE-F2FEA25E8BFA}"/>
    <cellStyle name="20% - Accent4 14 3" xfId="5250" xr:uid="{54F59FD2-7711-41FB-8323-0B9A74368DB9}"/>
    <cellStyle name="20% - Accent4 14 3 2" xfId="5251" xr:uid="{492CB402-197D-4952-98E1-B2F5AD17C0CA}"/>
    <cellStyle name="20% - Accent4 14 3 2 2" xfId="5252" xr:uid="{8AFEBB78-30B9-4C14-82C7-3499E46D5012}"/>
    <cellStyle name="20% - Accent4 14 3 2 2 2" xfId="5253" xr:uid="{79477048-CF36-4487-8E3A-888F5EE6CA70}"/>
    <cellStyle name="20% - Accent4 14 3 2 3" xfId="5254" xr:uid="{16EF6472-7B1A-438F-A372-8A3FD54751BF}"/>
    <cellStyle name="20% - Accent4 14 3 3" xfId="5255" xr:uid="{A63F2C91-959D-4BD9-8BAA-91B084E19931}"/>
    <cellStyle name="20% - Accent4 14 3 3 2" xfId="5256" xr:uid="{5FD12EEC-BEB3-4336-9B66-DE789259FAEC}"/>
    <cellStyle name="20% - Accent4 14 3 3 2 2" xfId="5257" xr:uid="{48CED1FE-0A5B-4C94-9452-7D077A7F6C8D}"/>
    <cellStyle name="20% - Accent4 14 3 3 3" xfId="5258" xr:uid="{E4750161-EFBF-45C0-953B-A4204D305ED5}"/>
    <cellStyle name="20% - Accent4 14 3 4" xfId="5259" xr:uid="{342587D6-D55C-4499-9496-0575C7176D0E}"/>
    <cellStyle name="20% - Accent4 14 3 4 2" xfId="5260" xr:uid="{44F2F4A7-2BC9-4A2F-9575-473D6A64FD75}"/>
    <cellStyle name="20% - Accent4 14 3 5" xfId="5261" xr:uid="{65004B39-CE14-4F56-A626-F8B62182C8D3}"/>
    <cellStyle name="20% - Accent4 14 4" xfId="5262" xr:uid="{FB1D0FDF-D8A0-49F1-A293-D8D74EF2E55A}"/>
    <cellStyle name="20% - Accent4 14 4 2" xfId="5263" xr:uid="{39308029-BF8C-47B3-89E3-ADE09F2225AC}"/>
    <cellStyle name="20% - Accent4 14 4 2 2" xfId="5264" xr:uid="{AEF347A9-886F-47DC-94B9-3C2D3A3260A3}"/>
    <cellStyle name="20% - Accent4 14 4 3" xfId="5265" xr:uid="{E45958F9-2491-4DFB-89E1-490D4DAF8F99}"/>
    <cellStyle name="20% - Accent4 14 5" xfId="5266" xr:uid="{26AA5A72-0812-47D8-8496-7B164403A935}"/>
    <cellStyle name="20% - Accent4 14 5 2" xfId="5267" xr:uid="{632715BD-F0FA-4CB9-B665-B6063878A1EB}"/>
    <cellStyle name="20% - Accent4 14 5 2 2" xfId="5268" xr:uid="{3F567403-8ECE-4679-B79C-B180D8E5AAE8}"/>
    <cellStyle name="20% - Accent4 14 5 3" xfId="5269" xr:uid="{A55CA672-41D9-4FCE-8C99-30F5DFE14C32}"/>
    <cellStyle name="20% - Accent4 14 6" xfId="5270" xr:uid="{41D09583-A5D1-47B0-8CA6-6874EF0C374F}"/>
    <cellStyle name="20% - Accent4 14 6 2" xfId="5271" xr:uid="{940236A1-A77A-49B2-8544-4967E1C64055}"/>
    <cellStyle name="20% - Accent4 14 7" xfId="5272" xr:uid="{097CA90F-7993-437D-A919-2DB0F0315B65}"/>
    <cellStyle name="20% - Accent4 14 8" xfId="5273" xr:uid="{EE93C498-7005-48C0-97AF-760DB1429039}"/>
    <cellStyle name="20% - Accent4 15" xfId="5274" xr:uid="{E7D7D646-CECA-4ED4-A610-43AE849F18A1}"/>
    <cellStyle name="20% - Accent4 15 2" xfId="5275" xr:uid="{C144D900-4041-4D3E-97F6-CAAAC55A2A62}"/>
    <cellStyle name="20% - Accent4 15 2 2" xfId="5276" xr:uid="{1C7E88A1-F0FF-47F7-8E8D-47F3A269DE9C}"/>
    <cellStyle name="20% - Accent4 15 2 2 2" xfId="5277" xr:uid="{EB4429DE-0196-4DE2-8C0E-3BC9B9BCF119}"/>
    <cellStyle name="20% - Accent4 15 2 2 2 2" xfId="5278" xr:uid="{1BBA8F23-40A7-4EA2-8A64-BB1FCE2C2027}"/>
    <cellStyle name="20% - Accent4 15 2 2 2 2 2" xfId="5279" xr:uid="{D61197E6-E2AB-40E8-8FFB-2B78DE289F9F}"/>
    <cellStyle name="20% - Accent4 15 2 2 2 3" xfId="5280" xr:uid="{B5A37067-FD3E-4A18-9195-DDD703DCA0FD}"/>
    <cellStyle name="20% - Accent4 15 2 2 3" xfId="5281" xr:uid="{6E3307A2-76A0-491A-A51C-4870EDD603A6}"/>
    <cellStyle name="20% - Accent4 15 2 2 3 2" xfId="5282" xr:uid="{9B924BFC-B0BC-4761-AE52-2B5499702784}"/>
    <cellStyle name="20% - Accent4 15 2 2 3 2 2" xfId="5283" xr:uid="{A4276924-D96A-471D-AEFB-8B6E2D17E9D7}"/>
    <cellStyle name="20% - Accent4 15 2 2 3 3" xfId="5284" xr:uid="{17AC8CAA-ABF0-42DB-ADCF-53DEB9C5D440}"/>
    <cellStyle name="20% - Accent4 15 2 2 4" xfId="5285" xr:uid="{192F9601-B56B-4405-983D-92501962C6A3}"/>
    <cellStyle name="20% - Accent4 15 2 2 4 2" xfId="5286" xr:uid="{48FA0519-0AE8-4912-A85B-4F528C111BFA}"/>
    <cellStyle name="20% - Accent4 15 2 2 5" xfId="5287" xr:uid="{5B94DEB5-023E-447C-9528-465550388E6C}"/>
    <cellStyle name="20% - Accent4 15 2 3" xfId="5288" xr:uid="{A264953E-9D60-4E39-BD75-594BAC902B0E}"/>
    <cellStyle name="20% - Accent4 15 2 3 2" xfId="5289" xr:uid="{DCAE8812-D2C8-46B2-810A-28532EAAFB40}"/>
    <cellStyle name="20% - Accent4 15 2 3 2 2" xfId="5290" xr:uid="{A175CFA2-EBF6-411D-B0EA-54FFCD811782}"/>
    <cellStyle name="20% - Accent4 15 2 3 3" xfId="5291" xr:uid="{F9CD6193-C8B8-4937-A180-27AF5A8328BC}"/>
    <cellStyle name="20% - Accent4 15 2 4" xfId="5292" xr:uid="{694EE30D-5191-4108-90BE-3BEEF7655395}"/>
    <cellStyle name="20% - Accent4 15 2 4 2" xfId="5293" xr:uid="{B0C3C0D2-93A7-4511-B659-9E85FAA28883}"/>
    <cellStyle name="20% - Accent4 15 2 5" xfId="5294" xr:uid="{B12A6551-D690-468F-A410-CE1345CBF535}"/>
    <cellStyle name="20% - Accent4 15 3" xfId="5295" xr:uid="{014BCA4A-D703-4228-A7A9-90B8DBFCC837}"/>
    <cellStyle name="20% - Accent4 15 3 2" xfId="5296" xr:uid="{0A57B659-2066-4653-BF50-F0415A690B14}"/>
    <cellStyle name="20% - Accent4 15 3 2 2" xfId="5297" xr:uid="{B1E8B7DF-895C-4179-B032-CAB0B18EB483}"/>
    <cellStyle name="20% - Accent4 15 3 2 2 2" xfId="5298" xr:uid="{A5D83285-33E2-4101-A144-E53D9CE3781A}"/>
    <cellStyle name="20% - Accent4 15 3 2 3" xfId="5299" xr:uid="{4D23EEFF-7AF4-497E-9B2E-FA667F58B7A1}"/>
    <cellStyle name="20% - Accent4 15 3 3" xfId="5300" xr:uid="{26A4C19F-1CCF-46D3-AC92-1B9AFD29298E}"/>
    <cellStyle name="20% - Accent4 15 3 3 2" xfId="5301" xr:uid="{6C699D8C-97A3-4A76-9B44-8CEBF2439A70}"/>
    <cellStyle name="20% - Accent4 15 3 3 2 2" xfId="5302" xr:uid="{31D775FF-4394-489B-BFBD-FDB916BF457A}"/>
    <cellStyle name="20% - Accent4 15 3 3 3" xfId="5303" xr:uid="{44F573A2-4A5C-468B-8DD6-234CB1EBE03B}"/>
    <cellStyle name="20% - Accent4 15 3 4" xfId="5304" xr:uid="{02FD9331-9A4E-4460-8CB9-C3892D3DE375}"/>
    <cellStyle name="20% - Accent4 15 3 4 2" xfId="5305" xr:uid="{18920EA1-32D0-4B21-BE86-9FB799F2DE71}"/>
    <cellStyle name="20% - Accent4 15 3 5" xfId="5306" xr:uid="{932564FA-0FF2-4278-85B5-B2BD2E546EF3}"/>
    <cellStyle name="20% - Accent4 15 4" xfId="5307" xr:uid="{BA22141A-335A-4818-9086-8C96D5D41278}"/>
    <cellStyle name="20% - Accent4 15 4 2" xfId="5308" xr:uid="{3A3AB9FE-CB38-44CE-A3EB-64DE6CE54E93}"/>
    <cellStyle name="20% - Accent4 15 4 2 2" xfId="5309" xr:uid="{09A866B4-700C-4FBC-8DA0-76652221989C}"/>
    <cellStyle name="20% - Accent4 15 4 3" xfId="5310" xr:uid="{5A8AB2F4-8F02-42E8-B2EF-F27E1BAC94EB}"/>
    <cellStyle name="20% - Accent4 15 5" xfId="5311" xr:uid="{26B12F66-27AA-4BD2-B718-CD6AB3050763}"/>
    <cellStyle name="20% - Accent4 15 5 2" xfId="5312" xr:uid="{6F9590D3-4CEA-420B-B469-9244C4934C54}"/>
    <cellStyle name="20% - Accent4 15 5 2 2" xfId="5313" xr:uid="{A72A74D3-F180-4867-B74E-8EC96C36D3B8}"/>
    <cellStyle name="20% - Accent4 15 5 3" xfId="5314" xr:uid="{507C52E1-C9A2-400A-91CB-E2C1EB4E2BF9}"/>
    <cellStyle name="20% - Accent4 15 6" xfId="5315" xr:uid="{0B8D4C0A-DF84-4947-8E44-B2D0338C543F}"/>
    <cellStyle name="20% - Accent4 15 6 2" xfId="5316" xr:uid="{3C7E5808-E349-4132-B965-1CD8285241FA}"/>
    <cellStyle name="20% - Accent4 15 7" xfId="5317" xr:uid="{B34FF038-4B2E-4115-9F39-F954470AE39E}"/>
    <cellStyle name="20% - Accent4 15 8" xfId="5318" xr:uid="{E33071B0-DB6C-45BA-99A8-72B988B53883}"/>
    <cellStyle name="20% - Accent4 16" xfId="5319" xr:uid="{9AC03E10-9D5F-4015-B371-8BC17ABBE00E}"/>
    <cellStyle name="20% - Accent4 16 2" xfId="5320" xr:uid="{3486CA64-9F3E-45DB-BD78-0C71023D8B32}"/>
    <cellStyle name="20% - Accent4 16 2 2" xfId="5321" xr:uid="{8B3A474B-F0B2-4BF4-AB4E-CDD29AA09740}"/>
    <cellStyle name="20% - Accent4 16 2 2 2" xfId="5322" xr:uid="{751BA8A6-FE39-4ABB-A36D-FC2D12672663}"/>
    <cellStyle name="20% - Accent4 16 2 2 2 2" xfId="5323" xr:uid="{A2C24764-D7D8-4B84-9322-1AE3B7B7CD5F}"/>
    <cellStyle name="20% - Accent4 16 2 2 3" xfId="5324" xr:uid="{F3A2B22A-55B3-4FC6-98E8-E46E1F0DF623}"/>
    <cellStyle name="20% - Accent4 16 2 3" xfId="5325" xr:uid="{B8269D4C-D31E-4BD8-9C30-AC3D07ED1E35}"/>
    <cellStyle name="20% - Accent4 16 2 3 2" xfId="5326" xr:uid="{F3A63B22-0F9E-438F-9F55-4E51D72081D2}"/>
    <cellStyle name="20% - Accent4 16 2 3 2 2" xfId="5327" xr:uid="{771C7AE1-6F87-41C0-9E29-BA109DAB957D}"/>
    <cellStyle name="20% - Accent4 16 2 3 3" xfId="5328" xr:uid="{E7C78356-7946-4F60-B5A0-F34B451FD2D6}"/>
    <cellStyle name="20% - Accent4 16 2 4" xfId="5329" xr:uid="{548F34E7-6BF5-4E3C-8034-A1530C75EFB9}"/>
    <cellStyle name="20% - Accent4 16 2 4 2" xfId="5330" xr:uid="{F1F0E5F0-1293-491D-969B-8DD0E8F60133}"/>
    <cellStyle name="20% - Accent4 16 2 5" xfId="5331" xr:uid="{011F2D81-8F2D-4D7B-AA34-24F0E7CB9112}"/>
    <cellStyle name="20% - Accent4 16 3" xfId="5332" xr:uid="{1DDB5446-BCBA-457E-B133-5E9FA00C6DB5}"/>
    <cellStyle name="20% - Accent4 16 3 2" xfId="5333" xr:uid="{2B070090-2134-4AB4-9691-ED33DB7EF54C}"/>
    <cellStyle name="20% - Accent4 16 3 2 2" xfId="5334" xr:uid="{628BEDFB-A845-48C6-8B16-6FA05317F5E7}"/>
    <cellStyle name="20% - Accent4 16 3 2 2 2" xfId="5335" xr:uid="{1D37DFC2-6FA4-42D9-AF89-41E76B2E0BE6}"/>
    <cellStyle name="20% - Accent4 16 3 2 3" xfId="5336" xr:uid="{F755BAC3-19B8-4EE3-A373-D65B986781A8}"/>
    <cellStyle name="20% - Accent4 16 3 3" xfId="5337" xr:uid="{F8DF5CDB-218C-46D8-B64C-42232EA6A105}"/>
    <cellStyle name="20% - Accent4 16 3 3 2" xfId="5338" xr:uid="{D8558DBD-53CF-454B-B175-0F181441AF32}"/>
    <cellStyle name="20% - Accent4 16 3 3 2 2" xfId="5339" xr:uid="{A57ED342-DF89-4B16-ABAE-E7D8198FBDF3}"/>
    <cellStyle name="20% - Accent4 16 3 3 3" xfId="5340" xr:uid="{AA41A1C7-0B75-4D51-BFC1-51DB17C2D4E4}"/>
    <cellStyle name="20% - Accent4 16 3 4" xfId="5341" xr:uid="{3F1EB186-F609-44B0-98D0-EF77BE5CC8CE}"/>
    <cellStyle name="20% - Accent4 16 3 4 2" xfId="5342" xr:uid="{073AA0A5-8D32-4D86-8768-9202467D8437}"/>
    <cellStyle name="20% - Accent4 16 3 5" xfId="5343" xr:uid="{E9A7035E-B677-4196-A666-12324CEA6F5C}"/>
    <cellStyle name="20% - Accent4 16 4" xfId="5344" xr:uid="{0D625300-380B-4554-AE37-6BBA450B93BF}"/>
    <cellStyle name="20% - Accent4 16 4 2" xfId="5345" xr:uid="{04C18ED2-C805-472E-A59D-95129E515313}"/>
    <cellStyle name="20% - Accent4 16 4 2 2" xfId="5346" xr:uid="{A5E988B0-F879-408B-80A0-2941EB90F871}"/>
    <cellStyle name="20% - Accent4 16 4 3" xfId="5347" xr:uid="{D6907B6B-E583-4913-949E-A03B9514202D}"/>
    <cellStyle name="20% - Accent4 16 5" xfId="5348" xr:uid="{86F1DB23-6B74-49A5-93D1-ADBBA520D8EC}"/>
    <cellStyle name="20% - Accent4 16 5 2" xfId="5349" xr:uid="{06BBDEF6-C77F-4C43-BD45-CD2180178AF9}"/>
    <cellStyle name="20% - Accent4 16 6" xfId="5350" xr:uid="{51BB93A2-D743-468B-91FB-9038EE14DFEC}"/>
    <cellStyle name="20% - Accent4 17" xfId="5351" xr:uid="{4B4B61E4-E1B6-49C6-B791-56B1F53EE750}"/>
    <cellStyle name="20% - Accent4 17 2" xfId="5352" xr:uid="{9C357464-9611-481A-AB93-83055A644FA0}"/>
    <cellStyle name="20% - Accent4 17 2 2" xfId="5353" xr:uid="{5F065DEC-F2A3-4055-99AA-CA29084D190B}"/>
    <cellStyle name="20% - Accent4 17 2 2 2" xfId="5354" xr:uid="{8E3F7D30-4389-4ABC-A61D-A445C18FDDDB}"/>
    <cellStyle name="20% - Accent4 17 2 2 2 2" xfId="5355" xr:uid="{3EA6B6EF-68C1-4EBF-85DD-0D59AB8AA0E3}"/>
    <cellStyle name="20% - Accent4 17 2 2 3" xfId="5356" xr:uid="{6DE6A071-8D42-41D7-B795-34BF3DCE269B}"/>
    <cellStyle name="20% - Accent4 17 2 3" xfId="5357" xr:uid="{64463DA0-1A43-42FB-96C4-FD45E1A46F40}"/>
    <cellStyle name="20% - Accent4 17 2 3 2" xfId="5358" xr:uid="{2380F54B-C97D-4CFB-85AE-945A19515B1A}"/>
    <cellStyle name="20% - Accent4 17 2 3 2 2" xfId="5359" xr:uid="{5195A07E-F24D-416F-90FD-0B20F6514A9D}"/>
    <cellStyle name="20% - Accent4 17 2 3 3" xfId="5360" xr:uid="{03E47155-9967-43E4-82C9-F84066C3C895}"/>
    <cellStyle name="20% - Accent4 17 2 4" xfId="5361" xr:uid="{66A1BE5E-21F4-4AF4-8D41-753C99CB37C6}"/>
    <cellStyle name="20% - Accent4 17 2 4 2" xfId="5362" xr:uid="{2984FD94-3BB2-4BCC-9E55-815AF2F1546A}"/>
    <cellStyle name="20% - Accent4 17 2 5" xfId="5363" xr:uid="{DA83E19A-A1D6-45B2-BABF-7007C10C98F3}"/>
    <cellStyle name="20% - Accent4 17 3" xfId="5364" xr:uid="{1C86C278-BE3C-41C0-9208-C034A8398538}"/>
    <cellStyle name="20% - Accent4 17 3 2" xfId="5365" xr:uid="{D43AA90E-28A1-403B-A6A4-732D0DC4BEE7}"/>
    <cellStyle name="20% - Accent4 17 3 2 2" xfId="5366" xr:uid="{B39F6BAA-65FF-450A-BB67-49F63552FEEF}"/>
    <cellStyle name="20% - Accent4 17 3 2 2 2" xfId="5367" xr:uid="{CB8B4C31-6ABB-4DE4-9579-792E0D7101C9}"/>
    <cellStyle name="20% - Accent4 17 3 2 3" xfId="5368" xr:uid="{3D2CF9EA-E2E7-40DA-9473-4D36A3F93A9F}"/>
    <cellStyle name="20% - Accent4 17 3 3" xfId="5369" xr:uid="{EFD40CA8-93AA-4314-89A4-F17D1521C203}"/>
    <cellStyle name="20% - Accent4 17 3 3 2" xfId="5370" xr:uid="{8A096EE0-606C-467B-B7AA-596388F355A2}"/>
    <cellStyle name="20% - Accent4 17 3 3 2 2" xfId="5371" xr:uid="{0A074E25-1E07-42A8-989B-B4F1A7E84CDF}"/>
    <cellStyle name="20% - Accent4 17 3 3 3" xfId="5372" xr:uid="{0D3EAFF2-7B25-42A6-AA8C-E613C3CEF0A6}"/>
    <cellStyle name="20% - Accent4 17 3 4" xfId="5373" xr:uid="{B67773F7-22D5-477E-B869-DC5119D57150}"/>
    <cellStyle name="20% - Accent4 17 3 4 2" xfId="5374" xr:uid="{93667C6E-03C3-4558-BB5D-B0B8694202BC}"/>
    <cellStyle name="20% - Accent4 17 3 5" xfId="5375" xr:uid="{57C3FDB2-BF72-43E8-9D74-5BCB46068D86}"/>
    <cellStyle name="20% - Accent4 17 4" xfId="5376" xr:uid="{13EA59D5-BCE6-4F55-A0B1-5CCECB2D2DE0}"/>
    <cellStyle name="20% - Accent4 17 4 2" xfId="5377" xr:uid="{8181963A-C2C6-4C69-88D4-6F3EC7FF6CAE}"/>
    <cellStyle name="20% - Accent4 17 4 2 2" xfId="5378" xr:uid="{9D556A57-7383-4FBE-8D78-26E832C5A653}"/>
    <cellStyle name="20% - Accent4 17 4 3" xfId="5379" xr:uid="{BFA9134B-02B6-4285-AAE5-00F386BFF9D5}"/>
    <cellStyle name="20% - Accent4 17 5" xfId="5380" xr:uid="{57AE220E-F225-40D4-9742-3584ECC41215}"/>
    <cellStyle name="20% - Accent4 17 5 2" xfId="5381" xr:uid="{00A9A234-0C10-4D61-8EE7-69CBBF3BF1F4}"/>
    <cellStyle name="20% - Accent4 17 6" xfId="5382" xr:uid="{545E1689-3FFB-450D-B418-766B3B809E3A}"/>
    <cellStyle name="20% - Accent4 18" xfId="5383" xr:uid="{D136102C-50B7-4DC7-AB79-93C2059E4FD6}"/>
    <cellStyle name="20% - Accent4 18 2" xfId="5384" xr:uid="{9B91A777-8C3A-4087-8AC5-39AF6285A09E}"/>
    <cellStyle name="20% - Accent4 18 2 2" xfId="5385" xr:uid="{0805A76A-B926-4A2F-8B19-89DA1A623CE2}"/>
    <cellStyle name="20% - Accent4 18 2 2 2" xfId="5386" xr:uid="{4F38DB85-156F-4FE5-8A7C-E9A73D122229}"/>
    <cellStyle name="20% - Accent4 18 2 2 2 2" xfId="5387" xr:uid="{44ED6283-5F02-43A7-84A9-369A84556A9C}"/>
    <cellStyle name="20% - Accent4 18 2 2 3" xfId="5388" xr:uid="{C31881F2-60C5-4A3C-A4B1-6C268F60DACD}"/>
    <cellStyle name="20% - Accent4 18 2 3" xfId="5389" xr:uid="{110B84EB-9FD7-49D5-8588-A194ED417E4B}"/>
    <cellStyle name="20% - Accent4 18 2 3 2" xfId="5390" xr:uid="{8F221EDF-61BB-48FC-83B9-EEC506C47A98}"/>
    <cellStyle name="20% - Accent4 18 2 3 2 2" xfId="5391" xr:uid="{3BE70877-3177-4BA3-B080-C5A0F7B31C43}"/>
    <cellStyle name="20% - Accent4 18 2 3 3" xfId="5392" xr:uid="{F8D30EA8-C7B1-4DED-B6B5-166C4D70F2A3}"/>
    <cellStyle name="20% - Accent4 18 2 4" xfId="5393" xr:uid="{06BDCF8C-C672-4228-AAA6-109A50DF945C}"/>
    <cellStyle name="20% - Accent4 18 2 4 2" xfId="5394" xr:uid="{587E47A2-C0CF-4B1D-96D2-97C52CDABE21}"/>
    <cellStyle name="20% - Accent4 18 2 5" xfId="5395" xr:uid="{6F683B23-80F8-4A82-BD08-5F5DB18F90C1}"/>
    <cellStyle name="20% - Accent4 18 3" xfId="5396" xr:uid="{695A429A-20FA-4ABD-BF5D-2CF26F4E8F43}"/>
    <cellStyle name="20% - Accent4 18 3 2" xfId="5397" xr:uid="{6AFDF32B-4449-48D0-BCC3-7A018CEB4D7F}"/>
    <cellStyle name="20% - Accent4 18 3 2 2" xfId="5398" xr:uid="{A58E6CA3-A475-4406-B619-A744E043EB87}"/>
    <cellStyle name="20% - Accent4 18 3 2 2 2" xfId="5399" xr:uid="{AF78A528-4D1E-4CD0-8116-AD6BFB5E49A4}"/>
    <cellStyle name="20% - Accent4 18 3 2 3" xfId="5400" xr:uid="{D39CD516-838F-4FBE-A8FB-59A5BEE3FB85}"/>
    <cellStyle name="20% - Accent4 18 3 3" xfId="5401" xr:uid="{65A19065-DA61-427A-BB3F-ADF40210D990}"/>
    <cellStyle name="20% - Accent4 18 3 3 2" xfId="5402" xr:uid="{27AFD8F4-CE5F-4716-BDB5-AEB08D19D6ED}"/>
    <cellStyle name="20% - Accent4 18 3 3 2 2" xfId="5403" xr:uid="{CE261AB2-407E-4C0A-8843-AE5DDF0BB0DF}"/>
    <cellStyle name="20% - Accent4 18 3 3 3" xfId="5404" xr:uid="{23EFE166-BE50-4E5D-BCE9-38ADD71F7FA0}"/>
    <cellStyle name="20% - Accent4 18 3 4" xfId="5405" xr:uid="{E763DC11-1E5B-4EA0-961B-A659439EC23C}"/>
    <cellStyle name="20% - Accent4 18 3 4 2" xfId="5406" xr:uid="{DF6F44C4-CD8D-4D34-8BCA-1447FB1CF01B}"/>
    <cellStyle name="20% - Accent4 18 3 5" xfId="5407" xr:uid="{BD6A6745-5502-4606-B238-09B40B9FBE3A}"/>
    <cellStyle name="20% - Accent4 18 4" xfId="5408" xr:uid="{53AFA1E0-29BE-44DB-9001-A8BDAA76E0F2}"/>
    <cellStyle name="20% - Accent4 18 4 2" xfId="5409" xr:uid="{9E1D2CBE-5FA1-4EB4-B1EA-08964376FF2F}"/>
    <cellStyle name="20% - Accent4 18 4 2 2" xfId="5410" xr:uid="{E8DC42E9-1699-4073-94D4-69A4FB4D5E58}"/>
    <cellStyle name="20% - Accent4 18 4 3" xfId="5411" xr:uid="{814BF90E-E806-49EE-AA46-379FD8086743}"/>
    <cellStyle name="20% - Accent4 18 5" xfId="5412" xr:uid="{7F21D9BD-2514-45B6-B537-C295CEA8FE0E}"/>
    <cellStyle name="20% - Accent4 18 5 2" xfId="5413" xr:uid="{B7DB4CB7-4E7E-4AE6-A6C5-B1CC129D4650}"/>
    <cellStyle name="20% - Accent4 18 6" xfId="5414" xr:uid="{F90E3BCA-621A-41B5-9884-1FEEF5B85267}"/>
    <cellStyle name="20% - Accent4 19" xfId="5415" xr:uid="{0373D3D5-A0B5-450C-9328-97F6E6C48C83}"/>
    <cellStyle name="20% - Accent4 19 2" xfId="5416" xr:uid="{DFA24C1C-E3D9-466F-82B2-57DAEE380523}"/>
    <cellStyle name="20% - Accent4 19 2 2" xfId="5417" xr:uid="{4737FD42-E35A-4A60-A2DE-C4072952DE09}"/>
    <cellStyle name="20% - Accent4 19 2 2 2" xfId="5418" xr:uid="{07C5E7E8-9028-47C8-A1C9-DBDF290D778E}"/>
    <cellStyle name="20% - Accent4 19 2 2 2 2" xfId="5419" xr:uid="{7178A009-F0D7-4DDD-8202-F1EFC7F6E1D3}"/>
    <cellStyle name="20% - Accent4 19 2 2 3" xfId="5420" xr:uid="{98B7D4CE-CF37-4D0B-87E1-53F600F7CBF0}"/>
    <cellStyle name="20% - Accent4 19 2 3" xfId="5421" xr:uid="{604A7689-4ABA-4434-B38F-191FB8CB1264}"/>
    <cellStyle name="20% - Accent4 19 2 3 2" xfId="5422" xr:uid="{B56CE47D-C56A-494F-9B5A-DF4CD465B147}"/>
    <cellStyle name="20% - Accent4 19 2 3 2 2" xfId="5423" xr:uid="{012AC66A-F6F6-4078-9899-4A28E7B5CA84}"/>
    <cellStyle name="20% - Accent4 19 2 3 3" xfId="5424" xr:uid="{ABAF4C84-1D6D-469B-BF75-45B7F325DA61}"/>
    <cellStyle name="20% - Accent4 19 2 4" xfId="5425" xr:uid="{185C26EC-C173-41BC-AF44-F133AB0E8696}"/>
    <cellStyle name="20% - Accent4 19 2 4 2" xfId="5426" xr:uid="{5A23404E-1648-4C3F-BA27-C598EE448F1C}"/>
    <cellStyle name="20% - Accent4 19 2 5" xfId="5427" xr:uid="{5D3F30EB-9ABD-4047-A3CA-4424D94D9337}"/>
    <cellStyle name="20% - Accent4 19 3" xfId="5428" xr:uid="{EC53FCAB-6A93-473E-B36A-8D27E80AAC9F}"/>
    <cellStyle name="20% - Accent4 19 3 2" xfId="5429" xr:uid="{E373C8F8-A28D-4056-9092-43C45B5C0618}"/>
    <cellStyle name="20% - Accent4 19 3 2 2" xfId="5430" xr:uid="{C878E1F0-C220-47D5-86F0-098B00723B7D}"/>
    <cellStyle name="20% - Accent4 19 3 2 2 2" xfId="5431" xr:uid="{C690C4DF-6CA4-4D63-B8C4-6ACF11E3B4A5}"/>
    <cellStyle name="20% - Accent4 19 3 2 3" xfId="5432" xr:uid="{84C667F6-2F72-4477-9F2C-2FF4CC56A270}"/>
    <cellStyle name="20% - Accent4 19 3 3" xfId="5433" xr:uid="{744C44FA-2E65-45A3-849C-2A75854CCB88}"/>
    <cellStyle name="20% - Accent4 19 3 3 2" xfId="5434" xr:uid="{5CD90B14-0BE1-461D-BBD4-427F79E8C280}"/>
    <cellStyle name="20% - Accent4 19 3 3 2 2" xfId="5435" xr:uid="{73ABA850-3540-4DD0-B357-DDEFE690A105}"/>
    <cellStyle name="20% - Accent4 19 3 3 3" xfId="5436" xr:uid="{EAA38B91-4A66-4858-9955-8D3A41580BBE}"/>
    <cellStyle name="20% - Accent4 19 3 4" xfId="5437" xr:uid="{FF0751D7-3659-4C75-86BD-1FBB65BD961B}"/>
    <cellStyle name="20% - Accent4 19 3 4 2" xfId="5438" xr:uid="{D3344EAA-00A8-4788-B79C-A6DDCA116E32}"/>
    <cellStyle name="20% - Accent4 19 3 5" xfId="5439" xr:uid="{B108459B-0D43-4920-BD10-35E5F408734F}"/>
    <cellStyle name="20% - Accent4 19 4" xfId="5440" xr:uid="{DE95D799-53F8-4B63-B174-271F8856CE46}"/>
    <cellStyle name="20% - Accent4 19 4 2" xfId="5441" xr:uid="{3D49C8AA-1B5C-4171-8EE2-1398206CFA0F}"/>
    <cellStyle name="20% - Accent4 19 4 2 2" xfId="5442" xr:uid="{8CDE856A-EB53-4283-B98E-278845D43D88}"/>
    <cellStyle name="20% - Accent4 19 4 3" xfId="5443" xr:uid="{A8813B95-C287-4603-9537-21A40F0830A4}"/>
    <cellStyle name="20% - Accent4 19 5" xfId="5444" xr:uid="{B160FEEB-20C7-409B-B449-29E52BBFA421}"/>
    <cellStyle name="20% - Accent4 19 5 2" xfId="5445" xr:uid="{131CE483-0B26-4B42-832D-1B76BEC9CB4B}"/>
    <cellStyle name="20% - Accent4 19 6" xfId="5446" xr:uid="{B08ECFF8-C88F-496D-BC13-F381166658E5}"/>
    <cellStyle name="20% - Accent4 2" xfId="5447" xr:uid="{5C8DA0D4-3075-43B9-8E3A-EE76BD3D78D7}"/>
    <cellStyle name="20% - Accent4 2 10" xfId="5448" xr:uid="{F7BB1F0A-3215-428D-AA17-59B71069407C}"/>
    <cellStyle name="20% - Accent4 2 11" xfId="53844" xr:uid="{807591DE-91D9-405F-8D00-94A0A1FF2868}"/>
    <cellStyle name="20% - Accent4 2 2" xfId="5449" xr:uid="{76393476-CA87-45D1-8D2D-D23218BC9596}"/>
    <cellStyle name="20% - Accent4 2 2 2" xfId="5450" xr:uid="{0D8C4242-8659-4A09-A796-EB9243360A66}"/>
    <cellStyle name="20% - Accent4 2 2 2 2" xfId="5451" xr:uid="{8DE8C4FE-70AC-4E5A-B41A-528E4A6EB3B4}"/>
    <cellStyle name="20% - Accent4 2 2 2 2 2" xfId="5452" xr:uid="{8CCCFB7F-4F9F-41AD-91D7-49097009433E}"/>
    <cellStyle name="20% - Accent4 2 2 2 2 2 2" xfId="5453" xr:uid="{9C24DC52-7CA2-49EA-BACB-9AEAFE63C8B2}"/>
    <cellStyle name="20% - Accent4 2 2 2 2 2 2 2" xfId="5454" xr:uid="{1F00830B-469F-47D6-9B87-2CF5617D30F6}"/>
    <cellStyle name="20% - Accent4 2 2 2 2 2 3" xfId="5455" xr:uid="{1FF77732-E785-4F30-AEF2-C93343DDEF57}"/>
    <cellStyle name="20% - Accent4 2 2 2 2 3" xfId="5456" xr:uid="{F1C77BB2-761F-4CDA-A7F6-BBEAABC664EB}"/>
    <cellStyle name="20% - Accent4 2 2 2 2 3 2" xfId="5457" xr:uid="{72FADB90-EE28-49E3-AB9C-33B543AC9BA6}"/>
    <cellStyle name="20% - Accent4 2 2 2 2 3 2 2" xfId="5458" xr:uid="{6853F1FC-AAD2-4606-8055-6B2F6F0AB0F6}"/>
    <cellStyle name="20% - Accent4 2 2 2 2 3 3" xfId="5459" xr:uid="{52338D48-2B05-452B-852B-A05A6551C405}"/>
    <cellStyle name="20% - Accent4 2 2 2 2 4" xfId="5460" xr:uid="{DBE5EA84-D08B-483C-85F4-F0D766835B8A}"/>
    <cellStyle name="20% - Accent4 2 2 2 2 4 2" xfId="5461" xr:uid="{9AA008EC-2120-459D-9A1A-C4A735ABD833}"/>
    <cellStyle name="20% - Accent4 2 2 2 2 5" xfId="5462" xr:uid="{3B57E009-5DD7-4DDE-942F-EC53F1DF3506}"/>
    <cellStyle name="20% - Accent4 2 2 2 3" xfId="5463" xr:uid="{83B67FEF-A1C9-456A-AF3D-66A0A9F825B9}"/>
    <cellStyle name="20% - Accent4 2 2 2 3 2" xfId="5464" xr:uid="{6B1593AA-AE94-48A4-9C22-CE73CDF6E7CF}"/>
    <cellStyle name="20% - Accent4 2 2 2 3 2 2" xfId="5465" xr:uid="{5951C2B6-C64C-4A7D-9356-74BB94E8356F}"/>
    <cellStyle name="20% - Accent4 2 2 2 3 3" xfId="5466" xr:uid="{9E93E381-1153-4547-8749-B54E4625648A}"/>
    <cellStyle name="20% - Accent4 2 2 2 4" xfId="5467" xr:uid="{648A1F56-121C-4842-9174-7AE1F9E1220F}"/>
    <cellStyle name="20% - Accent4 2 2 2 4 2" xfId="5468" xr:uid="{48C9B2A4-5CE1-48D9-8B38-CE8372CF7062}"/>
    <cellStyle name="20% - Accent4 2 2 2 5" xfId="5469" xr:uid="{4FE1E0BB-AC93-4CD4-B1A5-546692FAAC7B}"/>
    <cellStyle name="20% - Accent4 2 2 2 6" xfId="5470" xr:uid="{BF7413DD-E093-4302-92C8-A7A40A4C2F47}"/>
    <cellStyle name="20% - Accent4 2 2 3" xfId="5471" xr:uid="{3E11BB49-C7C3-4C14-8E92-6206AD6A4EFF}"/>
    <cellStyle name="20% - Accent4 2 2 3 2" xfId="5472" xr:uid="{2386EBB0-8950-4C5A-9134-A843121E0585}"/>
    <cellStyle name="20% - Accent4 2 2 3 2 2" xfId="5473" xr:uid="{81BECC09-AC8B-4FE5-B70E-8592016C5662}"/>
    <cellStyle name="20% - Accent4 2 2 3 2 2 2" xfId="5474" xr:uid="{26A86B85-88C8-4901-8A55-5AFED79DC55D}"/>
    <cellStyle name="20% - Accent4 2 2 3 2 3" xfId="5475" xr:uid="{4A25378D-F2D2-45CC-ADF8-5AB71DA21D98}"/>
    <cellStyle name="20% - Accent4 2 2 3 3" xfId="5476" xr:uid="{B2D267B4-BC8F-47CC-A8F7-0D93068EB86D}"/>
    <cellStyle name="20% - Accent4 2 2 3 3 2" xfId="5477" xr:uid="{09B0D4CD-B8E9-493B-BD87-7F080F06C934}"/>
    <cellStyle name="20% - Accent4 2 2 3 3 2 2" xfId="5478" xr:uid="{10D3CA3C-9C59-45AE-9767-611F51F98FAC}"/>
    <cellStyle name="20% - Accent4 2 2 3 3 3" xfId="5479" xr:uid="{CE1B0656-C7D6-4F13-A6A1-B345C3F625CB}"/>
    <cellStyle name="20% - Accent4 2 2 3 4" xfId="5480" xr:uid="{D206212C-388C-4FB0-A571-2AA280DE0BB0}"/>
    <cellStyle name="20% - Accent4 2 2 3 4 2" xfId="5481" xr:uid="{47334375-D571-488F-BD12-ED526C4E04A5}"/>
    <cellStyle name="20% - Accent4 2 2 3 5" xfId="5482" xr:uid="{DAE816F0-1F22-41B5-BDBE-F7B86422CC02}"/>
    <cellStyle name="20% - Accent4 2 2 3 6" xfId="5483" xr:uid="{40BDC31E-5D31-4E4C-8A9E-0C40A74F2A6D}"/>
    <cellStyle name="20% - Accent4 2 2 4" xfId="5484" xr:uid="{7D0CDAE7-99C1-41F7-AF89-48A79C5DD65D}"/>
    <cellStyle name="20% - Accent4 2 2 4 2" xfId="5485" xr:uid="{EC8C7A1E-C297-4809-BD47-08F075F96BF7}"/>
    <cellStyle name="20% - Accent4 2 2 4 2 2" xfId="5486" xr:uid="{FC102FAF-626E-4516-8027-98BF43173C8E}"/>
    <cellStyle name="20% - Accent4 2 2 4 2 2 2" xfId="5487" xr:uid="{AEB56AFC-3324-425A-83DE-DFAE208B11F7}"/>
    <cellStyle name="20% - Accent4 2 2 4 2 3" xfId="5488" xr:uid="{4B38C14E-0FAC-4772-93FA-50E7B204D59F}"/>
    <cellStyle name="20% - Accent4 2 2 4 3" xfId="5489" xr:uid="{AA2107E9-AA8D-400D-9E5C-5287F8CA466F}"/>
    <cellStyle name="20% - Accent4 2 2 4 3 2" xfId="5490" xr:uid="{6DF458D0-A300-4729-9EA6-512D9C5F8B35}"/>
    <cellStyle name="20% - Accent4 2 2 4 4" xfId="5491" xr:uid="{E1CF7BB0-F5BC-48F4-BF75-E091111A9502}"/>
    <cellStyle name="20% - Accent4 2 2 4 5" xfId="5492" xr:uid="{8A971DE5-B1C4-4D2C-B687-4D72E81B65C6}"/>
    <cellStyle name="20% - Accent4 2 2 5" xfId="5493" xr:uid="{D8E287C5-DC09-427D-A17A-8ED5ABD635AF}"/>
    <cellStyle name="20% - Accent4 2 2 5 2" xfId="5494" xr:uid="{D7EB569E-C52E-40E4-B250-2CB1BD0E8C0B}"/>
    <cellStyle name="20% - Accent4 2 2 5 2 2" xfId="5495" xr:uid="{C5AB3FD2-08EA-4313-8436-47D585C7583F}"/>
    <cellStyle name="20% - Accent4 2 2 5 3" xfId="5496" xr:uid="{14C1F045-FA2F-4302-A23E-4F2FB08C96A9}"/>
    <cellStyle name="20% - Accent4 2 2 6" xfId="5497" xr:uid="{F1441DE4-6ED2-4538-BE33-CD926C25DC47}"/>
    <cellStyle name="20% - Accent4 2 2 6 2" xfId="5498" xr:uid="{81A0147C-BD01-4974-8519-287F7C236D07}"/>
    <cellStyle name="20% - Accent4 2 2 7" xfId="5499" xr:uid="{EFFD7771-D423-4D68-9FEC-CE88793D26C5}"/>
    <cellStyle name="20% - Accent4 2 2 8" xfId="5500" xr:uid="{AE14D36A-9C95-412A-8AD8-A57180DA0D48}"/>
    <cellStyle name="20% - Accent4 2 3" xfId="5501" xr:uid="{28C74AF1-7539-4C88-BB3D-385B93FD5751}"/>
    <cellStyle name="20% - Accent4 2 3 2" xfId="5502" xr:uid="{9F5D0D18-5FCE-4493-945D-A3897091C18C}"/>
    <cellStyle name="20% - Accent4 2 3 2 2" xfId="5503" xr:uid="{8A52F935-2EF1-42FE-AD4E-FF018301E9A6}"/>
    <cellStyle name="20% - Accent4 2 3 2 2 2" xfId="5504" xr:uid="{15A77490-52CE-4044-9211-A627D1F4AC61}"/>
    <cellStyle name="20% - Accent4 2 3 2 2 2 2" xfId="5505" xr:uid="{2A9F6E4D-6391-4606-9413-05F07F2D4460}"/>
    <cellStyle name="20% - Accent4 2 3 2 2 2 2 2" xfId="5506" xr:uid="{1A31C430-A35A-4E3C-BD97-425FBFAD5A6D}"/>
    <cellStyle name="20% - Accent4 2 3 2 2 2 3" xfId="5507" xr:uid="{3954C01F-BF62-4C19-9268-AD36E1E7E0DB}"/>
    <cellStyle name="20% - Accent4 2 3 2 2 3" xfId="5508" xr:uid="{FDDD1961-3945-4BA9-B919-B2E5650B3735}"/>
    <cellStyle name="20% - Accent4 2 3 2 2 3 2" xfId="5509" xr:uid="{9F7D8CA5-10AF-47BF-A357-4AF070E49FC5}"/>
    <cellStyle name="20% - Accent4 2 3 2 2 3 2 2" xfId="5510" xr:uid="{CE6BD306-8C01-40DF-8838-DD7621592AC7}"/>
    <cellStyle name="20% - Accent4 2 3 2 2 3 3" xfId="5511" xr:uid="{4F71F897-3E5A-4563-AA17-EC2ECA12944A}"/>
    <cellStyle name="20% - Accent4 2 3 2 2 4" xfId="5512" xr:uid="{2C34A564-4959-4C01-9082-5F3FCD167EC1}"/>
    <cellStyle name="20% - Accent4 2 3 2 2 4 2" xfId="5513" xr:uid="{F80340C3-FFEA-4552-9479-6C033CAB8F35}"/>
    <cellStyle name="20% - Accent4 2 3 2 2 5" xfId="5514" xr:uid="{0E8C6935-E75E-4A4B-B36E-4E89A876E2E1}"/>
    <cellStyle name="20% - Accent4 2 3 2 3" xfId="5515" xr:uid="{2F3C968D-17F7-4307-B335-DE188AA17922}"/>
    <cellStyle name="20% - Accent4 2 3 2 3 2" xfId="5516" xr:uid="{BD216035-8971-46B0-9399-76E9E2EE3020}"/>
    <cellStyle name="20% - Accent4 2 3 2 3 2 2" xfId="5517" xr:uid="{4BFE931E-09CD-411D-95BF-2C82203E6B92}"/>
    <cellStyle name="20% - Accent4 2 3 2 3 3" xfId="5518" xr:uid="{C30C7821-5B42-48C8-A758-092F64D633EE}"/>
    <cellStyle name="20% - Accent4 2 3 2 4" xfId="5519" xr:uid="{9DF9C5DD-38AA-4492-98EE-110AE818682D}"/>
    <cellStyle name="20% - Accent4 2 3 2 4 2" xfId="5520" xr:uid="{7623EDDD-3013-46BE-A197-CAC589DCA248}"/>
    <cellStyle name="20% - Accent4 2 3 2 5" xfId="5521" xr:uid="{F760F10D-2C15-4092-A8FA-082CC8D009DB}"/>
    <cellStyle name="20% - Accent4 2 3 2 6" xfId="5522" xr:uid="{C6B0EC86-0452-4C35-9066-90D16C5A1F23}"/>
    <cellStyle name="20% - Accent4 2 3 3" xfId="5523" xr:uid="{68203052-E920-496A-9E8A-0B625E3D96B5}"/>
    <cellStyle name="20% - Accent4 2 3 3 2" xfId="5524" xr:uid="{E1E851A6-8524-499E-B086-E7E51F723C94}"/>
    <cellStyle name="20% - Accent4 2 3 3 2 2" xfId="5525" xr:uid="{97A093A5-62AD-4320-AD32-37AC3BF14352}"/>
    <cellStyle name="20% - Accent4 2 3 3 2 2 2" xfId="5526" xr:uid="{AA3250BE-DB65-4FE0-93DA-6B85149F9846}"/>
    <cellStyle name="20% - Accent4 2 3 3 2 3" xfId="5527" xr:uid="{B03E0B19-AEF5-43FD-9C54-88C83EA9CFB2}"/>
    <cellStyle name="20% - Accent4 2 3 3 3" xfId="5528" xr:uid="{714F8ECD-1D4B-413B-86DA-70F28CB7C9C3}"/>
    <cellStyle name="20% - Accent4 2 3 3 3 2" xfId="5529" xr:uid="{7B1F2CB2-684C-41C0-96B3-062BFA096B47}"/>
    <cellStyle name="20% - Accent4 2 3 3 3 2 2" xfId="5530" xr:uid="{F7A3B669-941C-4E01-9245-236BB8BF3CB4}"/>
    <cellStyle name="20% - Accent4 2 3 3 3 3" xfId="5531" xr:uid="{86A0AFFA-52D8-4E66-9542-D0D63B20478F}"/>
    <cellStyle name="20% - Accent4 2 3 3 4" xfId="5532" xr:uid="{80E2C796-1F63-436C-9CBC-49B79298A101}"/>
    <cellStyle name="20% - Accent4 2 3 3 4 2" xfId="5533" xr:uid="{A82A7F68-2FFF-4A64-A7DD-650DF6D1AE90}"/>
    <cellStyle name="20% - Accent4 2 3 3 5" xfId="5534" xr:uid="{56BB7FBE-228E-43A8-9411-A75DA05CF822}"/>
    <cellStyle name="20% - Accent4 2 3 4" xfId="5535" xr:uid="{384CD9B6-9A69-4D2C-BE8B-2CC03831C0E2}"/>
    <cellStyle name="20% - Accent4 2 3 4 2" xfId="5536" xr:uid="{28F62023-3E41-47E0-A600-503C74FB998A}"/>
    <cellStyle name="20% - Accent4 2 3 4 2 2" xfId="5537" xr:uid="{4B869817-B750-4D0F-9E3F-A8C8CAD3CD06}"/>
    <cellStyle name="20% - Accent4 2 3 4 3" xfId="5538" xr:uid="{C50B309F-D945-4850-8F34-332A83C3747B}"/>
    <cellStyle name="20% - Accent4 2 3 5" xfId="5539" xr:uid="{21D76659-5CF4-40F5-B029-EE3733737575}"/>
    <cellStyle name="20% - Accent4 2 3 5 2" xfId="5540" xr:uid="{D1C812A4-C12A-452D-80C5-5C73D1637BFD}"/>
    <cellStyle name="20% - Accent4 2 3 5 2 2" xfId="5541" xr:uid="{82EA6451-55AF-4DC4-B49E-3786ED76421D}"/>
    <cellStyle name="20% - Accent4 2 3 5 3" xfId="5542" xr:uid="{A0D00FF2-9780-43C4-8886-3430029A51AF}"/>
    <cellStyle name="20% - Accent4 2 3 6" xfId="5543" xr:uid="{9107592A-8940-4FEF-9F2C-CD693CD52364}"/>
    <cellStyle name="20% - Accent4 2 3 6 2" xfId="5544" xr:uid="{40DB1DE3-E084-4B53-BE28-AEA107F3F6BE}"/>
    <cellStyle name="20% - Accent4 2 3 7" xfId="5545" xr:uid="{59217185-9438-4511-806E-FEB99929B65C}"/>
    <cellStyle name="20% - Accent4 2 3 8" xfId="5546" xr:uid="{B9405280-10ED-49A0-9B0B-F68392D79FE8}"/>
    <cellStyle name="20% - Accent4 2 4" xfId="5547" xr:uid="{B962DCA3-1EEA-4ACE-AACF-E7D025060782}"/>
    <cellStyle name="20% - Accent4 2 4 2" xfId="5548" xr:uid="{985AA371-9A42-4E15-90A0-9C479F59B5B0}"/>
    <cellStyle name="20% - Accent4 2 4 2 2" xfId="5549" xr:uid="{44872AE0-F4F7-468D-BD8F-860E33757D0E}"/>
    <cellStyle name="20% - Accent4 2 4 2 2 2" xfId="5550" xr:uid="{C4C51B4D-5CDD-4076-898D-97732F1C175C}"/>
    <cellStyle name="20% - Accent4 2 4 2 2 2 2" xfId="5551" xr:uid="{5B51DD32-E27C-4797-8ACA-0D4BF67E23C5}"/>
    <cellStyle name="20% - Accent4 2 4 2 2 3" xfId="5552" xr:uid="{5941FF8E-A1EC-4DA7-A424-0C106E1F2709}"/>
    <cellStyle name="20% - Accent4 2 4 2 3" xfId="5553" xr:uid="{FF1A573A-6023-489D-87A9-425B3646B741}"/>
    <cellStyle name="20% - Accent4 2 4 2 3 2" xfId="5554" xr:uid="{CB290010-B8B1-4DE1-AFA4-2DF49866D782}"/>
    <cellStyle name="20% - Accent4 2 4 2 3 2 2" xfId="5555" xr:uid="{17CDBEFD-0DA7-4542-AE78-56480DC233FC}"/>
    <cellStyle name="20% - Accent4 2 4 2 3 3" xfId="5556" xr:uid="{1779F74C-A5E9-4B85-8819-23DFB56701F1}"/>
    <cellStyle name="20% - Accent4 2 4 2 4" xfId="5557" xr:uid="{7B3F2CF2-1CC3-42C1-A404-5984F35BB298}"/>
    <cellStyle name="20% - Accent4 2 4 2 4 2" xfId="5558" xr:uid="{B1D90845-14B8-4A16-BC0D-BFFEDF794A26}"/>
    <cellStyle name="20% - Accent4 2 4 2 5" xfId="5559" xr:uid="{1AA16DD2-2F20-4513-9B03-43EC5EDBC555}"/>
    <cellStyle name="20% - Accent4 2 4 3" xfId="5560" xr:uid="{AEE5F037-5B83-4AD5-9CD1-CA8793B95BA1}"/>
    <cellStyle name="20% - Accent4 2 4 3 2" xfId="5561" xr:uid="{89D1F56C-B9EF-4A0F-9CBA-ADE752C7C2B3}"/>
    <cellStyle name="20% - Accent4 2 4 3 2 2" xfId="5562" xr:uid="{D58A4AD7-2198-4E5C-83A6-70E83933B30F}"/>
    <cellStyle name="20% - Accent4 2 4 3 3" xfId="5563" xr:uid="{A8801436-2473-415F-9DFB-367951D39CD3}"/>
    <cellStyle name="20% - Accent4 2 4 4" xfId="5564" xr:uid="{792E1297-F007-4022-8D63-03A005F4519C}"/>
    <cellStyle name="20% - Accent4 2 4 4 2" xfId="5565" xr:uid="{7070A174-6DEE-4054-9C6A-75F7F99EB5B4}"/>
    <cellStyle name="20% - Accent4 2 4 5" xfId="5566" xr:uid="{22B9CF46-97F4-46D9-9CFC-FDB2D35313D3}"/>
    <cellStyle name="20% - Accent4 2 4 6" xfId="5567" xr:uid="{52180160-AD5C-4358-AA50-EAE406656C7B}"/>
    <cellStyle name="20% - Accent4 2 4 7" xfId="53845" xr:uid="{E728F3E1-71A9-4E3D-88BF-751C0AAB2480}"/>
    <cellStyle name="20% - Accent4 2 5" xfId="5568" xr:uid="{07CA7FE2-C82E-46B1-A45A-395C26601B04}"/>
    <cellStyle name="20% - Accent4 2 5 2" xfId="5569" xr:uid="{4AB928FF-3344-4E60-9D17-221A3A167582}"/>
    <cellStyle name="20% - Accent4 2 5 2 2" xfId="5570" xr:uid="{267A68A5-C4C2-4167-978D-26918ED9ADC2}"/>
    <cellStyle name="20% - Accent4 2 5 2 2 2" xfId="5571" xr:uid="{874C9907-BD98-41CE-A8A2-734D5066F4F7}"/>
    <cellStyle name="20% - Accent4 2 5 2 3" xfId="5572" xr:uid="{2B9220D0-4EEB-4AE0-8298-7D428BB594DF}"/>
    <cellStyle name="20% - Accent4 2 5 3" xfId="5573" xr:uid="{20879E22-88B9-409D-93E1-30CBF216DDC4}"/>
    <cellStyle name="20% - Accent4 2 5 3 2" xfId="5574" xr:uid="{5CCDBF99-A536-4F0E-8654-D3AE9B9DF2FF}"/>
    <cellStyle name="20% - Accent4 2 5 3 2 2" xfId="5575" xr:uid="{9668CF98-90CC-48A9-B256-1CE572C4163D}"/>
    <cellStyle name="20% - Accent4 2 5 3 3" xfId="5576" xr:uid="{71B4354A-39D8-4EC2-96A1-01A1A8440CDE}"/>
    <cellStyle name="20% - Accent4 2 5 4" xfId="5577" xr:uid="{87580D16-0144-4D2C-8A3A-B12355913DC4}"/>
    <cellStyle name="20% - Accent4 2 5 4 2" xfId="5578" xr:uid="{8DE6A3FB-8F80-4B5D-A204-A7F33EAE6DEC}"/>
    <cellStyle name="20% - Accent4 2 5 5" xfId="5579" xr:uid="{8C15A5CF-5012-42CF-921B-5940D0954021}"/>
    <cellStyle name="20% - Accent4 2 5 6" xfId="5580" xr:uid="{FB7BD5B2-12C7-4EA4-982B-6DF674973853}"/>
    <cellStyle name="20% - Accent4 2 6" xfId="5581" xr:uid="{5710AF33-CD35-47AE-BB6F-001539135134}"/>
    <cellStyle name="20% - Accent4 2 6 2" xfId="5582" xr:uid="{2D8F9C8D-51C6-4EC4-8985-02BFF59B7F49}"/>
    <cellStyle name="20% - Accent4 2 6 2 2" xfId="5583" xr:uid="{10D043DC-F61E-45E8-86C8-7F93C639FE73}"/>
    <cellStyle name="20% - Accent4 2 6 2 2 2" xfId="5584" xr:uid="{D9FE2FD8-BDD5-4D5A-BB14-D1F9FFB202B6}"/>
    <cellStyle name="20% - Accent4 2 6 2 3" xfId="5585" xr:uid="{80B458AE-3AD5-4857-96A5-3667EECAC7B2}"/>
    <cellStyle name="20% - Accent4 2 6 3" xfId="5586" xr:uid="{DFA58DD8-FCBE-4E9B-94E1-C1BE903B36D2}"/>
    <cellStyle name="20% - Accent4 2 6 3 2" xfId="5587" xr:uid="{7069CBC4-EFAA-4D98-AFAA-9EA2A0B8A474}"/>
    <cellStyle name="20% - Accent4 2 6 4" xfId="5588" xr:uid="{6DCDAFF2-9A65-448A-BE9E-6833425ED9AB}"/>
    <cellStyle name="20% - Accent4 2 6 5" xfId="5589" xr:uid="{7F4627B3-A11E-4C8F-AA7F-B1312884285F}"/>
    <cellStyle name="20% - Accent4 2 7" xfId="5590" xr:uid="{EA7D6C1F-CEFE-4E4B-A788-4FB8D4C3FBA8}"/>
    <cellStyle name="20% - Accent4 2 7 2" xfId="5591" xr:uid="{ED3376FA-0882-4E46-A78A-3F5A072273BB}"/>
    <cellStyle name="20% - Accent4 2 7 2 2" xfId="5592" xr:uid="{F20AF294-5CA2-4FEA-887B-2AD04D8EDC5C}"/>
    <cellStyle name="20% - Accent4 2 7 3" xfId="5593" xr:uid="{CAE2270A-46FB-4D31-8B41-B967CB825D09}"/>
    <cellStyle name="20% - Accent4 2 8" xfId="5594" xr:uid="{B2E728B0-7A99-42B9-8351-DF492061C433}"/>
    <cellStyle name="20% - Accent4 2 8 2" xfId="5595" xr:uid="{657713C9-0E95-4691-BD6B-9892567CA726}"/>
    <cellStyle name="20% - Accent4 2 9" xfId="5596" xr:uid="{74AFC523-ED4E-4C81-A818-3AA889792E98}"/>
    <cellStyle name="20% - Accent4 20" xfId="5597" xr:uid="{C053B972-DEA8-4128-A760-1CEB39B98976}"/>
    <cellStyle name="20% - Accent4 20 2" xfId="5598" xr:uid="{CDF0C62D-B672-46BA-8E3A-8F76FE1A085D}"/>
    <cellStyle name="20% - Accent4 20 2 2" xfId="5599" xr:uid="{1DC0D0D0-3995-4A16-9FF5-F865ABC29D46}"/>
    <cellStyle name="20% - Accent4 20 2 2 2" xfId="5600" xr:uid="{A48B99DE-9EFE-4DD3-A997-96A4556BFC73}"/>
    <cellStyle name="20% - Accent4 20 2 2 2 2" xfId="5601" xr:uid="{07DE11C1-E58E-47EC-A0EB-842CF2286EED}"/>
    <cellStyle name="20% - Accent4 20 2 2 3" xfId="5602" xr:uid="{3BBC11A6-E3A5-43EE-BAC1-0F4042AA56F0}"/>
    <cellStyle name="20% - Accent4 20 2 3" xfId="5603" xr:uid="{A19099E8-A906-41D6-AAD5-DFF76D2C3BD5}"/>
    <cellStyle name="20% - Accent4 20 2 3 2" xfId="5604" xr:uid="{D59FEFE1-17BD-49CA-9F83-89E515380C34}"/>
    <cellStyle name="20% - Accent4 20 2 3 2 2" xfId="5605" xr:uid="{1AA2F548-9F3E-49D7-BFD5-896745CAD0F2}"/>
    <cellStyle name="20% - Accent4 20 2 3 3" xfId="5606" xr:uid="{9D749626-2F11-4E9E-BBD8-628DA72BD9EB}"/>
    <cellStyle name="20% - Accent4 20 2 4" xfId="5607" xr:uid="{7AFFE022-1EA3-4530-B8C7-67F60B5EFACA}"/>
    <cellStyle name="20% - Accent4 20 2 4 2" xfId="5608" xr:uid="{68C7835B-2A4D-4C93-A925-108D784B876F}"/>
    <cellStyle name="20% - Accent4 20 2 5" xfId="5609" xr:uid="{D822F1D6-5880-44D0-ACCD-E5E2AD3139E4}"/>
    <cellStyle name="20% - Accent4 20 3" xfId="5610" xr:uid="{A3DF4CF0-1182-4675-A3B0-585264E66F1A}"/>
    <cellStyle name="20% - Accent4 20 3 2" xfId="5611" xr:uid="{143FEDC3-0D20-49FA-908F-ABFDD296A779}"/>
    <cellStyle name="20% - Accent4 20 3 2 2" xfId="5612" xr:uid="{7AE1D974-BF5F-48E9-923C-65FD02B44D9D}"/>
    <cellStyle name="20% - Accent4 20 3 2 2 2" xfId="5613" xr:uid="{7CC0D44F-4A11-4C31-9E11-DB62916FF335}"/>
    <cellStyle name="20% - Accent4 20 3 2 3" xfId="5614" xr:uid="{71F7A8B9-9437-496C-BBCA-A628AD2B73A1}"/>
    <cellStyle name="20% - Accent4 20 3 3" xfId="5615" xr:uid="{8B854E1A-52AE-4526-871D-6E6890AF2385}"/>
    <cellStyle name="20% - Accent4 20 3 3 2" xfId="5616" xr:uid="{5107DF50-9523-4F83-A576-096B7F8FD47B}"/>
    <cellStyle name="20% - Accent4 20 3 3 2 2" xfId="5617" xr:uid="{0BF10508-9031-4E74-A566-C19FF73F7F3A}"/>
    <cellStyle name="20% - Accent4 20 3 3 3" xfId="5618" xr:uid="{6692ADFB-A119-4F04-99A2-C740F040C1CF}"/>
    <cellStyle name="20% - Accent4 20 3 4" xfId="5619" xr:uid="{FCF89B42-542C-4C8B-86CA-65B53FC5F737}"/>
    <cellStyle name="20% - Accent4 20 3 4 2" xfId="5620" xr:uid="{B765A30F-6423-4888-9F47-12BD5A865C2A}"/>
    <cellStyle name="20% - Accent4 20 3 5" xfId="5621" xr:uid="{BAABC2C2-E6E2-4B33-B8E3-C12BC65ED539}"/>
    <cellStyle name="20% - Accent4 20 4" xfId="5622" xr:uid="{D61EBE6E-87DE-4FB3-8606-CB2914B05FA0}"/>
    <cellStyle name="20% - Accent4 20 4 2" xfId="5623" xr:uid="{B3FD74D6-CBE6-4A2A-A290-50C36975390D}"/>
    <cellStyle name="20% - Accent4 20 4 2 2" xfId="5624" xr:uid="{C3798B09-E066-4B43-8D31-1F2F87E75E76}"/>
    <cellStyle name="20% - Accent4 20 4 3" xfId="5625" xr:uid="{417F4B78-05A3-4058-AF65-42D83E8384CE}"/>
    <cellStyle name="20% - Accent4 20 5" xfId="5626" xr:uid="{FD3D4DF0-9D40-4706-8089-B4CF0CF510C9}"/>
    <cellStyle name="20% - Accent4 20 5 2" xfId="5627" xr:uid="{34E544EF-06A0-42B1-94C6-7AD751E4CD8D}"/>
    <cellStyle name="20% - Accent4 20 6" xfId="5628" xr:uid="{9D6CE500-ED39-4220-A3A6-5DF60329FA1A}"/>
    <cellStyle name="20% - Accent4 21" xfId="5629" xr:uid="{49CC1290-F462-49CD-9B87-4E874ECB09C3}"/>
    <cellStyle name="20% - Accent4 21 2" xfId="5630" xr:uid="{B75AD43B-59D8-4C0B-8C77-35D0F0294E43}"/>
    <cellStyle name="20% - Accent4 21 2 2" xfId="5631" xr:uid="{4595660A-B4E4-4B19-B4BA-C4D331EDF32F}"/>
    <cellStyle name="20% - Accent4 21 2 2 2" xfId="5632" xr:uid="{084166BD-AB7E-4528-BF3D-3BDDAC82E3BB}"/>
    <cellStyle name="20% - Accent4 21 2 2 2 2" xfId="5633" xr:uid="{864A46E9-D600-4517-A21F-10078BA24AD2}"/>
    <cellStyle name="20% - Accent4 21 2 2 3" xfId="5634" xr:uid="{2E4C5752-70C9-4FDC-9AA2-758DB632954F}"/>
    <cellStyle name="20% - Accent4 21 2 3" xfId="5635" xr:uid="{AAD225C5-9115-4D57-9B5C-C4933BF5F48C}"/>
    <cellStyle name="20% - Accent4 21 2 3 2" xfId="5636" xr:uid="{8A94EA38-43B4-49F1-908D-6D7D371FCAFD}"/>
    <cellStyle name="20% - Accent4 21 2 3 2 2" xfId="5637" xr:uid="{E79963C5-81CC-4183-B0F2-4A36D65B3F9B}"/>
    <cellStyle name="20% - Accent4 21 2 3 3" xfId="5638" xr:uid="{9FEC795E-412D-47A1-AE56-4E797023A3A2}"/>
    <cellStyle name="20% - Accent4 21 2 4" xfId="5639" xr:uid="{E3F45C7B-8F88-489F-93B6-9740351996A9}"/>
    <cellStyle name="20% - Accent4 21 2 4 2" xfId="5640" xr:uid="{3076F82C-C595-4CFC-8513-68371B49AB50}"/>
    <cellStyle name="20% - Accent4 21 2 5" xfId="5641" xr:uid="{272C777C-757E-4E8F-9AD8-76935FE8648E}"/>
    <cellStyle name="20% - Accent4 21 3" xfId="5642" xr:uid="{5740A626-15A9-4973-B86B-80966CFFCACE}"/>
    <cellStyle name="20% - Accent4 21 3 2" xfId="5643" xr:uid="{1893D052-37D1-470C-8C31-E2D61500270D}"/>
    <cellStyle name="20% - Accent4 21 3 2 2" xfId="5644" xr:uid="{F2643239-5119-414A-9039-2E6F70CA3B79}"/>
    <cellStyle name="20% - Accent4 21 3 2 2 2" xfId="5645" xr:uid="{23504E38-2684-461A-A462-4CCBD1661F0D}"/>
    <cellStyle name="20% - Accent4 21 3 2 3" xfId="5646" xr:uid="{F65E1ED5-4938-4833-8873-D76B858204AD}"/>
    <cellStyle name="20% - Accent4 21 3 3" xfId="5647" xr:uid="{F53BDB18-E530-4D67-BB37-B4A81209294E}"/>
    <cellStyle name="20% - Accent4 21 3 3 2" xfId="5648" xr:uid="{088F789A-FE60-43BD-9596-12AA868C266A}"/>
    <cellStyle name="20% - Accent4 21 3 3 2 2" xfId="5649" xr:uid="{F03B6285-36B2-414E-BA31-F422891E43CB}"/>
    <cellStyle name="20% - Accent4 21 3 3 3" xfId="5650" xr:uid="{AD964F51-C579-420F-B3B8-073B4E3C6A4B}"/>
    <cellStyle name="20% - Accent4 21 3 4" xfId="5651" xr:uid="{84A4C67A-4347-48BE-9F72-BEED2D74A49F}"/>
    <cellStyle name="20% - Accent4 21 3 4 2" xfId="5652" xr:uid="{8C056E12-1D4C-4CB6-AC4B-59C485254B77}"/>
    <cellStyle name="20% - Accent4 21 3 5" xfId="5653" xr:uid="{7D477652-D1B8-40CE-A9D7-E1F6DE96E6EE}"/>
    <cellStyle name="20% - Accent4 21 4" xfId="5654" xr:uid="{E099C2C2-2636-4EF7-A5A0-D4BB4AD6A9D4}"/>
    <cellStyle name="20% - Accent4 21 4 2" xfId="5655" xr:uid="{8E151B82-2FCA-47A0-BBEA-416737004D56}"/>
    <cellStyle name="20% - Accent4 21 4 2 2" xfId="5656" xr:uid="{67E6A2A8-6419-40FB-9AB8-E715701E7098}"/>
    <cellStyle name="20% - Accent4 21 4 3" xfId="5657" xr:uid="{BF2C4874-A14E-43A4-A1BD-66AF968E221D}"/>
    <cellStyle name="20% - Accent4 21 5" xfId="5658" xr:uid="{4C108899-2FF7-4033-BBEF-EB29696FA61A}"/>
    <cellStyle name="20% - Accent4 21 5 2" xfId="5659" xr:uid="{27D22D7F-6E97-4C51-B503-CA5852D1F214}"/>
    <cellStyle name="20% - Accent4 21 6" xfId="5660" xr:uid="{72D65307-3E93-4FFE-AFCF-6F0124AE4832}"/>
    <cellStyle name="20% - Accent4 22" xfId="5661" xr:uid="{3C2F3948-877D-4EFF-8797-055F7C9DA10B}"/>
    <cellStyle name="20% - Accent4 22 2" xfId="5662" xr:uid="{12AAB06A-FC33-4D59-8CB1-251534FABD6B}"/>
    <cellStyle name="20% - Accent4 22 2 2" xfId="5663" xr:uid="{5ECA993F-7CF2-4F2A-A655-B195E427C06D}"/>
    <cellStyle name="20% - Accent4 22 2 2 2" xfId="5664" xr:uid="{FEA0DB2F-4E63-4CE3-B84A-507D65E88AF9}"/>
    <cellStyle name="20% - Accent4 22 2 2 2 2" xfId="5665" xr:uid="{38D45AA0-73A3-44C0-9071-06A32A20CD9F}"/>
    <cellStyle name="20% - Accent4 22 2 2 3" xfId="5666" xr:uid="{D8A66518-A9B4-484D-86C9-ECBACD9EA587}"/>
    <cellStyle name="20% - Accent4 22 2 3" xfId="5667" xr:uid="{B6EE47C0-36CC-4CAC-B9A2-075F37E500A5}"/>
    <cellStyle name="20% - Accent4 22 2 3 2" xfId="5668" xr:uid="{3D744D3E-F278-4EBB-A488-4DE65C608D25}"/>
    <cellStyle name="20% - Accent4 22 2 3 2 2" xfId="5669" xr:uid="{D8BC485A-AB73-420E-9AEA-8E0E099A5BC8}"/>
    <cellStyle name="20% - Accent4 22 2 3 3" xfId="5670" xr:uid="{8F292C03-14F7-49DF-B52B-B0D008CCCFD0}"/>
    <cellStyle name="20% - Accent4 22 2 4" xfId="5671" xr:uid="{5AA853F0-AEED-45B0-8E80-C5C8E4F51372}"/>
    <cellStyle name="20% - Accent4 22 2 4 2" xfId="5672" xr:uid="{5D1B675C-88B3-4975-9420-B7D4B9395971}"/>
    <cellStyle name="20% - Accent4 22 2 5" xfId="5673" xr:uid="{37D502F5-F274-412B-8922-0A8128624D86}"/>
    <cellStyle name="20% - Accent4 22 3" xfId="5674" xr:uid="{1528967A-3153-4425-A90B-2BBE49FA89EB}"/>
    <cellStyle name="20% - Accent4 22 3 2" xfId="5675" xr:uid="{76BD2717-1000-4AA6-BD06-5E13C9E73634}"/>
    <cellStyle name="20% - Accent4 22 3 2 2" xfId="5676" xr:uid="{63DC165C-5ADA-4D06-A090-20CDED6426A7}"/>
    <cellStyle name="20% - Accent4 22 3 2 2 2" xfId="5677" xr:uid="{B7E4DA41-2474-4C76-90EB-7F1FD21A7FE3}"/>
    <cellStyle name="20% - Accent4 22 3 2 3" xfId="5678" xr:uid="{467A9348-90D4-4F78-A035-F20582F9CAA7}"/>
    <cellStyle name="20% - Accent4 22 3 3" xfId="5679" xr:uid="{B38067F9-D92E-4687-838A-E8949A480101}"/>
    <cellStyle name="20% - Accent4 22 3 3 2" xfId="5680" xr:uid="{2E84F850-5973-410D-91C7-B5FC1812E90A}"/>
    <cellStyle name="20% - Accent4 22 3 3 2 2" xfId="5681" xr:uid="{C56E59EE-1208-4EBC-B467-1A82AE31D1A4}"/>
    <cellStyle name="20% - Accent4 22 3 3 3" xfId="5682" xr:uid="{BC398942-BDAC-4A6C-A2B4-DAF841491064}"/>
    <cellStyle name="20% - Accent4 22 3 4" xfId="5683" xr:uid="{DD58D965-9C17-4748-8359-86F7264268D8}"/>
    <cellStyle name="20% - Accent4 22 3 4 2" xfId="5684" xr:uid="{D06B7273-DCA1-4BD2-95B6-71217CF5D956}"/>
    <cellStyle name="20% - Accent4 22 3 5" xfId="5685" xr:uid="{527E37DF-CA68-473B-A7CE-428A81BE037C}"/>
    <cellStyle name="20% - Accent4 22 4" xfId="5686" xr:uid="{AC3B49ED-95BD-42F5-8986-35AAF7102C40}"/>
    <cellStyle name="20% - Accent4 22 4 2" xfId="5687" xr:uid="{C5133251-8C3F-468A-824E-A31CEC7B4120}"/>
    <cellStyle name="20% - Accent4 22 4 2 2" xfId="5688" xr:uid="{58E04856-0367-4CEA-8BC3-2C0FEC99CAD9}"/>
    <cellStyle name="20% - Accent4 22 4 3" xfId="5689" xr:uid="{A14EB178-224D-4929-887C-2A16427E4193}"/>
    <cellStyle name="20% - Accent4 22 5" xfId="5690" xr:uid="{6A33C9EA-61C0-4AD4-9BFB-A98B1EC6B600}"/>
    <cellStyle name="20% - Accent4 22 5 2" xfId="5691" xr:uid="{8ED259FD-65D2-4453-B2C7-4248249E239A}"/>
    <cellStyle name="20% - Accent4 22 6" xfId="5692" xr:uid="{F1B6F6FC-B57C-44DE-A904-4C5D1C229A36}"/>
    <cellStyle name="20% - Accent4 23" xfId="5693" xr:uid="{F2B1C3D6-2F64-4E05-A434-E7B190219CD1}"/>
    <cellStyle name="20% - Accent4 23 2" xfId="5694" xr:uid="{0F2AD52A-8C7A-4037-ADE1-308CDC600934}"/>
    <cellStyle name="20% - Accent4 23 2 2" xfId="5695" xr:uid="{2BDED061-069A-4BA7-96E8-ABD182D5147A}"/>
    <cellStyle name="20% - Accent4 23 2 2 2" xfId="5696" xr:uid="{C58832C5-47E6-46B3-9B23-06FE4A9868EF}"/>
    <cellStyle name="20% - Accent4 23 2 2 2 2" xfId="5697" xr:uid="{7775AD38-F60E-4FA6-B721-54A7140A7F9A}"/>
    <cellStyle name="20% - Accent4 23 2 2 3" xfId="5698" xr:uid="{5C5B3AA9-FC93-4322-9F2E-F66DC6B227C0}"/>
    <cellStyle name="20% - Accent4 23 2 3" xfId="5699" xr:uid="{60EAA840-E0BC-4967-A2F9-12A5CF4CBC50}"/>
    <cellStyle name="20% - Accent4 23 2 3 2" xfId="5700" xr:uid="{88707985-CD3C-4416-A253-09A584795665}"/>
    <cellStyle name="20% - Accent4 23 2 3 2 2" xfId="5701" xr:uid="{123A1CCA-99B9-4216-AF71-932F72719DBC}"/>
    <cellStyle name="20% - Accent4 23 2 3 3" xfId="5702" xr:uid="{CF018B67-CBC6-4DB2-BFA9-AA7B75AF258B}"/>
    <cellStyle name="20% - Accent4 23 2 4" xfId="5703" xr:uid="{E5B7F3C5-B9B2-4596-9A54-D377C908C6F1}"/>
    <cellStyle name="20% - Accent4 23 2 4 2" xfId="5704" xr:uid="{9033E574-0A3B-4DF7-89BE-7B33817CFB98}"/>
    <cellStyle name="20% - Accent4 23 2 5" xfId="5705" xr:uid="{77B3E9C3-AD71-44CD-BF1E-2D54A02640A0}"/>
    <cellStyle name="20% - Accent4 23 3" xfId="5706" xr:uid="{94E021D9-70A2-4E80-A6D0-F1527F8C5DFB}"/>
    <cellStyle name="20% - Accent4 23 3 2" xfId="5707" xr:uid="{A5E19094-AD91-4926-A918-1244CCF0586B}"/>
    <cellStyle name="20% - Accent4 23 3 2 2" xfId="5708" xr:uid="{ED3BEB74-1256-42FE-B242-763C2638DA77}"/>
    <cellStyle name="20% - Accent4 23 3 2 2 2" xfId="5709" xr:uid="{F2CCF031-DA5F-4110-9AF3-48A1E9A9CAF4}"/>
    <cellStyle name="20% - Accent4 23 3 2 3" xfId="5710" xr:uid="{B1D5EF2F-A710-479B-A1F5-F83A783ACD49}"/>
    <cellStyle name="20% - Accent4 23 3 3" xfId="5711" xr:uid="{860610D7-ED17-4483-B653-40DA1AC38461}"/>
    <cellStyle name="20% - Accent4 23 3 3 2" xfId="5712" xr:uid="{6409127E-72C7-443D-80E5-0C59FBCAC22C}"/>
    <cellStyle name="20% - Accent4 23 3 3 2 2" xfId="5713" xr:uid="{4CD62540-735B-4345-A0B0-91D55EE9C8D4}"/>
    <cellStyle name="20% - Accent4 23 3 3 3" xfId="5714" xr:uid="{C5D91EFA-67F2-4C9B-916B-93A71C85E729}"/>
    <cellStyle name="20% - Accent4 23 3 4" xfId="5715" xr:uid="{E885E2AF-4214-4A51-8D52-5BB8B65BA1A0}"/>
    <cellStyle name="20% - Accent4 23 3 4 2" xfId="5716" xr:uid="{45C30BA6-8BED-4C4F-B9A9-E459445CD587}"/>
    <cellStyle name="20% - Accent4 23 3 5" xfId="5717" xr:uid="{815AA9CD-60B2-4BE9-BEED-E0458DCA6AE0}"/>
    <cellStyle name="20% - Accent4 23 4" xfId="5718" xr:uid="{301C6D74-6F04-47F0-BD69-269318EA2913}"/>
    <cellStyle name="20% - Accent4 23 4 2" xfId="5719" xr:uid="{C6F0F7C6-54EC-477A-9981-C810A2851F33}"/>
    <cellStyle name="20% - Accent4 23 4 2 2" xfId="5720" xr:uid="{11FCF9C3-15C8-44E5-9273-C9D19FB97C55}"/>
    <cellStyle name="20% - Accent4 23 4 3" xfId="5721" xr:uid="{890063CB-AB7D-4B26-BB02-E0914DFD7584}"/>
    <cellStyle name="20% - Accent4 23 5" xfId="5722" xr:uid="{FAB3C99B-98D4-4502-B1D2-7B8875F0AA62}"/>
    <cellStyle name="20% - Accent4 23 5 2" xfId="5723" xr:uid="{C705DEE6-711C-4F7A-B23E-85C21AE0A29B}"/>
    <cellStyle name="20% - Accent4 23 6" xfId="5724" xr:uid="{8542C54E-568B-4F33-90E1-908CAFBBE3F7}"/>
    <cellStyle name="20% - Accent4 24" xfId="5725" xr:uid="{80942275-5A67-4F87-A52E-C430393A34A5}"/>
    <cellStyle name="20% - Accent4 24 2" xfId="5726" xr:uid="{C729C241-147F-441E-96C7-D1F2593F915D}"/>
    <cellStyle name="20% - Accent4 24 2 2" xfId="5727" xr:uid="{90374953-D9F4-4D1C-9004-1C43FF776792}"/>
    <cellStyle name="20% - Accent4 24 2 2 2" xfId="5728" xr:uid="{C2A8D1AA-41D5-46EA-B4EC-2B00AD59AFAB}"/>
    <cellStyle name="20% - Accent4 24 2 2 2 2" xfId="5729" xr:uid="{FF2B7FFC-E863-475E-91CA-FDD4777BB514}"/>
    <cellStyle name="20% - Accent4 24 2 2 3" xfId="5730" xr:uid="{6CBE09D0-AC1F-4877-B282-F4D50B96C5B5}"/>
    <cellStyle name="20% - Accent4 24 2 3" xfId="5731" xr:uid="{37569A19-DF00-4A2E-AD29-1EB3727E40F7}"/>
    <cellStyle name="20% - Accent4 24 2 3 2" xfId="5732" xr:uid="{65EDCE65-BF1D-47BD-91ED-A2F189EF0DCF}"/>
    <cellStyle name="20% - Accent4 24 2 3 2 2" xfId="5733" xr:uid="{1173390C-742F-4B03-BF16-6F921FF87C26}"/>
    <cellStyle name="20% - Accent4 24 2 3 3" xfId="5734" xr:uid="{968AC99A-1884-45EE-A6AF-D4476A7F400A}"/>
    <cellStyle name="20% - Accent4 24 2 4" xfId="5735" xr:uid="{72FE109B-36D5-4C68-8377-14BA64E03929}"/>
    <cellStyle name="20% - Accent4 24 2 4 2" xfId="5736" xr:uid="{19984A4C-F7E9-41DC-A7DC-A4A640A8824D}"/>
    <cellStyle name="20% - Accent4 24 2 5" xfId="5737" xr:uid="{FF3DA594-6689-4DD9-AAFE-02495C8704C4}"/>
    <cellStyle name="20% - Accent4 24 3" xfId="5738" xr:uid="{90C31F17-85AA-483E-B982-78B139C83F76}"/>
    <cellStyle name="20% - Accent4 24 3 2" xfId="5739" xr:uid="{900C6B40-CEB5-4519-A3DE-A3D739516C75}"/>
    <cellStyle name="20% - Accent4 24 3 2 2" xfId="5740" xr:uid="{ED3AF11B-1670-4C9A-ACDB-9B2A6906DE1C}"/>
    <cellStyle name="20% - Accent4 24 3 2 2 2" xfId="5741" xr:uid="{F919C76E-F3A1-4400-93A2-1EBFCC7EFE82}"/>
    <cellStyle name="20% - Accent4 24 3 2 3" xfId="5742" xr:uid="{3AB19C53-60F6-4A57-B3AF-DE90E9737217}"/>
    <cellStyle name="20% - Accent4 24 3 3" xfId="5743" xr:uid="{9BEE6FD1-39AF-40F8-B79B-6C278B809796}"/>
    <cellStyle name="20% - Accent4 24 3 3 2" xfId="5744" xr:uid="{09114ECC-2008-4627-8FE2-1CE710485AF7}"/>
    <cellStyle name="20% - Accent4 24 3 3 2 2" xfId="5745" xr:uid="{703303FA-7E1C-48AD-80BE-7FE9A35BB73E}"/>
    <cellStyle name="20% - Accent4 24 3 3 3" xfId="5746" xr:uid="{94D00A32-2135-4F4E-ABC2-6172BC654C33}"/>
    <cellStyle name="20% - Accent4 24 3 4" xfId="5747" xr:uid="{B7B90C83-6343-4E63-8EB8-74DAB93F9391}"/>
    <cellStyle name="20% - Accent4 24 3 4 2" xfId="5748" xr:uid="{402E760B-DF1D-44C8-AA37-58A92F11BD21}"/>
    <cellStyle name="20% - Accent4 24 3 5" xfId="5749" xr:uid="{E8914E72-82E1-4FB0-87CA-35BA58944EB6}"/>
    <cellStyle name="20% - Accent4 24 4" xfId="5750" xr:uid="{83C94090-C551-43D8-8185-75FEFC7CF116}"/>
    <cellStyle name="20% - Accent4 24 4 2" xfId="5751" xr:uid="{4743B811-D14B-4EEE-9E56-42FD57263785}"/>
    <cellStyle name="20% - Accent4 24 4 2 2" xfId="5752" xr:uid="{4E5A15CC-5295-4866-9B7C-0941F83FB01E}"/>
    <cellStyle name="20% - Accent4 24 4 3" xfId="5753" xr:uid="{363EE1B1-7634-4E50-9867-CA4BA9CD2A31}"/>
    <cellStyle name="20% - Accent4 24 5" xfId="5754" xr:uid="{CBD26E88-DA6B-474F-85D6-24D045BA81AC}"/>
    <cellStyle name="20% - Accent4 24 5 2" xfId="5755" xr:uid="{5E8D5875-CD21-4321-96B4-AB11C1EA9D94}"/>
    <cellStyle name="20% - Accent4 24 6" xfId="5756" xr:uid="{D5EC2FE8-86D6-4940-A86E-9248EBB25D37}"/>
    <cellStyle name="20% - Accent4 25" xfId="5757" xr:uid="{9A7A738D-0D76-4C2A-9FB5-5EA5BF2DE2D4}"/>
    <cellStyle name="20% - Accent4 25 2" xfId="5758" xr:uid="{1284D2EC-8F2C-466D-9176-B1460E841901}"/>
    <cellStyle name="20% - Accent4 25 2 2" xfId="5759" xr:uid="{10EF2C81-2D72-4EB1-820F-06B32E732978}"/>
    <cellStyle name="20% - Accent4 25 2 2 2" xfId="5760" xr:uid="{C04044B3-1665-4C5C-A9DA-22692012EEC1}"/>
    <cellStyle name="20% - Accent4 25 2 2 2 2" xfId="5761" xr:uid="{AF9A3E9F-68D0-44FC-8E88-C281AC355EEF}"/>
    <cellStyle name="20% - Accent4 25 2 2 3" xfId="5762" xr:uid="{F39C0233-DAF4-436B-89C8-3A4CF3E48872}"/>
    <cellStyle name="20% - Accent4 25 2 3" xfId="5763" xr:uid="{31732B65-1481-4AEB-B390-2132DFF8E9FC}"/>
    <cellStyle name="20% - Accent4 25 2 3 2" xfId="5764" xr:uid="{9883F1E1-EF1D-42FC-96FC-0F661A6FFD55}"/>
    <cellStyle name="20% - Accent4 25 2 3 2 2" xfId="5765" xr:uid="{0A5CB17F-9DC7-4092-9E60-A991562E6A6F}"/>
    <cellStyle name="20% - Accent4 25 2 3 3" xfId="5766" xr:uid="{E67A5704-6AA4-4D5C-AF51-EE377115B213}"/>
    <cellStyle name="20% - Accent4 25 2 4" xfId="5767" xr:uid="{87BDF4D3-71A6-4572-B820-3A7B2E00EC04}"/>
    <cellStyle name="20% - Accent4 25 2 4 2" xfId="5768" xr:uid="{B4F6F442-D3DD-4211-B4A5-1AC64DEC4AC8}"/>
    <cellStyle name="20% - Accent4 25 2 5" xfId="5769" xr:uid="{3E5C672D-9A6B-4305-9F28-FF38EB0FAD1B}"/>
    <cellStyle name="20% - Accent4 25 3" xfId="5770" xr:uid="{42C87AA5-0EFC-45FA-A239-A35EA35DDB17}"/>
    <cellStyle name="20% - Accent4 25 3 2" xfId="5771" xr:uid="{0D0DA77E-A8F8-4F0C-9C07-6159FC966EF7}"/>
    <cellStyle name="20% - Accent4 25 3 2 2" xfId="5772" xr:uid="{D17B2D72-FF1E-4542-912D-DDA1F25A59E4}"/>
    <cellStyle name="20% - Accent4 25 3 2 2 2" xfId="5773" xr:uid="{C46DCF85-B103-4EDD-9B68-DF84C5D0BCC0}"/>
    <cellStyle name="20% - Accent4 25 3 2 3" xfId="5774" xr:uid="{D2ECF74A-56DD-4C20-9F16-8D63FADAD62F}"/>
    <cellStyle name="20% - Accent4 25 3 3" xfId="5775" xr:uid="{17F43EA9-F4EB-4759-A149-712CB1FEA774}"/>
    <cellStyle name="20% - Accent4 25 3 3 2" xfId="5776" xr:uid="{73EE4B67-E458-4095-9FB1-D3AE448DBC12}"/>
    <cellStyle name="20% - Accent4 25 3 3 2 2" xfId="5777" xr:uid="{A7521BF9-52C1-4159-97A0-67DF5C3B46D4}"/>
    <cellStyle name="20% - Accent4 25 3 3 3" xfId="5778" xr:uid="{2CCD1DD6-B937-4B52-8A89-885E1316E1F2}"/>
    <cellStyle name="20% - Accent4 25 3 4" xfId="5779" xr:uid="{5DAD08EC-68C8-4464-B8A8-AE7886001547}"/>
    <cellStyle name="20% - Accent4 25 3 4 2" xfId="5780" xr:uid="{CF7C7A54-E05E-44FE-BF3B-4703C3D992D8}"/>
    <cellStyle name="20% - Accent4 25 3 5" xfId="5781" xr:uid="{111F1F17-82EB-4E43-B2EB-330F392484CD}"/>
    <cellStyle name="20% - Accent4 25 4" xfId="5782" xr:uid="{E5F5BF8E-FF9B-4C1A-B158-639C7188236C}"/>
    <cellStyle name="20% - Accent4 25 4 2" xfId="5783" xr:uid="{9F35BC9B-CBC3-4425-9330-DB517C48E95D}"/>
    <cellStyle name="20% - Accent4 25 4 2 2" xfId="5784" xr:uid="{0A2AC35E-1415-40B4-B7E7-9FFAF3D81D60}"/>
    <cellStyle name="20% - Accent4 25 4 3" xfId="5785" xr:uid="{28D4FE1B-D2F5-42D3-84CE-4B445B23264B}"/>
    <cellStyle name="20% - Accent4 25 5" xfId="5786" xr:uid="{48FF9A52-27F4-4508-8002-B0BA47AB2FFC}"/>
    <cellStyle name="20% - Accent4 25 5 2" xfId="5787" xr:uid="{8EF418C7-A637-4EA8-83F9-E9178F1F4964}"/>
    <cellStyle name="20% - Accent4 25 6" xfId="5788" xr:uid="{19841435-6B51-4676-9A89-B2019325796D}"/>
    <cellStyle name="20% - Accent4 26" xfId="5789" xr:uid="{A8B71839-DF98-4742-96BB-E8F2DDB6813B}"/>
    <cellStyle name="20% - Accent4 26 2" xfId="5790" xr:uid="{36895280-01A8-48D8-B8EC-DCBA79E7DC25}"/>
    <cellStyle name="20% - Accent4 26 2 2" xfId="5791" xr:uid="{75479BF9-85B1-4CA1-9850-CC7ECBD52295}"/>
    <cellStyle name="20% - Accent4 26 2 2 2" xfId="5792" xr:uid="{EE494AB7-E8A4-46CC-A060-B0C5CF526E6E}"/>
    <cellStyle name="20% - Accent4 26 2 2 2 2" xfId="5793" xr:uid="{DF448689-4184-44B4-8A7C-9CA010788471}"/>
    <cellStyle name="20% - Accent4 26 2 2 3" xfId="5794" xr:uid="{47277E1D-9292-486F-B1F1-F84D404B4066}"/>
    <cellStyle name="20% - Accent4 26 2 3" xfId="5795" xr:uid="{541BD6C3-34A7-4B14-90F6-B9C8CF24055C}"/>
    <cellStyle name="20% - Accent4 26 2 3 2" xfId="5796" xr:uid="{2743E69E-2808-44A8-B130-3143D5B811FB}"/>
    <cellStyle name="20% - Accent4 26 2 3 2 2" xfId="5797" xr:uid="{D9EB465F-FEAF-4973-B2D3-5CC42E763944}"/>
    <cellStyle name="20% - Accent4 26 2 3 3" xfId="5798" xr:uid="{1BA01E12-0DA3-4426-BC67-31CA3E134626}"/>
    <cellStyle name="20% - Accent4 26 2 4" xfId="5799" xr:uid="{9B0F83E9-8ACA-4888-872F-F1B6863F0956}"/>
    <cellStyle name="20% - Accent4 26 2 4 2" xfId="5800" xr:uid="{A0E09C84-6397-467B-A73A-92D3095D0675}"/>
    <cellStyle name="20% - Accent4 26 2 5" xfId="5801" xr:uid="{1885BB6F-570D-4090-B9F6-A1C4029200EE}"/>
    <cellStyle name="20% - Accent4 26 3" xfId="5802" xr:uid="{C3C1FFA6-01B4-43C2-AB78-01A81FEEC44C}"/>
    <cellStyle name="20% - Accent4 26 3 2" xfId="5803" xr:uid="{0508145A-1A3A-4B3B-B76F-34463F8297FF}"/>
    <cellStyle name="20% - Accent4 26 3 2 2" xfId="5804" xr:uid="{DB83B1CE-071E-43F6-8A78-8AA7E7D04424}"/>
    <cellStyle name="20% - Accent4 26 3 2 2 2" xfId="5805" xr:uid="{7CF6A002-A339-4069-B8F9-358EAADB0616}"/>
    <cellStyle name="20% - Accent4 26 3 2 3" xfId="5806" xr:uid="{F9F33324-2D8E-4F0D-8130-C29478FA4D30}"/>
    <cellStyle name="20% - Accent4 26 3 3" xfId="5807" xr:uid="{F9C4E610-FE3F-4651-B4BF-61A52E5E5BB2}"/>
    <cellStyle name="20% - Accent4 26 3 3 2" xfId="5808" xr:uid="{77CF9CE1-AD4E-4C93-92A0-A0585EF32968}"/>
    <cellStyle name="20% - Accent4 26 3 3 2 2" xfId="5809" xr:uid="{8E3F4F4B-F377-45C1-83EC-8E10274DAB58}"/>
    <cellStyle name="20% - Accent4 26 3 3 3" xfId="5810" xr:uid="{8BBDD040-29FD-4B09-A023-0061F935BA0E}"/>
    <cellStyle name="20% - Accent4 26 3 4" xfId="5811" xr:uid="{26DFB81F-A86F-4972-832D-119BC4A3286E}"/>
    <cellStyle name="20% - Accent4 26 3 4 2" xfId="5812" xr:uid="{A686D138-A15E-4E73-82C2-E26111C5A39D}"/>
    <cellStyle name="20% - Accent4 26 3 5" xfId="5813" xr:uid="{A0D9431C-E0AF-43DE-8564-AF0BD60D4A34}"/>
    <cellStyle name="20% - Accent4 26 4" xfId="5814" xr:uid="{3E6CF0BA-97EE-48D9-B4F4-5F481EFABAA0}"/>
    <cellStyle name="20% - Accent4 26 4 2" xfId="5815" xr:uid="{6C4000C3-BB19-48D2-B58F-E88BDB8C2EC9}"/>
    <cellStyle name="20% - Accent4 26 4 2 2" xfId="5816" xr:uid="{4E1CCAAF-D2BE-408B-90B8-CED2BBC739C2}"/>
    <cellStyle name="20% - Accent4 26 4 3" xfId="5817" xr:uid="{E644D4C3-20FD-4CC1-B2BE-5F14134246CA}"/>
    <cellStyle name="20% - Accent4 26 5" xfId="5818" xr:uid="{5961A6F2-9D3E-4D61-84BE-67DAA77FCD47}"/>
    <cellStyle name="20% - Accent4 26 5 2" xfId="5819" xr:uid="{692AEA09-CA37-40C5-8315-D018CE025BB3}"/>
    <cellStyle name="20% - Accent4 26 6" xfId="5820" xr:uid="{1DCBED57-2925-4E93-8A4D-1B4648505942}"/>
    <cellStyle name="20% - Accent4 27" xfId="5821" xr:uid="{29278208-F6B2-494D-AD2C-8B1DD1CDD6D9}"/>
    <cellStyle name="20% - Accent4 27 2" xfId="5822" xr:uid="{3AFF3C3D-72C4-429D-BF20-AFC5E5AE8B3B}"/>
    <cellStyle name="20% - Accent4 27 2 2" xfId="5823" xr:uid="{7B9DCB70-97A1-461C-BD83-F559FD5F937E}"/>
    <cellStyle name="20% - Accent4 27 2 2 2" xfId="5824" xr:uid="{20907AF6-1876-4279-B034-A3FE1AD3D9E7}"/>
    <cellStyle name="20% - Accent4 27 2 2 2 2" xfId="5825" xr:uid="{25E66DEF-8536-43F6-A781-CEFC0CD1FBB7}"/>
    <cellStyle name="20% - Accent4 27 2 2 3" xfId="5826" xr:uid="{595220F5-D260-4289-A396-15146E05BF96}"/>
    <cellStyle name="20% - Accent4 27 2 3" xfId="5827" xr:uid="{1DE91DE1-9251-480D-9EDF-BD137372AAB6}"/>
    <cellStyle name="20% - Accent4 27 2 3 2" xfId="5828" xr:uid="{41FF737A-3EAF-4DAB-93A6-27CD0090DBD6}"/>
    <cellStyle name="20% - Accent4 27 2 3 2 2" xfId="5829" xr:uid="{216728E2-DA5D-49BB-9B2B-9228942EF028}"/>
    <cellStyle name="20% - Accent4 27 2 3 3" xfId="5830" xr:uid="{5646339D-9B6C-4C4E-9351-855422BDA5D8}"/>
    <cellStyle name="20% - Accent4 27 2 4" xfId="5831" xr:uid="{22EC0E0E-955B-47CB-9A7F-8BF93D798801}"/>
    <cellStyle name="20% - Accent4 27 2 4 2" xfId="5832" xr:uid="{7CADACEE-C6CD-4992-89C8-799E814F27DF}"/>
    <cellStyle name="20% - Accent4 27 2 5" xfId="5833" xr:uid="{AA36D523-D950-4EA6-A65E-BCBE66485A85}"/>
    <cellStyle name="20% - Accent4 27 3" xfId="5834" xr:uid="{EA0CEEE0-C457-4B65-A9C3-64072313D229}"/>
    <cellStyle name="20% - Accent4 27 3 2" xfId="5835" xr:uid="{F2EAB5FE-3E4B-4534-8A50-30CC90A68804}"/>
    <cellStyle name="20% - Accent4 27 3 2 2" xfId="5836" xr:uid="{04DAC1E0-F740-4011-A6DC-BD61BD35E9D5}"/>
    <cellStyle name="20% - Accent4 27 3 2 2 2" xfId="5837" xr:uid="{E1C6D80D-52CD-49FD-A52E-B742C235169D}"/>
    <cellStyle name="20% - Accent4 27 3 2 3" xfId="5838" xr:uid="{827346AD-DADE-4F25-9214-3431B4C758B5}"/>
    <cellStyle name="20% - Accent4 27 3 3" xfId="5839" xr:uid="{D0B42CCA-2765-49D7-8720-17E74F5F0C58}"/>
    <cellStyle name="20% - Accent4 27 3 3 2" xfId="5840" xr:uid="{EE78F484-7B17-48CD-824C-73BAD72E0DAA}"/>
    <cellStyle name="20% - Accent4 27 3 3 2 2" xfId="5841" xr:uid="{F888440D-45B4-4850-9F68-3DB4269BB35E}"/>
    <cellStyle name="20% - Accent4 27 3 3 3" xfId="5842" xr:uid="{173DBBE3-EFD9-4F36-86DC-060265BAF21B}"/>
    <cellStyle name="20% - Accent4 27 3 4" xfId="5843" xr:uid="{B8B8EF23-1BCB-4A76-BCEB-FD6401F24895}"/>
    <cellStyle name="20% - Accent4 27 3 4 2" xfId="5844" xr:uid="{1AD1F849-38ED-4589-A741-5DC226103A0C}"/>
    <cellStyle name="20% - Accent4 27 3 5" xfId="5845" xr:uid="{DAAEE305-2150-4823-9D66-19F694D5913F}"/>
    <cellStyle name="20% - Accent4 27 4" xfId="5846" xr:uid="{AEC11228-18AD-4425-B1B5-EF3FCC9743C7}"/>
    <cellStyle name="20% - Accent4 27 4 2" xfId="5847" xr:uid="{492CF8B2-6502-44F9-81BD-2463AA49BA4C}"/>
    <cellStyle name="20% - Accent4 27 4 2 2" xfId="5848" xr:uid="{66B1438C-8165-4612-8508-68FE40168122}"/>
    <cellStyle name="20% - Accent4 27 4 3" xfId="5849" xr:uid="{B74FC799-47F6-4D71-9CF5-C9B952156B65}"/>
    <cellStyle name="20% - Accent4 27 5" xfId="5850" xr:uid="{A0BCABD7-D9E4-4DD0-8404-1E7763CD9744}"/>
    <cellStyle name="20% - Accent4 27 5 2" xfId="5851" xr:uid="{808682DB-D284-4C9B-8091-C3E0608ABF32}"/>
    <cellStyle name="20% - Accent4 27 6" xfId="5852" xr:uid="{EA6D6C6F-4D61-4144-A47E-AEA1F06113A0}"/>
    <cellStyle name="20% - Accent4 28" xfId="5853" xr:uid="{B6A13F01-5DAF-4C33-BE7D-BA43C5630C49}"/>
    <cellStyle name="20% - Accent4 28 2" xfId="5854" xr:uid="{A1A8DA8A-376C-4D2A-A867-BB09FE551132}"/>
    <cellStyle name="20% - Accent4 28 2 2" xfId="5855" xr:uid="{7CFFD3D4-DF24-428F-B5E4-5FD024756E5F}"/>
    <cellStyle name="20% - Accent4 28 2 2 2" xfId="5856" xr:uid="{D0DEED24-F4DB-4EFA-A0B7-015100EAB163}"/>
    <cellStyle name="20% - Accent4 28 2 2 2 2" xfId="5857" xr:uid="{3DE3B4D8-FB8A-4C29-A860-3D9CCF3BEB22}"/>
    <cellStyle name="20% - Accent4 28 2 2 3" xfId="5858" xr:uid="{6DC6035A-697B-46C4-8EC1-90F8C3CAD7D4}"/>
    <cellStyle name="20% - Accent4 28 2 3" xfId="5859" xr:uid="{7B5FF435-958C-45D2-A521-E2768BF3CA46}"/>
    <cellStyle name="20% - Accent4 28 2 3 2" xfId="5860" xr:uid="{ECE2A64C-5C7B-4D38-9365-B29872B22AF6}"/>
    <cellStyle name="20% - Accent4 28 2 3 2 2" xfId="5861" xr:uid="{65D7BD91-AAB2-4EF1-A592-A79ECC96E515}"/>
    <cellStyle name="20% - Accent4 28 2 3 3" xfId="5862" xr:uid="{D5811148-4362-4E4D-A781-87D4B76BC236}"/>
    <cellStyle name="20% - Accent4 28 2 4" xfId="5863" xr:uid="{19DB408E-E68A-493D-AC3F-3039871922E3}"/>
    <cellStyle name="20% - Accent4 28 2 4 2" xfId="5864" xr:uid="{4B6FDFAD-B782-4DB9-88CC-D99F69445E5B}"/>
    <cellStyle name="20% - Accent4 28 2 5" xfId="5865" xr:uid="{BBAFC778-1670-4E05-88E0-470594C2E6E5}"/>
    <cellStyle name="20% - Accent4 28 3" xfId="5866" xr:uid="{43706697-A471-4FFA-B1AC-F7B245148F7D}"/>
    <cellStyle name="20% - Accent4 28 3 2" xfId="5867" xr:uid="{BE9B626D-949F-4A01-AB18-5E66914BC59C}"/>
    <cellStyle name="20% - Accent4 28 3 2 2" xfId="5868" xr:uid="{2C7AB7AF-8697-4357-B0BA-03DE810583DA}"/>
    <cellStyle name="20% - Accent4 28 3 3" xfId="5869" xr:uid="{D7DC6C43-A6E2-4B98-A91C-CBF32F5ECBF5}"/>
    <cellStyle name="20% - Accent4 28 4" xfId="5870" xr:uid="{4BF9A48E-1655-45EE-9A30-7A0CCBB980B8}"/>
    <cellStyle name="20% - Accent4 28 4 2" xfId="5871" xr:uid="{168A75D4-673C-4AF0-9D21-84A1E0026497}"/>
    <cellStyle name="20% - Accent4 28 5" xfId="5872" xr:uid="{D5151E36-03B1-4B7B-96FE-18C5A71DA3B4}"/>
    <cellStyle name="20% - Accent4 29" xfId="5873" xr:uid="{A9749927-2E0E-48DA-B5E9-DC7C3982F319}"/>
    <cellStyle name="20% - Accent4 29 2" xfId="5874" xr:uid="{592C50C9-CCE2-4058-B301-F077C1ABC98F}"/>
    <cellStyle name="20% - Accent4 29 2 2" xfId="5875" xr:uid="{4EB2DA18-C96B-4F51-A080-A63C83A5658E}"/>
    <cellStyle name="20% - Accent4 29 2 2 2" xfId="5876" xr:uid="{DD2C18B4-F6FB-4498-AE8F-1378C0BE8BF6}"/>
    <cellStyle name="20% - Accent4 29 2 2 2 2" xfId="5877" xr:uid="{854331B3-7A0E-4EA3-9C2A-365591198079}"/>
    <cellStyle name="20% - Accent4 29 2 2 3" xfId="5878" xr:uid="{341FB665-2A51-465C-B92F-16BBF997C6D8}"/>
    <cellStyle name="20% - Accent4 29 2 3" xfId="5879" xr:uid="{A43E808D-CFA0-40CA-B4E5-CE8C4FD16231}"/>
    <cellStyle name="20% - Accent4 29 2 3 2" xfId="5880" xr:uid="{542C2967-2EB6-402C-ADCA-9000F2CA3BF1}"/>
    <cellStyle name="20% - Accent4 29 2 3 2 2" xfId="5881" xr:uid="{A359132A-5AD1-429F-AB78-E701E350FD5E}"/>
    <cellStyle name="20% - Accent4 29 2 3 3" xfId="5882" xr:uid="{F30FE5F6-DE1C-4CED-935A-A5E7238B2288}"/>
    <cellStyle name="20% - Accent4 29 2 4" xfId="5883" xr:uid="{D09A56E6-DCDB-451F-AA2C-1112D980CA5A}"/>
    <cellStyle name="20% - Accent4 29 2 4 2" xfId="5884" xr:uid="{1522D1AE-A04A-4DE7-8CFF-D064C6DFDA66}"/>
    <cellStyle name="20% - Accent4 29 2 5" xfId="5885" xr:uid="{101C5289-9543-4829-9936-AF8624DAAB3E}"/>
    <cellStyle name="20% - Accent4 29 3" xfId="5886" xr:uid="{1FF6E35A-934A-4E57-8C67-94C4985B45A9}"/>
    <cellStyle name="20% - Accent4 29 3 2" xfId="5887" xr:uid="{8C3F3ABE-CFB8-4D40-A85C-7F4880BE0CBE}"/>
    <cellStyle name="20% - Accent4 29 3 2 2" xfId="5888" xr:uid="{AB585C93-8C9E-4A77-B2E9-254B2D205432}"/>
    <cellStyle name="20% - Accent4 29 3 3" xfId="5889" xr:uid="{BA729F99-E323-4CE2-BB43-BD20509245EE}"/>
    <cellStyle name="20% - Accent4 29 4" xfId="5890" xr:uid="{D1D3F1DB-9786-4EE7-926C-6358C192E379}"/>
    <cellStyle name="20% - Accent4 29 4 2" xfId="5891" xr:uid="{B203984A-AE2D-4CD3-BDE8-08A21F05271A}"/>
    <cellStyle name="20% - Accent4 29 5" xfId="5892" xr:uid="{F6CA490F-4211-471C-B546-CFB7C2CF7967}"/>
    <cellStyle name="20% - Accent4 3" xfId="5893" xr:uid="{CB9F33D5-1074-4E09-9551-E9B09A686375}"/>
    <cellStyle name="20% - Accent4 3 2" xfId="5894" xr:uid="{F0BB69E1-368F-4780-BB86-3327E54785A7}"/>
    <cellStyle name="20% - Accent4 3 2 2" xfId="5895" xr:uid="{08DF7FA5-2966-4EF7-9993-50D01AB8C288}"/>
    <cellStyle name="20% - Accent4 3 2 3" xfId="53019" xr:uid="{C3F2D924-2E5F-4B39-B22C-746F3611D966}"/>
    <cellStyle name="20% - Accent4 3 3" xfId="5896" xr:uid="{20266D23-9FAE-458E-B7C1-649467CBF52B}"/>
    <cellStyle name="20% - Accent4 3 3 2" xfId="5897" xr:uid="{D6215BA5-DFD6-41CA-9A27-A3B3CD0137D6}"/>
    <cellStyle name="20% - Accent4 3 3 2 2" xfId="5898" xr:uid="{D9FB0DB8-4B06-40BE-8550-DAC30C1BB9B3}"/>
    <cellStyle name="20% - Accent4 3 3 3" xfId="5899" xr:uid="{A044DD22-DC16-41AD-9907-90EB24F43D9B}"/>
    <cellStyle name="20% - Accent4 3 3 4" xfId="5900" xr:uid="{3DF94D5C-F75A-451D-B3D0-10A4751F185C}"/>
    <cellStyle name="20% - Accent4 3 4" xfId="5901" xr:uid="{516B897C-FE94-4EAB-BD57-CD8A1F775E62}"/>
    <cellStyle name="20% - Accent4 3 4 2" xfId="5902" xr:uid="{9C1468D0-5B01-4557-91AB-D1C798755FE5}"/>
    <cellStyle name="20% - Accent4 3 4 2 2" xfId="5903" xr:uid="{92DBE4FC-709C-46A1-A5A4-B62998B6E345}"/>
    <cellStyle name="20% - Accent4 3 4 3" xfId="5904" xr:uid="{E090B4AE-FF45-46B2-9F2F-B17F6DB19409}"/>
    <cellStyle name="20% - Accent4 3 4 4" xfId="5905" xr:uid="{F6C2EB25-715D-4E75-8DB8-52390A277E53}"/>
    <cellStyle name="20% - Accent4 3 5" xfId="53020" xr:uid="{FE95B04D-52C7-4CFB-B307-3F757C0C1D38}"/>
    <cellStyle name="20% - Accent4 30" xfId="5906" xr:uid="{5B108440-FDE4-4BE4-A1DD-DB6872EBD10D}"/>
    <cellStyle name="20% - Accent4 30 2" xfId="5907" xr:uid="{B12C3117-EB52-4CDA-84D4-B9FA5840900F}"/>
    <cellStyle name="20% - Accent4 30 2 2" xfId="5908" xr:uid="{A72D373E-A233-4256-BAF3-6F9F16C2A144}"/>
    <cellStyle name="20% - Accent4 30 2 2 2" xfId="5909" xr:uid="{7773569A-A7FE-447D-853F-1F00B765496C}"/>
    <cellStyle name="20% - Accent4 30 2 2 2 2" xfId="5910" xr:uid="{C179CCF7-D546-43F6-8297-82DDBBC6AFA2}"/>
    <cellStyle name="20% - Accent4 30 2 2 3" xfId="5911" xr:uid="{714F3356-98A5-40B5-A784-4EF75C6FB51F}"/>
    <cellStyle name="20% - Accent4 30 2 3" xfId="5912" xr:uid="{1B462DBB-CA1E-47F3-BAC5-DD0FE21DE70C}"/>
    <cellStyle name="20% - Accent4 30 2 3 2" xfId="5913" xr:uid="{8C04C4C5-66AE-4C64-9BF3-CB03D5AB49ED}"/>
    <cellStyle name="20% - Accent4 30 2 3 2 2" xfId="5914" xr:uid="{4B0C653F-20F9-446E-B2DC-BEC30FDDB790}"/>
    <cellStyle name="20% - Accent4 30 2 3 3" xfId="5915" xr:uid="{5FF74FF7-CA12-43A5-A67A-7B71A95777E8}"/>
    <cellStyle name="20% - Accent4 30 2 4" xfId="5916" xr:uid="{0E8138BB-7D2D-47C9-A847-9A301321CD27}"/>
    <cellStyle name="20% - Accent4 30 2 4 2" xfId="5917" xr:uid="{CF709915-BE78-41BF-9C09-86C2570F0F13}"/>
    <cellStyle name="20% - Accent4 30 2 5" xfId="5918" xr:uid="{D3BB3E34-D7E6-4170-ACCE-C21944AB7C88}"/>
    <cellStyle name="20% - Accent4 30 3" xfId="5919" xr:uid="{CD73166C-C8DC-4487-94FD-2593399F4914}"/>
    <cellStyle name="20% - Accent4 30 3 2" xfId="5920" xr:uid="{B0B43291-D941-4E50-9809-F3DDCD91AA92}"/>
    <cellStyle name="20% - Accent4 30 3 2 2" xfId="5921" xr:uid="{12F1A886-534D-44F6-AE02-56D687CB4163}"/>
    <cellStyle name="20% - Accent4 30 3 3" xfId="5922" xr:uid="{0B445507-EA31-43A1-AD3C-D4B925EF81DC}"/>
    <cellStyle name="20% - Accent4 30 4" xfId="5923" xr:uid="{20655B15-0150-44E9-A36B-9D2B5737F4D5}"/>
    <cellStyle name="20% - Accent4 30 4 2" xfId="5924" xr:uid="{CDDA3A98-D471-4124-A7AD-3B8F38CAC225}"/>
    <cellStyle name="20% - Accent4 30 4 2 2" xfId="5925" xr:uid="{1B2187CC-DEDF-4A35-88E3-A2D7874C0AEF}"/>
    <cellStyle name="20% - Accent4 30 4 3" xfId="5926" xr:uid="{998E7795-24C3-4DA9-B1AB-6AF4F2116A46}"/>
    <cellStyle name="20% - Accent4 30 5" xfId="5927" xr:uid="{C9EFE971-9406-491B-8ED3-86B0A5AD8980}"/>
    <cellStyle name="20% - Accent4 30 5 2" xfId="5928" xr:uid="{68B7EF94-FB7F-4844-B5BE-EA8004BE13FE}"/>
    <cellStyle name="20% - Accent4 30 6" xfId="5929" xr:uid="{1065950C-53BC-49A1-9E09-D8D9E48D705D}"/>
    <cellStyle name="20% - Accent4 31" xfId="5930" xr:uid="{B42AD75F-2C00-47ED-B361-A0299C80B488}"/>
    <cellStyle name="20% - Accent4 31 2" xfId="5931" xr:uid="{5D01D978-0D4A-418E-AD92-0F06AA9C5101}"/>
    <cellStyle name="20% - Accent4 31 2 2" xfId="5932" xr:uid="{FA3F1D27-7FB3-4134-85C9-F0D8D1F52B9D}"/>
    <cellStyle name="20% - Accent4 31 2 2 2" xfId="5933" xr:uid="{F8F1E402-9DD9-45B7-BD74-C24510A4E4D7}"/>
    <cellStyle name="20% - Accent4 31 2 3" xfId="5934" xr:uid="{C345ABF7-99FE-4034-8D9B-BC0A8C05B48C}"/>
    <cellStyle name="20% - Accent4 31 3" xfId="5935" xr:uid="{5EB612DA-76A9-4D92-AD20-11E58DF6A706}"/>
    <cellStyle name="20% - Accent4 31 3 2" xfId="5936" xr:uid="{D515B519-86B7-4F0C-8A97-F0CCC7C5911C}"/>
    <cellStyle name="20% - Accent4 31 3 2 2" xfId="5937" xr:uid="{A1D9D377-F91A-4AC6-BE74-E46D53AA1322}"/>
    <cellStyle name="20% - Accent4 31 3 3" xfId="5938" xr:uid="{13906EC9-9FE8-4E8C-94E6-3F2B50E39ACA}"/>
    <cellStyle name="20% - Accent4 31 4" xfId="5939" xr:uid="{6AFE705D-DD8C-491C-8845-18D90BFB2F8C}"/>
    <cellStyle name="20% - Accent4 31 4 2" xfId="5940" xr:uid="{59CE2A50-21F8-4AE7-851E-23E66BC9F501}"/>
    <cellStyle name="20% - Accent4 31 5" xfId="5941" xr:uid="{331E79D6-75D3-4640-B693-E6223A3649CB}"/>
    <cellStyle name="20% - Accent4 32" xfId="5942" xr:uid="{408B8C1B-CBD2-4A37-86CC-95F1E459FBBA}"/>
    <cellStyle name="20% - Accent4 32 2" xfId="5943" xr:uid="{89B65AEA-BB4B-4783-B8C2-1EE379651111}"/>
    <cellStyle name="20% - Accent4 32 2 2" xfId="5944" xr:uid="{FE839F3B-FE26-45AB-8060-D6CEE8C28584}"/>
    <cellStyle name="20% - Accent4 32 2 2 2" xfId="5945" xr:uid="{22E9CF75-B633-4192-82E0-B02A3BFADF2F}"/>
    <cellStyle name="20% - Accent4 32 2 3" xfId="5946" xr:uid="{5CC0865F-8B00-4536-A257-2FC9FDE4A36C}"/>
    <cellStyle name="20% - Accent4 32 3" xfId="5947" xr:uid="{E3E65846-4ADD-450F-BF52-A54AC673447C}"/>
    <cellStyle name="20% - Accent4 32 3 2" xfId="5948" xr:uid="{95741D7F-F9BB-4F69-832A-11E48AC1CAE4}"/>
    <cellStyle name="20% - Accent4 32 4" xfId="5949" xr:uid="{D74BAA6C-BC2B-4046-BE06-C027194E2B99}"/>
    <cellStyle name="20% - Accent4 33" xfId="5950" xr:uid="{1F5A2341-FBC5-419F-9A9D-C568F65F7EE5}"/>
    <cellStyle name="20% - Accent4 33 2" xfId="5951" xr:uid="{7B00574B-4CC7-47C8-A6E0-CCBADF3F5AFE}"/>
    <cellStyle name="20% - Accent4 33 2 2" xfId="5952" xr:uid="{C739CBD4-BF06-4037-BCD3-1954729189F0}"/>
    <cellStyle name="20% - Accent4 33 3" xfId="5953" xr:uid="{981B2B3C-BFD6-44E2-9200-B3379109F539}"/>
    <cellStyle name="20% - Accent4 33 4" xfId="53846" xr:uid="{390F5C03-4816-405A-9473-6FE8ABCD7C1F}"/>
    <cellStyle name="20% - Accent4 34" xfId="5954" xr:uid="{0FFD1355-E160-4896-9375-D2CDDAFC7F0C}"/>
    <cellStyle name="20% - Accent4 34 2" xfId="5955" xr:uid="{C5F21381-D6D4-4F6A-87D0-5B0056F0B4B8}"/>
    <cellStyle name="20% - Accent4 34 2 2" xfId="5956" xr:uid="{B788CF8D-C94E-41DA-98B2-AC60016168C8}"/>
    <cellStyle name="20% - Accent4 34 3" xfId="5957" xr:uid="{2C83F97B-991A-43EB-8BDD-3680DC7BFD03}"/>
    <cellStyle name="20% - Accent4 34 4" xfId="53847" xr:uid="{7E85E98C-9052-46E6-AFAA-21FCD8229D39}"/>
    <cellStyle name="20% - Accent4 35" xfId="5958" xr:uid="{259184D6-251C-4FC6-9CFA-806653B0A10E}"/>
    <cellStyle name="20% - Accent4 35 2" xfId="5959" xr:uid="{73BE0B06-91CC-4F8F-BED0-91241B473AB5}"/>
    <cellStyle name="20% - Accent4 36" xfId="5960" xr:uid="{92814878-E606-423D-B10F-620D39A168F6}"/>
    <cellStyle name="20% - Accent4 36 2" xfId="5961" xr:uid="{BD67F6B0-CE73-4F30-99E0-C6189DB4EBE7}"/>
    <cellStyle name="20% - Accent4 37" xfId="5962" xr:uid="{33832918-8BEA-4066-AA10-5E2917D90782}"/>
    <cellStyle name="20% - Accent4 37 2" xfId="5963" xr:uid="{73262D06-15B7-422D-9AC0-90EE00F50516}"/>
    <cellStyle name="20% - Accent4 38" xfId="5964" xr:uid="{43CD5446-905C-4892-87B4-81804CA34130}"/>
    <cellStyle name="20% - Accent4 38 2" xfId="5965" xr:uid="{8E020ACD-BB88-4F82-ACD6-AA2C01E84D3F}"/>
    <cellStyle name="20% - Accent4 39" xfId="5966" xr:uid="{74C32949-F335-48ED-AF6E-987016E4F8D4}"/>
    <cellStyle name="20% - Accent4 39 2" xfId="5967" xr:uid="{987EB272-CDE5-499B-BA41-48FA1FE55220}"/>
    <cellStyle name="20% - Accent4 4" xfId="5968" xr:uid="{AB792941-2585-47B8-B4BE-27A127CB52F2}"/>
    <cellStyle name="20% - Accent4 4 2" xfId="5969" xr:uid="{2EF507B4-EDBE-41C2-8679-2311EEDDCC39}"/>
    <cellStyle name="20% - Accent4 4 2 2" xfId="5970" xr:uid="{0B26A746-896B-4DB7-B469-A0C17C704BA8}"/>
    <cellStyle name="20% - Accent4 4 2 2 2" xfId="5971" xr:uid="{B1E9D77C-51B7-4F6C-B59F-1D4D866A3C0A}"/>
    <cellStyle name="20% - Accent4 4 2 2 2 2" xfId="5972" xr:uid="{B84FBD1C-6086-47A9-8453-1C5754CF6D04}"/>
    <cellStyle name="20% - Accent4 4 2 2 2 2 2" xfId="5973" xr:uid="{A2A859AE-F083-4A66-98CC-AF5A3CB0B417}"/>
    <cellStyle name="20% - Accent4 4 2 2 2 3" xfId="5974" xr:uid="{2494E0DB-A468-4EB5-9F55-D049F12379B9}"/>
    <cellStyle name="20% - Accent4 4 2 2 3" xfId="5975" xr:uid="{CAE4159E-F26F-4A8E-B9E3-F2708D119ECA}"/>
    <cellStyle name="20% - Accent4 4 2 2 3 2" xfId="5976" xr:uid="{0234CB5D-ADA0-4420-8FEC-E4C5A0EB504C}"/>
    <cellStyle name="20% - Accent4 4 2 2 3 2 2" xfId="5977" xr:uid="{8A8DE364-7F27-487A-AB6B-89F8051FC956}"/>
    <cellStyle name="20% - Accent4 4 2 2 3 3" xfId="5978" xr:uid="{64D25B68-D102-40C2-B5B1-64B23279C397}"/>
    <cellStyle name="20% - Accent4 4 2 2 4" xfId="5979" xr:uid="{714D5CEA-AF01-41FA-8389-8A385BA4F858}"/>
    <cellStyle name="20% - Accent4 4 2 2 4 2" xfId="5980" xr:uid="{25CE36D3-E1D5-4EE1-9D1E-FA9D39044C71}"/>
    <cellStyle name="20% - Accent4 4 2 2 5" xfId="5981" xr:uid="{5FD70D7E-B2E8-4C6D-A399-4A24C68B2B59}"/>
    <cellStyle name="20% - Accent4 4 2 3" xfId="5982" xr:uid="{EFB9CE87-6103-4ADC-9D42-89DCA13AA548}"/>
    <cellStyle name="20% - Accent4 4 2 3 2" xfId="5983" xr:uid="{B4C7149D-EA8C-4EC5-B747-68F166CC0903}"/>
    <cellStyle name="20% - Accent4 4 2 3 2 2" xfId="5984" xr:uid="{F46EFFEB-B7BA-49E7-99A4-ECF75181A64B}"/>
    <cellStyle name="20% - Accent4 4 2 3 3" xfId="5985" xr:uid="{3A6E4A4D-3BA4-4993-A1B8-DD1FE9184621}"/>
    <cellStyle name="20% - Accent4 4 2 4" xfId="5986" xr:uid="{0AF53D9D-74EB-4648-BAD5-A691D5422ACF}"/>
    <cellStyle name="20% - Accent4 4 2 4 2" xfId="5987" xr:uid="{36727579-A7ED-4420-B18A-F1C5389C95E8}"/>
    <cellStyle name="20% - Accent4 4 2 5" xfId="5988" xr:uid="{8C4B463C-7DCA-4296-9381-85DAA0713669}"/>
    <cellStyle name="20% - Accent4 4 2 6" xfId="5989" xr:uid="{1BBC72A9-352F-4F2A-82B2-927A07B7B184}"/>
    <cellStyle name="20% - Accent4 4 3" xfId="5990" xr:uid="{A5A5B149-7FEE-47BF-A7CB-9CD9316AB5F3}"/>
    <cellStyle name="20% - Accent4 4 3 2" xfId="5991" xr:uid="{69670E9D-14E5-40F5-87B0-0A8ED7652342}"/>
    <cellStyle name="20% - Accent4 4 3 2 2" xfId="5992" xr:uid="{A8F509BE-2E81-4BAA-9BF1-747F2877D985}"/>
    <cellStyle name="20% - Accent4 4 3 2 2 2" xfId="5993" xr:uid="{391B540F-4339-483C-8BA0-1866A70F390F}"/>
    <cellStyle name="20% - Accent4 4 3 2 3" xfId="5994" xr:uid="{47A2E784-50D7-4D5E-83AA-1E2A5C77AA46}"/>
    <cellStyle name="20% - Accent4 4 3 3" xfId="5995" xr:uid="{8D2528F2-9D83-4AB4-AC4E-468A2DA05B6F}"/>
    <cellStyle name="20% - Accent4 4 3 3 2" xfId="5996" xr:uid="{BC1BA7D0-B181-451F-AB36-78A62C7FC9D9}"/>
    <cellStyle name="20% - Accent4 4 3 3 2 2" xfId="5997" xr:uid="{ABBD2190-FA8D-4B8A-B45F-A63D2E7D72FA}"/>
    <cellStyle name="20% - Accent4 4 3 3 3" xfId="5998" xr:uid="{20237CC3-533D-4999-99C8-0B37B36CD0D5}"/>
    <cellStyle name="20% - Accent4 4 3 4" xfId="5999" xr:uid="{B6D22948-A3B5-41C7-AA35-CEE9066D44DA}"/>
    <cellStyle name="20% - Accent4 4 3 4 2" xfId="6000" xr:uid="{F62D5CE7-FAD1-498A-BB99-217EE59E86E3}"/>
    <cellStyle name="20% - Accent4 4 3 5" xfId="6001" xr:uid="{6E91A772-03C5-4588-B9E0-6A8E809B0A27}"/>
    <cellStyle name="20% - Accent4 4 3 6" xfId="6002" xr:uid="{A9881611-F3E4-492F-AB88-2757520DB6AF}"/>
    <cellStyle name="20% - Accent4 4 4" xfId="6003" xr:uid="{C65B1A07-6933-47A6-8322-AD2C075376B8}"/>
    <cellStyle name="20% - Accent4 4 4 2" xfId="6004" xr:uid="{DEB47C2A-0722-473F-AAB1-FF0B8485F673}"/>
    <cellStyle name="20% - Accent4 4 4 2 2" xfId="6005" xr:uid="{C01661C8-63D9-46AC-9603-B73393A63ABC}"/>
    <cellStyle name="20% - Accent4 4 4 3" xfId="6006" xr:uid="{99FF2743-EE67-4B18-B261-89F07359AE11}"/>
    <cellStyle name="20% - Accent4 4 4 4" xfId="6007" xr:uid="{DCF7ADEE-6D02-4510-9760-9E5A0114489E}"/>
    <cellStyle name="20% - Accent4 4 5" xfId="6008" xr:uid="{1BB72651-7116-4F7F-BE53-52975C8281B1}"/>
    <cellStyle name="20% - Accent4 4 5 2" xfId="6009" xr:uid="{AD55BC3F-4CDC-4AAE-B421-6B25F3EC104A}"/>
    <cellStyle name="20% - Accent4 4 5 2 2" xfId="6010" xr:uid="{F395715E-2DC6-4443-B4B0-31D467172E43}"/>
    <cellStyle name="20% - Accent4 4 5 3" xfId="6011" xr:uid="{7CF77D14-40BB-48BC-ACA9-A10F48631C20}"/>
    <cellStyle name="20% - Accent4 4 6" xfId="6012" xr:uid="{558C31D5-0260-4F4C-9B6B-DFB570C5C730}"/>
    <cellStyle name="20% - Accent4 4 6 2" xfId="6013" xr:uid="{571876C0-6A50-4970-9049-3466EADE677B}"/>
    <cellStyle name="20% - Accent4 4 7" xfId="6014" xr:uid="{7856BF3E-8FE5-4E3B-B417-FDA0793B42F4}"/>
    <cellStyle name="20% - Accent4 4 8" xfId="6015" xr:uid="{2F2426F7-0C08-4F00-9F04-D1C9D753A86A}"/>
    <cellStyle name="20% - Accent4 40" xfId="6016" xr:uid="{607CCC83-0254-416A-BBBA-16281E9F878C}"/>
    <cellStyle name="20% - Accent4 40 2" xfId="6017" xr:uid="{1FED78BB-4175-40AE-8C27-8BFEB84112E7}"/>
    <cellStyle name="20% - Accent4 41" xfId="6018" xr:uid="{5F3B8036-14B2-4C8B-AECF-843337BC539D}"/>
    <cellStyle name="20% - Accent4 41 2" xfId="6019" xr:uid="{5845AACF-A51B-421F-B1AC-B53067FD3C2F}"/>
    <cellStyle name="20% - Accent4 42" xfId="6020" xr:uid="{7DC8C910-1AB0-4230-A1FF-60696672D904}"/>
    <cellStyle name="20% - Accent4 42 2" xfId="6021" xr:uid="{EE6F6300-BCFA-4DE5-85EE-4AF70173AE56}"/>
    <cellStyle name="20% - Accent4 43" xfId="6022" xr:uid="{14EFDDD5-D3FE-494E-8AA7-2CE44CDC5E33}"/>
    <cellStyle name="20% - Accent4 43 2" xfId="6023" xr:uid="{FEF0911D-319E-49BA-9D1F-CF0039B37499}"/>
    <cellStyle name="20% - Accent4 44" xfId="6024" xr:uid="{CF295D5E-D9E2-4196-A5F4-DA36EC1EA7FD}"/>
    <cellStyle name="20% - Accent4 44 2" xfId="6025" xr:uid="{BC83DEA2-50D5-4798-9F06-A8C5AED5233D}"/>
    <cellStyle name="20% - Accent4 45" xfId="6026" xr:uid="{4E559427-9E62-4FDC-8B67-94178910F613}"/>
    <cellStyle name="20% - Accent4 45 2" xfId="6027" xr:uid="{1E53C895-5A76-41E3-8B1C-1AA9C460DF6F}"/>
    <cellStyle name="20% - Accent4 46" xfId="6028" xr:uid="{82F44EF6-6142-4CB8-AFCC-8122B0D7E93B}"/>
    <cellStyle name="20% - Accent4 47" xfId="6029" xr:uid="{EC27F4F3-A89E-4B0B-9D85-7A8EB66417FB}"/>
    <cellStyle name="20% - Accent4 48" xfId="6030" xr:uid="{E28E1B5E-B594-43AC-99CD-E5CB8F7076AC}"/>
    <cellStyle name="20% - Accent4 49" xfId="6031" xr:uid="{B6C9A2B7-63B6-4D65-AC77-A245DADF13B6}"/>
    <cellStyle name="20% - Accent4 5" xfId="6032" xr:uid="{BCF9E4B9-9EE7-41C0-91D4-E49719690E4F}"/>
    <cellStyle name="20% - Accent4 5 2" xfId="6033" xr:uid="{206729E1-216F-45FF-81F5-10052C432DE6}"/>
    <cellStyle name="20% - Accent4 5 2 2" xfId="6034" xr:uid="{6F4A1DFF-FB8A-40D6-9EC2-E95111573FE6}"/>
    <cellStyle name="20% - Accent4 5 2 2 2" xfId="6035" xr:uid="{3AC28160-BC1F-419C-BC5C-50B65797B702}"/>
    <cellStyle name="20% - Accent4 5 2 2 2 2" xfId="6036" xr:uid="{FACE081F-081F-4CB6-8BB9-D75D49EAD730}"/>
    <cellStyle name="20% - Accent4 5 2 2 2 2 2" xfId="6037" xr:uid="{9A6751A2-ED24-434A-B9C5-2C670CE21F1E}"/>
    <cellStyle name="20% - Accent4 5 2 2 2 3" xfId="6038" xr:uid="{7C84F409-A43F-4F3D-ABF0-290205108758}"/>
    <cellStyle name="20% - Accent4 5 2 2 3" xfId="6039" xr:uid="{C8CF1A92-B694-4616-BD72-3935D9057CCE}"/>
    <cellStyle name="20% - Accent4 5 2 2 3 2" xfId="6040" xr:uid="{5BB5F1B5-FC27-42EE-BB3C-79D47A0E02A7}"/>
    <cellStyle name="20% - Accent4 5 2 2 3 2 2" xfId="6041" xr:uid="{708ED118-60A6-49CF-8E89-C4F1C7790D70}"/>
    <cellStyle name="20% - Accent4 5 2 2 3 3" xfId="6042" xr:uid="{153BA46B-2B68-499F-87EA-413DFE2D9A5F}"/>
    <cellStyle name="20% - Accent4 5 2 2 4" xfId="6043" xr:uid="{3C2531AC-9014-4943-BB4E-9B1F33F4DF0E}"/>
    <cellStyle name="20% - Accent4 5 2 2 4 2" xfId="6044" xr:uid="{1603E762-4F13-4879-A62F-03815CE957EE}"/>
    <cellStyle name="20% - Accent4 5 2 2 5" xfId="6045" xr:uid="{3D2EE88F-D115-4D05-9415-D77B9EF1D49E}"/>
    <cellStyle name="20% - Accent4 5 2 3" xfId="6046" xr:uid="{5CC8B284-0E34-48E0-B3C1-CF3BB2BDC353}"/>
    <cellStyle name="20% - Accent4 5 2 3 2" xfId="6047" xr:uid="{47954024-E705-424D-853C-E40389697A02}"/>
    <cellStyle name="20% - Accent4 5 2 3 2 2" xfId="6048" xr:uid="{C3121E67-8798-409F-BB73-5B765A2D26B0}"/>
    <cellStyle name="20% - Accent4 5 2 3 3" xfId="6049" xr:uid="{54B605C2-A3C7-4B87-B33C-C2B3EA1FFA53}"/>
    <cellStyle name="20% - Accent4 5 2 4" xfId="6050" xr:uid="{E28AAB84-AD70-43EC-BEC2-4F62D35D03B5}"/>
    <cellStyle name="20% - Accent4 5 2 4 2" xfId="6051" xr:uid="{F571DD7B-2135-4F4E-942E-3FE9EA384CF0}"/>
    <cellStyle name="20% - Accent4 5 2 5" xfId="6052" xr:uid="{27BD66E2-4E54-4205-8561-BA25BECDCAB6}"/>
    <cellStyle name="20% - Accent4 5 2 6" xfId="6053" xr:uid="{2DB0F7E2-95BC-4AE4-8424-5E9E056C0B6F}"/>
    <cellStyle name="20% - Accent4 5 3" xfId="6054" xr:uid="{684947D8-8143-4EAF-8B16-80CC8C7E3C00}"/>
    <cellStyle name="20% - Accent4 5 3 2" xfId="6055" xr:uid="{469F4532-387F-4C78-B85E-B7CB9A31788A}"/>
    <cellStyle name="20% - Accent4 5 3 2 2" xfId="6056" xr:uid="{E08B6DBE-605F-46D0-8D24-EE08C2D47DE9}"/>
    <cellStyle name="20% - Accent4 5 3 2 2 2" xfId="6057" xr:uid="{1BCAFF01-83A0-475E-AA31-E63AF7F4D23A}"/>
    <cellStyle name="20% - Accent4 5 3 2 3" xfId="6058" xr:uid="{58976130-BA27-4D24-952A-BEF3A01C7EAB}"/>
    <cellStyle name="20% - Accent4 5 3 3" xfId="6059" xr:uid="{2C4B3A23-659B-4249-B7FC-CF70C4314667}"/>
    <cellStyle name="20% - Accent4 5 3 3 2" xfId="6060" xr:uid="{88D4810A-14DC-4885-9CBC-35DE58552A6B}"/>
    <cellStyle name="20% - Accent4 5 3 3 2 2" xfId="6061" xr:uid="{A9FE2E43-0EC2-4E06-93DD-E9FEA0D7B788}"/>
    <cellStyle name="20% - Accent4 5 3 3 3" xfId="6062" xr:uid="{5D513979-62D9-4FF5-A721-7DFF31DB4440}"/>
    <cellStyle name="20% - Accent4 5 3 4" xfId="6063" xr:uid="{A406374B-C061-48F2-AE0C-0B2EA4D45976}"/>
    <cellStyle name="20% - Accent4 5 3 4 2" xfId="6064" xr:uid="{8D5F9784-7E35-448D-9B04-D395F19654AB}"/>
    <cellStyle name="20% - Accent4 5 3 5" xfId="6065" xr:uid="{6BD0E7F4-4208-4922-99EA-0FD3CE717B5F}"/>
    <cellStyle name="20% - Accent4 5 4" xfId="6066" xr:uid="{C7249662-BE84-4AD0-BBE2-41B7BEE15040}"/>
    <cellStyle name="20% - Accent4 5 4 2" xfId="6067" xr:uid="{8A4CE1FA-FCFB-4536-998B-55FF67193670}"/>
    <cellStyle name="20% - Accent4 5 4 2 2" xfId="6068" xr:uid="{69FEF779-71A7-4E11-8A26-651B0EE618FC}"/>
    <cellStyle name="20% - Accent4 5 4 3" xfId="6069" xr:uid="{7935EB05-799E-4F69-8B6D-17EC2FDB2742}"/>
    <cellStyle name="20% - Accent4 5 5" xfId="6070" xr:uid="{981B97BF-4590-4515-A808-6BB7402A21DD}"/>
    <cellStyle name="20% - Accent4 5 5 2" xfId="6071" xr:uid="{6ABD3724-25A6-44B9-B07F-C019765DB9BC}"/>
    <cellStyle name="20% - Accent4 5 5 2 2" xfId="6072" xr:uid="{07F75CBF-02D8-41ED-9552-6BD89DAF8638}"/>
    <cellStyle name="20% - Accent4 5 5 3" xfId="6073" xr:uid="{C69A5A70-D8AF-49F4-957E-C94A05791497}"/>
    <cellStyle name="20% - Accent4 5 6" xfId="6074" xr:uid="{7B137381-88D2-48E2-9B58-0D27FEC170DB}"/>
    <cellStyle name="20% - Accent4 5 6 2" xfId="6075" xr:uid="{650B25E0-D358-44B0-860E-B3B9ED065F4F}"/>
    <cellStyle name="20% - Accent4 5 7" xfId="6076" xr:uid="{E65CD77D-5B16-4543-8B49-184AE5525D3E}"/>
    <cellStyle name="20% - Accent4 5 8" xfId="6077" xr:uid="{1B556FAF-B263-47AC-B932-086200035722}"/>
    <cellStyle name="20% - Accent4 50" xfId="6078" xr:uid="{9B2830D8-192B-4B50-B084-13A21321384C}"/>
    <cellStyle name="20% - Accent4 51" xfId="6079" xr:uid="{97F202BE-D970-4E2D-8794-C081A21423A2}"/>
    <cellStyle name="20% - Accent4 52" xfId="6080" xr:uid="{F3441A23-D2E9-4FE8-8139-3426C203A55C}"/>
    <cellStyle name="20% - Accent4 53" xfId="6081" xr:uid="{3C767E06-EF3D-4B26-9CA2-7C7FD313CA6F}"/>
    <cellStyle name="20% - Accent4 54" xfId="6082" xr:uid="{9853B091-ED5F-4CD8-9864-21859D55308B}"/>
    <cellStyle name="20% - Accent4 6" xfId="6083" xr:uid="{508DD581-7D6C-4CE7-800C-E25919573093}"/>
    <cellStyle name="20% - Accent4 6 2" xfId="6084" xr:uid="{E4388F07-7180-4545-850F-18177027E599}"/>
    <cellStyle name="20% - Accent4 6 2 2" xfId="6085" xr:uid="{1659C553-95F5-448F-BFE4-627A73180910}"/>
    <cellStyle name="20% - Accent4 6 2 2 2" xfId="6086" xr:uid="{8E8FDD79-9E1B-4E54-82DE-41BE3EE0069E}"/>
    <cellStyle name="20% - Accent4 6 2 2 2 2" xfId="6087" xr:uid="{A5D6243D-9781-4A52-960D-561E5DA35E25}"/>
    <cellStyle name="20% - Accent4 6 2 2 2 2 2" xfId="6088" xr:uid="{FB057D5B-CB57-43A5-BEC8-76F81B6B06D1}"/>
    <cellStyle name="20% - Accent4 6 2 2 2 3" xfId="6089" xr:uid="{D0539A90-4FAC-460D-A76F-C0E84569A735}"/>
    <cellStyle name="20% - Accent4 6 2 2 3" xfId="6090" xr:uid="{4E7EA493-6F9C-4D36-9BFB-47E90F950199}"/>
    <cellStyle name="20% - Accent4 6 2 2 3 2" xfId="6091" xr:uid="{936C0530-1D65-44AF-9032-DFF59469F159}"/>
    <cellStyle name="20% - Accent4 6 2 2 3 2 2" xfId="6092" xr:uid="{F63B5052-D4B5-4E57-B0B4-585A05D800D8}"/>
    <cellStyle name="20% - Accent4 6 2 2 3 3" xfId="6093" xr:uid="{4E6522E7-7EE3-4BBA-BE70-0ECC76704E33}"/>
    <cellStyle name="20% - Accent4 6 2 2 4" xfId="6094" xr:uid="{2428BAA2-6ECE-49A7-80E4-0F6FC1ED043E}"/>
    <cellStyle name="20% - Accent4 6 2 2 4 2" xfId="6095" xr:uid="{EF753724-CFD3-4E9A-8F28-810B7A4DD721}"/>
    <cellStyle name="20% - Accent4 6 2 2 5" xfId="6096" xr:uid="{2CF0F648-6314-4CC2-AFBA-097333532C6D}"/>
    <cellStyle name="20% - Accent4 6 2 3" xfId="6097" xr:uid="{3B9D826B-3FE1-4FCC-80B8-6ED30F1F3D56}"/>
    <cellStyle name="20% - Accent4 6 2 3 2" xfId="6098" xr:uid="{39A36047-E15C-4FD9-8EEA-AF12F1C80B90}"/>
    <cellStyle name="20% - Accent4 6 2 3 2 2" xfId="6099" xr:uid="{AF79DE68-CC8A-414F-8DAA-EDDC349A6517}"/>
    <cellStyle name="20% - Accent4 6 2 3 3" xfId="6100" xr:uid="{1A4FC41A-CF4E-4536-BA6F-AFC2FAB05103}"/>
    <cellStyle name="20% - Accent4 6 2 4" xfId="6101" xr:uid="{08D70BFA-9969-4901-AB43-3ED7B14618D3}"/>
    <cellStyle name="20% - Accent4 6 2 4 2" xfId="6102" xr:uid="{921A5B34-E634-4E8E-890B-C39ECF32484A}"/>
    <cellStyle name="20% - Accent4 6 2 5" xfId="6103" xr:uid="{62AE7148-CEFF-44D9-897C-23110EE273DB}"/>
    <cellStyle name="20% - Accent4 6 3" xfId="6104" xr:uid="{EAC70039-F71D-43CC-BD44-0D507E976B43}"/>
    <cellStyle name="20% - Accent4 6 3 2" xfId="6105" xr:uid="{5D7AA31A-C6EA-4C25-B4CF-CB677532CBC7}"/>
    <cellStyle name="20% - Accent4 6 3 2 2" xfId="6106" xr:uid="{1802DC4B-9B82-4B74-B5DA-414D3C0072AC}"/>
    <cellStyle name="20% - Accent4 6 3 2 2 2" xfId="6107" xr:uid="{8BE7C5E0-1934-4289-B4EC-808DB418CA59}"/>
    <cellStyle name="20% - Accent4 6 3 2 3" xfId="6108" xr:uid="{BE954F79-6777-462F-9E4E-84C2A76AA326}"/>
    <cellStyle name="20% - Accent4 6 3 3" xfId="6109" xr:uid="{7052520B-1D30-4ED9-82C2-963D0EC9E79A}"/>
    <cellStyle name="20% - Accent4 6 3 3 2" xfId="6110" xr:uid="{82A44F0C-300C-457F-82BB-0CBE362086F8}"/>
    <cellStyle name="20% - Accent4 6 3 3 2 2" xfId="6111" xr:uid="{19670E31-BE07-4CA4-943B-FB2C561A779C}"/>
    <cellStyle name="20% - Accent4 6 3 3 3" xfId="6112" xr:uid="{3CCEA8F6-7BA1-454A-8BB3-E72161640A34}"/>
    <cellStyle name="20% - Accent4 6 3 4" xfId="6113" xr:uid="{9E8A46D7-8210-4B0B-91B2-4CD033737AAA}"/>
    <cellStyle name="20% - Accent4 6 3 4 2" xfId="6114" xr:uid="{8E5460C5-3A4E-401D-99AC-B7AC6DA9C096}"/>
    <cellStyle name="20% - Accent4 6 3 5" xfId="6115" xr:uid="{A7053C80-B23C-4061-8278-F12596D5969E}"/>
    <cellStyle name="20% - Accent4 6 4" xfId="6116" xr:uid="{293AA488-9493-438E-935C-A8024435DBAC}"/>
    <cellStyle name="20% - Accent4 6 4 2" xfId="6117" xr:uid="{266E356D-2E01-4C70-AD4E-39E9BE280024}"/>
    <cellStyle name="20% - Accent4 6 4 2 2" xfId="6118" xr:uid="{89B79C06-0442-449E-9F1A-2107293F3B12}"/>
    <cellStyle name="20% - Accent4 6 4 3" xfId="6119" xr:uid="{BA535ED8-2AE1-4C21-9084-8412F50C08C9}"/>
    <cellStyle name="20% - Accent4 6 5" xfId="6120" xr:uid="{F1A2F0B1-CA93-401F-A6EA-46731A023F3B}"/>
    <cellStyle name="20% - Accent4 6 5 2" xfId="6121" xr:uid="{1263047A-D898-442F-A390-B19BF044265C}"/>
    <cellStyle name="20% - Accent4 6 5 2 2" xfId="6122" xr:uid="{3D09672B-9C40-4824-9160-9979D557AFCE}"/>
    <cellStyle name="20% - Accent4 6 5 3" xfId="6123" xr:uid="{37B2FAC4-DC9A-46B4-8002-958A4F73AAAD}"/>
    <cellStyle name="20% - Accent4 6 6" xfId="6124" xr:uid="{E4125CC2-7D0A-4C9C-86B9-4A2DCBD09384}"/>
    <cellStyle name="20% - Accent4 6 6 2" xfId="6125" xr:uid="{858B5A6C-3060-4654-A27E-C041860B04D1}"/>
    <cellStyle name="20% - Accent4 6 7" xfId="6126" xr:uid="{7DCF2EA5-BDE1-404D-8FE6-28D6E44D9E2B}"/>
    <cellStyle name="20% - Accent4 6 8" xfId="6127" xr:uid="{D9D13A7C-160F-4D0D-B062-F372057261A1}"/>
    <cellStyle name="20% - Accent4 7" xfId="6128" xr:uid="{5148D225-429F-439C-BF89-944DC60CC961}"/>
    <cellStyle name="20% - Accent4 7 2" xfId="6129" xr:uid="{CE9E42D8-C7FE-4EFF-ADBE-68C810D0D6B5}"/>
    <cellStyle name="20% - Accent4 7 2 2" xfId="6130" xr:uid="{3B85B0B6-E746-4D11-A6F4-536B2EA98344}"/>
    <cellStyle name="20% - Accent4 7 2 2 2" xfId="6131" xr:uid="{360CA2FA-73A6-4974-9F5C-837283E47AC0}"/>
    <cellStyle name="20% - Accent4 7 2 2 2 2" xfId="6132" xr:uid="{BE7100D7-CE53-4C03-B98E-9344CFD1E7AB}"/>
    <cellStyle name="20% - Accent4 7 2 2 2 2 2" xfId="6133" xr:uid="{5ECCADCB-18D2-408E-AFD4-CDD5072EADD7}"/>
    <cellStyle name="20% - Accent4 7 2 2 2 3" xfId="6134" xr:uid="{88897D56-4350-4C97-8406-24ACE226C5B1}"/>
    <cellStyle name="20% - Accent4 7 2 2 3" xfId="6135" xr:uid="{082BD0AC-8076-4FA1-8B90-358FFD3D5DD3}"/>
    <cellStyle name="20% - Accent4 7 2 2 3 2" xfId="6136" xr:uid="{079A5917-0A0D-46DC-8FF3-E5D3E0216020}"/>
    <cellStyle name="20% - Accent4 7 2 2 3 2 2" xfId="6137" xr:uid="{C2E174F9-AD33-4838-8A3F-3D47E351BABA}"/>
    <cellStyle name="20% - Accent4 7 2 2 3 3" xfId="6138" xr:uid="{491A304C-95E1-4CC7-BF23-22343ADE784E}"/>
    <cellStyle name="20% - Accent4 7 2 2 4" xfId="6139" xr:uid="{3D6704BF-7999-41A9-B970-535B592DFC8D}"/>
    <cellStyle name="20% - Accent4 7 2 2 4 2" xfId="6140" xr:uid="{0CE57070-A126-4C35-9EC5-934E075BD213}"/>
    <cellStyle name="20% - Accent4 7 2 2 5" xfId="6141" xr:uid="{E90A0137-DB1D-429E-8FBE-DC70C89C3965}"/>
    <cellStyle name="20% - Accent4 7 2 3" xfId="6142" xr:uid="{76968575-A6A9-461B-A9E2-0AC1883AFF14}"/>
    <cellStyle name="20% - Accent4 7 2 3 2" xfId="6143" xr:uid="{658B11F8-C471-41F1-B3B6-5C10A6528F6C}"/>
    <cellStyle name="20% - Accent4 7 2 3 2 2" xfId="6144" xr:uid="{6C60AAF8-5B62-4812-A803-90374250106F}"/>
    <cellStyle name="20% - Accent4 7 2 3 3" xfId="6145" xr:uid="{19D3461A-2E12-4F2F-ACED-312DED4CEAE7}"/>
    <cellStyle name="20% - Accent4 7 2 4" xfId="6146" xr:uid="{2601172E-964B-4370-8B11-37962D014991}"/>
    <cellStyle name="20% - Accent4 7 2 4 2" xfId="6147" xr:uid="{00438616-1CA0-4D16-A028-814735D569CD}"/>
    <cellStyle name="20% - Accent4 7 2 5" xfId="6148" xr:uid="{C30B2480-3522-4B3C-A531-5D5ED6CB426B}"/>
    <cellStyle name="20% - Accent4 7 3" xfId="6149" xr:uid="{8B48CA70-F110-4257-A897-F51E4BACA1AA}"/>
    <cellStyle name="20% - Accent4 7 3 2" xfId="6150" xr:uid="{60FFE2E1-A6CF-439D-9046-7F4692835E91}"/>
    <cellStyle name="20% - Accent4 7 3 2 2" xfId="6151" xr:uid="{840D0A4D-684F-486F-BAA0-6DB5DEDC2FB4}"/>
    <cellStyle name="20% - Accent4 7 3 2 2 2" xfId="6152" xr:uid="{8ECF6454-2344-4262-8DB3-BE42C8589615}"/>
    <cellStyle name="20% - Accent4 7 3 2 3" xfId="6153" xr:uid="{3734A4D4-4CE8-4DE6-8709-70F91BD960BA}"/>
    <cellStyle name="20% - Accent4 7 3 3" xfId="6154" xr:uid="{ADF73425-D195-4DCC-A9E2-AEB0B5206404}"/>
    <cellStyle name="20% - Accent4 7 3 3 2" xfId="6155" xr:uid="{2B76E5A7-5105-4C96-8300-CAE5342D86AA}"/>
    <cellStyle name="20% - Accent4 7 3 3 2 2" xfId="6156" xr:uid="{74339694-AA95-4C9C-BC23-13236E7FDB3C}"/>
    <cellStyle name="20% - Accent4 7 3 3 3" xfId="6157" xr:uid="{2A47D35F-5CCB-46DC-9E75-A246DDD02C06}"/>
    <cellStyle name="20% - Accent4 7 3 4" xfId="6158" xr:uid="{0585CDD0-66E7-47CF-8C57-562C3C843937}"/>
    <cellStyle name="20% - Accent4 7 3 4 2" xfId="6159" xr:uid="{FCB4E2E8-BF34-426D-99BF-EF53D6C7C9FF}"/>
    <cellStyle name="20% - Accent4 7 3 5" xfId="6160" xr:uid="{9801173E-16B6-4C5B-B133-88E9FAF9683A}"/>
    <cellStyle name="20% - Accent4 7 4" xfId="6161" xr:uid="{072F35F3-15F9-4EE2-AD3F-816AC5AC1719}"/>
    <cellStyle name="20% - Accent4 7 4 2" xfId="6162" xr:uid="{D643B968-8FA8-4F1E-8AB7-FAC5F821DB44}"/>
    <cellStyle name="20% - Accent4 7 4 2 2" xfId="6163" xr:uid="{C4B8784B-02F7-4445-9955-2A2C625D730D}"/>
    <cellStyle name="20% - Accent4 7 4 3" xfId="6164" xr:uid="{3B248E9D-4242-49D5-9F68-8EE8E9DD0E59}"/>
    <cellStyle name="20% - Accent4 7 5" xfId="6165" xr:uid="{F9EC34F3-B532-46BE-B078-33D5001796EF}"/>
    <cellStyle name="20% - Accent4 7 5 2" xfId="6166" xr:uid="{AF594E3F-BBE6-4CED-B26B-0C9D7BCFBE6C}"/>
    <cellStyle name="20% - Accent4 7 5 2 2" xfId="6167" xr:uid="{7D5213E7-1AAF-49F2-AB60-AD0EF426C28A}"/>
    <cellStyle name="20% - Accent4 7 5 3" xfId="6168" xr:uid="{81649AD5-B76F-42E6-BF00-181B03103A3D}"/>
    <cellStyle name="20% - Accent4 7 6" xfId="6169" xr:uid="{0DB1EBB2-EB58-41CC-8437-71CD7C564055}"/>
    <cellStyle name="20% - Accent4 7 6 2" xfId="6170" xr:uid="{7E33D1E2-F1D5-48D0-B307-065B7C09A7AB}"/>
    <cellStyle name="20% - Accent4 7 7" xfId="6171" xr:uid="{7B326E29-FC59-4F99-BD9E-B90F127D6880}"/>
    <cellStyle name="20% - Accent4 7 8" xfId="6172" xr:uid="{FEB7FC1D-DE9C-4919-9212-C1C4D5AAA1B7}"/>
    <cellStyle name="20% - Accent4 8" xfId="6173" xr:uid="{3373E685-9CFF-4345-A25F-48A393291F28}"/>
    <cellStyle name="20% - Accent4 8 2" xfId="6174" xr:uid="{DB8EDBAF-10B2-4D58-9FDD-62F7D4570B9C}"/>
    <cellStyle name="20% - Accent4 8 2 2" xfId="6175" xr:uid="{DD8D9D4B-924A-4D3E-AD5A-F6D572F1E782}"/>
    <cellStyle name="20% - Accent4 8 2 2 2" xfId="6176" xr:uid="{BD68A693-78CE-4D09-9571-87272C708E86}"/>
    <cellStyle name="20% - Accent4 8 2 2 2 2" xfId="6177" xr:uid="{FA6AEB61-EF33-425F-920C-8796D74B6F06}"/>
    <cellStyle name="20% - Accent4 8 2 2 2 2 2" xfId="6178" xr:uid="{ADFA6A4F-17C1-4365-B434-5AFE01159E9C}"/>
    <cellStyle name="20% - Accent4 8 2 2 2 3" xfId="6179" xr:uid="{8FA0EE1A-168A-4975-B185-93FFF646B419}"/>
    <cellStyle name="20% - Accent4 8 2 2 3" xfId="6180" xr:uid="{8A045D19-52AC-4091-8364-A684CF9C3B8D}"/>
    <cellStyle name="20% - Accent4 8 2 2 3 2" xfId="6181" xr:uid="{74A02D1B-302B-4138-A30A-0DD4614F1101}"/>
    <cellStyle name="20% - Accent4 8 2 2 3 2 2" xfId="6182" xr:uid="{DAA101EF-54C6-4F9A-802B-234D268361D8}"/>
    <cellStyle name="20% - Accent4 8 2 2 3 3" xfId="6183" xr:uid="{F88B9EE3-8660-49B2-BED7-BD9F64CD14E0}"/>
    <cellStyle name="20% - Accent4 8 2 2 4" xfId="6184" xr:uid="{7FB44389-95E5-4624-AC8E-0E3F07396BF5}"/>
    <cellStyle name="20% - Accent4 8 2 2 4 2" xfId="6185" xr:uid="{A176868F-AD3B-4F11-BB76-6F993256E400}"/>
    <cellStyle name="20% - Accent4 8 2 2 5" xfId="6186" xr:uid="{7A2A1999-B019-4C71-8240-A810C40C9E61}"/>
    <cellStyle name="20% - Accent4 8 2 3" xfId="6187" xr:uid="{2CB4EF59-51CA-49E3-B7DF-A647846B1DBE}"/>
    <cellStyle name="20% - Accent4 8 2 3 2" xfId="6188" xr:uid="{960EE4C9-2500-47FC-9219-9F98EF61006D}"/>
    <cellStyle name="20% - Accent4 8 2 3 2 2" xfId="6189" xr:uid="{D8990C9E-6A47-424E-B3F5-99053096E423}"/>
    <cellStyle name="20% - Accent4 8 2 3 3" xfId="6190" xr:uid="{23305ADA-9B2B-48D7-BBD6-E56B60A9B6BF}"/>
    <cellStyle name="20% - Accent4 8 2 4" xfId="6191" xr:uid="{6BA0C054-96B8-46A1-A766-AB7B7EFAEE41}"/>
    <cellStyle name="20% - Accent4 8 2 4 2" xfId="6192" xr:uid="{A6EBA564-FA1B-4333-9BCD-2C545BD124EE}"/>
    <cellStyle name="20% - Accent4 8 2 5" xfId="6193" xr:uid="{A7791550-3FB5-4286-801B-7824955098D5}"/>
    <cellStyle name="20% - Accent4 8 3" xfId="6194" xr:uid="{23DFAADA-8FD4-49E2-8829-4E25F2C4135D}"/>
    <cellStyle name="20% - Accent4 8 3 2" xfId="6195" xr:uid="{F9D96BB1-1D51-4A41-94A6-40DF02E89A23}"/>
    <cellStyle name="20% - Accent4 8 3 2 2" xfId="6196" xr:uid="{D8D8216A-E69B-4D5C-935B-2E2CAD42544C}"/>
    <cellStyle name="20% - Accent4 8 3 2 2 2" xfId="6197" xr:uid="{70386A89-BC73-427A-B9E6-2B9C08A26B5A}"/>
    <cellStyle name="20% - Accent4 8 3 2 3" xfId="6198" xr:uid="{EB442643-7C9C-4781-9316-467F7336B2DC}"/>
    <cellStyle name="20% - Accent4 8 3 3" xfId="6199" xr:uid="{09A0D33D-D036-4158-A40F-5DFB4A4AD9B5}"/>
    <cellStyle name="20% - Accent4 8 3 3 2" xfId="6200" xr:uid="{A63DEF85-548A-4056-9E18-CE219A923D97}"/>
    <cellStyle name="20% - Accent4 8 3 3 2 2" xfId="6201" xr:uid="{11795D50-6B5C-419B-A678-628071B5D4CD}"/>
    <cellStyle name="20% - Accent4 8 3 3 3" xfId="6202" xr:uid="{824DA754-D38C-439C-86F0-D6A23D15D3B0}"/>
    <cellStyle name="20% - Accent4 8 3 4" xfId="6203" xr:uid="{8C2D1A21-D5F2-4BB5-A168-166E48C6737A}"/>
    <cellStyle name="20% - Accent4 8 3 4 2" xfId="6204" xr:uid="{882AFE72-7E9D-4B1B-982F-6F8BA2AD86AB}"/>
    <cellStyle name="20% - Accent4 8 3 5" xfId="6205" xr:uid="{D4D90CEB-84B2-4FC9-AC27-28A576A27E67}"/>
    <cellStyle name="20% - Accent4 8 4" xfId="6206" xr:uid="{4A04FA49-310E-4B55-95CA-A8E7A1CFA611}"/>
    <cellStyle name="20% - Accent4 8 4 2" xfId="6207" xr:uid="{83FB0639-1293-4530-A27D-ADCAB8AAD5FB}"/>
    <cellStyle name="20% - Accent4 8 4 2 2" xfId="6208" xr:uid="{B9EEA7D7-7E5F-4D05-AF36-3BEB08D50B5D}"/>
    <cellStyle name="20% - Accent4 8 4 3" xfId="6209" xr:uid="{37584A9E-FD7A-4160-9529-A0E145DB8A0F}"/>
    <cellStyle name="20% - Accent4 8 5" xfId="6210" xr:uid="{12563281-EEE8-41F2-BB7D-D17EE8A62B13}"/>
    <cellStyle name="20% - Accent4 8 5 2" xfId="6211" xr:uid="{BBCBF32F-9AD5-43AF-A1E6-1E347F055556}"/>
    <cellStyle name="20% - Accent4 8 5 2 2" xfId="6212" xr:uid="{9B2186CF-A606-410B-B723-68B5A658D3C7}"/>
    <cellStyle name="20% - Accent4 8 5 3" xfId="6213" xr:uid="{B4F22F55-9F22-4B2E-B507-AA4F1E0EEFDC}"/>
    <cellStyle name="20% - Accent4 8 6" xfId="6214" xr:uid="{886CC2EC-B363-458E-A965-C6272A11E58D}"/>
    <cellStyle name="20% - Accent4 8 6 2" xfId="6215" xr:uid="{3B96900E-5670-4ADC-B841-C5C90F215EAD}"/>
    <cellStyle name="20% - Accent4 8 7" xfId="6216" xr:uid="{53C39C7C-A231-4FE5-B3F9-811151C4402A}"/>
    <cellStyle name="20% - Accent4 8 8" xfId="6217" xr:uid="{5BF00608-66EE-4F38-B926-2AE522513358}"/>
    <cellStyle name="20% - Accent4 9" xfId="6218" xr:uid="{2BA06340-00DD-40BA-A627-B6FF8512AE31}"/>
    <cellStyle name="20% - Accent4 9 2" xfId="6219" xr:uid="{FF0F1FEA-8EB2-473A-B228-624B05BE6F5E}"/>
    <cellStyle name="20% - Accent4 9 2 2" xfId="6220" xr:uid="{259FAA77-C623-478D-996D-BB982A1BB904}"/>
    <cellStyle name="20% - Accent4 9 2 2 2" xfId="6221" xr:uid="{6A0CDBF0-19D3-4DD7-BB4F-99C02BD71A7F}"/>
    <cellStyle name="20% - Accent4 9 2 2 2 2" xfId="6222" xr:uid="{812834B4-8F75-4A3A-AE0E-E63BBD4EABB4}"/>
    <cellStyle name="20% - Accent4 9 2 2 2 2 2" xfId="6223" xr:uid="{C13EE0FC-F72B-477E-A2E0-DC7A44CCA488}"/>
    <cellStyle name="20% - Accent4 9 2 2 2 3" xfId="6224" xr:uid="{85BCC8D2-B072-4082-B4F9-7DCBBAE4C0BC}"/>
    <cellStyle name="20% - Accent4 9 2 2 3" xfId="6225" xr:uid="{30300644-F9AF-4D93-9B95-B4E4549AA5F8}"/>
    <cellStyle name="20% - Accent4 9 2 2 3 2" xfId="6226" xr:uid="{A8F0D692-FF6A-4217-B0D5-C37903D3EFF2}"/>
    <cellStyle name="20% - Accent4 9 2 2 3 2 2" xfId="6227" xr:uid="{B3927F4D-2B0D-454C-A9D2-63EEA195C5BB}"/>
    <cellStyle name="20% - Accent4 9 2 2 3 3" xfId="6228" xr:uid="{54571F20-A66C-47A0-8CDF-CF32B6C6A1E3}"/>
    <cellStyle name="20% - Accent4 9 2 2 4" xfId="6229" xr:uid="{0EB51B60-ECBA-44A9-AB2D-26DB731CD883}"/>
    <cellStyle name="20% - Accent4 9 2 2 4 2" xfId="6230" xr:uid="{B1BD64D0-72E0-4980-BBC7-CAB309B5A30F}"/>
    <cellStyle name="20% - Accent4 9 2 2 5" xfId="6231" xr:uid="{4BA6A470-A4FF-4F4F-80EB-540A3BC11411}"/>
    <cellStyle name="20% - Accent4 9 2 3" xfId="6232" xr:uid="{6E88F9B3-B827-42E5-8483-C27F90BD7578}"/>
    <cellStyle name="20% - Accent4 9 2 3 2" xfId="6233" xr:uid="{D3D82707-8877-4E9C-8BDE-FAD4F00657A8}"/>
    <cellStyle name="20% - Accent4 9 2 3 2 2" xfId="6234" xr:uid="{F9B33311-97FA-4841-8F4D-A4A7AF489E4A}"/>
    <cellStyle name="20% - Accent4 9 2 3 3" xfId="6235" xr:uid="{FAA3F426-F883-409D-AF71-0BC0664FD292}"/>
    <cellStyle name="20% - Accent4 9 2 4" xfId="6236" xr:uid="{AC7BA98C-B58F-42F8-ACC6-7B7FDF797FB6}"/>
    <cellStyle name="20% - Accent4 9 2 4 2" xfId="6237" xr:uid="{2BFBDAF1-BD4F-476C-9C66-6EFBE3544CDC}"/>
    <cellStyle name="20% - Accent4 9 2 5" xfId="6238" xr:uid="{3F32ACCF-955A-4CF5-9C63-9EC50BEC9D0E}"/>
    <cellStyle name="20% - Accent4 9 3" xfId="6239" xr:uid="{A11DF16B-1148-4765-9D4D-9341C23BB7B2}"/>
    <cellStyle name="20% - Accent4 9 3 2" xfId="6240" xr:uid="{AE9269FA-3BEE-42AE-B7E0-33A59B65F36E}"/>
    <cellStyle name="20% - Accent4 9 3 2 2" xfId="6241" xr:uid="{A13D75C8-3164-42FF-B536-A4774ED742EB}"/>
    <cellStyle name="20% - Accent4 9 3 2 2 2" xfId="6242" xr:uid="{CED3FD5E-B7A7-403C-9351-C7CBC3977796}"/>
    <cellStyle name="20% - Accent4 9 3 2 3" xfId="6243" xr:uid="{36A6852F-67AC-4FC3-9CAD-379EA9B277A9}"/>
    <cellStyle name="20% - Accent4 9 3 3" xfId="6244" xr:uid="{B2320330-C0A4-443A-931D-BD31001ED759}"/>
    <cellStyle name="20% - Accent4 9 3 3 2" xfId="6245" xr:uid="{8E2858B9-4211-4B55-8885-962CC76A92EE}"/>
    <cellStyle name="20% - Accent4 9 3 3 2 2" xfId="6246" xr:uid="{761C1BCD-FBFD-4D09-ADE7-F46DF19ABC2F}"/>
    <cellStyle name="20% - Accent4 9 3 3 3" xfId="6247" xr:uid="{8F14D026-3116-4D5E-A364-A2E5A654CAA8}"/>
    <cellStyle name="20% - Accent4 9 3 4" xfId="6248" xr:uid="{750C1E10-C0FA-471D-A5F3-21643D664CEA}"/>
    <cellStyle name="20% - Accent4 9 3 4 2" xfId="6249" xr:uid="{EF90936A-D4A8-4F69-A3C8-1BA4E0C85912}"/>
    <cellStyle name="20% - Accent4 9 3 5" xfId="6250" xr:uid="{CDAF90D4-FDC5-4B00-BF69-2B3B44644EBB}"/>
    <cellStyle name="20% - Accent4 9 4" xfId="6251" xr:uid="{51F3A8B1-DB27-4891-A248-DB04EAE85C2A}"/>
    <cellStyle name="20% - Accent4 9 4 2" xfId="6252" xr:uid="{05921421-BECC-46D2-8EF8-45292B4F82B8}"/>
    <cellStyle name="20% - Accent4 9 4 2 2" xfId="6253" xr:uid="{085415D5-4A6B-44E0-B608-141A45F1A76E}"/>
    <cellStyle name="20% - Accent4 9 4 3" xfId="6254" xr:uid="{427ECB99-100A-4FDA-89DE-F240AECF9018}"/>
    <cellStyle name="20% - Accent4 9 5" xfId="6255" xr:uid="{C0678A17-6BA1-4F4C-98A0-098AF6632F7D}"/>
    <cellStyle name="20% - Accent4 9 5 2" xfId="6256" xr:uid="{B32DD6F6-C1CB-4617-857C-A78F258ECF47}"/>
    <cellStyle name="20% - Accent4 9 5 2 2" xfId="6257" xr:uid="{348373D2-64CF-4E84-97C7-B5A569CC05ED}"/>
    <cellStyle name="20% - Accent4 9 5 3" xfId="6258" xr:uid="{7A668490-6E45-44A6-8561-9AE19567A3ED}"/>
    <cellStyle name="20% - Accent4 9 6" xfId="6259" xr:uid="{352337BB-F566-40B0-9C47-3900FA8300BB}"/>
    <cellStyle name="20% - Accent4 9 6 2" xfId="6260" xr:uid="{08201C5A-952F-4515-86E8-D829D960DBAF}"/>
    <cellStyle name="20% - Accent4 9 7" xfId="6261" xr:uid="{D91FAE6A-57A5-4F8A-8AB9-4F8225F47794}"/>
    <cellStyle name="20% - Accent4 9 8" xfId="6262" xr:uid="{B42BED76-FDD8-4A85-9338-5E52CEBFF7D0}"/>
    <cellStyle name="20% - Accent5 10" xfId="6263" xr:uid="{56E17178-3323-4338-ABA4-AC516517EC32}"/>
    <cellStyle name="20% - Accent5 10 2" xfId="6264" xr:uid="{5AA5C862-8EDB-4E2B-B470-15FEDDB4C4CE}"/>
    <cellStyle name="20% - Accent5 10 2 2" xfId="6265" xr:uid="{658D5AE0-395B-4C1E-94AC-C83CA71D0E2C}"/>
    <cellStyle name="20% - Accent5 10 2 2 2" xfId="6266" xr:uid="{6BC46E6F-631D-4A4F-B9E1-1563CF248AAA}"/>
    <cellStyle name="20% - Accent5 10 2 2 2 2" xfId="6267" xr:uid="{00003091-3862-4D36-A0CE-24DE95D59B42}"/>
    <cellStyle name="20% - Accent5 10 2 2 3" xfId="6268" xr:uid="{92177ADF-AB58-4E28-AF6D-88067DAD649E}"/>
    <cellStyle name="20% - Accent5 10 2 3" xfId="6269" xr:uid="{94FDB256-DB93-4314-BEA0-59A57ACBE031}"/>
    <cellStyle name="20% - Accent5 10 2 3 2" xfId="6270" xr:uid="{52DFABAC-0DEF-45BE-9EAA-4A55005BAE92}"/>
    <cellStyle name="20% - Accent5 10 2 4" xfId="6271" xr:uid="{7174C3F1-0976-4479-9CA2-C5634C68BBB3}"/>
    <cellStyle name="20% - Accent5 10 3" xfId="6272" xr:uid="{E456DFBF-84A3-47BB-976E-C9752A42BC1D}"/>
    <cellStyle name="20% - Accent5 10 3 2" xfId="6273" xr:uid="{70199319-66E5-418A-B01A-8FAA2EED604F}"/>
    <cellStyle name="20% - Accent5 10 3 2 2" xfId="6274" xr:uid="{EFED7DB6-E53D-456F-BA55-94C515F42A8F}"/>
    <cellStyle name="20% - Accent5 10 3 2 2 2" xfId="6275" xr:uid="{B6603C8F-FC6C-44CC-B1C3-D442B373E2D2}"/>
    <cellStyle name="20% - Accent5 10 3 2 3" xfId="6276" xr:uid="{7AD7B015-9FF0-471B-9F9C-744C6476A262}"/>
    <cellStyle name="20% - Accent5 10 3 3" xfId="6277" xr:uid="{763526F8-B3A0-43BA-84F6-3D313527832C}"/>
    <cellStyle name="20% - Accent5 10 3 3 2" xfId="6278" xr:uid="{94818014-0C80-4B9C-A9B8-627FA7AB9380}"/>
    <cellStyle name="20% - Accent5 10 3 4" xfId="6279" xr:uid="{D55249E7-219D-4B3C-B891-F24B5558E3AA}"/>
    <cellStyle name="20% - Accent5 10 4" xfId="6280" xr:uid="{B186090C-FECF-448A-A09F-4EC69AC8C7A0}"/>
    <cellStyle name="20% - Accent5 10 4 2" xfId="6281" xr:uid="{96F1FC7A-662C-4645-8F5B-810400D3D941}"/>
    <cellStyle name="20% - Accent5 10 4 2 2" xfId="6282" xr:uid="{7FBE02A6-C8AF-4239-8399-1FAD164EE30C}"/>
    <cellStyle name="20% - Accent5 10 4 3" xfId="6283" xr:uid="{1113B7B8-14F3-4E46-9CCE-C874FF574498}"/>
    <cellStyle name="20% - Accent5 10 5" xfId="6284" xr:uid="{F44EB3F7-573A-4373-B0FF-C454C63381D9}"/>
    <cellStyle name="20% - Accent5 10 5 2" xfId="6285" xr:uid="{9A7071B2-70B2-4F7A-8323-C9D5AB64F246}"/>
    <cellStyle name="20% - Accent5 10 6" xfId="6286" xr:uid="{0F26FB8A-00D4-4596-AD26-8D75062E3EDC}"/>
    <cellStyle name="20% - Accent5 11" xfId="6287" xr:uid="{6EA10565-1757-473C-8808-E11995712C16}"/>
    <cellStyle name="20% - Accent5 11 2" xfId="6288" xr:uid="{60308C16-7BD9-42CD-A015-A72C743D3E4B}"/>
    <cellStyle name="20% - Accent5 11 2 2" xfId="6289" xr:uid="{A446D772-DCD5-4A8C-8D4F-B769B129DA7A}"/>
    <cellStyle name="20% - Accent5 11 2 2 2" xfId="6290" xr:uid="{B8F4272E-B807-4A3A-ADB0-110992BCF8EB}"/>
    <cellStyle name="20% - Accent5 11 2 2 2 2" xfId="6291" xr:uid="{E184BE77-B7E8-4266-B86B-A4B9A560EAC0}"/>
    <cellStyle name="20% - Accent5 11 2 2 3" xfId="6292" xr:uid="{CA7C2CA3-1820-497D-BD71-F703F3954B45}"/>
    <cellStyle name="20% - Accent5 11 2 3" xfId="6293" xr:uid="{3DF3148A-F17A-4FA0-8278-1F110365EDAF}"/>
    <cellStyle name="20% - Accent5 11 2 3 2" xfId="6294" xr:uid="{054D2AF3-756A-48D0-9146-08A4E1B381D3}"/>
    <cellStyle name="20% - Accent5 11 2 4" xfId="6295" xr:uid="{5348EA81-075C-43C2-B16C-D398C0061642}"/>
    <cellStyle name="20% - Accent5 11 3" xfId="6296" xr:uid="{116FD0C0-5460-4A21-AF28-8EFA5CE9E171}"/>
    <cellStyle name="20% - Accent5 11 3 2" xfId="6297" xr:uid="{ABC2C1AC-C2F8-48C6-9098-C5F954B69095}"/>
    <cellStyle name="20% - Accent5 11 3 2 2" xfId="6298" xr:uid="{1DDE40B8-0F08-4E0F-92A0-E98215E6A640}"/>
    <cellStyle name="20% - Accent5 11 3 2 2 2" xfId="6299" xr:uid="{03322683-D241-4984-AF1D-34BD9033AB1A}"/>
    <cellStyle name="20% - Accent5 11 3 2 3" xfId="6300" xr:uid="{22E68CE1-AAAD-4584-A04A-5FE2320BB895}"/>
    <cellStyle name="20% - Accent5 11 3 3" xfId="6301" xr:uid="{F104A4F1-95AF-460F-97EA-11FBB77BBED3}"/>
    <cellStyle name="20% - Accent5 11 3 3 2" xfId="6302" xr:uid="{577A9755-868D-4CD0-BE79-0F6F1E1B234C}"/>
    <cellStyle name="20% - Accent5 11 3 4" xfId="6303" xr:uid="{6DC4D31D-D67F-4944-9362-74EA1D69EF1F}"/>
    <cellStyle name="20% - Accent5 11 4" xfId="6304" xr:uid="{56486D2F-47A1-4243-BE63-1B2A48AF0D5C}"/>
    <cellStyle name="20% - Accent5 11 4 2" xfId="6305" xr:uid="{EFD3CE47-EEE6-45E7-9DFE-F6E60289669B}"/>
    <cellStyle name="20% - Accent5 11 4 2 2" xfId="6306" xr:uid="{2E4D916E-F568-455C-8CAA-49971C85536B}"/>
    <cellStyle name="20% - Accent5 11 4 3" xfId="6307" xr:uid="{D20536CA-49DE-4D0C-8D96-462FFFB32754}"/>
    <cellStyle name="20% - Accent5 11 5" xfId="6308" xr:uid="{E5CBF75F-5BD4-4550-A29E-6C085BBA1D27}"/>
    <cellStyle name="20% - Accent5 11 5 2" xfId="6309" xr:uid="{F9B22A6C-4E49-4990-8BCE-8290B819ED7A}"/>
    <cellStyle name="20% - Accent5 11 6" xfId="6310" xr:uid="{D0909845-4FDF-4B30-AC79-DF95E5AB252E}"/>
    <cellStyle name="20% - Accent5 12" xfId="6311" xr:uid="{AD11B4B8-C60A-42F0-B956-E2DC32349FA2}"/>
    <cellStyle name="20% - Accent5 12 2" xfId="6312" xr:uid="{749D3BA2-1B8C-4920-9335-2D7EA24BC499}"/>
    <cellStyle name="20% - Accent5 12 2 2" xfId="6313" xr:uid="{DB8BBCB8-7F44-446A-A4F6-A56E80C4090C}"/>
    <cellStyle name="20% - Accent5 12 2 2 2" xfId="6314" xr:uid="{F8F595B2-12F4-4C88-B065-5A4100500C39}"/>
    <cellStyle name="20% - Accent5 12 2 2 2 2" xfId="6315" xr:uid="{72E23B39-319B-408E-8729-D156CD3BFFE6}"/>
    <cellStyle name="20% - Accent5 12 2 2 3" xfId="6316" xr:uid="{68F7CDC5-73DE-4445-8929-7D2DD89A622E}"/>
    <cellStyle name="20% - Accent5 12 2 3" xfId="6317" xr:uid="{48E8BBBD-455C-42F3-8CD7-28B94CC51BE6}"/>
    <cellStyle name="20% - Accent5 12 2 3 2" xfId="6318" xr:uid="{B6F3ACDA-4F50-404B-8EBA-2F6CB8C72E75}"/>
    <cellStyle name="20% - Accent5 12 2 4" xfId="6319" xr:uid="{C3D5187C-85FF-4EDF-BC45-48BE5C69F536}"/>
    <cellStyle name="20% - Accent5 12 3" xfId="6320" xr:uid="{3454B79E-8C33-48F2-BE9E-84CA4AE45EBD}"/>
    <cellStyle name="20% - Accent5 12 3 2" xfId="6321" xr:uid="{5085B2BA-251D-4125-8F07-2954773A0888}"/>
    <cellStyle name="20% - Accent5 12 3 2 2" xfId="6322" xr:uid="{F902A19F-0461-4992-A9DE-E97FB0112232}"/>
    <cellStyle name="20% - Accent5 12 3 2 2 2" xfId="6323" xr:uid="{DB077007-EA58-48DD-890C-7347C93CFDFE}"/>
    <cellStyle name="20% - Accent5 12 3 2 3" xfId="6324" xr:uid="{7C77E90F-AFF0-4D16-9119-0CE002C403B3}"/>
    <cellStyle name="20% - Accent5 12 3 3" xfId="6325" xr:uid="{136B60C5-09E2-4AC1-BC49-CAC68C5A4D05}"/>
    <cellStyle name="20% - Accent5 12 3 3 2" xfId="6326" xr:uid="{922456D4-9120-4AD6-98B1-CEB68AB9431C}"/>
    <cellStyle name="20% - Accent5 12 3 4" xfId="6327" xr:uid="{4D6B3650-F331-48D8-B698-6EDC19287229}"/>
    <cellStyle name="20% - Accent5 12 4" xfId="6328" xr:uid="{A67241F5-838D-4B1C-BF93-5C3D19C10CDD}"/>
    <cellStyle name="20% - Accent5 12 4 2" xfId="6329" xr:uid="{0006A7C7-EA71-42A6-83B4-92D1175ED42E}"/>
    <cellStyle name="20% - Accent5 12 4 2 2" xfId="6330" xr:uid="{90089726-AE98-4D54-BDCC-12390CBFDFF5}"/>
    <cellStyle name="20% - Accent5 12 4 3" xfId="6331" xr:uid="{CE0DC09A-1641-4AF4-82D8-27448E1C52C6}"/>
    <cellStyle name="20% - Accent5 12 5" xfId="6332" xr:uid="{F0DDED09-9CAD-4D3C-AC01-3C5DE2D3F208}"/>
    <cellStyle name="20% - Accent5 12 5 2" xfId="6333" xr:uid="{4FA77927-B6B1-4700-917C-0B0069B45602}"/>
    <cellStyle name="20% - Accent5 12 6" xfId="6334" xr:uid="{2FE76BA0-BD8D-4D15-8E87-70CA727C470B}"/>
    <cellStyle name="20% - Accent5 13" xfId="6335" xr:uid="{8CB52486-7116-4F63-8BCF-095B0FAA61EC}"/>
    <cellStyle name="20% - Accent5 13 2" xfId="6336" xr:uid="{73E1E1D1-7C79-4530-8A67-54AD051CD742}"/>
    <cellStyle name="20% - Accent5 13 2 2" xfId="6337" xr:uid="{0CD6622B-54CD-43B7-8227-C320C0ABB62F}"/>
    <cellStyle name="20% - Accent5 13 2 2 2" xfId="6338" xr:uid="{720F37F7-1D1F-48D8-9933-52FF760B5E4D}"/>
    <cellStyle name="20% - Accent5 13 2 2 2 2" xfId="6339" xr:uid="{095149B0-8E15-4786-B5B2-9DF69AAD448B}"/>
    <cellStyle name="20% - Accent5 13 2 2 3" xfId="6340" xr:uid="{CEC75732-A7A8-4189-9C30-EDAE2E839EEF}"/>
    <cellStyle name="20% - Accent5 13 2 3" xfId="6341" xr:uid="{397792E4-09D0-45A7-82E5-98F4A3242E06}"/>
    <cellStyle name="20% - Accent5 13 2 3 2" xfId="6342" xr:uid="{779A6245-5E1D-4E96-8AE5-3E3FC950AF55}"/>
    <cellStyle name="20% - Accent5 13 2 4" xfId="6343" xr:uid="{CCD46EDB-CAAB-4DD4-96F5-38B7CF87637C}"/>
    <cellStyle name="20% - Accent5 13 3" xfId="6344" xr:uid="{76213E8E-40D9-458E-870F-C7B973DC2FF4}"/>
    <cellStyle name="20% - Accent5 13 3 2" xfId="6345" xr:uid="{479EC6F4-57C2-4DBC-83BC-D44CDAA8A2C9}"/>
    <cellStyle name="20% - Accent5 13 3 2 2" xfId="6346" xr:uid="{8EAE19D2-E665-4279-B0F1-BC8A988814BA}"/>
    <cellStyle name="20% - Accent5 13 3 2 2 2" xfId="6347" xr:uid="{8A09E9FB-25B3-4991-9AF1-90C64C575AB4}"/>
    <cellStyle name="20% - Accent5 13 3 2 3" xfId="6348" xr:uid="{155E517B-C147-47AC-9BEC-235E25908E53}"/>
    <cellStyle name="20% - Accent5 13 3 3" xfId="6349" xr:uid="{84EDAA17-53E8-4776-9C0A-F182CFB2572D}"/>
    <cellStyle name="20% - Accent5 13 3 3 2" xfId="6350" xr:uid="{03A2D2DC-DC63-49D7-93EE-9799F20DC0E6}"/>
    <cellStyle name="20% - Accent5 13 3 4" xfId="6351" xr:uid="{4C198582-E272-4137-9FE1-AA4880B349AB}"/>
    <cellStyle name="20% - Accent5 13 4" xfId="6352" xr:uid="{2A7A3B2E-239C-4917-8547-EF920EAE2846}"/>
    <cellStyle name="20% - Accent5 13 4 2" xfId="6353" xr:uid="{51E25910-52E0-4AFA-92DF-06C80128620E}"/>
    <cellStyle name="20% - Accent5 13 4 2 2" xfId="6354" xr:uid="{556C1760-FB16-4A6A-B04A-4B2C0702DE02}"/>
    <cellStyle name="20% - Accent5 13 4 3" xfId="6355" xr:uid="{444C902F-AF2B-4EB3-AB62-5D93E0195B72}"/>
    <cellStyle name="20% - Accent5 13 5" xfId="6356" xr:uid="{0F8C1AE0-FBBF-4ABF-BBBD-69C172801D36}"/>
    <cellStyle name="20% - Accent5 13 5 2" xfId="6357" xr:uid="{34360962-F753-437C-B4A3-55911CEDECE7}"/>
    <cellStyle name="20% - Accent5 13 6" xfId="6358" xr:uid="{C13AA8BD-7CAA-449A-84C4-823FDB8E666B}"/>
    <cellStyle name="20% - Accent5 14" xfId="6359" xr:uid="{44DBE515-46D3-4510-8532-D6D006428BF6}"/>
    <cellStyle name="20% - Accent5 14 2" xfId="6360" xr:uid="{EF458A0A-F704-467A-B6C5-30AC8E549B81}"/>
    <cellStyle name="20% - Accent5 14 2 2" xfId="6361" xr:uid="{FB24A272-1EDF-4CE6-927B-94CFADABF926}"/>
    <cellStyle name="20% - Accent5 14 2 2 2" xfId="6362" xr:uid="{F18DFA90-769F-4B84-B899-663C1C5E7E31}"/>
    <cellStyle name="20% - Accent5 14 2 2 2 2" xfId="6363" xr:uid="{D74590E0-2E25-4ABA-ACE8-F534EAB23BAC}"/>
    <cellStyle name="20% - Accent5 14 2 2 3" xfId="6364" xr:uid="{25DEBB2C-AB0D-4257-9DA5-F0FD1E271775}"/>
    <cellStyle name="20% - Accent5 14 2 3" xfId="6365" xr:uid="{48FE3E14-92AE-406A-AE3C-489765B4305A}"/>
    <cellStyle name="20% - Accent5 14 2 3 2" xfId="6366" xr:uid="{690F71C1-700C-4DF2-A2CD-D928FAE7D56A}"/>
    <cellStyle name="20% - Accent5 14 2 4" xfId="6367" xr:uid="{E7715B4F-EC52-4F52-BCF9-4E1D476B37A4}"/>
    <cellStyle name="20% - Accent5 14 3" xfId="6368" xr:uid="{9C83D0EC-928C-4B42-8C50-20001FF2A317}"/>
    <cellStyle name="20% - Accent5 14 3 2" xfId="6369" xr:uid="{8A23311F-B868-4807-B1B1-8BD4ECCCADCD}"/>
    <cellStyle name="20% - Accent5 14 3 2 2" xfId="6370" xr:uid="{51E4760F-45E8-4DCA-9270-FE37ECFE8266}"/>
    <cellStyle name="20% - Accent5 14 3 2 2 2" xfId="6371" xr:uid="{808E7D41-5510-44F9-B24A-5C3B2DBFDE70}"/>
    <cellStyle name="20% - Accent5 14 3 2 3" xfId="6372" xr:uid="{8184E08A-4CD1-4BE9-8C53-4A6C38DB26BF}"/>
    <cellStyle name="20% - Accent5 14 3 3" xfId="6373" xr:uid="{9C83B263-7A91-4CAD-8B5E-750DF6008AAA}"/>
    <cellStyle name="20% - Accent5 14 3 3 2" xfId="6374" xr:uid="{12E37A61-C39E-443C-92F5-EC3B799C00C3}"/>
    <cellStyle name="20% - Accent5 14 3 4" xfId="6375" xr:uid="{72A3E838-7C46-41CE-AA5E-3B731D0BE2A0}"/>
    <cellStyle name="20% - Accent5 14 4" xfId="6376" xr:uid="{A6C26EAE-DE0E-49B5-9F18-EE318D9A6178}"/>
    <cellStyle name="20% - Accent5 14 4 2" xfId="6377" xr:uid="{C303268A-9065-44B0-84F5-772913644374}"/>
    <cellStyle name="20% - Accent5 14 4 2 2" xfId="6378" xr:uid="{F3593640-4BAA-4994-AE13-79CD1FD9B84E}"/>
    <cellStyle name="20% - Accent5 14 4 3" xfId="6379" xr:uid="{0960BBF2-8E09-4D2D-A665-0DDAD4359867}"/>
    <cellStyle name="20% - Accent5 14 5" xfId="6380" xr:uid="{3EACDC34-1711-46C9-AE30-C5D6252F461E}"/>
    <cellStyle name="20% - Accent5 14 5 2" xfId="6381" xr:uid="{AE45CD95-6CA7-41FA-8D7B-0DA45D1A144E}"/>
    <cellStyle name="20% - Accent5 14 6" xfId="6382" xr:uid="{65570A45-3B3E-4824-8B24-3F0086782B44}"/>
    <cellStyle name="20% - Accent5 15" xfId="6383" xr:uid="{C169BFF1-C102-4AFB-93AC-81CE72E2479A}"/>
    <cellStyle name="20% - Accent5 15 2" xfId="6384" xr:uid="{C9D2C954-C4AF-4D77-8427-D3CEC2DFC26F}"/>
    <cellStyle name="20% - Accent5 15 2 2" xfId="6385" xr:uid="{2FD8C51B-BE46-4D31-BAD3-4D079EDB4EA8}"/>
    <cellStyle name="20% - Accent5 15 2 2 2" xfId="6386" xr:uid="{03FC3746-D907-43E8-8AAD-093D0677D353}"/>
    <cellStyle name="20% - Accent5 15 2 2 2 2" xfId="6387" xr:uid="{38ADEEBF-54F2-4D07-8B10-985634B0479D}"/>
    <cellStyle name="20% - Accent5 15 2 2 3" xfId="6388" xr:uid="{E4E96A7F-8C33-4D24-A3E9-867926DBE5A5}"/>
    <cellStyle name="20% - Accent5 15 2 3" xfId="6389" xr:uid="{4D205978-9D3F-4B28-94A0-E5BCFC0A71E0}"/>
    <cellStyle name="20% - Accent5 15 2 3 2" xfId="6390" xr:uid="{F9A2FD42-402D-4545-BFDA-7D41B099D68F}"/>
    <cellStyle name="20% - Accent5 15 2 4" xfId="6391" xr:uid="{C0260521-807A-4DDA-AACB-07448D9BACAA}"/>
    <cellStyle name="20% - Accent5 15 3" xfId="6392" xr:uid="{409376E4-8ABE-43EB-BE7B-EB69E5B1E9B7}"/>
    <cellStyle name="20% - Accent5 15 3 2" xfId="6393" xr:uid="{86510016-EEE2-4AE5-853B-9676D8C663DF}"/>
    <cellStyle name="20% - Accent5 15 3 2 2" xfId="6394" xr:uid="{DE98EA17-A1C1-44B5-A9A5-BFBB52BBC203}"/>
    <cellStyle name="20% - Accent5 15 3 2 2 2" xfId="6395" xr:uid="{36A19507-206F-4B60-AACA-F876122344D0}"/>
    <cellStyle name="20% - Accent5 15 3 2 3" xfId="6396" xr:uid="{DDD8DE53-264B-4665-81EC-ED77AE91EB12}"/>
    <cellStyle name="20% - Accent5 15 3 3" xfId="6397" xr:uid="{017860F3-5AA0-44B7-AAD8-C1DF661A01F7}"/>
    <cellStyle name="20% - Accent5 15 3 3 2" xfId="6398" xr:uid="{40B02573-77E7-4244-B959-D622381E189A}"/>
    <cellStyle name="20% - Accent5 15 3 4" xfId="6399" xr:uid="{DF650E52-54DE-439D-9461-D966346B5C34}"/>
    <cellStyle name="20% - Accent5 15 4" xfId="6400" xr:uid="{EE3C9CDC-9B53-4C88-A14C-5D76D4999F2D}"/>
    <cellStyle name="20% - Accent5 15 4 2" xfId="6401" xr:uid="{6BCE1FA3-CBF9-4F5B-A51D-01A08F866566}"/>
    <cellStyle name="20% - Accent5 15 4 2 2" xfId="6402" xr:uid="{BAD50669-7D31-49F1-BA43-CA756DF60938}"/>
    <cellStyle name="20% - Accent5 15 4 3" xfId="6403" xr:uid="{D6B9F0B0-51F9-4E9F-8E54-54437B22048E}"/>
    <cellStyle name="20% - Accent5 15 5" xfId="6404" xr:uid="{0B4E181C-6862-40F0-9E43-5165D7E3D9D9}"/>
    <cellStyle name="20% - Accent5 15 5 2" xfId="6405" xr:uid="{6E68BA31-9029-4D43-9776-DD8322421937}"/>
    <cellStyle name="20% - Accent5 15 6" xfId="6406" xr:uid="{61EF0813-1BDC-48DD-9CE7-44BAE2C4FB9B}"/>
    <cellStyle name="20% - Accent5 16" xfId="6407" xr:uid="{88BAD811-BD0B-4E57-AB35-EE71DB1E3FA3}"/>
    <cellStyle name="20% - Accent5 16 2" xfId="6408" xr:uid="{D21E364C-C428-436E-9F1B-7473EA52541B}"/>
    <cellStyle name="20% - Accent5 16 2 2" xfId="6409" xr:uid="{6BE23F99-412D-4FA1-AB87-A6BB914788BF}"/>
    <cellStyle name="20% - Accent5 16 2 2 2" xfId="6410" xr:uid="{B2E226F5-DBBA-4555-BDDA-16B32CB93E25}"/>
    <cellStyle name="20% - Accent5 16 2 2 2 2" xfId="6411" xr:uid="{1440C43F-B405-4E74-84D5-C7247080C9A4}"/>
    <cellStyle name="20% - Accent5 16 2 2 3" xfId="6412" xr:uid="{099B87E8-6383-4B5A-A6D9-249F1233F5D3}"/>
    <cellStyle name="20% - Accent5 16 2 3" xfId="6413" xr:uid="{881EB9A1-BB3F-4171-8498-F6DA1CCAF497}"/>
    <cellStyle name="20% - Accent5 16 2 3 2" xfId="6414" xr:uid="{3EDBB199-F209-427A-8E72-73BB89942A74}"/>
    <cellStyle name="20% - Accent5 16 2 4" xfId="6415" xr:uid="{B488078A-88C4-41B8-A866-5E8001F9D59C}"/>
    <cellStyle name="20% - Accent5 16 3" xfId="6416" xr:uid="{78F94618-AFD9-4759-99B6-ADA06DC54747}"/>
    <cellStyle name="20% - Accent5 16 3 2" xfId="6417" xr:uid="{9172E9D2-A4BC-44B8-A160-1B273585551E}"/>
    <cellStyle name="20% - Accent5 16 3 2 2" xfId="6418" xr:uid="{FAD75CB3-A684-4982-9B03-3D1315C2DB87}"/>
    <cellStyle name="20% - Accent5 16 3 2 2 2" xfId="6419" xr:uid="{CD6FAEC4-0E36-49F6-B593-6550690E63F1}"/>
    <cellStyle name="20% - Accent5 16 3 2 3" xfId="6420" xr:uid="{1CDFFBD2-72D8-461B-B97C-40AAFFC84C95}"/>
    <cellStyle name="20% - Accent5 16 3 3" xfId="6421" xr:uid="{82DE758E-8A8F-4A6C-95EC-5FB0922265F8}"/>
    <cellStyle name="20% - Accent5 16 3 3 2" xfId="6422" xr:uid="{B8C5C0DD-2A39-491E-BF45-C78B34518CEA}"/>
    <cellStyle name="20% - Accent5 16 3 4" xfId="6423" xr:uid="{7ECA4D6F-6F35-45CC-B91E-784D6383B2B1}"/>
    <cellStyle name="20% - Accent5 16 4" xfId="6424" xr:uid="{8EF00E59-D028-4948-91B2-3F02C124995B}"/>
    <cellStyle name="20% - Accent5 16 4 2" xfId="6425" xr:uid="{10F2360C-223E-4861-9867-825102A11867}"/>
    <cellStyle name="20% - Accent5 16 4 2 2" xfId="6426" xr:uid="{8F15EBEE-A193-4261-9178-0407F23B93C7}"/>
    <cellStyle name="20% - Accent5 16 4 3" xfId="6427" xr:uid="{7B7C31C4-0BD6-442F-8BEC-9D6542BFF6F4}"/>
    <cellStyle name="20% - Accent5 16 5" xfId="6428" xr:uid="{EA69B444-42D0-47C9-BCE7-CB8DF6252816}"/>
    <cellStyle name="20% - Accent5 16 5 2" xfId="6429" xr:uid="{4EEFED75-DEAE-4B17-9736-85FE6498465B}"/>
    <cellStyle name="20% - Accent5 16 6" xfId="6430" xr:uid="{8295066F-B5F2-49BD-83CC-C8CDA4649AD2}"/>
    <cellStyle name="20% - Accent5 17" xfId="6431" xr:uid="{451FC868-2549-46D0-B5B6-0A33B4516E05}"/>
    <cellStyle name="20% - Accent5 17 2" xfId="6432" xr:uid="{807B8EB5-081B-4FF2-B73A-670856E7B519}"/>
    <cellStyle name="20% - Accent5 17 2 2" xfId="6433" xr:uid="{26D81990-AC1A-4C69-8D50-6FF1C306D498}"/>
    <cellStyle name="20% - Accent5 17 2 2 2" xfId="6434" xr:uid="{66E08575-5DC3-42BC-8C8D-5CFE3C1984C8}"/>
    <cellStyle name="20% - Accent5 17 2 2 2 2" xfId="6435" xr:uid="{87951162-83AE-44D5-AE99-EEE84D419211}"/>
    <cellStyle name="20% - Accent5 17 2 2 3" xfId="6436" xr:uid="{3B5AEB67-7606-4428-9D55-8EA256AB1378}"/>
    <cellStyle name="20% - Accent5 17 2 3" xfId="6437" xr:uid="{09A5E3AA-CF65-4D4B-B269-787CD864AF6E}"/>
    <cellStyle name="20% - Accent5 17 2 3 2" xfId="6438" xr:uid="{E3F75414-148A-4281-A6EE-64B1761658FD}"/>
    <cellStyle name="20% - Accent5 17 2 4" xfId="6439" xr:uid="{D083E747-2CE5-4739-9465-757C81CD29B2}"/>
    <cellStyle name="20% - Accent5 17 3" xfId="6440" xr:uid="{F766A319-F6A0-4796-A6F9-0E99FA173EC6}"/>
    <cellStyle name="20% - Accent5 17 3 2" xfId="6441" xr:uid="{9564AE44-E5D2-4939-B8AD-FAD44DD1DA57}"/>
    <cellStyle name="20% - Accent5 17 3 2 2" xfId="6442" xr:uid="{BD17A4F4-4E3B-4C81-939E-11C964F48FAA}"/>
    <cellStyle name="20% - Accent5 17 3 2 2 2" xfId="6443" xr:uid="{A0BFB316-3799-4A2E-AFC8-6AC1DE4DB156}"/>
    <cellStyle name="20% - Accent5 17 3 2 3" xfId="6444" xr:uid="{096E4FC1-0227-4493-8692-F52DF31F3D68}"/>
    <cellStyle name="20% - Accent5 17 3 3" xfId="6445" xr:uid="{21E1634C-A129-4953-8913-C2F81AFB15AC}"/>
    <cellStyle name="20% - Accent5 17 3 3 2" xfId="6446" xr:uid="{4247D828-AF26-4A31-910E-F5776CF897E4}"/>
    <cellStyle name="20% - Accent5 17 3 4" xfId="6447" xr:uid="{3C70DFA2-E129-4219-ACF2-21680439E14D}"/>
    <cellStyle name="20% - Accent5 17 4" xfId="6448" xr:uid="{6702C85B-DF10-49E7-AB77-FA9EAC799976}"/>
    <cellStyle name="20% - Accent5 17 4 2" xfId="6449" xr:uid="{9BC4FE13-06F7-425B-AF14-7162E9AEB4CD}"/>
    <cellStyle name="20% - Accent5 17 4 2 2" xfId="6450" xr:uid="{0817D93E-1134-438C-AB84-1D8A94B43B76}"/>
    <cellStyle name="20% - Accent5 17 4 3" xfId="6451" xr:uid="{EF15700A-EAF5-47CB-8320-6177536B7A55}"/>
    <cellStyle name="20% - Accent5 17 5" xfId="6452" xr:uid="{6576DC2B-D1AD-4A38-BAD6-BA2E805D23A8}"/>
    <cellStyle name="20% - Accent5 17 5 2" xfId="6453" xr:uid="{C5F65528-4422-475B-AD83-DDE6CB9E5F46}"/>
    <cellStyle name="20% - Accent5 17 6" xfId="6454" xr:uid="{99A5C51C-E765-407D-8F1F-62C680BB318A}"/>
    <cellStyle name="20% - Accent5 18" xfId="6455" xr:uid="{F60C36BD-53A8-43AA-ACB4-EE92377CA898}"/>
    <cellStyle name="20% - Accent5 18 2" xfId="6456" xr:uid="{41A6E62D-90D6-4AB1-9622-6F8185BEEE09}"/>
    <cellStyle name="20% - Accent5 18 2 2" xfId="6457" xr:uid="{FA609CF1-6D87-4E42-82C8-7F408181E741}"/>
    <cellStyle name="20% - Accent5 18 2 2 2" xfId="6458" xr:uid="{172D4E99-8A87-4772-835C-3E93331AC66F}"/>
    <cellStyle name="20% - Accent5 18 2 2 2 2" xfId="6459" xr:uid="{1563DB35-3BDE-4C29-AD61-423FB4DE1DA2}"/>
    <cellStyle name="20% - Accent5 18 2 2 3" xfId="6460" xr:uid="{EAAF97A8-6490-4DA2-9DD3-B3640AC30C65}"/>
    <cellStyle name="20% - Accent5 18 2 3" xfId="6461" xr:uid="{4C91D9DC-4E53-4B5A-B1E1-F402FD302EB6}"/>
    <cellStyle name="20% - Accent5 18 2 3 2" xfId="6462" xr:uid="{E7B19167-DE8C-4CBB-9E02-B66746916FE0}"/>
    <cellStyle name="20% - Accent5 18 2 4" xfId="6463" xr:uid="{670E2886-D1FB-482D-858C-9CFAE36446F9}"/>
    <cellStyle name="20% - Accent5 18 3" xfId="6464" xr:uid="{07C2B71B-51AF-48DB-BBF8-2DFF21AF531D}"/>
    <cellStyle name="20% - Accent5 18 3 2" xfId="6465" xr:uid="{07DA0636-61CE-4119-ADF3-004687762760}"/>
    <cellStyle name="20% - Accent5 18 3 2 2" xfId="6466" xr:uid="{26125C51-C3C4-4B9B-9C91-EDC55BAF4EF1}"/>
    <cellStyle name="20% - Accent5 18 3 2 2 2" xfId="6467" xr:uid="{B7D56264-95D8-4D8D-A0AC-BD76FDDA7B9A}"/>
    <cellStyle name="20% - Accent5 18 3 2 3" xfId="6468" xr:uid="{9D6EB7A5-3B9C-4F2C-B111-7F8F0F520E06}"/>
    <cellStyle name="20% - Accent5 18 3 3" xfId="6469" xr:uid="{74D6661C-D04F-45D8-93B1-504943FB6C28}"/>
    <cellStyle name="20% - Accent5 18 3 3 2" xfId="6470" xr:uid="{74AB8EE3-0EB0-4226-8AE7-D1907B8D881C}"/>
    <cellStyle name="20% - Accent5 18 3 4" xfId="6471" xr:uid="{BC33AA55-0A13-4F0F-938F-0A02C3084020}"/>
    <cellStyle name="20% - Accent5 18 4" xfId="6472" xr:uid="{8068DC54-BAA4-4908-A6E8-C7F7EFA49587}"/>
    <cellStyle name="20% - Accent5 18 4 2" xfId="6473" xr:uid="{1EEC0D3C-CE63-4810-9A53-ECE86196CE3B}"/>
    <cellStyle name="20% - Accent5 18 4 2 2" xfId="6474" xr:uid="{39CB00DA-BEF6-441A-A5B9-B805AF281AD8}"/>
    <cellStyle name="20% - Accent5 18 4 3" xfId="6475" xr:uid="{7C20692D-5ADF-4008-9D5D-750CB1918FC0}"/>
    <cellStyle name="20% - Accent5 18 5" xfId="6476" xr:uid="{21E91C63-EA47-4907-AFC5-F87752F755A9}"/>
    <cellStyle name="20% - Accent5 18 5 2" xfId="6477" xr:uid="{2A6B7B10-A449-4A88-86A4-8A6911E86990}"/>
    <cellStyle name="20% - Accent5 18 6" xfId="6478" xr:uid="{FBC61DD2-2216-4F6E-8E83-7C73DFED71F0}"/>
    <cellStyle name="20% - Accent5 19" xfId="6479" xr:uid="{D8770554-2DB6-4024-A378-345FF7721F6D}"/>
    <cellStyle name="20% - Accent5 19 2" xfId="6480" xr:uid="{16C7BBAE-772C-47BC-9DEC-BAE2679C6924}"/>
    <cellStyle name="20% - Accent5 19 2 2" xfId="6481" xr:uid="{11B873BB-5289-45D4-9E29-1B63C303B099}"/>
    <cellStyle name="20% - Accent5 19 2 2 2" xfId="6482" xr:uid="{A4AA857C-B7A0-48D7-9124-6204CB8EE5CF}"/>
    <cellStyle name="20% - Accent5 19 2 2 2 2" xfId="6483" xr:uid="{CDA5781D-B88D-49A2-9D35-0A5EEF08C2EF}"/>
    <cellStyle name="20% - Accent5 19 2 2 3" xfId="6484" xr:uid="{2E2C031D-E0BF-4F71-81AC-64FB5B25AAD1}"/>
    <cellStyle name="20% - Accent5 19 2 3" xfId="6485" xr:uid="{F7E405DC-30CE-42B4-A287-1E7CAB86F44D}"/>
    <cellStyle name="20% - Accent5 19 2 3 2" xfId="6486" xr:uid="{5097714B-0C87-41D8-AC97-0E1437983614}"/>
    <cellStyle name="20% - Accent5 19 2 4" xfId="6487" xr:uid="{2210CA60-8820-425B-8412-C2744C33135E}"/>
    <cellStyle name="20% - Accent5 19 3" xfId="6488" xr:uid="{37BFC486-1A42-49F6-A826-086A7978AB5D}"/>
    <cellStyle name="20% - Accent5 19 3 2" xfId="6489" xr:uid="{6B84C9C7-B7B4-4ACC-9944-0A97C9105894}"/>
    <cellStyle name="20% - Accent5 19 3 2 2" xfId="6490" xr:uid="{00513048-09BD-463C-B63F-4D97A1BE332C}"/>
    <cellStyle name="20% - Accent5 19 3 2 2 2" xfId="6491" xr:uid="{F0F63EC8-CC0C-4F53-A447-BB136ADA5043}"/>
    <cellStyle name="20% - Accent5 19 3 2 3" xfId="6492" xr:uid="{30A3CEB9-BF6D-4646-9D52-B1CBA584DBA7}"/>
    <cellStyle name="20% - Accent5 19 3 3" xfId="6493" xr:uid="{2B3A41D2-BCA3-4DD4-B939-F8C7B5B9A210}"/>
    <cellStyle name="20% - Accent5 19 3 3 2" xfId="6494" xr:uid="{2B64E34E-290C-460E-BBEF-65DF3B92370A}"/>
    <cellStyle name="20% - Accent5 19 3 4" xfId="6495" xr:uid="{77D6F158-E656-452F-9954-0AA1D11637D8}"/>
    <cellStyle name="20% - Accent5 19 4" xfId="6496" xr:uid="{84ED026E-B402-44F8-BDBE-8A4D58FF227C}"/>
    <cellStyle name="20% - Accent5 19 4 2" xfId="6497" xr:uid="{B419A5E1-E5E7-4BE7-BA46-D4E9C747E2F9}"/>
    <cellStyle name="20% - Accent5 19 4 2 2" xfId="6498" xr:uid="{8E6271AC-CA13-4328-8DD0-3ABF8A7EBC44}"/>
    <cellStyle name="20% - Accent5 19 4 3" xfId="6499" xr:uid="{ABA43FBF-4F20-4CA5-B041-07354537F260}"/>
    <cellStyle name="20% - Accent5 19 5" xfId="6500" xr:uid="{7FB748DF-8108-40E1-BBDA-ED2284418C7C}"/>
    <cellStyle name="20% - Accent5 19 5 2" xfId="6501" xr:uid="{B2FDB723-B515-434F-A04D-3ED2A889023A}"/>
    <cellStyle name="20% - Accent5 19 6" xfId="6502" xr:uid="{AEE64590-BD4B-4E3C-AE32-6A3CDF595A20}"/>
    <cellStyle name="20% - Accent5 2" xfId="6503" xr:uid="{90C5B0F6-F192-4FAA-BD11-B7ED71A4DAE4}"/>
    <cellStyle name="20% - Accent5 2 2" xfId="6504" xr:uid="{03D8435C-4F50-48C5-9941-476494036660}"/>
    <cellStyle name="20% - Accent5 2 2 2" xfId="6505" xr:uid="{66DCF75E-6F81-44E4-A23F-1A33B18D8EE5}"/>
    <cellStyle name="20% - Accent5 2 2 2 2" xfId="6506" xr:uid="{E3C9F34A-6677-4AFA-B621-F41F164BD440}"/>
    <cellStyle name="20% - Accent5 2 2 2 2 2" xfId="6507" xr:uid="{5B9DBCE7-7CB0-4B76-A678-2034F5772AF3}"/>
    <cellStyle name="20% - Accent5 2 2 2 2 2 2" xfId="6508" xr:uid="{F7564A12-DF1F-4B0D-B708-6AF74A3B3593}"/>
    <cellStyle name="20% - Accent5 2 2 2 2 3" xfId="6509" xr:uid="{2E0F2D6B-F169-46D9-8176-7DF5900A3E9D}"/>
    <cellStyle name="20% - Accent5 2 2 2 3" xfId="6510" xr:uid="{3D67F5DF-430B-4BE0-8B10-756A934E2A4A}"/>
    <cellStyle name="20% - Accent5 2 2 2 3 2" xfId="6511" xr:uid="{1EEB6C0F-3C02-4CD6-84D7-BA6A82CF1301}"/>
    <cellStyle name="20% - Accent5 2 2 2 4" xfId="6512" xr:uid="{69B05C6F-BB34-4EC3-B987-9948EE98A496}"/>
    <cellStyle name="20% - Accent5 2 2 3" xfId="6513" xr:uid="{85449278-060A-4926-9506-03CA5DA89186}"/>
    <cellStyle name="20% - Accent5 2 2 3 2" xfId="6514" xr:uid="{8503F62E-DB01-4E51-85A6-182BF5EB8567}"/>
    <cellStyle name="20% - Accent5 2 2 3 2 2" xfId="6515" xr:uid="{13625436-87A4-4ECF-8B8F-48F908EAB5F7}"/>
    <cellStyle name="20% - Accent5 2 2 3 2 2 2" xfId="6516" xr:uid="{3F7BAE8A-B80F-4681-841B-48932E86D76F}"/>
    <cellStyle name="20% - Accent5 2 2 3 2 3" xfId="6517" xr:uid="{95C94AC0-FEB9-4E58-AC56-C4E2CFD1DDFD}"/>
    <cellStyle name="20% - Accent5 2 2 3 3" xfId="6518" xr:uid="{CD51D76C-A53B-4F49-94FD-211591717B0F}"/>
    <cellStyle name="20% - Accent5 2 2 3 3 2" xfId="6519" xr:uid="{EF833B10-9A50-4FFB-A612-5FBB171E7765}"/>
    <cellStyle name="20% - Accent5 2 2 3 4" xfId="6520" xr:uid="{DD0B9C93-FF70-48D9-B88E-4B893EF41D62}"/>
    <cellStyle name="20% - Accent5 2 2 4" xfId="6521" xr:uid="{EBD9F8E1-03C7-4D24-A3A8-5DA9B588A3A6}"/>
    <cellStyle name="20% - Accent5 2 2 4 2" xfId="6522" xr:uid="{2144EAA9-52DD-4483-8C2F-1712919BB540}"/>
    <cellStyle name="20% - Accent5 2 2 4 2 2" xfId="6523" xr:uid="{C74C3CE2-A766-4131-99F5-3E118D6D48CF}"/>
    <cellStyle name="20% - Accent5 2 2 4 3" xfId="6524" xr:uid="{26A34305-843E-498A-80AD-6B85A6ADFDDC}"/>
    <cellStyle name="20% - Accent5 2 2 5" xfId="6525" xr:uid="{A67C5B39-279F-40DF-B107-486E5B9BFFCA}"/>
    <cellStyle name="20% - Accent5 2 2 5 2" xfId="6526" xr:uid="{BBE22B13-E140-45FC-ABD6-AD0541093D24}"/>
    <cellStyle name="20% - Accent5 2 2 6" xfId="6527" xr:uid="{A17957D1-6331-4D6B-8DD1-B85E09A7BFF9}"/>
    <cellStyle name="20% - Accent5 2 3" xfId="6528" xr:uid="{467DF424-0DE7-4282-9E85-0001F7C0A355}"/>
    <cellStyle name="20% - Accent5 2 3 2" xfId="6529" xr:uid="{B5252EA3-DAF1-44CE-85D1-6C3C99C46315}"/>
    <cellStyle name="20% - Accent5 2 3 2 2" xfId="6530" xr:uid="{039D39D8-B291-4D86-A113-035C30112760}"/>
    <cellStyle name="20% - Accent5 2 3 2 2 2" xfId="6531" xr:uid="{F308A37C-1D67-4CF6-A881-922455CF5B6E}"/>
    <cellStyle name="20% - Accent5 2 3 2 2 2 2" xfId="6532" xr:uid="{8C43725D-3934-4CCE-AB05-7BC4F2A92B1A}"/>
    <cellStyle name="20% - Accent5 2 3 2 2 3" xfId="6533" xr:uid="{F1C577D2-CE71-4CF0-8FC8-C1CE6A0C4228}"/>
    <cellStyle name="20% - Accent5 2 3 2 3" xfId="6534" xr:uid="{4A81A998-027D-416E-95B3-86916B9D652B}"/>
    <cellStyle name="20% - Accent5 2 3 2 3 2" xfId="6535" xr:uid="{F1CAD9E9-D10F-4C82-B1D1-2C247010E126}"/>
    <cellStyle name="20% - Accent5 2 3 2 4" xfId="6536" xr:uid="{B0BED729-0929-47E5-94D9-563EBEC9096A}"/>
    <cellStyle name="20% - Accent5 2 3 2 5" xfId="6537" xr:uid="{9DF0C91F-6C95-4F8D-9E7C-991E22DD1948}"/>
    <cellStyle name="20% - Accent5 2 3 3" xfId="6538" xr:uid="{4EFB1B9A-17C3-45DD-8325-0E494A611A4F}"/>
    <cellStyle name="20% - Accent5 2 3 3 2" xfId="6539" xr:uid="{15F8FE88-8FD5-40F8-A850-21056962EBD9}"/>
    <cellStyle name="20% - Accent5 2 3 3 2 2" xfId="6540" xr:uid="{C15EBF18-ED54-4435-8D97-79D4C094D944}"/>
    <cellStyle name="20% - Accent5 2 3 3 2 2 2" xfId="6541" xr:uid="{42D3AFAC-D3C8-43C7-8BE2-2F4FCCE22D62}"/>
    <cellStyle name="20% - Accent5 2 3 3 2 3" xfId="6542" xr:uid="{00F0DC9F-693F-4B75-894F-490563D7CB54}"/>
    <cellStyle name="20% - Accent5 2 3 3 3" xfId="6543" xr:uid="{7330E5FC-EE1F-4336-BD90-176314A22879}"/>
    <cellStyle name="20% - Accent5 2 3 3 3 2" xfId="6544" xr:uid="{EFBA3CE6-27BC-4402-8D27-7B29A3E60C0E}"/>
    <cellStyle name="20% - Accent5 2 3 3 4" xfId="6545" xr:uid="{1D06E056-0A18-437D-B468-AF1F29F12200}"/>
    <cellStyle name="20% - Accent5 2 3 4" xfId="6546" xr:uid="{1F512BA1-CA54-4F05-8E77-62B9C80D9759}"/>
    <cellStyle name="20% - Accent5 2 3 4 2" xfId="6547" xr:uid="{7674E726-A908-4083-A94B-A305A3F51652}"/>
    <cellStyle name="20% - Accent5 2 3 4 2 2" xfId="6548" xr:uid="{23528FE4-0F17-4D06-8E85-03BA99400277}"/>
    <cellStyle name="20% - Accent5 2 3 4 3" xfId="6549" xr:uid="{ED09DC53-24F6-4B77-88CE-399425B5D63F}"/>
    <cellStyle name="20% - Accent5 2 3 5" xfId="6550" xr:uid="{6C400D26-AA78-4954-A4DF-9601D17C40FF}"/>
    <cellStyle name="20% - Accent5 2 3 5 2" xfId="6551" xr:uid="{FB016E48-7945-4E91-8393-5C30AB54E9AC}"/>
    <cellStyle name="20% - Accent5 2 3 6" xfId="6552" xr:uid="{77E8D324-8545-4F0A-99D0-5DFB24097DFA}"/>
    <cellStyle name="20% - Accent5 2 4" xfId="6553" xr:uid="{44250ED5-96D3-4C50-9C70-6B6F1435CB31}"/>
    <cellStyle name="20% - Accent5 2 4 2" xfId="6554" xr:uid="{C9DBC216-97E7-41C7-AACF-AD9567762B1B}"/>
    <cellStyle name="20% - Accent5 2 4 2 2" xfId="6555" xr:uid="{09F26D66-5DD8-435B-8D65-8F280393F27E}"/>
    <cellStyle name="20% - Accent5 2 4 2 2 2" xfId="6556" xr:uid="{116701BF-F7C2-4696-A8ED-08DB03FEB3CE}"/>
    <cellStyle name="20% - Accent5 2 4 2 3" xfId="6557" xr:uid="{585D49BF-9587-4610-9C8F-D308AD23B9E2}"/>
    <cellStyle name="20% - Accent5 2 4 3" xfId="6558" xr:uid="{80D049E6-1557-485A-8645-079020C67E09}"/>
    <cellStyle name="20% - Accent5 2 4 3 2" xfId="6559" xr:uid="{18E7B4DE-E290-4F32-9052-0BD7226F7855}"/>
    <cellStyle name="20% - Accent5 2 4 4" xfId="6560" xr:uid="{E7B8FB19-3802-4312-9E08-79D0576EE7D0}"/>
    <cellStyle name="20% - Accent5 2 4 5" xfId="53848" xr:uid="{4CDC9D5F-2AB9-42CF-AE6E-5D33DECC3700}"/>
    <cellStyle name="20% - Accent5 2 5" xfId="6561" xr:uid="{C65CC791-F0B5-448A-BDFB-6E5662EFCE5A}"/>
    <cellStyle name="20% - Accent5 2 5 2" xfId="6562" xr:uid="{A695076B-8E6F-46D6-83A1-AE65C71D3E6B}"/>
    <cellStyle name="20% - Accent5 2 5 2 2" xfId="6563" xr:uid="{FFB16AB2-4D92-48F3-A3C4-BF60ADA99104}"/>
    <cellStyle name="20% - Accent5 2 5 2 2 2" xfId="6564" xr:uid="{5AE819F2-68D4-4B77-A54D-59996D3E32DB}"/>
    <cellStyle name="20% - Accent5 2 5 2 3" xfId="6565" xr:uid="{E945F31F-99C2-4CDA-BC9F-C1EF155FCDFD}"/>
    <cellStyle name="20% - Accent5 2 5 3" xfId="6566" xr:uid="{94AFE895-B0B1-47B3-9B94-88C44F7E8F7F}"/>
    <cellStyle name="20% - Accent5 2 5 3 2" xfId="6567" xr:uid="{73983822-6434-476C-B2FA-F86029B22D72}"/>
    <cellStyle name="20% - Accent5 2 5 4" xfId="6568" xr:uid="{EBC50A7B-4394-4D21-9303-BDF7B739278F}"/>
    <cellStyle name="20% - Accent5 2 6" xfId="6569" xr:uid="{8332B12F-4E92-40BC-89AF-613B6AD03BF9}"/>
    <cellStyle name="20% - Accent5 2 6 2" xfId="6570" xr:uid="{28AE255B-883A-4276-ADE6-346C0661AF5D}"/>
    <cellStyle name="20% - Accent5 2 6 2 2" xfId="6571" xr:uid="{D67B061A-7452-4EF1-A959-633E9F6CBEFA}"/>
    <cellStyle name="20% - Accent5 2 6 3" xfId="6572" xr:uid="{F6366556-A06E-4F85-B33A-D2FE7B0A1000}"/>
    <cellStyle name="20% - Accent5 2 7" xfId="6573" xr:uid="{216FEEBB-38D6-46C3-AD78-D7BECD75296F}"/>
    <cellStyle name="20% - Accent5 2 7 2" xfId="6574" xr:uid="{E3194621-00B0-4CBE-A7EB-EFAD0C5226DB}"/>
    <cellStyle name="20% - Accent5 2 8" xfId="6575" xr:uid="{8F36350C-39C3-425F-ACF5-E27865BF4FFB}"/>
    <cellStyle name="20% - Accent5 20" xfId="6576" xr:uid="{370DB1AA-ADEC-40B8-9D8F-C1283D8F3424}"/>
    <cellStyle name="20% - Accent5 20 2" xfId="6577" xr:uid="{D9063039-5E2A-48A2-AE99-3FD7809B3E08}"/>
    <cellStyle name="20% - Accent5 20 2 2" xfId="6578" xr:uid="{5AE39396-8DD9-4136-AC1A-B8449CAB9831}"/>
    <cellStyle name="20% - Accent5 20 2 2 2" xfId="6579" xr:uid="{CF7A0DB0-E0DF-416C-B2B6-4DCF863A41EA}"/>
    <cellStyle name="20% - Accent5 20 2 2 2 2" xfId="6580" xr:uid="{69D78F05-304E-4C62-9175-EA29192C0A14}"/>
    <cellStyle name="20% - Accent5 20 2 2 3" xfId="6581" xr:uid="{477ADF0B-634D-4847-AC60-A6B0060FA799}"/>
    <cellStyle name="20% - Accent5 20 2 3" xfId="6582" xr:uid="{960CD4C2-C65E-4C45-B795-8CA27E72BE0D}"/>
    <cellStyle name="20% - Accent5 20 2 3 2" xfId="6583" xr:uid="{CA951FA5-5513-4B42-BAF8-F1B7C63EF2E8}"/>
    <cellStyle name="20% - Accent5 20 2 4" xfId="6584" xr:uid="{7AD49F9E-FF40-4725-B2BC-07AE3425250E}"/>
    <cellStyle name="20% - Accent5 20 3" xfId="6585" xr:uid="{DFDB7DE1-2AD4-4BE0-9669-8792AA06A415}"/>
    <cellStyle name="20% - Accent5 20 3 2" xfId="6586" xr:uid="{9A967037-5755-4238-B055-8CFB0C681E31}"/>
    <cellStyle name="20% - Accent5 20 3 2 2" xfId="6587" xr:uid="{4C84319C-372C-4718-97DF-DFBAC71789C4}"/>
    <cellStyle name="20% - Accent5 20 3 2 2 2" xfId="6588" xr:uid="{62C0EFB2-E448-42AC-BD9F-9494A71216DF}"/>
    <cellStyle name="20% - Accent5 20 3 2 3" xfId="6589" xr:uid="{F9F0F894-FD9C-4F3D-B92D-28E4C125719B}"/>
    <cellStyle name="20% - Accent5 20 3 3" xfId="6590" xr:uid="{1E1B24CC-FD72-4206-9824-94C00031BE7E}"/>
    <cellStyle name="20% - Accent5 20 3 3 2" xfId="6591" xr:uid="{9B4F941D-A251-40D3-BA43-D0AED92B679F}"/>
    <cellStyle name="20% - Accent5 20 3 4" xfId="6592" xr:uid="{07827958-CE37-4032-8BB3-DBBF08DC52E0}"/>
    <cellStyle name="20% - Accent5 20 4" xfId="6593" xr:uid="{B5E5C8FE-D58D-40E6-8B73-A33C0A149FC1}"/>
    <cellStyle name="20% - Accent5 20 4 2" xfId="6594" xr:uid="{355BDA5B-5FC3-4744-BD3C-720BBB7C1E37}"/>
    <cellStyle name="20% - Accent5 20 4 2 2" xfId="6595" xr:uid="{391763EB-4BA1-4801-9D4F-D4698F157B71}"/>
    <cellStyle name="20% - Accent5 20 4 3" xfId="6596" xr:uid="{4D8FFF48-1CDB-4BCE-882D-0E99F68FBC50}"/>
    <cellStyle name="20% - Accent5 20 5" xfId="6597" xr:uid="{149DF288-B3A8-4F55-A8B7-604EB167D6BA}"/>
    <cellStyle name="20% - Accent5 20 5 2" xfId="6598" xr:uid="{15B91DAC-B19E-4059-A450-B0C14D7C1263}"/>
    <cellStyle name="20% - Accent5 20 6" xfId="6599" xr:uid="{C535C763-E92F-4639-B51C-A0B321A2A54D}"/>
    <cellStyle name="20% - Accent5 21" xfId="6600" xr:uid="{B92ADF34-BCED-4FD9-BB68-C3231FFC5F88}"/>
    <cellStyle name="20% - Accent5 21 2" xfId="6601" xr:uid="{E582E3E6-710C-48D5-B367-C664A9B36DD4}"/>
    <cellStyle name="20% - Accent5 21 2 2" xfId="6602" xr:uid="{9B8F21B8-5B1F-4D2F-B0A9-60AE2C276DC5}"/>
    <cellStyle name="20% - Accent5 21 2 2 2" xfId="6603" xr:uid="{572E7372-260F-467C-BE76-523867DDA116}"/>
    <cellStyle name="20% - Accent5 21 2 2 2 2" xfId="6604" xr:uid="{38269CE5-F0A1-4FFF-9910-3F8623AADADD}"/>
    <cellStyle name="20% - Accent5 21 2 2 3" xfId="6605" xr:uid="{820F522E-999F-4ABB-B613-C49E4A83658B}"/>
    <cellStyle name="20% - Accent5 21 2 3" xfId="6606" xr:uid="{C66E45AA-1A41-4EA0-BACA-9846E4784E7B}"/>
    <cellStyle name="20% - Accent5 21 2 3 2" xfId="6607" xr:uid="{B2ED8D59-AA9C-45D2-88EA-BF3F4889EC2C}"/>
    <cellStyle name="20% - Accent5 21 2 4" xfId="6608" xr:uid="{48F6DA42-FF24-4F95-AB12-389624EE4F91}"/>
    <cellStyle name="20% - Accent5 21 3" xfId="6609" xr:uid="{6546BB97-AED7-44F4-B8E7-B4E3A2B3A572}"/>
    <cellStyle name="20% - Accent5 21 3 2" xfId="6610" xr:uid="{8390A6A5-7024-415D-AD5B-92DDD250D384}"/>
    <cellStyle name="20% - Accent5 21 3 2 2" xfId="6611" xr:uid="{95BC0B90-E13A-44B3-B688-4B3AD459DB2A}"/>
    <cellStyle name="20% - Accent5 21 3 2 2 2" xfId="6612" xr:uid="{1BBDC1BD-CEB0-444C-A537-3116B6378F4F}"/>
    <cellStyle name="20% - Accent5 21 3 2 3" xfId="6613" xr:uid="{92D76272-E06D-4856-B324-1410D7294AB0}"/>
    <cellStyle name="20% - Accent5 21 3 3" xfId="6614" xr:uid="{EA90C8A8-8D5D-4BA7-999C-1115A06939F5}"/>
    <cellStyle name="20% - Accent5 21 3 3 2" xfId="6615" xr:uid="{333AE520-2110-47FC-B2ED-4E6681C7B260}"/>
    <cellStyle name="20% - Accent5 21 3 4" xfId="6616" xr:uid="{E05E3555-79A4-4820-8B61-715432DB9A2E}"/>
    <cellStyle name="20% - Accent5 21 4" xfId="6617" xr:uid="{1494463C-2D97-49CF-A5F7-B9958463F1F9}"/>
    <cellStyle name="20% - Accent5 21 4 2" xfId="6618" xr:uid="{A3B15F97-869B-4E8A-A92A-88FF4640AEC3}"/>
    <cellStyle name="20% - Accent5 21 4 2 2" xfId="6619" xr:uid="{1C00A16F-12A7-47E4-85F6-01D2F193E2A9}"/>
    <cellStyle name="20% - Accent5 21 4 3" xfId="6620" xr:uid="{244DEC86-2B82-4CA8-820A-BB9B656BC49F}"/>
    <cellStyle name="20% - Accent5 21 5" xfId="6621" xr:uid="{9B713142-7006-409A-A647-D8E7560B15FA}"/>
    <cellStyle name="20% - Accent5 21 5 2" xfId="6622" xr:uid="{B831F7EB-432A-404D-8079-08861EBFE6A1}"/>
    <cellStyle name="20% - Accent5 21 6" xfId="6623" xr:uid="{3EB009AA-0971-4911-B314-BB565453BCFD}"/>
    <cellStyle name="20% - Accent5 22" xfId="6624" xr:uid="{D29FA49D-CC19-4976-9F03-843F3290050F}"/>
    <cellStyle name="20% - Accent5 22 2" xfId="6625" xr:uid="{2DD85737-DE23-4813-B33B-E5C91FC44545}"/>
    <cellStyle name="20% - Accent5 22 2 2" xfId="6626" xr:uid="{C7C163D3-383F-4D54-911E-0BEDF8F70D82}"/>
    <cellStyle name="20% - Accent5 22 2 2 2" xfId="6627" xr:uid="{E9951CC3-1C79-463C-9AC0-9249F6E91C77}"/>
    <cellStyle name="20% - Accent5 22 2 2 2 2" xfId="6628" xr:uid="{F4191792-70E0-4129-9093-0369A457104C}"/>
    <cellStyle name="20% - Accent5 22 2 2 3" xfId="6629" xr:uid="{577DF5B3-906A-4224-B880-235B1FBFD062}"/>
    <cellStyle name="20% - Accent5 22 2 3" xfId="6630" xr:uid="{5E6B724B-5845-4C03-B917-F6908BB7E86F}"/>
    <cellStyle name="20% - Accent5 22 2 3 2" xfId="6631" xr:uid="{DDC350DB-856C-4019-8129-80F45EDCEC59}"/>
    <cellStyle name="20% - Accent5 22 2 4" xfId="6632" xr:uid="{223585C1-85CF-4709-B42F-DA1B3208A590}"/>
    <cellStyle name="20% - Accent5 22 3" xfId="6633" xr:uid="{09E7D950-5123-476C-B9D1-F564E063F255}"/>
    <cellStyle name="20% - Accent5 22 3 2" xfId="6634" xr:uid="{D0F6C8CC-B1B4-4391-A27D-F842EFEC3161}"/>
    <cellStyle name="20% - Accent5 22 3 2 2" xfId="6635" xr:uid="{F8B1F3EE-8888-4D38-869D-9E044662024B}"/>
    <cellStyle name="20% - Accent5 22 3 2 2 2" xfId="6636" xr:uid="{150E5499-FF18-4704-928C-186160C44652}"/>
    <cellStyle name="20% - Accent5 22 3 2 3" xfId="6637" xr:uid="{DC3475B2-335A-497E-BF3F-35D4F11B7C18}"/>
    <cellStyle name="20% - Accent5 22 3 3" xfId="6638" xr:uid="{678B837C-FFB2-45D2-9591-630017C39627}"/>
    <cellStyle name="20% - Accent5 22 3 3 2" xfId="6639" xr:uid="{E5205022-C384-4E77-9C9D-209FCB19D0B4}"/>
    <cellStyle name="20% - Accent5 22 3 4" xfId="6640" xr:uid="{900ABCB6-6F77-4BC9-B8E7-54257971EBD8}"/>
    <cellStyle name="20% - Accent5 22 4" xfId="6641" xr:uid="{3C152514-000C-42DC-BF81-DA8F5B8AAB18}"/>
    <cellStyle name="20% - Accent5 22 4 2" xfId="6642" xr:uid="{E7A33976-0898-43E6-8E28-55FEAAFC2F56}"/>
    <cellStyle name="20% - Accent5 22 4 2 2" xfId="6643" xr:uid="{844D07CA-29D5-49CD-B781-8F35735D5AAE}"/>
    <cellStyle name="20% - Accent5 22 4 3" xfId="6644" xr:uid="{0F8A2668-C3DA-4780-941B-6D2B9D2D6DC0}"/>
    <cellStyle name="20% - Accent5 22 5" xfId="6645" xr:uid="{21234706-2B4D-49D3-B257-30823938AB4F}"/>
    <cellStyle name="20% - Accent5 22 5 2" xfId="6646" xr:uid="{E7952C99-6A6A-44B7-BE06-1C22463D7CCC}"/>
    <cellStyle name="20% - Accent5 22 6" xfId="6647" xr:uid="{85E5FA76-071B-425F-BA04-A34672DBBB4A}"/>
    <cellStyle name="20% - Accent5 23" xfId="6648" xr:uid="{58DA1FD4-93B5-4FF1-BCE2-54EEE2B75D9F}"/>
    <cellStyle name="20% - Accent5 23 2" xfId="6649" xr:uid="{C6180734-1BB7-4B06-A54C-521B24D3D0B9}"/>
    <cellStyle name="20% - Accent5 23 2 2" xfId="6650" xr:uid="{0AFB8376-D269-4CD8-B6C9-5381BF61C109}"/>
    <cellStyle name="20% - Accent5 23 2 2 2" xfId="6651" xr:uid="{9C1F209C-82D3-40F7-B040-C7589C0BC552}"/>
    <cellStyle name="20% - Accent5 23 2 2 2 2" xfId="6652" xr:uid="{C358C557-F6AB-4B9E-BE88-043AA8B2601B}"/>
    <cellStyle name="20% - Accent5 23 2 2 3" xfId="6653" xr:uid="{5F5F64DE-40DA-4A16-B389-406BF0EB7101}"/>
    <cellStyle name="20% - Accent5 23 2 3" xfId="6654" xr:uid="{65844C0E-9F68-48B5-B627-D0A1222E3AA2}"/>
    <cellStyle name="20% - Accent5 23 2 3 2" xfId="6655" xr:uid="{C56ECB65-151E-48A9-9DC8-0695B1530E90}"/>
    <cellStyle name="20% - Accent5 23 2 4" xfId="6656" xr:uid="{28B44F36-1EC9-4359-842E-E9FCC32F8BE3}"/>
    <cellStyle name="20% - Accent5 23 3" xfId="6657" xr:uid="{FE9FBE42-F552-44B6-9825-2134F9DB718D}"/>
    <cellStyle name="20% - Accent5 23 3 2" xfId="6658" xr:uid="{FEA0D325-D580-4BC3-948C-485113D91841}"/>
    <cellStyle name="20% - Accent5 23 3 2 2" xfId="6659" xr:uid="{7041EA6D-746D-4846-BFDC-6CE807B273BC}"/>
    <cellStyle name="20% - Accent5 23 3 2 2 2" xfId="6660" xr:uid="{0F2BC50F-04A6-47E6-9B90-E2D915B638AE}"/>
    <cellStyle name="20% - Accent5 23 3 2 3" xfId="6661" xr:uid="{466E9468-24B3-495F-8DA7-81095556DC62}"/>
    <cellStyle name="20% - Accent5 23 3 3" xfId="6662" xr:uid="{7CFF36B3-4169-4ABF-952C-56051174BF3E}"/>
    <cellStyle name="20% - Accent5 23 3 3 2" xfId="6663" xr:uid="{62B0FC9A-91A1-4290-A7B5-70C8AE12639E}"/>
    <cellStyle name="20% - Accent5 23 3 4" xfId="6664" xr:uid="{29FA0434-4DC2-4ADB-8139-9F91FD5B3644}"/>
    <cellStyle name="20% - Accent5 23 4" xfId="6665" xr:uid="{A151F783-D057-496E-8D2E-3BCBF98E4178}"/>
    <cellStyle name="20% - Accent5 23 4 2" xfId="6666" xr:uid="{65191552-ACAA-4D08-98D2-ACAF2B9A203E}"/>
    <cellStyle name="20% - Accent5 23 4 2 2" xfId="6667" xr:uid="{5319FA72-F06A-4EAA-84C9-B47D83560965}"/>
    <cellStyle name="20% - Accent5 23 4 3" xfId="6668" xr:uid="{8FCBB9E0-D552-4E89-BF49-64508322C062}"/>
    <cellStyle name="20% - Accent5 23 5" xfId="6669" xr:uid="{22C303C8-048A-4956-B2A7-1FBAE2A80987}"/>
    <cellStyle name="20% - Accent5 23 5 2" xfId="6670" xr:uid="{5782ED42-50CA-4B17-9263-07995101DF66}"/>
    <cellStyle name="20% - Accent5 23 6" xfId="6671" xr:uid="{44D2564B-4DD6-4A27-8396-16C8A1AD5253}"/>
    <cellStyle name="20% - Accent5 24" xfId="6672" xr:uid="{8AA4DBA8-495B-4887-93D1-A3D3BBCFBCB4}"/>
    <cellStyle name="20% - Accent5 24 2" xfId="6673" xr:uid="{AA955F4B-D7FD-4FBE-9C52-705113BBB600}"/>
    <cellStyle name="20% - Accent5 24 2 2" xfId="6674" xr:uid="{C571ED03-5D32-4F17-8693-914C7E952CBF}"/>
    <cellStyle name="20% - Accent5 24 2 2 2" xfId="6675" xr:uid="{902F5B2D-CD7C-44BD-9323-64C721099C43}"/>
    <cellStyle name="20% - Accent5 24 2 2 2 2" xfId="6676" xr:uid="{DB303CCE-CC71-4B6A-ACFF-8675FFD5077D}"/>
    <cellStyle name="20% - Accent5 24 2 2 3" xfId="6677" xr:uid="{98F26FE7-AA75-417A-B2EB-FC0709AA96E5}"/>
    <cellStyle name="20% - Accent5 24 2 3" xfId="6678" xr:uid="{CCC1D6B8-A237-4254-B647-9CA7D0AB64EC}"/>
    <cellStyle name="20% - Accent5 24 2 3 2" xfId="6679" xr:uid="{D923FB6E-BF02-476B-9146-61F86F3D32C9}"/>
    <cellStyle name="20% - Accent5 24 2 4" xfId="6680" xr:uid="{5D57BA35-B772-4BA9-976F-46686DD37231}"/>
    <cellStyle name="20% - Accent5 24 3" xfId="6681" xr:uid="{215AFC4C-B069-46EA-A908-4EF32F74647F}"/>
    <cellStyle name="20% - Accent5 24 3 2" xfId="6682" xr:uid="{023B806E-1891-445B-81EB-2EF8FCACE11B}"/>
    <cellStyle name="20% - Accent5 24 3 2 2" xfId="6683" xr:uid="{B524B732-A66D-40C5-B183-498EF60B86E4}"/>
    <cellStyle name="20% - Accent5 24 3 2 2 2" xfId="6684" xr:uid="{8FBAEAC1-32CC-4ACC-ACA5-2734EB14EB65}"/>
    <cellStyle name="20% - Accent5 24 3 2 3" xfId="6685" xr:uid="{A9CECFB5-13B3-4E90-88F8-9FADB43F28D7}"/>
    <cellStyle name="20% - Accent5 24 3 3" xfId="6686" xr:uid="{92E5D590-0C02-4093-94A1-16A9C8C3C698}"/>
    <cellStyle name="20% - Accent5 24 3 3 2" xfId="6687" xr:uid="{FA95179D-BA6C-4C11-BA01-EC612B3B95C3}"/>
    <cellStyle name="20% - Accent5 24 3 4" xfId="6688" xr:uid="{E4EB0E28-A71F-499C-9C56-93276708CA36}"/>
    <cellStyle name="20% - Accent5 24 4" xfId="6689" xr:uid="{096C71D2-2303-4C13-ACF3-E93EFA653ED9}"/>
    <cellStyle name="20% - Accent5 24 4 2" xfId="6690" xr:uid="{087EE9B9-EF1F-4B07-8AFD-0EEAAB2D102F}"/>
    <cellStyle name="20% - Accent5 24 4 2 2" xfId="6691" xr:uid="{DD5E7B5B-6948-4A08-A77B-9913D9CDA744}"/>
    <cellStyle name="20% - Accent5 24 4 3" xfId="6692" xr:uid="{E541A0CE-E254-42BE-917F-5071ABCB99E4}"/>
    <cellStyle name="20% - Accent5 24 5" xfId="6693" xr:uid="{33F76BEE-7977-429C-8539-7B10443A87E5}"/>
    <cellStyle name="20% - Accent5 24 5 2" xfId="6694" xr:uid="{6FAB12DA-B566-4C17-9250-845F59784305}"/>
    <cellStyle name="20% - Accent5 24 6" xfId="6695" xr:uid="{928A4572-E81B-4DF6-AB5A-8935D0EEDFDE}"/>
    <cellStyle name="20% - Accent5 25" xfId="6696" xr:uid="{21FD74DE-25F2-44E1-A378-0FE718C961C7}"/>
    <cellStyle name="20% - Accent5 25 2" xfId="6697" xr:uid="{06523263-0DDA-435A-8227-369B2272F1FC}"/>
    <cellStyle name="20% - Accent5 25 2 2" xfId="6698" xr:uid="{2AB53954-0D01-4084-9CA0-FE6E51D67195}"/>
    <cellStyle name="20% - Accent5 25 2 2 2" xfId="6699" xr:uid="{73F91E55-72A6-4F18-B82E-5E34BB5FBEEC}"/>
    <cellStyle name="20% - Accent5 25 2 2 2 2" xfId="6700" xr:uid="{900C7D73-F2EC-4341-BCBE-1DB2F0A3AC48}"/>
    <cellStyle name="20% - Accent5 25 2 2 3" xfId="6701" xr:uid="{E8394C59-CAE9-4B3B-89D3-BE0CE184BFC6}"/>
    <cellStyle name="20% - Accent5 25 2 3" xfId="6702" xr:uid="{92190CDD-2EC1-473A-826E-5C978792F64F}"/>
    <cellStyle name="20% - Accent5 25 2 3 2" xfId="6703" xr:uid="{C5972034-E4BD-4FF7-AF3E-1AB541506247}"/>
    <cellStyle name="20% - Accent5 25 2 4" xfId="6704" xr:uid="{E14D71ED-AC2D-442D-B7AE-002CECF92E16}"/>
    <cellStyle name="20% - Accent5 25 3" xfId="6705" xr:uid="{70294C96-1DB6-497C-94BA-45798CFBE480}"/>
    <cellStyle name="20% - Accent5 25 3 2" xfId="6706" xr:uid="{3064A0AB-755D-4A07-924C-0792D18985F9}"/>
    <cellStyle name="20% - Accent5 25 3 2 2" xfId="6707" xr:uid="{F5C36DD6-8B81-4A28-AD7C-B9F475826582}"/>
    <cellStyle name="20% - Accent5 25 3 2 2 2" xfId="6708" xr:uid="{6D471CA6-15C1-4918-B5B0-3AE0370406D2}"/>
    <cellStyle name="20% - Accent5 25 3 2 3" xfId="6709" xr:uid="{2BEDA3D1-6ADA-48C9-89C7-36D2E1FE3906}"/>
    <cellStyle name="20% - Accent5 25 3 3" xfId="6710" xr:uid="{BC92F0D8-F307-42E3-8910-61786F56BE9D}"/>
    <cellStyle name="20% - Accent5 25 3 3 2" xfId="6711" xr:uid="{4B34027B-206C-41AF-A7C5-C5980A8C0A54}"/>
    <cellStyle name="20% - Accent5 25 3 4" xfId="6712" xr:uid="{A61401CB-A97B-4177-B440-056B1F430464}"/>
    <cellStyle name="20% - Accent5 25 4" xfId="6713" xr:uid="{F69F403D-0EEE-4F68-B869-8875662F2692}"/>
    <cellStyle name="20% - Accent5 25 4 2" xfId="6714" xr:uid="{15A9B0F0-42FA-4AA9-88FB-7ABBA66F7C0A}"/>
    <cellStyle name="20% - Accent5 25 4 2 2" xfId="6715" xr:uid="{E922FB98-6ABA-499A-9FD2-D35A6EF3DA7C}"/>
    <cellStyle name="20% - Accent5 25 4 3" xfId="6716" xr:uid="{E71A416E-2ECF-4977-B3A3-44FE71CD188E}"/>
    <cellStyle name="20% - Accent5 25 5" xfId="6717" xr:uid="{B582B73D-B9EE-4F4B-8A50-BECE8F155D1C}"/>
    <cellStyle name="20% - Accent5 25 5 2" xfId="6718" xr:uid="{EFF8251C-2AD0-4276-99EC-B735C550A321}"/>
    <cellStyle name="20% - Accent5 25 6" xfId="6719" xr:uid="{CB8BB0CC-48B1-4801-959B-8F358BED12B8}"/>
    <cellStyle name="20% - Accent5 26" xfId="6720" xr:uid="{078EAC25-E556-45D0-826D-F5E4F91339C3}"/>
    <cellStyle name="20% - Accent5 26 2" xfId="6721" xr:uid="{EC2628C0-ECB8-4F75-A962-E1F31D702A40}"/>
    <cellStyle name="20% - Accent5 26 2 2" xfId="6722" xr:uid="{6F414EF8-BE70-483B-A83D-A854F9DC4ABB}"/>
    <cellStyle name="20% - Accent5 26 2 2 2" xfId="6723" xr:uid="{31EF87B0-E4FD-4DC5-915F-AA579692C85B}"/>
    <cellStyle name="20% - Accent5 26 2 2 2 2" xfId="6724" xr:uid="{8F966BFB-A4BA-41F2-AAB7-9C4931C450EE}"/>
    <cellStyle name="20% - Accent5 26 2 2 3" xfId="6725" xr:uid="{EB834DAC-6A49-4380-9E81-CD2B6D2073C8}"/>
    <cellStyle name="20% - Accent5 26 2 3" xfId="6726" xr:uid="{F493ADCF-31A0-4C43-943B-6915FA013539}"/>
    <cellStyle name="20% - Accent5 26 2 3 2" xfId="6727" xr:uid="{FADB2DF0-545B-456A-BD58-8A13B908A2B9}"/>
    <cellStyle name="20% - Accent5 26 2 4" xfId="6728" xr:uid="{00CFE101-24AF-4A98-9B6F-5F3209533B58}"/>
    <cellStyle name="20% - Accent5 26 3" xfId="6729" xr:uid="{39C63F5C-6F37-4A23-8FCA-02DED7C23D64}"/>
    <cellStyle name="20% - Accent5 26 3 2" xfId="6730" xr:uid="{E302AE6B-3F88-4486-9E2B-50EE63094BDD}"/>
    <cellStyle name="20% - Accent5 26 3 2 2" xfId="6731" xr:uid="{36F08835-FCB0-4EC2-916D-C5E2BC265DF0}"/>
    <cellStyle name="20% - Accent5 26 3 2 2 2" xfId="6732" xr:uid="{8C2EAAB0-3581-40B7-B5BF-1829FE4851C8}"/>
    <cellStyle name="20% - Accent5 26 3 2 3" xfId="6733" xr:uid="{AFE0DCE2-7733-4815-B577-CB30201C3518}"/>
    <cellStyle name="20% - Accent5 26 3 3" xfId="6734" xr:uid="{196EEF0E-85A7-4E36-8EA3-51034F5D0AEA}"/>
    <cellStyle name="20% - Accent5 26 3 3 2" xfId="6735" xr:uid="{2597F40D-C61F-41F0-9774-A34C93A50784}"/>
    <cellStyle name="20% - Accent5 26 3 4" xfId="6736" xr:uid="{33884B71-8463-4FF2-9859-294E4B1CCD76}"/>
    <cellStyle name="20% - Accent5 26 4" xfId="6737" xr:uid="{2AD7138A-3D35-45B0-B93B-8013677D24B4}"/>
    <cellStyle name="20% - Accent5 26 4 2" xfId="6738" xr:uid="{DC162D8D-7B8B-4EBF-9E4F-E45FBFFA5346}"/>
    <cellStyle name="20% - Accent5 26 4 2 2" xfId="6739" xr:uid="{99670B5F-DC87-48E8-AC1F-8588874F98B3}"/>
    <cellStyle name="20% - Accent5 26 4 3" xfId="6740" xr:uid="{58633052-9E7D-4000-9220-1D1086A48FEC}"/>
    <cellStyle name="20% - Accent5 26 5" xfId="6741" xr:uid="{13F71C3E-5777-49CB-96F4-E4E73F4C750F}"/>
    <cellStyle name="20% - Accent5 26 5 2" xfId="6742" xr:uid="{73484D43-6E70-4D0A-A5A0-D7AD8F955BA4}"/>
    <cellStyle name="20% - Accent5 26 6" xfId="6743" xr:uid="{DD6D170C-B9FD-41D2-8149-6E8E8B87380F}"/>
    <cellStyle name="20% - Accent5 27" xfId="6744" xr:uid="{A482E365-89FE-41B3-A439-93AB73C6D292}"/>
    <cellStyle name="20% - Accent5 27 2" xfId="6745" xr:uid="{D8F9897E-6B8D-4673-8E8F-1C65C0E9D28C}"/>
    <cellStyle name="20% - Accent5 27 2 2" xfId="6746" xr:uid="{8BBAF637-D54E-4EF2-AA7E-D86853C5E891}"/>
    <cellStyle name="20% - Accent5 27 2 2 2" xfId="6747" xr:uid="{F13DCE8C-C6C3-4DF1-91CF-3D051D672188}"/>
    <cellStyle name="20% - Accent5 27 2 2 2 2" xfId="6748" xr:uid="{1A0473F9-D116-4250-A4C2-206E191DAB74}"/>
    <cellStyle name="20% - Accent5 27 2 2 3" xfId="6749" xr:uid="{77424081-B4CB-447A-B0F9-7707A1FCE85B}"/>
    <cellStyle name="20% - Accent5 27 2 3" xfId="6750" xr:uid="{9B96E518-C902-4619-BD1E-C5C732FADDD9}"/>
    <cellStyle name="20% - Accent5 27 2 3 2" xfId="6751" xr:uid="{9B6995CD-A9AA-4490-9EF8-467BE8AF3C09}"/>
    <cellStyle name="20% - Accent5 27 2 4" xfId="6752" xr:uid="{53A5E597-CE83-454E-BDB4-59EE34FE255B}"/>
    <cellStyle name="20% - Accent5 27 3" xfId="6753" xr:uid="{20869D4E-1B18-492A-9E8E-5973EF61E43C}"/>
    <cellStyle name="20% - Accent5 27 3 2" xfId="6754" xr:uid="{0EA983B9-1E8A-4DFE-B102-E58294934BA5}"/>
    <cellStyle name="20% - Accent5 27 3 2 2" xfId="6755" xr:uid="{77D6235E-0D60-47FA-BCC2-C4829C021098}"/>
    <cellStyle name="20% - Accent5 27 3 2 2 2" xfId="6756" xr:uid="{2CA325B2-763A-4E99-B1A2-AF4F30A91DAD}"/>
    <cellStyle name="20% - Accent5 27 3 2 3" xfId="6757" xr:uid="{E49ED068-A0F3-4C2C-90E3-DA54F453D275}"/>
    <cellStyle name="20% - Accent5 27 3 3" xfId="6758" xr:uid="{3C4DED41-A671-4AB0-8DFD-974A58C4B43E}"/>
    <cellStyle name="20% - Accent5 27 3 3 2" xfId="6759" xr:uid="{3BADD9EB-7383-450F-8739-EB77D3CDD6D9}"/>
    <cellStyle name="20% - Accent5 27 3 4" xfId="6760" xr:uid="{1054F35A-B71E-4931-9DC7-E212AC312626}"/>
    <cellStyle name="20% - Accent5 27 4" xfId="6761" xr:uid="{39B5A38C-B000-4724-857B-59E26F6D0310}"/>
    <cellStyle name="20% - Accent5 27 4 2" xfId="6762" xr:uid="{613988A5-65FF-46D9-9D9E-D579612372DF}"/>
    <cellStyle name="20% - Accent5 27 4 2 2" xfId="6763" xr:uid="{FCB3B3C2-D99F-40CA-8257-4AE1F81D6DF1}"/>
    <cellStyle name="20% - Accent5 27 4 3" xfId="6764" xr:uid="{512B058A-69F6-4422-BCA5-41F2715ACD4A}"/>
    <cellStyle name="20% - Accent5 27 5" xfId="6765" xr:uid="{19683218-156B-414E-8CCA-6613B2F30B89}"/>
    <cellStyle name="20% - Accent5 27 5 2" xfId="6766" xr:uid="{7CF33C90-0987-4319-8575-9240B1288F62}"/>
    <cellStyle name="20% - Accent5 27 6" xfId="6767" xr:uid="{C23C7CC9-59C5-4D4E-9686-2A1A6A77A31F}"/>
    <cellStyle name="20% - Accent5 28" xfId="6768" xr:uid="{1E507C03-8B67-4E99-AF52-83323A0360F1}"/>
    <cellStyle name="20% - Accent5 28 2" xfId="6769" xr:uid="{AC96FB1C-30C2-4B64-93D8-AE7EE9C52790}"/>
    <cellStyle name="20% - Accent5 28 2 2" xfId="6770" xr:uid="{E8F5D78A-2B0C-42E9-BBCA-28EFB7324039}"/>
    <cellStyle name="20% - Accent5 28 2 2 2" xfId="6771" xr:uid="{B2B8A4EB-2FDD-4EB3-8EE8-9DA250FEF9DC}"/>
    <cellStyle name="20% - Accent5 28 2 2 2 2" xfId="6772" xr:uid="{2199F22D-DE55-45ED-998E-861B7731EB19}"/>
    <cellStyle name="20% - Accent5 28 2 2 3" xfId="6773" xr:uid="{DE175812-8756-47FF-A15E-E9043C6846B9}"/>
    <cellStyle name="20% - Accent5 28 2 3" xfId="6774" xr:uid="{6CB45551-813E-4A9E-8540-C195924CA453}"/>
    <cellStyle name="20% - Accent5 28 2 3 2" xfId="6775" xr:uid="{66E0FD8F-AC2B-47ED-A139-5364DAA8DCC2}"/>
    <cellStyle name="20% - Accent5 28 2 4" xfId="6776" xr:uid="{C801303A-9238-49B4-A931-BAE95B644B7A}"/>
    <cellStyle name="20% - Accent5 28 3" xfId="6777" xr:uid="{C2D84617-4C98-41BA-8A32-A917B6E1BF79}"/>
    <cellStyle name="20% - Accent5 28 3 2" xfId="6778" xr:uid="{82DAA1BC-1895-4E4A-B627-5F73F8BEB552}"/>
    <cellStyle name="20% - Accent5 28 3 2 2" xfId="6779" xr:uid="{2EBDE117-A971-4287-B5B7-CC3310E60DA6}"/>
    <cellStyle name="20% - Accent5 28 3 3" xfId="6780" xr:uid="{4A5DF1E8-A882-4D4E-B904-845E63925A1A}"/>
    <cellStyle name="20% - Accent5 28 4" xfId="6781" xr:uid="{46E1FAC2-2055-4DD0-8799-DDCC0556BC87}"/>
    <cellStyle name="20% - Accent5 28 4 2" xfId="6782" xr:uid="{147738A2-3DE4-4BE2-80F0-7028931601DB}"/>
    <cellStyle name="20% - Accent5 28 5" xfId="6783" xr:uid="{550BC4E1-5635-4D4D-A2BE-9D0CD05E7BB3}"/>
    <cellStyle name="20% - Accent5 29" xfId="6784" xr:uid="{7494C99E-3073-47ED-95AF-27B8F516E93A}"/>
    <cellStyle name="20% - Accent5 29 2" xfId="6785" xr:uid="{B5BC646F-C7C6-4D11-AA9B-093D27AAECDB}"/>
    <cellStyle name="20% - Accent5 29 2 2" xfId="6786" xr:uid="{0B36173D-D7BF-47A5-9CEE-4613D7C9996B}"/>
    <cellStyle name="20% - Accent5 29 2 2 2" xfId="6787" xr:uid="{E639444E-4699-4AE0-8DED-4612655C325A}"/>
    <cellStyle name="20% - Accent5 29 2 3" xfId="6788" xr:uid="{89C6E9EE-D6F6-4AEF-8FC7-4B1BDA61472C}"/>
    <cellStyle name="20% - Accent5 29 3" xfId="6789" xr:uid="{24928406-A3F0-4510-918C-5385C5FA9397}"/>
    <cellStyle name="20% - Accent5 29 3 2" xfId="6790" xr:uid="{D9736777-46C6-46BD-BC17-ABB2E39DB756}"/>
    <cellStyle name="20% - Accent5 29 4" xfId="6791" xr:uid="{A4EB4E58-8403-49B3-AC2B-AB564FEFED4C}"/>
    <cellStyle name="20% - Accent5 3" xfId="6792" xr:uid="{528AC84C-9E8F-4A2B-A573-C5901170DD52}"/>
    <cellStyle name="20% - Accent5 3 2" xfId="6793" xr:uid="{6FC29295-106A-4FAD-9DF1-8E016929F3B6}"/>
    <cellStyle name="20% - Accent5 3 2 2" xfId="6794" xr:uid="{64AA9A98-240A-41FB-AE09-1042B73BC284}"/>
    <cellStyle name="20% - Accent5 3 3" xfId="6795" xr:uid="{A04E6537-26C0-45E2-9442-BE4511CDF649}"/>
    <cellStyle name="20% - Accent5 3 3 2" xfId="6796" xr:uid="{0CC43F31-7A5C-4B65-ABDD-1D3EE65618D9}"/>
    <cellStyle name="20% - Accent5 3 3 2 2" xfId="6797" xr:uid="{588AA5A7-0639-44D6-95BE-2A5140007EB6}"/>
    <cellStyle name="20% - Accent5 3 3 3" xfId="6798" xr:uid="{9984B978-0BAD-499A-8C82-84285714E998}"/>
    <cellStyle name="20% - Accent5 3 4" xfId="6799" xr:uid="{391CFB04-DD83-4C7C-B888-828A3D9D73E6}"/>
    <cellStyle name="20% - Accent5 30" xfId="6800" xr:uid="{7F57EEF4-D3A5-4F24-B4CA-82007261D7CF}"/>
    <cellStyle name="20% - Accent5 30 2" xfId="6801" xr:uid="{4D9EB776-52D1-43B1-AB49-4F225A701611}"/>
    <cellStyle name="20% - Accent5 30 2 2" xfId="6802" xr:uid="{FE51A850-EA8C-4A44-A5DB-38C4E7A25A94}"/>
    <cellStyle name="20% - Accent5 30 2 2 2" xfId="6803" xr:uid="{CE71839C-5108-41B5-A96F-F032C30F38F7}"/>
    <cellStyle name="20% - Accent5 30 2 3" xfId="6804" xr:uid="{1CC29CC7-7611-4F7E-82D7-F885286AFCA8}"/>
    <cellStyle name="20% - Accent5 30 3" xfId="6805" xr:uid="{28C07BE8-F8D6-491F-942C-63D0D0F7E758}"/>
    <cellStyle name="20% - Accent5 30 3 2" xfId="6806" xr:uid="{B92C1815-C85B-4D9B-9F3D-65DC8500207D}"/>
    <cellStyle name="20% - Accent5 30 4" xfId="6807" xr:uid="{75EA6463-356E-4CA4-83C2-811BF963DA36}"/>
    <cellStyle name="20% - Accent5 31" xfId="6808" xr:uid="{6432F266-F9A6-41F5-8D8B-9FA4072C7E7F}"/>
    <cellStyle name="20% - Accent5 31 2" xfId="6809" xr:uid="{8FE4CC77-0C6D-462B-BC99-A03F2EFE61FD}"/>
    <cellStyle name="20% - Accent5 31 2 2" xfId="6810" xr:uid="{E3E4A7B6-8EE8-4687-8F72-5A18F2EA511D}"/>
    <cellStyle name="20% - Accent5 31 2 2 2" xfId="6811" xr:uid="{8E1BC935-B4F4-46FC-A7F0-A86029AB7A6C}"/>
    <cellStyle name="20% - Accent5 31 2 3" xfId="6812" xr:uid="{16298159-688D-4AB4-AB71-A3E22E1B5A0F}"/>
    <cellStyle name="20% - Accent5 31 3" xfId="6813" xr:uid="{1A0C2737-316E-41B6-8102-ECED44E6D39C}"/>
    <cellStyle name="20% - Accent5 31 3 2" xfId="6814" xr:uid="{9AF36526-B164-4064-971F-C0BE84955DAE}"/>
    <cellStyle name="20% - Accent5 31 4" xfId="6815" xr:uid="{D6E9BBC0-4C45-4B76-985F-8A3C24E4553B}"/>
    <cellStyle name="20% - Accent5 32" xfId="6816" xr:uid="{C9CEBC04-FA46-454F-A1D3-8F59F2AB8477}"/>
    <cellStyle name="20% - Accent5 32 2" xfId="6817" xr:uid="{2A55E979-12D4-4487-99D9-8B9A5762C3FA}"/>
    <cellStyle name="20% - Accent5 32 2 2" xfId="6818" xr:uid="{037BE8BB-53D4-455B-8829-D7C81A518AF0}"/>
    <cellStyle name="20% - Accent5 32 3" xfId="6819" xr:uid="{CCCB4B2C-7789-49A0-AF05-3E765DBBF43A}"/>
    <cellStyle name="20% - Accent5 33" xfId="6820" xr:uid="{A4F39BEC-BD07-485C-94F8-553A18BFF9F3}"/>
    <cellStyle name="20% - Accent5 33 2" xfId="6821" xr:uid="{59485F68-E277-4290-8B8A-2A2D3FC48364}"/>
    <cellStyle name="20% - Accent5 33 2 2" xfId="6822" xr:uid="{E4E34483-A5C7-4849-97A6-7C44E8340F2B}"/>
    <cellStyle name="20% - Accent5 33 3" xfId="6823" xr:uid="{142B88ED-D451-4B0F-A4E3-C7BE610CCF96}"/>
    <cellStyle name="20% - Accent5 34" xfId="6824" xr:uid="{B5A1A419-EF39-4E74-9FD1-D983E029069C}"/>
    <cellStyle name="20% - Accent5 34 2" xfId="6825" xr:uid="{B088E96A-9F2E-4E4F-AE51-F385E1899401}"/>
    <cellStyle name="20% - Accent5 35" xfId="6826" xr:uid="{33C3B01F-77ED-409B-BF35-036596340C30}"/>
    <cellStyle name="20% - Accent5 35 2" xfId="6827" xr:uid="{B76DD259-65C2-4073-AEEF-18E39D3EC2A6}"/>
    <cellStyle name="20% - Accent5 36" xfId="6828" xr:uid="{30A04CEE-B926-4670-8475-0F1EBAC702CF}"/>
    <cellStyle name="20% - Accent5 36 2" xfId="6829" xr:uid="{5C0FF70F-24A5-46AC-806B-CA7BD4BBD8D9}"/>
    <cellStyle name="20% - Accent5 37" xfId="6830" xr:uid="{2E0F72A7-7C73-4808-9CFA-E4DBEE50B124}"/>
    <cellStyle name="20% - Accent5 37 2" xfId="6831" xr:uid="{A9453519-72E7-46D0-B274-8689EA4DDED5}"/>
    <cellStyle name="20% - Accent5 38" xfId="6832" xr:uid="{ACDACFFC-6651-42EC-8A3B-6516A9FAC88C}"/>
    <cellStyle name="20% - Accent5 38 2" xfId="6833" xr:uid="{70FBFDCF-5696-4956-A9EB-7FF6B00C9E72}"/>
    <cellStyle name="20% - Accent5 39" xfId="6834" xr:uid="{69C4575D-7A49-4040-A482-04BC48220B50}"/>
    <cellStyle name="20% - Accent5 39 2" xfId="6835" xr:uid="{4F35D265-94E2-4BA0-9794-3358D87C12C2}"/>
    <cellStyle name="20% - Accent5 4" xfId="6836" xr:uid="{960D7C0B-F93C-4DE3-B755-A8BBCB09ADDF}"/>
    <cellStyle name="20% - Accent5 4 2" xfId="6837" xr:uid="{E8C1BAF0-539D-44EC-A782-45D505E1D205}"/>
    <cellStyle name="20% - Accent5 4 2 2" xfId="6838" xr:uid="{AFA4ED34-50C9-48CC-B9E4-82A10345D005}"/>
    <cellStyle name="20% - Accent5 4 2 2 2" xfId="6839" xr:uid="{EEE3B79B-40F5-4CB8-AC48-C87FE8814E08}"/>
    <cellStyle name="20% - Accent5 4 2 2 2 2" xfId="6840" xr:uid="{2B0BC7CB-7FE9-4E15-BF0D-06E67271BC11}"/>
    <cellStyle name="20% - Accent5 4 2 2 3" xfId="6841" xr:uid="{00269761-6C12-4664-B509-E0CF37A0B882}"/>
    <cellStyle name="20% - Accent5 4 2 3" xfId="6842" xr:uid="{4807A952-1878-470E-A822-372CB46A6CF4}"/>
    <cellStyle name="20% - Accent5 4 2 3 2" xfId="6843" xr:uid="{9A59B358-88C2-4F56-875C-0EF1283F8F39}"/>
    <cellStyle name="20% - Accent5 4 2 4" xfId="6844" xr:uid="{27075569-DD39-47BB-AD81-D69814E20CD1}"/>
    <cellStyle name="20% - Accent5 4 3" xfId="6845" xr:uid="{CC0898FB-8DE8-4379-ACFC-D8A8354D7973}"/>
    <cellStyle name="20% - Accent5 4 3 2" xfId="6846" xr:uid="{54AE0223-F40C-4D4B-993C-31FF3EF7B722}"/>
    <cellStyle name="20% - Accent5 4 3 2 2" xfId="6847" xr:uid="{39C5E4F0-1E64-46F2-8168-F9212B6EFE65}"/>
    <cellStyle name="20% - Accent5 4 3 2 2 2" xfId="6848" xr:uid="{9E87ADEF-5786-4621-9195-FB8139A95F3D}"/>
    <cellStyle name="20% - Accent5 4 3 2 3" xfId="6849" xr:uid="{7288B5A9-243C-4D73-BA01-2B9FD071B0F9}"/>
    <cellStyle name="20% - Accent5 4 3 3" xfId="6850" xr:uid="{85E3F281-CBDE-46BA-8195-3634BB59651F}"/>
    <cellStyle name="20% - Accent5 4 3 3 2" xfId="6851" xr:uid="{A45B1543-224F-4B82-B58A-CADF419E693F}"/>
    <cellStyle name="20% - Accent5 4 3 4" xfId="6852" xr:uid="{4876A00A-7608-4EBE-A136-721C11DABF27}"/>
    <cellStyle name="20% - Accent5 4 4" xfId="6853" xr:uid="{E80309AB-D230-439A-8810-1E5F5EB32CE9}"/>
    <cellStyle name="20% - Accent5 4 4 2" xfId="6854" xr:uid="{EC24994B-90A6-4220-B416-CC711A5D080C}"/>
    <cellStyle name="20% - Accent5 4 4 2 2" xfId="6855" xr:uid="{745004E6-DB3C-48FB-8533-50D38EF940C9}"/>
    <cellStyle name="20% - Accent5 4 4 3" xfId="6856" xr:uid="{BAF7AD50-9F1A-4640-A5D9-2EFEDFE87F87}"/>
    <cellStyle name="20% - Accent5 4 5" xfId="6857" xr:uid="{9BC65C5C-833F-466A-9BC1-C65AC0DB1F7B}"/>
    <cellStyle name="20% - Accent5 4 5 2" xfId="6858" xr:uid="{CF3A21A6-C1E1-4B06-B72C-F106C3930C47}"/>
    <cellStyle name="20% - Accent5 4 6" xfId="6859" xr:uid="{F7C17099-97BE-4361-9230-94F399C48C81}"/>
    <cellStyle name="20% - Accent5 40" xfId="6860" xr:uid="{E57AD496-D4FC-4331-BCDF-335F6F84835F}"/>
    <cellStyle name="20% - Accent5 40 2" xfId="6861" xr:uid="{156F9EDA-E2FB-4F9B-8B21-A0B64C25E13E}"/>
    <cellStyle name="20% - Accent5 41" xfId="6862" xr:uid="{72F78AF7-FC90-49B8-B737-88018AAE29E4}"/>
    <cellStyle name="20% - Accent5 41 2" xfId="6863" xr:uid="{699E92E9-90F2-4F27-9C3D-E81DC6540C9A}"/>
    <cellStyle name="20% - Accent5 42" xfId="6864" xr:uid="{E9CA18EB-D672-4FCF-94B1-1598B1882858}"/>
    <cellStyle name="20% - Accent5 42 2" xfId="6865" xr:uid="{B0CCA9EF-0018-4D2B-962A-685361E990CD}"/>
    <cellStyle name="20% - Accent5 43" xfId="6866" xr:uid="{69B85871-CA8E-4C75-BCE1-6CD01F13B042}"/>
    <cellStyle name="20% - Accent5 43 2" xfId="6867" xr:uid="{4347A0D8-E341-48AE-A077-130ED4995530}"/>
    <cellStyle name="20% - Accent5 44" xfId="6868" xr:uid="{2E0C5AAE-4E17-4F98-B077-141DC51554F2}"/>
    <cellStyle name="20% - Accent5 45" xfId="6869" xr:uid="{B231D141-1CA3-4EF8-A310-DDFEF27ED840}"/>
    <cellStyle name="20% - Accent5 46" xfId="6870" xr:uid="{56385CDF-7C83-4FA1-8384-12ED568E47D5}"/>
    <cellStyle name="20% - Accent5 47" xfId="6871" xr:uid="{C58DFB6A-97C4-49D4-B9C5-387FA8CFB383}"/>
    <cellStyle name="20% - Accent5 48" xfId="6872" xr:uid="{74104F38-C46E-4386-B221-289EF3B3A2D6}"/>
    <cellStyle name="20% - Accent5 49" xfId="6873" xr:uid="{A3A532FA-7E7D-4982-902E-24CB759E2FEF}"/>
    <cellStyle name="20% - Accent5 5" xfId="6874" xr:uid="{A244285C-AD1D-4D94-B5FD-55B704F93EFB}"/>
    <cellStyle name="20% - Accent5 5 2" xfId="6875" xr:uid="{FB94947B-8CF8-43CD-849D-9596C5F8FD72}"/>
    <cellStyle name="20% - Accent5 5 2 2" xfId="6876" xr:uid="{BDD34229-DA41-4623-91EB-1E71B5AEEE32}"/>
    <cellStyle name="20% - Accent5 5 2 2 2" xfId="6877" xr:uid="{CA4AC868-D3EF-44FD-96B6-CD57F3C8837B}"/>
    <cellStyle name="20% - Accent5 5 2 2 2 2" xfId="6878" xr:uid="{D4A0B3B6-031B-46C1-8EB3-4FA50676DAD3}"/>
    <cellStyle name="20% - Accent5 5 2 2 3" xfId="6879" xr:uid="{FBF2DEB5-D9C1-4A70-A16F-58DA2E10892B}"/>
    <cellStyle name="20% - Accent5 5 2 3" xfId="6880" xr:uid="{1626EC52-D23B-4ABA-BCD3-E8156AC31870}"/>
    <cellStyle name="20% - Accent5 5 2 3 2" xfId="6881" xr:uid="{6CAC7252-4F7D-403B-840C-E7FDE6EF423F}"/>
    <cellStyle name="20% - Accent5 5 2 4" xfId="6882" xr:uid="{84EE1BD0-5311-4FE9-B7B7-21FFA50B5CC5}"/>
    <cellStyle name="20% - Accent5 5 3" xfId="6883" xr:uid="{E50BDCF3-5CFB-403B-B1DA-8EBB47E7B8F8}"/>
    <cellStyle name="20% - Accent5 5 3 2" xfId="6884" xr:uid="{C2811815-054A-4903-986B-B443B576BD2A}"/>
    <cellStyle name="20% - Accent5 5 3 2 2" xfId="6885" xr:uid="{BF4766F3-7657-45C2-A1DB-07B42E946B27}"/>
    <cellStyle name="20% - Accent5 5 3 2 2 2" xfId="6886" xr:uid="{2F54EB92-EFF3-4112-9157-354CAF4E2E1B}"/>
    <cellStyle name="20% - Accent5 5 3 2 3" xfId="6887" xr:uid="{739A71A9-EC20-4D55-8831-C31926177E86}"/>
    <cellStyle name="20% - Accent5 5 3 3" xfId="6888" xr:uid="{18C5EDBF-A4B0-4CA3-93F9-BC1260C3BF13}"/>
    <cellStyle name="20% - Accent5 5 3 3 2" xfId="6889" xr:uid="{18FD913B-7332-48EB-90B8-57CF98F18A4A}"/>
    <cellStyle name="20% - Accent5 5 3 4" xfId="6890" xr:uid="{7A3733C8-F052-4BE9-9CD3-DB2D5D1EB22A}"/>
    <cellStyle name="20% - Accent5 5 4" xfId="6891" xr:uid="{7305AF9E-6931-40C7-A0DB-3DCA4433B37E}"/>
    <cellStyle name="20% - Accent5 5 4 2" xfId="6892" xr:uid="{56FCA0B1-35BE-4929-867F-A1CBCAEC6D0F}"/>
    <cellStyle name="20% - Accent5 5 4 2 2" xfId="6893" xr:uid="{766E7066-ADFD-4B9B-A95B-43A704343E98}"/>
    <cellStyle name="20% - Accent5 5 4 3" xfId="6894" xr:uid="{DC8CF836-BC69-4C99-ADF0-7A03B0F0E37F}"/>
    <cellStyle name="20% - Accent5 5 5" xfId="6895" xr:uid="{D7BC700A-375C-455A-8095-01707D280BC0}"/>
    <cellStyle name="20% - Accent5 5 5 2" xfId="6896" xr:uid="{07FB9BB9-40CA-470B-BFDE-F740D7C8DCD0}"/>
    <cellStyle name="20% - Accent5 5 6" xfId="6897" xr:uid="{67ED6293-603E-49AE-8B2F-C04A8990381D}"/>
    <cellStyle name="20% - Accent5 50" xfId="6898" xr:uid="{317CB031-A0F7-4FC8-ACC0-A0625990AA42}"/>
    <cellStyle name="20% - Accent5 6" xfId="6899" xr:uid="{A5BFBC67-9B70-429D-A9D8-D50F492A97C6}"/>
    <cellStyle name="20% - Accent5 6 2" xfId="6900" xr:uid="{E767A633-42B7-4B7F-A015-47353EE5E808}"/>
    <cellStyle name="20% - Accent5 6 2 2" xfId="6901" xr:uid="{C0AC99B9-3EA7-4C68-94DA-2AFA8C6457B2}"/>
    <cellStyle name="20% - Accent5 6 2 2 2" xfId="6902" xr:uid="{5BC8DE78-79E2-4AA1-9712-49C2F910D91F}"/>
    <cellStyle name="20% - Accent5 6 2 2 2 2" xfId="6903" xr:uid="{9D41CA80-2182-4270-8453-BFF9F67E0FDB}"/>
    <cellStyle name="20% - Accent5 6 2 2 3" xfId="6904" xr:uid="{C71D7DDB-2505-4671-B566-70E8D38DA532}"/>
    <cellStyle name="20% - Accent5 6 2 3" xfId="6905" xr:uid="{B9A0018A-5740-448C-9E64-193D79C4A258}"/>
    <cellStyle name="20% - Accent5 6 2 3 2" xfId="6906" xr:uid="{854E2103-5970-4EDF-A601-F48DCA0CA77D}"/>
    <cellStyle name="20% - Accent5 6 2 4" xfId="6907" xr:uid="{BFD10BC4-8836-4CC6-824E-A0417DC86772}"/>
    <cellStyle name="20% - Accent5 6 3" xfId="6908" xr:uid="{B216B184-6418-4394-B1FD-8A51602311B0}"/>
    <cellStyle name="20% - Accent5 6 3 2" xfId="6909" xr:uid="{4CE3B155-6F53-4C19-8FBB-92BD580C187A}"/>
    <cellStyle name="20% - Accent5 6 3 2 2" xfId="6910" xr:uid="{5854EDA2-8BAB-4095-85BD-299768958689}"/>
    <cellStyle name="20% - Accent5 6 3 2 2 2" xfId="6911" xr:uid="{170A15B3-9387-4F2B-8947-66BAB037B611}"/>
    <cellStyle name="20% - Accent5 6 3 2 3" xfId="6912" xr:uid="{700EE30F-E554-4DF5-8369-63378548221E}"/>
    <cellStyle name="20% - Accent5 6 3 3" xfId="6913" xr:uid="{160B23D6-6C98-40E3-8B6D-0EA1F2CFFBE5}"/>
    <cellStyle name="20% - Accent5 6 3 3 2" xfId="6914" xr:uid="{798A5946-1D5C-4090-8F5F-2BC58D3CA065}"/>
    <cellStyle name="20% - Accent5 6 3 4" xfId="6915" xr:uid="{B8377E81-E787-4CD6-9E7C-9C3BC49C2379}"/>
    <cellStyle name="20% - Accent5 6 4" xfId="6916" xr:uid="{0816DE6A-BB8C-4F9C-A008-D1270E1C57F9}"/>
    <cellStyle name="20% - Accent5 6 4 2" xfId="6917" xr:uid="{042FBA06-595F-4A59-B46C-3F9D8D91DF5F}"/>
    <cellStyle name="20% - Accent5 6 4 2 2" xfId="6918" xr:uid="{192505D2-69EA-4E04-ADA3-A43715A8E92E}"/>
    <cellStyle name="20% - Accent5 6 4 3" xfId="6919" xr:uid="{42F87005-920C-42DA-AF82-D2D4E47B2B6C}"/>
    <cellStyle name="20% - Accent5 6 5" xfId="6920" xr:uid="{7E5420CC-BB09-4571-8393-3EED32F9776C}"/>
    <cellStyle name="20% - Accent5 6 5 2" xfId="6921" xr:uid="{0CBF4211-E1AC-4746-A28E-297656EA3648}"/>
    <cellStyle name="20% - Accent5 6 6" xfId="6922" xr:uid="{FC8D3A28-419C-43AB-9187-79B96AB73107}"/>
    <cellStyle name="20% - Accent5 7" xfId="6923" xr:uid="{5B3EDA56-9E1A-49F3-9196-D3A8D83C444F}"/>
    <cellStyle name="20% - Accent5 7 2" xfId="6924" xr:uid="{41E9923B-6ECD-4A86-8251-274B6C604755}"/>
    <cellStyle name="20% - Accent5 7 2 2" xfId="6925" xr:uid="{603BBEC1-ACC6-4B78-BE66-8893AA448D2A}"/>
    <cellStyle name="20% - Accent5 7 2 2 2" xfId="6926" xr:uid="{ECFF44F6-ABBE-4A54-9910-397004727506}"/>
    <cellStyle name="20% - Accent5 7 2 2 2 2" xfId="6927" xr:uid="{76109F0C-5A90-473D-ABB2-BCE9C7BAA1C6}"/>
    <cellStyle name="20% - Accent5 7 2 2 3" xfId="6928" xr:uid="{77B6A2C6-09BD-4A77-A5C4-4966AF35ADF4}"/>
    <cellStyle name="20% - Accent5 7 2 3" xfId="6929" xr:uid="{849ECF78-B26A-4716-9452-B31B1DF0BFA4}"/>
    <cellStyle name="20% - Accent5 7 2 3 2" xfId="6930" xr:uid="{B9DAA9FE-3285-4A57-880F-C070816FE563}"/>
    <cellStyle name="20% - Accent5 7 2 4" xfId="6931" xr:uid="{13ABE489-E454-41E7-AF01-54FED6552923}"/>
    <cellStyle name="20% - Accent5 7 3" xfId="6932" xr:uid="{B4CF26F5-9AA4-4C47-BEFA-D99FD1C8FF57}"/>
    <cellStyle name="20% - Accent5 7 3 2" xfId="6933" xr:uid="{E57C3725-B9B1-433F-8682-215BBBE5EB4C}"/>
    <cellStyle name="20% - Accent5 7 3 2 2" xfId="6934" xr:uid="{5A7A3307-8157-4538-BB9F-07ED295608AE}"/>
    <cellStyle name="20% - Accent5 7 3 2 2 2" xfId="6935" xr:uid="{5A579260-657A-4D72-AACE-D45086D93D7A}"/>
    <cellStyle name="20% - Accent5 7 3 2 3" xfId="6936" xr:uid="{D9B4205A-FF3B-42ED-A43F-231FCC000228}"/>
    <cellStyle name="20% - Accent5 7 3 3" xfId="6937" xr:uid="{45682220-C022-441E-A9D9-A4A43CF04F0F}"/>
    <cellStyle name="20% - Accent5 7 3 3 2" xfId="6938" xr:uid="{4DBCCCD5-E177-4563-A8C3-AE7BED2B2FC4}"/>
    <cellStyle name="20% - Accent5 7 3 4" xfId="6939" xr:uid="{283D636D-2800-449A-ACE6-50DB7D4550D5}"/>
    <cellStyle name="20% - Accent5 7 4" xfId="6940" xr:uid="{FE732C17-8FF6-4F7A-99C6-5F6AD6A4041A}"/>
    <cellStyle name="20% - Accent5 7 4 2" xfId="6941" xr:uid="{9EC8C19A-F279-43AF-BC4D-2C6DED55B591}"/>
    <cellStyle name="20% - Accent5 7 4 2 2" xfId="6942" xr:uid="{B4777597-BDC9-436B-A852-51FFF1DE6617}"/>
    <cellStyle name="20% - Accent5 7 4 3" xfId="6943" xr:uid="{170B9F89-2431-40D9-8C25-C968506E1682}"/>
    <cellStyle name="20% - Accent5 7 5" xfId="6944" xr:uid="{E4ACA26B-3BB1-4DCF-B3AB-791663A64BA8}"/>
    <cellStyle name="20% - Accent5 7 5 2" xfId="6945" xr:uid="{B7D80FB5-9838-4E2B-A0EB-C5607311F0C8}"/>
    <cellStyle name="20% - Accent5 7 6" xfId="6946" xr:uid="{B079EEE1-E7B1-4E1B-96AE-1491661C15FE}"/>
    <cellStyle name="20% - Accent5 8" xfId="6947" xr:uid="{DE53291B-2EB7-45EB-B4E3-49E9288A66F0}"/>
    <cellStyle name="20% - Accent5 8 2" xfId="6948" xr:uid="{F8AF090E-3BBC-4649-B956-8A53100B8D89}"/>
    <cellStyle name="20% - Accent5 8 2 2" xfId="6949" xr:uid="{0F33BC79-0CBA-4FBD-9C86-EA83D6389E02}"/>
    <cellStyle name="20% - Accent5 8 2 2 2" xfId="6950" xr:uid="{F73480A2-2F6D-458C-8F7A-D04C6837E0D3}"/>
    <cellStyle name="20% - Accent5 8 2 2 2 2" xfId="6951" xr:uid="{68DFF904-9E1B-4926-8CFD-056956C0DC1C}"/>
    <cellStyle name="20% - Accent5 8 2 2 3" xfId="6952" xr:uid="{6B13B021-DE8E-4CB8-853B-9BACB960E2D8}"/>
    <cellStyle name="20% - Accent5 8 2 3" xfId="6953" xr:uid="{DD9275F4-21A1-4BAA-94EF-B69F9C445D63}"/>
    <cellStyle name="20% - Accent5 8 2 3 2" xfId="6954" xr:uid="{32D660B5-C8D0-48C7-AC7D-81FDCD5E0B47}"/>
    <cellStyle name="20% - Accent5 8 2 4" xfId="6955" xr:uid="{916B8AD3-DC4B-4660-BBD9-92552592F8B8}"/>
    <cellStyle name="20% - Accent5 8 3" xfId="6956" xr:uid="{27C3D086-A27D-4A98-AD3D-7C9C7E382271}"/>
    <cellStyle name="20% - Accent5 8 3 2" xfId="6957" xr:uid="{E7A4DAA9-F6FA-4174-82D3-9774E4D693D2}"/>
    <cellStyle name="20% - Accent5 8 3 2 2" xfId="6958" xr:uid="{8625CEF7-A13B-4985-82AA-F006CD10727B}"/>
    <cellStyle name="20% - Accent5 8 3 2 2 2" xfId="6959" xr:uid="{51AA4521-167A-41C5-998E-D9E193E5877A}"/>
    <cellStyle name="20% - Accent5 8 3 2 3" xfId="6960" xr:uid="{2D239CD9-BCBE-4567-84F7-C6424E6809D6}"/>
    <cellStyle name="20% - Accent5 8 3 3" xfId="6961" xr:uid="{E9B55C66-D324-4982-AA8D-1895CB0DCB34}"/>
    <cellStyle name="20% - Accent5 8 3 3 2" xfId="6962" xr:uid="{96F38A96-A317-4312-992A-F29CBC64366E}"/>
    <cellStyle name="20% - Accent5 8 3 4" xfId="6963" xr:uid="{6C89E106-244B-4E47-B43C-460DE70F7811}"/>
    <cellStyle name="20% - Accent5 8 4" xfId="6964" xr:uid="{2EDA3EC5-2E19-4122-B001-D11603BAF9B3}"/>
    <cellStyle name="20% - Accent5 8 4 2" xfId="6965" xr:uid="{03E09B8A-87D8-4DDD-B3BA-A4000B6F2E41}"/>
    <cellStyle name="20% - Accent5 8 4 2 2" xfId="6966" xr:uid="{AD4D1589-C70C-4723-BBF9-0BCE038CCBD3}"/>
    <cellStyle name="20% - Accent5 8 4 3" xfId="6967" xr:uid="{000F2A93-7948-4E61-9F08-4FC8BC02457B}"/>
    <cellStyle name="20% - Accent5 8 5" xfId="6968" xr:uid="{992C86E7-4F2C-40DE-B6B8-CA5D706205D1}"/>
    <cellStyle name="20% - Accent5 8 5 2" xfId="6969" xr:uid="{69C6463B-E364-42F9-900B-C85E697E1E85}"/>
    <cellStyle name="20% - Accent5 8 6" xfId="6970" xr:uid="{0D537E58-CC99-4A96-8FC6-4BCF9284BB3D}"/>
    <cellStyle name="20% - Accent5 9" xfId="6971" xr:uid="{2D799009-E07B-402A-9426-D4410FDE4061}"/>
    <cellStyle name="20% - Accent5 9 2" xfId="6972" xr:uid="{90DB1E17-892F-4D4F-B9F3-35F0D64E826F}"/>
    <cellStyle name="20% - Accent5 9 2 2" xfId="6973" xr:uid="{29972AFA-A870-4736-871A-98D1DD6162F1}"/>
    <cellStyle name="20% - Accent5 9 2 2 2" xfId="6974" xr:uid="{7D623288-EE44-4857-9B15-4E3AD7D79AD3}"/>
    <cellStyle name="20% - Accent5 9 2 2 2 2" xfId="6975" xr:uid="{0C8A2C35-4E75-427B-AECF-F7498B294F0F}"/>
    <cellStyle name="20% - Accent5 9 2 2 3" xfId="6976" xr:uid="{175541F3-EE08-4D87-A1E4-E2A4D2E465DE}"/>
    <cellStyle name="20% - Accent5 9 2 3" xfId="6977" xr:uid="{A10B7491-E18F-4363-B2E3-AE0ABAD33E04}"/>
    <cellStyle name="20% - Accent5 9 2 3 2" xfId="6978" xr:uid="{8770B079-878F-4B0A-9249-E99FF9CC50E8}"/>
    <cellStyle name="20% - Accent5 9 2 4" xfId="6979" xr:uid="{CAFD3E33-4C59-4814-B1CA-2CE59DE3DBF1}"/>
    <cellStyle name="20% - Accent5 9 3" xfId="6980" xr:uid="{2BBA4840-3151-4E98-A2E8-97F5F40D8957}"/>
    <cellStyle name="20% - Accent5 9 3 2" xfId="6981" xr:uid="{387951C7-349E-42EE-A70E-2748C990CA6D}"/>
    <cellStyle name="20% - Accent5 9 3 2 2" xfId="6982" xr:uid="{4959DB9C-55B5-48DA-962A-F17C0F4589D8}"/>
    <cellStyle name="20% - Accent5 9 3 2 2 2" xfId="6983" xr:uid="{228CE9F6-9524-4A5F-86D2-BDAAC750F60C}"/>
    <cellStyle name="20% - Accent5 9 3 2 3" xfId="6984" xr:uid="{29E059F9-D90B-414E-8423-C73254ED7E1C}"/>
    <cellStyle name="20% - Accent5 9 3 3" xfId="6985" xr:uid="{B16A7E05-10B3-4219-8DA1-3122B5B2930E}"/>
    <cellStyle name="20% - Accent5 9 3 3 2" xfId="6986" xr:uid="{61A8DCBD-E4E7-42A0-90F9-99DF738C9813}"/>
    <cellStyle name="20% - Accent5 9 3 4" xfId="6987" xr:uid="{8B58448D-4487-462E-AD81-A85E5431E26B}"/>
    <cellStyle name="20% - Accent5 9 4" xfId="6988" xr:uid="{14CB8773-F182-4C0F-9999-D9801010E942}"/>
    <cellStyle name="20% - Accent5 9 4 2" xfId="6989" xr:uid="{97D4A6FA-BF58-4424-81AA-CBAEB3AC6F44}"/>
    <cellStyle name="20% - Accent5 9 4 2 2" xfId="6990" xr:uid="{FD3CBB98-D9FD-4CF4-86E4-3621433BF6D3}"/>
    <cellStyle name="20% - Accent5 9 4 3" xfId="6991" xr:uid="{1DBA0A46-5715-4E9A-B3D2-6C73D74677CF}"/>
    <cellStyle name="20% - Accent5 9 5" xfId="6992" xr:uid="{2ED679C4-E8C7-47E0-BA08-FA910EE8DB59}"/>
    <cellStyle name="20% - Accent5 9 5 2" xfId="6993" xr:uid="{D109489C-14DC-4615-A15D-235B7DF2E0FD}"/>
    <cellStyle name="20% - Accent5 9 6" xfId="6994" xr:uid="{D996161F-22DE-49D3-A052-9DEB8F4CB9C5}"/>
    <cellStyle name="20% - Accent6 10" xfId="6995" xr:uid="{2E761BE0-3838-4C92-9DF5-D3643E989B29}"/>
    <cellStyle name="20% - Accent6 10 2" xfId="6996" xr:uid="{7A47AA63-101D-4F56-BBDE-9DC333BC3263}"/>
    <cellStyle name="20% - Accent6 10 2 2" xfId="6997" xr:uid="{DDDBCD46-C06C-4408-9C27-1A6B4C685FEE}"/>
    <cellStyle name="20% - Accent6 10 2 2 2" xfId="6998" xr:uid="{0D270B35-7AC5-4B53-934D-0A842BF1F9E6}"/>
    <cellStyle name="20% - Accent6 10 2 2 2 2" xfId="6999" xr:uid="{9F971912-B3CA-4458-BB40-520148F5973F}"/>
    <cellStyle name="20% - Accent6 10 2 2 2 2 2" xfId="7000" xr:uid="{FFDE1640-057F-46DE-ABA4-61073D07BBFD}"/>
    <cellStyle name="20% - Accent6 10 2 2 2 3" xfId="7001" xr:uid="{07966F8F-8E64-4E39-BEEC-3C96034B9C12}"/>
    <cellStyle name="20% - Accent6 10 2 2 3" xfId="7002" xr:uid="{14EC64F1-B03B-476A-B525-39F2015641A3}"/>
    <cellStyle name="20% - Accent6 10 2 2 3 2" xfId="7003" xr:uid="{57EF223A-6540-4C74-BFCE-D8DF24D47E2A}"/>
    <cellStyle name="20% - Accent6 10 2 2 3 2 2" xfId="7004" xr:uid="{6490CF1E-2C27-4C1B-BF51-37F5E101E0C3}"/>
    <cellStyle name="20% - Accent6 10 2 2 3 3" xfId="7005" xr:uid="{58DD84AB-2B7A-49CC-A9F5-7FCA3F239BC3}"/>
    <cellStyle name="20% - Accent6 10 2 2 4" xfId="7006" xr:uid="{267EA5EB-0E1D-4B40-8D0F-F624F17490FA}"/>
    <cellStyle name="20% - Accent6 10 2 2 4 2" xfId="7007" xr:uid="{5B8753D1-DB03-47C2-850A-25A5B48F603C}"/>
    <cellStyle name="20% - Accent6 10 2 2 5" xfId="7008" xr:uid="{92DF3026-41BD-424D-8007-C52D2124F17B}"/>
    <cellStyle name="20% - Accent6 10 2 3" xfId="7009" xr:uid="{9AC6B944-68C7-4A22-B375-0D5BC68153FB}"/>
    <cellStyle name="20% - Accent6 10 2 3 2" xfId="7010" xr:uid="{F6201BF4-2A8F-45AA-A3D2-F37760435CEA}"/>
    <cellStyle name="20% - Accent6 10 2 3 2 2" xfId="7011" xr:uid="{26B5C008-30E8-40E0-AA1D-AB6C0D452570}"/>
    <cellStyle name="20% - Accent6 10 2 3 3" xfId="7012" xr:uid="{AC18C757-8F2D-404C-BA2F-8A886513FFEF}"/>
    <cellStyle name="20% - Accent6 10 2 4" xfId="7013" xr:uid="{BBEF92F0-BF29-4FDF-AF83-1C55A1B7BCF3}"/>
    <cellStyle name="20% - Accent6 10 2 4 2" xfId="7014" xr:uid="{E164321E-8710-4294-B2D0-4A120F845E2F}"/>
    <cellStyle name="20% - Accent6 10 2 5" xfId="7015" xr:uid="{8E035D98-4C53-4E92-B2F6-5306F092BE88}"/>
    <cellStyle name="20% - Accent6 10 3" xfId="7016" xr:uid="{6EF28425-65BC-4B6D-BD6F-86BD81C5309E}"/>
    <cellStyle name="20% - Accent6 10 3 2" xfId="7017" xr:uid="{B5B0E56A-E283-435A-B817-2EE082972441}"/>
    <cellStyle name="20% - Accent6 10 3 2 2" xfId="7018" xr:uid="{6E11AC6C-6D46-4F50-B505-9E41A7C8D4CC}"/>
    <cellStyle name="20% - Accent6 10 3 2 2 2" xfId="7019" xr:uid="{45B02446-635A-4832-9908-6EDF346A9943}"/>
    <cellStyle name="20% - Accent6 10 3 2 3" xfId="7020" xr:uid="{B72C8F38-6C69-4660-8F00-D4994B61138D}"/>
    <cellStyle name="20% - Accent6 10 3 3" xfId="7021" xr:uid="{C5FE5A3A-60A1-4228-B6AB-C9472C78A89F}"/>
    <cellStyle name="20% - Accent6 10 3 3 2" xfId="7022" xr:uid="{A129484D-39D0-4E10-B6E0-534D4753FE23}"/>
    <cellStyle name="20% - Accent6 10 3 3 2 2" xfId="7023" xr:uid="{09472E77-5B44-4CDA-B28A-BE572F513532}"/>
    <cellStyle name="20% - Accent6 10 3 3 3" xfId="7024" xr:uid="{22F15102-EFDD-4E6D-AD4A-18C6609E4F18}"/>
    <cellStyle name="20% - Accent6 10 3 4" xfId="7025" xr:uid="{C3B0171E-960B-4D23-83EB-4892B50F838F}"/>
    <cellStyle name="20% - Accent6 10 3 4 2" xfId="7026" xr:uid="{B0D40B1E-2399-405D-A250-380E89F38292}"/>
    <cellStyle name="20% - Accent6 10 3 5" xfId="7027" xr:uid="{EB08CDCA-0633-4514-BA3A-71B6787E293F}"/>
    <cellStyle name="20% - Accent6 10 4" xfId="7028" xr:uid="{5E694F6B-091B-46A9-9D7E-6747B5BC3DA1}"/>
    <cellStyle name="20% - Accent6 10 4 2" xfId="7029" xr:uid="{ADAAC9B5-119A-4F6F-A448-4FA9CCBDA493}"/>
    <cellStyle name="20% - Accent6 10 4 2 2" xfId="7030" xr:uid="{0A2C1881-AA8E-44F6-81BF-CA621BE916ED}"/>
    <cellStyle name="20% - Accent6 10 4 3" xfId="7031" xr:uid="{E075D8E9-36E2-48DD-AC0F-9C063B044DBA}"/>
    <cellStyle name="20% - Accent6 10 5" xfId="7032" xr:uid="{AC171133-8BE5-4FA6-80D8-7F5C5A9A0C5A}"/>
    <cellStyle name="20% - Accent6 10 5 2" xfId="7033" xr:uid="{3DDA73E3-BB65-412D-B5EE-40B03E648A2B}"/>
    <cellStyle name="20% - Accent6 10 5 2 2" xfId="7034" xr:uid="{FB66F6E5-D273-4B93-8893-EDD934C6F35B}"/>
    <cellStyle name="20% - Accent6 10 5 3" xfId="7035" xr:uid="{ED12DE0E-7949-4AF6-968A-EC68987D1045}"/>
    <cellStyle name="20% - Accent6 10 6" xfId="7036" xr:uid="{34E4C4C7-FE00-4563-BE27-82AAC7F87984}"/>
    <cellStyle name="20% - Accent6 10 6 2" xfId="7037" xr:uid="{C40B4394-A20B-4403-BFC0-B3C5E8F90357}"/>
    <cellStyle name="20% - Accent6 10 7" xfId="7038" xr:uid="{696DC19B-A7FC-4D99-A42D-058C201F5E33}"/>
    <cellStyle name="20% - Accent6 10 8" xfId="7039" xr:uid="{513C196C-A2A2-4246-92A0-4FB320332E2B}"/>
    <cellStyle name="20% - Accent6 11" xfId="7040" xr:uid="{B9277B65-6C60-478D-B5B8-1A12D6468EA2}"/>
    <cellStyle name="20% - Accent6 11 2" xfId="7041" xr:uid="{6825B574-BED5-4005-9239-DCA6DDF824DC}"/>
    <cellStyle name="20% - Accent6 11 2 2" xfId="7042" xr:uid="{4A8FC00C-82A0-4043-9B38-B10A9EDCF231}"/>
    <cellStyle name="20% - Accent6 11 2 2 2" xfId="7043" xr:uid="{C0CB26A7-9666-4812-ACF2-D261021D9636}"/>
    <cellStyle name="20% - Accent6 11 2 2 2 2" xfId="7044" xr:uid="{0BE49B1D-079E-4ABA-A2EE-75A747602855}"/>
    <cellStyle name="20% - Accent6 11 2 2 2 2 2" xfId="7045" xr:uid="{10DA9AFB-D3FF-4B9A-92F6-39270F39794C}"/>
    <cellStyle name="20% - Accent6 11 2 2 2 3" xfId="7046" xr:uid="{0824B2DC-5EF2-4573-BF8F-61CC30303070}"/>
    <cellStyle name="20% - Accent6 11 2 2 3" xfId="7047" xr:uid="{D3969B61-D581-4A45-A1DD-50645BD2532F}"/>
    <cellStyle name="20% - Accent6 11 2 2 3 2" xfId="7048" xr:uid="{B63D1562-B34F-47A0-B2D3-332C4D2A1287}"/>
    <cellStyle name="20% - Accent6 11 2 2 3 2 2" xfId="7049" xr:uid="{14545960-BE57-463B-83F3-2618AEDA5A55}"/>
    <cellStyle name="20% - Accent6 11 2 2 3 3" xfId="7050" xr:uid="{D6081838-CFCA-41B0-8B59-CCE185369DF2}"/>
    <cellStyle name="20% - Accent6 11 2 2 4" xfId="7051" xr:uid="{E34E35BB-0C85-44D1-BB04-5F5B8B2C0E46}"/>
    <cellStyle name="20% - Accent6 11 2 2 4 2" xfId="7052" xr:uid="{E6309BB9-DD23-4906-8169-3377DCE33689}"/>
    <cellStyle name="20% - Accent6 11 2 2 5" xfId="7053" xr:uid="{68E117C1-759D-4063-91E0-818E58F3D646}"/>
    <cellStyle name="20% - Accent6 11 2 3" xfId="7054" xr:uid="{D142EE43-1B8C-467F-A71F-AE608C167DF1}"/>
    <cellStyle name="20% - Accent6 11 2 3 2" xfId="7055" xr:uid="{DDD4F984-46D8-4B11-A92D-D4369BF73FD6}"/>
    <cellStyle name="20% - Accent6 11 2 3 2 2" xfId="7056" xr:uid="{033E8E03-6389-4541-BEB6-89C016F8DAE8}"/>
    <cellStyle name="20% - Accent6 11 2 3 3" xfId="7057" xr:uid="{5590B57B-12DA-468A-9BE0-784F6EC1DF79}"/>
    <cellStyle name="20% - Accent6 11 2 4" xfId="7058" xr:uid="{418E6988-A331-46D9-B0EF-0D16C9FEFD5F}"/>
    <cellStyle name="20% - Accent6 11 2 4 2" xfId="7059" xr:uid="{9DF6E51C-1BAD-44DB-83B6-2656E2CB28EC}"/>
    <cellStyle name="20% - Accent6 11 2 5" xfId="7060" xr:uid="{C03E291E-0A4E-48EF-992D-7D8E218F7533}"/>
    <cellStyle name="20% - Accent6 11 3" xfId="7061" xr:uid="{EE91EAA1-D591-456F-9DC9-95DBBED8CCE8}"/>
    <cellStyle name="20% - Accent6 11 3 2" xfId="7062" xr:uid="{AB6CEE71-CE2C-4C52-BC99-FB1AA630DDE2}"/>
    <cellStyle name="20% - Accent6 11 3 2 2" xfId="7063" xr:uid="{CD3D2CFF-6ED7-4508-8A8B-1CAEB062B1B8}"/>
    <cellStyle name="20% - Accent6 11 3 2 2 2" xfId="7064" xr:uid="{D64D30B3-4F12-4786-834C-D8BE90E45C12}"/>
    <cellStyle name="20% - Accent6 11 3 2 3" xfId="7065" xr:uid="{5C0DD2AF-FB38-4435-9EAB-EBBB145F3319}"/>
    <cellStyle name="20% - Accent6 11 3 3" xfId="7066" xr:uid="{3E700EFC-3F1F-487C-A4AE-A076A1D9CE04}"/>
    <cellStyle name="20% - Accent6 11 3 3 2" xfId="7067" xr:uid="{DEE47A03-BD85-48C9-94BF-A45EEDA6E9F0}"/>
    <cellStyle name="20% - Accent6 11 3 3 2 2" xfId="7068" xr:uid="{D8ABA8A0-0EF2-473E-9ED1-682C80F95C1B}"/>
    <cellStyle name="20% - Accent6 11 3 3 3" xfId="7069" xr:uid="{8092D561-146D-47D4-8276-1D7E480EE767}"/>
    <cellStyle name="20% - Accent6 11 3 4" xfId="7070" xr:uid="{4EA23942-BFB1-4992-BDEA-16E22295130F}"/>
    <cellStyle name="20% - Accent6 11 3 4 2" xfId="7071" xr:uid="{AEBBC71C-A9E0-4F68-837A-A616ADD0A7DC}"/>
    <cellStyle name="20% - Accent6 11 3 5" xfId="7072" xr:uid="{FDB3022A-1434-4BD8-B9B2-36689DDA7C1A}"/>
    <cellStyle name="20% - Accent6 11 4" xfId="7073" xr:uid="{C24F7062-BEBC-4DAE-9242-398D1ED6048A}"/>
    <cellStyle name="20% - Accent6 11 4 2" xfId="7074" xr:uid="{A450CE5B-318C-47FA-BC8F-5BCA5C89263F}"/>
    <cellStyle name="20% - Accent6 11 4 2 2" xfId="7075" xr:uid="{01D3AC51-F0E1-4D39-B55E-70272F0F842F}"/>
    <cellStyle name="20% - Accent6 11 4 3" xfId="7076" xr:uid="{5C67563E-905C-447D-AD43-1D0FA8EA9F5E}"/>
    <cellStyle name="20% - Accent6 11 5" xfId="7077" xr:uid="{51D2B97F-D190-408B-9AC9-093AF67FEFC4}"/>
    <cellStyle name="20% - Accent6 11 5 2" xfId="7078" xr:uid="{3E1858EB-88E0-4844-AFAA-8A375D0B74DF}"/>
    <cellStyle name="20% - Accent6 11 5 2 2" xfId="7079" xr:uid="{6D3C0AD6-338E-44E7-9422-9CE33D59CC82}"/>
    <cellStyle name="20% - Accent6 11 5 3" xfId="7080" xr:uid="{86C095B3-0548-4AEF-A36C-DF10EA3D8BD5}"/>
    <cellStyle name="20% - Accent6 11 6" xfId="7081" xr:uid="{2F2ED4BC-38D3-4802-BCA4-6459E26713DE}"/>
    <cellStyle name="20% - Accent6 11 6 2" xfId="7082" xr:uid="{24D72567-2B2F-4DDF-A642-FC15F409C74A}"/>
    <cellStyle name="20% - Accent6 11 7" xfId="7083" xr:uid="{924250D5-466A-4485-817B-83E1212919D1}"/>
    <cellStyle name="20% - Accent6 11 8" xfId="7084" xr:uid="{F20737C7-3512-448B-B35D-B895928062FD}"/>
    <cellStyle name="20% - Accent6 12" xfId="7085" xr:uid="{B2226FD2-A925-44F7-8BDB-40749B4FE2AD}"/>
    <cellStyle name="20% - Accent6 12 2" xfId="7086" xr:uid="{1A291F2E-78A9-4A7A-B015-756C96E788B1}"/>
    <cellStyle name="20% - Accent6 12 2 2" xfId="7087" xr:uid="{6FA574E3-40E6-43B5-A029-1B03C302557C}"/>
    <cellStyle name="20% - Accent6 12 2 2 2" xfId="7088" xr:uid="{C003B417-C512-4483-BA69-69E502052EB8}"/>
    <cellStyle name="20% - Accent6 12 2 2 2 2" xfId="7089" xr:uid="{23BB1EEE-8917-4C9A-8D5C-24A1586F98A2}"/>
    <cellStyle name="20% - Accent6 12 2 2 2 2 2" xfId="7090" xr:uid="{3481FB6D-14D1-49DF-BC14-2D74CA8FEA21}"/>
    <cellStyle name="20% - Accent6 12 2 2 2 3" xfId="7091" xr:uid="{D32CF87A-92D3-417E-A447-DBF090569697}"/>
    <cellStyle name="20% - Accent6 12 2 2 3" xfId="7092" xr:uid="{5215A052-5457-4577-A699-9ECB4D9BB11C}"/>
    <cellStyle name="20% - Accent6 12 2 2 3 2" xfId="7093" xr:uid="{A6B560CB-4B68-4401-8008-B46576ADCFF8}"/>
    <cellStyle name="20% - Accent6 12 2 2 3 2 2" xfId="7094" xr:uid="{FF2E2554-18A6-438F-8F76-7534F67CEFC1}"/>
    <cellStyle name="20% - Accent6 12 2 2 3 3" xfId="7095" xr:uid="{6A491A94-4F1B-4A5C-BC9B-DE40EDB75AF8}"/>
    <cellStyle name="20% - Accent6 12 2 2 4" xfId="7096" xr:uid="{D6762151-72A2-4103-B8A7-102678642E7E}"/>
    <cellStyle name="20% - Accent6 12 2 2 4 2" xfId="7097" xr:uid="{BB43FB30-A243-4249-B716-65F4B21C4427}"/>
    <cellStyle name="20% - Accent6 12 2 2 5" xfId="7098" xr:uid="{599022D2-7902-435B-A14B-1CCD2CD715E3}"/>
    <cellStyle name="20% - Accent6 12 2 3" xfId="7099" xr:uid="{D188AF34-8241-453D-B75A-B1681D3030FD}"/>
    <cellStyle name="20% - Accent6 12 2 3 2" xfId="7100" xr:uid="{ACA4E892-35F5-4F10-8795-82F24F882E0C}"/>
    <cellStyle name="20% - Accent6 12 2 3 2 2" xfId="7101" xr:uid="{FE02C845-80EC-4B40-8BB7-52A6452FCF41}"/>
    <cellStyle name="20% - Accent6 12 2 3 3" xfId="7102" xr:uid="{364E0328-C068-46DE-A371-AA121A6464C3}"/>
    <cellStyle name="20% - Accent6 12 2 4" xfId="7103" xr:uid="{4AE0864E-B114-4453-9981-7E4C8ADE096C}"/>
    <cellStyle name="20% - Accent6 12 2 4 2" xfId="7104" xr:uid="{0B056FB9-340E-4423-9A28-0FCDA17EB8E7}"/>
    <cellStyle name="20% - Accent6 12 2 5" xfId="7105" xr:uid="{9CC71955-5DFA-49C3-947D-D20B7A8D3CEC}"/>
    <cellStyle name="20% - Accent6 12 3" xfId="7106" xr:uid="{1089F537-5249-4F97-9A82-EA1D886A2243}"/>
    <cellStyle name="20% - Accent6 12 3 2" xfId="7107" xr:uid="{87FE7AB5-C04C-4CA0-9695-41701C58E9C8}"/>
    <cellStyle name="20% - Accent6 12 3 2 2" xfId="7108" xr:uid="{E70862A1-82D1-4F83-887B-4E4C2F87D80D}"/>
    <cellStyle name="20% - Accent6 12 3 2 2 2" xfId="7109" xr:uid="{C1563926-A84E-4117-93F6-18F95EFEAD77}"/>
    <cellStyle name="20% - Accent6 12 3 2 3" xfId="7110" xr:uid="{CF8347FA-DAB8-4073-8DB5-1200B1F2F541}"/>
    <cellStyle name="20% - Accent6 12 3 3" xfId="7111" xr:uid="{B2934E91-4768-4E8A-A7F1-AB933EEBA532}"/>
    <cellStyle name="20% - Accent6 12 3 3 2" xfId="7112" xr:uid="{24765B7D-82D9-42C3-8C9E-DCFB038681B8}"/>
    <cellStyle name="20% - Accent6 12 3 3 2 2" xfId="7113" xr:uid="{999137B7-60D8-46D7-91BA-34B8522FE2E2}"/>
    <cellStyle name="20% - Accent6 12 3 3 3" xfId="7114" xr:uid="{B2356FBC-2923-42A3-A2C9-22AA71EBF6DE}"/>
    <cellStyle name="20% - Accent6 12 3 4" xfId="7115" xr:uid="{2C9FDE95-271E-44FD-9702-02576407E1CA}"/>
    <cellStyle name="20% - Accent6 12 3 4 2" xfId="7116" xr:uid="{DBB93D5D-B0AD-4D96-A0CF-7A1E3A457435}"/>
    <cellStyle name="20% - Accent6 12 3 5" xfId="7117" xr:uid="{A6C8A04A-EC1E-4D92-98A8-CB61A3F708A3}"/>
    <cellStyle name="20% - Accent6 12 4" xfId="7118" xr:uid="{AF7C0221-3EA2-45E6-8B61-AFB99F3DD5BB}"/>
    <cellStyle name="20% - Accent6 12 4 2" xfId="7119" xr:uid="{CA307B38-16A4-439E-937E-DFE9DE36991F}"/>
    <cellStyle name="20% - Accent6 12 4 2 2" xfId="7120" xr:uid="{5B39A41B-51FB-490B-AB57-CFFF42747A84}"/>
    <cellStyle name="20% - Accent6 12 4 3" xfId="7121" xr:uid="{1F172D5F-B24C-4CF0-99F7-415CEEFBDAF9}"/>
    <cellStyle name="20% - Accent6 12 5" xfId="7122" xr:uid="{04F1B7CD-8CC6-4DC2-AC0E-0BB9B7D571D1}"/>
    <cellStyle name="20% - Accent6 12 5 2" xfId="7123" xr:uid="{AE0EA012-0DCE-44E7-BEDC-9510620F446C}"/>
    <cellStyle name="20% - Accent6 12 5 2 2" xfId="7124" xr:uid="{D1A6CC9C-2BE7-4BEA-8A53-6E3E367B46F5}"/>
    <cellStyle name="20% - Accent6 12 5 3" xfId="7125" xr:uid="{907587AE-84F0-4032-A669-2B57BEC1AC24}"/>
    <cellStyle name="20% - Accent6 12 6" xfId="7126" xr:uid="{BE5ABEF7-13A9-4C73-8917-EC6A82179AB5}"/>
    <cellStyle name="20% - Accent6 12 6 2" xfId="7127" xr:uid="{D620F60D-B7A3-40E9-BFF6-A89C81A87294}"/>
    <cellStyle name="20% - Accent6 12 7" xfId="7128" xr:uid="{4D7E09C0-2915-475C-9A33-E27B9972D32F}"/>
    <cellStyle name="20% - Accent6 12 8" xfId="7129" xr:uid="{D281D7F0-F8DE-47AD-A134-CF51FFE5D2F7}"/>
    <cellStyle name="20% - Accent6 13" xfId="7130" xr:uid="{1D44102F-AA06-45AD-AC90-7CAD5C0D6D54}"/>
    <cellStyle name="20% - Accent6 13 2" xfId="7131" xr:uid="{1F959AE3-27DC-4387-8B19-F36044300BAA}"/>
    <cellStyle name="20% - Accent6 13 2 2" xfId="7132" xr:uid="{1314DDDF-1CC5-44EF-84D2-17AA1D613CE4}"/>
    <cellStyle name="20% - Accent6 13 2 2 2" xfId="7133" xr:uid="{0962BED3-DD60-4D01-AF88-9AC8605AAC89}"/>
    <cellStyle name="20% - Accent6 13 2 2 2 2" xfId="7134" xr:uid="{A6B544F8-F45C-4BD2-8BE9-727808D0D9B7}"/>
    <cellStyle name="20% - Accent6 13 2 2 2 2 2" xfId="7135" xr:uid="{87B24E50-F460-47E9-BDF0-71CA1547EC54}"/>
    <cellStyle name="20% - Accent6 13 2 2 2 3" xfId="7136" xr:uid="{F4198361-BCCC-4F79-9FF8-29E7C50F7600}"/>
    <cellStyle name="20% - Accent6 13 2 2 3" xfId="7137" xr:uid="{DEFC6EBE-EEAA-495B-80F2-E921976CDCAD}"/>
    <cellStyle name="20% - Accent6 13 2 2 3 2" xfId="7138" xr:uid="{EF7EA69B-3B97-443F-BA56-2B3B918F9D76}"/>
    <cellStyle name="20% - Accent6 13 2 2 3 2 2" xfId="7139" xr:uid="{2416BDB0-56CA-4970-A1D3-28A958BB9008}"/>
    <cellStyle name="20% - Accent6 13 2 2 3 3" xfId="7140" xr:uid="{4D3D4011-30A5-4C12-B835-C209EB5F1C2B}"/>
    <cellStyle name="20% - Accent6 13 2 2 4" xfId="7141" xr:uid="{0D32DBB6-B9CB-49B8-BB7C-FBBEB304D932}"/>
    <cellStyle name="20% - Accent6 13 2 2 4 2" xfId="7142" xr:uid="{68B598B0-322B-4856-B488-42AF5943641D}"/>
    <cellStyle name="20% - Accent6 13 2 2 5" xfId="7143" xr:uid="{C2C81656-924E-4BD4-8844-944D67D7210F}"/>
    <cellStyle name="20% - Accent6 13 2 3" xfId="7144" xr:uid="{F2BFD85C-A36C-4FEA-A468-59141B7925D3}"/>
    <cellStyle name="20% - Accent6 13 2 3 2" xfId="7145" xr:uid="{208A63CA-3745-4718-B66D-F83FE220AF48}"/>
    <cellStyle name="20% - Accent6 13 2 3 2 2" xfId="7146" xr:uid="{C97A6169-ABE3-4E5A-BC95-2CE8BBADEB5A}"/>
    <cellStyle name="20% - Accent6 13 2 3 3" xfId="7147" xr:uid="{37BB3339-192A-4EBA-8FB1-296140CAD776}"/>
    <cellStyle name="20% - Accent6 13 2 4" xfId="7148" xr:uid="{4CDF5206-1BDC-4C26-80EF-E3F1227E0DA9}"/>
    <cellStyle name="20% - Accent6 13 2 4 2" xfId="7149" xr:uid="{EAFCA280-7079-406F-9E52-691FF2BF0938}"/>
    <cellStyle name="20% - Accent6 13 2 5" xfId="7150" xr:uid="{3B40F63D-7511-4246-8B18-B54E28FB6746}"/>
    <cellStyle name="20% - Accent6 13 3" xfId="7151" xr:uid="{A40A53DD-99E6-438A-9504-E4B6057FC957}"/>
    <cellStyle name="20% - Accent6 13 3 2" xfId="7152" xr:uid="{3A4754E1-698E-45A6-B6AE-7E8ADC0C0E9B}"/>
    <cellStyle name="20% - Accent6 13 3 2 2" xfId="7153" xr:uid="{E1F16058-FC74-4C10-A80E-F26851AE4C0D}"/>
    <cellStyle name="20% - Accent6 13 3 2 2 2" xfId="7154" xr:uid="{C82CB855-58D1-4C1D-81A8-A7C470856443}"/>
    <cellStyle name="20% - Accent6 13 3 2 3" xfId="7155" xr:uid="{EE4C5A3A-1592-41AC-9D4C-B796FC117E28}"/>
    <cellStyle name="20% - Accent6 13 3 3" xfId="7156" xr:uid="{225751FA-CBA2-4E13-99A5-DEEF8DC9A514}"/>
    <cellStyle name="20% - Accent6 13 3 3 2" xfId="7157" xr:uid="{662C2666-1771-4604-9B72-791136C27350}"/>
    <cellStyle name="20% - Accent6 13 3 3 2 2" xfId="7158" xr:uid="{BC154A81-599F-4F2E-8AB0-F353DBC566E3}"/>
    <cellStyle name="20% - Accent6 13 3 3 3" xfId="7159" xr:uid="{DAAC356B-836C-40CD-9B36-5ACA15008C85}"/>
    <cellStyle name="20% - Accent6 13 3 4" xfId="7160" xr:uid="{4F2D91D8-CFE6-4B8E-A986-2C9BF7F08BDE}"/>
    <cellStyle name="20% - Accent6 13 3 5" xfId="7161" xr:uid="{8B0223D6-85C7-48F4-954D-AA8AA79B847B}"/>
    <cellStyle name="20% - Accent6 13 4" xfId="7162" xr:uid="{F3BFF5A1-B5B2-41BD-A557-E5614136F007}"/>
    <cellStyle name="20% - Accent6 13 4 2" xfId="7163" xr:uid="{AAA0D9D6-F2BE-4233-8A8D-0E54877ACC2B}"/>
    <cellStyle name="20% - Accent6 13 5" xfId="7164" xr:uid="{65765786-6241-4092-828F-023F689AD12D}"/>
    <cellStyle name="20% - Accent6 13 5 2" xfId="7165" xr:uid="{EE1AFDED-3FF7-4CD9-B711-7223688D27AF}"/>
    <cellStyle name="20% - Accent6 13 6" xfId="7166" xr:uid="{4EBB0A23-357F-486C-A228-A24A60C6653F}"/>
    <cellStyle name="20% - Accent6 13 7" xfId="7167" xr:uid="{81B2BBEF-7168-4712-B231-C47CEBDC9221}"/>
    <cellStyle name="20% - Accent6 13 8" xfId="7168" xr:uid="{2F1830D0-902A-42F9-89FF-9FE7824067F5}"/>
    <cellStyle name="20% - Accent6 14" xfId="7169" xr:uid="{ED018D95-B672-4872-9163-8B64989F25DC}"/>
    <cellStyle name="20% - Accent6 14 2" xfId="7170" xr:uid="{96594867-2BB6-4465-9556-5195C0B352E2}"/>
    <cellStyle name="20% - Accent6 14 2 2" xfId="7171" xr:uid="{BF6A4AEA-84ED-45DF-A62F-49BB898BFA2B}"/>
    <cellStyle name="20% - Accent6 14 2 2 2" xfId="7172" xr:uid="{E18F2FC1-D551-432A-8AF5-D7F3C8F11606}"/>
    <cellStyle name="20% - Accent6 14 2 2 2 2" xfId="7173" xr:uid="{740B16DF-7602-40BE-8A79-EFDEDBCC9125}"/>
    <cellStyle name="20% - Accent6 14 2 2 3" xfId="7174" xr:uid="{05B70098-3EE1-4F15-8FBD-8BC916EC9AAA}"/>
    <cellStyle name="20% - Accent6 14 2 2 3 2" xfId="7175" xr:uid="{4BF10B07-A514-412F-95FC-400A67721FC8}"/>
    <cellStyle name="20% - Accent6 14 2 2 4" xfId="7176" xr:uid="{43EF2741-A50D-4CFF-8213-C6BB5E96A62B}"/>
    <cellStyle name="20% - Accent6 14 2 3" xfId="7177" xr:uid="{8CBA1E35-FDD8-40A0-8120-4414CFCD32EE}"/>
    <cellStyle name="20% - Accent6 14 2 3 2" xfId="7178" xr:uid="{9015CF5B-C92C-4B91-8E4C-6948BDE7D3D0}"/>
    <cellStyle name="20% - Accent6 14 2 4" xfId="7179" xr:uid="{FD4588ED-7570-477E-A901-642EDF97DFEE}"/>
    <cellStyle name="20% - Accent6 14 3" xfId="7180" xr:uid="{D8517766-B205-418B-A576-261FBAE89B86}"/>
    <cellStyle name="20% - Accent6 14 3 2" xfId="7181" xr:uid="{8870626A-3C4F-4533-BFE7-6800C53ABB5F}"/>
    <cellStyle name="20% - Accent6 14 3 2 2" xfId="7182" xr:uid="{1AABD72C-70A9-4AAD-B2CD-3B5FE79333D9}"/>
    <cellStyle name="20% - Accent6 14 3 3" xfId="7183" xr:uid="{24F7449A-7329-46C3-950A-4730822AA77E}"/>
    <cellStyle name="20% - Accent6 14 3 3 2" xfId="7184" xr:uid="{110B1317-DF15-4881-B6CD-E5374349E429}"/>
    <cellStyle name="20% - Accent6 14 3 4" xfId="7185" xr:uid="{632B152E-9DD7-42BE-88A2-6C6FD01882FE}"/>
    <cellStyle name="20% - Accent6 14 4" xfId="7186" xr:uid="{F25A22B7-AB2C-4EB5-8025-13C36B55B2FA}"/>
    <cellStyle name="20% - Accent6 14 4 2" xfId="7187" xr:uid="{19310AD9-8852-4E69-B6C9-A8D2213BEBDB}"/>
    <cellStyle name="20% - Accent6 14 5" xfId="7188" xr:uid="{144001B8-A6F8-4A86-82BE-2F81FB488867}"/>
    <cellStyle name="20% - Accent6 14 5 2" xfId="7189" xr:uid="{1231306B-15C6-45E5-8414-26FE136B91D9}"/>
    <cellStyle name="20% - Accent6 14 6" xfId="7190" xr:uid="{8F836E98-0B14-45AD-8DE2-7D5D69FCE1CF}"/>
    <cellStyle name="20% - Accent6 14 7" xfId="7191" xr:uid="{6BA13F04-9B3C-4F77-BD6B-40056963AB11}"/>
    <cellStyle name="20% - Accent6 14 8" xfId="53849" xr:uid="{68D70948-A492-429C-9873-CD34399628E9}"/>
    <cellStyle name="20% - Accent6 15" xfId="7192" xr:uid="{24C899D9-6752-4E94-8E05-E6DDA2E65E86}"/>
    <cellStyle name="20% - Accent6 15 2" xfId="7193" xr:uid="{62D4FFFC-262F-4A3E-99C6-865DB3C53746}"/>
    <cellStyle name="20% - Accent6 15 2 2" xfId="7194" xr:uid="{7AB1B261-F678-49FD-A959-293E48057970}"/>
    <cellStyle name="20% - Accent6 15 2 2 2" xfId="7195" xr:uid="{7D9CFEF6-FC3A-4A6C-8A88-6A0EBC9D7E65}"/>
    <cellStyle name="20% - Accent6 15 2 2 2 2" xfId="7196" xr:uid="{0BB76F97-4DB7-4C61-8727-FCCACCD3A787}"/>
    <cellStyle name="20% - Accent6 15 2 2 3" xfId="7197" xr:uid="{4B22CB2E-9C58-474D-949E-B1D7A22F880C}"/>
    <cellStyle name="20% - Accent6 15 2 2 3 2" xfId="7198" xr:uid="{9521F372-018B-4075-B6AA-2CDE1875258F}"/>
    <cellStyle name="20% - Accent6 15 2 2 4" xfId="7199" xr:uid="{F0F88786-6026-4890-A600-39C714818F87}"/>
    <cellStyle name="20% - Accent6 15 2 3" xfId="7200" xr:uid="{146735AF-449D-4E04-8307-7F4F277EDD1F}"/>
    <cellStyle name="20% - Accent6 15 2 3 2" xfId="7201" xr:uid="{9DFD9291-5C26-49D0-B998-93B19662E379}"/>
    <cellStyle name="20% - Accent6 15 2 4" xfId="7202" xr:uid="{5CD94AD5-78FB-472C-A2A7-15C5BF6A8793}"/>
    <cellStyle name="20% - Accent6 15 3" xfId="7203" xr:uid="{DB516C84-30D3-47B9-AD8D-A94879DBCB5D}"/>
    <cellStyle name="20% - Accent6 15 3 2" xfId="7204" xr:uid="{1DB97490-EB00-449F-9660-9C9CAEA079CC}"/>
    <cellStyle name="20% - Accent6 15 3 2 2" xfId="7205" xr:uid="{0D48D56E-88E2-4912-A6DE-87BDA5027E27}"/>
    <cellStyle name="20% - Accent6 15 3 3" xfId="7206" xr:uid="{2FF8C392-2EBA-440E-9B67-C189216D3A70}"/>
    <cellStyle name="20% - Accent6 15 3 3 2" xfId="7207" xr:uid="{5A8CC607-120D-41DB-BEFD-5226E2F1BC8E}"/>
    <cellStyle name="20% - Accent6 15 3 4" xfId="7208" xr:uid="{296A171E-12E6-432D-8DEE-E9C7144DF1D5}"/>
    <cellStyle name="20% - Accent6 15 4" xfId="7209" xr:uid="{E1547385-D261-40AD-89F7-94CEB623D854}"/>
    <cellStyle name="20% - Accent6 15 4 2" xfId="7210" xr:uid="{3EA97799-3AFC-4DC2-A9E4-F857E761748B}"/>
    <cellStyle name="20% - Accent6 15 5" xfId="7211" xr:uid="{203B8AF1-B9D3-4FDB-81A9-892197DBA9C7}"/>
    <cellStyle name="20% - Accent6 15 5 2" xfId="7212" xr:uid="{C786A0F1-CCD4-40E9-9CE8-ABA98C5CF084}"/>
    <cellStyle name="20% - Accent6 15 6" xfId="7213" xr:uid="{AAEFEA81-121F-4B21-A2FD-F9C4379CBB87}"/>
    <cellStyle name="20% - Accent6 15 7" xfId="7214" xr:uid="{F106E994-6F5D-4CCD-BF82-91ECF8B5410E}"/>
    <cellStyle name="20% - Accent6 15 8" xfId="53850" xr:uid="{9DFF74EB-8396-484F-8E8C-4FDC2494803A}"/>
    <cellStyle name="20% - Accent6 16" xfId="7215" xr:uid="{30D88AEC-187A-465C-92A3-0B185DDD24E6}"/>
    <cellStyle name="20% - Accent6 16 2" xfId="7216" xr:uid="{64555769-CC67-4555-AF3A-69275420B66E}"/>
    <cellStyle name="20% - Accent6 16 2 2" xfId="7217" xr:uid="{C875D3EB-FCB5-4B93-AFD9-35A327FEC21B}"/>
    <cellStyle name="20% - Accent6 16 2 2 2" xfId="7218" xr:uid="{F8823F05-F8F4-4CE2-B919-CCF0726AD1AA}"/>
    <cellStyle name="20% - Accent6 16 2 3" xfId="7219" xr:uid="{0B72F73B-D0BF-412D-BAA7-F1692752976D}"/>
    <cellStyle name="20% - Accent6 16 2 3 2" xfId="7220" xr:uid="{174FEDCC-1A62-4D91-B974-4A324D25F78D}"/>
    <cellStyle name="20% - Accent6 16 2 4" xfId="7221" xr:uid="{DDCAD3CD-9395-449D-A8C8-87641D34B5FD}"/>
    <cellStyle name="20% - Accent6 16 3" xfId="7222" xr:uid="{EABD1693-5046-4484-B204-1E91FE62867E}"/>
    <cellStyle name="20% - Accent6 16 3 2" xfId="7223" xr:uid="{6208727C-C927-4B33-A67B-3E7A1EA772F9}"/>
    <cellStyle name="20% - Accent6 16 3 2 2" xfId="7224" xr:uid="{9973F211-CEA5-4F50-A9B3-DAD76DB85282}"/>
    <cellStyle name="20% - Accent6 16 3 3" xfId="7225" xr:uid="{9FF7DB8F-A43C-4FAC-9CF9-F05F04DC6D24}"/>
    <cellStyle name="20% - Accent6 16 3 3 2" xfId="7226" xr:uid="{70877A53-7A59-427B-ACE6-C3C558341E8B}"/>
    <cellStyle name="20% - Accent6 16 3 4" xfId="7227" xr:uid="{EE4FC680-C968-46FE-AE43-A4C14B17DE02}"/>
    <cellStyle name="20% - Accent6 16 4" xfId="7228" xr:uid="{E9F6D74F-4EEE-41A1-8EED-25C37B349D8D}"/>
    <cellStyle name="20% - Accent6 16 4 2" xfId="7229" xr:uid="{A4C29E23-3067-4F53-AA91-34456D3194DD}"/>
    <cellStyle name="20% - Accent6 16 5" xfId="7230" xr:uid="{5FBDB094-14DA-4E01-964D-E5AD6EA52711}"/>
    <cellStyle name="20% - Accent6 16 6" xfId="53851" xr:uid="{699206E4-9703-48C2-86AA-31D24B9C500C}"/>
    <cellStyle name="20% - Accent6 17" xfId="7231" xr:uid="{DDD7B63B-2D05-4908-87EB-143C563ED18D}"/>
    <cellStyle name="20% - Accent6 17 2" xfId="7232" xr:uid="{F73C2730-4D02-419E-826E-9C0D8D17A565}"/>
    <cellStyle name="20% - Accent6 17 2 2" xfId="7233" xr:uid="{6F313A09-6AD2-4312-8620-8BB29F1D26AB}"/>
    <cellStyle name="20% - Accent6 17 2 2 2" xfId="7234" xr:uid="{E7427FE8-0823-40E1-9AA9-9294812D9E71}"/>
    <cellStyle name="20% - Accent6 17 2 3" xfId="7235" xr:uid="{5C372C22-11DF-41DD-90F3-6AE720EB40A6}"/>
    <cellStyle name="20% - Accent6 17 2 3 2" xfId="7236" xr:uid="{D400F8F3-5795-4384-979F-BB5AAD7F4FA6}"/>
    <cellStyle name="20% - Accent6 17 2 4" xfId="7237" xr:uid="{620CB4D6-C487-4575-ABDD-21537C141230}"/>
    <cellStyle name="20% - Accent6 17 3" xfId="7238" xr:uid="{AEB40E67-599C-4315-9D61-01FF1E837C53}"/>
    <cellStyle name="20% - Accent6 17 3 2" xfId="7239" xr:uid="{8AD7B612-BC34-4337-A6C4-E75B03148859}"/>
    <cellStyle name="20% - Accent6 17 3 2 2" xfId="7240" xr:uid="{627818E9-AF4B-411D-8715-7C7A1A346BC5}"/>
    <cellStyle name="20% - Accent6 17 3 3" xfId="7241" xr:uid="{44AFD5D1-1781-4288-8EEF-ADA659C76AAF}"/>
    <cellStyle name="20% - Accent6 17 3 3 2" xfId="7242" xr:uid="{1C3A9F9D-2D53-42CC-B581-8D0A22BE9CE2}"/>
    <cellStyle name="20% - Accent6 17 3 4" xfId="7243" xr:uid="{200949C4-AFC9-4DE4-BA97-1DC362806400}"/>
    <cellStyle name="20% - Accent6 17 4" xfId="7244" xr:uid="{906B4462-F8E4-42E3-AE7D-17B93089DEAC}"/>
    <cellStyle name="20% - Accent6 17 4 2" xfId="7245" xr:uid="{1B0CBFEE-ECBE-4F6F-813E-A7725FD1F6C8}"/>
    <cellStyle name="20% - Accent6 17 5" xfId="7246" xr:uid="{D1583D80-2311-490C-9900-F088F09CACCB}"/>
    <cellStyle name="20% - Accent6 17 6" xfId="53852" xr:uid="{3BCA1243-08DE-42F7-950C-31E760B5EA1F}"/>
    <cellStyle name="20% - Accent6 18" xfId="7247" xr:uid="{D3CC460B-07C4-45D4-8FF1-9784FD738D79}"/>
    <cellStyle name="20% - Accent6 18 2" xfId="7248" xr:uid="{4E67B900-F7F3-4F2F-AE64-9600ED9CE5D3}"/>
    <cellStyle name="20% - Accent6 18 2 2" xfId="7249" xr:uid="{624C3394-208C-48C0-9936-45B919F10B01}"/>
    <cellStyle name="20% - Accent6 18 2 2 2" xfId="7250" xr:uid="{D994E377-206A-4970-918C-53BAD6A7F8C3}"/>
    <cellStyle name="20% - Accent6 18 2 3" xfId="7251" xr:uid="{746128E3-D76D-40A3-BB43-C01720E6C564}"/>
    <cellStyle name="20% - Accent6 18 2 3 2" xfId="7252" xr:uid="{89AF20B8-2E45-407A-A723-BF597591D8EE}"/>
    <cellStyle name="20% - Accent6 18 2 4" xfId="7253" xr:uid="{1A3F12FA-BA4D-460B-A379-FFBE8DA94850}"/>
    <cellStyle name="20% - Accent6 18 3" xfId="7254" xr:uid="{FB42BEF3-8961-4906-B826-5A6724C39AD7}"/>
    <cellStyle name="20% - Accent6 18 3 2" xfId="7255" xr:uid="{0F8C517E-A045-4CE8-BFCD-A870F571F3A9}"/>
    <cellStyle name="20% - Accent6 18 3 2 2" xfId="7256" xr:uid="{B20B6360-377A-4EDF-B9CA-EA397A2BE575}"/>
    <cellStyle name="20% - Accent6 18 3 3" xfId="7257" xr:uid="{769C800C-5989-4D00-AE49-BBA57CFB173F}"/>
    <cellStyle name="20% - Accent6 18 3 3 2" xfId="7258" xr:uid="{727003D8-1FB0-4867-A54D-8859DC5B99BD}"/>
    <cellStyle name="20% - Accent6 18 3 4" xfId="7259" xr:uid="{A3668BFD-0969-4F64-987F-72E91F7A71CA}"/>
    <cellStyle name="20% - Accent6 18 4" xfId="7260" xr:uid="{7361A64A-464C-47B0-8C54-35838BF65CF6}"/>
    <cellStyle name="20% - Accent6 18 4 2" xfId="7261" xr:uid="{F7CAA17F-D0BC-461C-BA4C-518526F0A6C7}"/>
    <cellStyle name="20% - Accent6 18 5" xfId="7262" xr:uid="{535005C7-53A0-492F-BBB0-FA7F4B4F1048}"/>
    <cellStyle name="20% - Accent6 18 6" xfId="53853" xr:uid="{C70D9C78-8865-401C-BF30-49F29032480B}"/>
    <cellStyle name="20% - Accent6 19" xfId="7263" xr:uid="{A564997A-EDC3-42D0-9843-B4270F0AAF2A}"/>
    <cellStyle name="20% - Accent6 19 2" xfId="7264" xr:uid="{F82CB215-C985-4BE4-BFB1-686E652D2124}"/>
    <cellStyle name="20% - Accent6 19 2 2" xfId="7265" xr:uid="{BE4E35DB-269F-4176-A172-83F4078B1428}"/>
    <cellStyle name="20% - Accent6 19 2 2 2" xfId="7266" xr:uid="{BF692BE5-0307-464B-AE0A-EEB4F51BFAC7}"/>
    <cellStyle name="20% - Accent6 19 2 3" xfId="7267" xr:uid="{3AE99615-756D-465F-869D-A671AD954806}"/>
    <cellStyle name="20% - Accent6 19 2 3 2" xfId="7268" xr:uid="{FD4A001A-4D1C-402B-AA13-442962E88BEC}"/>
    <cellStyle name="20% - Accent6 19 2 4" xfId="7269" xr:uid="{BF6F09FB-E335-4280-B31F-9D69729EB986}"/>
    <cellStyle name="20% - Accent6 19 3" xfId="7270" xr:uid="{EED3020A-1BE9-42BD-AD3D-8C159245C37E}"/>
    <cellStyle name="20% - Accent6 19 3 2" xfId="7271" xr:uid="{96E8CE2B-95C2-48E3-8B6A-58ADD765178F}"/>
    <cellStyle name="20% - Accent6 19 3 2 2" xfId="7272" xr:uid="{D82DE317-01DF-4375-A5C7-31744EAEE15A}"/>
    <cellStyle name="20% - Accent6 19 3 3" xfId="7273" xr:uid="{A6CAA31C-B8AE-4541-A828-CFD465394DB2}"/>
    <cellStyle name="20% - Accent6 19 3 3 2" xfId="7274" xr:uid="{531E18DF-37A4-401D-A91D-B63E0CBFCA7C}"/>
    <cellStyle name="20% - Accent6 19 3 4" xfId="7275" xr:uid="{752071B6-2216-41E0-836C-B59C909409D6}"/>
    <cellStyle name="20% - Accent6 19 4" xfId="7276" xr:uid="{E2424F61-33F1-4A91-A9EC-BE5A5267BB19}"/>
    <cellStyle name="20% - Accent6 19 4 2" xfId="7277" xr:uid="{82BDF5D9-7961-48D4-B842-0A9A258AA7F6}"/>
    <cellStyle name="20% - Accent6 19 5" xfId="7278" xr:uid="{E396FC3C-95F1-40E3-91FC-E265A82A6DFC}"/>
    <cellStyle name="20% - Accent6 19 6" xfId="53854" xr:uid="{2C580FC6-6A64-4B54-AB4E-3020D4093C73}"/>
    <cellStyle name="20% - Accent6 2" xfId="7279" xr:uid="{C25C0404-4D22-4592-8F27-688E5D8EB6E2}"/>
    <cellStyle name="20% - Accent6 2 2" xfId="7280" xr:uid="{945238D7-E01D-4707-9ADD-53A7D6B40E23}"/>
    <cellStyle name="20% - Accent6 2 2 2" xfId="7281" xr:uid="{614BC9C2-CA55-4121-B320-304049B9BC4A}"/>
    <cellStyle name="20% - Accent6 2 2 2 2" xfId="7282" xr:uid="{00B74F00-6406-4C10-8D0A-344FA2FF3212}"/>
    <cellStyle name="20% - Accent6 2 2 2 2 2" xfId="7283" xr:uid="{49AD705A-199B-416A-8E32-9F10DEFD03EE}"/>
    <cellStyle name="20% - Accent6 2 2 2 2 2 2" xfId="7284" xr:uid="{E8B150FA-685F-4D2A-80D9-06753BC2710D}"/>
    <cellStyle name="20% - Accent6 2 2 2 2 3" xfId="7285" xr:uid="{E75C5752-EB5C-4400-8494-A4D21BD77C0A}"/>
    <cellStyle name="20% - Accent6 2 2 2 2 3 2" xfId="7286" xr:uid="{E209E6E1-10F9-418A-A0A8-E6136B13169D}"/>
    <cellStyle name="20% - Accent6 2 2 2 2 4" xfId="7287" xr:uid="{8E38F00A-AA7C-4210-8AB8-90819A487875}"/>
    <cellStyle name="20% - Accent6 2 2 2 3" xfId="7288" xr:uid="{76A9120D-E5BA-4B83-AC58-AB7E3FBC6D82}"/>
    <cellStyle name="20% - Accent6 2 2 2 3 2" xfId="7289" xr:uid="{ECAA5643-5A6A-4CE7-ABB0-DB017D84F452}"/>
    <cellStyle name="20% - Accent6 2 2 2 4" xfId="7290" xr:uid="{6242452E-9991-4C95-8448-D24B42FAE30E}"/>
    <cellStyle name="20% - Accent6 2 2 2 5" xfId="7291" xr:uid="{70AED97E-5497-4FF7-A767-D33DB17F6724}"/>
    <cellStyle name="20% - Accent6 2 2 3" xfId="7292" xr:uid="{3DBEE9F1-C222-4589-9979-BDE995A57439}"/>
    <cellStyle name="20% - Accent6 2 2 3 2" xfId="7293" xr:uid="{78F5BB3E-6E14-4228-9D98-2060C0D8A3E2}"/>
    <cellStyle name="20% - Accent6 2 2 3 2 2" xfId="7294" xr:uid="{CAB4057C-F3E1-4855-8966-0B7191B3A8C0}"/>
    <cellStyle name="20% - Accent6 2 2 3 3" xfId="7295" xr:uid="{29C4F960-D266-41F1-B2F3-077E8F75E8BA}"/>
    <cellStyle name="20% - Accent6 2 2 3 3 2" xfId="7296" xr:uid="{1B6EE30F-B66A-4A0F-A50E-59FD43CF703D}"/>
    <cellStyle name="20% - Accent6 2 2 3 4" xfId="7297" xr:uid="{29884AA5-B4C3-4A1B-8F72-73EEBBC3E254}"/>
    <cellStyle name="20% - Accent6 2 2 3 5" xfId="7298" xr:uid="{13B27B87-F1B9-42F7-AD57-89D1A40D790D}"/>
    <cellStyle name="20% - Accent6 2 2 4" xfId="7299" xr:uid="{BF01533E-35C5-4769-8A97-B805716948A7}"/>
    <cellStyle name="20% - Accent6 2 2 4 2" xfId="7300" xr:uid="{22FDEB9E-20DC-438D-935E-A657CBD85DA0}"/>
    <cellStyle name="20% - Accent6 2 2 4 2 2" xfId="7301" xr:uid="{F6A0EAEF-47D3-432D-8F0F-3575B09F7D04}"/>
    <cellStyle name="20% - Accent6 2 2 4 3" xfId="7302" xr:uid="{2EEC617B-9388-4F2A-A3D6-3127FB2D3F79}"/>
    <cellStyle name="20% - Accent6 2 2 4 4" xfId="7303" xr:uid="{96FA80B8-0A20-479D-AA03-DDC9497CFA49}"/>
    <cellStyle name="20% - Accent6 2 2 5" xfId="7304" xr:uid="{52A756B6-D6B2-4A6C-84EC-7A9CD984A473}"/>
    <cellStyle name="20% - Accent6 2 2 5 2" xfId="7305" xr:uid="{6FD99FFD-A156-44BD-8C6F-032648407991}"/>
    <cellStyle name="20% - Accent6 2 2 6" xfId="7306" xr:uid="{EB3B7C3F-9305-4F57-AC3C-6723E2EF12BC}"/>
    <cellStyle name="20% - Accent6 2 2 7" xfId="7307" xr:uid="{DCC1AC2F-A322-47D7-B174-4D29BE4195FB}"/>
    <cellStyle name="20% - Accent6 2 2 8" xfId="53855" xr:uid="{3674BD5D-33D9-40C1-9E22-3CB3ABE756FF}"/>
    <cellStyle name="20% - Accent6 2 3" xfId="7308" xr:uid="{82A3AE0A-99F3-447E-BEBE-3047287DAB1C}"/>
    <cellStyle name="20% - Accent6 2 3 2" xfId="7309" xr:uid="{044B0CB7-4B41-4C0D-818B-9A42CDC16146}"/>
    <cellStyle name="20% - Accent6 2 3 2 2" xfId="7310" xr:uid="{DB236E38-3D77-4154-858B-2C0486D996E4}"/>
    <cellStyle name="20% - Accent6 2 3 2 2 2" xfId="7311" xr:uid="{BF06892B-8423-4BA7-BC78-0276D5745C4F}"/>
    <cellStyle name="20% - Accent6 2 3 2 2 2 2" xfId="7312" xr:uid="{8E0C8F14-9246-4E5E-8694-9C9C693E7021}"/>
    <cellStyle name="20% - Accent6 2 3 2 2 3" xfId="7313" xr:uid="{91679DB1-C0E1-4C27-9AAC-83DB855C0C38}"/>
    <cellStyle name="20% - Accent6 2 3 2 2 3 2" xfId="7314" xr:uid="{EB8639C7-89E6-4C12-A734-54EE14E01522}"/>
    <cellStyle name="20% - Accent6 2 3 2 2 4" xfId="7315" xr:uid="{38639BA9-8E24-482C-BA93-E47253D80DEC}"/>
    <cellStyle name="20% - Accent6 2 3 2 3" xfId="7316" xr:uid="{9EEC913C-906F-4EC2-89FB-5003DB991406}"/>
    <cellStyle name="20% - Accent6 2 3 2 3 2" xfId="7317" xr:uid="{8888B99E-F7C6-4F4D-A1D8-980E0C1619D8}"/>
    <cellStyle name="20% - Accent6 2 3 2 4" xfId="7318" xr:uid="{C3A4DD06-6094-48A3-A0DE-1CF44239176C}"/>
    <cellStyle name="20% - Accent6 2 3 2 5" xfId="7319" xr:uid="{2BDB7338-0095-431E-AF0E-E880390DFE10}"/>
    <cellStyle name="20% - Accent6 2 3 3" xfId="7320" xr:uid="{37C2CC2E-505E-4960-A4C9-1F648942DE78}"/>
    <cellStyle name="20% - Accent6 2 3 3 2" xfId="7321" xr:uid="{3341DE31-F2AF-4217-90CC-09CE26E51C84}"/>
    <cellStyle name="20% - Accent6 2 3 3 2 2" xfId="7322" xr:uid="{1EEB801B-2957-4E22-865D-FC1F2645B31C}"/>
    <cellStyle name="20% - Accent6 2 3 3 3" xfId="7323" xr:uid="{5FDC36F7-BB68-4AA9-BCC5-DCE0AB613964}"/>
    <cellStyle name="20% - Accent6 2 3 3 3 2" xfId="7324" xr:uid="{277838DE-4799-4E4F-AB87-0149F8D23A05}"/>
    <cellStyle name="20% - Accent6 2 3 3 4" xfId="7325" xr:uid="{9B909D33-3D8F-435E-B44B-C67EA93F0E35}"/>
    <cellStyle name="20% - Accent6 2 3 4" xfId="7326" xr:uid="{3EDB9221-E149-4AD2-B499-14B0BBADB330}"/>
    <cellStyle name="20% - Accent6 2 3 4 2" xfId="7327" xr:uid="{5901C311-95D1-4E44-80FC-74572EBC4494}"/>
    <cellStyle name="20% - Accent6 2 3 5" xfId="7328" xr:uid="{48B0B6D7-1819-4818-AF9F-39C3801B7794}"/>
    <cellStyle name="20% - Accent6 2 3 5 2" xfId="7329" xr:uid="{C51138FE-FD3A-48D1-BBB6-FBCBA7EC5CE4}"/>
    <cellStyle name="20% - Accent6 2 3 6" xfId="7330" xr:uid="{5DCCD27A-D9EB-43FF-8101-256C0FEE5275}"/>
    <cellStyle name="20% - Accent6 2 3 7" xfId="7331" xr:uid="{C2033386-4611-4FEE-8304-A7EE9BCC578A}"/>
    <cellStyle name="20% - Accent6 2 3 8" xfId="53856" xr:uid="{895F5FE7-6728-4A66-8B28-D2EB9AB293A8}"/>
    <cellStyle name="20% - Accent6 2 4" xfId="7332" xr:uid="{54EE4FD2-56CA-4626-ABD7-6F6332634651}"/>
    <cellStyle name="20% - Accent6 2 4 2" xfId="7333" xr:uid="{94AB26B6-9AB7-40A9-A3DD-149E361D38D8}"/>
    <cellStyle name="20% - Accent6 2 4 2 2" xfId="7334" xr:uid="{CBF3D126-7BEE-4757-BA33-27561B50487F}"/>
    <cellStyle name="20% - Accent6 2 4 2 2 2" xfId="7335" xr:uid="{19599DBA-F194-49E0-BF4C-E13EAFF6FCE2}"/>
    <cellStyle name="20% - Accent6 2 4 2 3" xfId="7336" xr:uid="{F81CEB74-7FEB-422F-82D4-EA85542B23D7}"/>
    <cellStyle name="20% - Accent6 2 4 2 3 2" xfId="7337" xr:uid="{2EE6643B-45DE-4186-B603-505C2E17075C}"/>
    <cellStyle name="20% - Accent6 2 4 2 4" xfId="7338" xr:uid="{42D3C0F5-D118-4A94-9034-A7872BA5ECBA}"/>
    <cellStyle name="20% - Accent6 2 4 3" xfId="7339" xr:uid="{0BDDDDF4-0ECA-4C13-9D2A-4F3204DE0B32}"/>
    <cellStyle name="20% - Accent6 2 4 3 2" xfId="7340" xr:uid="{2CDC0D81-7287-4D97-854A-D3D892849AD3}"/>
    <cellStyle name="20% - Accent6 2 4 4" xfId="7341" xr:uid="{1A5560AF-FC20-4D07-83A2-47464E004499}"/>
    <cellStyle name="20% - Accent6 2 4 5" xfId="7342" xr:uid="{AA0E59EF-E0AB-414E-9D08-988B780C6CBC}"/>
    <cellStyle name="20% - Accent6 2 4 6" xfId="53857" xr:uid="{4412EFBE-06EE-46E5-BC08-0B6935946972}"/>
    <cellStyle name="20% - Accent6 2 5" xfId="7343" xr:uid="{CB30A71D-9777-4520-95E5-E165B5760718}"/>
    <cellStyle name="20% - Accent6 2 5 2" xfId="7344" xr:uid="{E372D353-96FC-4A23-B734-911F914A20F8}"/>
    <cellStyle name="20% - Accent6 2 5 2 2" xfId="7345" xr:uid="{24D707CA-AF44-4CDC-9A57-9D9C717E43E0}"/>
    <cellStyle name="20% - Accent6 2 5 3" xfId="7346" xr:uid="{0A98E837-1728-4900-BD95-E4C2FC2ECEB7}"/>
    <cellStyle name="20% - Accent6 2 5 3 2" xfId="7347" xr:uid="{55F88D58-D304-4A0D-AA35-4EE023B4F1B0}"/>
    <cellStyle name="20% - Accent6 2 5 4" xfId="7348" xr:uid="{3A38C22A-0275-4CCC-83A7-47BA963F93C7}"/>
    <cellStyle name="20% - Accent6 2 5 5" xfId="7349" xr:uid="{F844AD09-2D4B-4860-A479-CC9D06C1AF72}"/>
    <cellStyle name="20% - Accent6 2 5 6" xfId="53858" xr:uid="{445A5BEB-EB40-46F2-A1DD-6947997960CB}"/>
    <cellStyle name="20% - Accent6 2 6" xfId="7350" xr:uid="{268629A4-7448-46F7-8DB0-07008A1502F1}"/>
    <cellStyle name="20% - Accent6 2 6 2" xfId="7351" xr:uid="{552A146E-AEAE-4E97-9A1B-50FCB4DAD7FC}"/>
    <cellStyle name="20% - Accent6 2 6 2 2" xfId="7352" xr:uid="{C3B9321B-97CE-4E55-AD0A-7AD2C9B0D047}"/>
    <cellStyle name="20% - Accent6 2 6 3" xfId="7353" xr:uid="{5DF78086-6833-47E9-9AF9-03368E318135}"/>
    <cellStyle name="20% - Accent6 2 6 4" xfId="7354" xr:uid="{E90B4A4B-2E12-465B-B1F8-28EB0CF00280}"/>
    <cellStyle name="20% - Accent6 2 7" xfId="7355" xr:uid="{3BAC8723-CD86-44DB-9D13-02981650E5B2}"/>
    <cellStyle name="20% - Accent6 2 7 2" xfId="7356" xr:uid="{2D17FB51-56F2-4701-A205-EC2CC43228CD}"/>
    <cellStyle name="20% - Accent6 2 8" xfId="7357" xr:uid="{B22A0406-ECCC-415A-8445-9289B869C60D}"/>
    <cellStyle name="20% - Accent6 2 9" xfId="7358" xr:uid="{0CE96C33-9DEE-4A66-9A1A-957EFB6D7DB7}"/>
    <cellStyle name="20% - Accent6 20" xfId="7359" xr:uid="{C32082E9-E658-46C9-B7F0-6B2564A1ED98}"/>
    <cellStyle name="20% - Accent6 20 2" xfId="7360" xr:uid="{3DFB6AA2-FA62-43E4-A741-304B4CB20623}"/>
    <cellStyle name="20% - Accent6 20 2 2" xfId="7361" xr:uid="{F869FF63-3A93-40F1-A86E-9326EE668575}"/>
    <cellStyle name="20% - Accent6 20 2 2 2" xfId="7362" xr:uid="{423E7286-5C7A-4CFD-8DDC-2833FD671356}"/>
    <cellStyle name="20% - Accent6 20 2 3" xfId="7363" xr:uid="{386030B6-B44C-45DB-9BB5-0F12E2D355B4}"/>
    <cellStyle name="20% - Accent6 20 2 3 2" xfId="7364" xr:uid="{7107E55F-3E63-4756-A251-82FDB25EC73E}"/>
    <cellStyle name="20% - Accent6 20 2 4" xfId="7365" xr:uid="{ABD3EA04-7755-4FF2-958A-2419FCCD01CC}"/>
    <cellStyle name="20% - Accent6 20 3" xfId="7366" xr:uid="{568A9AD8-341A-4344-8217-A8CD4A739CED}"/>
    <cellStyle name="20% - Accent6 20 3 2" xfId="7367" xr:uid="{460B52EE-03F9-4F05-BE5F-7C7CBA64A006}"/>
    <cellStyle name="20% - Accent6 20 3 2 2" xfId="7368" xr:uid="{E2044103-FB05-4CD5-A205-EAF280926F1C}"/>
    <cellStyle name="20% - Accent6 20 3 3" xfId="7369" xr:uid="{12025820-82E6-4A62-A5E7-8B56C2481576}"/>
    <cellStyle name="20% - Accent6 20 3 3 2" xfId="7370" xr:uid="{6CF5641C-A865-41A3-9261-887968A0E96B}"/>
    <cellStyle name="20% - Accent6 20 3 4" xfId="7371" xr:uid="{305619D5-1CD7-421F-81CC-78C0E406061C}"/>
    <cellStyle name="20% - Accent6 20 4" xfId="7372" xr:uid="{4A23F2BD-5468-4CFF-8A2E-FC1A52C83D67}"/>
    <cellStyle name="20% - Accent6 20 4 2" xfId="7373" xr:uid="{5B42DA99-0F42-448C-88CD-54E657FE48F8}"/>
    <cellStyle name="20% - Accent6 20 5" xfId="7374" xr:uid="{F0B0BF08-B7F5-49AB-959B-DF41B65A5200}"/>
    <cellStyle name="20% - Accent6 20 6" xfId="53859" xr:uid="{16FAF617-C372-46FB-BBEF-D73C2C99DFC2}"/>
    <cellStyle name="20% - Accent6 21" xfId="7375" xr:uid="{53EAA3D4-E6B4-404B-AFC1-54E72CB7F52C}"/>
    <cellStyle name="20% - Accent6 21 2" xfId="7376" xr:uid="{4CE89D01-AA80-48A8-A885-9D2DE1B23746}"/>
    <cellStyle name="20% - Accent6 21 2 2" xfId="7377" xr:uid="{E388D8E7-1B6B-4A2D-94E0-3E88DFF3C1AC}"/>
    <cellStyle name="20% - Accent6 21 2 2 2" xfId="7378" xr:uid="{8548B34C-0A38-44AE-99F0-40CBB0C248C4}"/>
    <cellStyle name="20% - Accent6 21 2 3" xfId="7379" xr:uid="{91BE5BC7-2B10-4935-B063-6F8D268E3A84}"/>
    <cellStyle name="20% - Accent6 21 2 3 2" xfId="7380" xr:uid="{A0FD662E-9618-401C-A041-5C30149128BF}"/>
    <cellStyle name="20% - Accent6 21 2 4" xfId="7381" xr:uid="{51AC5D85-DE36-4C1A-A601-381B41406CFF}"/>
    <cellStyle name="20% - Accent6 21 3" xfId="7382" xr:uid="{607A7D8E-6432-4EAE-9407-4380094CE2DC}"/>
    <cellStyle name="20% - Accent6 21 3 2" xfId="7383" xr:uid="{A495E848-7E1A-486D-B0AF-B70E015ECA74}"/>
    <cellStyle name="20% - Accent6 21 3 2 2" xfId="7384" xr:uid="{50B6FB25-C487-4270-A124-EB7DCF9E31B6}"/>
    <cellStyle name="20% - Accent6 21 3 3" xfId="7385" xr:uid="{04B5774A-64DB-45CB-9740-CD8DC1BD98FF}"/>
    <cellStyle name="20% - Accent6 21 3 3 2" xfId="7386" xr:uid="{2E03BE9D-9C1F-4627-9371-0B46AC45BF7F}"/>
    <cellStyle name="20% - Accent6 21 3 4" xfId="7387" xr:uid="{CCEC106A-CA3C-4ED0-8F36-470A49019FDD}"/>
    <cellStyle name="20% - Accent6 21 4" xfId="7388" xr:uid="{9745C873-CB07-486C-954A-E77D14AC0A84}"/>
    <cellStyle name="20% - Accent6 21 4 2" xfId="7389" xr:uid="{4CBAC63F-78AE-43B1-A4E5-F56D4874F57A}"/>
    <cellStyle name="20% - Accent6 21 5" xfId="7390" xr:uid="{8F0AB69A-366B-4EDA-9B7B-4388EEC42845}"/>
    <cellStyle name="20% - Accent6 21 6" xfId="53860" xr:uid="{D2B62519-41B2-4556-ACE6-3D901E234C81}"/>
    <cellStyle name="20% - Accent6 22" xfId="7391" xr:uid="{F8370F7C-1488-4B82-9B5E-2A6F309A0AB1}"/>
    <cellStyle name="20% - Accent6 22 2" xfId="7392" xr:uid="{CEE3EE7A-2735-49B7-BD02-B9E98D879292}"/>
    <cellStyle name="20% - Accent6 22 2 2" xfId="7393" xr:uid="{C6720E6F-9C53-461E-A788-84CB0E3E0095}"/>
    <cellStyle name="20% - Accent6 22 2 2 2" xfId="7394" xr:uid="{83A3A69E-2D9B-4778-867B-A0499F7BD458}"/>
    <cellStyle name="20% - Accent6 22 2 3" xfId="7395" xr:uid="{795DBE1F-4D46-423D-A02D-3F57541E7C60}"/>
    <cellStyle name="20% - Accent6 22 2 3 2" xfId="7396" xr:uid="{12806BD3-7963-4F22-8157-6D9EA3F29E19}"/>
    <cellStyle name="20% - Accent6 22 2 4" xfId="7397" xr:uid="{B2513A8F-3A69-45BB-889D-4F77ECCC3A2D}"/>
    <cellStyle name="20% - Accent6 22 3" xfId="7398" xr:uid="{ED820C4E-28DB-4FA5-BD8E-D7198EFF5B03}"/>
    <cellStyle name="20% - Accent6 22 3 2" xfId="7399" xr:uid="{19770979-0B66-4FCF-9042-C60BF695AFFC}"/>
    <cellStyle name="20% - Accent6 22 3 2 2" xfId="7400" xr:uid="{1C8533A1-9742-40DB-AB28-DB1EEADFB160}"/>
    <cellStyle name="20% - Accent6 22 3 3" xfId="7401" xr:uid="{CA131E77-97BE-4238-93A0-BEDF354FBF7F}"/>
    <cellStyle name="20% - Accent6 22 3 3 2" xfId="7402" xr:uid="{983256ED-057B-47F8-827C-BDBC3FF62DCB}"/>
    <cellStyle name="20% - Accent6 22 3 4" xfId="7403" xr:uid="{D57E9DFA-8294-4D28-9192-1D8C2784F93C}"/>
    <cellStyle name="20% - Accent6 22 4" xfId="7404" xr:uid="{F64AE3E3-F88E-4ABA-88D1-7ED14638939F}"/>
    <cellStyle name="20% - Accent6 22 4 2" xfId="7405" xr:uid="{10B53CDF-546D-4873-917E-FFDD6E33FCF4}"/>
    <cellStyle name="20% - Accent6 22 5" xfId="7406" xr:uid="{63895DE3-7CA7-4512-ACEC-7F7A247DB926}"/>
    <cellStyle name="20% - Accent6 22 6" xfId="53861" xr:uid="{A6717C37-57D2-4294-BC24-200CB958CC5B}"/>
    <cellStyle name="20% - Accent6 23" xfId="7407" xr:uid="{2B9A9587-3489-46FC-A7EE-2A1103341C44}"/>
    <cellStyle name="20% - Accent6 23 2" xfId="7408" xr:uid="{BAB2F545-ABD3-406C-A9E9-8D0AFB1362E9}"/>
    <cellStyle name="20% - Accent6 23 2 2" xfId="7409" xr:uid="{1EA7F9F1-4EB8-4952-B1B6-F6FDECDA279F}"/>
    <cellStyle name="20% - Accent6 23 2 2 2" xfId="7410" xr:uid="{37D2C8C7-E100-4CF1-93D2-84E6D980A8E6}"/>
    <cellStyle name="20% - Accent6 23 2 3" xfId="7411" xr:uid="{3E23D82B-CC07-4D9D-83AA-B1D635797738}"/>
    <cellStyle name="20% - Accent6 23 2 3 2" xfId="7412" xr:uid="{96B39D8A-C7FC-47E6-AE0E-09E12117C793}"/>
    <cellStyle name="20% - Accent6 23 2 4" xfId="7413" xr:uid="{E4E4A66F-130F-4D1F-A3A5-80B31276D4E3}"/>
    <cellStyle name="20% - Accent6 23 3" xfId="7414" xr:uid="{48864711-88D9-4D75-8D65-3CBE265A01A1}"/>
    <cellStyle name="20% - Accent6 23 3 2" xfId="7415" xr:uid="{02CD25D9-F433-4F8F-A6B4-C1954981BC9E}"/>
    <cellStyle name="20% - Accent6 23 3 2 2" xfId="7416" xr:uid="{B1AA4E2F-041A-4EAD-A3AC-5D17E3A18E60}"/>
    <cellStyle name="20% - Accent6 23 3 3" xfId="7417" xr:uid="{140AE913-6D00-4081-B437-468CB3AA1EE6}"/>
    <cellStyle name="20% - Accent6 23 3 3 2" xfId="7418" xr:uid="{1E07E86C-5363-4AD4-B18D-2557438765B1}"/>
    <cellStyle name="20% - Accent6 23 3 4" xfId="7419" xr:uid="{79EE7449-D030-4E95-ACB7-DBB8E582875E}"/>
    <cellStyle name="20% - Accent6 23 4" xfId="7420" xr:uid="{EC807736-8527-4AFD-8911-E7FFDFBE9333}"/>
    <cellStyle name="20% - Accent6 23 4 2" xfId="7421" xr:uid="{D5886724-25AD-43D1-B891-9248A968CAB0}"/>
    <cellStyle name="20% - Accent6 23 5" xfId="7422" xr:uid="{52B6278F-EB95-49FC-849F-3A25D28C0B06}"/>
    <cellStyle name="20% - Accent6 23 6" xfId="53862" xr:uid="{80CBBAB6-E469-4B7A-AC35-EC0F8ABC1DDF}"/>
    <cellStyle name="20% - Accent6 24" xfId="7423" xr:uid="{3BFE4FA4-7994-4ABD-8BEB-09FBBFC8FFCA}"/>
    <cellStyle name="20% - Accent6 24 2" xfId="7424" xr:uid="{FC432DFA-BE14-4C41-BF25-6AD9CB7460E5}"/>
    <cellStyle name="20% - Accent6 24 2 2" xfId="7425" xr:uid="{8F29230A-5E22-4EED-8F0E-7AF33350015A}"/>
    <cellStyle name="20% - Accent6 24 2 2 2" xfId="7426" xr:uid="{1AD38C83-4E5B-4C30-BA0F-9E63AA9F56ED}"/>
    <cellStyle name="20% - Accent6 24 2 3" xfId="7427" xr:uid="{3ED534C3-F411-48EF-8AFA-8688B2884DC1}"/>
    <cellStyle name="20% - Accent6 24 2 3 2" xfId="7428" xr:uid="{8C9316BD-9230-4FD5-9E49-B03D8C6CDEC4}"/>
    <cellStyle name="20% - Accent6 24 2 4" xfId="7429" xr:uid="{019B508B-DC2B-4BBF-8EFE-5AADF54E75AF}"/>
    <cellStyle name="20% - Accent6 24 3" xfId="7430" xr:uid="{3B2A8C5A-9B95-4D53-A5D7-A220C4A9A1B5}"/>
    <cellStyle name="20% - Accent6 24 3 2" xfId="7431" xr:uid="{C98CC5BC-1AB1-4822-91FB-DE709E327955}"/>
    <cellStyle name="20% - Accent6 24 3 2 2" xfId="7432" xr:uid="{06374727-8AA5-4372-9B29-92F848DE8A97}"/>
    <cellStyle name="20% - Accent6 24 3 3" xfId="7433" xr:uid="{8EA7AD8C-E266-437F-B901-CA343E4638ED}"/>
    <cellStyle name="20% - Accent6 24 3 3 2" xfId="7434" xr:uid="{DAC7405A-223C-427B-B5C2-E800276FF13F}"/>
    <cellStyle name="20% - Accent6 24 3 4" xfId="7435" xr:uid="{7FE6DAA8-8A34-4737-B5C2-DD70856BD74E}"/>
    <cellStyle name="20% - Accent6 24 4" xfId="7436" xr:uid="{2848BB9E-D1B4-435C-BD77-2F2EE4841F69}"/>
    <cellStyle name="20% - Accent6 24 4 2" xfId="7437" xr:uid="{08DA4A28-5BA8-4F31-89E9-CA89FDB43A2D}"/>
    <cellStyle name="20% - Accent6 24 5" xfId="7438" xr:uid="{2A4D8A1B-AFDE-478A-B21F-346406EEC09D}"/>
    <cellStyle name="20% - Accent6 24 6" xfId="53863" xr:uid="{882CCF2D-483C-484D-AC3F-1A5AD5E24D17}"/>
    <cellStyle name="20% - Accent6 25" xfId="7439" xr:uid="{E58B8B3A-B159-458C-AA63-D20B14A24ACF}"/>
    <cellStyle name="20% - Accent6 25 2" xfId="7440" xr:uid="{FA845609-A833-445E-918D-8A3E460E3ED2}"/>
    <cellStyle name="20% - Accent6 25 2 2" xfId="7441" xr:uid="{D4295757-E6E9-4952-AC5C-C2C236DC7BD3}"/>
    <cellStyle name="20% - Accent6 25 2 2 2" xfId="7442" xr:uid="{838293C5-D563-473A-8724-156EF138C60A}"/>
    <cellStyle name="20% - Accent6 25 2 3" xfId="7443" xr:uid="{8C2298D3-3DB7-45FC-88F5-81E05CC150EA}"/>
    <cellStyle name="20% - Accent6 25 2 3 2" xfId="7444" xr:uid="{4C8AF69C-1E25-42D0-9462-54AC0950C42A}"/>
    <cellStyle name="20% - Accent6 25 2 4" xfId="7445" xr:uid="{7F9F1868-6494-4C7A-9B26-B230C8FE0CD5}"/>
    <cellStyle name="20% - Accent6 25 3" xfId="7446" xr:uid="{3375020C-8128-407E-83D1-748130201DC3}"/>
    <cellStyle name="20% - Accent6 25 3 2" xfId="7447" xr:uid="{63766726-FF1D-478E-AA66-CF634235C8BA}"/>
    <cellStyle name="20% - Accent6 25 3 2 2" xfId="7448" xr:uid="{C68C07A6-065A-469B-BAB3-7567F24B439F}"/>
    <cellStyle name="20% - Accent6 25 3 3" xfId="7449" xr:uid="{68FB734E-482F-4A74-82A3-8A4D888183B4}"/>
    <cellStyle name="20% - Accent6 25 3 3 2" xfId="7450" xr:uid="{26278905-83CB-4CF0-806D-40AD33A9269F}"/>
    <cellStyle name="20% - Accent6 25 3 4" xfId="7451" xr:uid="{4BC25D8C-057F-4A34-8AF9-1B163E0050CC}"/>
    <cellStyle name="20% - Accent6 25 4" xfId="7452" xr:uid="{FD0832C6-B774-4DFE-9F67-297FBB2805B1}"/>
    <cellStyle name="20% - Accent6 25 4 2" xfId="7453" xr:uid="{8FCEE955-5337-43DD-B265-803350727806}"/>
    <cellStyle name="20% - Accent6 25 5" xfId="7454" xr:uid="{7E55E71B-CD7D-4C65-BDA7-EA0E9AC489A7}"/>
    <cellStyle name="20% - Accent6 25 6" xfId="53864" xr:uid="{29EC1EED-7C66-4D4B-9B05-E44783EF0A80}"/>
    <cellStyle name="20% - Accent6 26" xfId="7455" xr:uid="{BCA6BE35-3DD3-494A-A4FF-5F38EF4B67D6}"/>
    <cellStyle name="20% - Accent6 26 2" xfId="7456" xr:uid="{1ACC72E5-B1B5-4EC5-8EC6-6FFE93B6BDD7}"/>
    <cellStyle name="20% - Accent6 26 2 2" xfId="7457" xr:uid="{6EDB74E7-5B09-464A-A7C1-EF8BE674457D}"/>
    <cellStyle name="20% - Accent6 26 2 2 2" xfId="7458" xr:uid="{22485E6E-FD91-40D4-9C8E-FEB86D2C6B04}"/>
    <cellStyle name="20% - Accent6 26 2 3" xfId="7459" xr:uid="{1A6E18D5-A51F-4E0D-8538-16D747062209}"/>
    <cellStyle name="20% - Accent6 26 2 3 2" xfId="7460" xr:uid="{E2EAFB0D-3A3D-4952-A8B4-E0456F1A1CD9}"/>
    <cellStyle name="20% - Accent6 26 2 4" xfId="7461" xr:uid="{27FA8AC0-D384-4B8D-A18C-DF5128782CBE}"/>
    <cellStyle name="20% - Accent6 26 3" xfId="7462" xr:uid="{176FE9EB-8915-4C59-B1C5-408E267A26C3}"/>
    <cellStyle name="20% - Accent6 26 3 2" xfId="7463" xr:uid="{4BAB93CA-050B-4360-98E1-9BBEC211821F}"/>
    <cellStyle name="20% - Accent6 26 3 2 2" xfId="7464" xr:uid="{C9F9ACEB-7358-46D4-A814-3DE066F43C31}"/>
    <cellStyle name="20% - Accent6 26 3 3" xfId="7465" xr:uid="{E319F3B6-82FD-451C-B8DD-3B46913BA2B4}"/>
    <cellStyle name="20% - Accent6 26 3 3 2" xfId="7466" xr:uid="{AC351F98-578B-4C15-8D1C-B2D85B875FE2}"/>
    <cellStyle name="20% - Accent6 26 3 4" xfId="7467" xr:uid="{343B4122-C32C-4D54-83D8-446610F58C9D}"/>
    <cellStyle name="20% - Accent6 26 4" xfId="7468" xr:uid="{D802B6CE-ED91-46EF-B774-92F9E49BFE36}"/>
    <cellStyle name="20% - Accent6 26 4 2" xfId="7469" xr:uid="{6E67B8D2-E5ED-40A3-AE27-3549CE27C588}"/>
    <cellStyle name="20% - Accent6 26 5" xfId="7470" xr:uid="{FB0F0581-833F-4485-8E26-6B9B0ADC2DF6}"/>
    <cellStyle name="20% - Accent6 26 6" xfId="53865" xr:uid="{B8405CFD-E628-4F66-AD49-7B2B185831DD}"/>
    <cellStyle name="20% - Accent6 27" xfId="7471" xr:uid="{21A96D0A-D265-4A31-A07D-B97913394327}"/>
    <cellStyle name="20% - Accent6 27 2" xfId="7472" xr:uid="{B405739E-1396-4746-ABD8-6F900A5A8BFA}"/>
    <cellStyle name="20% - Accent6 27 2 2" xfId="7473" xr:uid="{17697AAD-D35F-4504-887A-25951644CF61}"/>
    <cellStyle name="20% - Accent6 27 2 2 2" xfId="7474" xr:uid="{9A06BCCD-ECD3-44FF-9098-5249770A6864}"/>
    <cellStyle name="20% - Accent6 27 2 3" xfId="7475" xr:uid="{25FDAC2C-9263-4BB6-B095-44C50192D83A}"/>
    <cellStyle name="20% - Accent6 27 2 3 2" xfId="7476" xr:uid="{FA9492C0-91D3-4B0B-9976-FF38127C3C1F}"/>
    <cellStyle name="20% - Accent6 27 2 4" xfId="7477" xr:uid="{85E1B848-AF7C-4043-A4FD-76698B2D9D44}"/>
    <cellStyle name="20% - Accent6 27 3" xfId="7478" xr:uid="{6986C950-31D5-4BF9-BD51-DBE351706609}"/>
    <cellStyle name="20% - Accent6 27 3 2" xfId="7479" xr:uid="{B0698373-41E6-4106-B1AD-31CD2863FDDE}"/>
    <cellStyle name="20% - Accent6 27 3 2 2" xfId="7480" xr:uid="{001854EE-9E33-43A0-99CA-5D9C46061DA4}"/>
    <cellStyle name="20% - Accent6 27 3 3" xfId="7481" xr:uid="{337F5509-F0DF-4734-80EC-D845C46481F1}"/>
    <cellStyle name="20% - Accent6 27 3 3 2" xfId="7482" xr:uid="{363EB000-0DAD-4FFD-8B4A-8CFA92EEE8C8}"/>
    <cellStyle name="20% - Accent6 27 3 4" xfId="7483" xr:uid="{D46B2784-363E-4A52-AA71-458EBA200605}"/>
    <cellStyle name="20% - Accent6 27 4" xfId="7484" xr:uid="{59050310-425C-4F54-B6E3-C7A5E07AEBFC}"/>
    <cellStyle name="20% - Accent6 27 4 2" xfId="7485" xr:uid="{EBB4DD24-1B09-4DF9-A680-01552AFF5951}"/>
    <cellStyle name="20% - Accent6 27 5" xfId="7486" xr:uid="{7CEACD30-AA9B-4D33-B128-E8B4C15F61B8}"/>
    <cellStyle name="20% - Accent6 27 6" xfId="53866" xr:uid="{D08BBCBE-14A7-4A32-929E-47F7CEBBA546}"/>
    <cellStyle name="20% - Accent6 28" xfId="7487" xr:uid="{B3CD0B48-7EE9-4BD7-A300-E4A255189EFB}"/>
    <cellStyle name="20% - Accent6 28 2" xfId="7488" xr:uid="{40F9BAC2-4D70-46C8-B7B7-2EA25D74BCC0}"/>
    <cellStyle name="20% - Accent6 28 2 2" xfId="7489" xr:uid="{1363979C-BE4A-4959-AC5E-1B3E61B0AB41}"/>
    <cellStyle name="20% - Accent6 28 2 2 2" xfId="7490" xr:uid="{7829FFE5-1C8B-4FBA-A70A-8743F1FD4148}"/>
    <cellStyle name="20% - Accent6 28 2 3" xfId="7491" xr:uid="{CF4EA90A-9E30-4F10-B560-4FFBF70FC77E}"/>
    <cellStyle name="20% - Accent6 28 2 3 2" xfId="7492" xr:uid="{BBE726F9-78AD-44D0-B6CE-E2525CD414A7}"/>
    <cellStyle name="20% - Accent6 28 2 4" xfId="7493" xr:uid="{81A92907-83FE-473C-B0D0-645D54105CB0}"/>
    <cellStyle name="20% - Accent6 28 3" xfId="7494" xr:uid="{3B870FDF-C2DE-45F3-B483-B7E1A3E5566A}"/>
    <cellStyle name="20% - Accent6 28 3 2" xfId="7495" xr:uid="{52EA7949-6269-472C-BEC2-1E30BDA8431D}"/>
    <cellStyle name="20% - Accent6 28 4" xfId="7496" xr:uid="{166A1A98-840A-4A93-8F02-2E1B495A5E8D}"/>
    <cellStyle name="20% - Accent6 28 5" xfId="53867" xr:uid="{F2E9D033-DCCD-44B9-963E-D21D5162899C}"/>
    <cellStyle name="20% - Accent6 29" xfId="7497" xr:uid="{2AA17A4F-590E-4B17-BB4C-6C3483B5D477}"/>
    <cellStyle name="20% - Accent6 29 2" xfId="7498" xr:uid="{B47C8ADD-4D22-4829-909F-E7D789DACC85}"/>
    <cellStyle name="20% - Accent6 29 2 2" xfId="7499" xr:uid="{F71CF3E6-6D0A-49F9-B694-BF97C76DAA5E}"/>
    <cellStyle name="20% - Accent6 29 2 2 2" xfId="7500" xr:uid="{9588C0D5-A369-4632-A671-A2C5BBF257FD}"/>
    <cellStyle name="20% - Accent6 29 2 3" xfId="7501" xr:uid="{6CA291C8-F25D-4833-A388-3AC7BDA2AB73}"/>
    <cellStyle name="20% - Accent6 29 2 3 2" xfId="7502" xr:uid="{033DFED3-12EB-43D7-8785-9957FC22DB85}"/>
    <cellStyle name="20% - Accent6 29 2 4" xfId="7503" xr:uid="{562C7911-13C9-4711-832E-AF801B9EFE4B}"/>
    <cellStyle name="20% - Accent6 29 3" xfId="7504" xr:uid="{95CCA443-CF0D-4E09-B65F-E721CC52CDED}"/>
    <cellStyle name="20% - Accent6 29 3 2" xfId="7505" xr:uid="{A8B40AAD-E4F4-492F-8C2D-FE25FA7953F6}"/>
    <cellStyle name="20% - Accent6 29 4" xfId="7506" xr:uid="{BAA495BB-6EB0-4AE1-9195-0D68A42F668E}"/>
    <cellStyle name="20% - Accent6 29 5" xfId="53868" xr:uid="{8A194B84-82CE-4820-B310-44F26F327A8F}"/>
    <cellStyle name="20% - Accent6 3" xfId="7507" xr:uid="{F1A5E484-4D09-4FC7-A49E-788F1E0DDF26}"/>
    <cellStyle name="20% - Accent6 3 2" xfId="7508" xr:uid="{0F15B011-AFB7-4453-A55F-178FC46A324C}"/>
    <cellStyle name="20% - Accent6 3 2 2" xfId="7509" xr:uid="{92DB2E32-4588-407F-93C7-35A7C2168D07}"/>
    <cellStyle name="20% - Accent6 3 2 3" xfId="7510" xr:uid="{6BF79882-91EE-443A-922C-E31B2FE17828}"/>
    <cellStyle name="20% - Accent6 3 2 4" xfId="53869" xr:uid="{C9610E0D-FA1E-436A-9B8A-67D25DCD9869}"/>
    <cellStyle name="20% - Accent6 3 3" xfId="7511" xr:uid="{DB8BC38B-8C2F-4FD9-BD33-C9B65260CE62}"/>
    <cellStyle name="20% - Accent6 3 3 2" xfId="7512" xr:uid="{C5496BCA-A5CE-465B-BB88-172BECFBAF2C}"/>
    <cellStyle name="20% - Accent6 3 3 3" xfId="7513" xr:uid="{2767CFC5-5213-4C47-9C0A-DC7AB3A057E9}"/>
    <cellStyle name="20% - Accent6 3 3 4" xfId="53870" xr:uid="{520496C3-7CD4-4A1D-AE75-C165950E2DA9}"/>
    <cellStyle name="20% - Accent6 3 4" xfId="7514" xr:uid="{9D4C20A4-65E4-48C6-9D81-657022F225E8}"/>
    <cellStyle name="20% - Accent6 3 4 2" xfId="7515" xr:uid="{08722AE9-59CB-4368-B06D-468D532FD5BA}"/>
    <cellStyle name="20% - Accent6 3 4 3" xfId="7516" xr:uid="{3B712762-175F-4244-BD05-8AAF9E269E72}"/>
    <cellStyle name="20% - Accent6 3 4 4" xfId="53871" xr:uid="{85B23D97-C1EA-4BF1-A4E8-3512624C2B36}"/>
    <cellStyle name="20% - Accent6 3 5" xfId="7517" xr:uid="{C8BE5931-1F2D-409D-AB10-61DD4A66EC53}"/>
    <cellStyle name="20% - Accent6 30" xfId="7518" xr:uid="{0D66B4DC-3A42-4DBB-B01A-C3CA528268ED}"/>
    <cellStyle name="20% - Accent6 30 2" xfId="7519" xr:uid="{FD9505FB-1532-43D0-B8C2-0C10C3632BBC}"/>
    <cellStyle name="20% - Accent6 30 2 2" xfId="7520" xr:uid="{0BE826B6-346C-4A49-9DF6-199D322EE16D}"/>
    <cellStyle name="20% - Accent6 30 2 2 2" xfId="7521" xr:uid="{A92F5316-93D8-4281-B7A0-4E30D86B9B70}"/>
    <cellStyle name="20% - Accent6 30 2 3" xfId="7522" xr:uid="{93F59815-76A5-4531-AEC8-5C127F0690AD}"/>
    <cellStyle name="20% - Accent6 30 2 3 2" xfId="7523" xr:uid="{0D0C9D17-85E8-4823-98E4-950EE8BDD41A}"/>
    <cellStyle name="20% - Accent6 30 2 4" xfId="7524" xr:uid="{FAA7A783-D733-48C6-B49E-276CD29ACDBF}"/>
    <cellStyle name="20% - Accent6 30 3" xfId="7525" xr:uid="{DA2B12C9-2CAD-48BA-9999-B83F210EE411}"/>
    <cellStyle name="20% - Accent6 30 3 2" xfId="7526" xr:uid="{F0ED3399-8680-4DD3-9CF4-8E0A93E0FBEB}"/>
    <cellStyle name="20% - Accent6 30 4" xfId="7527" xr:uid="{D200EAB6-B135-4047-BFE4-2D47C7ECD121}"/>
    <cellStyle name="20% - Accent6 30 4 2" xfId="7528" xr:uid="{889D0EFB-0F82-46F2-8451-865088F72FAE}"/>
    <cellStyle name="20% - Accent6 30 5" xfId="7529" xr:uid="{1A14A466-2F15-407A-8E7C-DCE1757EACE4}"/>
    <cellStyle name="20% - Accent6 30 6" xfId="53872" xr:uid="{518D6AA7-AF39-4B9D-ABE3-1BA7E687A914}"/>
    <cellStyle name="20% - Accent6 31" xfId="7530" xr:uid="{7738D41B-E2A1-43A3-9648-DA58AA807E49}"/>
    <cellStyle name="20% - Accent6 31 2" xfId="7531" xr:uid="{C090D554-AB94-4A22-A6DB-FAEB61142028}"/>
    <cellStyle name="20% - Accent6 31 2 2" xfId="7532" xr:uid="{C8DDD654-7774-4F6B-A78B-0469B665C07D}"/>
    <cellStyle name="20% - Accent6 31 3" xfId="7533" xr:uid="{3454FC4E-6F82-4AB9-9022-A4263AB78A5D}"/>
    <cellStyle name="20% - Accent6 31 3 2" xfId="7534" xr:uid="{107A084D-CB62-41CF-8235-5F6CD17DBE1D}"/>
    <cellStyle name="20% - Accent6 31 4" xfId="7535" xr:uid="{DA274501-F572-4BB7-91FD-0219AA4EA119}"/>
    <cellStyle name="20% - Accent6 31 5" xfId="53873" xr:uid="{2344557A-968D-4529-9789-6DE7AE5F8CC5}"/>
    <cellStyle name="20% - Accent6 32" xfId="7536" xr:uid="{426CE8B7-E159-4472-B1FA-939A4EBD9975}"/>
    <cellStyle name="20% - Accent6 32 2" xfId="7537" xr:uid="{0596C0D0-1861-4FD3-8A7C-B94F794457D4}"/>
    <cellStyle name="20% - Accent6 32 2 2" xfId="7538" xr:uid="{43D5659C-59F0-49A0-9D26-95A215773EC3}"/>
    <cellStyle name="20% - Accent6 32 3" xfId="7539" xr:uid="{C38B1C2A-2B54-4105-A7BE-4D4A6D9383E8}"/>
    <cellStyle name="20% - Accent6 32 4" xfId="53874" xr:uid="{7410D1CC-382E-4B19-BA0A-DCCB506F9611}"/>
    <cellStyle name="20% - Accent6 33" xfId="7540" xr:uid="{3ACEF564-D63A-4B92-BA89-82032FF9A3FC}"/>
    <cellStyle name="20% - Accent6 33 2" xfId="7541" xr:uid="{F38AB30C-1D44-483B-8E5B-944423C9F79F}"/>
    <cellStyle name="20% - Accent6 33 3" xfId="53875" xr:uid="{C8E0C11B-1AFF-4042-9236-0D615A3F51CA}"/>
    <cellStyle name="20% - Accent6 34" xfId="7542" xr:uid="{76E48E24-64FD-431C-B1D2-D8FD9C46F931}"/>
    <cellStyle name="20% - Accent6 34 2" xfId="7543" xr:uid="{9B38C85B-D0D4-4266-80AE-9824FD8068F7}"/>
    <cellStyle name="20% - Accent6 35" xfId="7544" xr:uid="{C86982E3-4404-4625-B11F-B4B46426CCEC}"/>
    <cellStyle name="20% - Accent6 36" xfId="7545" xr:uid="{B766379C-2883-4697-A26A-3A72BF59721C}"/>
    <cellStyle name="20% - Accent6 37" xfId="7546" xr:uid="{55F7885D-0362-45A5-B0C0-094C35E2E345}"/>
    <cellStyle name="20% - Accent6 37 2" xfId="7547" xr:uid="{8A124429-F796-4B57-BF90-4EA229831E16}"/>
    <cellStyle name="20% - Accent6 38" xfId="7548" xr:uid="{C3C6F3D6-27EB-463D-A573-E34ABBB0E9DE}"/>
    <cellStyle name="20% - Accent6 38 2" xfId="7549" xr:uid="{8C679C53-39B5-4CC1-AD27-760C630B240F}"/>
    <cellStyle name="20% - Accent6 39" xfId="7550" xr:uid="{D0779681-0EAE-497E-8D3C-F29CDB5F0980}"/>
    <cellStyle name="20% - Accent6 39 2" xfId="7551" xr:uid="{DE57CE4D-12C5-4654-88BF-D98730F4D6AC}"/>
    <cellStyle name="20% - Accent6 4" xfId="7552" xr:uid="{E2C158E2-96AC-4DA8-97EB-FE9DCB1664C6}"/>
    <cellStyle name="20% - Accent6 4 2" xfId="7553" xr:uid="{557340DE-62C6-4504-84F1-C498DDA312A2}"/>
    <cellStyle name="20% - Accent6 4 2 2" xfId="7554" xr:uid="{BEB039A8-2509-40DB-8C2A-B18A07C20E16}"/>
    <cellStyle name="20% - Accent6 4 2 2 2" xfId="7555" xr:uid="{0E2872E8-2D2B-48ED-BB6B-0671894E163E}"/>
    <cellStyle name="20% - Accent6 4 2 2 2 2" xfId="7556" xr:uid="{592F4326-22FB-4846-874C-D79219B8D1E9}"/>
    <cellStyle name="20% - Accent6 4 2 2 3" xfId="7557" xr:uid="{BC0125D9-19FE-4D76-A2F9-1FC577F330A6}"/>
    <cellStyle name="20% - Accent6 4 2 2 3 2" xfId="7558" xr:uid="{3AB02C43-6F21-4503-8E8D-DD3DE8FFE6EC}"/>
    <cellStyle name="20% - Accent6 4 2 2 4" xfId="7559" xr:uid="{B9A6CFF3-B560-4383-A5EB-5E89F46B0624}"/>
    <cellStyle name="20% - Accent6 4 2 3" xfId="7560" xr:uid="{49FAAC49-7C60-4CD4-AD7D-AA9E68727B66}"/>
    <cellStyle name="20% - Accent6 4 2 3 2" xfId="7561" xr:uid="{57331064-60ED-46ED-80FD-F9956626D68F}"/>
    <cellStyle name="20% - Accent6 4 2 4" xfId="7562" xr:uid="{EB719CA2-94B5-4EEE-99DB-F30ED0333FB3}"/>
    <cellStyle name="20% - Accent6 4 2 5" xfId="7563" xr:uid="{F69CCA51-9968-432F-8B8E-4611C7599231}"/>
    <cellStyle name="20% - Accent6 4 3" xfId="7564" xr:uid="{F94ED77E-B6B5-49D8-BBD2-06CB6C988BC5}"/>
    <cellStyle name="20% - Accent6 4 3 2" xfId="7565" xr:uid="{C2AA2433-5CD9-421E-88FD-E10911FD1586}"/>
    <cellStyle name="20% - Accent6 4 3 2 2" xfId="7566" xr:uid="{A78A6563-E998-4DD1-9E3B-CD89F421D73A}"/>
    <cellStyle name="20% - Accent6 4 3 3" xfId="7567" xr:uid="{3A43163E-AC5A-48F2-9EEF-0B4247E47168}"/>
    <cellStyle name="20% - Accent6 4 3 3 2" xfId="7568" xr:uid="{B92A1FE0-E9EE-4223-9761-2A6C9D806E8C}"/>
    <cellStyle name="20% - Accent6 4 3 4" xfId="7569" xr:uid="{AE470584-39CD-44E5-ABBD-DE4A9B9B5493}"/>
    <cellStyle name="20% - Accent6 4 3 5" xfId="7570" xr:uid="{73DD935B-3458-4F77-A59F-382B18A921F2}"/>
    <cellStyle name="20% - Accent6 4 4" xfId="7571" xr:uid="{E8658F26-A798-4747-8F13-A887850C92C8}"/>
    <cellStyle name="20% - Accent6 4 4 2" xfId="7572" xr:uid="{ED641019-3DE0-4DB0-B641-F73BFF2E4797}"/>
    <cellStyle name="20% - Accent6 4 4 3" xfId="7573" xr:uid="{D98C54AC-9D39-4E68-81C0-5F4B27614E58}"/>
    <cellStyle name="20% - Accent6 4 5" xfId="7574" xr:uid="{8903088C-E06B-4A37-A31D-BB81A6DB5DCA}"/>
    <cellStyle name="20% - Accent6 4 5 2" xfId="7575" xr:uid="{F89A907F-BAFB-42F4-A4CE-7CC865B409A4}"/>
    <cellStyle name="20% - Accent6 4 6" xfId="7576" xr:uid="{0717AF9C-D24E-4CA6-977A-AFA75DE264CF}"/>
    <cellStyle name="20% - Accent6 4 7" xfId="7577" xr:uid="{4A50D2D4-2A2F-4A3A-A300-65FFA00D9B31}"/>
    <cellStyle name="20% - Accent6 4 8" xfId="53876" xr:uid="{83DCEF8F-A5CF-405C-9675-A5F54AA98041}"/>
    <cellStyle name="20% - Accent6 40" xfId="7578" xr:uid="{21220AF8-1C17-478A-97CA-66E2EDA5E6B3}"/>
    <cellStyle name="20% - Accent6 40 2" xfId="7579" xr:uid="{73CC9EDF-8B81-4A06-A3B4-774157936655}"/>
    <cellStyle name="20% - Accent6 41" xfId="7580" xr:uid="{4AD14D64-2383-4EB1-94FB-A65ED8870FF2}"/>
    <cellStyle name="20% - Accent6 41 2" xfId="7581" xr:uid="{55FE5678-FDE8-4686-ACC1-7A031A011D47}"/>
    <cellStyle name="20% - Accent6 42" xfId="7582" xr:uid="{DD0E2493-2B50-43E1-A670-722411DACE54}"/>
    <cellStyle name="20% - Accent6 42 2" xfId="7583" xr:uid="{5F059F9F-9DDD-4A66-B8C8-FB7A14C39DA7}"/>
    <cellStyle name="20% - Accent6 43" xfId="7584" xr:uid="{7DC2BCD3-81E7-49B2-A006-8C6695F1176A}"/>
    <cellStyle name="20% - Accent6 43 2" xfId="7585" xr:uid="{C77ADCCE-0999-4180-AD71-33F7A3645A02}"/>
    <cellStyle name="20% - Accent6 44" xfId="7586" xr:uid="{0704FF25-EEE2-4914-BD55-5535733DAA26}"/>
    <cellStyle name="20% - Accent6 44 2" xfId="7587" xr:uid="{A1935EFD-E620-4F93-A179-087CE4EDA7C0}"/>
    <cellStyle name="20% - Accent6 45" xfId="7588" xr:uid="{F5C9A125-6C7C-470C-ABC9-99AC37E2BE4E}"/>
    <cellStyle name="20% - Accent6 45 2" xfId="7589" xr:uid="{E9217DC5-0199-4F90-81D3-80F7204B028C}"/>
    <cellStyle name="20% - Accent6 46" xfId="7590" xr:uid="{BDFC08DD-80EA-4C38-AF14-085DC912AB29}"/>
    <cellStyle name="20% - Accent6 47" xfId="7591" xr:uid="{2AF3FCE7-808F-4E95-A5A5-213B81BE86E2}"/>
    <cellStyle name="20% - Accent6 48" xfId="7592" xr:uid="{3EC35FAF-F0E0-4799-BB18-0F495580B9B4}"/>
    <cellStyle name="20% - Accent6 49" xfId="7593" xr:uid="{1D572E1C-B192-426F-A610-7702347D8434}"/>
    <cellStyle name="20% - Accent6 5" xfId="7594" xr:uid="{28171CA1-FD81-4EE4-957C-14A5EDE4367B}"/>
    <cellStyle name="20% - Accent6 5 2" xfId="7595" xr:uid="{C4D3C3B0-004D-4446-A6EC-9FF3D2CD4AC1}"/>
    <cellStyle name="20% - Accent6 5 2 2" xfId="7596" xr:uid="{9CA605F0-C647-45D5-B2DB-D0BA5E3CC420}"/>
    <cellStyle name="20% - Accent6 5 2 2 2" xfId="7597" xr:uid="{60F28A36-D46E-451C-879C-7A3A129DAE3D}"/>
    <cellStyle name="20% - Accent6 5 2 2 2 2" xfId="7598" xr:uid="{C347629A-F383-462D-A105-479536FE7F74}"/>
    <cellStyle name="20% - Accent6 5 2 2 3" xfId="7599" xr:uid="{81EEA4F6-9A4C-46B4-998B-B9ADD20264DF}"/>
    <cellStyle name="20% - Accent6 5 2 2 3 2" xfId="7600" xr:uid="{6FC52135-DF8E-4F62-BDF7-C715ADE82D6E}"/>
    <cellStyle name="20% - Accent6 5 2 2 4" xfId="7601" xr:uid="{9F29D4E9-D796-4E73-8224-5EE78C4179DC}"/>
    <cellStyle name="20% - Accent6 5 2 3" xfId="7602" xr:uid="{59D67F83-9118-4DB8-AF1B-69F57BD84F86}"/>
    <cellStyle name="20% - Accent6 5 2 3 2" xfId="7603" xr:uid="{83BD2988-7B9E-459B-B6F3-0847BA48EFB8}"/>
    <cellStyle name="20% - Accent6 5 2 4" xfId="7604" xr:uid="{C1EA577C-1E87-4E61-8425-A3BF77876CF3}"/>
    <cellStyle name="20% - Accent6 5 2 5" xfId="7605" xr:uid="{1B1EBB80-3384-48CF-BD81-050DB80D1143}"/>
    <cellStyle name="20% - Accent6 5 3" xfId="7606" xr:uid="{69A256A4-EB96-41DD-A97C-E637DF7AD8C4}"/>
    <cellStyle name="20% - Accent6 5 3 2" xfId="7607" xr:uid="{9D655C72-888D-420A-BBC0-0D32196284E8}"/>
    <cellStyle name="20% - Accent6 5 3 2 2" xfId="7608" xr:uid="{EBDB195D-012D-4279-A2F0-9A56EEF5CA40}"/>
    <cellStyle name="20% - Accent6 5 3 3" xfId="7609" xr:uid="{9BB009CD-3ABF-478F-B3BF-1D8E5AC30ADA}"/>
    <cellStyle name="20% - Accent6 5 3 3 2" xfId="7610" xr:uid="{829A6A7F-2830-40D9-B815-89DFBCE99191}"/>
    <cellStyle name="20% - Accent6 5 3 4" xfId="7611" xr:uid="{9F7BE662-992C-450C-98E2-DB429BB620A0}"/>
    <cellStyle name="20% - Accent6 5 4" xfId="7612" xr:uid="{7F16A856-C061-46ED-A1A0-C9DB91FFFF9E}"/>
    <cellStyle name="20% - Accent6 5 4 2" xfId="7613" xr:uid="{CAE8FB2B-081D-4CFB-95B1-1C9B5E30226D}"/>
    <cellStyle name="20% - Accent6 5 5" xfId="7614" xr:uid="{739F8941-CB54-42D6-B2D6-0519C542AFEF}"/>
    <cellStyle name="20% - Accent6 5 5 2" xfId="7615" xr:uid="{93D45F5F-FD10-499E-B602-41030869666A}"/>
    <cellStyle name="20% - Accent6 5 6" xfId="7616" xr:uid="{C70B4265-F92D-4F66-BA42-E6FABB5DD9FA}"/>
    <cellStyle name="20% - Accent6 5 7" xfId="7617" xr:uid="{E7F8D63C-DB87-4700-A932-6B5500082A13}"/>
    <cellStyle name="20% - Accent6 5 8" xfId="53877" xr:uid="{F0B6943C-128D-4ABE-B715-7EEEB6D9ECEF}"/>
    <cellStyle name="20% - Accent6 50" xfId="7618" xr:uid="{27ECC2ED-934E-41EB-8A1F-49E0331E0D5C}"/>
    <cellStyle name="20% - Accent6 51" xfId="7619" xr:uid="{CDFCE90A-E5A3-4AE5-99B0-3B4C77FDB623}"/>
    <cellStyle name="20% - Accent6 52" xfId="7620" xr:uid="{61F3FB32-DE09-419D-9C9A-93E16FB75A91}"/>
    <cellStyle name="20% - Accent6 53" xfId="7621" xr:uid="{D63ED5DC-7370-43D8-AD52-682154545013}"/>
    <cellStyle name="20% - Accent6 54" xfId="7622" xr:uid="{EE11F73D-E603-4A45-93AB-382C70241DA1}"/>
    <cellStyle name="20% - Accent6 6" xfId="7623" xr:uid="{A892907B-9C81-462C-A07D-4AD7A0EFDAC4}"/>
    <cellStyle name="20% - Accent6 6 2" xfId="7624" xr:uid="{3C0A3D35-6A8A-4282-81CB-F8C313DFE069}"/>
    <cellStyle name="20% - Accent6 6 2 2" xfId="7625" xr:uid="{6D8DE5B8-EF8B-4F83-B5E2-1B4852F44443}"/>
    <cellStyle name="20% - Accent6 6 2 2 2" xfId="7626" xr:uid="{54B7081C-9DAE-4BBF-BBD0-C2F7B59B53EE}"/>
    <cellStyle name="20% - Accent6 6 2 2 2 2" xfId="7627" xr:uid="{8F8851E1-2F70-48DB-A7E8-B0CF5B1909E8}"/>
    <cellStyle name="20% - Accent6 6 2 2 3" xfId="7628" xr:uid="{61B0EA89-F0CA-4E7A-8BC1-F5C8E17812E4}"/>
    <cellStyle name="20% - Accent6 6 2 2 3 2" xfId="7629" xr:uid="{C743CDB5-80E0-4F2F-9634-6459E0462A2B}"/>
    <cellStyle name="20% - Accent6 6 2 2 4" xfId="7630" xr:uid="{8643C15E-499A-49E3-8510-41E28D778DDA}"/>
    <cellStyle name="20% - Accent6 6 2 3" xfId="7631" xr:uid="{EF6A01B5-4608-47FE-B340-6096C4FF741A}"/>
    <cellStyle name="20% - Accent6 6 2 3 2" xfId="7632" xr:uid="{6F80B4B1-5014-4F5A-AEBD-3F2F25D98400}"/>
    <cellStyle name="20% - Accent6 6 2 4" xfId="7633" xr:uid="{017E0AAE-A78B-41BC-856C-2E9A27D468B7}"/>
    <cellStyle name="20% - Accent6 6 3" xfId="7634" xr:uid="{48D0246D-0433-4869-A4B8-A79CEEE20D82}"/>
    <cellStyle name="20% - Accent6 6 3 2" xfId="7635" xr:uid="{69137721-A42E-4B3A-A7E5-3101E1FFFE71}"/>
    <cellStyle name="20% - Accent6 6 3 2 2" xfId="7636" xr:uid="{4E271DEE-36E4-402C-8279-96B70BE64D07}"/>
    <cellStyle name="20% - Accent6 6 3 3" xfId="7637" xr:uid="{599B78EA-3D68-4CF8-8C8A-636FAF42E6D2}"/>
    <cellStyle name="20% - Accent6 6 3 3 2" xfId="7638" xr:uid="{C249880D-2DE1-49DF-85A1-5D78BEBFE4DB}"/>
    <cellStyle name="20% - Accent6 6 3 4" xfId="7639" xr:uid="{AF30109F-5551-4099-999D-041D022AE8F5}"/>
    <cellStyle name="20% - Accent6 6 4" xfId="7640" xr:uid="{E9854353-765E-4347-8603-BBBCD19A8916}"/>
    <cellStyle name="20% - Accent6 6 4 2" xfId="7641" xr:uid="{890FA9E8-1DA9-4732-9EBE-21CD7517928D}"/>
    <cellStyle name="20% - Accent6 6 5" xfId="7642" xr:uid="{A1A685D6-665A-463A-AA40-558233B5A45C}"/>
    <cellStyle name="20% - Accent6 6 5 2" xfId="7643" xr:uid="{188892EB-0C68-4808-A8E4-CB0B2146B2AC}"/>
    <cellStyle name="20% - Accent6 6 6" xfId="7644" xr:uid="{9C7D4E55-E2D8-4AC4-890E-973AE8AD1B92}"/>
    <cellStyle name="20% - Accent6 6 7" xfId="7645" xr:uid="{7C14064F-8FC9-46FE-98A5-F296811180D2}"/>
    <cellStyle name="20% - Accent6 6 8" xfId="53878" xr:uid="{9F8A32DC-541A-4138-9EC7-AE7A2A510C34}"/>
    <cellStyle name="20% - Accent6 7" xfId="7646" xr:uid="{7DC8F764-5CE6-4464-B4AD-3ECE3A356D5E}"/>
    <cellStyle name="20% - Accent6 7 2" xfId="7647" xr:uid="{02EDCB2F-2B61-45FA-A69C-9B5B9C665CF6}"/>
    <cellStyle name="20% - Accent6 7 2 2" xfId="7648" xr:uid="{B58BB9CE-0222-4AF1-B400-4CF40AEC5B9B}"/>
    <cellStyle name="20% - Accent6 7 2 2 2" xfId="7649" xr:uid="{91ACAFCA-F3AD-44F0-8068-5A048CA58AAF}"/>
    <cellStyle name="20% - Accent6 7 2 2 2 2" xfId="7650" xr:uid="{1AF36C8C-DD21-4BB5-88EA-BCA0DDF9B031}"/>
    <cellStyle name="20% - Accent6 7 2 2 3" xfId="7651" xr:uid="{42D623CD-3EB6-4914-972B-BB8F146949A8}"/>
    <cellStyle name="20% - Accent6 7 2 2 3 2" xfId="7652" xr:uid="{25642408-4697-4B10-8826-344DA055DC31}"/>
    <cellStyle name="20% - Accent6 7 2 2 4" xfId="7653" xr:uid="{071A7FE4-C08B-42B1-BC36-F3EDD1BD629A}"/>
    <cellStyle name="20% - Accent6 7 2 3" xfId="7654" xr:uid="{8CC862D4-8405-4F51-8954-0019A3B6F23E}"/>
    <cellStyle name="20% - Accent6 7 2 3 2" xfId="7655" xr:uid="{0428D28C-CC69-40F2-959D-6F913C59F7F8}"/>
    <cellStyle name="20% - Accent6 7 2 4" xfId="7656" xr:uid="{D9BB72CD-C218-46D9-AABE-38B2E02E41FA}"/>
    <cellStyle name="20% - Accent6 7 3" xfId="7657" xr:uid="{2255FFEE-19DE-4D16-9CE3-EB14B2538D10}"/>
    <cellStyle name="20% - Accent6 7 3 2" xfId="7658" xr:uid="{ECBF7A90-307C-4BA7-96B8-EB666913B173}"/>
    <cellStyle name="20% - Accent6 7 3 2 2" xfId="7659" xr:uid="{015AE028-56CA-41C9-8CED-550760156488}"/>
    <cellStyle name="20% - Accent6 7 3 3" xfId="7660" xr:uid="{C401E4FD-2A9B-42A0-9D13-C08E0C1B12D6}"/>
    <cellStyle name="20% - Accent6 7 3 3 2" xfId="7661" xr:uid="{02826125-116B-434B-9C0B-7CE7B756FEE7}"/>
    <cellStyle name="20% - Accent6 7 3 4" xfId="7662" xr:uid="{21368612-6971-424B-857B-C44435C95482}"/>
    <cellStyle name="20% - Accent6 7 4" xfId="7663" xr:uid="{66D4B368-95BD-4A3E-953B-F95A681A1309}"/>
    <cellStyle name="20% - Accent6 7 4 2" xfId="7664" xr:uid="{8205C93F-B3A9-4C07-827D-5FF63F73C255}"/>
    <cellStyle name="20% - Accent6 7 5" xfId="7665" xr:uid="{AC2CB977-9E69-4C4E-A7A1-ACD20E4E103E}"/>
    <cellStyle name="20% - Accent6 7 5 2" xfId="7666" xr:uid="{400C3154-7D7F-48DE-AD38-D2078662BAEB}"/>
    <cellStyle name="20% - Accent6 7 6" xfId="7667" xr:uid="{F53614AA-6998-45C3-8D60-761895B278A9}"/>
    <cellStyle name="20% - Accent6 7 7" xfId="7668" xr:uid="{A40290C1-FC34-48E9-83F3-A6D99CF07187}"/>
    <cellStyle name="20% - Accent6 7 8" xfId="53879" xr:uid="{CB67F3B0-15D3-47F9-BD96-556F916F2AF8}"/>
    <cellStyle name="20% - Accent6 8" xfId="7669" xr:uid="{78746C60-0C91-4379-9030-A4B10BBFF4FE}"/>
    <cellStyle name="20% - Accent6 8 2" xfId="7670" xr:uid="{351D86C2-8320-4617-9754-6A32B460D02D}"/>
    <cellStyle name="20% - Accent6 8 2 2" xfId="7671" xr:uid="{75FFB149-7D30-49F2-A03D-FF80B4FC3DBF}"/>
    <cellStyle name="20% - Accent6 8 2 2 2" xfId="7672" xr:uid="{4A1D812F-6940-4C64-97F5-7794E668622C}"/>
    <cellStyle name="20% - Accent6 8 2 2 2 2" xfId="7673" xr:uid="{55852C54-CD8A-4F88-83D1-4FBB756CAC24}"/>
    <cellStyle name="20% - Accent6 8 2 2 3" xfId="7674" xr:uid="{7210C54F-D46D-469F-BC1F-AC41995AB133}"/>
    <cellStyle name="20% - Accent6 8 2 2 3 2" xfId="7675" xr:uid="{8F07D5FD-D613-4C2A-AE64-ABBDB0994810}"/>
    <cellStyle name="20% - Accent6 8 2 2 4" xfId="7676" xr:uid="{4C0E2C4C-283E-4AF8-97B9-4D4D491AF177}"/>
    <cellStyle name="20% - Accent6 8 2 3" xfId="7677" xr:uid="{F9D1146D-9070-4A7C-889C-EDB8189C705C}"/>
    <cellStyle name="20% - Accent6 8 2 3 2" xfId="7678" xr:uid="{442214E0-14C9-4141-A36D-1328C2CB9DF7}"/>
    <cellStyle name="20% - Accent6 8 2 4" xfId="7679" xr:uid="{2124566A-DBD4-4EAC-909C-68A9880F332D}"/>
    <cellStyle name="20% - Accent6 8 3" xfId="7680" xr:uid="{525868B9-AEA1-4AE1-BF81-7DBDB2736E8D}"/>
    <cellStyle name="20% - Accent6 8 3 2" xfId="7681" xr:uid="{33265A46-5AA3-4BD4-B74A-07FA0E9A90AE}"/>
    <cellStyle name="20% - Accent6 8 3 2 2" xfId="7682" xr:uid="{77CF3BF8-16DE-4E6E-9C10-7609D5913507}"/>
    <cellStyle name="20% - Accent6 8 3 3" xfId="7683" xr:uid="{49807FF1-8B5C-4A10-9645-140543BB7F4E}"/>
    <cellStyle name="20% - Accent6 8 3 3 2" xfId="7684" xr:uid="{FB6DA443-B0CB-45AA-AA00-3A3EA59F8E98}"/>
    <cellStyle name="20% - Accent6 8 3 4" xfId="7685" xr:uid="{4D32A81E-5DA3-4210-858A-1773AB317CC2}"/>
    <cellStyle name="20% - Accent6 8 4" xfId="7686" xr:uid="{7E1072EE-F8B1-4AEF-A9A6-61ED35E10269}"/>
    <cellStyle name="20% - Accent6 8 4 2" xfId="7687" xr:uid="{484E73E1-7769-4ABA-B3AF-62D713B08FB7}"/>
    <cellStyle name="20% - Accent6 8 5" xfId="7688" xr:uid="{378C77AD-3ABB-4C69-9D83-5C3D0B4E88A4}"/>
    <cellStyle name="20% - Accent6 8 5 2" xfId="7689" xr:uid="{7055100D-A115-41E5-9DA7-80FB268AD29C}"/>
    <cellStyle name="20% - Accent6 8 6" xfId="7690" xr:uid="{FA79A1A0-1513-4072-BFD0-3C79B6414DAA}"/>
    <cellStyle name="20% - Accent6 8 7" xfId="7691" xr:uid="{8AC41D21-0307-4A63-A504-9D67771B4553}"/>
    <cellStyle name="20% - Accent6 8 8" xfId="53880" xr:uid="{DB792890-DA8D-475E-8061-D2F109818435}"/>
    <cellStyle name="20% - Accent6 9" xfId="7692" xr:uid="{99245B0A-3B95-4834-8609-32FD218E8C5F}"/>
    <cellStyle name="20% - Accent6 9 2" xfId="7693" xr:uid="{9490A4B3-43A6-498B-B3E0-879395C7CEE5}"/>
    <cellStyle name="20% - Accent6 9 2 2" xfId="7694" xr:uid="{9DB036BE-0EAF-4571-8E95-9D0B975E4362}"/>
    <cellStyle name="20% - Accent6 9 2 2 2" xfId="7695" xr:uid="{D3E38658-BCEF-4F0C-B1D5-809A0791E0A2}"/>
    <cellStyle name="20% - Accent6 9 2 2 2 2" xfId="7696" xr:uid="{37729C4B-A57B-45CD-8F9F-177067B69332}"/>
    <cellStyle name="20% - Accent6 9 2 2 3" xfId="7697" xr:uid="{7F359D94-9537-4A28-98FB-D3340A9A7B23}"/>
    <cellStyle name="20% - Accent6 9 2 2 3 2" xfId="7698" xr:uid="{E5125D96-3FD1-40E8-BF23-058EDD6D0D93}"/>
    <cellStyle name="20% - Accent6 9 2 2 4" xfId="7699" xr:uid="{2B08F1AA-52E8-4000-AE30-776DF423F0D3}"/>
    <cellStyle name="20% - Accent6 9 2 3" xfId="7700" xr:uid="{508C53B9-1722-4EF7-ADF9-25D1F644AF65}"/>
    <cellStyle name="20% - Accent6 9 2 3 2" xfId="7701" xr:uid="{147884A9-11FE-49C3-9321-32D96FDD8083}"/>
    <cellStyle name="20% - Accent6 9 2 4" xfId="7702" xr:uid="{7F7E0D86-5498-4BE2-95EC-C47A34745EC6}"/>
    <cellStyle name="20% - Accent6 9 3" xfId="7703" xr:uid="{CD3CE4E0-D94B-4D50-90DF-D7CE104BE664}"/>
    <cellStyle name="20% - Accent6 9 3 2" xfId="7704" xr:uid="{800F36A3-A5A0-4FA8-8B59-F316C4310A63}"/>
    <cellStyle name="20% - Accent6 9 3 2 2" xfId="7705" xr:uid="{817B7435-47A2-4C4B-8F4E-F59EEA9D05D3}"/>
    <cellStyle name="20% - Accent6 9 3 3" xfId="7706" xr:uid="{5059E031-E09F-4AD5-BD1B-FCD6E82C3137}"/>
    <cellStyle name="20% - Accent6 9 3 3 2" xfId="7707" xr:uid="{C1F77B9F-C3A3-45BC-A77E-4FAC8DFE6165}"/>
    <cellStyle name="20% - Accent6 9 3 4" xfId="7708" xr:uid="{3A21FCEC-BD02-4DF7-AB2D-54CD8B8FC739}"/>
    <cellStyle name="20% - Accent6 9 4" xfId="7709" xr:uid="{B60DBE0C-C0C5-46A1-AABC-FB1E666BB119}"/>
    <cellStyle name="20% - Accent6 9 4 2" xfId="7710" xr:uid="{C2A933E6-0020-4780-957B-E02D6BAE752E}"/>
    <cellStyle name="20% - Accent6 9 5" xfId="7711" xr:uid="{0E7CEBF1-E69B-4D3B-AAD0-0007402C7F27}"/>
    <cellStyle name="20% - Accent6 9 5 2" xfId="7712" xr:uid="{8D42D61F-CB7A-4B97-95B4-03AADC4BEA74}"/>
    <cellStyle name="20% - Accent6 9 6" xfId="7713" xr:uid="{28B36409-7ABB-4945-9074-4A20A97E0CE5}"/>
    <cellStyle name="20% - Accent6 9 7" xfId="7714" xr:uid="{3D08ACD7-F908-4453-AFE5-B84601A643BE}"/>
    <cellStyle name="20% - Accent6 9 8" xfId="53881" xr:uid="{4AB633A8-D342-4AC8-A6C2-27BE43238ED5}"/>
    <cellStyle name="20% - Ênfase1" xfId="29" builtinId="30" customBuiltin="1"/>
    <cellStyle name="20% - Ênfase1 2" xfId="7715" xr:uid="{6E4A809C-BFE0-4CA7-B778-562067BA2096}"/>
    <cellStyle name="20% - Ênfase1 2 10" xfId="53882" xr:uid="{30BAFD4D-2239-43EA-AFEB-22898AC17217}"/>
    <cellStyle name="20% - Ênfase1 2 2" xfId="7716" xr:uid="{7EE8C03A-6B00-4F12-B933-56BAB71E51E4}"/>
    <cellStyle name="20% - Ênfase1 2 2 2" xfId="7717" xr:uid="{50D03632-6EF6-458F-8942-98AC30EB5242}"/>
    <cellStyle name="20% - Ênfase1 2 2 2 2" xfId="7718" xr:uid="{6DFE9469-F6A5-42A9-BCE7-ED21FAAA44CA}"/>
    <cellStyle name="20% - Ênfase1 2 2 2 2 2" xfId="7719" xr:uid="{B44EF564-EB75-4B53-8DB7-D09BCA2F6C6A}"/>
    <cellStyle name="20% - Ênfase1 2 2 2 2 3" xfId="7720" xr:uid="{C9D3D29A-884D-4339-A282-5A034AB68A81}"/>
    <cellStyle name="20% - Ênfase1 2 2 2 3" xfId="7721" xr:uid="{CFFDEFF1-381A-46D0-B132-D585F36FAE1A}"/>
    <cellStyle name="20% - Ênfase1 2 2 2 3 2" xfId="7722" xr:uid="{D681DEB1-0EF7-428E-B7F1-97C97A9E5CE0}"/>
    <cellStyle name="20% - Ênfase1 2 2 2 4" xfId="7723" xr:uid="{0BE98DCE-6F50-4DD8-8A18-2F721BD33979}"/>
    <cellStyle name="20% - Ênfase1 2 2 2 5" xfId="7724" xr:uid="{39C90C72-3C0E-44B5-84F9-BF12D008FD94}"/>
    <cellStyle name="20% - Ênfase1 2 2 2 6" xfId="53884" xr:uid="{317A9BC1-20A1-433F-B3CB-810675CC3806}"/>
    <cellStyle name="20% - Ênfase1 2 2 3" xfId="7725" xr:uid="{467E418A-B477-4B66-9804-59553E046E55}"/>
    <cellStyle name="20% - Ênfase1 2 2 3 2" xfId="7726" xr:uid="{93207A73-28C8-43BC-82DE-47BE0F36495F}"/>
    <cellStyle name="20% - Ênfase1 2 2 3 2 2" xfId="7727" xr:uid="{107C115D-78AD-40C1-A2F4-DB2B51CA0A1E}"/>
    <cellStyle name="20% - Ênfase1 2 2 3 3" xfId="7728" xr:uid="{3843371C-52E9-4B2E-BDFA-44A04768335D}"/>
    <cellStyle name="20% - Ênfase1 2 2 3 4" xfId="7729" xr:uid="{7A146B59-DF7B-4069-A18F-A722C2B9BDF3}"/>
    <cellStyle name="20% - Ênfase1 2 2 3 5" xfId="7730" xr:uid="{6C8BDA74-B7EA-46B0-8969-62971159CD9D}"/>
    <cellStyle name="20% - Ênfase1 2 2 3 6" xfId="53885" xr:uid="{50E73BE6-B7D2-496A-8B04-D80685A02D9E}"/>
    <cellStyle name="20% - Ênfase1 2 2 4" xfId="7731" xr:uid="{8AAF6892-5271-4C5A-B8D6-57F2D068D8F6}"/>
    <cellStyle name="20% - Ênfase1 2 2 4 2" xfId="7732" xr:uid="{E92E6CEA-3408-4E42-A20C-2725041030D6}"/>
    <cellStyle name="20% - Ênfase1 2 2 5" xfId="7733" xr:uid="{1D8958F0-FF9A-432F-9DE1-A5EA144FB5FF}"/>
    <cellStyle name="20% - Ênfase1 2 2 6" xfId="7734" xr:uid="{A832E2B0-5F7C-472E-9548-14949154C02A}"/>
    <cellStyle name="20% - Ênfase1 2 2 7" xfId="7735" xr:uid="{CC91A4A6-AFCE-48EA-8152-E2B7A4F89B13}"/>
    <cellStyle name="20% - Ênfase1 2 2 8" xfId="7736" xr:uid="{AEED3133-534A-4F34-B597-73B5AE8DB377}"/>
    <cellStyle name="20% - Ênfase1 2 2 9" xfId="53883" xr:uid="{2B42AF84-E7B8-4FD2-8FF5-B10276A8EF02}"/>
    <cellStyle name="20% - Ênfase1 2 3" xfId="7737" xr:uid="{6C07D221-9C39-4248-AF3B-BF3D8CF2E383}"/>
    <cellStyle name="20% - Ênfase1 2 3 2" xfId="7738" xr:uid="{626ED3D7-F110-444E-9D0B-5B5581675C4F}"/>
    <cellStyle name="20% - Ênfase1 2 3 2 2" xfId="7739" xr:uid="{F0F600BC-D1E7-47AC-B9FD-98C78ED96AC3}"/>
    <cellStyle name="20% - Ênfase1 2 3 2 3" xfId="7740" xr:uid="{357F55B5-F717-4657-8A01-C3A0E7FC3F93}"/>
    <cellStyle name="20% - Ênfase1 2 3 3" xfId="7741" xr:uid="{4BA98961-DE40-4CF2-8912-A2AC4503F6BC}"/>
    <cellStyle name="20% - Ênfase1 2 3 3 2" xfId="7742" xr:uid="{E267F357-C56E-4D3F-BC3B-E77C2E11461B}"/>
    <cellStyle name="20% - Ênfase1 2 3 4" xfId="7743" xr:uid="{C2C04C0B-8097-4367-9A5C-E316316868CC}"/>
    <cellStyle name="20% - Ênfase1 2 3 5" xfId="7744" xr:uid="{C6D20032-C5A6-450D-8C3D-3701F50C6608}"/>
    <cellStyle name="20% - Ênfase1 2 3 6" xfId="53886" xr:uid="{A55A9AFB-BDCD-4FE5-85B2-E0D311FC7B90}"/>
    <cellStyle name="20% - Ênfase1 2 4" xfId="7745" xr:uid="{8078A22F-5E59-4775-B4B7-A36A5792F923}"/>
    <cellStyle name="20% - Ênfase1 2 4 2" xfId="7746" xr:uid="{3FBCF3F1-F2DF-432E-8C3C-E5136FC97292}"/>
    <cellStyle name="20% - Ênfase1 2 4 2 2" xfId="7747" xr:uid="{797F072F-B581-401A-A591-79EB99A2E02F}"/>
    <cellStyle name="20% - Ênfase1 2 4 3" xfId="7748" xr:uid="{825827A9-2B39-4743-AF27-964257F3BA17}"/>
    <cellStyle name="20% - Ênfase1 2 4 4" xfId="7749" xr:uid="{668A3A53-B736-42A1-A167-DC183EE8F1D4}"/>
    <cellStyle name="20% - Ênfase1 2 4 5" xfId="7750" xr:uid="{44B94638-0575-422F-A56F-1E7748E74D30}"/>
    <cellStyle name="20% - Ênfase1 2 4 6" xfId="53887" xr:uid="{E69B373E-D488-467E-9AEC-50C345714090}"/>
    <cellStyle name="20% - Ênfase1 2 5" xfId="7751" xr:uid="{7FF1143D-9A7A-4CCA-B053-B4400A54F596}"/>
    <cellStyle name="20% - Ênfase1 2 5 2" xfId="7752" xr:uid="{2C813925-BC3A-4498-8CDF-D3FF1F730DBC}"/>
    <cellStyle name="20% - Ênfase1 2 6" xfId="7753" xr:uid="{250240FA-5317-44DD-96C6-8065F8B235DE}"/>
    <cellStyle name="20% - Ênfase1 2 7" xfId="7754" xr:uid="{C1322D4C-B1A7-4057-B644-573DE0BF85E6}"/>
    <cellStyle name="20% - Ênfase1 2 8" xfId="7755" xr:uid="{C5028523-7D8E-4979-819A-0F6637EADEBD}"/>
    <cellStyle name="20% - Ênfase1 2 9" xfId="7756" xr:uid="{23FA8097-C776-4367-88A6-0D2F9EF4BAC8}"/>
    <cellStyle name="20% - Ênfase1 3" xfId="7757" xr:uid="{DA2785B9-4BF6-487C-84C1-B53C0736B158}"/>
    <cellStyle name="20% - Ênfase1 3 10" xfId="53888" xr:uid="{5E93969A-D0AB-4F5B-9AF1-B610B971CAE1}"/>
    <cellStyle name="20% - Ênfase1 3 2" xfId="7758" xr:uid="{0D1E768B-5D79-49B5-93F2-84002C0D720C}"/>
    <cellStyle name="20% - Ênfase1 3 2 2" xfId="7759" xr:uid="{AE582D02-2A81-491A-A66A-08336043D2D3}"/>
    <cellStyle name="20% - Ênfase1 3 2 2 2" xfId="7760" xr:uid="{C1A75694-5C9D-4D71-8ABE-30988B2F3EB6}"/>
    <cellStyle name="20% - Ênfase1 3 2 2 2 2" xfId="7761" xr:uid="{AAB7DA17-178D-41DE-AC7B-AFF4BA5DFD63}"/>
    <cellStyle name="20% - Ênfase1 3 2 2 2 3" xfId="7762" xr:uid="{D30E0704-3776-4CE0-8457-E803F2282E36}"/>
    <cellStyle name="20% - Ênfase1 3 2 2 3" xfId="7763" xr:uid="{AC998019-4E69-4FC6-84A9-78D722775C9F}"/>
    <cellStyle name="20% - Ênfase1 3 2 2 3 2" xfId="7764" xr:uid="{014D0578-1AC0-4395-AE2C-07A617405ACD}"/>
    <cellStyle name="20% - Ênfase1 3 2 2 4" xfId="7765" xr:uid="{E6184942-38E4-4E20-ADE0-C57B32474A6A}"/>
    <cellStyle name="20% - Ênfase1 3 2 2 5" xfId="7766" xr:uid="{1C35F0E9-363E-4E0E-9B62-95909D3FE33B}"/>
    <cellStyle name="20% - Ênfase1 3 2 2 6" xfId="53890" xr:uid="{697EA2DD-FE53-43DE-9B8E-7E16A5D24F64}"/>
    <cellStyle name="20% - Ênfase1 3 2 3" xfId="7767" xr:uid="{E37F3833-9B82-4C48-AF85-05C3177103EE}"/>
    <cellStyle name="20% - Ênfase1 3 2 3 2" xfId="7768" xr:uid="{CB4D355D-20C0-4501-A065-FC2A2152B976}"/>
    <cellStyle name="20% - Ênfase1 3 2 3 2 2" xfId="7769" xr:uid="{CB006289-D984-4D76-A173-0E01F287F5EB}"/>
    <cellStyle name="20% - Ênfase1 3 2 3 3" xfId="7770" xr:uid="{A4204F0D-5EAB-479D-A37C-4EA3B18BF309}"/>
    <cellStyle name="20% - Ênfase1 3 2 3 4" xfId="7771" xr:uid="{E8C81E36-2544-4567-A28C-1670A35C8231}"/>
    <cellStyle name="20% - Ênfase1 3 2 3 5" xfId="7772" xr:uid="{925A4D06-9712-4C7B-8764-6BEE49C3FCA6}"/>
    <cellStyle name="20% - Ênfase1 3 2 3 6" xfId="53891" xr:uid="{ED0B759B-FA23-4E8D-863B-09B319113FF9}"/>
    <cellStyle name="20% - Ênfase1 3 2 4" xfId="7773" xr:uid="{9302609F-9747-4974-8C73-9E1E3394D8B5}"/>
    <cellStyle name="20% - Ênfase1 3 2 4 2" xfId="7774" xr:uid="{E5289F2D-8C2B-4149-A404-C1E5105770FD}"/>
    <cellStyle name="20% - Ênfase1 3 2 5" xfId="7775" xr:uid="{4F3074E4-7791-464E-8E4E-80DCC7C7280A}"/>
    <cellStyle name="20% - Ênfase1 3 2 6" xfId="7776" xr:uid="{5E756021-5279-4358-9DDD-D0DE83F2E257}"/>
    <cellStyle name="20% - Ênfase1 3 2 7" xfId="7777" xr:uid="{B440AFCB-02D8-4580-AF39-6EE6560A6BF1}"/>
    <cellStyle name="20% - Ênfase1 3 2 8" xfId="7778" xr:uid="{3D1AD56A-D6BC-479D-9D4E-0254C005C213}"/>
    <cellStyle name="20% - Ênfase1 3 2 9" xfId="53889" xr:uid="{E38EC481-716E-467A-9C5B-A3F76FF888E4}"/>
    <cellStyle name="20% - Ênfase1 3 3" xfId="7779" xr:uid="{31303579-3151-4D93-BBAC-E67CAE29B7BD}"/>
    <cellStyle name="20% - Ênfase1 3 3 2" xfId="7780" xr:uid="{139089D6-2459-4E2D-9134-1658FAB1FD4B}"/>
    <cellStyle name="20% - Ênfase1 3 3 2 2" xfId="7781" xr:uid="{362327D0-ADD7-4E44-8DF7-002D8323A7A5}"/>
    <cellStyle name="20% - Ênfase1 3 3 2 3" xfId="7782" xr:uid="{0A71AE69-077C-4A78-B26A-0A8D3BDC3633}"/>
    <cellStyle name="20% - Ênfase1 3 3 3" xfId="7783" xr:uid="{A13E424A-063E-4FBD-B693-D50FC28EF603}"/>
    <cellStyle name="20% - Ênfase1 3 3 3 2" xfId="7784" xr:uid="{EC6497F5-ADE7-484D-A103-74E3464AE0C6}"/>
    <cellStyle name="20% - Ênfase1 3 3 4" xfId="7785" xr:uid="{9CDCC823-D76D-4CB8-BB94-AC50A9CA646E}"/>
    <cellStyle name="20% - Ênfase1 3 3 5" xfId="7786" xr:uid="{0B7A3486-6E9E-42E7-A9D3-C4D2571E1D96}"/>
    <cellStyle name="20% - Ênfase1 3 3 6" xfId="53892" xr:uid="{256A5C94-9778-4FC0-BFA9-E5CE52DB1790}"/>
    <cellStyle name="20% - Ênfase1 3 4" xfId="7787" xr:uid="{24AB3FE5-7891-428A-B7F8-7C3195316791}"/>
    <cellStyle name="20% - Ênfase1 3 4 2" xfId="7788" xr:uid="{D616A6CE-CDD5-4954-B14B-47D5641686CA}"/>
    <cellStyle name="20% - Ênfase1 3 4 2 2" xfId="7789" xr:uid="{1D66BDD2-6F34-4B84-A45D-F117D235092C}"/>
    <cellStyle name="20% - Ênfase1 3 4 3" xfId="7790" xr:uid="{1E5C61B8-55BF-4AFE-9CCE-A8E11037E7FF}"/>
    <cellStyle name="20% - Ênfase1 3 4 4" xfId="7791" xr:uid="{79809CB9-EFCE-4F54-B836-DC9BD5FB43A8}"/>
    <cellStyle name="20% - Ênfase1 3 4 5" xfId="7792" xr:uid="{662A244B-A799-4EF8-9D7D-EDBCFE939A88}"/>
    <cellStyle name="20% - Ênfase1 3 4 6" xfId="53893" xr:uid="{45B7BD6F-6C72-4E77-BCDC-98A6DBA9C6D4}"/>
    <cellStyle name="20% - Ênfase1 3 5" xfId="7793" xr:uid="{8870BD6F-19DA-48A2-8378-234341742030}"/>
    <cellStyle name="20% - Ênfase1 3 5 2" xfId="7794" xr:uid="{33640D00-9C4C-4396-A309-DFA68CE62F54}"/>
    <cellStyle name="20% - Ênfase1 3 6" xfId="7795" xr:uid="{DAFE5C88-AE5A-4DF4-85CA-6BFC14AE146A}"/>
    <cellStyle name="20% - Ênfase1 3 7" xfId="7796" xr:uid="{487E2F65-23C5-418D-AAC1-812A0B975343}"/>
    <cellStyle name="20% - Ênfase1 3 8" xfId="7797" xr:uid="{3897DE76-3AFA-4EEE-A80A-5DC2CEEC1559}"/>
    <cellStyle name="20% - Ênfase1 3 9" xfId="7798" xr:uid="{139259AF-C22D-4544-A0CE-E74D46596BF1}"/>
    <cellStyle name="20% - Ênfase1 4" xfId="7799" xr:uid="{E294A3CC-9941-4B69-8B04-587B269BC8D4}"/>
    <cellStyle name="20% - Ênfase1 4 2" xfId="7800" xr:uid="{B21BE4D0-6E1D-4A17-ABC0-B97D20CDAA2B}"/>
    <cellStyle name="20% - Ênfase1 4 2 2" xfId="7801" xr:uid="{BF784597-1CFE-474A-B6E2-B6FAFD166BF9}"/>
    <cellStyle name="20% - Ênfase1 4 2 2 2" xfId="7802" xr:uid="{2641FEDB-AA75-407E-A8FE-D858C0D769A5}"/>
    <cellStyle name="20% - Ênfase1 4 2 2 3" xfId="7803" xr:uid="{04F9C42E-375D-419F-A673-7C069A1D8399}"/>
    <cellStyle name="20% - Ênfase1 4 2 3" xfId="7804" xr:uid="{648A86BF-65A1-4A14-BD84-250BD84C7AB6}"/>
    <cellStyle name="20% - Ênfase1 4 2 3 2" xfId="7805" xr:uid="{AD23F760-B622-48B0-B9E6-E68BD939ED36}"/>
    <cellStyle name="20% - Ênfase1 4 2 4" xfId="7806" xr:uid="{D2287E2B-F8A2-46FC-97B5-3393A18E5EB3}"/>
    <cellStyle name="20% - Ênfase1 4 2 5" xfId="7807" xr:uid="{A0F235D6-BF89-437E-ABB2-F6E32A490F1F}"/>
    <cellStyle name="20% - Ênfase1 4 3" xfId="7808" xr:uid="{59226253-F115-4C47-BE0D-9ABA13D9416F}"/>
    <cellStyle name="20% - Ênfase1 4 3 2" xfId="7809" xr:uid="{4B23F5CF-A2C2-41E0-BD86-F51E76BD8D60}"/>
    <cellStyle name="20% - Ênfase1 4 3 2 2" xfId="7810" xr:uid="{98143F27-1E12-42F2-8C4F-F7A42D433D2F}"/>
    <cellStyle name="20% - Ênfase1 4 3 3" xfId="7811" xr:uid="{D3628E7D-864C-4D82-A011-CB4A9061811C}"/>
    <cellStyle name="20% - Ênfase1 4 3 4" xfId="7812" xr:uid="{8B539E7D-B5FD-41A7-A00D-4BD0482BFAA2}"/>
    <cellStyle name="20% - Ênfase1 4 3 5" xfId="7813" xr:uid="{2F6A0148-D94D-4CA7-9CF7-5C9D16984C57}"/>
    <cellStyle name="20% - Ênfase1 4 4" xfId="7814" xr:uid="{38D74565-178B-4A5E-BBD7-A4DD81369BB4}"/>
    <cellStyle name="20% - Ênfase1 4 4 2" xfId="7815" xr:uid="{CF37C4F6-429B-4D17-A2DD-530616ED59BA}"/>
    <cellStyle name="20% - Ênfase1 4 5" xfId="7816" xr:uid="{0E044290-2EFE-4192-99BE-2CCBDC48154C}"/>
    <cellStyle name="20% - Ênfase1 4 6" xfId="7817" xr:uid="{AF793156-8A48-439E-8160-5D15E4CEA5CC}"/>
    <cellStyle name="20% - Ênfase1 4 7" xfId="7818" xr:uid="{BC0DB354-FE29-498E-B2F3-B7F477E80E6D}"/>
    <cellStyle name="20% - Ênfase1 4 8" xfId="7819" xr:uid="{4886A0B2-2DE9-4B21-AEEA-757AFD94479E}"/>
    <cellStyle name="20% - Ênfase1 5" xfId="7820" xr:uid="{E135497B-135F-47E6-95B3-9ACBC49A1D4C}"/>
    <cellStyle name="20% - Ênfase1 5 2" xfId="7821" xr:uid="{D9387779-0C66-4940-ACBA-93D3EA849640}"/>
    <cellStyle name="20% - Ênfase2" xfId="32" builtinId="34" customBuiltin="1"/>
    <cellStyle name="20% - Ênfase2 2" xfId="7822" xr:uid="{19D77015-503B-432F-BF27-E17D29FB7572}"/>
    <cellStyle name="20% - Ênfase2 2 10" xfId="53894" xr:uid="{6A6235E6-BD85-49AD-AC1F-C83F434C9222}"/>
    <cellStyle name="20% - Ênfase2 2 2" xfId="7823" xr:uid="{1A6DFEEA-1469-47B7-80F2-ADB1BF415EB1}"/>
    <cellStyle name="20% - Ênfase2 2 2 2" xfId="7824" xr:uid="{2F90F20A-3A1F-4759-ABC9-859E5FFDE340}"/>
    <cellStyle name="20% - Ênfase2 2 2 2 2" xfId="7825" xr:uid="{E8554B2A-7FAA-470E-8166-BD5A96522FEA}"/>
    <cellStyle name="20% - Ênfase2 2 2 2 2 2" xfId="7826" xr:uid="{5E4DEB9C-122F-41F2-8357-D7D595B9E8BF}"/>
    <cellStyle name="20% - Ênfase2 2 2 2 2 3" xfId="7827" xr:uid="{6071CA38-D07C-4FB8-9838-B43E11106AC8}"/>
    <cellStyle name="20% - Ênfase2 2 2 2 3" xfId="7828" xr:uid="{802A7389-14C7-46F0-8861-8C337338F489}"/>
    <cellStyle name="20% - Ênfase2 2 2 2 3 2" xfId="7829" xr:uid="{E2959EF5-9255-48B2-88F3-A146D21DA66D}"/>
    <cellStyle name="20% - Ênfase2 2 2 2 4" xfId="7830" xr:uid="{9EBA6779-2CD2-4113-A9B8-11231848CC09}"/>
    <cellStyle name="20% - Ênfase2 2 2 2 5" xfId="7831" xr:uid="{653571E9-E646-47F5-A8B9-3E157FA4A244}"/>
    <cellStyle name="20% - Ênfase2 2 2 2 6" xfId="53896" xr:uid="{4DCAA256-1430-4780-B442-1E69F90D4C79}"/>
    <cellStyle name="20% - Ênfase2 2 2 3" xfId="7832" xr:uid="{4F1DA19F-4FA1-479C-AD67-1338EEA889A2}"/>
    <cellStyle name="20% - Ênfase2 2 2 3 2" xfId="7833" xr:uid="{D28799A3-72AA-4C0C-A4FA-040D0EC38089}"/>
    <cellStyle name="20% - Ênfase2 2 2 3 2 2" xfId="7834" xr:uid="{CC58986D-461B-4BAF-8CBB-27F95F13FFAC}"/>
    <cellStyle name="20% - Ênfase2 2 2 3 3" xfId="7835" xr:uid="{88B4E107-33A0-4868-ABD8-03E826995C81}"/>
    <cellStyle name="20% - Ênfase2 2 2 3 4" xfId="7836" xr:uid="{7A4AE2EC-5F37-4735-84AD-19D66718B9C0}"/>
    <cellStyle name="20% - Ênfase2 2 2 3 5" xfId="7837" xr:uid="{5DF37173-60C9-4405-A860-A7A594574CAD}"/>
    <cellStyle name="20% - Ênfase2 2 2 3 6" xfId="53897" xr:uid="{2126B13F-E509-49B7-AE24-2FDDC8287317}"/>
    <cellStyle name="20% - Ênfase2 2 2 4" xfId="7838" xr:uid="{12C5EF86-78B1-482C-B7CC-C662C974454E}"/>
    <cellStyle name="20% - Ênfase2 2 2 4 2" xfId="7839" xr:uid="{16F46C7F-40FC-4F0D-BBCA-35549F577239}"/>
    <cellStyle name="20% - Ênfase2 2 2 5" xfId="7840" xr:uid="{A6CBCDF0-81DA-4FBD-BE3C-2846F3E5C0E8}"/>
    <cellStyle name="20% - Ênfase2 2 2 6" xfId="7841" xr:uid="{B14F4853-48FF-4935-97D9-B5C7C9076BE7}"/>
    <cellStyle name="20% - Ênfase2 2 2 7" xfId="7842" xr:uid="{8A29F631-A14D-4EEB-98F9-7076535198A3}"/>
    <cellStyle name="20% - Ênfase2 2 2 8" xfId="7843" xr:uid="{4AB2D15B-955F-4D06-9D42-561CEA111FC3}"/>
    <cellStyle name="20% - Ênfase2 2 2 9" xfId="53895" xr:uid="{EC43BE76-FC6A-4E77-967F-7AF45E627147}"/>
    <cellStyle name="20% - Ênfase2 2 3" xfId="7844" xr:uid="{0B18C5B9-4F0F-4734-9107-DA56D88997FD}"/>
    <cellStyle name="20% - Ênfase2 2 3 2" xfId="7845" xr:uid="{5127486E-6F61-41BE-AE52-AB77FEEB7DD9}"/>
    <cellStyle name="20% - Ênfase2 2 3 2 2" xfId="7846" xr:uid="{A892CEE8-A8AB-4029-896A-7503564A464E}"/>
    <cellStyle name="20% - Ênfase2 2 3 2 3" xfId="7847" xr:uid="{AEC54DDE-6D0E-45FE-A552-2019B7FD55E7}"/>
    <cellStyle name="20% - Ênfase2 2 3 3" xfId="7848" xr:uid="{6BC58F3C-CB8F-4360-9F22-143ED2A04451}"/>
    <cellStyle name="20% - Ênfase2 2 3 3 2" xfId="7849" xr:uid="{3E6E95E5-B14B-44F9-9899-76A4C4B76603}"/>
    <cellStyle name="20% - Ênfase2 2 3 4" xfId="7850" xr:uid="{547175FC-1ABF-40AF-BE06-41863EF8BC62}"/>
    <cellStyle name="20% - Ênfase2 2 3 5" xfId="7851" xr:uid="{C52920F9-BAD5-4BBA-95B7-3E85A4AC1CFB}"/>
    <cellStyle name="20% - Ênfase2 2 3 6" xfId="53898" xr:uid="{2253B9E7-A8F9-4FDB-A40C-47ED8E7E2BDF}"/>
    <cellStyle name="20% - Ênfase2 2 4" xfId="7852" xr:uid="{9EDDA01E-FDCA-4480-97A1-E94B02057A50}"/>
    <cellStyle name="20% - Ênfase2 2 4 2" xfId="7853" xr:uid="{5E8CCBB1-049B-4A9B-BAA7-0921595657DA}"/>
    <cellStyle name="20% - Ênfase2 2 4 2 2" xfId="7854" xr:uid="{6DE0E402-479A-4FFE-ACAA-0C36A2DA635A}"/>
    <cellStyle name="20% - Ênfase2 2 4 3" xfId="7855" xr:uid="{4EC959AE-33D8-4574-BC8F-EF800B9F1B3C}"/>
    <cellStyle name="20% - Ênfase2 2 4 4" xfId="7856" xr:uid="{278798F5-6FE4-4213-BDA0-E84A9CDCD611}"/>
    <cellStyle name="20% - Ênfase2 2 4 5" xfId="7857" xr:uid="{5A291B9D-91C0-409B-868E-1DC8AD85BE91}"/>
    <cellStyle name="20% - Ênfase2 2 4 6" xfId="53899" xr:uid="{1C978F0D-D987-4DEE-A139-C8964FAF9DA0}"/>
    <cellStyle name="20% - Ênfase2 2 5" xfId="7858" xr:uid="{2122173F-1CDB-4103-9B17-B12ABCE42C6B}"/>
    <cellStyle name="20% - Ênfase2 2 5 2" xfId="7859" xr:uid="{B248BAFD-2C3C-4A28-A341-5C46A57C6018}"/>
    <cellStyle name="20% - Ênfase2 2 6" xfId="7860" xr:uid="{C2141CD2-6FD7-4E38-809A-F55CBFF00792}"/>
    <cellStyle name="20% - Ênfase2 2 7" xfId="7861" xr:uid="{BA6789C2-DF57-4E1C-98AC-C69501EBC008}"/>
    <cellStyle name="20% - Ênfase2 2 8" xfId="7862" xr:uid="{F10475B3-1BD4-43D8-A81F-29CD6A557378}"/>
    <cellStyle name="20% - Ênfase2 2 9" xfId="7863" xr:uid="{EB9ED164-E83F-47EA-AEE2-3CDC997615E9}"/>
    <cellStyle name="20% - Ênfase2 3" xfId="7864" xr:uid="{C22525A5-E765-4FE5-9D46-49A87D349B6D}"/>
    <cellStyle name="20% - Ênfase2 3 10" xfId="53900" xr:uid="{995C46D0-3F6D-4D42-9347-257E12EB769D}"/>
    <cellStyle name="20% - Ênfase2 3 2" xfId="7865" xr:uid="{851C8D9C-160B-47C1-B7FD-313EE8B88415}"/>
    <cellStyle name="20% - Ênfase2 3 2 2" xfId="7866" xr:uid="{CABD2F81-578A-420E-96BF-556898CA0EE8}"/>
    <cellStyle name="20% - Ênfase2 3 2 2 2" xfId="7867" xr:uid="{A43AA2FA-C233-4DCD-BCC9-A4C2CA3AF69F}"/>
    <cellStyle name="20% - Ênfase2 3 2 2 2 2" xfId="7868" xr:uid="{AAEE9B44-93ED-4639-B1BF-35DCBD652E54}"/>
    <cellStyle name="20% - Ênfase2 3 2 2 2 3" xfId="7869" xr:uid="{430DC6F6-AD8C-47F0-8B53-EC5CE5942D61}"/>
    <cellStyle name="20% - Ênfase2 3 2 2 3" xfId="7870" xr:uid="{EAC91014-FF9D-4300-8170-9F4D819B4899}"/>
    <cellStyle name="20% - Ênfase2 3 2 2 3 2" xfId="7871" xr:uid="{FE0B4352-673E-4B0D-912E-D5BC1A7FF7DE}"/>
    <cellStyle name="20% - Ênfase2 3 2 2 4" xfId="7872" xr:uid="{0C27AEF1-DA3B-465D-B36B-50A52AB3297B}"/>
    <cellStyle name="20% - Ênfase2 3 2 2 5" xfId="7873" xr:uid="{375BA005-AD15-4FB7-9AD9-045C925517CC}"/>
    <cellStyle name="20% - Ênfase2 3 2 2 6" xfId="53902" xr:uid="{888E5FFD-C39E-47BA-AA04-B35CB7D079E7}"/>
    <cellStyle name="20% - Ênfase2 3 2 3" xfId="7874" xr:uid="{6C93A426-C8FA-4E00-81EB-FF9AE30A9F75}"/>
    <cellStyle name="20% - Ênfase2 3 2 3 2" xfId="7875" xr:uid="{326BCC32-DB27-43CE-B005-A435583452DB}"/>
    <cellStyle name="20% - Ênfase2 3 2 3 2 2" xfId="7876" xr:uid="{B90DEE85-57FA-4D4E-BF4E-43EC82339803}"/>
    <cellStyle name="20% - Ênfase2 3 2 3 3" xfId="7877" xr:uid="{5F7B232A-38A9-479F-AF47-3F32DFB628CF}"/>
    <cellStyle name="20% - Ênfase2 3 2 3 4" xfId="7878" xr:uid="{C0D3DE39-99F0-44F2-B16F-B739D40F0F5C}"/>
    <cellStyle name="20% - Ênfase2 3 2 3 5" xfId="7879" xr:uid="{E56323D5-8152-48D0-BED2-E2934E1EDBB3}"/>
    <cellStyle name="20% - Ênfase2 3 2 3 6" xfId="53903" xr:uid="{EC07F30B-8E92-47ED-9FC6-FE71EE21ED05}"/>
    <cellStyle name="20% - Ênfase2 3 2 4" xfId="7880" xr:uid="{9AB1B6D5-8C49-4DD5-B86B-EF48ED8DFBEC}"/>
    <cellStyle name="20% - Ênfase2 3 2 4 2" xfId="7881" xr:uid="{D6824F9E-BAC7-43A1-8017-112777A0351F}"/>
    <cellStyle name="20% - Ênfase2 3 2 5" xfId="7882" xr:uid="{AE6CF10B-AFAD-444B-A8EC-7C2BFD15E185}"/>
    <cellStyle name="20% - Ênfase2 3 2 6" xfId="7883" xr:uid="{4C9CC549-844E-4231-AF9B-94D0D42B1B31}"/>
    <cellStyle name="20% - Ênfase2 3 2 7" xfId="7884" xr:uid="{58102DEF-A827-4E42-8967-1910896F10DD}"/>
    <cellStyle name="20% - Ênfase2 3 2 8" xfId="7885" xr:uid="{AF9CD9AF-50CB-45C8-8FC2-227630445EE3}"/>
    <cellStyle name="20% - Ênfase2 3 2 9" xfId="53901" xr:uid="{8E9BDAC1-D7B2-435B-8FFA-D24642D54CC2}"/>
    <cellStyle name="20% - Ênfase2 3 3" xfId="7886" xr:uid="{E1797AA9-A440-4AFF-BF6A-151FDDF92ABB}"/>
    <cellStyle name="20% - Ênfase2 3 3 2" xfId="7887" xr:uid="{93D22BB5-B104-4EB6-ABCF-B4B43DB7FDB2}"/>
    <cellStyle name="20% - Ênfase2 3 3 2 2" xfId="7888" xr:uid="{750F31E4-13C9-45C4-B30E-77E3DC7D0BFC}"/>
    <cellStyle name="20% - Ênfase2 3 3 2 3" xfId="7889" xr:uid="{E6A6D9CE-7893-4FDD-B08E-A4393AF4910B}"/>
    <cellStyle name="20% - Ênfase2 3 3 3" xfId="7890" xr:uid="{690D4495-EFAA-43AF-85A0-3741BC71255F}"/>
    <cellStyle name="20% - Ênfase2 3 3 3 2" xfId="7891" xr:uid="{93C9BE79-837C-4A78-86D9-ED299B5E9F1E}"/>
    <cellStyle name="20% - Ênfase2 3 3 4" xfId="7892" xr:uid="{03D977FA-D612-49DE-A688-F3C5BF5BBDE4}"/>
    <cellStyle name="20% - Ênfase2 3 3 5" xfId="7893" xr:uid="{A51FC8B8-85F2-4EB2-B866-E51B0E4A047C}"/>
    <cellStyle name="20% - Ênfase2 3 3 6" xfId="53904" xr:uid="{5474FED1-7207-4899-B453-1C06DEEDD5B3}"/>
    <cellStyle name="20% - Ênfase2 3 4" xfId="7894" xr:uid="{2DF2477C-3DD2-43C5-9B2F-A93FE90E7F5B}"/>
    <cellStyle name="20% - Ênfase2 3 4 2" xfId="7895" xr:uid="{2071CF7F-5E42-4F76-B2F0-D6C8E0CB999D}"/>
    <cellStyle name="20% - Ênfase2 3 4 2 2" xfId="7896" xr:uid="{9CED6E40-23D7-4CD6-A828-80B9B99245F3}"/>
    <cellStyle name="20% - Ênfase2 3 4 3" xfId="7897" xr:uid="{37E095AC-76C3-476A-900F-AB3AB2110552}"/>
    <cellStyle name="20% - Ênfase2 3 4 4" xfId="7898" xr:uid="{7D3A60BC-CCB8-40F4-BDD0-FF1E386AAE23}"/>
    <cellStyle name="20% - Ênfase2 3 4 5" xfId="7899" xr:uid="{BF9C46A9-EB01-414D-8F67-32B93C88EB24}"/>
    <cellStyle name="20% - Ênfase2 3 4 6" xfId="53905" xr:uid="{243127EE-3D33-4A9A-A605-E9E4FE75651C}"/>
    <cellStyle name="20% - Ênfase2 3 5" xfId="7900" xr:uid="{F62B9160-70C0-4EC8-8588-D1F408BA633E}"/>
    <cellStyle name="20% - Ênfase2 3 5 2" xfId="7901" xr:uid="{B97BCBA3-BC17-4C52-80C5-44D0B5662907}"/>
    <cellStyle name="20% - Ênfase2 3 6" xfId="7902" xr:uid="{D0676C0F-F131-4B31-98B1-D167756C51B3}"/>
    <cellStyle name="20% - Ênfase2 3 7" xfId="7903" xr:uid="{B9682E02-47EB-4D54-8728-04CFEF88776E}"/>
    <cellStyle name="20% - Ênfase2 3 8" xfId="7904" xr:uid="{C9A84112-8608-4FC9-9362-306551E9EC15}"/>
    <cellStyle name="20% - Ênfase2 3 9" xfId="7905" xr:uid="{8DDAE1A5-104F-4BD1-8E25-57C82D39CC07}"/>
    <cellStyle name="20% - Ênfase2 4" xfId="7906" xr:uid="{984FFD3D-BFC1-46FD-AD6A-EECC0D8655A8}"/>
    <cellStyle name="20% - Ênfase2 4 2" xfId="7907" xr:uid="{3CE0C4B4-0F50-462C-A27A-47B82DBB07C1}"/>
    <cellStyle name="20% - Ênfase2 4 2 2" xfId="7908" xr:uid="{F3BEC421-A01D-45CD-82FE-8219582D2A88}"/>
    <cellStyle name="20% - Ênfase2 4 2 2 2" xfId="7909" xr:uid="{396B648A-47FA-49A1-9C35-EF3DB9655890}"/>
    <cellStyle name="20% - Ênfase2 4 2 2 3" xfId="7910" xr:uid="{66DDCAD8-4DD8-4575-814B-9AB1FC346936}"/>
    <cellStyle name="20% - Ênfase2 4 2 3" xfId="7911" xr:uid="{EAE68E06-A5FA-4F89-9D3B-358F5DD8D6CA}"/>
    <cellStyle name="20% - Ênfase2 4 2 3 2" xfId="7912" xr:uid="{ADA5FBB9-2FA8-40B2-95AC-5C9A170A0950}"/>
    <cellStyle name="20% - Ênfase2 4 2 4" xfId="7913" xr:uid="{F08AE797-0DC4-45A3-9E60-20D11909F9CB}"/>
    <cellStyle name="20% - Ênfase2 4 2 5" xfId="7914" xr:uid="{964E802C-B76A-4578-BE8A-A78355BCB8B2}"/>
    <cellStyle name="20% - Ênfase2 4 3" xfId="7915" xr:uid="{CC30CE40-F1F1-4218-A442-8D7B855760C5}"/>
    <cellStyle name="20% - Ênfase2 4 3 2" xfId="7916" xr:uid="{895B0293-F0F0-44A4-8869-D743F7679488}"/>
    <cellStyle name="20% - Ênfase2 4 3 2 2" xfId="7917" xr:uid="{BA68A619-B88D-4654-B3EA-D26B240417AB}"/>
    <cellStyle name="20% - Ênfase2 4 3 3" xfId="7918" xr:uid="{6E468EA6-B728-4B01-89E2-6A26F78F2889}"/>
    <cellStyle name="20% - Ênfase2 4 3 4" xfId="7919" xr:uid="{40AC61C0-56AB-42A7-B1C5-0ECA1D3D4331}"/>
    <cellStyle name="20% - Ênfase2 4 3 5" xfId="7920" xr:uid="{CEDE2A17-EC0F-49F7-90DE-92490814C48D}"/>
    <cellStyle name="20% - Ênfase2 4 4" xfId="7921" xr:uid="{CBBD4973-FD78-4020-B89E-D26D05AA25B2}"/>
    <cellStyle name="20% - Ênfase2 4 4 2" xfId="7922" xr:uid="{E7FCCC36-D509-45D5-994A-6E7794DD197F}"/>
    <cellStyle name="20% - Ênfase2 4 5" xfId="7923" xr:uid="{C8E0B06F-58B1-4AAA-8B1A-A7B82836866D}"/>
    <cellStyle name="20% - Ênfase2 4 6" xfId="7924" xr:uid="{9BC99487-2CA0-442E-AE41-6B00B1C74361}"/>
    <cellStyle name="20% - Ênfase2 4 7" xfId="7925" xr:uid="{BB22200F-45D3-4EA5-B864-CAF4F0A9C321}"/>
    <cellStyle name="20% - Ênfase2 4 8" xfId="7926" xr:uid="{C935F2FD-6C6C-435D-88F1-2347EBCCD1CC}"/>
    <cellStyle name="20% - Ênfase2 5" xfId="7927" xr:uid="{8EA25A67-EA9C-49F0-915E-2CE0D74C940B}"/>
    <cellStyle name="20% - Ênfase2 5 2" xfId="7928" xr:uid="{58FCC71D-7EE6-4947-8B8D-50E6D79C75E8}"/>
    <cellStyle name="20% - Ênfase3" xfId="35" builtinId="38" customBuiltin="1"/>
    <cellStyle name="20% - Ênfase3 2" xfId="7929" xr:uid="{6E2A53DB-07EA-4A47-91B9-31FD842DB958}"/>
    <cellStyle name="20% - Ênfase3 2 10" xfId="53906" xr:uid="{6856CC18-EFF7-4217-8197-85B19C6AF9C5}"/>
    <cellStyle name="20% - Ênfase3 2 2" xfId="7930" xr:uid="{8C382B95-72D8-4D04-B654-9E81D6191B1D}"/>
    <cellStyle name="20% - Ênfase3 2 2 2" xfId="7931" xr:uid="{FF49E6AA-D32F-4AA8-88EB-B313A02F2992}"/>
    <cellStyle name="20% - Ênfase3 2 2 2 2" xfId="7932" xr:uid="{31DDB409-9C74-4AEE-9416-7A9FF5E13F97}"/>
    <cellStyle name="20% - Ênfase3 2 2 2 2 2" xfId="7933" xr:uid="{1DFC2AA5-675F-4C21-B6D1-F6F27D20C2C9}"/>
    <cellStyle name="20% - Ênfase3 2 2 2 2 3" xfId="7934" xr:uid="{357B84BD-A125-43BA-B9C6-276220967528}"/>
    <cellStyle name="20% - Ênfase3 2 2 2 3" xfId="7935" xr:uid="{CB97D28B-E8FB-4C4E-AE20-D4BF955289CA}"/>
    <cellStyle name="20% - Ênfase3 2 2 2 3 2" xfId="7936" xr:uid="{F3A45D88-E1C3-4845-B86B-5BBD68B2B443}"/>
    <cellStyle name="20% - Ênfase3 2 2 2 4" xfId="7937" xr:uid="{900804E8-DFF1-441B-9FE0-353E4F5C9D75}"/>
    <cellStyle name="20% - Ênfase3 2 2 2 5" xfId="7938" xr:uid="{FE0908BC-2248-4839-9AB1-7A577CE9F0A3}"/>
    <cellStyle name="20% - Ênfase3 2 2 2 6" xfId="53908" xr:uid="{1AE4056A-8765-469B-8607-ACDFF5C60B1B}"/>
    <cellStyle name="20% - Ênfase3 2 2 3" xfId="7939" xr:uid="{204A9EB8-29B6-465E-9B26-BFCC10AACA61}"/>
    <cellStyle name="20% - Ênfase3 2 2 3 2" xfId="7940" xr:uid="{6EB671E7-E05E-461B-9246-7D5DA2B101A8}"/>
    <cellStyle name="20% - Ênfase3 2 2 3 2 2" xfId="7941" xr:uid="{269A8FCD-07AE-47B3-AB3C-0935857D45F2}"/>
    <cellStyle name="20% - Ênfase3 2 2 3 3" xfId="7942" xr:uid="{14561AF3-C9E6-47C1-B66D-9E4C826E73F8}"/>
    <cellStyle name="20% - Ênfase3 2 2 3 4" xfId="7943" xr:uid="{4FC228BD-912D-4C6D-91C7-3CA4CA2A6861}"/>
    <cellStyle name="20% - Ênfase3 2 2 3 5" xfId="7944" xr:uid="{E58278DA-FB2A-4421-933A-E8C082576645}"/>
    <cellStyle name="20% - Ênfase3 2 2 3 6" xfId="53909" xr:uid="{54F96CB0-4E4E-4382-B142-CE306A8133E3}"/>
    <cellStyle name="20% - Ênfase3 2 2 4" xfId="7945" xr:uid="{439E8D0B-61D6-4161-8431-823A401A05CC}"/>
    <cellStyle name="20% - Ênfase3 2 2 4 2" xfId="7946" xr:uid="{F559939F-100E-4CDA-B175-78A943F69B83}"/>
    <cellStyle name="20% - Ênfase3 2 2 5" xfId="7947" xr:uid="{D420FC78-D2BD-421D-87DB-7CD9B6845464}"/>
    <cellStyle name="20% - Ênfase3 2 2 6" xfId="7948" xr:uid="{244B4F72-5B88-478D-95F5-6FDB0CFF6418}"/>
    <cellStyle name="20% - Ênfase3 2 2 7" xfId="7949" xr:uid="{6EBE458D-AF6F-48C4-AD8F-4E59B11B0C02}"/>
    <cellStyle name="20% - Ênfase3 2 2 8" xfId="7950" xr:uid="{D9A2E0B1-E377-492B-8748-6BF6263363BD}"/>
    <cellStyle name="20% - Ênfase3 2 2 9" xfId="53907" xr:uid="{E7838A98-4E7F-4338-A5D1-9F7366E73569}"/>
    <cellStyle name="20% - Ênfase3 2 3" xfId="7951" xr:uid="{C98BB0EE-90BD-46C1-8940-7959456CAC7F}"/>
    <cellStyle name="20% - Ênfase3 2 3 2" xfId="7952" xr:uid="{6DD2CCDC-B510-4A48-A60E-71AC400A08C7}"/>
    <cellStyle name="20% - Ênfase3 2 3 2 2" xfId="7953" xr:uid="{CD8D9E4A-0FA4-418F-B6F3-0332580A7373}"/>
    <cellStyle name="20% - Ênfase3 2 3 2 3" xfId="7954" xr:uid="{3EA847B5-9724-47AC-AC77-233A8C17E237}"/>
    <cellStyle name="20% - Ênfase3 2 3 3" xfId="7955" xr:uid="{B2819F58-7741-46AD-B839-9F8F398E1070}"/>
    <cellStyle name="20% - Ênfase3 2 3 3 2" xfId="7956" xr:uid="{BB1BC9F0-4386-4433-82DB-61552E64902D}"/>
    <cellStyle name="20% - Ênfase3 2 3 4" xfId="7957" xr:uid="{7F55FF30-D52A-4E54-A1D2-2FE2F050F2BB}"/>
    <cellStyle name="20% - Ênfase3 2 3 5" xfId="7958" xr:uid="{443C93A6-AF66-451E-944B-01A46B9D3AED}"/>
    <cellStyle name="20% - Ênfase3 2 3 6" xfId="53910" xr:uid="{0EFA5D7E-6D2C-4AF8-94A9-7E6884BC82EE}"/>
    <cellStyle name="20% - Ênfase3 2 4" xfId="7959" xr:uid="{918C969C-CFCA-428C-90EA-DDBEF143F04A}"/>
    <cellStyle name="20% - Ênfase3 2 4 2" xfId="7960" xr:uid="{6FB02212-EE60-4EC5-A958-6FDEE8DC6369}"/>
    <cellStyle name="20% - Ênfase3 2 4 2 2" xfId="7961" xr:uid="{BDA2F303-9936-4DFB-A37A-0E1AF6353C57}"/>
    <cellStyle name="20% - Ênfase3 2 4 3" xfId="7962" xr:uid="{F7D84C4D-CC4E-4CCE-A79F-061C90B442A7}"/>
    <cellStyle name="20% - Ênfase3 2 4 4" xfId="7963" xr:uid="{43AE6A5E-389D-48A5-91D1-1667219F52A4}"/>
    <cellStyle name="20% - Ênfase3 2 4 5" xfId="7964" xr:uid="{21918236-DED3-4E06-9828-EF516DA4775B}"/>
    <cellStyle name="20% - Ênfase3 2 4 6" xfId="53911" xr:uid="{1015B897-26AF-48D0-BAF7-0FDBAA0EBF3D}"/>
    <cellStyle name="20% - Ênfase3 2 5" xfId="7965" xr:uid="{94BBD8C3-0B50-410B-8204-69F959755009}"/>
    <cellStyle name="20% - Ênfase3 2 5 2" xfId="7966" xr:uid="{E07255C8-3C18-4B89-9FDF-4F385D2ED21C}"/>
    <cellStyle name="20% - Ênfase3 2 6" xfId="7967" xr:uid="{F0770071-D17A-4815-AC14-3EC0BC905596}"/>
    <cellStyle name="20% - Ênfase3 2 7" xfId="7968" xr:uid="{54D033B4-D975-4CAE-9FF9-9C3D8CA15E4D}"/>
    <cellStyle name="20% - Ênfase3 2 8" xfId="7969" xr:uid="{C93E9E16-5C97-4209-A7F7-2836A46A0891}"/>
    <cellStyle name="20% - Ênfase3 2 9" xfId="7970" xr:uid="{EBBD130B-E9F5-4825-B649-EBD3A78B8EF9}"/>
    <cellStyle name="20% - Ênfase3 3" xfId="7971" xr:uid="{AF96CDD3-B721-4DF2-8086-6D0721191E86}"/>
    <cellStyle name="20% - Ênfase3 3 10" xfId="53912" xr:uid="{3F12124C-2597-4A0C-AFAB-7614F7C3D5C1}"/>
    <cellStyle name="20% - Ênfase3 3 2" xfId="7972" xr:uid="{D88189C0-4774-41B1-B437-8F7570939CE3}"/>
    <cellStyle name="20% - Ênfase3 3 2 2" xfId="7973" xr:uid="{49C357FA-0D17-41C0-9E95-C23B39794F6D}"/>
    <cellStyle name="20% - Ênfase3 3 2 2 2" xfId="7974" xr:uid="{D383E2E0-D291-4F64-9FE5-2C862E56D265}"/>
    <cellStyle name="20% - Ênfase3 3 2 2 2 2" xfId="7975" xr:uid="{FF458BD0-9AE9-4A9C-BBE1-0715868ED13B}"/>
    <cellStyle name="20% - Ênfase3 3 2 2 2 3" xfId="7976" xr:uid="{6BD8A458-F2BA-451D-B293-E5BBE552AEB2}"/>
    <cellStyle name="20% - Ênfase3 3 2 2 3" xfId="7977" xr:uid="{A2E5DA3B-6BD7-4934-92FE-588C9805269B}"/>
    <cellStyle name="20% - Ênfase3 3 2 2 3 2" xfId="7978" xr:uid="{14534C1C-9E11-44AA-BDA6-794E0896B198}"/>
    <cellStyle name="20% - Ênfase3 3 2 2 4" xfId="7979" xr:uid="{E6BE972F-3399-49E2-8E35-9A97A564CC04}"/>
    <cellStyle name="20% - Ênfase3 3 2 2 5" xfId="7980" xr:uid="{0B22E41A-FC33-4080-82DE-BE6C77BB478D}"/>
    <cellStyle name="20% - Ênfase3 3 2 2 6" xfId="53914" xr:uid="{A7A5EB03-69B2-437E-A345-4A02D8F3B9A5}"/>
    <cellStyle name="20% - Ênfase3 3 2 3" xfId="7981" xr:uid="{AD5E394A-0CDF-4742-B413-33700A50511F}"/>
    <cellStyle name="20% - Ênfase3 3 2 3 2" xfId="7982" xr:uid="{6EB73F72-0198-4D5A-89AD-F596C42318D1}"/>
    <cellStyle name="20% - Ênfase3 3 2 3 2 2" xfId="7983" xr:uid="{A3CEA515-BA27-4CDE-9935-751DC69F9451}"/>
    <cellStyle name="20% - Ênfase3 3 2 3 3" xfId="7984" xr:uid="{F4CFA398-7AB5-49CA-912B-22448B407A5F}"/>
    <cellStyle name="20% - Ênfase3 3 2 3 4" xfId="7985" xr:uid="{72757C9B-296D-4216-A096-CD6027E2C18E}"/>
    <cellStyle name="20% - Ênfase3 3 2 3 5" xfId="7986" xr:uid="{81352F77-B1D0-4369-BA3D-3873C92EFCC0}"/>
    <cellStyle name="20% - Ênfase3 3 2 3 6" xfId="53915" xr:uid="{94D4C00B-286A-4AFA-9955-C1508A628CFF}"/>
    <cellStyle name="20% - Ênfase3 3 2 4" xfId="7987" xr:uid="{B2B3C6BE-81C5-46FA-9CFB-129D745E3088}"/>
    <cellStyle name="20% - Ênfase3 3 2 4 2" xfId="7988" xr:uid="{68C6E44C-2694-435D-917B-FD29358A0D19}"/>
    <cellStyle name="20% - Ênfase3 3 2 5" xfId="7989" xr:uid="{8037505D-0EC4-4100-BA32-2C8951CAABF4}"/>
    <cellStyle name="20% - Ênfase3 3 2 6" xfId="7990" xr:uid="{B47C2426-E46F-4C88-9C57-EF66580C84D2}"/>
    <cellStyle name="20% - Ênfase3 3 2 7" xfId="7991" xr:uid="{E1F5DA64-AF57-44D2-A999-BBF4D1794A8E}"/>
    <cellStyle name="20% - Ênfase3 3 2 8" xfId="7992" xr:uid="{C5CD7588-BAF6-4E87-AF75-3F42B4D3E5EE}"/>
    <cellStyle name="20% - Ênfase3 3 2 9" xfId="53913" xr:uid="{4E4B1E9E-6E24-4F88-8685-7D26A7A52C15}"/>
    <cellStyle name="20% - Ênfase3 3 3" xfId="7993" xr:uid="{5BCA04C8-7592-4093-BF8C-3FBEF85AF5BA}"/>
    <cellStyle name="20% - Ênfase3 3 3 2" xfId="7994" xr:uid="{34FF4469-6682-4A1A-B074-85715396BFD6}"/>
    <cellStyle name="20% - Ênfase3 3 3 2 2" xfId="7995" xr:uid="{55C9D32C-07A6-4151-B0AA-AB1712C70BEA}"/>
    <cellStyle name="20% - Ênfase3 3 3 2 3" xfId="7996" xr:uid="{59FE5DAA-B3A3-44E9-9C79-21BC185A66DB}"/>
    <cellStyle name="20% - Ênfase3 3 3 3" xfId="7997" xr:uid="{A3746BE9-14A0-49CB-A5D5-A7B79998F66C}"/>
    <cellStyle name="20% - Ênfase3 3 3 3 2" xfId="7998" xr:uid="{C5F1CA87-1950-44F4-AC81-96E96DA7664D}"/>
    <cellStyle name="20% - Ênfase3 3 3 4" xfId="7999" xr:uid="{892EA42D-15C7-4F53-B0CF-6F69D15355DF}"/>
    <cellStyle name="20% - Ênfase3 3 3 5" xfId="8000" xr:uid="{C97E4234-69D0-4BEC-83CB-9771F7056FDC}"/>
    <cellStyle name="20% - Ênfase3 3 3 6" xfId="53916" xr:uid="{EE7FB3CF-AB4A-4A37-95BB-3017D3792310}"/>
    <cellStyle name="20% - Ênfase3 3 4" xfId="8001" xr:uid="{C9CE27FC-BEE4-49AD-95A6-487E8E38A8D3}"/>
    <cellStyle name="20% - Ênfase3 3 4 2" xfId="8002" xr:uid="{328A47AA-144A-4899-9072-79238D8A45B3}"/>
    <cellStyle name="20% - Ênfase3 3 4 2 2" xfId="8003" xr:uid="{7B499DDC-B3AD-4F7A-8902-7842BA659102}"/>
    <cellStyle name="20% - Ênfase3 3 4 3" xfId="8004" xr:uid="{0D89DD72-4A3F-4298-A390-2D40DE4B9A5B}"/>
    <cellStyle name="20% - Ênfase3 3 4 4" xfId="8005" xr:uid="{3C363ADB-09FB-4106-A94B-298E5CF9D539}"/>
    <cellStyle name="20% - Ênfase3 3 4 5" xfId="8006" xr:uid="{8205F318-8B78-4D55-804C-B28EE0B73B5B}"/>
    <cellStyle name="20% - Ênfase3 3 4 6" xfId="53917" xr:uid="{571AFCAC-4C1C-4050-AA1C-B920D6A56858}"/>
    <cellStyle name="20% - Ênfase3 3 5" xfId="8007" xr:uid="{B1B6C632-5235-4C1A-B992-38240A07C619}"/>
    <cellStyle name="20% - Ênfase3 3 5 2" xfId="8008" xr:uid="{84FAF3E4-53C9-467E-9710-43D46749A528}"/>
    <cellStyle name="20% - Ênfase3 3 6" xfId="8009" xr:uid="{6B69EFA6-02B4-4FEC-A32D-DFBCF320AFB1}"/>
    <cellStyle name="20% - Ênfase3 3 7" xfId="8010" xr:uid="{26A2DF08-48A9-498F-AFB0-4AC90CA2D346}"/>
    <cellStyle name="20% - Ênfase3 3 8" xfId="8011" xr:uid="{CD1BA1D1-6D34-403B-83D9-DC94519C40EA}"/>
    <cellStyle name="20% - Ênfase3 3 9" xfId="8012" xr:uid="{4412EC27-E302-44CD-8B21-6FE0A38318FA}"/>
    <cellStyle name="20% - Ênfase3 4" xfId="8013" xr:uid="{475D3717-D5F0-4A2A-BE01-74D03C60FC79}"/>
    <cellStyle name="20% - Ênfase3 4 2" xfId="8014" xr:uid="{79594FDF-279C-4F13-8DB5-F9EC6B67AD4B}"/>
    <cellStyle name="20% - Ênfase3 4 2 2" xfId="8015" xr:uid="{452BA949-009E-412B-86BE-D260C5A1D843}"/>
    <cellStyle name="20% - Ênfase3 4 2 2 2" xfId="8016" xr:uid="{C46B43DA-E2F9-439A-9316-2685708F028A}"/>
    <cellStyle name="20% - Ênfase3 4 2 2 3" xfId="8017" xr:uid="{6EC3BA0E-6F3D-4E2F-B7E8-125B41424908}"/>
    <cellStyle name="20% - Ênfase3 4 2 3" xfId="8018" xr:uid="{290381D5-5838-40F1-AC46-7FF7CCA0BF17}"/>
    <cellStyle name="20% - Ênfase3 4 2 3 2" xfId="8019" xr:uid="{3D079E66-F948-40E3-BA08-F66A878C5634}"/>
    <cellStyle name="20% - Ênfase3 4 2 4" xfId="8020" xr:uid="{B2E3274A-0691-4225-A7D0-786101015839}"/>
    <cellStyle name="20% - Ênfase3 4 2 5" xfId="8021" xr:uid="{BAFBD846-F26C-4D59-8847-EF666288227C}"/>
    <cellStyle name="20% - Ênfase3 4 3" xfId="8022" xr:uid="{11A8EC8D-83E6-4326-9259-5FBFD946B87A}"/>
    <cellStyle name="20% - Ênfase3 4 3 2" xfId="8023" xr:uid="{6D8BC8B5-B831-42B6-998F-8FDEF6AD81A2}"/>
    <cellStyle name="20% - Ênfase3 4 3 2 2" xfId="8024" xr:uid="{54D6E620-6364-4C78-8D6C-740079F82BC0}"/>
    <cellStyle name="20% - Ênfase3 4 3 3" xfId="8025" xr:uid="{17AD21BB-623C-47B2-8867-5E00034665F4}"/>
    <cellStyle name="20% - Ênfase3 4 3 4" xfId="8026" xr:uid="{41AEFC26-6F66-42CD-8801-5FCF17AB94AC}"/>
    <cellStyle name="20% - Ênfase3 4 3 5" xfId="8027" xr:uid="{FDA2A50B-183A-4E24-B3ED-013EC3E9BC45}"/>
    <cellStyle name="20% - Ênfase3 4 4" xfId="8028" xr:uid="{B6D08D3E-9615-4600-8664-68B3CBC0FA15}"/>
    <cellStyle name="20% - Ênfase3 4 4 2" xfId="8029" xr:uid="{3ED38DA8-2B29-46DE-9D81-C8A77DE90DF0}"/>
    <cellStyle name="20% - Ênfase3 4 5" xfId="8030" xr:uid="{1C6EA1FA-A0A7-4040-9846-077623F8C21C}"/>
    <cellStyle name="20% - Ênfase3 4 6" xfId="8031" xr:uid="{DE31EEDC-87F4-4D4B-B25D-EC88713D013F}"/>
    <cellStyle name="20% - Ênfase3 4 7" xfId="8032" xr:uid="{922DFCF8-A760-40E6-8ADE-108FD284C5D2}"/>
    <cellStyle name="20% - Ênfase3 4 8" xfId="8033" xr:uid="{C655D59B-5E26-49DD-B54B-44A98442B745}"/>
    <cellStyle name="20% - Ênfase3 5" xfId="8034" xr:uid="{3D43A2FA-F194-422A-A59F-E385A66ACAF0}"/>
    <cellStyle name="20% - Ênfase3 5 2" xfId="8035" xr:uid="{B8EB81F6-EC94-4A2C-8C60-9FAED0149EFF}"/>
    <cellStyle name="20% - Ênfase4" xfId="38" builtinId="42" customBuiltin="1"/>
    <cellStyle name="20% - Ênfase4 2" xfId="8036" xr:uid="{1164962F-8E31-4B47-BDA6-57CE6F1C81A2}"/>
    <cellStyle name="20% - Ênfase4 2 10" xfId="53918" xr:uid="{BE03FD7D-DD1F-4A5F-88E9-E403BC28EDCB}"/>
    <cellStyle name="20% - Ênfase4 2 2" xfId="8037" xr:uid="{EBBF3DB2-788D-458D-8CC3-98376C723DC7}"/>
    <cellStyle name="20% - Ênfase4 2 2 2" xfId="8038" xr:uid="{6D93966E-5EE7-479B-B328-F10B727BE463}"/>
    <cellStyle name="20% - Ênfase4 2 2 2 2" xfId="8039" xr:uid="{BDC8CBFE-57BF-4774-B06C-FB872AE7F375}"/>
    <cellStyle name="20% - Ênfase4 2 2 2 2 2" xfId="8040" xr:uid="{5DB67DA4-B6C3-43AC-9C93-969CB24E4F0B}"/>
    <cellStyle name="20% - Ênfase4 2 2 2 2 3" xfId="8041" xr:uid="{C5E93382-B4C5-47A9-894D-081CABCF92F5}"/>
    <cellStyle name="20% - Ênfase4 2 2 2 3" xfId="8042" xr:uid="{92EF691F-28D0-4EFC-B591-C42E319FEE0A}"/>
    <cellStyle name="20% - Ênfase4 2 2 2 3 2" xfId="8043" xr:uid="{BEB37E2C-1299-45A3-BB22-EF2C86EF2036}"/>
    <cellStyle name="20% - Ênfase4 2 2 2 4" xfId="8044" xr:uid="{593F16BD-DEB8-4A54-8D4D-EA41A28A7FDE}"/>
    <cellStyle name="20% - Ênfase4 2 2 2 5" xfId="8045" xr:uid="{ED329DBA-8B27-40C9-822B-0174180941B0}"/>
    <cellStyle name="20% - Ênfase4 2 2 2 6" xfId="53920" xr:uid="{BFDF606F-46C0-43D5-949A-005FFEA99DA9}"/>
    <cellStyle name="20% - Ênfase4 2 2 3" xfId="8046" xr:uid="{D8E066E2-F40A-4ED4-8D61-EDC083D65363}"/>
    <cellStyle name="20% - Ênfase4 2 2 3 2" xfId="8047" xr:uid="{D912F136-5EB4-4D38-A6C4-D514431782EA}"/>
    <cellStyle name="20% - Ênfase4 2 2 3 2 2" xfId="8048" xr:uid="{A9622D33-6887-47BB-9956-0473DCA95060}"/>
    <cellStyle name="20% - Ênfase4 2 2 3 3" xfId="8049" xr:uid="{8F4BA6DE-133C-4BB0-9919-3BFAC83CB1FF}"/>
    <cellStyle name="20% - Ênfase4 2 2 3 4" xfId="8050" xr:uid="{4BF03A6D-E18B-4733-9BAA-FE1D0852ED12}"/>
    <cellStyle name="20% - Ênfase4 2 2 3 5" xfId="8051" xr:uid="{BD653E3A-32EB-48B1-BACF-5F0EB757B414}"/>
    <cellStyle name="20% - Ênfase4 2 2 3 6" xfId="53921" xr:uid="{05375704-8E42-450D-822A-8C0F8860A333}"/>
    <cellStyle name="20% - Ênfase4 2 2 4" xfId="8052" xr:uid="{62BCBD6D-D93B-48D8-AFAA-3B8D8A05C6A8}"/>
    <cellStyle name="20% - Ênfase4 2 2 4 2" xfId="8053" xr:uid="{CB5DCFE6-AF7A-4590-BDDE-87BC6AEC2AA4}"/>
    <cellStyle name="20% - Ênfase4 2 2 5" xfId="8054" xr:uid="{DBAB7844-9F04-4146-9A8B-1B89F9CD2BA7}"/>
    <cellStyle name="20% - Ênfase4 2 2 6" xfId="8055" xr:uid="{64580752-AC64-494B-B931-D294BBC4FE04}"/>
    <cellStyle name="20% - Ênfase4 2 2 7" xfId="8056" xr:uid="{8C6792B2-D724-454A-84B3-0D376FE6F19C}"/>
    <cellStyle name="20% - Ênfase4 2 2 8" xfId="8057" xr:uid="{C2513800-B830-49ED-8338-BF6B56508877}"/>
    <cellStyle name="20% - Ênfase4 2 2 9" xfId="53919" xr:uid="{61322CA0-9A32-4049-9D17-2812C14B8EC8}"/>
    <cellStyle name="20% - Ênfase4 2 3" xfId="8058" xr:uid="{F064DA1F-6C02-404D-A78D-7516A7AA6A8C}"/>
    <cellStyle name="20% - Ênfase4 2 3 2" xfId="8059" xr:uid="{D90C7D94-D7C6-4825-A436-E04ED43B0A27}"/>
    <cellStyle name="20% - Ênfase4 2 3 2 2" xfId="8060" xr:uid="{A8CB0FB4-8589-4A19-9DBA-53EE6D130BDC}"/>
    <cellStyle name="20% - Ênfase4 2 3 2 3" xfId="8061" xr:uid="{95C6BDCD-D940-4143-8C07-B83125EAC93D}"/>
    <cellStyle name="20% - Ênfase4 2 3 3" xfId="8062" xr:uid="{B9B4AD2D-8ADD-406F-8EF9-1DE117673452}"/>
    <cellStyle name="20% - Ênfase4 2 3 3 2" xfId="8063" xr:uid="{445901E1-D4D2-4C4A-B828-D12EEE87B040}"/>
    <cellStyle name="20% - Ênfase4 2 3 4" xfId="8064" xr:uid="{0508E312-BA98-4B06-BFC7-83E42C5BB633}"/>
    <cellStyle name="20% - Ênfase4 2 3 5" xfId="8065" xr:uid="{3EBF0F2B-58D9-45AE-87C5-37111AF6F085}"/>
    <cellStyle name="20% - Ênfase4 2 3 6" xfId="53922" xr:uid="{4C755D2C-2A2C-4754-A937-D26B9ACCF8B8}"/>
    <cellStyle name="20% - Ênfase4 2 4" xfId="8066" xr:uid="{BFA1A039-3B62-43B9-89B5-CA0929896F69}"/>
    <cellStyle name="20% - Ênfase4 2 4 2" xfId="8067" xr:uid="{4B634922-CE61-4949-BE8C-C8DFD4DF9402}"/>
    <cellStyle name="20% - Ênfase4 2 4 2 2" xfId="8068" xr:uid="{D256F3EE-789E-4830-B0BA-1EC0642443A3}"/>
    <cellStyle name="20% - Ênfase4 2 4 3" xfId="8069" xr:uid="{C922522B-49CC-4981-BACD-853411D9C7C4}"/>
    <cellStyle name="20% - Ênfase4 2 4 4" xfId="8070" xr:uid="{75AE1952-2C01-4725-9AF0-14385D7D074D}"/>
    <cellStyle name="20% - Ênfase4 2 4 5" xfId="8071" xr:uid="{464C6EB2-F3EB-49CF-8FAB-395C120C4DB9}"/>
    <cellStyle name="20% - Ênfase4 2 4 6" xfId="53923" xr:uid="{5C245098-72D8-4536-A13D-6F134BDF452A}"/>
    <cellStyle name="20% - Ênfase4 2 5" xfId="8072" xr:uid="{0121767D-5B47-4AC0-8539-FB5AA775F602}"/>
    <cellStyle name="20% - Ênfase4 2 5 2" xfId="8073" xr:uid="{7D423E15-C78C-4AD2-B777-E58D47147133}"/>
    <cellStyle name="20% - Ênfase4 2 6" xfId="8074" xr:uid="{F2DC951C-EAC7-496A-AE25-784F39763022}"/>
    <cellStyle name="20% - Ênfase4 2 7" xfId="8075" xr:uid="{7F34F005-8F4F-4CA9-9636-C2B4C918DA77}"/>
    <cellStyle name="20% - Ênfase4 2 8" xfId="8076" xr:uid="{47DF3F90-7ABF-45FB-8102-4C2C2477641A}"/>
    <cellStyle name="20% - Ênfase4 2 9" xfId="8077" xr:uid="{F7FCE8CD-86E7-4624-9B0A-5AFC61FCF184}"/>
    <cellStyle name="20% - Ênfase4 3" xfId="8078" xr:uid="{DA4B68CB-278C-4304-9609-BD15C87AE6F5}"/>
    <cellStyle name="20% - Ênfase4 3 10" xfId="53924" xr:uid="{29ED337E-0314-429E-9D86-79C6BF715711}"/>
    <cellStyle name="20% - Ênfase4 3 2" xfId="8079" xr:uid="{293C0572-3894-49B8-87CC-0EE5E9150B50}"/>
    <cellStyle name="20% - Ênfase4 3 2 2" xfId="8080" xr:uid="{BD7E9083-1C02-4C1A-A9AD-ADC527A91A8C}"/>
    <cellStyle name="20% - Ênfase4 3 2 2 2" xfId="8081" xr:uid="{456F677C-3F6B-4941-B822-D3CD1F5D91CB}"/>
    <cellStyle name="20% - Ênfase4 3 2 2 2 2" xfId="8082" xr:uid="{9AD8E587-A650-4AC2-9851-9EF4D66B1A68}"/>
    <cellStyle name="20% - Ênfase4 3 2 2 2 3" xfId="8083" xr:uid="{B323BF35-61DD-40A6-90AD-7A3D3936966E}"/>
    <cellStyle name="20% - Ênfase4 3 2 2 3" xfId="8084" xr:uid="{94236C47-8342-471B-8237-12DA598B9215}"/>
    <cellStyle name="20% - Ênfase4 3 2 2 3 2" xfId="8085" xr:uid="{F9BC5815-DF01-4850-B176-8A9ECDD4EA47}"/>
    <cellStyle name="20% - Ênfase4 3 2 2 4" xfId="8086" xr:uid="{2B7ADF60-2834-4560-9A67-96EA6F782F8D}"/>
    <cellStyle name="20% - Ênfase4 3 2 2 5" xfId="8087" xr:uid="{650D4850-3A1D-4EC7-AB27-66871BEF5CCF}"/>
    <cellStyle name="20% - Ênfase4 3 2 2 6" xfId="53926" xr:uid="{37297F9A-30E6-4789-B4EF-EA5067FB5B4F}"/>
    <cellStyle name="20% - Ênfase4 3 2 3" xfId="8088" xr:uid="{087483D7-3773-47F2-9862-003B518C7080}"/>
    <cellStyle name="20% - Ênfase4 3 2 3 2" xfId="8089" xr:uid="{D4EBD0AF-FB32-47BA-9EA5-397C1A3589CB}"/>
    <cellStyle name="20% - Ênfase4 3 2 3 2 2" xfId="8090" xr:uid="{BD068FBD-4400-4F06-B5BA-F4330A8A2358}"/>
    <cellStyle name="20% - Ênfase4 3 2 3 3" xfId="8091" xr:uid="{4A2C4885-53E7-4F6D-9D92-BACF09FBF978}"/>
    <cellStyle name="20% - Ênfase4 3 2 3 4" xfId="8092" xr:uid="{06C00E25-79F7-40D8-BD2C-422647A5D01D}"/>
    <cellStyle name="20% - Ênfase4 3 2 3 5" xfId="8093" xr:uid="{BD8A977F-D94E-49C1-BCA7-7EB7398B2F2D}"/>
    <cellStyle name="20% - Ênfase4 3 2 3 6" xfId="53927" xr:uid="{1C26F42B-508B-4695-B42C-28F62EBFAB7E}"/>
    <cellStyle name="20% - Ênfase4 3 2 4" xfId="8094" xr:uid="{477038CC-C42A-4535-B148-7B96AF9CE5D8}"/>
    <cellStyle name="20% - Ênfase4 3 2 4 2" xfId="8095" xr:uid="{12C864EB-6525-449C-AD13-3BD0D99B061E}"/>
    <cellStyle name="20% - Ênfase4 3 2 5" xfId="8096" xr:uid="{B7F2F39F-8E0F-4439-AF98-1022604F4AF5}"/>
    <cellStyle name="20% - Ênfase4 3 2 6" xfId="8097" xr:uid="{F92743FB-815E-4B38-81F2-1C8D7C6EDE0A}"/>
    <cellStyle name="20% - Ênfase4 3 2 7" xfId="8098" xr:uid="{1CCA3810-4204-4EDA-8501-75FA1341BF2C}"/>
    <cellStyle name="20% - Ênfase4 3 2 8" xfId="8099" xr:uid="{1AC75A4A-30B2-4157-BA5F-DF0B1A62924B}"/>
    <cellStyle name="20% - Ênfase4 3 2 9" xfId="53925" xr:uid="{5237B1F6-5FA3-4859-800B-61D56342D61B}"/>
    <cellStyle name="20% - Ênfase4 3 3" xfId="8100" xr:uid="{211577F9-8E85-43F1-8A09-3FAE43407456}"/>
    <cellStyle name="20% - Ênfase4 3 3 2" xfId="8101" xr:uid="{18A75169-C010-40A8-8A63-4AB25A1D807E}"/>
    <cellStyle name="20% - Ênfase4 3 3 2 2" xfId="8102" xr:uid="{FDDE45F2-6B05-40FA-8CB8-3F69385E349E}"/>
    <cellStyle name="20% - Ênfase4 3 3 2 3" xfId="8103" xr:uid="{68055909-C7A5-49C3-B718-F0A938AED5B9}"/>
    <cellStyle name="20% - Ênfase4 3 3 3" xfId="8104" xr:uid="{95AF5F4C-AFE6-48D8-BD78-7A2F73CC5720}"/>
    <cellStyle name="20% - Ênfase4 3 3 3 2" xfId="8105" xr:uid="{BC75D4D5-1293-45CC-A3D6-1B25CFF2039C}"/>
    <cellStyle name="20% - Ênfase4 3 3 4" xfId="8106" xr:uid="{AB0C451A-55C1-44A8-A14A-48BD98C118AF}"/>
    <cellStyle name="20% - Ênfase4 3 3 5" xfId="8107" xr:uid="{E6EE7332-C646-4E6C-9410-4129461D8B4C}"/>
    <cellStyle name="20% - Ênfase4 3 3 6" xfId="53928" xr:uid="{9E2FC5A8-726C-45A0-8147-D9912702C3AE}"/>
    <cellStyle name="20% - Ênfase4 3 4" xfId="8108" xr:uid="{6427F2EA-4DE5-478F-915F-7F5C4D0D9603}"/>
    <cellStyle name="20% - Ênfase4 3 4 2" xfId="8109" xr:uid="{93A5C358-6148-46DD-B99C-494177346E14}"/>
    <cellStyle name="20% - Ênfase4 3 4 2 2" xfId="8110" xr:uid="{6D203312-AD0A-4E27-86A8-6B101C5CC7BA}"/>
    <cellStyle name="20% - Ênfase4 3 4 3" xfId="8111" xr:uid="{3304ADA0-F385-4E54-B821-D850B411BB89}"/>
    <cellStyle name="20% - Ênfase4 3 4 4" xfId="8112" xr:uid="{51B5E59E-F89A-4533-B674-34A915CE3312}"/>
    <cellStyle name="20% - Ênfase4 3 4 5" xfId="8113" xr:uid="{FF94F8F9-FD4B-42EF-810F-17FF5CE9391E}"/>
    <cellStyle name="20% - Ênfase4 3 4 6" xfId="53929" xr:uid="{A596ABFF-C707-4974-9E4F-45466B37FE2B}"/>
    <cellStyle name="20% - Ênfase4 3 5" xfId="8114" xr:uid="{B699F10D-C42A-4E1B-A504-9DA5912D9664}"/>
    <cellStyle name="20% - Ênfase4 3 5 2" xfId="8115" xr:uid="{A00A4A2E-9382-4338-8463-527A819C372E}"/>
    <cellStyle name="20% - Ênfase4 3 6" xfId="8116" xr:uid="{75E14BA6-B60C-450C-81FE-6D844BC2DEDA}"/>
    <cellStyle name="20% - Ênfase4 3 7" xfId="8117" xr:uid="{A956A7DD-8213-42BC-B1BC-E5E23667C0F7}"/>
    <cellStyle name="20% - Ênfase4 3 8" xfId="8118" xr:uid="{14E27593-68B6-4853-A620-5B11C220BEA7}"/>
    <cellStyle name="20% - Ênfase4 3 9" xfId="8119" xr:uid="{DC7C44A6-2D83-4BB6-91C2-5C6CD20CAE75}"/>
    <cellStyle name="20% - Ênfase4 4" xfId="8120" xr:uid="{A3806839-7FB7-4A2E-B470-05BF76506A4A}"/>
    <cellStyle name="20% - Ênfase4 4 2" xfId="8121" xr:uid="{8E0344AE-1339-48E6-B4FD-535DB6DEC40F}"/>
    <cellStyle name="20% - Ênfase4 4 2 2" xfId="8122" xr:uid="{0C88AAF7-7BED-47D3-91C0-95E468DB79BE}"/>
    <cellStyle name="20% - Ênfase4 4 2 2 2" xfId="8123" xr:uid="{3F3CC90B-A0C6-48BD-8D23-119DF3DCC70C}"/>
    <cellStyle name="20% - Ênfase4 4 2 2 3" xfId="8124" xr:uid="{2A2750FE-29F4-4AA0-A541-086151251A84}"/>
    <cellStyle name="20% - Ênfase4 4 2 3" xfId="8125" xr:uid="{8CDCD28B-A507-44B5-9869-DA888C286D9B}"/>
    <cellStyle name="20% - Ênfase4 4 2 3 2" xfId="8126" xr:uid="{4C9BD7A5-0E58-4350-9D31-AFFE757718DA}"/>
    <cellStyle name="20% - Ênfase4 4 2 4" xfId="8127" xr:uid="{61A6874D-52F6-4746-AD85-DEC687659CF8}"/>
    <cellStyle name="20% - Ênfase4 4 2 5" xfId="8128" xr:uid="{ABA2671C-8638-4D93-BB3C-ADC2B7B2E503}"/>
    <cellStyle name="20% - Ênfase4 4 3" xfId="8129" xr:uid="{931C4C0B-8DFE-447F-AC4A-AA716BBE4940}"/>
    <cellStyle name="20% - Ênfase4 4 3 2" xfId="8130" xr:uid="{B978DAA9-7A24-49D5-84A4-263B37798E87}"/>
    <cellStyle name="20% - Ênfase4 4 3 2 2" xfId="8131" xr:uid="{EA3037DF-A5F7-408E-9289-C4547D3557A3}"/>
    <cellStyle name="20% - Ênfase4 4 3 3" xfId="8132" xr:uid="{FCFD094D-8506-403A-ADD8-BBE4BF39350C}"/>
    <cellStyle name="20% - Ênfase4 4 3 4" xfId="8133" xr:uid="{BD3A9A38-5F3C-4814-A316-A35B544EC625}"/>
    <cellStyle name="20% - Ênfase4 4 3 5" xfId="8134" xr:uid="{CB7737EC-93CD-4093-AE9E-1A5D1FADDDB3}"/>
    <cellStyle name="20% - Ênfase4 4 4" xfId="8135" xr:uid="{EB817F6E-B046-44C6-B80F-27A003252197}"/>
    <cellStyle name="20% - Ênfase4 4 4 2" xfId="8136" xr:uid="{00D3E909-8062-4491-A64C-8D43F5B5C7EE}"/>
    <cellStyle name="20% - Ênfase4 4 5" xfId="8137" xr:uid="{14276C22-ED98-4E0F-8025-05EE5BAFEB76}"/>
    <cellStyle name="20% - Ênfase4 4 6" xfId="8138" xr:uid="{B528DDDD-E6D8-4837-B379-37DF8A654B79}"/>
    <cellStyle name="20% - Ênfase4 4 7" xfId="8139" xr:uid="{8772DEA1-73F0-4D35-AC59-036D3E4C952C}"/>
    <cellStyle name="20% - Ênfase4 4 8" xfId="8140" xr:uid="{7F0AC314-1ECC-4F57-BD49-8CEF3D2ABB63}"/>
    <cellStyle name="20% - Ênfase4 5" xfId="8141" xr:uid="{E3A9FF68-4751-482C-8EF6-F3C4F9EADE78}"/>
    <cellStyle name="20% - Ênfase4 5 2" xfId="8142" xr:uid="{2FDC7BAF-F801-4EA1-BA80-E11497CB7E01}"/>
    <cellStyle name="20% - Ênfase5" xfId="41" builtinId="46" customBuiltin="1"/>
    <cellStyle name="20% - Ênfase5 2" xfId="8143" xr:uid="{67A1E80D-50EF-4637-AC36-37597CD5DEBE}"/>
    <cellStyle name="20% - Ênfase5 2 2" xfId="8144" xr:uid="{16324E00-602A-4AF9-A1FA-6A731A750218}"/>
    <cellStyle name="20% - Ênfase5 2 2 2" xfId="8145" xr:uid="{F8E38746-5402-4BCD-9B03-82709D8B0140}"/>
    <cellStyle name="20% - Ênfase5 2 2 2 2" xfId="8146" xr:uid="{1C5FAA9B-BD29-4B99-A41C-ACED259AA191}"/>
    <cellStyle name="20% - Ênfase5 2 2 2 2 2" xfId="8147" xr:uid="{D3736B6A-F0A5-4FEA-9D66-A9B43EF1F91D}"/>
    <cellStyle name="20% - Ênfase5 2 2 2 3" xfId="8148" xr:uid="{6C21C8B6-E195-4EA5-87B0-B9F8463D79E1}"/>
    <cellStyle name="20% - Ênfase5 2 2 2 4" xfId="8149" xr:uid="{87A8CDF2-43D0-4501-B218-828AC46C7C73}"/>
    <cellStyle name="20% - Ênfase5 2 2 2 5" xfId="8150" xr:uid="{CFB5A5EF-3DC4-4F73-BD65-A04D9531279F}"/>
    <cellStyle name="20% - Ênfase5 2 2 3" xfId="8151" xr:uid="{DFAD6FCF-0FBF-48AD-A447-3B81CA1A2F5F}"/>
    <cellStyle name="20% - Ênfase5 2 2 3 2" xfId="8152" xr:uid="{5ECE4478-EE84-4DC0-8B18-25DA14A90648}"/>
    <cellStyle name="20% - Ênfase5 2 2 3 3" xfId="8153" xr:uid="{BAAA4B45-E1C2-470D-A4B4-DCFB0039EBF5}"/>
    <cellStyle name="20% - Ênfase5 2 2 3 4" xfId="8154" xr:uid="{3BB4044F-38B8-44B9-8EF0-6D3E45D29C76}"/>
    <cellStyle name="20% - Ênfase5 2 2 3 5" xfId="8155" xr:uid="{EDD9EF93-1032-4A9A-A262-D4E90258760A}"/>
    <cellStyle name="20% - Ênfase5 2 2 4" xfId="8156" xr:uid="{0076975A-D409-46CE-A0F8-56DA1F5318FE}"/>
    <cellStyle name="20% - Ênfase5 2 2 5" xfId="8157" xr:uid="{22E44B3E-2A42-4AC3-BAFF-3E35923F0016}"/>
    <cellStyle name="20% - Ênfase5 2 2 6" xfId="8158" xr:uid="{0CD8A839-FC43-4BF3-AFCC-9A7D36394948}"/>
    <cellStyle name="20% - Ênfase5 2 2 7" xfId="8159" xr:uid="{D5F597FA-F336-4B18-A9E0-D5A0279E97B9}"/>
    <cellStyle name="20% - Ênfase5 2 2 8" xfId="8160" xr:uid="{91913AF9-C23B-45B6-A25E-B7549A521544}"/>
    <cellStyle name="20% - Ênfase5 2 3" xfId="8161" xr:uid="{F1D8D190-1F46-4A48-8629-0FD3C29BEAEB}"/>
    <cellStyle name="20% - Ênfase5 2 3 2" xfId="8162" xr:uid="{5D5435D3-78D4-4E84-B22D-E378D310540F}"/>
    <cellStyle name="20% - Ênfase5 2 3 2 2" xfId="8163" xr:uid="{D7ECEC56-EC79-40C0-9F4B-BB093B7D0580}"/>
    <cellStyle name="20% - Ênfase5 2 3 3" xfId="8164" xr:uid="{FF0C4C05-445D-4445-8DC0-9010816ADC4D}"/>
    <cellStyle name="20% - Ênfase5 2 3 4" xfId="8165" xr:uid="{9EE95418-36A5-4A2F-8FBC-305EC0C8137B}"/>
    <cellStyle name="20% - Ênfase5 2 3 5" xfId="8166" xr:uid="{6FA9DE41-B39E-46E5-A8D4-A09576C9F3A3}"/>
    <cellStyle name="20% - Ênfase5 2 4" xfId="8167" xr:uid="{25FAEAD3-15B1-4FCF-9D90-7F278DD5AFD2}"/>
    <cellStyle name="20% - Ênfase5 2 4 2" xfId="8168" xr:uid="{8C90422E-1AA4-4DB7-B2E1-AC89DFF163AF}"/>
    <cellStyle name="20% - Ênfase5 2 4 3" xfId="8169" xr:uid="{78F2E7CC-A0EF-4350-90FB-8DDCD9A248AD}"/>
    <cellStyle name="20% - Ênfase5 2 4 4" xfId="8170" xr:uid="{788B835A-1448-49B0-A40D-9862F13B4C37}"/>
    <cellStyle name="20% - Ênfase5 2 4 5" xfId="8171" xr:uid="{FE9189B6-0DF2-41A1-90A4-76298694C8E2}"/>
    <cellStyle name="20% - Ênfase5 2 5" xfId="8172" xr:uid="{2841F520-0DF6-45D7-A82F-6F081209391D}"/>
    <cellStyle name="20% - Ênfase5 2 6" xfId="8173" xr:uid="{77E5A0D9-2C43-4955-8524-CEC2630FA574}"/>
    <cellStyle name="20% - Ênfase5 2 7" xfId="8174" xr:uid="{C269A756-3666-4B7E-8C84-6131A6CE2638}"/>
    <cellStyle name="20% - Ênfase5 2 8" xfId="8175" xr:uid="{3FBBDCC6-F187-4669-8297-26B245865F4C}"/>
    <cellStyle name="20% - Ênfase5 2 9" xfId="8176" xr:uid="{85FC7C0A-9347-4AF6-9BAA-9F0044CDA35C}"/>
    <cellStyle name="20% - Ênfase5 3" xfId="8177" xr:uid="{7B5141F7-3A5B-4F06-8FB9-6B7CE53CF76B}"/>
    <cellStyle name="20% - Ênfase5 3 2" xfId="8178" xr:uid="{92298B9A-4288-41FB-95E3-49A793BF5948}"/>
    <cellStyle name="20% - Ênfase5 3 2 2" xfId="8179" xr:uid="{4B52D1A7-F402-44D3-8B1D-E2BA0D56DDA4}"/>
    <cellStyle name="20% - Ênfase5 3 2 2 2" xfId="8180" xr:uid="{ACFB9C66-B2FE-4349-8211-7DB6F4623F91}"/>
    <cellStyle name="20% - Ênfase5 3 2 2 2 2" xfId="8181" xr:uid="{E945041B-F143-4EC9-900A-3560E9017727}"/>
    <cellStyle name="20% - Ênfase5 3 2 2 3" xfId="8182" xr:uid="{8AD50609-439C-405B-A309-D5C914851EE9}"/>
    <cellStyle name="20% - Ênfase5 3 2 2 4" xfId="8183" xr:uid="{E96AA847-2078-45E9-8193-69BC5E1F2C66}"/>
    <cellStyle name="20% - Ênfase5 3 2 2 5" xfId="8184" xr:uid="{5F497FEA-5AF3-4D82-A40B-34DCFD1A1EB6}"/>
    <cellStyle name="20% - Ênfase5 3 2 3" xfId="8185" xr:uid="{4915BB94-758B-4339-A814-F83867D3B6A9}"/>
    <cellStyle name="20% - Ênfase5 3 2 3 2" xfId="8186" xr:uid="{AE223F06-5C65-447D-9E6D-9E10C0B8FA7A}"/>
    <cellStyle name="20% - Ênfase5 3 2 3 3" xfId="8187" xr:uid="{A43DCC2A-379A-4FB1-87B7-0C4DA3CD9A39}"/>
    <cellStyle name="20% - Ênfase5 3 2 3 4" xfId="8188" xr:uid="{CC3DC405-1761-48A5-913C-A649AA153274}"/>
    <cellStyle name="20% - Ênfase5 3 2 3 5" xfId="8189" xr:uid="{87086BFC-532E-4772-8916-01AF83647B26}"/>
    <cellStyle name="20% - Ênfase5 3 2 4" xfId="8190" xr:uid="{BDAE7F69-158A-440F-99E4-CE66C3205802}"/>
    <cellStyle name="20% - Ênfase5 3 2 5" xfId="8191" xr:uid="{F928C1F2-364E-4E8F-B79D-AED0F72C2A4C}"/>
    <cellStyle name="20% - Ênfase5 3 2 6" xfId="8192" xr:uid="{B2A7E1BB-ECA1-4204-B242-BA255AD8E9E7}"/>
    <cellStyle name="20% - Ênfase5 3 2 7" xfId="8193" xr:uid="{3F654808-2CB8-4293-B087-25226EF455D4}"/>
    <cellStyle name="20% - Ênfase5 3 2 8" xfId="8194" xr:uid="{C77DF496-83A5-4D27-939B-48876AC56763}"/>
    <cellStyle name="20% - Ênfase5 3 3" xfId="8195" xr:uid="{67E35EA6-EEC3-48EE-B184-847488D31704}"/>
    <cellStyle name="20% - Ênfase5 3 3 2" xfId="8196" xr:uid="{EB249D2C-74ED-4C61-BDD7-97A92E0FC92A}"/>
    <cellStyle name="20% - Ênfase5 3 3 2 2" xfId="8197" xr:uid="{CBE815FD-7140-447A-B460-F73AE6E6F386}"/>
    <cellStyle name="20% - Ênfase5 3 3 3" xfId="8198" xr:uid="{6441AA88-A885-4D76-94AF-5FAAD29B2E8F}"/>
    <cellStyle name="20% - Ênfase5 3 3 4" xfId="8199" xr:uid="{367B4A32-C283-43A0-BC7E-4CC617F2F472}"/>
    <cellStyle name="20% - Ênfase5 3 3 5" xfId="8200" xr:uid="{0570CBC2-88B3-45F5-BB1D-EC0A643DB557}"/>
    <cellStyle name="20% - Ênfase5 3 4" xfId="8201" xr:uid="{CD8D84AE-3A23-4B71-A5AD-8B5C517AB6DD}"/>
    <cellStyle name="20% - Ênfase5 3 4 2" xfId="8202" xr:uid="{9B680726-26CB-4C0A-8823-0163CA7D7369}"/>
    <cellStyle name="20% - Ênfase5 3 4 3" xfId="8203" xr:uid="{706673B7-8595-4E57-97BD-A5BD6C975F2A}"/>
    <cellStyle name="20% - Ênfase5 3 4 4" xfId="8204" xr:uid="{6537D8CE-930A-4E95-8B26-1616FED7162D}"/>
    <cellStyle name="20% - Ênfase5 3 4 5" xfId="8205" xr:uid="{E5F8A56C-7655-4B42-8EFF-E4E4E4133B37}"/>
    <cellStyle name="20% - Ênfase5 3 5" xfId="8206" xr:uid="{ED674028-91D7-4688-91AE-2A5090E9B952}"/>
    <cellStyle name="20% - Ênfase5 3 6" xfId="8207" xr:uid="{FE3A8628-09BC-4F95-A208-87562AC9B926}"/>
    <cellStyle name="20% - Ênfase5 3 7" xfId="8208" xr:uid="{AC7C7819-F98F-460F-B166-E1E7CE2C1149}"/>
    <cellStyle name="20% - Ênfase5 3 8" xfId="8209" xr:uid="{A075E5AC-CD58-48E9-A8DF-0DDD33A024FD}"/>
    <cellStyle name="20% - Ênfase5 3 9" xfId="8210" xr:uid="{C12888A4-41C9-4E64-81C8-4B2E50606B8D}"/>
    <cellStyle name="20% - Ênfase5 4" xfId="8211" xr:uid="{EF7204DE-1BF7-43C5-BBB1-8F45FB614169}"/>
    <cellStyle name="20% - Ênfase5 4 2" xfId="8212" xr:uid="{CE5BB0D4-EE59-4AD3-B1BB-A3E25338F453}"/>
    <cellStyle name="20% - Ênfase5 4 2 2" xfId="8213" xr:uid="{6BB5EA98-0BC6-457E-884B-FB9DBE0ED6F3}"/>
    <cellStyle name="20% - Ênfase5 4 2 2 2" xfId="8214" xr:uid="{41CAB0B3-2CAC-4072-B738-B38F9957D669}"/>
    <cellStyle name="20% - Ênfase5 4 2 3" xfId="8215" xr:uid="{E1947EEB-D3A1-4580-A4B5-57F3A828018D}"/>
    <cellStyle name="20% - Ênfase5 4 2 4" xfId="8216" xr:uid="{CB4F0540-33B5-4FB3-89FA-E0D69FDF3EFB}"/>
    <cellStyle name="20% - Ênfase5 4 2 5" xfId="8217" xr:uid="{32FBD232-CDF6-43D3-8BE2-40AB04FBB5B9}"/>
    <cellStyle name="20% - Ênfase5 4 3" xfId="8218" xr:uid="{C6F121E5-8297-47D7-BA39-C16A18336A0C}"/>
    <cellStyle name="20% - Ênfase5 4 3 2" xfId="8219" xr:uid="{586B21CA-E2AC-4E24-BCF4-A6530A854984}"/>
    <cellStyle name="20% - Ênfase5 4 3 3" xfId="8220" xr:uid="{7F76D828-155D-4136-A810-8E9330BD960D}"/>
    <cellStyle name="20% - Ênfase5 4 3 4" xfId="8221" xr:uid="{B5836738-8331-4258-960A-F43104CDF62B}"/>
    <cellStyle name="20% - Ênfase5 4 3 5" xfId="8222" xr:uid="{0D690CCF-F4F1-460C-92CB-CA41EDB8C040}"/>
    <cellStyle name="20% - Ênfase5 4 4" xfId="8223" xr:uid="{F88878FA-112D-46FC-A7B6-FA4FE21BD30E}"/>
    <cellStyle name="20% - Ênfase5 4 5" xfId="8224" xr:uid="{EF65B3E7-BF4D-4A18-BA8C-55F8C06CF6E5}"/>
    <cellStyle name="20% - Ênfase5 4 6" xfId="8225" xr:uid="{57D1CD50-8CFD-4157-813E-ACEF6882E67B}"/>
    <cellStyle name="20% - Ênfase5 4 7" xfId="8226" xr:uid="{EB909965-DB82-40C4-A5A0-B485AA6DA7CD}"/>
    <cellStyle name="20% - Ênfase5 4 8" xfId="8227" xr:uid="{9EFEC560-0365-4F85-BE48-5CA81906F26B}"/>
    <cellStyle name="20% - Ênfase5 5" xfId="8228" xr:uid="{F9453AA8-73F2-40AC-9A43-2224B734D1ED}"/>
    <cellStyle name="20% - Ênfase5 5 2" xfId="8229" xr:uid="{556782C5-C8A3-404F-8C99-A5499438EFC2}"/>
    <cellStyle name="20% - Ênfase6" xfId="44" builtinId="50" customBuiltin="1"/>
    <cellStyle name="20% - Ênfase6 2" xfId="8230" xr:uid="{E46CE4A7-515F-4C6F-B9E5-4C3C17DED7A1}"/>
    <cellStyle name="20% - Ênfase6 2 10" xfId="53930" xr:uid="{EBF69241-53EF-4ED5-9417-6788103E56CF}"/>
    <cellStyle name="20% - Ênfase6 2 2" xfId="8231" xr:uid="{DC75D6E0-97CF-41ED-AFC9-A7EE0B287D79}"/>
    <cellStyle name="20% - Ênfase6 2 2 2" xfId="8232" xr:uid="{8CAFF9BF-C00E-4ACD-AB8B-75FDBB474E2A}"/>
    <cellStyle name="20% - Ênfase6 2 2 2 2" xfId="8233" xr:uid="{B266CA91-311A-4F00-BBAB-5834576EF93A}"/>
    <cellStyle name="20% - Ênfase6 2 2 2 2 2" xfId="8234" xr:uid="{A215AD84-9BAB-4E10-8F39-DE94735B9415}"/>
    <cellStyle name="20% - Ênfase6 2 2 2 2 3" xfId="8235" xr:uid="{5A071A1B-6346-4955-A0F7-EC25A4510549}"/>
    <cellStyle name="20% - Ênfase6 2 2 2 3" xfId="8236" xr:uid="{2C70FF60-F537-49D8-8861-7DBA9E14F540}"/>
    <cellStyle name="20% - Ênfase6 2 2 2 3 2" xfId="8237" xr:uid="{2E8925C6-83F5-4C99-A48C-8848DE686ADF}"/>
    <cellStyle name="20% - Ênfase6 2 2 2 4" xfId="8238" xr:uid="{77323F62-CE5A-4F8D-ABC6-FBA2DFE47B86}"/>
    <cellStyle name="20% - Ênfase6 2 2 2 5" xfId="8239" xr:uid="{4937AC18-436A-455E-AB01-4E5B2F958409}"/>
    <cellStyle name="20% - Ênfase6 2 2 2 6" xfId="53932" xr:uid="{3734B8C6-6398-498F-964E-68E9799F3C7B}"/>
    <cellStyle name="20% - Ênfase6 2 2 3" xfId="8240" xr:uid="{21023578-80FB-41A4-82DE-5DFF8CBC0F63}"/>
    <cellStyle name="20% - Ênfase6 2 2 3 2" xfId="8241" xr:uid="{750102FF-7A93-42CF-9A4C-1037D297AADC}"/>
    <cellStyle name="20% - Ênfase6 2 2 3 2 2" xfId="8242" xr:uid="{4238A7CA-551E-4D61-8860-F5E66F84BAA5}"/>
    <cellStyle name="20% - Ênfase6 2 2 3 3" xfId="8243" xr:uid="{61B64D16-229D-4166-BF27-D1D0034033A7}"/>
    <cellStyle name="20% - Ênfase6 2 2 3 4" xfId="8244" xr:uid="{5765227F-A6B1-400D-AD0B-614B3783902D}"/>
    <cellStyle name="20% - Ênfase6 2 2 3 5" xfId="8245" xr:uid="{558AEFA5-C246-47BD-AF79-CDC5802D8536}"/>
    <cellStyle name="20% - Ênfase6 2 2 3 6" xfId="53933" xr:uid="{04101EE5-6120-406B-89F3-62B9C52D58F4}"/>
    <cellStyle name="20% - Ênfase6 2 2 4" xfId="8246" xr:uid="{A5E53454-E3B0-4F7C-88E2-5E1074B2ED67}"/>
    <cellStyle name="20% - Ênfase6 2 2 4 2" xfId="8247" xr:uid="{46188080-A738-4E41-ABEE-B5C63B4464D4}"/>
    <cellStyle name="20% - Ênfase6 2 2 5" xfId="8248" xr:uid="{3E2E8E0D-7942-4CD2-A80F-2A63910B37A9}"/>
    <cellStyle name="20% - Ênfase6 2 2 6" xfId="8249" xr:uid="{2A51392B-B274-41A8-BCEC-E805243E6B6C}"/>
    <cellStyle name="20% - Ênfase6 2 2 7" xfId="8250" xr:uid="{D1972280-116E-406C-99C9-6E573EB6D03B}"/>
    <cellStyle name="20% - Ênfase6 2 2 8" xfId="8251" xr:uid="{56732FCA-866F-4EDC-AD7B-2204B01AB937}"/>
    <cellStyle name="20% - Ênfase6 2 2 9" xfId="53931" xr:uid="{AE64B42C-6AC8-40F7-AAAB-FF26235A168E}"/>
    <cellStyle name="20% - Ênfase6 2 3" xfId="8252" xr:uid="{FCBDBB36-8DE5-4D9D-A77D-AD5E42174E8C}"/>
    <cellStyle name="20% - Ênfase6 2 3 2" xfId="8253" xr:uid="{8AB598A3-46C9-4D73-B540-84AB7C99D4FB}"/>
    <cellStyle name="20% - Ênfase6 2 3 2 2" xfId="8254" xr:uid="{B2DF1566-454B-4822-BADB-A6CBC994B0DA}"/>
    <cellStyle name="20% - Ênfase6 2 3 2 3" xfId="8255" xr:uid="{4FB53AA2-4A17-4E5A-95B6-37D62F91727F}"/>
    <cellStyle name="20% - Ênfase6 2 3 3" xfId="8256" xr:uid="{34D1B701-687D-4F05-B5D7-0995FF028463}"/>
    <cellStyle name="20% - Ênfase6 2 3 3 2" xfId="8257" xr:uid="{16BE1C64-4FA0-4646-978B-A9DAD621839B}"/>
    <cellStyle name="20% - Ênfase6 2 3 4" xfId="8258" xr:uid="{77CF5FE5-2A55-4589-8873-380185DC352E}"/>
    <cellStyle name="20% - Ênfase6 2 3 5" xfId="8259" xr:uid="{91FFCBDA-ECC1-4994-A159-9E3BC138B204}"/>
    <cellStyle name="20% - Ênfase6 2 3 6" xfId="53934" xr:uid="{32300916-6142-4584-B4FC-2E1EB2430959}"/>
    <cellStyle name="20% - Ênfase6 2 4" xfId="8260" xr:uid="{928CC48B-10AF-4789-8268-C430D19FA784}"/>
    <cellStyle name="20% - Ênfase6 2 4 2" xfId="8261" xr:uid="{136FA448-5264-4991-B5D6-B20E2E31E54E}"/>
    <cellStyle name="20% - Ênfase6 2 4 2 2" xfId="8262" xr:uid="{BE55FAE8-4215-4E9A-B462-E5D15C10A647}"/>
    <cellStyle name="20% - Ênfase6 2 4 3" xfId="8263" xr:uid="{3B551E9D-B81A-4BE6-879C-31103628210C}"/>
    <cellStyle name="20% - Ênfase6 2 4 4" xfId="8264" xr:uid="{576C55F3-5773-4DAD-B0F2-62BDE4920D4F}"/>
    <cellStyle name="20% - Ênfase6 2 4 5" xfId="8265" xr:uid="{13446770-8577-47D8-8797-87AE1C4C1A9C}"/>
    <cellStyle name="20% - Ênfase6 2 4 6" xfId="53935" xr:uid="{E74D89F3-7E07-4CAF-B3B7-AF7FB4BF72C5}"/>
    <cellStyle name="20% - Ênfase6 2 5" xfId="8266" xr:uid="{0CB7C159-F1BF-4C63-A2F9-5B567F09BB16}"/>
    <cellStyle name="20% - Ênfase6 2 5 2" xfId="8267" xr:uid="{B1E5A7FD-155E-49C2-8D94-A1A0CDC06C51}"/>
    <cellStyle name="20% - Ênfase6 2 6" xfId="8268" xr:uid="{A3F836BE-B280-4EF4-AA6D-DEB83AD36781}"/>
    <cellStyle name="20% - Ênfase6 2 7" xfId="8269" xr:uid="{0D6EFE9C-CACF-43C2-A211-05F3BACFA615}"/>
    <cellStyle name="20% - Ênfase6 2 8" xfId="8270" xr:uid="{0AF113B5-A564-4B98-BAB1-D1B6D43919B4}"/>
    <cellStyle name="20% - Ênfase6 2 9" xfId="8271" xr:uid="{2D90EA59-E1EE-45B0-9502-46E8DCE74DE6}"/>
    <cellStyle name="20% - Ênfase6 3" xfId="8272" xr:uid="{089D1F09-BAFB-4751-B732-13FBD4CB4DD7}"/>
    <cellStyle name="20% - Ênfase6 3 10" xfId="53936" xr:uid="{9C77C91E-0D71-46F5-850D-B16CADFFE82A}"/>
    <cellStyle name="20% - Ênfase6 3 2" xfId="8273" xr:uid="{67570E1D-9039-4713-A2BC-F64FFAA1A2FB}"/>
    <cellStyle name="20% - Ênfase6 3 2 2" xfId="8274" xr:uid="{F85E63AC-B6F0-4B7E-B3A8-8825E8DF5AC7}"/>
    <cellStyle name="20% - Ênfase6 3 2 2 2" xfId="8275" xr:uid="{74135ABA-13AB-423D-B4E8-55774686BA39}"/>
    <cellStyle name="20% - Ênfase6 3 2 2 2 2" xfId="8276" xr:uid="{E8955A3A-5F9E-4CC7-B9EE-685C7F6BC30B}"/>
    <cellStyle name="20% - Ênfase6 3 2 2 2 3" xfId="8277" xr:uid="{B1268EFC-398E-4757-9FA6-FD06149EE90F}"/>
    <cellStyle name="20% - Ênfase6 3 2 2 3" xfId="8278" xr:uid="{35E89CA0-1E3A-4941-AE7F-7C254402455E}"/>
    <cellStyle name="20% - Ênfase6 3 2 2 3 2" xfId="8279" xr:uid="{46C610D4-9B08-4931-9853-5983DD988B74}"/>
    <cellStyle name="20% - Ênfase6 3 2 2 4" xfId="8280" xr:uid="{C90F9EF7-0411-4A11-81B1-96AA262C8CFE}"/>
    <cellStyle name="20% - Ênfase6 3 2 2 5" xfId="8281" xr:uid="{33F03ADC-2559-46EA-B455-ABF94DF11737}"/>
    <cellStyle name="20% - Ênfase6 3 2 2 6" xfId="53938" xr:uid="{4B9D5466-DC6C-4BDB-B8BA-A10993CE2B17}"/>
    <cellStyle name="20% - Ênfase6 3 2 3" xfId="8282" xr:uid="{1B29972B-B8E2-4E3C-A5B2-E345D69E26A4}"/>
    <cellStyle name="20% - Ênfase6 3 2 3 2" xfId="8283" xr:uid="{03D10F00-3E7B-4096-8556-CF0A1F02D814}"/>
    <cellStyle name="20% - Ênfase6 3 2 3 2 2" xfId="8284" xr:uid="{374E6B79-9383-4F2F-A54B-7A57B88E1929}"/>
    <cellStyle name="20% - Ênfase6 3 2 3 3" xfId="8285" xr:uid="{577B5581-00FC-48A6-9B8F-B1CEF87A1EDA}"/>
    <cellStyle name="20% - Ênfase6 3 2 3 4" xfId="8286" xr:uid="{48066609-B078-48E3-BDB2-21AF01345BF3}"/>
    <cellStyle name="20% - Ênfase6 3 2 3 5" xfId="8287" xr:uid="{38A6C079-1B92-43E2-AF1B-ADCA14318FB8}"/>
    <cellStyle name="20% - Ênfase6 3 2 3 6" xfId="53939" xr:uid="{D359C92D-4039-4332-9B7A-733C0B72BC29}"/>
    <cellStyle name="20% - Ênfase6 3 2 4" xfId="8288" xr:uid="{6B7B4085-1521-47E1-98B0-A4E6581700AF}"/>
    <cellStyle name="20% - Ênfase6 3 2 4 2" xfId="8289" xr:uid="{B43AD78E-FA67-4178-8F60-737E92D1C76C}"/>
    <cellStyle name="20% - Ênfase6 3 2 5" xfId="8290" xr:uid="{0838EEAD-7FB4-4191-B75B-9A30C952DF3C}"/>
    <cellStyle name="20% - Ênfase6 3 2 6" xfId="8291" xr:uid="{C10FDEE2-CD7F-4284-AD99-482974510F20}"/>
    <cellStyle name="20% - Ênfase6 3 2 7" xfId="8292" xr:uid="{28289744-973A-41F7-859E-38BF058BAA35}"/>
    <cellStyle name="20% - Ênfase6 3 2 8" xfId="8293" xr:uid="{1EF05668-419E-4BF8-97DE-D348050E3511}"/>
    <cellStyle name="20% - Ênfase6 3 2 9" xfId="53937" xr:uid="{E40E2F1E-53A0-4346-91BC-446692FE0AED}"/>
    <cellStyle name="20% - Ênfase6 3 3" xfId="8294" xr:uid="{6F46F8A5-12A1-4F6D-9669-3F27CEA72A6A}"/>
    <cellStyle name="20% - Ênfase6 3 3 2" xfId="8295" xr:uid="{0941CBB6-B27F-40C6-83AD-9C88DDE6F0F2}"/>
    <cellStyle name="20% - Ênfase6 3 3 2 2" xfId="8296" xr:uid="{5BA08EEF-45AB-4752-9AFC-21E91040924F}"/>
    <cellStyle name="20% - Ênfase6 3 3 2 3" xfId="8297" xr:uid="{993FA82E-C4AC-4B90-BE31-B00FB26AACD7}"/>
    <cellStyle name="20% - Ênfase6 3 3 3" xfId="8298" xr:uid="{5C3C884D-BA9C-4DC9-8A86-3F00A94DC85B}"/>
    <cellStyle name="20% - Ênfase6 3 3 3 2" xfId="8299" xr:uid="{DE77D23B-9714-4B67-A0FE-7012B9716E87}"/>
    <cellStyle name="20% - Ênfase6 3 3 4" xfId="8300" xr:uid="{B7C6072D-430D-490E-AEC1-4AE4E281B9A7}"/>
    <cellStyle name="20% - Ênfase6 3 3 5" xfId="8301" xr:uid="{8DC4D8C5-CA5F-4A92-AEB3-3AD564C5185F}"/>
    <cellStyle name="20% - Ênfase6 3 3 6" xfId="53940" xr:uid="{E497ACAD-497B-48C7-A156-A9BB385BBAC0}"/>
    <cellStyle name="20% - Ênfase6 3 4" xfId="8302" xr:uid="{0A0826C2-7AF4-4753-A2BB-14B7A9A0520F}"/>
    <cellStyle name="20% - Ênfase6 3 4 2" xfId="8303" xr:uid="{B625AA13-8653-4C48-92D3-02F1AE96B66E}"/>
    <cellStyle name="20% - Ênfase6 3 4 2 2" xfId="8304" xr:uid="{ACB0429E-22C8-4D9A-A7F3-F0DBA714F7C9}"/>
    <cellStyle name="20% - Ênfase6 3 4 3" xfId="8305" xr:uid="{BEA9792E-5BAB-4ED3-8798-60C6A91C32AC}"/>
    <cellStyle name="20% - Ênfase6 3 4 4" xfId="8306" xr:uid="{15BCAE63-ECDC-48CB-93DD-310C80565ABC}"/>
    <cellStyle name="20% - Ênfase6 3 4 5" xfId="8307" xr:uid="{1DC59EF4-0CE5-4CE6-9B9C-3814FEE04E25}"/>
    <cellStyle name="20% - Ênfase6 3 4 6" xfId="53941" xr:uid="{63A4C77F-86C0-4F3B-95E2-1EE1374D436F}"/>
    <cellStyle name="20% - Ênfase6 3 5" xfId="8308" xr:uid="{44623AC3-5CE5-4FC9-8EF8-7E2DB1111F5B}"/>
    <cellStyle name="20% - Ênfase6 3 5 2" xfId="8309" xr:uid="{F60E8F06-1D1F-4842-B12F-A912451034A6}"/>
    <cellStyle name="20% - Ênfase6 3 6" xfId="8310" xr:uid="{75F967D0-C7CB-499F-8756-D35B14EDD38C}"/>
    <cellStyle name="20% - Ênfase6 3 7" xfId="8311" xr:uid="{2A51A5C3-4960-424F-9044-9DD6A59B94AE}"/>
    <cellStyle name="20% - Ênfase6 3 8" xfId="8312" xr:uid="{4E0B425E-D155-463C-A90D-CC5D153AB75C}"/>
    <cellStyle name="20% - Ênfase6 3 9" xfId="8313" xr:uid="{A11D4CC8-9BDE-4EBF-B15F-48EBF10E38D0}"/>
    <cellStyle name="20% - Ênfase6 4" xfId="8314" xr:uid="{EFF8C835-3B9C-4781-A2D3-2D9B430D892E}"/>
    <cellStyle name="20% - Ênfase6 4 2" xfId="8315" xr:uid="{527E8237-40DC-4FF6-830C-EA662CD8D0F8}"/>
    <cellStyle name="20% - Ênfase6 4 2 2" xfId="8316" xr:uid="{5E5BFE59-966C-486D-8377-53516320D594}"/>
    <cellStyle name="20% - Ênfase6 4 2 2 2" xfId="8317" xr:uid="{684DD90C-4928-46F3-AF52-F08259A274D0}"/>
    <cellStyle name="20% - Ênfase6 4 2 2 3" xfId="8318" xr:uid="{0033FA21-2D49-44A1-B723-793BE680D4FE}"/>
    <cellStyle name="20% - Ênfase6 4 2 3" xfId="8319" xr:uid="{B23CEE42-3981-42A9-929C-19B0E964CEF2}"/>
    <cellStyle name="20% - Ênfase6 4 2 3 2" xfId="8320" xr:uid="{B532D5DC-3E29-4537-90F7-3BF2AAE22CCC}"/>
    <cellStyle name="20% - Ênfase6 4 2 4" xfId="8321" xr:uid="{C41FB7F1-CD6E-4C1E-8660-8CE893546FC5}"/>
    <cellStyle name="20% - Ênfase6 4 2 5" xfId="8322" xr:uid="{2F450BE6-4E1C-4BF0-A2D4-78F0EE3778EC}"/>
    <cellStyle name="20% - Ênfase6 4 3" xfId="8323" xr:uid="{D7250FBA-185D-478E-94AB-1BC7143E93A4}"/>
    <cellStyle name="20% - Ênfase6 4 3 2" xfId="8324" xr:uid="{50D4C79A-3475-49C1-968B-346B44143597}"/>
    <cellStyle name="20% - Ênfase6 4 3 2 2" xfId="8325" xr:uid="{43455EA4-DD5F-4FBE-98E9-D8B2FD4C7F50}"/>
    <cellStyle name="20% - Ênfase6 4 3 3" xfId="8326" xr:uid="{0C7D97F4-224A-4818-A916-DDA301201B3D}"/>
    <cellStyle name="20% - Ênfase6 4 3 4" xfId="8327" xr:uid="{69469905-635C-4773-9C83-3996EA8C7D56}"/>
    <cellStyle name="20% - Ênfase6 4 3 5" xfId="8328" xr:uid="{BEA471F1-7055-4661-8611-3F725A37ED23}"/>
    <cellStyle name="20% - Ênfase6 4 4" xfId="8329" xr:uid="{51B7D895-7C3D-459E-B587-96F4AC7A0C3D}"/>
    <cellStyle name="20% - Ênfase6 4 4 2" xfId="8330" xr:uid="{AC6856EB-877A-4C20-9255-A417F572F589}"/>
    <cellStyle name="20% - Ênfase6 4 5" xfId="8331" xr:uid="{B1702931-8F9B-49B9-B13D-97CFF439CB16}"/>
    <cellStyle name="20% - Ênfase6 4 6" xfId="8332" xr:uid="{F841852B-2E52-4F79-B9DB-87725794D40B}"/>
    <cellStyle name="20% - Ênfase6 4 7" xfId="8333" xr:uid="{AB81A540-438B-4D30-B2CE-FBE78DED5E38}"/>
    <cellStyle name="20% - Ênfase6 4 8" xfId="8334" xr:uid="{93A4D57C-E2C1-4507-AD51-BFCA3420BB0E}"/>
    <cellStyle name="20% - Ênfase6 5" xfId="8335" xr:uid="{3E43C7E0-625F-4770-96AD-256277B23062}"/>
    <cellStyle name="20% - Ênfase6 5 2" xfId="8336" xr:uid="{CDC15E4B-B2AF-4448-A7EE-883B7AA4B234}"/>
    <cellStyle name="3 Decimals" xfId="8337" xr:uid="{20C6B271-B8EB-45F6-AF10-9391727D7474}"/>
    <cellStyle name="3 Decimals 2" xfId="8338" xr:uid="{5F553ED5-1991-4E27-80FD-523AE6F29E05}"/>
    <cellStyle name="3 Decimals 3" xfId="8339" xr:uid="{F8DA23AA-16FD-420C-A2EC-12A44FEAC669}"/>
    <cellStyle name="40% - Accent1 10" xfId="8340" xr:uid="{3D879B19-DDFA-4D6E-BD3A-3B5E9E7AC19B}"/>
    <cellStyle name="40% - Accent1 10 2" xfId="8341" xr:uid="{59E657A4-75AC-4821-968B-27A9D8D92836}"/>
    <cellStyle name="40% - Accent1 10 2 2" xfId="8342" xr:uid="{7251D810-BCDE-4669-9AE7-987C2068A653}"/>
    <cellStyle name="40% - Accent1 10 2 2 2" xfId="8343" xr:uid="{C0A6BD49-5ECE-4074-BFFC-E985B933F420}"/>
    <cellStyle name="40% - Accent1 10 2 2 2 2" xfId="8344" xr:uid="{068720C8-59EB-4F60-BCCE-0526263EEC06}"/>
    <cellStyle name="40% - Accent1 10 2 2 3" xfId="8345" xr:uid="{113AB8EA-FAA9-4660-B8C8-1C0D5AC7065C}"/>
    <cellStyle name="40% - Accent1 10 2 2 3 2" xfId="8346" xr:uid="{423DAA49-956E-4269-8666-0B4DB6E08748}"/>
    <cellStyle name="40% - Accent1 10 2 2 4" xfId="8347" xr:uid="{8ADDCCCB-DE28-48A5-BF91-DCF1175E558B}"/>
    <cellStyle name="40% - Accent1 10 2 3" xfId="8348" xr:uid="{00F055ED-3FFD-46AD-B611-B1F9CAA68FD2}"/>
    <cellStyle name="40% - Accent1 10 2 3 2" xfId="8349" xr:uid="{24125F5D-D78B-4EED-910E-C1DC25F36101}"/>
    <cellStyle name="40% - Accent1 10 2 4" xfId="8350" xr:uid="{C75B9FD0-51A8-4FE3-ACA8-1BBD69B71113}"/>
    <cellStyle name="40% - Accent1 10 3" xfId="8351" xr:uid="{CFDE76B3-ABF2-4FDE-B74E-78EFCAF52FD7}"/>
    <cellStyle name="40% - Accent1 10 3 2" xfId="8352" xr:uid="{6E5D6FBB-8F85-4DF2-8999-FBE3E73E5BED}"/>
    <cellStyle name="40% - Accent1 10 3 2 2" xfId="8353" xr:uid="{05756386-E2FA-45CA-9177-01DA648D5BE0}"/>
    <cellStyle name="40% - Accent1 10 3 3" xfId="8354" xr:uid="{8C0E31BA-D67E-4777-B4EF-5BBFDF6DD6FA}"/>
    <cellStyle name="40% - Accent1 10 3 3 2" xfId="8355" xr:uid="{27DD1B42-C607-4930-9243-5F0C88B026AE}"/>
    <cellStyle name="40% - Accent1 10 3 4" xfId="8356" xr:uid="{FADF3E40-0C5A-4849-B5DD-284B019206A9}"/>
    <cellStyle name="40% - Accent1 10 4" xfId="8357" xr:uid="{3A2E3376-D91F-4817-95CE-DB811EEAEB02}"/>
    <cellStyle name="40% - Accent1 10 4 2" xfId="8358" xr:uid="{9DF3F18A-0350-4B00-9367-AD68AB58FD87}"/>
    <cellStyle name="40% - Accent1 10 5" xfId="8359" xr:uid="{72E14FD3-5488-4DA4-915A-414B53D43C8F}"/>
    <cellStyle name="40% - Accent1 10 5 2" xfId="8360" xr:uid="{9A0BF831-8524-4534-92DA-DCFF9C576F40}"/>
    <cellStyle name="40% - Accent1 10 6" xfId="8361" xr:uid="{36E3C537-F9D4-4270-937E-B24F263DD04B}"/>
    <cellStyle name="40% - Accent1 10 7" xfId="8362" xr:uid="{9EB694E4-8EF4-47EA-8811-7CD7E6B65FF4}"/>
    <cellStyle name="40% - Accent1 10 8" xfId="53942" xr:uid="{C61C9346-76F6-4082-A479-B72BB7BDD660}"/>
    <cellStyle name="40% - Accent1 11" xfId="8363" xr:uid="{D3913F3C-7A46-41E1-BF8E-C5A7B333575B}"/>
    <cellStyle name="40% - Accent1 11 2" xfId="8364" xr:uid="{A3C4D721-A5D7-43AD-BF9D-4D6312C29320}"/>
    <cellStyle name="40% - Accent1 11 2 2" xfId="8365" xr:uid="{D4D2C6E5-21C2-4AEF-B7C0-5886846A9D4F}"/>
    <cellStyle name="40% - Accent1 11 2 2 2" xfId="8366" xr:uid="{490B9A24-7C05-4341-B2FB-BE136822DE0B}"/>
    <cellStyle name="40% - Accent1 11 2 2 2 2" xfId="8367" xr:uid="{A5D68871-60A9-48CF-BB2F-5C79424AFEAD}"/>
    <cellStyle name="40% - Accent1 11 2 2 3" xfId="8368" xr:uid="{55FC2A4E-0FA0-4405-8977-1323EF0FFC32}"/>
    <cellStyle name="40% - Accent1 11 2 2 3 2" xfId="8369" xr:uid="{A95891F0-75DA-4470-AD40-FE2C6CD8F778}"/>
    <cellStyle name="40% - Accent1 11 2 2 4" xfId="8370" xr:uid="{81FF00E3-42FA-4413-A781-F4ED88245DD3}"/>
    <cellStyle name="40% - Accent1 11 2 3" xfId="8371" xr:uid="{D6B59AA0-D74E-4934-B809-FB52C92B7F71}"/>
    <cellStyle name="40% - Accent1 11 2 3 2" xfId="8372" xr:uid="{16E5A780-8A58-4F3E-B320-07E6FE6FEA9A}"/>
    <cellStyle name="40% - Accent1 11 2 4" xfId="8373" xr:uid="{8111D30B-AD1E-4FEA-A063-2C21959777BE}"/>
    <cellStyle name="40% - Accent1 11 3" xfId="8374" xr:uid="{5D414C71-6924-49C8-877B-35FEC01D2F22}"/>
    <cellStyle name="40% - Accent1 11 3 2" xfId="8375" xr:uid="{B7F9886B-C467-4A40-93E8-C975EFD4F325}"/>
    <cellStyle name="40% - Accent1 11 3 2 2" xfId="8376" xr:uid="{42C76B02-FCB1-47DB-B4F9-40FF12FC0849}"/>
    <cellStyle name="40% - Accent1 11 3 3" xfId="8377" xr:uid="{9810631F-926D-4F94-BAAF-DB705B163EB4}"/>
    <cellStyle name="40% - Accent1 11 3 3 2" xfId="8378" xr:uid="{65ED79A2-2DFB-4FC4-9F48-EBA76DBE7B34}"/>
    <cellStyle name="40% - Accent1 11 3 4" xfId="8379" xr:uid="{F0D359C3-C688-4E8E-8650-D2619238C946}"/>
    <cellStyle name="40% - Accent1 11 4" xfId="8380" xr:uid="{26A1D125-A89F-41BE-A310-0B2C3ED99AFD}"/>
    <cellStyle name="40% - Accent1 11 4 2" xfId="8381" xr:uid="{E5B1979C-D5FE-4423-9939-6D0F0FDDC611}"/>
    <cellStyle name="40% - Accent1 11 5" xfId="8382" xr:uid="{1C7F6FD4-31C3-4FA7-8B30-06663581485C}"/>
    <cellStyle name="40% - Accent1 11 5 2" xfId="8383" xr:uid="{D5D930CD-922F-4994-AA61-444866CD53BC}"/>
    <cellStyle name="40% - Accent1 11 6" xfId="8384" xr:uid="{C19D8FA3-81FF-4CAA-B00E-9D3CAACE4D71}"/>
    <cellStyle name="40% - Accent1 11 7" xfId="8385" xr:uid="{45A7A920-87BA-4267-8AEB-F330DF287C78}"/>
    <cellStyle name="40% - Accent1 11 8" xfId="53943" xr:uid="{EE537EE5-8D4F-4E74-B870-B3E5C692F279}"/>
    <cellStyle name="40% - Accent1 12" xfId="8386" xr:uid="{241668CD-6989-4611-B25E-8014DA41ADF4}"/>
    <cellStyle name="40% - Accent1 12 2" xfId="8387" xr:uid="{1D8EA308-314F-4EC0-A753-2B76486C938D}"/>
    <cellStyle name="40% - Accent1 12 2 2" xfId="8388" xr:uid="{5CF58D7D-F174-4DA3-986E-2E3384590C75}"/>
    <cellStyle name="40% - Accent1 12 2 2 2" xfId="8389" xr:uid="{18431490-2838-4B7F-8C5F-6DF14896162A}"/>
    <cellStyle name="40% - Accent1 12 2 2 2 2" xfId="8390" xr:uid="{F7807FBE-0FFF-4FFB-9801-AEEA200C8B64}"/>
    <cellStyle name="40% - Accent1 12 2 2 3" xfId="8391" xr:uid="{508576C6-D64C-45B6-9072-659871816B53}"/>
    <cellStyle name="40% - Accent1 12 2 2 3 2" xfId="8392" xr:uid="{9DFF5405-F686-49AD-A843-07CC30CD148B}"/>
    <cellStyle name="40% - Accent1 12 2 2 4" xfId="8393" xr:uid="{F10F5C73-3677-4E81-99DE-AA447F753994}"/>
    <cellStyle name="40% - Accent1 12 2 3" xfId="8394" xr:uid="{5761BCDD-99A5-4608-84C2-70975BBABB17}"/>
    <cellStyle name="40% - Accent1 12 2 3 2" xfId="8395" xr:uid="{4F7C4B02-F1BF-4213-ABD4-42E22BB4A107}"/>
    <cellStyle name="40% - Accent1 12 2 4" xfId="8396" xr:uid="{F90F0F74-CCB3-49DE-808C-39300D5225B5}"/>
    <cellStyle name="40% - Accent1 12 3" xfId="8397" xr:uid="{F529A750-D897-4DCA-9FC7-0900F22E8C4F}"/>
    <cellStyle name="40% - Accent1 12 3 2" xfId="8398" xr:uid="{F8A3A900-F266-4AE3-BBBA-90E924E7B085}"/>
    <cellStyle name="40% - Accent1 12 3 2 2" xfId="8399" xr:uid="{758B1B9E-05DE-457D-9AF0-F92C5E883138}"/>
    <cellStyle name="40% - Accent1 12 3 3" xfId="8400" xr:uid="{9EB4E1E1-5E58-4676-A366-FB7EBDA2132B}"/>
    <cellStyle name="40% - Accent1 12 3 3 2" xfId="8401" xr:uid="{CF075546-79B4-4CA7-8185-39D03B8D95F3}"/>
    <cellStyle name="40% - Accent1 12 3 4" xfId="8402" xr:uid="{2E76DA37-DF48-4B8B-AA6A-66A532CD5FBB}"/>
    <cellStyle name="40% - Accent1 12 4" xfId="8403" xr:uid="{5456F77C-9309-49FD-A4A7-54114EC7B092}"/>
    <cellStyle name="40% - Accent1 12 4 2" xfId="8404" xr:uid="{09046094-D957-4956-B5F7-D8893CD3E78C}"/>
    <cellStyle name="40% - Accent1 12 5" xfId="8405" xr:uid="{AB8FBEA3-C754-45C5-B066-C8831F3429F1}"/>
    <cellStyle name="40% - Accent1 12 5 2" xfId="8406" xr:uid="{A6DD51C5-FD75-4FF5-8FE0-310D4615EC83}"/>
    <cellStyle name="40% - Accent1 12 6" xfId="8407" xr:uid="{3D1B6C70-7E3C-450C-8D37-31EF964A2754}"/>
    <cellStyle name="40% - Accent1 12 7" xfId="8408" xr:uid="{066B3DFA-800B-4302-801D-4FC897E8F4E3}"/>
    <cellStyle name="40% - Accent1 12 8" xfId="53944" xr:uid="{0F635FEE-B49C-4360-A7C0-BC748611DA80}"/>
    <cellStyle name="40% - Accent1 13" xfId="8409" xr:uid="{0FDB5391-EECE-4A66-A5D3-4A37B31F513C}"/>
    <cellStyle name="40% - Accent1 13 2" xfId="8410" xr:uid="{B3A07BD3-B6F0-4130-B446-7C000DE322FD}"/>
    <cellStyle name="40% - Accent1 13 2 2" xfId="8411" xr:uid="{CFB65F91-0E7E-4982-A6FF-A101F23C8882}"/>
    <cellStyle name="40% - Accent1 13 2 2 2" xfId="8412" xr:uid="{47B19DEB-E404-4FF1-A238-75071BBDCA02}"/>
    <cellStyle name="40% - Accent1 13 2 2 2 2" xfId="8413" xr:uid="{D938DD40-CBFE-4483-AF4B-9D0780BA5C45}"/>
    <cellStyle name="40% - Accent1 13 2 2 3" xfId="8414" xr:uid="{FAB155E7-378F-41F0-9EC6-F5B88A2113F1}"/>
    <cellStyle name="40% - Accent1 13 2 2 3 2" xfId="8415" xr:uid="{87A92937-2FED-4098-AC85-0813CE679E80}"/>
    <cellStyle name="40% - Accent1 13 2 2 4" xfId="8416" xr:uid="{42B0099A-5CF6-435D-954C-04DE4144CE3D}"/>
    <cellStyle name="40% - Accent1 13 2 3" xfId="8417" xr:uid="{3CA9DD73-A5E5-4666-BF2D-5298B7E0F2D3}"/>
    <cellStyle name="40% - Accent1 13 2 3 2" xfId="8418" xr:uid="{D7034946-C922-46E1-9FBC-9997C537A209}"/>
    <cellStyle name="40% - Accent1 13 2 4" xfId="8419" xr:uid="{6FA61BBE-CE84-4CC6-944B-C442E84A0BEE}"/>
    <cellStyle name="40% - Accent1 13 3" xfId="8420" xr:uid="{90184674-17D8-4362-AD5D-30533B78DF31}"/>
    <cellStyle name="40% - Accent1 13 3 2" xfId="8421" xr:uid="{5E2F1279-E10E-4C79-8EE4-0BF4F190435E}"/>
    <cellStyle name="40% - Accent1 13 3 2 2" xfId="8422" xr:uid="{292DE0EA-641E-4298-AC16-F0006F5B0334}"/>
    <cellStyle name="40% - Accent1 13 3 3" xfId="8423" xr:uid="{281597B5-5987-438D-A249-A863C2BC59C1}"/>
    <cellStyle name="40% - Accent1 13 3 3 2" xfId="8424" xr:uid="{FBF5F110-776B-41D9-B0F1-ED6D8296B063}"/>
    <cellStyle name="40% - Accent1 13 3 4" xfId="8425" xr:uid="{C03E84B5-8ABC-4E37-9EB6-176467684000}"/>
    <cellStyle name="40% - Accent1 13 4" xfId="8426" xr:uid="{8FF11A9E-E383-4617-BA53-7AE449BEBD3A}"/>
    <cellStyle name="40% - Accent1 13 4 2" xfId="8427" xr:uid="{B4BD9502-6104-4CB8-8FB8-6815889DAD0E}"/>
    <cellStyle name="40% - Accent1 13 5" xfId="8428" xr:uid="{039FDBD9-A55E-4155-9513-91B08735A33A}"/>
    <cellStyle name="40% - Accent1 13 5 2" xfId="8429" xr:uid="{A248B6BA-9AC4-4818-A522-20C35F04D042}"/>
    <cellStyle name="40% - Accent1 13 6" xfId="8430" xr:uid="{F3E2DC11-84D7-494B-BC61-0E9C7DF525D9}"/>
    <cellStyle name="40% - Accent1 13 7" xfId="8431" xr:uid="{290B21D5-7BB2-4A13-90DA-25BE387C3EC2}"/>
    <cellStyle name="40% - Accent1 13 8" xfId="53945" xr:uid="{7ACB7179-5510-4D97-BDC0-AB5E3C71090D}"/>
    <cellStyle name="40% - Accent1 14" xfId="8432" xr:uid="{7B041465-C0C1-48D6-BD5A-EE82B07DAF04}"/>
    <cellStyle name="40% - Accent1 14 2" xfId="8433" xr:uid="{23790492-B16C-4E56-B556-52B86B3A9056}"/>
    <cellStyle name="40% - Accent1 14 2 2" xfId="8434" xr:uid="{1E1644A4-ED3B-424F-946E-D3FE3030488E}"/>
    <cellStyle name="40% - Accent1 14 2 2 2" xfId="8435" xr:uid="{54603A70-E89C-45E0-8DA4-BC118735B9FD}"/>
    <cellStyle name="40% - Accent1 14 2 2 2 2" xfId="8436" xr:uid="{29B79118-9C05-492A-B186-CA48C9072293}"/>
    <cellStyle name="40% - Accent1 14 2 2 3" xfId="8437" xr:uid="{02BF15BF-D745-4A4D-8C11-376354B46644}"/>
    <cellStyle name="40% - Accent1 14 2 2 3 2" xfId="8438" xr:uid="{59084568-FC3C-4EA3-8A15-626C7EB7188F}"/>
    <cellStyle name="40% - Accent1 14 2 2 4" xfId="8439" xr:uid="{BE0D7FD1-413A-4309-A785-9A7DA956D867}"/>
    <cellStyle name="40% - Accent1 14 2 3" xfId="8440" xr:uid="{3116D7E6-7127-4674-B0F9-FD94609800D4}"/>
    <cellStyle name="40% - Accent1 14 2 3 2" xfId="8441" xr:uid="{E43BCFEF-F1A1-4106-A866-F7557C246230}"/>
    <cellStyle name="40% - Accent1 14 2 4" xfId="8442" xr:uid="{73EB22EB-5644-4A3E-BFC6-B3157D770235}"/>
    <cellStyle name="40% - Accent1 14 3" xfId="8443" xr:uid="{240EAD72-14B6-4504-BA6D-7648709D616A}"/>
    <cellStyle name="40% - Accent1 14 3 2" xfId="8444" xr:uid="{78DBEF23-456C-4091-9FE9-407A5381A17D}"/>
    <cellStyle name="40% - Accent1 14 3 2 2" xfId="8445" xr:uid="{9303BE82-DDFB-4D6B-88C2-8F8268111418}"/>
    <cellStyle name="40% - Accent1 14 3 3" xfId="8446" xr:uid="{B32EC581-265A-42A9-86BF-518F0184BF65}"/>
    <cellStyle name="40% - Accent1 14 3 3 2" xfId="8447" xr:uid="{4AB494C1-0BA7-4296-9085-DE20BEBFE086}"/>
    <cellStyle name="40% - Accent1 14 3 4" xfId="8448" xr:uid="{7288F7EF-6ACD-4F6F-9D5C-4ED6D122C664}"/>
    <cellStyle name="40% - Accent1 14 4" xfId="8449" xr:uid="{B0D46CD0-F669-40F3-B50E-A5F667360C18}"/>
    <cellStyle name="40% - Accent1 14 4 2" xfId="8450" xr:uid="{13A50ED9-1F09-446F-AF2D-D307598D1E3B}"/>
    <cellStyle name="40% - Accent1 14 5" xfId="8451" xr:uid="{85D73F55-0039-4613-BA64-EE09049D2D55}"/>
    <cellStyle name="40% - Accent1 14 5 2" xfId="8452" xr:uid="{9D56A6F3-8A23-47AC-8233-CBB9B5BE6AB2}"/>
    <cellStyle name="40% - Accent1 14 6" xfId="8453" xr:uid="{AE977719-F69D-44E9-B72E-338E3417A68D}"/>
    <cellStyle name="40% - Accent1 14 7" xfId="8454" xr:uid="{2330A708-BA47-4667-BE43-BACB96BDD684}"/>
    <cellStyle name="40% - Accent1 14 8" xfId="53946" xr:uid="{D5855E07-40B5-4CB7-A5C2-69CE75D704D1}"/>
    <cellStyle name="40% - Accent1 15" xfId="8455" xr:uid="{07587D68-EA37-416B-B692-439649897D98}"/>
    <cellStyle name="40% - Accent1 15 2" xfId="8456" xr:uid="{8916528D-2338-40D7-8CE2-6682B2345199}"/>
    <cellStyle name="40% - Accent1 15 2 2" xfId="8457" xr:uid="{AF3D4172-4C26-4C9A-9F60-DCD801D4A2E1}"/>
    <cellStyle name="40% - Accent1 15 2 2 2" xfId="8458" xr:uid="{375A52DE-6A5E-4594-9EDE-ED64F3C5CAB3}"/>
    <cellStyle name="40% - Accent1 15 2 2 2 2" xfId="8459" xr:uid="{C7EF1E50-7B4D-4EB0-A5AD-1E882E2A15F9}"/>
    <cellStyle name="40% - Accent1 15 2 2 3" xfId="8460" xr:uid="{E777383E-5D9A-4347-9A6B-1ABD95FB1B88}"/>
    <cellStyle name="40% - Accent1 15 2 2 3 2" xfId="8461" xr:uid="{16C06DAF-7CE5-41EB-BA31-50D1D97323B7}"/>
    <cellStyle name="40% - Accent1 15 2 2 4" xfId="8462" xr:uid="{0A5A9328-91C7-4C1D-9EA1-4A35A0D7E643}"/>
    <cellStyle name="40% - Accent1 15 2 3" xfId="8463" xr:uid="{AECC0CD3-75EA-4020-A86D-5EFFE1694051}"/>
    <cellStyle name="40% - Accent1 15 2 3 2" xfId="8464" xr:uid="{A45919C9-7DD6-428F-976F-BE680B3A2D02}"/>
    <cellStyle name="40% - Accent1 15 2 4" xfId="8465" xr:uid="{8F44B65D-3927-4683-B183-2F22C5285386}"/>
    <cellStyle name="40% - Accent1 15 3" xfId="8466" xr:uid="{6A718A65-5139-4E7F-87B3-8E9607138F58}"/>
    <cellStyle name="40% - Accent1 15 3 2" xfId="8467" xr:uid="{8DA73CF0-F264-4CA5-A8C7-B4973D42DFD3}"/>
    <cellStyle name="40% - Accent1 15 3 2 2" xfId="8468" xr:uid="{29B3F2EC-0E3C-4BE0-87CB-DC2F5AB6232B}"/>
    <cellStyle name="40% - Accent1 15 3 3" xfId="8469" xr:uid="{9805B8CE-4F89-4BB7-BCA4-8BCC8AD7918B}"/>
    <cellStyle name="40% - Accent1 15 3 3 2" xfId="8470" xr:uid="{32A4BCF0-135E-4B20-B4EB-B5C73D95CBF9}"/>
    <cellStyle name="40% - Accent1 15 3 4" xfId="8471" xr:uid="{CE0B7CF1-6A80-43B2-999F-8A8EA07CAFD1}"/>
    <cellStyle name="40% - Accent1 15 4" xfId="8472" xr:uid="{BEA45AE3-7E4B-45A4-A545-FCDBA47D32D7}"/>
    <cellStyle name="40% - Accent1 15 4 2" xfId="8473" xr:uid="{257B5D33-3348-4063-8817-02845630F05F}"/>
    <cellStyle name="40% - Accent1 15 5" xfId="8474" xr:uid="{0C2E60E2-37F9-4F4D-A45A-2C774706AE0F}"/>
    <cellStyle name="40% - Accent1 15 5 2" xfId="8475" xr:uid="{0B9E178C-0C6B-45C0-87C4-D8900EFAD75D}"/>
    <cellStyle name="40% - Accent1 15 6" xfId="8476" xr:uid="{CC13C7C3-30A1-4FB9-B4EC-503669E5F120}"/>
    <cellStyle name="40% - Accent1 15 7" xfId="8477" xr:uid="{3A8DD7DA-817A-493E-884B-6C1E7D85EF44}"/>
    <cellStyle name="40% - Accent1 15 8" xfId="53947" xr:uid="{29DF3205-E534-431B-AB99-EA3C5A8EDEC3}"/>
    <cellStyle name="40% - Accent1 16" xfId="8478" xr:uid="{F119848E-AAA4-4DBE-A7E1-77221915FFF6}"/>
    <cellStyle name="40% - Accent1 16 2" xfId="8479" xr:uid="{F60E0608-3C38-47C3-A735-030AD453C0DB}"/>
    <cellStyle name="40% - Accent1 16 2 2" xfId="8480" xr:uid="{0C559C78-7FAD-4D68-971A-F987F43A16ED}"/>
    <cellStyle name="40% - Accent1 16 2 2 2" xfId="8481" xr:uid="{B41468D7-0D1E-47D9-8BE3-78DDE0A5189D}"/>
    <cellStyle name="40% - Accent1 16 2 3" xfId="8482" xr:uid="{F93CC2E5-F228-4AA4-A4C8-2C9258B6F5B8}"/>
    <cellStyle name="40% - Accent1 16 2 3 2" xfId="8483" xr:uid="{9A826743-9F08-464F-8274-A7D9B992E145}"/>
    <cellStyle name="40% - Accent1 16 2 4" xfId="8484" xr:uid="{FE184539-1C18-448C-884B-2606DEEBAF4D}"/>
    <cellStyle name="40% - Accent1 16 3" xfId="8485" xr:uid="{33A96153-A205-4441-B652-4EBBA9D51181}"/>
    <cellStyle name="40% - Accent1 16 3 2" xfId="8486" xr:uid="{B5C46D10-A96E-4B58-A3F3-83304536684F}"/>
    <cellStyle name="40% - Accent1 16 3 2 2" xfId="8487" xr:uid="{7D1861CE-18E3-4AF5-999D-32F95AC8C560}"/>
    <cellStyle name="40% - Accent1 16 3 3" xfId="8488" xr:uid="{B601B847-7F70-4CB1-9FBC-6B2603D880AD}"/>
    <cellStyle name="40% - Accent1 16 3 3 2" xfId="8489" xr:uid="{B8146118-F555-4A58-B139-59675CA9C5A1}"/>
    <cellStyle name="40% - Accent1 16 3 4" xfId="8490" xr:uid="{B8D4C276-B4B6-4430-9B25-519157AC7DA7}"/>
    <cellStyle name="40% - Accent1 16 4" xfId="8491" xr:uid="{642CF5CB-7FD2-4DB1-BE5B-93DC019DB8AC}"/>
    <cellStyle name="40% - Accent1 16 4 2" xfId="8492" xr:uid="{0C1220DC-D113-413F-898C-97CEDF3FF041}"/>
    <cellStyle name="40% - Accent1 16 5" xfId="8493" xr:uid="{986F0B0B-0099-47FA-B048-C8E569031482}"/>
    <cellStyle name="40% - Accent1 16 6" xfId="53948" xr:uid="{54144308-38A3-44CC-AA11-3D47FEB7FF41}"/>
    <cellStyle name="40% - Accent1 17" xfId="8494" xr:uid="{4A789A6E-C7C7-4ED5-BC20-C7A930F2070C}"/>
    <cellStyle name="40% - Accent1 17 2" xfId="8495" xr:uid="{D01EF11E-CEEB-4B80-9DC7-15A1B11729DD}"/>
    <cellStyle name="40% - Accent1 17 2 2" xfId="8496" xr:uid="{1E5CEBBD-93CA-4CF4-BC26-575D1175FBBE}"/>
    <cellStyle name="40% - Accent1 17 2 2 2" xfId="8497" xr:uid="{3613515D-08C9-4A4D-B970-CDD95968FC83}"/>
    <cellStyle name="40% - Accent1 17 2 3" xfId="8498" xr:uid="{9FEBD1CB-88B7-4C12-93D4-7F545A162057}"/>
    <cellStyle name="40% - Accent1 17 2 3 2" xfId="8499" xr:uid="{BFAD2E6A-0CAF-4D91-BC82-81225B61BB38}"/>
    <cellStyle name="40% - Accent1 17 2 4" xfId="8500" xr:uid="{1BC58E13-8F1C-4CE5-A184-14ADA575B105}"/>
    <cellStyle name="40% - Accent1 17 3" xfId="8501" xr:uid="{12C20EFF-4703-44C6-B10A-75F6DA8017E7}"/>
    <cellStyle name="40% - Accent1 17 3 2" xfId="8502" xr:uid="{F3DCEF14-91C1-4E8F-99BE-7280F761B6D9}"/>
    <cellStyle name="40% - Accent1 17 3 2 2" xfId="8503" xr:uid="{CFFBE221-C4E4-40D8-8AAB-A0C36B2237E7}"/>
    <cellStyle name="40% - Accent1 17 3 3" xfId="8504" xr:uid="{25F13B44-5CA7-4E4B-B415-1D93D04EF5DB}"/>
    <cellStyle name="40% - Accent1 17 3 3 2" xfId="8505" xr:uid="{A85952E3-6D1A-4C9E-B3A2-BC550801D1D1}"/>
    <cellStyle name="40% - Accent1 17 3 4" xfId="8506" xr:uid="{DEC19EB5-7748-4D8E-8453-502F937F0064}"/>
    <cellStyle name="40% - Accent1 17 4" xfId="8507" xr:uid="{C7F6811C-4EC8-4094-8489-6CEB12125CA3}"/>
    <cellStyle name="40% - Accent1 17 4 2" xfId="8508" xr:uid="{5B0CC783-B91C-445E-9ECC-9EB7D4A54ABB}"/>
    <cellStyle name="40% - Accent1 17 5" xfId="8509" xr:uid="{4EF41B24-F8AD-4CC8-AA6B-B0E84D17959F}"/>
    <cellStyle name="40% - Accent1 17 6" xfId="53949" xr:uid="{0C41F321-685D-4C72-8163-CD882DBB773C}"/>
    <cellStyle name="40% - Accent1 18" xfId="8510" xr:uid="{000881DD-83AD-4FD3-8A95-51503FB19AA6}"/>
    <cellStyle name="40% - Accent1 18 2" xfId="8511" xr:uid="{EAC1B23D-8B75-4771-8D33-CA7440696C67}"/>
    <cellStyle name="40% - Accent1 18 2 2" xfId="8512" xr:uid="{5213674F-BCC4-496A-A2F9-3CE02D19383A}"/>
    <cellStyle name="40% - Accent1 18 2 2 2" xfId="8513" xr:uid="{F0671124-FF44-438C-84F9-761A440282CF}"/>
    <cellStyle name="40% - Accent1 18 2 3" xfId="8514" xr:uid="{179C1BA6-899C-4282-B54A-CA1B6DC20D74}"/>
    <cellStyle name="40% - Accent1 18 2 3 2" xfId="8515" xr:uid="{BC10E8C3-D23A-40EF-A51D-E44ADB944D9B}"/>
    <cellStyle name="40% - Accent1 18 2 4" xfId="8516" xr:uid="{1164532D-56FD-4461-8914-BBC12407DFE2}"/>
    <cellStyle name="40% - Accent1 18 3" xfId="8517" xr:uid="{C2E64F2C-38A0-4B53-9727-05BC85D66ADA}"/>
    <cellStyle name="40% - Accent1 18 3 2" xfId="8518" xr:uid="{71591BE7-8286-42B2-B039-1970FDFC84B6}"/>
    <cellStyle name="40% - Accent1 18 3 2 2" xfId="8519" xr:uid="{CE6C61F0-B45C-4582-9993-5CB1B7EA4609}"/>
    <cellStyle name="40% - Accent1 18 3 3" xfId="8520" xr:uid="{FE80A514-FE88-45F7-BA0D-4E18B9F481C1}"/>
    <cellStyle name="40% - Accent1 18 3 3 2" xfId="8521" xr:uid="{4258790A-8C64-44EF-ACB8-40602C21EA16}"/>
    <cellStyle name="40% - Accent1 18 3 4" xfId="8522" xr:uid="{381C4442-F830-4917-8F32-5234DB88D85E}"/>
    <cellStyle name="40% - Accent1 18 4" xfId="8523" xr:uid="{1EF86AE4-AEBB-4AD3-835D-09EC64CDE5A7}"/>
    <cellStyle name="40% - Accent1 18 4 2" xfId="8524" xr:uid="{94C43397-BF80-4637-8166-3E3D0D28CE67}"/>
    <cellStyle name="40% - Accent1 18 5" xfId="8525" xr:uid="{B0DBAC58-7BDB-4ECA-AFDE-59C64EF61A4A}"/>
    <cellStyle name="40% - Accent1 18 6" xfId="53950" xr:uid="{4A30F313-91DC-4E0D-BCFC-4FEF9CC8E358}"/>
    <cellStyle name="40% - Accent1 19" xfId="8526" xr:uid="{477EB4A9-3131-4846-81D8-194C9B9EDE87}"/>
    <cellStyle name="40% - Accent1 19 2" xfId="8527" xr:uid="{5FA984F3-402B-4F07-B65F-73A955C80D00}"/>
    <cellStyle name="40% - Accent1 19 2 2" xfId="8528" xr:uid="{D5D5144D-0B7E-410F-A0F3-FFC2C7D45160}"/>
    <cellStyle name="40% - Accent1 19 2 2 2" xfId="8529" xr:uid="{6C020A26-1D93-4B3F-89C2-50A66F763A2E}"/>
    <cellStyle name="40% - Accent1 19 2 3" xfId="8530" xr:uid="{76B790E0-55F3-43D8-AADE-DB2F18F9B144}"/>
    <cellStyle name="40% - Accent1 19 2 3 2" xfId="8531" xr:uid="{53F11D9A-34C1-419F-9459-4CAD7D5EA1A9}"/>
    <cellStyle name="40% - Accent1 19 2 4" xfId="8532" xr:uid="{827DCB2C-3FAE-44E8-BD6A-66048DF422DD}"/>
    <cellStyle name="40% - Accent1 19 3" xfId="8533" xr:uid="{ED024660-7138-4052-BC4C-0E3F1B222769}"/>
    <cellStyle name="40% - Accent1 19 3 2" xfId="8534" xr:uid="{5F48DF56-308B-4353-A70D-222B6DC8A6FE}"/>
    <cellStyle name="40% - Accent1 19 3 2 2" xfId="8535" xr:uid="{50F136F9-FF9B-432B-ABCA-C9385218E838}"/>
    <cellStyle name="40% - Accent1 19 3 3" xfId="8536" xr:uid="{E7B0E8D6-26BB-4765-AA7C-3B31A6127935}"/>
    <cellStyle name="40% - Accent1 19 3 3 2" xfId="8537" xr:uid="{BE034AF0-9891-4487-9D99-7CDD2C545D03}"/>
    <cellStyle name="40% - Accent1 19 3 4" xfId="8538" xr:uid="{AE4B5765-5A06-42AB-84F7-7E3FD04254BD}"/>
    <cellStyle name="40% - Accent1 19 4" xfId="8539" xr:uid="{36B782EB-DCA1-4318-9B9D-0052E48DC8BF}"/>
    <cellStyle name="40% - Accent1 19 4 2" xfId="8540" xr:uid="{602122A7-4B55-46C7-994F-29F3F98068A6}"/>
    <cellStyle name="40% - Accent1 19 5" xfId="8541" xr:uid="{08FA6BDE-AC71-4C28-8C79-E78EAD2314AD}"/>
    <cellStyle name="40% - Accent1 19 6" xfId="53951" xr:uid="{8C44B204-7DC3-435A-9DEF-2605FB0698C2}"/>
    <cellStyle name="40% - Accent1 2" xfId="8542" xr:uid="{9A28E92A-C986-4C30-B298-7FFA3CA2EF3E}"/>
    <cellStyle name="40% - Accent1 2 10" xfId="53952" xr:uid="{D17F7450-F23C-4232-96D7-3DE5242834C0}"/>
    <cellStyle name="40% - Accent1 2 2" xfId="8543" xr:uid="{84DFD2A3-9AA6-434B-B59D-8883AAE8D3F3}"/>
    <cellStyle name="40% - Accent1 2 2 2" xfId="8544" xr:uid="{32D5BDB0-4DBE-4E04-B80C-6019D4FA9BA5}"/>
    <cellStyle name="40% - Accent1 2 2 2 2" xfId="8545" xr:uid="{771A5E13-987E-469F-A84B-9251D7C6A25B}"/>
    <cellStyle name="40% - Accent1 2 2 2 2 2" xfId="8546" xr:uid="{A5BFF95C-204D-470A-B834-0434B1259235}"/>
    <cellStyle name="40% - Accent1 2 2 2 2 2 2" xfId="8547" xr:uid="{B6CF99C4-9AF7-4B13-9638-0D9C5AC68BC9}"/>
    <cellStyle name="40% - Accent1 2 2 2 2 3" xfId="8548" xr:uid="{3AFC52D5-DC53-43F2-9D26-83937F75A92B}"/>
    <cellStyle name="40% - Accent1 2 2 2 2 3 2" xfId="8549" xr:uid="{F7BC4AF5-5DE3-4174-BD1F-7EECC0701703}"/>
    <cellStyle name="40% - Accent1 2 2 2 2 4" xfId="8550" xr:uid="{ABA5ACBF-F07A-416D-9E83-82436FAE8C13}"/>
    <cellStyle name="40% - Accent1 2 2 2 3" xfId="8551" xr:uid="{7A052F1C-B8DC-4196-AF7F-48046DA192A4}"/>
    <cellStyle name="40% - Accent1 2 2 2 3 2" xfId="8552" xr:uid="{A7AFF1C2-B135-4D93-A0F0-F48402A96BA0}"/>
    <cellStyle name="40% - Accent1 2 2 2 4" xfId="8553" xr:uid="{16119DDF-09B7-4499-A9D7-3EAEA589A4DD}"/>
    <cellStyle name="40% - Accent1 2 2 2 5" xfId="8554" xr:uid="{5AB1DFA0-7D44-4E82-876E-6BAE2BBDB220}"/>
    <cellStyle name="40% - Accent1 2 2 3" xfId="8555" xr:uid="{5B5445FC-2A90-48A0-9A0D-B0600ADFDEE7}"/>
    <cellStyle name="40% - Accent1 2 2 3 2" xfId="8556" xr:uid="{74177495-02DF-4889-B670-7CBB6D710F02}"/>
    <cellStyle name="40% - Accent1 2 2 3 2 2" xfId="8557" xr:uid="{626DD655-E358-4486-A64C-0DEAAD08D1CB}"/>
    <cellStyle name="40% - Accent1 2 2 3 3" xfId="8558" xr:uid="{478DC062-43BD-4728-93D1-99BF63C26E5D}"/>
    <cellStyle name="40% - Accent1 2 2 3 3 2" xfId="8559" xr:uid="{D0C76DA6-86CA-4FD2-ADB1-1D08446FA88E}"/>
    <cellStyle name="40% - Accent1 2 2 3 4" xfId="8560" xr:uid="{935D4D8C-5B3D-4EE1-836A-27D90212F84A}"/>
    <cellStyle name="40% - Accent1 2 2 3 5" xfId="8561" xr:uid="{9791E83B-1924-49DB-8F63-B335F282CD90}"/>
    <cellStyle name="40% - Accent1 2 2 4" xfId="8562" xr:uid="{078D3030-3566-4F59-939A-99A7012D6893}"/>
    <cellStyle name="40% - Accent1 2 2 4 2" xfId="8563" xr:uid="{EE434785-491E-4585-A957-16EA00E4F14D}"/>
    <cellStyle name="40% - Accent1 2 2 4 2 2" xfId="8564" xr:uid="{68AD5990-C961-491E-9FE5-77370B7206DD}"/>
    <cellStyle name="40% - Accent1 2 2 4 3" xfId="8565" xr:uid="{1CCA30B0-F206-44E4-BF60-63FC8E8A53B3}"/>
    <cellStyle name="40% - Accent1 2 2 4 4" xfId="8566" xr:uid="{DD9B264C-5DE9-4867-A11D-690903B0EC87}"/>
    <cellStyle name="40% - Accent1 2 2 5" xfId="8567" xr:uid="{8DC5F864-EFBC-4054-AB29-C9BA11A73884}"/>
    <cellStyle name="40% - Accent1 2 2 5 2" xfId="8568" xr:uid="{20BD9464-87C6-4A5C-BC90-87CE2CC40DD3}"/>
    <cellStyle name="40% - Accent1 2 2 6" xfId="8569" xr:uid="{D325FADE-BEE3-4D3F-892F-706E54B251DA}"/>
    <cellStyle name="40% - Accent1 2 2 7" xfId="8570" xr:uid="{A15E5CD8-2F28-4F17-8A0A-BD223902F63F}"/>
    <cellStyle name="40% - Accent1 2 2 8" xfId="53953" xr:uid="{4335C414-4C49-4867-8308-4A7A2A38A35A}"/>
    <cellStyle name="40% - Accent1 2 3" xfId="8571" xr:uid="{D46F8251-5280-4E23-98B0-D2B801766495}"/>
    <cellStyle name="40% - Accent1 2 3 2" xfId="8572" xr:uid="{28A6F252-CE88-4299-BF44-220AB6295EDF}"/>
    <cellStyle name="40% - Accent1 2 3 2 2" xfId="8573" xr:uid="{BBEB755C-E8C0-4E2D-9D6E-2F0AE3B8F7C5}"/>
    <cellStyle name="40% - Accent1 2 3 2 2 2" xfId="8574" xr:uid="{E751A4A6-656E-4080-9113-E9CBC3391E3D}"/>
    <cellStyle name="40% - Accent1 2 3 2 2 2 2" xfId="8575" xr:uid="{64304CE2-A527-49DC-BBC9-E10AB20A165E}"/>
    <cellStyle name="40% - Accent1 2 3 2 2 3" xfId="8576" xr:uid="{6986B174-657E-41C6-A873-F6B17B264986}"/>
    <cellStyle name="40% - Accent1 2 3 2 2 3 2" xfId="8577" xr:uid="{61AAE9C3-621E-4086-B4B2-33C5BD1EDBBE}"/>
    <cellStyle name="40% - Accent1 2 3 2 2 4" xfId="8578" xr:uid="{58C0BC14-D127-4436-906F-21E17C47C36C}"/>
    <cellStyle name="40% - Accent1 2 3 2 3" xfId="8579" xr:uid="{122E663F-1556-4483-9039-17D0D1C97DEC}"/>
    <cellStyle name="40% - Accent1 2 3 2 3 2" xfId="8580" xr:uid="{72336FD1-D734-4A13-8AD8-1C0D16BC775C}"/>
    <cellStyle name="40% - Accent1 2 3 2 4" xfId="8581" xr:uid="{372D0175-F730-4517-BC0F-ADBB54435379}"/>
    <cellStyle name="40% - Accent1 2 3 2 5" xfId="8582" xr:uid="{AD79079F-D61D-45BF-92A8-3EF86521F987}"/>
    <cellStyle name="40% - Accent1 2 3 3" xfId="8583" xr:uid="{D8C821E9-DC86-461B-8449-BD7706EEE2FA}"/>
    <cellStyle name="40% - Accent1 2 3 3 2" xfId="8584" xr:uid="{32EFD997-99EF-4F69-9EAD-34865563D92A}"/>
    <cellStyle name="40% - Accent1 2 3 3 2 2" xfId="8585" xr:uid="{EAB3F640-D018-481C-863A-A5127E4B2A2D}"/>
    <cellStyle name="40% - Accent1 2 3 3 3" xfId="8586" xr:uid="{928CC471-BEE4-45D7-B79F-5749B6818122}"/>
    <cellStyle name="40% - Accent1 2 3 3 3 2" xfId="8587" xr:uid="{59B4FE88-170A-4AB8-A992-F5EFA7D742D9}"/>
    <cellStyle name="40% - Accent1 2 3 3 4" xfId="8588" xr:uid="{751EE7B4-C59A-4B9C-966F-CEBAD3D43AE7}"/>
    <cellStyle name="40% - Accent1 2 3 4" xfId="8589" xr:uid="{9CFF0FD8-A21B-4F4E-BEE4-467761115904}"/>
    <cellStyle name="40% - Accent1 2 3 4 2" xfId="8590" xr:uid="{FE149C3E-AEE5-405F-96E7-C68F18882221}"/>
    <cellStyle name="40% - Accent1 2 3 5" xfId="8591" xr:uid="{43FDD507-ECFD-470F-A3FB-569E98E117C5}"/>
    <cellStyle name="40% - Accent1 2 3 5 2" xfId="8592" xr:uid="{9B5ED87B-3860-410F-B16E-CF02FF6F7747}"/>
    <cellStyle name="40% - Accent1 2 3 6" xfId="8593" xr:uid="{F2BE1213-5C4E-4F35-85F5-1DA16158F0E4}"/>
    <cellStyle name="40% - Accent1 2 3 7" xfId="8594" xr:uid="{8FBC0481-BAD6-4051-B34F-9BCA76C10DC4}"/>
    <cellStyle name="40% - Accent1 2 3 8" xfId="53954" xr:uid="{0073D7AE-7A30-4C68-81D4-DA336E13BDA7}"/>
    <cellStyle name="40% - Accent1 2 4" xfId="8595" xr:uid="{41FA8B1A-C8C1-41E8-B1A3-9A2E91D4237C}"/>
    <cellStyle name="40% - Accent1 2 4 2" xfId="8596" xr:uid="{B5B4BBAE-DD0C-4D2C-84C3-1F17C1BF194C}"/>
    <cellStyle name="40% - Accent1 2 4 2 2" xfId="8597" xr:uid="{77746ED3-787D-4ECA-A2CB-CD9051681D5B}"/>
    <cellStyle name="40% - Accent1 2 4 2 2 2" xfId="8598" xr:uid="{67FCBB57-CCE5-4C6C-8AED-FEDA885F647D}"/>
    <cellStyle name="40% - Accent1 2 4 2 3" xfId="8599" xr:uid="{2028E79C-E86E-48C4-98A7-432712EB755E}"/>
    <cellStyle name="40% - Accent1 2 4 2 3 2" xfId="8600" xr:uid="{0C5C66CD-B518-47AA-A7B5-A837D4E930E8}"/>
    <cellStyle name="40% - Accent1 2 4 2 4" xfId="8601" xr:uid="{2C633289-3D1E-4FA0-8B60-68F7587BB9AD}"/>
    <cellStyle name="40% - Accent1 2 4 3" xfId="8602" xr:uid="{942B80A4-3B51-4B69-A111-C17FA851C5AF}"/>
    <cellStyle name="40% - Accent1 2 4 3 2" xfId="8603" xr:uid="{E92D2773-E3CF-4217-A90B-F9227362A70B}"/>
    <cellStyle name="40% - Accent1 2 4 4" xfId="8604" xr:uid="{051964C7-B701-46BA-898D-BD5B469DAA76}"/>
    <cellStyle name="40% - Accent1 2 4 5" xfId="8605" xr:uid="{B1B56003-7452-4A59-A5C8-EF65C0E49503}"/>
    <cellStyle name="40% - Accent1 2 4 6" xfId="53955" xr:uid="{4B4AC2B4-E58C-4A79-AD8F-7B971B7E3354}"/>
    <cellStyle name="40% - Accent1 2 5" xfId="8606" xr:uid="{28088F4D-32F6-4450-92EF-2B7079988A21}"/>
    <cellStyle name="40% - Accent1 2 5 2" xfId="8607" xr:uid="{61083E78-A14D-4E3C-9B4F-519EB2D23AC7}"/>
    <cellStyle name="40% - Accent1 2 5 2 2" xfId="8608" xr:uid="{8ABA0F0C-4967-455E-8423-6A62728D5DAA}"/>
    <cellStyle name="40% - Accent1 2 5 3" xfId="8609" xr:uid="{43D660F8-81B7-4E3E-A212-4E3B471B46D5}"/>
    <cellStyle name="40% - Accent1 2 5 3 2" xfId="8610" xr:uid="{93D58B59-F0F5-45CD-A6FA-94CC7D996057}"/>
    <cellStyle name="40% - Accent1 2 5 4" xfId="8611" xr:uid="{34E9FC93-4369-42EF-811B-80E0224253E0}"/>
    <cellStyle name="40% - Accent1 2 5 5" xfId="8612" xr:uid="{880C8F9A-8D90-4B53-9690-CF2CE028A5C9}"/>
    <cellStyle name="40% - Accent1 2 5 6" xfId="53956" xr:uid="{A07C18D9-0F5B-4EA7-B5E7-B5B3A19BCB55}"/>
    <cellStyle name="40% - Accent1 2 6" xfId="8613" xr:uid="{CC0AB7B6-F69E-4729-959F-56679E8E70C4}"/>
    <cellStyle name="40% - Accent1 2 6 2" xfId="8614" xr:uid="{5268373F-4522-43E5-A92C-1750D12BE380}"/>
    <cellStyle name="40% - Accent1 2 6 2 2" xfId="8615" xr:uid="{9AFCC515-9284-4676-BE40-3A95FCB4745D}"/>
    <cellStyle name="40% - Accent1 2 6 3" xfId="8616" xr:uid="{20B15BAE-9462-4A25-B560-F8368877E963}"/>
    <cellStyle name="40% - Accent1 2 6 4" xfId="8617" xr:uid="{221998C1-D928-4F29-9B02-92BA301DA163}"/>
    <cellStyle name="40% - Accent1 2 7" xfId="8618" xr:uid="{EC78EABC-2E0F-4B31-B083-729B1D128CB6}"/>
    <cellStyle name="40% - Accent1 2 7 2" xfId="8619" xr:uid="{2A18DFCA-5251-4DC4-9ECA-6AE6150FD5BB}"/>
    <cellStyle name="40% - Accent1 2 8" xfId="8620" xr:uid="{05601F4A-C8F0-4ED9-A284-D5535272709B}"/>
    <cellStyle name="40% - Accent1 2 9" xfId="8621" xr:uid="{D623E0F6-F354-440B-B8D1-D64AE144C139}"/>
    <cellStyle name="40% - Accent1 20" xfId="8622" xr:uid="{4E8A979C-8FE1-430C-9A94-F41A3C30CAE1}"/>
    <cellStyle name="40% - Accent1 20 2" xfId="8623" xr:uid="{981F867C-9A33-45C4-89F8-67324E5422F4}"/>
    <cellStyle name="40% - Accent1 20 2 2" xfId="8624" xr:uid="{CFD214A5-900E-401B-8F47-C2B692A2099D}"/>
    <cellStyle name="40% - Accent1 20 2 2 2" xfId="8625" xr:uid="{CD2AE7E7-D5F4-4DF8-8B08-5A0CE4EDF322}"/>
    <cellStyle name="40% - Accent1 20 2 3" xfId="8626" xr:uid="{CE45AC27-D376-4C90-88AF-93A301A386EA}"/>
    <cellStyle name="40% - Accent1 20 2 3 2" xfId="8627" xr:uid="{F8BBFA76-D280-46AA-8433-D46A5502D0E9}"/>
    <cellStyle name="40% - Accent1 20 2 4" xfId="8628" xr:uid="{D4D5F327-9922-4568-A662-457E35E624D4}"/>
    <cellStyle name="40% - Accent1 20 3" xfId="8629" xr:uid="{7C5835BE-EBCA-4658-83D7-8DC6F5C998B1}"/>
    <cellStyle name="40% - Accent1 20 3 2" xfId="8630" xr:uid="{4070C92E-657D-417B-A9DE-44F6F3F49755}"/>
    <cellStyle name="40% - Accent1 20 3 2 2" xfId="8631" xr:uid="{805BB7FF-B3E5-483B-BCCF-9CEB010F96E0}"/>
    <cellStyle name="40% - Accent1 20 3 3" xfId="8632" xr:uid="{79DC7E1E-4BAB-4FFB-B895-94AF22D9F9FD}"/>
    <cellStyle name="40% - Accent1 20 3 3 2" xfId="8633" xr:uid="{B5181749-5734-4F39-9F53-6001306B0031}"/>
    <cellStyle name="40% - Accent1 20 3 4" xfId="8634" xr:uid="{AD50F272-AB2D-4F43-B6D4-CB76FC19F2D9}"/>
    <cellStyle name="40% - Accent1 20 4" xfId="8635" xr:uid="{8DEB736A-EEC0-4375-94B5-9F29F6C66D2F}"/>
    <cellStyle name="40% - Accent1 20 4 2" xfId="8636" xr:uid="{05B2C8A7-524E-41BD-B956-114B63E77BE8}"/>
    <cellStyle name="40% - Accent1 20 5" xfId="8637" xr:uid="{9CB61401-2CB1-4374-8B58-6DBC1EFBDCAB}"/>
    <cellStyle name="40% - Accent1 20 6" xfId="53957" xr:uid="{EC0FDFDF-106D-4119-B6A4-668BC24529CF}"/>
    <cellStyle name="40% - Accent1 21" xfId="8638" xr:uid="{82BB158B-01E4-4EED-9C44-88916FD5E1FD}"/>
    <cellStyle name="40% - Accent1 21 2" xfId="8639" xr:uid="{DCE5820D-DD47-42C2-8286-6D3900A70F69}"/>
    <cellStyle name="40% - Accent1 21 2 2" xfId="8640" xr:uid="{64AA6530-2CA5-4227-8BF4-AC4EC0133CC2}"/>
    <cellStyle name="40% - Accent1 21 2 2 2" xfId="8641" xr:uid="{1C933F8A-AD6D-431C-AEBE-5D3A8928A363}"/>
    <cellStyle name="40% - Accent1 21 2 3" xfId="8642" xr:uid="{A6239C89-86AF-4598-9ABF-46D8F64E02A0}"/>
    <cellStyle name="40% - Accent1 21 2 3 2" xfId="8643" xr:uid="{B554CE99-0442-48B9-95B9-B6F3D53C1FE9}"/>
    <cellStyle name="40% - Accent1 21 2 4" xfId="8644" xr:uid="{474A7A81-6446-4328-8F17-297543EDB78D}"/>
    <cellStyle name="40% - Accent1 21 3" xfId="8645" xr:uid="{A61B7583-5AB8-4D29-A894-1E8C2713B351}"/>
    <cellStyle name="40% - Accent1 21 3 2" xfId="8646" xr:uid="{58F0F5D1-0649-4E49-914D-4CF78596B65A}"/>
    <cellStyle name="40% - Accent1 21 3 2 2" xfId="8647" xr:uid="{ABD47526-F3E2-4C8A-89F9-023B6A60D3C9}"/>
    <cellStyle name="40% - Accent1 21 3 3" xfId="8648" xr:uid="{BAB0983C-A31B-4735-ADC8-BE4156D1BBA5}"/>
    <cellStyle name="40% - Accent1 21 3 3 2" xfId="8649" xr:uid="{F5038E19-860E-4F09-BA12-439953F1BB2D}"/>
    <cellStyle name="40% - Accent1 21 3 4" xfId="8650" xr:uid="{8A6D166B-360B-4D03-A866-577C384AAC83}"/>
    <cellStyle name="40% - Accent1 21 4" xfId="8651" xr:uid="{FD77C84C-0BD4-42BC-B11B-6260A7205703}"/>
    <cellStyle name="40% - Accent1 21 4 2" xfId="8652" xr:uid="{676AA309-E134-47CF-BC03-863718E11026}"/>
    <cellStyle name="40% - Accent1 21 5" xfId="8653" xr:uid="{0B80A165-EBB0-40F3-B44C-680FFCAC392B}"/>
    <cellStyle name="40% - Accent1 21 6" xfId="53958" xr:uid="{3AE63094-620E-46C6-83B3-D0C5BB393C6E}"/>
    <cellStyle name="40% - Accent1 22" xfId="8654" xr:uid="{13E372FE-6F47-418C-AE11-774869F28765}"/>
    <cellStyle name="40% - Accent1 22 2" xfId="8655" xr:uid="{2B2EA830-DBAD-44CF-BA12-D85AC76E825A}"/>
    <cellStyle name="40% - Accent1 22 2 2" xfId="8656" xr:uid="{889D92D8-7E1E-4C3F-AFDA-AFD7E9387E6A}"/>
    <cellStyle name="40% - Accent1 22 2 2 2" xfId="8657" xr:uid="{BED7E4D6-FA28-44E7-BE26-BC843B1F7CE0}"/>
    <cellStyle name="40% - Accent1 22 2 3" xfId="8658" xr:uid="{91B90D90-C3D1-4FF9-B421-4DE7168AA6F8}"/>
    <cellStyle name="40% - Accent1 22 2 3 2" xfId="8659" xr:uid="{7EBDBC1A-7B3A-49E5-B022-B8A3DE20B6D0}"/>
    <cellStyle name="40% - Accent1 22 2 4" xfId="8660" xr:uid="{A141384C-DC30-4BED-9981-A0543980EEC7}"/>
    <cellStyle name="40% - Accent1 22 3" xfId="8661" xr:uid="{8A53D6D0-1194-4AF9-A7F6-EB7A501D6ECC}"/>
    <cellStyle name="40% - Accent1 22 3 2" xfId="8662" xr:uid="{F43E796B-EDD1-4B0D-8F69-54CA53F8CE09}"/>
    <cellStyle name="40% - Accent1 22 3 2 2" xfId="8663" xr:uid="{419D267B-A57C-4B55-BAC7-B1C2158A5BD3}"/>
    <cellStyle name="40% - Accent1 22 3 3" xfId="8664" xr:uid="{4CA728FF-6227-4B4E-A7A8-EF29DB3DA0E1}"/>
    <cellStyle name="40% - Accent1 22 3 3 2" xfId="8665" xr:uid="{D2B3F45C-13E5-4076-9400-3F94BE326907}"/>
    <cellStyle name="40% - Accent1 22 3 4" xfId="8666" xr:uid="{5072DE03-B16F-4756-81E0-9054884FCE2A}"/>
    <cellStyle name="40% - Accent1 22 4" xfId="8667" xr:uid="{40857178-ABAE-4DD4-9165-AF78239B1949}"/>
    <cellStyle name="40% - Accent1 22 4 2" xfId="8668" xr:uid="{53E866BA-DBB3-4476-93FB-64D9C65889B2}"/>
    <cellStyle name="40% - Accent1 22 5" xfId="8669" xr:uid="{3B68EC88-799E-4B6A-A1E4-C6832F442288}"/>
    <cellStyle name="40% - Accent1 22 6" xfId="53959" xr:uid="{E30ED2EF-4A06-468E-9684-C2EA4262BCCD}"/>
    <cellStyle name="40% - Accent1 23" xfId="8670" xr:uid="{D2E03C22-FC20-4DAD-A125-C27C0A5A4549}"/>
    <cellStyle name="40% - Accent1 23 2" xfId="8671" xr:uid="{873110D6-29BE-4BEB-95C5-2192B5AC6740}"/>
    <cellStyle name="40% - Accent1 23 2 2" xfId="8672" xr:uid="{3B014DE7-A6C0-4625-B3C7-6D2CAC9AB574}"/>
    <cellStyle name="40% - Accent1 23 2 2 2" xfId="8673" xr:uid="{9EDBAB98-F202-4800-B197-5F28935E4590}"/>
    <cellStyle name="40% - Accent1 23 2 3" xfId="8674" xr:uid="{FA0D0A43-9FCD-4A06-AF71-2FAE583549B9}"/>
    <cellStyle name="40% - Accent1 23 2 3 2" xfId="8675" xr:uid="{5CD06126-0F48-4332-B9B3-16964B5F1BF0}"/>
    <cellStyle name="40% - Accent1 23 2 4" xfId="8676" xr:uid="{A270DEFC-4CAD-4070-947E-7B70BD7107A4}"/>
    <cellStyle name="40% - Accent1 23 3" xfId="8677" xr:uid="{11F7C130-5542-4A3D-BC07-0F75F4326E27}"/>
    <cellStyle name="40% - Accent1 23 3 2" xfId="8678" xr:uid="{F25EA938-5F02-4768-9486-62DA6E984CFF}"/>
    <cellStyle name="40% - Accent1 23 3 2 2" xfId="8679" xr:uid="{D67A5061-FACE-4DA1-8FE7-5C33AA076603}"/>
    <cellStyle name="40% - Accent1 23 3 3" xfId="8680" xr:uid="{AEE510BB-03BC-440F-96A5-7C1C165F42D7}"/>
    <cellStyle name="40% - Accent1 23 3 3 2" xfId="8681" xr:uid="{D955EFCF-1CB7-4890-9292-1A85C951E9C6}"/>
    <cellStyle name="40% - Accent1 23 3 4" xfId="8682" xr:uid="{245EA95F-7706-4FAE-B6E5-495D687D36D4}"/>
    <cellStyle name="40% - Accent1 23 4" xfId="8683" xr:uid="{3644594A-0529-4BBD-B721-B2F9C49B729C}"/>
    <cellStyle name="40% - Accent1 23 4 2" xfId="8684" xr:uid="{17A81EF6-8772-4471-B5FB-0A1A95A18963}"/>
    <cellStyle name="40% - Accent1 23 5" xfId="8685" xr:uid="{EE0A8637-87C1-403E-8D82-2505BE646885}"/>
    <cellStyle name="40% - Accent1 23 6" xfId="53960" xr:uid="{8DFAB0EA-81E4-4B75-B42C-F784A2044651}"/>
    <cellStyle name="40% - Accent1 24" xfId="8686" xr:uid="{1AF9E183-27E3-4685-8637-58CA674D5AA9}"/>
    <cellStyle name="40% - Accent1 24 2" xfId="8687" xr:uid="{9A579DE5-C47D-49AC-99CE-7F8527F7EB14}"/>
    <cellStyle name="40% - Accent1 24 2 2" xfId="8688" xr:uid="{04E0C27B-B73C-45C1-8CF7-FE82255FC42A}"/>
    <cellStyle name="40% - Accent1 24 2 2 2" xfId="8689" xr:uid="{E272895F-16CF-4494-8B5F-F8140C5B3AC5}"/>
    <cellStyle name="40% - Accent1 24 2 3" xfId="8690" xr:uid="{CBADEB5E-4BF1-409A-8A2E-89309FF2C143}"/>
    <cellStyle name="40% - Accent1 24 2 3 2" xfId="8691" xr:uid="{CD217773-E229-4217-9376-F27A4E208F39}"/>
    <cellStyle name="40% - Accent1 24 2 4" xfId="8692" xr:uid="{9E827EE5-9A82-412E-BB8E-AB6BD908295B}"/>
    <cellStyle name="40% - Accent1 24 3" xfId="8693" xr:uid="{486D7E72-F452-44C8-8E85-9C602D308C85}"/>
    <cellStyle name="40% - Accent1 24 3 2" xfId="8694" xr:uid="{544F0C87-60E2-48FB-A7E3-5F8DAAFAE802}"/>
    <cellStyle name="40% - Accent1 24 3 2 2" xfId="8695" xr:uid="{3276D453-06BD-4415-ADE0-9538569F18D0}"/>
    <cellStyle name="40% - Accent1 24 3 3" xfId="8696" xr:uid="{9D5B4F04-E8FA-4B35-BF52-3D3DA901B3CE}"/>
    <cellStyle name="40% - Accent1 24 3 3 2" xfId="8697" xr:uid="{91068E51-A264-48AD-9C1E-F6F55DB02803}"/>
    <cellStyle name="40% - Accent1 24 3 4" xfId="8698" xr:uid="{0D4490A2-4EF6-4C1F-8F92-BF0C08C6A7D7}"/>
    <cellStyle name="40% - Accent1 24 4" xfId="8699" xr:uid="{4C5E9332-9681-4E54-8D93-D57E5648BF6B}"/>
    <cellStyle name="40% - Accent1 24 4 2" xfId="8700" xr:uid="{7DA3595A-9D35-4100-BA88-93FB179BBD6A}"/>
    <cellStyle name="40% - Accent1 24 5" xfId="8701" xr:uid="{3CC76262-58C2-4657-81EA-15D17E6F4F4F}"/>
    <cellStyle name="40% - Accent1 24 6" xfId="53961" xr:uid="{D568A387-BF84-4191-AAB7-BA7969D065D2}"/>
    <cellStyle name="40% - Accent1 25" xfId="8702" xr:uid="{1FC7FA3B-05B5-47B4-AE56-6F23D87119EC}"/>
    <cellStyle name="40% - Accent1 25 2" xfId="8703" xr:uid="{29C0689C-5BCA-45C5-AA0B-0A6663FCF751}"/>
    <cellStyle name="40% - Accent1 25 2 2" xfId="8704" xr:uid="{76E171D6-088E-4F71-B51C-DC26CBA922CB}"/>
    <cellStyle name="40% - Accent1 25 2 2 2" xfId="8705" xr:uid="{755ADB60-6690-48F1-8D28-769460E8CC76}"/>
    <cellStyle name="40% - Accent1 25 2 3" xfId="8706" xr:uid="{D0C29B2D-D2D9-4890-8563-68AA94915DF6}"/>
    <cellStyle name="40% - Accent1 25 2 3 2" xfId="8707" xr:uid="{1712720D-3FA5-42AC-A2D8-B0960FA8E548}"/>
    <cellStyle name="40% - Accent1 25 2 4" xfId="8708" xr:uid="{8E6A1EC6-09AA-4254-8DEF-5AA16AB16087}"/>
    <cellStyle name="40% - Accent1 25 3" xfId="8709" xr:uid="{C0D2607A-1A0E-4457-BBF6-887AA50F0D84}"/>
    <cellStyle name="40% - Accent1 25 3 2" xfId="8710" xr:uid="{317DE3EF-A623-4289-A5DF-EB3937538F2B}"/>
    <cellStyle name="40% - Accent1 25 3 2 2" xfId="8711" xr:uid="{C9FCA578-EDF3-47DC-A98C-046072CABD86}"/>
    <cellStyle name="40% - Accent1 25 3 3" xfId="8712" xr:uid="{5AC84225-8EE0-4A9A-B7F2-5CC4B7DF1EAC}"/>
    <cellStyle name="40% - Accent1 25 3 3 2" xfId="8713" xr:uid="{70D09E39-02EC-40F9-AB7B-86B91D949C2B}"/>
    <cellStyle name="40% - Accent1 25 3 4" xfId="8714" xr:uid="{5D5BA4E3-314E-4321-8DAA-8821C1B98B08}"/>
    <cellStyle name="40% - Accent1 25 4" xfId="8715" xr:uid="{838F71BB-8369-4723-A783-770B1DE392D3}"/>
    <cellStyle name="40% - Accent1 25 4 2" xfId="8716" xr:uid="{D7CAACDA-4F49-42B5-BBD3-172299277283}"/>
    <cellStyle name="40% - Accent1 25 5" xfId="8717" xr:uid="{2E7E5621-C37E-4D2B-A7D1-9E2E4624EB13}"/>
    <cellStyle name="40% - Accent1 25 6" xfId="53962" xr:uid="{2719AF56-3C8A-4FCD-B9C6-0F9CE9BB5795}"/>
    <cellStyle name="40% - Accent1 26" xfId="8718" xr:uid="{5116F92E-6C8D-42A6-B00B-D1F28557997F}"/>
    <cellStyle name="40% - Accent1 26 2" xfId="8719" xr:uid="{EDECF1EB-E5F0-4427-BA86-567B1CCA99B8}"/>
    <cellStyle name="40% - Accent1 26 2 2" xfId="8720" xr:uid="{EF7D0DA7-0D79-4384-A322-449D2E52BE35}"/>
    <cellStyle name="40% - Accent1 26 2 2 2" xfId="8721" xr:uid="{A21A4D14-9D73-45B2-B444-2AE8B9989E7E}"/>
    <cellStyle name="40% - Accent1 26 2 3" xfId="8722" xr:uid="{E62FCCE9-E9A2-4A8E-AFA1-F6438A0C6A32}"/>
    <cellStyle name="40% - Accent1 26 2 3 2" xfId="8723" xr:uid="{78FA29CE-48B3-4F64-B7B4-E4695F22A2B8}"/>
    <cellStyle name="40% - Accent1 26 2 4" xfId="8724" xr:uid="{B1897905-46E3-4D61-A64B-F2E0CD697353}"/>
    <cellStyle name="40% - Accent1 26 3" xfId="8725" xr:uid="{C877990F-C02D-4632-B7A0-D6EE87844B15}"/>
    <cellStyle name="40% - Accent1 26 3 2" xfId="8726" xr:uid="{0EDD8CB4-DCF3-469D-9FFA-29A807B1FB9D}"/>
    <cellStyle name="40% - Accent1 26 3 2 2" xfId="8727" xr:uid="{B80795B0-F28D-47E4-9D8C-F7B737BE64E3}"/>
    <cellStyle name="40% - Accent1 26 3 3" xfId="8728" xr:uid="{8023D8C4-98C9-45CE-8553-3F362AFBD86B}"/>
    <cellStyle name="40% - Accent1 26 3 3 2" xfId="8729" xr:uid="{C9D0F214-E5EC-434A-962A-940E10F892A2}"/>
    <cellStyle name="40% - Accent1 26 3 4" xfId="8730" xr:uid="{D50C0006-880E-43E1-84FB-FD854DC1C81A}"/>
    <cellStyle name="40% - Accent1 26 4" xfId="8731" xr:uid="{64956A7D-83FA-4043-A2FC-2478B2F54DBD}"/>
    <cellStyle name="40% - Accent1 26 4 2" xfId="8732" xr:uid="{DF21CA8F-6E57-41DE-8CE8-90DC4413DBE7}"/>
    <cellStyle name="40% - Accent1 26 5" xfId="8733" xr:uid="{158EB13C-E68A-4895-BDE0-BCE169435108}"/>
    <cellStyle name="40% - Accent1 26 6" xfId="53963" xr:uid="{CAC204B3-7F99-4B44-8A9B-909DFF668865}"/>
    <cellStyle name="40% - Accent1 27" xfId="8734" xr:uid="{A0815BA2-A7BC-4312-B836-27A719D08FA5}"/>
    <cellStyle name="40% - Accent1 27 2" xfId="8735" xr:uid="{150C0B86-6C99-4F90-B6E0-8E03E12E0814}"/>
    <cellStyle name="40% - Accent1 27 2 2" xfId="8736" xr:uid="{BCD594D0-5E02-4413-ABC4-1CB418564E59}"/>
    <cellStyle name="40% - Accent1 27 2 2 2" xfId="8737" xr:uid="{12A6554A-1BF8-4482-889C-344130E3B698}"/>
    <cellStyle name="40% - Accent1 27 2 3" xfId="8738" xr:uid="{CC448152-59A0-4ADB-80FF-27A635AB1F5B}"/>
    <cellStyle name="40% - Accent1 27 2 3 2" xfId="8739" xr:uid="{52285C4D-B7D7-486C-BD4C-10C8D50EAD21}"/>
    <cellStyle name="40% - Accent1 27 2 4" xfId="8740" xr:uid="{E5D64772-6A0D-4CF1-B28D-5D4D82BB9DA3}"/>
    <cellStyle name="40% - Accent1 27 3" xfId="8741" xr:uid="{C57E06BC-5C22-4B02-8B5A-3187FEA40FBF}"/>
    <cellStyle name="40% - Accent1 27 3 2" xfId="8742" xr:uid="{75CADE4B-E1B1-48AF-8CEB-1324D964FB60}"/>
    <cellStyle name="40% - Accent1 27 3 2 2" xfId="8743" xr:uid="{3A834952-465B-4C93-8913-AD299AC372EE}"/>
    <cellStyle name="40% - Accent1 27 3 3" xfId="8744" xr:uid="{C2A72A9E-FB5F-45F7-8C59-B12C74416687}"/>
    <cellStyle name="40% - Accent1 27 3 3 2" xfId="8745" xr:uid="{BE81DDEE-9A2A-4455-BAF6-74013D1841B5}"/>
    <cellStyle name="40% - Accent1 27 3 4" xfId="8746" xr:uid="{8AAF920F-EEF8-4213-85E0-07E8D70EA7C0}"/>
    <cellStyle name="40% - Accent1 27 4" xfId="8747" xr:uid="{B93D2DF2-45CE-4374-B313-FE66B16737D3}"/>
    <cellStyle name="40% - Accent1 27 4 2" xfId="8748" xr:uid="{817A659D-576D-4D0A-A620-DD1D8C7B2337}"/>
    <cellStyle name="40% - Accent1 27 5" xfId="8749" xr:uid="{0D23B2C7-EE71-45C4-BCB1-E2C73132999C}"/>
    <cellStyle name="40% - Accent1 27 6" xfId="53964" xr:uid="{63EF0919-52E4-4935-B8A1-C69B81F9AA58}"/>
    <cellStyle name="40% - Accent1 28" xfId="8750" xr:uid="{77CE5407-98CF-484F-82B9-1C9B54ED9D06}"/>
    <cellStyle name="40% - Accent1 28 2" xfId="8751" xr:uid="{8ED3E9D4-2BC7-4178-A073-2048B175C94A}"/>
    <cellStyle name="40% - Accent1 28 2 2" xfId="8752" xr:uid="{97010318-94C1-416F-8E49-A3F24A8927B8}"/>
    <cellStyle name="40% - Accent1 28 2 2 2" xfId="8753" xr:uid="{048DD97F-A652-46A8-8605-5D75684A9526}"/>
    <cellStyle name="40% - Accent1 28 2 3" xfId="8754" xr:uid="{B7AB3677-EF8E-4318-BFEE-2C6DFCA09143}"/>
    <cellStyle name="40% - Accent1 28 2 3 2" xfId="8755" xr:uid="{D6EFEB60-8E34-4093-AAF4-8BFBF0877109}"/>
    <cellStyle name="40% - Accent1 28 2 4" xfId="8756" xr:uid="{863E9E48-BB3F-46D5-9DAE-E5C34DBD404C}"/>
    <cellStyle name="40% - Accent1 28 3" xfId="8757" xr:uid="{F029904E-25CD-4FE9-9824-F5C43AE92636}"/>
    <cellStyle name="40% - Accent1 28 3 2" xfId="8758" xr:uid="{0A4F148F-35ED-4DE4-96EA-1894AC92849D}"/>
    <cellStyle name="40% - Accent1 28 4" xfId="8759" xr:uid="{B544CB89-F8ED-4536-8C88-D2CA57750157}"/>
    <cellStyle name="40% - Accent1 28 5" xfId="53965" xr:uid="{B056BA8B-4365-4347-9F52-8781AABD9992}"/>
    <cellStyle name="40% - Accent1 29" xfId="8760" xr:uid="{0CFFDC8C-D2A9-4763-89FA-6F62F7257C7B}"/>
    <cellStyle name="40% - Accent1 29 2" xfId="8761" xr:uid="{B04FE356-E1C7-4F5A-89A2-0AF77077A5E9}"/>
    <cellStyle name="40% - Accent1 29 2 2" xfId="8762" xr:uid="{CAA5E782-DB99-4B10-A88A-0F8A757204BF}"/>
    <cellStyle name="40% - Accent1 29 2 2 2" xfId="8763" xr:uid="{DF7CE6B8-F280-4148-B3F1-67DB67DD149E}"/>
    <cellStyle name="40% - Accent1 29 2 3" xfId="8764" xr:uid="{A1D05F32-143C-4034-BDAC-992ED1B96CA8}"/>
    <cellStyle name="40% - Accent1 29 2 3 2" xfId="8765" xr:uid="{7630A607-5B4D-4EC2-9848-199D9C4C5BB7}"/>
    <cellStyle name="40% - Accent1 29 2 4" xfId="8766" xr:uid="{8D279A73-7BEB-4FA8-8913-1A7C63C5566E}"/>
    <cellStyle name="40% - Accent1 29 3" xfId="8767" xr:uid="{FFE699D1-463A-4CBC-96E8-B40D55703E6D}"/>
    <cellStyle name="40% - Accent1 29 3 2" xfId="8768" xr:uid="{9DFE44BE-6320-4F9B-A22D-81476A5B6992}"/>
    <cellStyle name="40% - Accent1 29 4" xfId="8769" xr:uid="{80025BFF-7EA2-4D57-8DEA-8E854DCF0A4F}"/>
    <cellStyle name="40% - Accent1 29 5" xfId="53966" xr:uid="{DD15A68F-02D5-4BD7-819A-A0AE0F5280F6}"/>
    <cellStyle name="40% - Accent1 3" xfId="8770" xr:uid="{6E2EF284-9EF7-43B6-B070-AA75E1AE4986}"/>
    <cellStyle name="40% - Accent1 3 2" xfId="8771" xr:uid="{CBA018EA-8550-4D3C-96A7-F7E8BE5709F8}"/>
    <cellStyle name="40% - Accent1 3 2 2" xfId="8772" xr:uid="{15A8CF4C-669D-4C33-AF16-5E76E062DD65}"/>
    <cellStyle name="40% - Accent1 3 2 3" xfId="8773" xr:uid="{C3321ACE-026A-48E7-A696-9982A600E66B}"/>
    <cellStyle name="40% - Accent1 3 2 4" xfId="53967" xr:uid="{FFDBD162-A166-4EF0-8685-CBF5E180640D}"/>
    <cellStyle name="40% - Accent1 3 3" xfId="8774" xr:uid="{068D5FDF-D7EF-4F67-9F57-C11C8E54B1C8}"/>
    <cellStyle name="40% - Accent1 3 3 2" xfId="8775" xr:uid="{6AC80A2E-F793-4D60-9F8D-FA526460693E}"/>
    <cellStyle name="40% - Accent1 3 3 3" xfId="8776" xr:uid="{B84C6632-CC69-42C4-98BC-DD61D1E243CB}"/>
    <cellStyle name="40% - Accent1 3 3 4" xfId="53968" xr:uid="{D37C9E1C-71A9-440F-87F4-943862649C04}"/>
    <cellStyle name="40% - Accent1 3 4" xfId="8777" xr:uid="{1309FE3E-D503-43BA-B4A9-C13B1F42318D}"/>
    <cellStyle name="40% - Accent1 3 4 2" xfId="8778" xr:uid="{95D284AE-E542-42A6-8A2E-1EAD99F90FF7}"/>
    <cellStyle name="40% - Accent1 3 4 3" xfId="8779" xr:uid="{FE122928-953E-4D67-9E62-2C3EB1F3CCBF}"/>
    <cellStyle name="40% - Accent1 3 4 4" xfId="53969" xr:uid="{D6AA4476-5137-43A2-80E2-0A09E86729A0}"/>
    <cellStyle name="40% - Accent1 3 5" xfId="8780" xr:uid="{D54FEA7F-3046-4FC3-A63E-E6A5B19C303B}"/>
    <cellStyle name="40% - Accent1 30" xfId="8781" xr:uid="{F29A8DEC-6C3D-4AF5-AD6E-E37E062DC6BF}"/>
    <cellStyle name="40% - Accent1 30 2" xfId="8782" xr:uid="{2241F5F4-8314-4DF9-84BD-F1E2633156C8}"/>
    <cellStyle name="40% - Accent1 30 2 2" xfId="8783" xr:uid="{51B804A4-AC84-4A60-8F02-992C40B98A8A}"/>
    <cellStyle name="40% - Accent1 30 2 2 2" xfId="8784" xr:uid="{44A4B444-12EC-4638-BC62-DFF32D1897C6}"/>
    <cellStyle name="40% - Accent1 30 2 3" xfId="8785" xr:uid="{1B653C5C-1BBD-4E31-B565-E7075F2A7846}"/>
    <cellStyle name="40% - Accent1 30 2 3 2" xfId="8786" xr:uid="{F3EC6680-88D0-428F-B457-55E4CC4C4E21}"/>
    <cellStyle name="40% - Accent1 30 2 4" xfId="8787" xr:uid="{A3F23D64-06DB-40C3-9F2F-D80C792543D3}"/>
    <cellStyle name="40% - Accent1 30 3" xfId="8788" xr:uid="{9938905C-FE05-4F9A-AB37-71968E77C45C}"/>
    <cellStyle name="40% - Accent1 30 3 2" xfId="8789" xr:uid="{DCE27BCB-C08B-4A33-AE21-5CCDAC256A51}"/>
    <cellStyle name="40% - Accent1 30 4" xfId="8790" xr:uid="{D0877B94-0E3E-474F-B98A-FE598DABF499}"/>
    <cellStyle name="40% - Accent1 30 4 2" xfId="8791" xr:uid="{F72DB077-42C1-4B49-812C-860EC8DE07F3}"/>
    <cellStyle name="40% - Accent1 30 5" xfId="8792" xr:uid="{A2FC0DC7-0145-4B5E-AEC6-F276D5B034E5}"/>
    <cellStyle name="40% - Accent1 30 6" xfId="53970" xr:uid="{09C5FC00-0F46-41D9-B248-D871E4986CB4}"/>
    <cellStyle name="40% - Accent1 31" xfId="8793" xr:uid="{C39507C9-558B-444F-A92B-06B033FBE301}"/>
    <cellStyle name="40% - Accent1 31 2" xfId="8794" xr:uid="{F62158A9-D83C-40C4-AC26-A825EFA4DF82}"/>
    <cellStyle name="40% - Accent1 31 2 2" xfId="8795" xr:uid="{86670F07-503F-483D-9B88-62F311D239B9}"/>
    <cellStyle name="40% - Accent1 31 3" xfId="8796" xr:uid="{4C93B717-6371-4757-9BA8-32ED686238FE}"/>
    <cellStyle name="40% - Accent1 31 3 2" xfId="8797" xr:uid="{05674193-DFFA-4BD4-A244-56C13C2B836E}"/>
    <cellStyle name="40% - Accent1 31 4" xfId="8798" xr:uid="{0816A679-B6BF-45B5-B540-F7E0EED72596}"/>
    <cellStyle name="40% - Accent1 31 5" xfId="53971" xr:uid="{D3FA81DE-4460-4DCF-9B63-6E00E0C28863}"/>
    <cellStyle name="40% - Accent1 32" xfId="8799" xr:uid="{0CBB522F-5C82-4C41-AF22-946F7F40518D}"/>
    <cellStyle name="40% - Accent1 32 2" xfId="8800" xr:uid="{362E3D50-D5FE-499A-8B2B-B0D3375A0057}"/>
    <cellStyle name="40% - Accent1 32 2 2" xfId="8801" xr:uid="{71A09FFC-2EDD-479E-95CC-2AD2A4FBE9D1}"/>
    <cellStyle name="40% - Accent1 32 3" xfId="8802" xr:uid="{E10D7B76-9397-4200-BCE9-0C4241D67E5C}"/>
    <cellStyle name="40% - Accent1 32 4" xfId="53972" xr:uid="{65DD0AAB-1054-44AE-8480-2A9A894CF059}"/>
    <cellStyle name="40% - Accent1 33" xfId="8803" xr:uid="{852D4DF7-B0CA-4D2B-AE2F-554A6A012441}"/>
    <cellStyle name="40% - Accent1 33 2" xfId="8804" xr:uid="{7303A2CF-FC1B-4B0B-B47F-1C2B673FA4D7}"/>
    <cellStyle name="40% - Accent1 33 3" xfId="53973" xr:uid="{17C25048-60EB-474C-8450-1798176B2E12}"/>
    <cellStyle name="40% - Accent1 34" xfId="8805" xr:uid="{94E04D9F-77C3-4657-B664-5E2E5E4E350D}"/>
    <cellStyle name="40% - Accent1 34 2" xfId="8806" xr:uid="{529C9699-F546-438F-AFC6-30E07CCECF9A}"/>
    <cellStyle name="40% - Accent1 34 3" xfId="53974" xr:uid="{FE4C7CC7-41DE-4089-AE36-7C8F558654F8}"/>
    <cellStyle name="40% - Accent1 35" xfId="8807" xr:uid="{7469B208-99B7-4262-9CC7-8DB789062F67}"/>
    <cellStyle name="40% - Accent1 36" xfId="8808" xr:uid="{D405E7B9-19B2-4203-AF19-4B988429326A}"/>
    <cellStyle name="40% - Accent1 37" xfId="8809" xr:uid="{F70584A0-8A39-4090-BC6D-DC2124FEC560}"/>
    <cellStyle name="40% - Accent1 37 2" xfId="8810" xr:uid="{95945DE2-BAEE-4D5A-A2D6-074A51807E35}"/>
    <cellStyle name="40% - Accent1 38" xfId="8811" xr:uid="{8A7DB6E4-3E43-4803-8633-03A4E710BF00}"/>
    <cellStyle name="40% - Accent1 38 2" xfId="8812" xr:uid="{F21EC831-9609-4BB6-AD01-765F554EFC07}"/>
    <cellStyle name="40% - Accent1 39" xfId="8813" xr:uid="{AEE6BFEA-F1D3-45CD-BEB8-2F1CE4A7E718}"/>
    <cellStyle name="40% - Accent1 39 2" xfId="8814" xr:uid="{74A9A2D8-5D0F-4F47-B1B4-FCC9DD74882B}"/>
    <cellStyle name="40% - Accent1 4" xfId="8815" xr:uid="{A5E1D330-80D8-431D-9C37-D383F6EF4E86}"/>
    <cellStyle name="40% - Accent1 4 2" xfId="8816" xr:uid="{94E832F9-0E77-4712-8A2D-C192C92052A9}"/>
    <cellStyle name="40% - Accent1 4 2 2" xfId="8817" xr:uid="{4F3CDA96-3901-4588-9083-5B7947148415}"/>
    <cellStyle name="40% - Accent1 4 2 2 2" xfId="8818" xr:uid="{33D14890-AD12-4F39-899F-E95369B90810}"/>
    <cellStyle name="40% - Accent1 4 2 2 2 2" xfId="8819" xr:uid="{D0091423-6575-4F9D-9E84-CF2196105D6C}"/>
    <cellStyle name="40% - Accent1 4 2 2 3" xfId="8820" xr:uid="{AD4E801C-319D-49A7-A494-C85C45F954EA}"/>
    <cellStyle name="40% - Accent1 4 2 2 3 2" xfId="8821" xr:uid="{B3C3FE6F-3C03-45A9-B1A2-51EFB0279291}"/>
    <cellStyle name="40% - Accent1 4 2 2 4" xfId="8822" xr:uid="{66DE32AA-4B45-44FB-AD71-254DA87BE4E1}"/>
    <cellStyle name="40% - Accent1 4 2 3" xfId="8823" xr:uid="{4455F110-DCC7-4613-94FB-DCD2814B89A7}"/>
    <cellStyle name="40% - Accent1 4 2 3 2" xfId="8824" xr:uid="{A4B3657E-7F66-4803-B59F-D7BFB81601E6}"/>
    <cellStyle name="40% - Accent1 4 2 4" xfId="8825" xr:uid="{A7846D85-BF78-45D5-B5FE-3C136ADB2201}"/>
    <cellStyle name="40% - Accent1 4 2 5" xfId="8826" xr:uid="{5DFEC424-AC35-4DAD-BDBA-121C2632D4E0}"/>
    <cellStyle name="40% - Accent1 4 3" xfId="8827" xr:uid="{395E7DAC-8E97-4458-BD18-22B82359C163}"/>
    <cellStyle name="40% - Accent1 4 3 2" xfId="8828" xr:uid="{2A5DD0EB-6011-4B39-A71F-C096757595FF}"/>
    <cellStyle name="40% - Accent1 4 3 2 2" xfId="8829" xr:uid="{6E0E11FC-0335-4A36-8C51-78E236B302CE}"/>
    <cellStyle name="40% - Accent1 4 3 3" xfId="8830" xr:uid="{11730CB5-3232-409F-AD9D-F08D5AE14A92}"/>
    <cellStyle name="40% - Accent1 4 3 3 2" xfId="8831" xr:uid="{F428E1C1-EBBF-4A9D-9A51-B641A75CE42D}"/>
    <cellStyle name="40% - Accent1 4 3 4" xfId="8832" xr:uid="{D37906A4-9476-4968-A3AC-E190ADB7B212}"/>
    <cellStyle name="40% - Accent1 4 3 5" xfId="8833" xr:uid="{D496AB0F-D263-4B8C-89D0-CA8AE43FEA89}"/>
    <cellStyle name="40% - Accent1 4 4" xfId="8834" xr:uid="{5636F540-0FD3-426C-B93A-BC82047B982D}"/>
    <cellStyle name="40% - Accent1 4 4 2" xfId="8835" xr:uid="{6943915C-66AC-4532-A597-D59B4A6D6370}"/>
    <cellStyle name="40% - Accent1 4 4 3" xfId="8836" xr:uid="{1640F72D-5D41-4BC6-8F6F-DEA7FD33E975}"/>
    <cellStyle name="40% - Accent1 4 5" xfId="8837" xr:uid="{BB87A1CF-D898-4F85-8070-4C37EDD381A1}"/>
    <cellStyle name="40% - Accent1 4 5 2" xfId="8838" xr:uid="{6E1AAADB-93F7-4E86-A7C1-62733CC74139}"/>
    <cellStyle name="40% - Accent1 4 6" xfId="8839" xr:uid="{80BF827A-9B26-413A-A1BE-A1F8A8A5DDC7}"/>
    <cellStyle name="40% - Accent1 4 7" xfId="8840" xr:uid="{4408E743-9819-4CF3-9AB3-D5C2B945874D}"/>
    <cellStyle name="40% - Accent1 4 8" xfId="53975" xr:uid="{05E6FA28-0309-4B5A-B316-7B3B85AC0F8C}"/>
    <cellStyle name="40% - Accent1 40" xfId="8841" xr:uid="{B7771809-ACD2-421C-969F-1C3D3B7D2409}"/>
    <cellStyle name="40% - Accent1 40 2" xfId="8842" xr:uid="{5AB17CEA-3CD0-4C47-8AAB-CF70CA9D6E70}"/>
    <cellStyle name="40% - Accent1 41" xfId="8843" xr:uid="{E6562A92-AC26-4F21-9AD0-A2A5502DF452}"/>
    <cellStyle name="40% - Accent1 41 2" xfId="8844" xr:uid="{5AB9C284-F661-4DC8-9B15-5369F165E677}"/>
    <cellStyle name="40% - Accent1 42" xfId="8845" xr:uid="{4E067834-3B40-4BC0-9E20-F23F0D8E6E24}"/>
    <cellStyle name="40% - Accent1 42 2" xfId="8846" xr:uid="{C3D0B14B-82E5-428C-AA4E-BCAF902DC258}"/>
    <cellStyle name="40% - Accent1 43" xfId="8847" xr:uid="{DBF3782C-FC59-4580-B6B7-B9D03C3C6FE7}"/>
    <cellStyle name="40% - Accent1 43 2" xfId="8848" xr:uid="{B668E825-6CD5-4523-BA07-A21CC72F9873}"/>
    <cellStyle name="40% - Accent1 44" xfId="8849" xr:uid="{EEB060D2-5212-4F8C-88CA-771E0D8C30C9}"/>
    <cellStyle name="40% - Accent1 44 2" xfId="8850" xr:uid="{6484919B-49E4-4FDA-9096-0FBB90023A53}"/>
    <cellStyle name="40% - Accent1 45" xfId="8851" xr:uid="{FD3A1107-BA6B-478B-9EA0-395B1BB2DDD6}"/>
    <cellStyle name="40% - Accent1 45 2" xfId="8852" xr:uid="{8F3005DB-987F-4A2A-B54A-7CBABE057449}"/>
    <cellStyle name="40% - Accent1 46" xfId="8853" xr:uid="{76F70B07-36BA-46EB-B508-3FDE1CF53685}"/>
    <cellStyle name="40% - Accent1 47" xfId="8854" xr:uid="{7B14D76B-C5CF-4B21-B5D3-DB99DCCE3CA4}"/>
    <cellStyle name="40% - Accent1 48" xfId="8855" xr:uid="{53CA6944-5E1F-4406-9B36-F575600B7196}"/>
    <cellStyle name="40% - Accent1 49" xfId="8856" xr:uid="{BE95859F-A7E0-4F88-93B5-5CEDFEC2A7F3}"/>
    <cellStyle name="40% - Accent1 5" xfId="8857" xr:uid="{F9325033-2CF5-4E7F-BB47-866771C2D766}"/>
    <cellStyle name="40% - Accent1 5 2" xfId="8858" xr:uid="{4A36D9C8-7884-4482-9F46-6660F4C89936}"/>
    <cellStyle name="40% - Accent1 5 2 2" xfId="8859" xr:uid="{64DFCB46-FB1E-453D-B9A0-66262543DF43}"/>
    <cellStyle name="40% - Accent1 5 2 2 2" xfId="8860" xr:uid="{317361EA-FAB5-4D41-98E7-AF806E2C6A0D}"/>
    <cellStyle name="40% - Accent1 5 2 2 2 2" xfId="8861" xr:uid="{EAB989DB-F2A2-4FFA-B1F4-9CC509F50975}"/>
    <cellStyle name="40% - Accent1 5 2 2 3" xfId="8862" xr:uid="{176DFEAE-EA7F-4762-9A20-6DAAE5588CB3}"/>
    <cellStyle name="40% - Accent1 5 2 2 3 2" xfId="8863" xr:uid="{CDD5B8B2-D048-4D65-BF8C-5264768804EE}"/>
    <cellStyle name="40% - Accent1 5 2 2 4" xfId="8864" xr:uid="{1E3B9516-EFFC-4D0D-9B2D-1FC25E15C8B4}"/>
    <cellStyle name="40% - Accent1 5 2 3" xfId="8865" xr:uid="{4DE56E34-E20E-4D5D-8663-C029F00A84D6}"/>
    <cellStyle name="40% - Accent1 5 2 3 2" xfId="8866" xr:uid="{ABE08817-F90A-4A98-92F6-1B2EF0AEF8F2}"/>
    <cellStyle name="40% - Accent1 5 2 4" xfId="8867" xr:uid="{2E0C5EC6-AABB-479E-B882-57C62B153D55}"/>
    <cellStyle name="40% - Accent1 5 2 5" xfId="8868" xr:uid="{4B346CD4-3188-4F43-8513-4F0162B26F78}"/>
    <cellStyle name="40% - Accent1 5 3" xfId="8869" xr:uid="{806E6BB5-A7BF-4474-905B-6A41F2689669}"/>
    <cellStyle name="40% - Accent1 5 3 2" xfId="8870" xr:uid="{69D1FB30-4A53-47D4-A7F4-7A653C43151A}"/>
    <cellStyle name="40% - Accent1 5 3 2 2" xfId="8871" xr:uid="{3CE4664D-C95A-4646-BE6C-B4A1DF566F30}"/>
    <cellStyle name="40% - Accent1 5 3 3" xfId="8872" xr:uid="{0B81AE32-2183-459A-8CB6-6961837DA8AD}"/>
    <cellStyle name="40% - Accent1 5 3 3 2" xfId="8873" xr:uid="{84CF60DD-858A-4FB0-8A86-8E64C8B4FDE7}"/>
    <cellStyle name="40% - Accent1 5 3 4" xfId="8874" xr:uid="{786D8A84-43C2-415E-97FC-0BC2819E02E3}"/>
    <cellStyle name="40% - Accent1 5 4" xfId="8875" xr:uid="{910C6702-017B-4598-A4AB-4103CB020A1D}"/>
    <cellStyle name="40% - Accent1 5 4 2" xfId="8876" xr:uid="{E6FFD780-86C9-4703-A267-FE2C83FBF8A5}"/>
    <cellStyle name="40% - Accent1 5 5" xfId="8877" xr:uid="{25B6574B-DA85-4F6F-A4F4-3D14573E6321}"/>
    <cellStyle name="40% - Accent1 5 5 2" xfId="8878" xr:uid="{A9E5E442-67E4-466B-A34E-59685FBD9D59}"/>
    <cellStyle name="40% - Accent1 5 6" xfId="8879" xr:uid="{2781C27A-0594-47A4-9A16-7A9BF55DA858}"/>
    <cellStyle name="40% - Accent1 5 7" xfId="8880" xr:uid="{F3E38C0C-7C4A-4F62-A5FA-FA26A52E0D09}"/>
    <cellStyle name="40% - Accent1 5 8" xfId="53976" xr:uid="{45224FC3-6C5E-4B8B-BC04-4444C6DA47F9}"/>
    <cellStyle name="40% - Accent1 50" xfId="8881" xr:uid="{EEAC1776-0E4E-49CF-8B1C-5D11E965D39F}"/>
    <cellStyle name="40% - Accent1 51" xfId="8882" xr:uid="{D0ABCADA-322F-4182-9FDB-E2B6227DF63B}"/>
    <cellStyle name="40% - Accent1 52" xfId="8883" xr:uid="{1FE1FB5E-7D4B-4702-B39C-6A1D5676477F}"/>
    <cellStyle name="40% - Accent1 53" xfId="8884" xr:uid="{7C9C5DB4-B42D-4416-A651-C61349BCBB77}"/>
    <cellStyle name="40% - Accent1 6" xfId="8885" xr:uid="{7D8FD592-C0F5-4B9D-80EC-EFDAD762C557}"/>
    <cellStyle name="40% - Accent1 6 2" xfId="8886" xr:uid="{CF31D405-EBB6-4708-8764-2F1E3D580AAF}"/>
    <cellStyle name="40% - Accent1 6 2 2" xfId="8887" xr:uid="{765F4C6E-620B-4DB1-BE92-5E253ABDDF4E}"/>
    <cellStyle name="40% - Accent1 6 2 2 2" xfId="8888" xr:uid="{174F6440-9FE2-4328-A3A9-38427738B139}"/>
    <cellStyle name="40% - Accent1 6 2 2 2 2" xfId="8889" xr:uid="{5F9461C1-5B04-43A6-980A-E37830612806}"/>
    <cellStyle name="40% - Accent1 6 2 2 3" xfId="8890" xr:uid="{FBC07055-D82A-4AFE-B418-76E9D770160B}"/>
    <cellStyle name="40% - Accent1 6 2 2 3 2" xfId="8891" xr:uid="{733B75BB-A0E8-4D9C-BBF0-776CB9889975}"/>
    <cellStyle name="40% - Accent1 6 2 2 4" xfId="8892" xr:uid="{259F4C2B-352C-487C-B90A-E2ABC9181E72}"/>
    <cellStyle name="40% - Accent1 6 2 3" xfId="8893" xr:uid="{C0855842-28CF-44E3-BA20-815CF829D0C1}"/>
    <cellStyle name="40% - Accent1 6 2 3 2" xfId="8894" xr:uid="{25CB9296-FE41-4CDC-97C4-353C9AD036B5}"/>
    <cellStyle name="40% - Accent1 6 2 4" xfId="8895" xr:uid="{07EE8237-3AB2-45DD-A7BC-D09301695166}"/>
    <cellStyle name="40% - Accent1 6 3" xfId="8896" xr:uid="{10E87F4C-0207-43A9-AB46-422C5F5D3770}"/>
    <cellStyle name="40% - Accent1 6 3 2" xfId="8897" xr:uid="{9B92AD13-9FB2-4EBB-B5CD-B1135C959309}"/>
    <cellStyle name="40% - Accent1 6 3 2 2" xfId="8898" xr:uid="{C9E8D5FC-C726-480F-B586-15A41E37A41D}"/>
    <cellStyle name="40% - Accent1 6 3 3" xfId="8899" xr:uid="{240DEEF6-AF3D-433C-8347-8C82B67AB7CF}"/>
    <cellStyle name="40% - Accent1 6 3 3 2" xfId="8900" xr:uid="{31F1CCD9-5C2C-4133-985A-C00AC3ECD050}"/>
    <cellStyle name="40% - Accent1 6 3 4" xfId="8901" xr:uid="{B43C47C5-10AC-44A5-A4BF-E8FC332D6F0C}"/>
    <cellStyle name="40% - Accent1 6 4" xfId="8902" xr:uid="{5A6CE133-2DF9-4627-9FBC-3F6D83C2C125}"/>
    <cellStyle name="40% - Accent1 6 4 2" xfId="8903" xr:uid="{D81ED265-0577-411C-AF9C-149653C1BC75}"/>
    <cellStyle name="40% - Accent1 6 5" xfId="8904" xr:uid="{24321E7A-F0F5-4039-81EB-E72A955E1C26}"/>
    <cellStyle name="40% - Accent1 6 5 2" xfId="8905" xr:uid="{9A60915F-B77F-41FA-BEFF-BFB7C6EC1360}"/>
    <cellStyle name="40% - Accent1 6 6" xfId="8906" xr:uid="{F9B875F1-5D71-41BE-B683-9DB0CF15E645}"/>
    <cellStyle name="40% - Accent1 6 7" xfId="8907" xr:uid="{694C5591-6085-4D0B-85DD-9D72907D60BB}"/>
    <cellStyle name="40% - Accent1 6 8" xfId="53977" xr:uid="{CD409818-A4CE-43CF-9539-5176ED5ADC65}"/>
    <cellStyle name="40% - Accent1 7" xfId="8908" xr:uid="{F58EF83B-EDDF-4AEE-A185-89D30173D09F}"/>
    <cellStyle name="40% - Accent1 7 2" xfId="8909" xr:uid="{06886FF6-7CFD-4C04-A046-ECD900AFEE75}"/>
    <cellStyle name="40% - Accent1 7 2 2" xfId="8910" xr:uid="{B36E9584-6288-4859-A295-9F58DE2CBE4C}"/>
    <cellStyle name="40% - Accent1 7 2 2 2" xfId="8911" xr:uid="{2987B8DD-51DA-4AB5-8A64-938C2E6D0CB5}"/>
    <cellStyle name="40% - Accent1 7 2 2 2 2" xfId="8912" xr:uid="{2F86D40A-7484-44B4-B308-C9296F45F4F1}"/>
    <cellStyle name="40% - Accent1 7 2 2 3" xfId="8913" xr:uid="{DCB64033-297D-44AA-81AA-BE156EC839CF}"/>
    <cellStyle name="40% - Accent1 7 2 2 3 2" xfId="8914" xr:uid="{DEAF9871-C056-4674-84C3-EF1B58EE9768}"/>
    <cellStyle name="40% - Accent1 7 2 2 4" xfId="8915" xr:uid="{3A22A7D5-B10C-4234-A92A-35C70D63CCC5}"/>
    <cellStyle name="40% - Accent1 7 2 3" xfId="8916" xr:uid="{08B87D94-94DB-46A7-9113-8E64CB750840}"/>
    <cellStyle name="40% - Accent1 7 2 3 2" xfId="8917" xr:uid="{EE5E5467-64FF-47AC-A851-12D03E11066A}"/>
    <cellStyle name="40% - Accent1 7 2 4" xfId="8918" xr:uid="{86110D21-752E-4428-BB88-FB2DABD6E566}"/>
    <cellStyle name="40% - Accent1 7 3" xfId="8919" xr:uid="{9B2BA64D-424F-4917-A9E6-01BBA5180867}"/>
    <cellStyle name="40% - Accent1 7 3 2" xfId="8920" xr:uid="{29B6B8B3-1DB3-4D50-A44D-42E1F0A924B8}"/>
    <cellStyle name="40% - Accent1 7 3 2 2" xfId="8921" xr:uid="{7270CE4C-FB5E-4674-B702-C7DF0C30A48E}"/>
    <cellStyle name="40% - Accent1 7 3 3" xfId="8922" xr:uid="{5E5585AA-0AD0-4922-AA0C-57DDB90D4978}"/>
    <cellStyle name="40% - Accent1 7 3 3 2" xfId="8923" xr:uid="{16DCE137-DBE5-4B57-945D-5E86FABFAECB}"/>
    <cellStyle name="40% - Accent1 7 3 4" xfId="8924" xr:uid="{3C8D6EE5-015B-4105-B94B-133A1C27C297}"/>
    <cellStyle name="40% - Accent1 7 4" xfId="8925" xr:uid="{7780E5A4-C9F2-4B26-B9B6-F44CE4451DCC}"/>
    <cellStyle name="40% - Accent1 7 4 2" xfId="8926" xr:uid="{4350CD5C-4597-4695-9CDE-89859F361B44}"/>
    <cellStyle name="40% - Accent1 7 5" xfId="8927" xr:uid="{A9DF56B4-47B8-4E95-9A39-80A48A5E4679}"/>
    <cellStyle name="40% - Accent1 7 5 2" xfId="8928" xr:uid="{3D07059E-265A-49B4-85AE-8EE1B7656FE4}"/>
    <cellStyle name="40% - Accent1 7 6" xfId="8929" xr:uid="{9E7F7660-AA32-4A6A-AC0A-B5D786B5A397}"/>
    <cellStyle name="40% - Accent1 7 7" xfId="8930" xr:uid="{BFE4516A-3A22-407D-AF3C-E4855C0616F5}"/>
    <cellStyle name="40% - Accent1 7 8" xfId="53978" xr:uid="{25498DA6-D028-469D-820E-0435D7E00365}"/>
    <cellStyle name="40% - Accent1 8" xfId="8931" xr:uid="{29341B3E-49CC-491D-8C8E-F08EB6835EFD}"/>
    <cellStyle name="40% - Accent1 8 2" xfId="8932" xr:uid="{2B88025E-A764-4616-B55D-19E3A21C166A}"/>
    <cellStyle name="40% - Accent1 8 2 2" xfId="8933" xr:uid="{E2C436DD-4214-4CDB-B424-1764583CAB24}"/>
    <cellStyle name="40% - Accent1 8 2 2 2" xfId="8934" xr:uid="{6435F04A-CC16-4F5D-9569-8DCA2853D2B3}"/>
    <cellStyle name="40% - Accent1 8 2 2 2 2" xfId="8935" xr:uid="{29E7AF36-DD56-40E9-8728-CCCF0A70EA12}"/>
    <cellStyle name="40% - Accent1 8 2 2 3" xfId="8936" xr:uid="{1FC2413A-4228-492F-8F24-AD91B12DA830}"/>
    <cellStyle name="40% - Accent1 8 2 2 3 2" xfId="8937" xr:uid="{389805EE-5A7E-4C63-88D7-891C34CCE429}"/>
    <cellStyle name="40% - Accent1 8 2 2 4" xfId="8938" xr:uid="{4644F59D-90BD-4D3B-AABD-F5F6B837B931}"/>
    <cellStyle name="40% - Accent1 8 2 3" xfId="8939" xr:uid="{AEE79E57-63C7-4BD5-AA01-C0E2AF915F07}"/>
    <cellStyle name="40% - Accent1 8 2 3 2" xfId="8940" xr:uid="{F857B5EE-51A1-4920-8869-00A5EF6E2F07}"/>
    <cellStyle name="40% - Accent1 8 2 4" xfId="8941" xr:uid="{044B5659-B86D-4212-945F-A3DCE4A28FAB}"/>
    <cellStyle name="40% - Accent1 8 3" xfId="8942" xr:uid="{D647A668-8A1A-4619-9396-1CB08C5AF08D}"/>
    <cellStyle name="40% - Accent1 8 3 2" xfId="8943" xr:uid="{776E5F5B-4AD2-4E7C-8C9C-3BE1043EA156}"/>
    <cellStyle name="40% - Accent1 8 3 2 2" xfId="8944" xr:uid="{FDEB34E0-9E58-4423-BCE9-250BF7658B53}"/>
    <cellStyle name="40% - Accent1 8 3 3" xfId="8945" xr:uid="{CFFF41C5-7FDB-46AA-A704-F223B88C6015}"/>
    <cellStyle name="40% - Accent1 8 3 3 2" xfId="8946" xr:uid="{4CE47A75-C862-40DB-9E00-6873B18C808E}"/>
    <cellStyle name="40% - Accent1 8 3 4" xfId="8947" xr:uid="{8680DF0E-FF7E-46C5-B002-17247E779470}"/>
    <cellStyle name="40% - Accent1 8 4" xfId="8948" xr:uid="{8B1D2EBA-9563-4FFB-9E25-AD6520AF85AD}"/>
    <cellStyle name="40% - Accent1 8 4 2" xfId="8949" xr:uid="{F33DE8E9-3A14-4513-BB11-0F40B92D537E}"/>
    <cellStyle name="40% - Accent1 8 5" xfId="8950" xr:uid="{E0CD549E-BDFA-41FF-83CB-E4DC484F5F67}"/>
    <cellStyle name="40% - Accent1 8 5 2" xfId="8951" xr:uid="{FD5F6F35-29B6-401F-A98B-D0007B7C01E2}"/>
    <cellStyle name="40% - Accent1 8 6" xfId="8952" xr:uid="{95BF5BF0-67C1-4BCC-B94F-67068C585506}"/>
    <cellStyle name="40% - Accent1 8 7" xfId="8953" xr:uid="{9088AF4A-97B1-4178-B708-B4C7BD86ECC3}"/>
    <cellStyle name="40% - Accent1 8 8" xfId="53979" xr:uid="{4AF251FA-7634-41F2-9CDD-1216877EE10E}"/>
    <cellStyle name="40% - Accent1 9" xfId="8954" xr:uid="{2F386BB6-D328-4096-986A-F085302295CB}"/>
    <cellStyle name="40% - Accent1 9 2" xfId="8955" xr:uid="{C198428D-2070-4BB9-B936-FCE6F0885C3F}"/>
    <cellStyle name="40% - Accent1 9 2 2" xfId="8956" xr:uid="{EE320713-5813-4602-8861-28D5B1320EEA}"/>
    <cellStyle name="40% - Accent1 9 2 2 2" xfId="8957" xr:uid="{73259659-8F35-4B9B-AB64-127AAD6D9537}"/>
    <cellStyle name="40% - Accent1 9 2 2 2 2" xfId="8958" xr:uid="{18E738B3-8F70-400C-94FA-DFE0EE59E422}"/>
    <cellStyle name="40% - Accent1 9 2 2 3" xfId="8959" xr:uid="{8CE11867-26CD-4329-A6A4-B7047470ABB4}"/>
    <cellStyle name="40% - Accent1 9 2 2 3 2" xfId="8960" xr:uid="{5B30A888-DE1B-4419-8162-BF18973CCC54}"/>
    <cellStyle name="40% - Accent1 9 2 2 4" xfId="8961" xr:uid="{C7379D03-1290-4DD3-818A-AFB21CA741ED}"/>
    <cellStyle name="40% - Accent1 9 2 3" xfId="8962" xr:uid="{9020CCC6-6913-479F-98BB-6186C47E01B1}"/>
    <cellStyle name="40% - Accent1 9 2 3 2" xfId="8963" xr:uid="{16171523-FE99-49EF-8085-2F640766919B}"/>
    <cellStyle name="40% - Accent1 9 2 4" xfId="8964" xr:uid="{A7D73D77-C958-4C6A-972F-0A3E776ADAE7}"/>
    <cellStyle name="40% - Accent1 9 3" xfId="8965" xr:uid="{E55A7443-3128-4255-9E65-5447D9377C37}"/>
    <cellStyle name="40% - Accent1 9 3 2" xfId="8966" xr:uid="{AFD63F60-4804-4CD8-948F-F64CA4BA3346}"/>
    <cellStyle name="40% - Accent1 9 3 2 2" xfId="8967" xr:uid="{58AA66F9-D74F-44F8-A142-CA01BB24B043}"/>
    <cellStyle name="40% - Accent1 9 3 3" xfId="8968" xr:uid="{7CAD8FD9-08C3-46FA-8CA4-2CC176EABA29}"/>
    <cellStyle name="40% - Accent1 9 3 3 2" xfId="8969" xr:uid="{BC02AAA7-A47A-46E8-9300-BDF8391C6B62}"/>
    <cellStyle name="40% - Accent1 9 3 4" xfId="8970" xr:uid="{02CB44EA-8BF1-42D6-A522-C9AC5E0836C6}"/>
    <cellStyle name="40% - Accent1 9 4" xfId="8971" xr:uid="{0B5ABC2D-EA11-4636-A112-4297217944F2}"/>
    <cellStyle name="40% - Accent1 9 4 2" xfId="8972" xr:uid="{7AF7AB34-9A9D-4887-AB90-0AB1C0CE2A91}"/>
    <cellStyle name="40% - Accent1 9 5" xfId="8973" xr:uid="{A24386CC-34C5-4245-83B9-003DEB69D7C4}"/>
    <cellStyle name="40% - Accent1 9 5 2" xfId="8974" xr:uid="{8CFBC00F-DA63-4F96-B8A9-9E56897D9875}"/>
    <cellStyle name="40% - Accent1 9 6" xfId="8975" xr:uid="{1BC5386C-9FA5-4C6A-B166-C7EEFAA08D01}"/>
    <cellStyle name="40% - Accent1 9 7" xfId="8976" xr:uid="{BE7FDF50-9FC6-44FE-BFA3-2E0867BE4123}"/>
    <cellStyle name="40% - Accent1 9 8" xfId="53980" xr:uid="{D4C24ECD-E7BE-4BBE-BCF4-BB040C6EDEFB}"/>
    <cellStyle name="40% - Accent2 10" xfId="8977" xr:uid="{88625127-BFCF-4F3E-892C-1B9836260A9C}"/>
    <cellStyle name="40% - Accent2 10 2" xfId="8978" xr:uid="{05E36D22-C23E-4AD6-B50A-2C694D2B2DD3}"/>
    <cellStyle name="40% - Accent2 10 2 2" xfId="8979" xr:uid="{3EC5D6BE-343B-4913-B906-6308C4318795}"/>
    <cellStyle name="40% - Accent2 10 2 2 2" xfId="8980" xr:uid="{A0E36FF9-3A99-4FA9-838C-A172CD2D952C}"/>
    <cellStyle name="40% - Accent2 10 2 3" xfId="8981" xr:uid="{7226D95E-3B3A-44E2-9459-EB9934204AF8}"/>
    <cellStyle name="40% - Accent2 10 3" xfId="8982" xr:uid="{01029A10-F970-4F5E-A109-A5ABE6136B10}"/>
    <cellStyle name="40% - Accent2 10 3 2" xfId="8983" xr:uid="{DFC91FB7-B8FE-46B8-A0BD-D94F59EAF602}"/>
    <cellStyle name="40% - Accent2 10 3 2 2" xfId="8984" xr:uid="{5FD67A60-7737-47ED-9EFB-43CAEF48C2D4}"/>
    <cellStyle name="40% - Accent2 10 3 3" xfId="8985" xr:uid="{B1CC568C-6FAC-4B25-9C34-D39743626FA7}"/>
    <cellStyle name="40% - Accent2 10 4" xfId="8986" xr:uid="{F9B7C473-272D-4345-A3FA-5F4B1DFFD727}"/>
    <cellStyle name="40% - Accent2 10 4 2" xfId="8987" xr:uid="{F87A67CA-CECC-4C3E-9A08-54CE1BB58D84}"/>
    <cellStyle name="40% - Accent2 10 5" xfId="8988" xr:uid="{49C285A0-F6E4-40B4-A3F6-FE3EE1CE20E0}"/>
    <cellStyle name="40% - Accent2 10 6" xfId="8989" xr:uid="{E28E0234-B2E0-4059-9999-86D454E8719B}"/>
    <cellStyle name="40% - Accent2 11" xfId="8990" xr:uid="{CE6C422B-EB86-4A0D-846B-C70E379CDBAF}"/>
    <cellStyle name="40% - Accent2 11 2" xfId="8991" xr:uid="{912A9278-1673-445B-B575-E19C98AB32EB}"/>
    <cellStyle name="40% - Accent2 11 2 2" xfId="8992" xr:uid="{5EF3C7E9-796E-4126-944D-30CDB4D1BEC7}"/>
    <cellStyle name="40% - Accent2 11 2 2 2" xfId="8993" xr:uid="{CB132A9C-0ABE-46A9-BD5C-4CC37805A2DE}"/>
    <cellStyle name="40% - Accent2 11 2 3" xfId="8994" xr:uid="{8B71676B-AE16-46FF-B6C0-D83492A5EB70}"/>
    <cellStyle name="40% - Accent2 11 3" xfId="8995" xr:uid="{FFA6452D-12A6-4200-9504-B9FD9CF57958}"/>
    <cellStyle name="40% - Accent2 11 3 2" xfId="8996" xr:uid="{18F9E488-BC1D-4F7A-9B69-0EF18655A566}"/>
    <cellStyle name="40% - Accent2 11 3 2 2" xfId="8997" xr:uid="{9249CE21-0D90-4604-8F8E-F9FCD330F4F9}"/>
    <cellStyle name="40% - Accent2 11 3 3" xfId="8998" xr:uid="{DBFCE47E-11ED-47BC-B8A2-8B8E7852B8CC}"/>
    <cellStyle name="40% - Accent2 11 4" xfId="8999" xr:uid="{7A8CD8F6-B99C-46E2-9A1C-C1A6A3B91A95}"/>
    <cellStyle name="40% - Accent2 11 4 2" xfId="9000" xr:uid="{26AB9D60-E403-4F16-AEFD-E75EBC5C76D4}"/>
    <cellStyle name="40% - Accent2 11 5" xfId="9001" xr:uid="{4565CDDB-7F00-4617-8F83-1D0A0FC83665}"/>
    <cellStyle name="40% - Accent2 11 6" xfId="9002" xr:uid="{93A64F0B-EDEA-4C8A-8746-32BA127E6607}"/>
    <cellStyle name="40% - Accent2 12" xfId="9003" xr:uid="{1AEB194A-58F3-4F3E-9F06-30C75B2E8BF9}"/>
    <cellStyle name="40% - Accent2 12 2" xfId="9004" xr:uid="{807057DD-15B8-460A-AA0D-21186686D53B}"/>
    <cellStyle name="40% - Accent2 12 2 2" xfId="9005" xr:uid="{DB4787F7-53C4-4302-B4CA-066BD1DFAD82}"/>
    <cellStyle name="40% - Accent2 12 2 2 2" xfId="9006" xr:uid="{361E9263-04F2-4BCC-A2AD-A93387765E4D}"/>
    <cellStyle name="40% - Accent2 12 2 3" xfId="9007" xr:uid="{17653B12-1DDB-43C3-848B-98F26FFCF196}"/>
    <cellStyle name="40% - Accent2 12 3" xfId="9008" xr:uid="{44CB4F6B-C05E-4A36-B5F1-7782AB17856F}"/>
    <cellStyle name="40% - Accent2 12 3 2" xfId="9009" xr:uid="{F7259AA7-807D-418C-85EB-13434B06951E}"/>
    <cellStyle name="40% - Accent2 12 3 2 2" xfId="9010" xr:uid="{3E0FFCB0-8190-439B-9882-EB470F0926BC}"/>
    <cellStyle name="40% - Accent2 12 3 3" xfId="9011" xr:uid="{2B6B1D65-F75D-41E3-BF47-776C945E1316}"/>
    <cellStyle name="40% - Accent2 12 4" xfId="9012" xr:uid="{9B2050E1-CD54-4AEE-BD85-04626260077F}"/>
    <cellStyle name="40% - Accent2 12 4 2" xfId="9013" xr:uid="{EE5F8A3C-EDDA-4497-920A-9FE2050E8EE4}"/>
    <cellStyle name="40% - Accent2 12 5" xfId="9014" xr:uid="{F7F750E7-F1F2-4309-A65F-EEAEABF3F8A0}"/>
    <cellStyle name="40% - Accent2 12 6" xfId="9015" xr:uid="{26ADD00C-7972-4EED-9475-39DE2B8129E1}"/>
    <cellStyle name="40% - Accent2 13" xfId="9016" xr:uid="{6EA9E1F4-2D8C-419A-9877-0679A80ECE41}"/>
    <cellStyle name="40% - Accent2 13 2" xfId="9017" xr:uid="{E182307D-1F3B-49FB-86A6-41EF2E4F647A}"/>
    <cellStyle name="40% - Accent2 13 2 2" xfId="9018" xr:uid="{6AEAA986-C202-4BFE-ABD3-D44229D50403}"/>
    <cellStyle name="40% - Accent2 13 2 2 2" xfId="9019" xr:uid="{B21C41E8-931C-4E36-B401-C00107E6BFD1}"/>
    <cellStyle name="40% - Accent2 13 2 3" xfId="9020" xr:uid="{8359C093-E397-4AAC-AF47-66F23A3508A4}"/>
    <cellStyle name="40% - Accent2 13 3" xfId="9021" xr:uid="{461B7714-E06B-4B26-9959-37675DC542D5}"/>
    <cellStyle name="40% - Accent2 13 3 2" xfId="9022" xr:uid="{5EB60BF1-CEDD-4C91-8EE7-249EE31C25B5}"/>
    <cellStyle name="40% - Accent2 13 3 2 2" xfId="9023" xr:uid="{C40753E8-2BAC-41E3-9753-F21A8884EEF9}"/>
    <cellStyle name="40% - Accent2 13 3 3" xfId="9024" xr:uid="{2C763E76-4E9C-4C65-A73C-4B702FD4F646}"/>
    <cellStyle name="40% - Accent2 13 4" xfId="9025" xr:uid="{C0FC9829-EE02-4BFA-A0B7-A1F92FD2B392}"/>
    <cellStyle name="40% - Accent2 13 4 2" xfId="9026" xr:uid="{6F06821A-6591-459C-942C-5F4A23F4BDFF}"/>
    <cellStyle name="40% - Accent2 13 5" xfId="9027" xr:uid="{48820CA9-D62D-4919-AAF6-137B4F7A6013}"/>
    <cellStyle name="40% - Accent2 13 6" xfId="9028" xr:uid="{807CC558-6109-44F8-8ED7-E4BB09ABD394}"/>
    <cellStyle name="40% - Accent2 14" xfId="9029" xr:uid="{1DE44D2D-26B8-4954-9111-1CC23F02AA23}"/>
    <cellStyle name="40% - Accent2 14 2" xfId="9030" xr:uid="{03AB95FC-468D-401A-85C9-4C5E2DEDA6B0}"/>
    <cellStyle name="40% - Accent2 14 2 2" xfId="9031" xr:uid="{751FB8EF-6272-467D-B17F-062F46398724}"/>
    <cellStyle name="40% - Accent2 14 2 2 2" xfId="9032" xr:uid="{0BFADC23-7CA3-459F-AEF9-A7665D5DB6E4}"/>
    <cellStyle name="40% - Accent2 14 2 3" xfId="9033" xr:uid="{07A941C0-12BB-425E-9F20-F28AA0527C8E}"/>
    <cellStyle name="40% - Accent2 14 3" xfId="9034" xr:uid="{0526CFEE-5267-4DF9-AA04-642EC3250587}"/>
    <cellStyle name="40% - Accent2 14 3 2" xfId="9035" xr:uid="{060A6581-06E9-4DC1-B7F7-644279273D7B}"/>
    <cellStyle name="40% - Accent2 14 3 2 2" xfId="9036" xr:uid="{3132E98C-54F4-49E5-BD8E-66EEB54BF400}"/>
    <cellStyle name="40% - Accent2 14 3 3" xfId="9037" xr:uid="{4CCBBE05-026B-41D1-9B9D-C23D4CF16653}"/>
    <cellStyle name="40% - Accent2 14 4" xfId="9038" xr:uid="{2198A242-447B-4240-8059-CB8B7B7A9D69}"/>
    <cellStyle name="40% - Accent2 14 4 2" xfId="9039" xr:uid="{4A81BE27-76E7-48AC-8985-5085972883EA}"/>
    <cellStyle name="40% - Accent2 14 5" xfId="9040" xr:uid="{47B6139F-39B8-4A4E-BC28-5C13BBE98FE1}"/>
    <cellStyle name="40% - Accent2 14 6" xfId="9041" xr:uid="{5412ED06-FF5C-46AE-AB78-DA8D8AAB690A}"/>
    <cellStyle name="40% - Accent2 15" xfId="9042" xr:uid="{6AF6DE2C-EAD7-44D0-992F-7F7233319911}"/>
    <cellStyle name="40% - Accent2 15 2" xfId="9043" xr:uid="{BB3AF2C1-D49A-4011-952F-5DB03CE45BFD}"/>
    <cellStyle name="40% - Accent2 15 2 2" xfId="9044" xr:uid="{A8F2DE3A-A8A0-484C-B801-912D40AACF1F}"/>
    <cellStyle name="40% - Accent2 15 2 2 2" xfId="9045" xr:uid="{07AA9C31-042A-4023-8C27-86FF6751A757}"/>
    <cellStyle name="40% - Accent2 15 2 3" xfId="9046" xr:uid="{E361864B-A011-4D49-91B4-8D72B4588CA8}"/>
    <cellStyle name="40% - Accent2 15 3" xfId="9047" xr:uid="{ADC0C07B-6940-4542-A52B-AE9A5647F104}"/>
    <cellStyle name="40% - Accent2 15 3 2" xfId="9048" xr:uid="{39876119-109B-4994-B315-7DCC8B7E0F07}"/>
    <cellStyle name="40% - Accent2 15 3 2 2" xfId="9049" xr:uid="{6256BE8D-F582-4FAA-AC20-BBB2B6166D16}"/>
    <cellStyle name="40% - Accent2 15 3 3" xfId="9050" xr:uid="{B6DC8C2F-6CE2-4DA6-A207-400946432833}"/>
    <cellStyle name="40% - Accent2 15 4" xfId="9051" xr:uid="{8268903B-77AA-4B09-BA42-E539C541D2D4}"/>
    <cellStyle name="40% - Accent2 15 4 2" xfId="9052" xr:uid="{CF0D9782-1891-419D-9447-8B0792B643B1}"/>
    <cellStyle name="40% - Accent2 15 5" xfId="9053" xr:uid="{4E168ACA-60FA-488C-8A08-6CA4A6DAAEB1}"/>
    <cellStyle name="40% - Accent2 15 6" xfId="9054" xr:uid="{F8CAF436-F76F-4802-A535-BCA6B2261180}"/>
    <cellStyle name="40% - Accent2 16" xfId="9055" xr:uid="{8E2AC502-0D9B-4B20-BEAF-2B62888AC6C4}"/>
    <cellStyle name="40% - Accent2 16 2" xfId="9056" xr:uid="{642F044F-ACE7-4A1B-B961-4D533BB97E59}"/>
    <cellStyle name="40% - Accent2 16 2 2" xfId="9057" xr:uid="{2A8F7E57-6028-4373-BE56-B6EC3CED238C}"/>
    <cellStyle name="40% - Accent2 16 2 2 2" xfId="9058" xr:uid="{1C8C7FD3-E999-4596-9019-C4271B0E0123}"/>
    <cellStyle name="40% - Accent2 16 2 3" xfId="9059" xr:uid="{7D2D0ABF-02F4-484D-84F2-C7100B1C8FD2}"/>
    <cellStyle name="40% - Accent2 16 3" xfId="9060" xr:uid="{15857615-3A9E-4D3C-B192-F7A79AF2DA66}"/>
    <cellStyle name="40% - Accent2 16 3 2" xfId="9061" xr:uid="{2FFF114B-6BD0-4DDE-9C4D-48D2AA186B77}"/>
    <cellStyle name="40% - Accent2 16 3 2 2" xfId="9062" xr:uid="{8032E835-5EC0-4292-905A-D2AA013B9C63}"/>
    <cellStyle name="40% - Accent2 16 3 3" xfId="9063" xr:uid="{E03D056C-FDA7-49DC-A73F-6E60FC43C51F}"/>
    <cellStyle name="40% - Accent2 16 4" xfId="9064" xr:uid="{9AEBCBA4-81A0-4940-8233-23EFD1BC33B5}"/>
    <cellStyle name="40% - Accent2 16 4 2" xfId="9065" xr:uid="{11CA27B2-D8A3-4DC4-AB07-72255758013D}"/>
    <cellStyle name="40% - Accent2 16 5" xfId="9066" xr:uid="{7AED7283-CD03-45A6-80F2-0C7323D59ED8}"/>
    <cellStyle name="40% - Accent2 16 6" xfId="53981" xr:uid="{FBEAAF81-2935-4F6F-8935-D7570E7F4318}"/>
    <cellStyle name="40% - Accent2 17" xfId="9067" xr:uid="{2D6FF7B4-754B-41B0-9D49-A73C9E8E8E1D}"/>
    <cellStyle name="40% - Accent2 17 2" xfId="9068" xr:uid="{5596735D-ED25-447B-933D-3593C1945BD8}"/>
    <cellStyle name="40% - Accent2 17 2 2" xfId="9069" xr:uid="{01B0DD78-BBED-47C4-B24F-0961A5820E5F}"/>
    <cellStyle name="40% - Accent2 17 2 2 2" xfId="9070" xr:uid="{EF10BEF5-B038-4DAA-A4C2-DD698E7107B3}"/>
    <cellStyle name="40% - Accent2 17 2 3" xfId="9071" xr:uid="{F4416C58-16B6-40E8-9EED-650DDDF605B7}"/>
    <cellStyle name="40% - Accent2 17 3" xfId="9072" xr:uid="{10CA01A8-9815-4E07-AB7B-42E51E566D76}"/>
    <cellStyle name="40% - Accent2 17 3 2" xfId="9073" xr:uid="{6DA076F4-E24A-49CE-AD25-59834F5CE38A}"/>
    <cellStyle name="40% - Accent2 17 3 2 2" xfId="9074" xr:uid="{517BAA02-4425-424B-8F0D-E6B52F150F97}"/>
    <cellStyle name="40% - Accent2 17 3 3" xfId="9075" xr:uid="{6C748583-B484-4B55-A265-64389066A1B2}"/>
    <cellStyle name="40% - Accent2 17 4" xfId="9076" xr:uid="{3E7F705A-309B-41E8-8950-A10E2D40B7F8}"/>
    <cellStyle name="40% - Accent2 17 4 2" xfId="9077" xr:uid="{F51641EC-A6DE-44D6-B8C0-415CEA287171}"/>
    <cellStyle name="40% - Accent2 17 5" xfId="9078" xr:uid="{4E77AD2A-1F8B-4C31-8D12-EA263277B006}"/>
    <cellStyle name="40% - Accent2 17 6" xfId="53982" xr:uid="{36C9CB7C-3003-469B-931C-5399CA4E9EB8}"/>
    <cellStyle name="40% - Accent2 18" xfId="9079" xr:uid="{3C796D37-0255-440F-9DF9-3A3CBEC96FF2}"/>
    <cellStyle name="40% - Accent2 18 2" xfId="9080" xr:uid="{D8EFFB97-9552-4396-B2EF-9EA11DC5DF9F}"/>
    <cellStyle name="40% - Accent2 18 2 2" xfId="9081" xr:uid="{69178CD0-E64F-4877-A365-5E1F95495E9D}"/>
    <cellStyle name="40% - Accent2 18 2 2 2" xfId="9082" xr:uid="{5D21CD28-E3DC-431B-BFF4-6EC8F88FF95C}"/>
    <cellStyle name="40% - Accent2 18 2 3" xfId="9083" xr:uid="{FDFBE268-4507-42E6-8035-EBE751F09CED}"/>
    <cellStyle name="40% - Accent2 18 3" xfId="9084" xr:uid="{D117D46F-5B49-4BFE-8A47-631DB460BD8C}"/>
    <cellStyle name="40% - Accent2 18 3 2" xfId="9085" xr:uid="{988566D8-EA1F-4A05-89FC-E59E6742E3D1}"/>
    <cellStyle name="40% - Accent2 18 3 2 2" xfId="9086" xr:uid="{442446C9-2034-4D7F-9AB7-9C8F10F3BB46}"/>
    <cellStyle name="40% - Accent2 18 3 3" xfId="9087" xr:uid="{90AE6617-656A-49EE-99EF-F5B5021C49A0}"/>
    <cellStyle name="40% - Accent2 18 4" xfId="9088" xr:uid="{81E20032-06FA-4BF9-820F-9B5779D1C8C9}"/>
    <cellStyle name="40% - Accent2 18 4 2" xfId="9089" xr:uid="{25AF7993-FBDE-4A3A-A07B-E9DD2921D7CD}"/>
    <cellStyle name="40% - Accent2 18 5" xfId="9090" xr:uid="{98AFA54A-B964-427C-A14B-101DF3E6EB1B}"/>
    <cellStyle name="40% - Accent2 18 6" xfId="53983" xr:uid="{02FDCC6B-5585-4EBB-BE49-EAE435F1EDD8}"/>
    <cellStyle name="40% - Accent2 19" xfId="9091" xr:uid="{E68A37F7-D39B-4429-9801-61A8D50F6C02}"/>
    <cellStyle name="40% - Accent2 19 2" xfId="9092" xr:uid="{F16CEB8B-4EB1-4576-96DE-AE2221E3472D}"/>
    <cellStyle name="40% - Accent2 19 2 2" xfId="9093" xr:uid="{FF9886CF-0899-49D2-9F82-D7B969283C91}"/>
    <cellStyle name="40% - Accent2 19 2 2 2" xfId="9094" xr:uid="{7733A004-63C6-4C95-AE5E-C2A8668B11D2}"/>
    <cellStyle name="40% - Accent2 19 2 3" xfId="9095" xr:uid="{A51968E0-EBB3-48F7-AA88-3A60493AB994}"/>
    <cellStyle name="40% - Accent2 19 3" xfId="9096" xr:uid="{F52EF053-C653-4F2A-B8D7-C4B2F3777F36}"/>
    <cellStyle name="40% - Accent2 19 3 2" xfId="9097" xr:uid="{BF25934E-DEBF-4411-AA57-46F8C9D341E5}"/>
    <cellStyle name="40% - Accent2 19 3 2 2" xfId="9098" xr:uid="{752D8063-6BCD-4AF8-818B-CAADCCCB0C7D}"/>
    <cellStyle name="40% - Accent2 19 3 3" xfId="9099" xr:uid="{F70AB61F-1670-40DD-A3F1-729DDA40737D}"/>
    <cellStyle name="40% - Accent2 19 4" xfId="9100" xr:uid="{57D987FB-4A6D-4651-8328-9FCE0693696A}"/>
    <cellStyle name="40% - Accent2 19 4 2" xfId="9101" xr:uid="{8134A54D-371F-4619-8D39-64C8B33399B2}"/>
    <cellStyle name="40% - Accent2 19 5" xfId="9102" xr:uid="{DB8BB214-94DB-4B58-8440-570E72BE7892}"/>
    <cellStyle name="40% - Accent2 19 6" xfId="53984" xr:uid="{2DCF610D-5A3D-4EB4-8E90-D15E790D4E09}"/>
    <cellStyle name="40% - Accent2 2" xfId="9103" xr:uid="{BE7E9B39-A25D-4132-A6B1-3CFB64270292}"/>
    <cellStyle name="40% - Accent2 2 2" xfId="9104" xr:uid="{6D9692DB-D078-4E85-98E3-E947A74EE119}"/>
    <cellStyle name="40% - Accent2 2 2 2" xfId="9105" xr:uid="{C8C48047-CB63-47F5-9FE7-1E4B152DDF87}"/>
    <cellStyle name="40% - Accent2 2 2 2 2" xfId="9106" xr:uid="{0EDC3716-4A20-4AB9-AA37-11D9D257723A}"/>
    <cellStyle name="40% - Accent2 2 2 2 2 2" xfId="9107" xr:uid="{8B45D80E-EF2C-437A-A8C6-79C6203AD93C}"/>
    <cellStyle name="40% - Accent2 2 2 2 3" xfId="9108" xr:uid="{2186179F-F5FE-4209-8B42-8B4A24218C1D}"/>
    <cellStyle name="40% - Accent2 2 2 2 4" xfId="9109" xr:uid="{EBB3078A-4D3F-4BFA-AEE6-F68E1F6BE8B8}"/>
    <cellStyle name="40% - Accent2 2 2 3" xfId="9110" xr:uid="{2286A1EE-A746-4A78-BEE9-8C77904CA653}"/>
    <cellStyle name="40% - Accent2 2 2 3 2" xfId="9111" xr:uid="{A83D162C-4AB8-43F6-8570-76D30A38C2C4}"/>
    <cellStyle name="40% - Accent2 2 2 3 2 2" xfId="9112" xr:uid="{5A228A68-E57C-4428-B35A-BFFFEEAA4419}"/>
    <cellStyle name="40% - Accent2 2 2 3 3" xfId="9113" xr:uid="{48DDA48B-ABC6-49D2-8864-B4E7FE61AC48}"/>
    <cellStyle name="40% - Accent2 2 2 3 4" xfId="9114" xr:uid="{88BDE120-744A-4ADD-9D52-3250A5CA244B}"/>
    <cellStyle name="40% - Accent2 2 2 4" xfId="9115" xr:uid="{5C131617-7167-4A04-B110-B8572E986AA3}"/>
    <cellStyle name="40% - Accent2 2 2 4 2" xfId="9116" xr:uid="{CD3A84F6-69EC-4A0B-B73A-8E092620FF8E}"/>
    <cellStyle name="40% - Accent2 2 2 4 3" xfId="9117" xr:uid="{4DC0793E-1FDD-438D-A3A4-D52BF2DEEF63}"/>
    <cellStyle name="40% - Accent2 2 2 5" xfId="9118" xr:uid="{2F42D676-4E7E-43E7-85A9-F638C1244494}"/>
    <cellStyle name="40% - Accent2 2 2 6" xfId="9119" xr:uid="{2CF9E530-42AD-43EC-8F7B-BBD1A625B3B2}"/>
    <cellStyle name="40% - Accent2 2 3" xfId="9120" xr:uid="{869F776C-6984-4805-A440-4035A1B2DEA8}"/>
    <cellStyle name="40% - Accent2 2 3 2" xfId="9121" xr:uid="{E7658476-C016-4D99-9A24-9CB9854F129B}"/>
    <cellStyle name="40% - Accent2 2 3 2 2" xfId="9122" xr:uid="{465140C7-8EB7-4A2C-A3BC-86F77266D168}"/>
    <cellStyle name="40% - Accent2 2 3 2 2 2" xfId="9123" xr:uid="{73F8002C-4C09-47EC-8ABF-92E3527666FE}"/>
    <cellStyle name="40% - Accent2 2 3 2 3" xfId="9124" xr:uid="{776AAD2B-EAE5-4855-9B1A-59C78EF1E48E}"/>
    <cellStyle name="40% - Accent2 2 3 2 4" xfId="9125" xr:uid="{81E4ECDE-FF95-4373-B53E-3FE5568E7E9E}"/>
    <cellStyle name="40% - Accent2 2 3 3" xfId="9126" xr:uid="{CAD4B84B-5069-4745-B837-7DCA034C22EF}"/>
    <cellStyle name="40% - Accent2 2 3 3 2" xfId="9127" xr:uid="{67769926-F196-4E44-92BF-A46A734D52BC}"/>
    <cellStyle name="40% - Accent2 2 3 3 2 2" xfId="9128" xr:uid="{47768010-A55E-438C-9D52-45521E8C030D}"/>
    <cellStyle name="40% - Accent2 2 3 3 3" xfId="9129" xr:uid="{497EC4A8-9949-499D-AC61-FA9DD5BC7EAB}"/>
    <cellStyle name="40% - Accent2 2 3 4" xfId="9130" xr:uid="{26329719-CE0A-4C37-939E-5D51FFC26FF9}"/>
    <cellStyle name="40% - Accent2 2 3 4 2" xfId="9131" xr:uid="{40280245-F713-4FBA-8C9A-1E876D9EDB7B}"/>
    <cellStyle name="40% - Accent2 2 3 5" xfId="9132" xr:uid="{13AB9607-124F-472F-B1B7-5C076666E033}"/>
    <cellStyle name="40% - Accent2 2 3 6" xfId="9133" xr:uid="{4F25C947-271D-4ED9-96F2-207543AF634E}"/>
    <cellStyle name="40% - Accent2 2 4" xfId="9134" xr:uid="{66045AB5-741A-4162-ABB4-D2196AF71731}"/>
    <cellStyle name="40% - Accent2 2 4 2" xfId="9135" xr:uid="{10A40231-E00E-496C-ADD0-50515376D13C}"/>
    <cellStyle name="40% - Accent2 2 4 2 2" xfId="9136" xr:uid="{85BF13D8-06A1-45AC-AD6E-F8320B6D5768}"/>
    <cellStyle name="40% - Accent2 2 4 3" xfId="9137" xr:uid="{7D58FA4A-2A42-4633-9B49-4C7E56F4DE96}"/>
    <cellStyle name="40% - Accent2 2 4 4" xfId="9138" xr:uid="{934C0321-4B21-4FA5-9496-E10AD495EE7E}"/>
    <cellStyle name="40% - Accent2 2 4 5" xfId="53985" xr:uid="{A8E62323-07AE-4FBC-9294-2686608451C4}"/>
    <cellStyle name="40% - Accent2 2 5" xfId="9139" xr:uid="{D5A4549C-9036-4C32-8910-5795D4272DC6}"/>
    <cellStyle name="40% - Accent2 2 5 2" xfId="9140" xr:uid="{9D0B9BDB-BB2E-4935-A371-29EC50B9C3A4}"/>
    <cellStyle name="40% - Accent2 2 5 2 2" xfId="9141" xr:uid="{D0539CB8-DD0F-43A0-8E79-26AFE6C8CC39}"/>
    <cellStyle name="40% - Accent2 2 5 3" xfId="9142" xr:uid="{CC332011-0A35-4A87-98F8-B4DB0FBA9D71}"/>
    <cellStyle name="40% - Accent2 2 5 4" xfId="9143" xr:uid="{4EBC3CE3-D595-4689-91CB-6709686108B6}"/>
    <cellStyle name="40% - Accent2 2 6" xfId="9144" xr:uid="{B4816353-43C3-41DE-A721-29ACFD672187}"/>
    <cellStyle name="40% - Accent2 2 6 2" xfId="9145" xr:uid="{E181D7DE-F730-4F2F-A739-CB56FDFDDEC3}"/>
    <cellStyle name="40% - Accent2 2 6 3" xfId="9146" xr:uid="{CFB8166E-C02E-4FCB-BAEC-690B3E2DECCE}"/>
    <cellStyle name="40% - Accent2 2 7" xfId="9147" xr:uid="{60E005B7-D709-415D-9F84-B6FC4714DBDB}"/>
    <cellStyle name="40% - Accent2 2 8" xfId="9148" xr:uid="{EF13BD22-A44A-4A46-8B13-870CD60B67FF}"/>
    <cellStyle name="40% - Accent2 20" xfId="9149" xr:uid="{B9CBE435-AAD2-4E1A-9CDE-B2D35C349342}"/>
    <cellStyle name="40% - Accent2 20 2" xfId="9150" xr:uid="{8594BD75-B21D-4298-B130-A690FAFC24FE}"/>
    <cellStyle name="40% - Accent2 20 2 2" xfId="9151" xr:uid="{2B2CA406-CD35-4BA5-9394-7E141573DF47}"/>
    <cellStyle name="40% - Accent2 20 2 2 2" xfId="9152" xr:uid="{6AC3A3C7-D5CB-4D9C-8F08-90C3938B05AF}"/>
    <cellStyle name="40% - Accent2 20 2 3" xfId="9153" xr:uid="{7F94046D-C298-4141-A3E8-5F3B2131B1DA}"/>
    <cellStyle name="40% - Accent2 20 3" xfId="9154" xr:uid="{789C6595-3294-4BD0-8D9E-6901C40F64B2}"/>
    <cellStyle name="40% - Accent2 20 3 2" xfId="9155" xr:uid="{E8640064-7F10-4263-ADD7-A1C65A78D84F}"/>
    <cellStyle name="40% - Accent2 20 3 2 2" xfId="9156" xr:uid="{5AD108C4-1727-4C88-A4D3-1B0B3E89940D}"/>
    <cellStyle name="40% - Accent2 20 3 3" xfId="9157" xr:uid="{F1B4788B-8436-401D-9A98-115B09BA2AF0}"/>
    <cellStyle name="40% - Accent2 20 4" xfId="9158" xr:uid="{BC6FF907-61F8-4C37-A544-516B9B6E94CC}"/>
    <cellStyle name="40% - Accent2 20 4 2" xfId="9159" xr:uid="{F9C98FA1-4E11-4FE3-91B1-0DD458C38F8B}"/>
    <cellStyle name="40% - Accent2 20 5" xfId="9160" xr:uid="{A72ED260-6481-4651-B567-374FED008E50}"/>
    <cellStyle name="40% - Accent2 20 6" xfId="53986" xr:uid="{19875563-32DB-48B8-9BE6-E21104135F82}"/>
    <cellStyle name="40% - Accent2 21" xfId="9161" xr:uid="{4E01A64A-9702-45D5-A69C-071B7FEE4839}"/>
    <cellStyle name="40% - Accent2 21 2" xfId="9162" xr:uid="{3F2EE243-4255-42B4-9DAF-065DD04F4257}"/>
    <cellStyle name="40% - Accent2 21 2 2" xfId="9163" xr:uid="{81DCB657-5C94-42C5-A822-4D53051FD3F3}"/>
    <cellStyle name="40% - Accent2 21 2 2 2" xfId="9164" xr:uid="{A714796B-F7B6-4F9A-8F1A-6F862E14B6D9}"/>
    <cellStyle name="40% - Accent2 21 2 3" xfId="9165" xr:uid="{3432AA6C-E157-453A-8C46-227F27881F34}"/>
    <cellStyle name="40% - Accent2 21 3" xfId="9166" xr:uid="{BBB8646A-416F-4C2C-BDD2-D77A3910C633}"/>
    <cellStyle name="40% - Accent2 21 3 2" xfId="9167" xr:uid="{A7D61B81-F63D-4DBE-9C82-EBA1F9F12A1E}"/>
    <cellStyle name="40% - Accent2 21 3 2 2" xfId="9168" xr:uid="{6C941AAF-A263-4DDF-8141-7772A073C8C8}"/>
    <cellStyle name="40% - Accent2 21 3 3" xfId="9169" xr:uid="{8EDE2E1C-5523-45B3-A627-363BE40A914D}"/>
    <cellStyle name="40% - Accent2 21 4" xfId="9170" xr:uid="{7795632B-E0EB-45DA-AE01-C79688054DEE}"/>
    <cellStyle name="40% - Accent2 21 4 2" xfId="9171" xr:uid="{16207EBE-B5DF-483D-8F7C-0340554F2E3B}"/>
    <cellStyle name="40% - Accent2 21 5" xfId="9172" xr:uid="{66687DD4-44E8-4F57-9302-E6F4085FCAF0}"/>
    <cellStyle name="40% - Accent2 21 6" xfId="53987" xr:uid="{6C65A52A-CFC2-451B-A93D-150B15A15CE2}"/>
    <cellStyle name="40% - Accent2 22" xfId="9173" xr:uid="{A3F6BD55-E97A-411B-A84A-259F6153362A}"/>
    <cellStyle name="40% - Accent2 22 2" xfId="9174" xr:uid="{41890A12-E48B-48A0-9594-3D007CD5A505}"/>
    <cellStyle name="40% - Accent2 22 2 2" xfId="9175" xr:uid="{72EEB62F-B467-473E-8F3E-34FEB33AFB63}"/>
    <cellStyle name="40% - Accent2 22 2 2 2" xfId="9176" xr:uid="{7171370A-0C4D-4B13-BD09-3C8A4B06F271}"/>
    <cellStyle name="40% - Accent2 22 2 3" xfId="9177" xr:uid="{19B44805-A103-4BD8-B796-5A66DBC6ADF8}"/>
    <cellStyle name="40% - Accent2 22 3" xfId="9178" xr:uid="{019BB529-97CA-4D77-BAEB-80B9CA891CC1}"/>
    <cellStyle name="40% - Accent2 22 3 2" xfId="9179" xr:uid="{2007356F-BF73-4913-AB1C-A45FDDBB387D}"/>
    <cellStyle name="40% - Accent2 22 3 2 2" xfId="9180" xr:uid="{8605DA4F-97D9-4FBB-9608-ECC3F7344151}"/>
    <cellStyle name="40% - Accent2 22 3 3" xfId="9181" xr:uid="{E60A07F2-FD13-44EB-877D-7D954970A6AD}"/>
    <cellStyle name="40% - Accent2 22 4" xfId="9182" xr:uid="{9E5970C3-CCA9-4AD9-9F3E-521FCC6990E1}"/>
    <cellStyle name="40% - Accent2 22 4 2" xfId="9183" xr:uid="{9ADF5C2F-23DE-4306-B793-4EE8D3C3B840}"/>
    <cellStyle name="40% - Accent2 22 5" xfId="9184" xr:uid="{097C1DBB-C1E4-4E1D-83D9-0D4FE53D7FAC}"/>
    <cellStyle name="40% - Accent2 22 6" xfId="53988" xr:uid="{6B7A66CF-F8ED-4B59-90EE-838700ED0B2E}"/>
    <cellStyle name="40% - Accent2 23" xfId="9185" xr:uid="{AD7B5583-B5D9-427F-8D81-4BC8E9BA0B5C}"/>
    <cellStyle name="40% - Accent2 23 2" xfId="9186" xr:uid="{E93D177F-5C7D-4C90-BA14-7E3942B0C90D}"/>
    <cellStyle name="40% - Accent2 23 2 2" xfId="9187" xr:uid="{4C9B84DB-E20F-4B0F-96B3-93C60558C282}"/>
    <cellStyle name="40% - Accent2 23 2 2 2" xfId="9188" xr:uid="{C03DCE0D-18FA-41C5-AD04-657BB35F9646}"/>
    <cellStyle name="40% - Accent2 23 2 3" xfId="9189" xr:uid="{F661C7CA-B4DB-4157-9355-BE5D3F7D8E67}"/>
    <cellStyle name="40% - Accent2 23 3" xfId="9190" xr:uid="{C2675BB7-FAA9-41F1-8150-0967B402D1F5}"/>
    <cellStyle name="40% - Accent2 23 3 2" xfId="9191" xr:uid="{34A0C04F-9063-406E-817C-6E028DE5C229}"/>
    <cellStyle name="40% - Accent2 23 3 2 2" xfId="9192" xr:uid="{A987C056-7140-4CA7-A119-C821DF9D7290}"/>
    <cellStyle name="40% - Accent2 23 3 3" xfId="9193" xr:uid="{8A56BC1F-7665-452B-8A0E-B6304A412073}"/>
    <cellStyle name="40% - Accent2 23 4" xfId="9194" xr:uid="{6E525BF7-B1E9-41F1-A810-318749297B9C}"/>
    <cellStyle name="40% - Accent2 23 4 2" xfId="9195" xr:uid="{D1C03327-4C91-4CD5-A32A-4CB8560E3DB6}"/>
    <cellStyle name="40% - Accent2 23 5" xfId="9196" xr:uid="{7F352EBC-7C5C-4F2D-BF95-0B4D991D3553}"/>
    <cellStyle name="40% - Accent2 23 6" xfId="53989" xr:uid="{57F621F0-7447-4538-89B2-234DEC3D071E}"/>
    <cellStyle name="40% - Accent2 24" xfId="9197" xr:uid="{82232CF9-79C1-4699-A446-EFF228F641A8}"/>
    <cellStyle name="40% - Accent2 24 2" xfId="9198" xr:uid="{D24E9B4D-247A-44B7-91AE-89F57B9BA880}"/>
    <cellStyle name="40% - Accent2 24 2 2" xfId="9199" xr:uid="{5C8A069A-C6F8-4C93-8CA8-CDBD5970A332}"/>
    <cellStyle name="40% - Accent2 24 2 2 2" xfId="9200" xr:uid="{92B5FCE2-1480-48F5-B27D-0DD4F436E76D}"/>
    <cellStyle name="40% - Accent2 24 2 3" xfId="9201" xr:uid="{462BB595-9790-49BB-BFC9-A44CE3C8C4AA}"/>
    <cellStyle name="40% - Accent2 24 3" xfId="9202" xr:uid="{FCDA8688-D2AC-4114-9574-9195E868B75D}"/>
    <cellStyle name="40% - Accent2 24 3 2" xfId="9203" xr:uid="{A20340BD-9DF9-4D8E-BED1-74BCA9E3D43B}"/>
    <cellStyle name="40% - Accent2 24 3 2 2" xfId="9204" xr:uid="{A98B1367-8DD8-453D-8036-A4ED402796C2}"/>
    <cellStyle name="40% - Accent2 24 3 3" xfId="9205" xr:uid="{80F7B697-28DA-463C-9F44-8FFB742344C5}"/>
    <cellStyle name="40% - Accent2 24 4" xfId="9206" xr:uid="{702D6DE6-CB01-4914-962A-ECABC9A355C0}"/>
    <cellStyle name="40% - Accent2 24 4 2" xfId="9207" xr:uid="{CEEA12CD-D196-463D-9463-12D0FE323379}"/>
    <cellStyle name="40% - Accent2 24 5" xfId="9208" xr:uid="{441AECD7-3CA8-4223-88CE-2B364E540EFA}"/>
    <cellStyle name="40% - Accent2 24 6" xfId="53990" xr:uid="{298A03BE-7A1B-43A9-9292-1FA3164B78B0}"/>
    <cellStyle name="40% - Accent2 25" xfId="9209" xr:uid="{5F7E20B0-3189-4FBD-88D9-6231E27FA5D9}"/>
    <cellStyle name="40% - Accent2 25 2" xfId="9210" xr:uid="{D2FE98A5-189F-49A1-AA4E-DF16CF721086}"/>
    <cellStyle name="40% - Accent2 25 2 2" xfId="9211" xr:uid="{600EC3E3-AC6C-4D31-9D12-59470D1E88AC}"/>
    <cellStyle name="40% - Accent2 25 2 2 2" xfId="9212" xr:uid="{DA4DF384-8722-4D77-B0B4-B12398F92B82}"/>
    <cellStyle name="40% - Accent2 25 2 3" xfId="9213" xr:uid="{14282C59-3A00-4EBA-B309-8EE2D2F440C8}"/>
    <cellStyle name="40% - Accent2 25 3" xfId="9214" xr:uid="{6C270A83-C68C-4673-974C-4E524367D6C8}"/>
    <cellStyle name="40% - Accent2 25 3 2" xfId="9215" xr:uid="{2ED0CE8F-EB3A-4F0F-9FF3-85C072508483}"/>
    <cellStyle name="40% - Accent2 25 3 2 2" xfId="9216" xr:uid="{C44EC3DA-DEAF-4BD3-80BC-4FF08849C23B}"/>
    <cellStyle name="40% - Accent2 25 3 3" xfId="9217" xr:uid="{DE91CF18-AC50-4126-9A0C-70D9B35706DC}"/>
    <cellStyle name="40% - Accent2 25 4" xfId="9218" xr:uid="{8C517B96-ED14-45C9-BD90-69FD8387E6E5}"/>
    <cellStyle name="40% - Accent2 25 4 2" xfId="9219" xr:uid="{4CD2A670-E555-4EC5-8F5D-7EA43F40CC59}"/>
    <cellStyle name="40% - Accent2 25 5" xfId="9220" xr:uid="{EE63B816-D96D-452D-9655-736CD2E28C93}"/>
    <cellStyle name="40% - Accent2 25 6" xfId="53991" xr:uid="{DC23C308-F804-4451-B66A-5424B47FB175}"/>
    <cellStyle name="40% - Accent2 26" xfId="9221" xr:uid="{36996011-D2C3-473B-9C43-FAFA708023F5}"/>
    <cellStyle name="40% - Accent2 26 2" xfId="9222" xr:uid="{C0FA5B56-1B09-47FE-9456-189F4A700EA3}"/>
    <cellStyle name="40% - Accent2 26 2 2" xfId="9223" xr:uid="{F0C8A7B3-F8A1-4AC0-A462-60840B257D08}"/>
    <cellStyle name="40% - Accent2 26 2 2 2" xfId="9224" xr:uid="{A5C55C19-BEF0-4291-A2F5-64C49AD6D158}"/>
    <cellStyle name="40% - Accent2 26 2 3" xfId="9225" xr:uid="{164006FE-1CA6-42B5-BC46-BC163E7B8297}"/>
    <cellStyle name="40% - Accent2 26 3" xfId="9226" xr:uid="{2444B4BF-46D5-4F13-8D4A-B8872D9E27EC}"/>
    <cellStyle name="40% - Accent2 26 3 2" xfId="9227" xr:uid="{55C2697C-CAA9-40D0-9BF0-AEC58A8FE740}"/>
    <cellStyle name="40% - Accent2 26 3 2 2" xfId="9228" xr:uid="{ECFF0C74-3BE4-4060-8409-172E4C5113B3}"/>
    <cellStyle name="40% - Accent2 26 3 3" xfId="9229" xr:uid="{CD8D6BA9-EC60-40D1-B012-4982B39DF3C1}"/>
    <cellStyle name="40% - Accent2 26 4" xfId="9230" xr:uid="{067AA445-1408-4500-90CF-DB4D4635CDD8}"/>
    <cellStyle name="40% - Accent2 26 4 2" xfId="9231" xr:uid="{A2A63468-59F7-42FE-9625-78519CED5EDB}"/>
    <cellStyle name="40% - Accent2 26 5" xfId="9232" xr:uid="{1851C478-644C-4590-B35E-4E073DF70A6F}"/>
    <cellStyle name="40% - Accent2 26 6" xfId="53992" xr:uid="{8889FDAC-C322-436E-8655-A65C6E024E2C}"/>
    <cellStyle name="40% - Accent2 27" xfId="9233" xr:uid="{38A02FBF-829D-4402-9426-34AD7E635891}"/>
    <cellStyle name="40% - Accent2 27 2" xfId="9234" xr:uid="{053A6BB0-4B13-4C4C-B11D-9CF943C84379}"/>
    <cellStyle name="40% - Accent2 27 2 2" xfId="9235" xr:uid="{2B3E5EF7-8976-474D-8EB2-FB62435B3B0C}"/>
    <cellStyle name="40% - Accent2 27 2 2 2" xfId="9236" xr:uid="{6B55BE44-2A5F-4652-A9F9-20BFE074583D}"/>
    <cellStyle name="40% - Accent2 27 2 3" xfId="9237" xr:uid="{0042BFF7-D427-49AD-91B7-695602F0F36F}"/>
    <cellStyle name="40% - Accent2 27 3" xfId="9238" xr:uid="{7E19DD26-00D4-4D5C-8EB0-E31B5BB4D243}"/>
    <cellStyle name="40% - Accent2 27 3 2" xfId="9239" xr:uid="{29882344-3D3A-46A3-96B7-4D987124A7E8}"/>
    <cellStyle name="40% - Accent2 27 3 2 2" xfId="9240" xr:uid="{F27932FD-34FB-4A3B-8A8E-A18633009E96}"/>
    <cellStyle name="40% - Accent2 27 3 3" xfId="9241" xr:uid="{78AA14E0-8D27-4C7E-8263-41CD463C89F9}"/>
    <cellStyle name="40% - Accent2 27 4" xfId="9242" xr:uid="{54F1FED9-5BEE-42E8-91EA-1BDD6C5AB552}"/>
    <cellStyle name="40% - Accent2 27 4 2" xfId="9243" xr:uid="{ED905376-71D8-48EA-9DFF-EBA42774036B}"/>
    <cellStyle name="40% - Accent2 27 5" xfId="9244" xr:uid="{580CD0ED-3AEE-4ECC-A10B-DA956816CEE5}"/>
    <cellStyle name="40% - Accent2 27 6" xfId="53993" xr:uid="{2EF02116-18AE-460B-94CB-A0A11F3780B4}"/>
    <cellStyle name="40% - Accent2 28" xfId="9245" xr:uid="{22C5EECE-C66B-4052-930B-175CC7BAC9D7}"/>
    <cellStyle name="40% - Accent2 28 2" xfId="9246" xr:uid="{B789B092-5A9C-4DC8-B38E-7C941E3E9DCC}"/>
    <cellStyle name="40% - Accent2 28 2 2" xfId="9247" xr:uid="{BF382B83-F961-4C6B-AB96-125602309435}"/>
    <cellStyle name="40% - Accent2 28 2 2 2" xfId="9248" xr:uid="{CCA0503B-9DA2-4C7F-AC4C-C94D6EF7E3D1}"/>
    <cellStyle name="40% - Accent2 28 2 3" xfId="9249" xr:uid="{D6E484A8-44AB-4EC0-9063-90D1E3ED1612}"/>
    <cellStyle name="40% - Accent2 28 3" xfId="9250" xr:uid="{5FA3A602-C920-45CC-90B9-EA941D5F2F61}"/>
    <cellStyle name="40% - Accent2 28 3 2" xfId="9251" xr:uid="{D33CD52D-536A-4934-831F-94F61E51DC1B}"/>
    <cellStyle name="40% - Accent2 28 4" xfId="9252" xr:uid="{DCBEF44B-44AC-47F7-B62A-11EAB53A2CB5}"/>
    <cellStyle name="40% - Accent2 28 5" xfId="53994" xr:uid="{ADB1F284-11BA-45C5-95FB-52F7F3B16C3D}"/>
    <cellStyle name="40% - Accent2 29" xfId="9253" xr:uid="{E079D38D-5BBE-4E91-AB2A-D45EE078E5A5}"/>
    <cellStyle name="40% - Accent2 29 2" xfId="9254" xr:uid="{192B28A6-B376-4944-AEC3-75CCCB6966AD}"/>
    <cellStyle name="40% - Accent2 29 2 2" xfId="9255" xr:uid="{D8A4FBA8-4DA2-48BD-9C69-88CEF70C715F}"/>
    <cellStyle name="40% - Accent2 29 3" xfId="9256" xr:uid="{61CF1D80-45F7-4CBC-93DC-C157CFB7E079}"/>
    <cellStyle name="40% - Accent2 29 4" xfId="53995" xr:uid="{6D76442F-2B10-491F-9627-3DAF1F69EA25}"/>
    <cellStyle name="40% - Accent2 3" xfId="9257" xr:uid="{D9217FF4-D573-4ADB-B582-E817AC0FB0D6}"/>
    <cellStyle name="40% - Accent2 3 2" xfId="9258" xr:uid="{8B05C5A9-A968-4283-8672-41554A50F134}"/>
    <cellStyle name="40% - Accent2 3 2 2" xfId="9259" xr:uid="{AE81B222-E505-40F5-A14D-4E823EABC126}"/>
    <cellStyle name="40% - Accent2 3 2 3" xfId="9260" xr:uid="{A139C352-0815-44FA-BE81-6A80D4AEA080}"/>
    <cellStyle name="40% - Accent2 3 3" xfId="9261" xr:uid="{3E61CA4C-F52D-48DA-91EE-C71B9182F653}"/>
    <cellStyle name="40% - Accent2 3 3 2" xfId="9262" xr:uid="{CED69793-A590-41CE-9061-CD1EA7CE7283}"/>
    <cellStyle name="40% - Accent2 3 3 3" xfId="9263" xr:uid="{C8FB3BEB-20A2-4B2F-BE3B-C9336BCF4518}"/>
    <cellStyle name="40% - Accent2 3 4" xfId="9264" xr:uid="{936EA6E0-60A8-430D-B6C2-E5369903CF9C}"/>
    <cellStyle name="40% - Accent2 3 5" xfId="9265" xr:uid="{CCB8388B-2B85-442C-9BBB-2D3FB67F06EF}"/>
    <cellStyle name="40% - Accent2 30" xfId="9266" xr:uid="{9DFAA668-3098-4E61-88D8-AABC0B3E90D9}"/>
    <cellStyle name="40% - Accent2 30 2" xfId="9267" xr:uid="{1DF1F065-E767-41AF-8FF8-8982A2AB7B0D}"/>
    <cellStyle name="40% - Accent2 30 2 2" xfId="9268" xr:uid="{FF329B66-2506-43A4-BA91-4DAF4B01694B}"/>
    <cellStyle name="40% - Accent2 30 3" xfId="9269" xr:uid="{153B0320-5780-4F79-B5F3-9554CA5058CF}"/>
    <cellStyle name="40% - Accent2 30 4" xfId="53996" xr:uid="{0CF4C255-DDA1-465D-AFB9-C4DABCD4F8B7}"/>
    <cellStyle name="40% - Accent2 31" xfId="9270" xr:uid="{642F0A4E-F5EB-4680-890F-54E31527CA26}"/>
    <cellStyle name="40% - Accent2 31 2" xfId="9271" xr:uid="{ECB7EBC1-7F9C-4465-8BCA-14B982D20402}"/>
    <cellStyle name="40% - Accent2 31 2 2" xfId="9272" xr:uid="{89A1953B-F5E4-4A61-BAC1-E853F90B8759}"/>
    <cellStyle name="40% - Accent2 31 3" xfId="9273" xr:uid="{0C35871F-6D55-4721-B7CD-D95E2F6F0461}"/>
    <cellStyle name="40% - Accent2 31 4" xfId="53997" xr:uid="{A89729D6-6C9B-43CB-BD7C-8F81CE93FFDB}"/>
    <cellStyle name="40% - Accent2 32" xfId="9274" xr:uid="{7FD6417D-275E-446E-80A5-7CC686998CC1}"/>
    <cellStyle name="40% - Accent2 32 2" xfId="9275" xr:uid="{19D2177B-8009-4F32-9C79-A3AB06066684}"/>
    <cellStyle name="40% - Accent2 32 3" xfId="53998" xr:uid="{C63F6324-744C-4625-9D44-ACC4B93B24DC}"/>
    <cellStyle name="40% - Accent2 33" xfId="9276" xr:uid="{A1EA8739-0FDD-46B4-9C89-0BF68664958E}"/>
    <cellStyle name="40% - Accent2 33 2" xfId="9277" xr:uid="{5B6FCDF0-F85D-4BD9-B662-A46937BC21C2}"/>
    <cellStyle name="40% - Accent2 34" xfId="9278" xr:uid="{B9B29DE7-10D2-47A5-99B6-EC918743A283}"/>
    <cellStyle name="40% - Accent2 35" xfId="9279" xr:uid="{71D130BD-B4DD-4B86-B6B8-72A9B5E7E6CE}"/>
    <cellStyle name="40% - Accent2 35 2" xfId="9280" xr:uid="{F3F795EA-C20A-443F-B5C0-B741B8F7187F}"/>
    <cellStyle name="40% - Accent2 36" xfId="9281" xr:uid="{336F1D55-D8A1-4A3C-B6C7-11DC62C96796}"/>
    <cellStyle name="40% - Accent2 36 2" xfId="9282" xr:uid="{CF81675D-66E5-4B3A-87CD-3B182FE65AF4}"/>
    <cellStyle name="40% - Accent2 37" xfId="9283" xr:uid="{311AC6C8-0C69-4E95-99DA-2B416BE6D03A}"/>
    <cellStyle name="40% - Accent2 37 2" xfId="9284" xr:uid="{E54E3968-F88B-4728-86A3-008768DE16F4}"/>
    <cellStyle name="40% - Accent2 38" xfId="9285" xr:uid="{1910FC00-D884-494C-807B-2E0154321D55}"/>
    <cellStyle name="40% - Accent2 38 2" xfId="9286" xr:uid="{1E16F29F-20FC-47EA-8FDD-BD68AA922FE4}"/>
    <cellStyle name="40% - Accent2 39" xfId="9287" xr:uid="{108F5C52-5541-4B42-9745-8B55E0BACA06}"/>
    <cellStyle name="40% - Accent2 39 2" xfId="9288" xr:uid="{BDA982B2-F4A2-4984-907A-A9D5E97AE57A}"/>
    <cellStyle name="40% - Accent2 4" xfId="9289" xr:uid="{561851B0-3C06-4D79-B793-DEC087B636A7}"/>
    <cellStyle name="40% - Accent2 4 2" xfId="9290" xr:uid="{CB9975A7-F007-4B86-938A-E910920D7E51}"/>
    <cellStyle name="40% - Accent2 4 2 2" xfId="9291" xr:uid="{E697688D-EB26-4A81-A232-BD6A945D660A}"/>
    <cellStyle name="40% - Accent2 4 2 2 2" xfId="9292" xr:uid="{515ECD41-D4B8-462D-BD1E-E1D1C8497BB7}"/>
    <cellStyle name="40% - Accent2 4 2 3" xfId="9293" xr:uid="{0BCAE7FF-1FAF-4DB8-AA09-087836ABE055}"/>
    <cellStyle name="40% - Accent2 4 2 4" xfId="9294" xr:uid="{039DAC67-79F1-4889-B349-AF94EC86E20D}"/>
    <cellStyle name="40% - Accent2 4 3" xfId="9295" xr:uid="{EDC5A165-AF63-40A9-B83D-F4501553BD47}"/>
    <cellStyle name="40% - Accent2 4 3 2" xfId="9296" xr:uid="{F6BD9DD8-75F1-44D5-B82B-CF19DF26CF5D}"/>
    <cellStyle name="40% - Accent2 4 3 2 2" xfId="9297" xr:uid="{E600B0BD-9B7F-4BAC-B8E7-6E1AC3935C19}"/>
    <cellStyle name="40% - Accent2 4 3 3" xfId="9298" xr:uid="{9C618C74-62E9-4CD6-9D3A-633F2715226F}"/>
    <cellStyle name="40% - Accent2 4 3 4" xfId="9299" xr:uid="{B76A70FA-8499-419B-BB31-E5EAD8A1EE8D}"/>
    <cellStyle name="40% - Accent2 4 4" xfId="9300" xr:uid="{8163751C-FF88-427B-AFD5-8920A03BF494}"/>
    <cellStyle name="40% - Accent2 4 4 2" xfId="9301" xr:uid="{0A3B96DF-5B7F-4E63-ACD2-CD8EAD4A749C}"/>
    <cellStyle name="40% - Accent2 4 4 3" xfId="9302" xr:uid="{066AD228-C7CD-4CBA-92BD-7BA2D3707AD7}"/>
    <cellStyle name="40% - Accent2 4 5" xfId="9303" xr:uid="{CB22B3ED-726E-4FBC-A95C-DB5D4845282D}"/>
    <cellStyle name="40% - Accent2 4 6" xfId="9304" xr:uid="{361829DB-67B5-40B4-9BC5-3A1A35E8705D}"/>
    <cellStyle name="40% - Accent2 40" xfId="9305" xr:uid="{9BA0A667-5487-44B6-9F89-C0A039D05000}"/>
    <cellStyle name="40% - Accent2 40 2" xfId="9306" xr:uid="{2FBC1172-3A58-4D6A-901B-381C6CFED609}"/>
    <cellStyle name="40% - Accent2 41" xfId="9307" xr:uid="{C813633C-4EB4-41F7-8A89-242918953E51}"/>
    <cellStyle name="40% - Accent2 41 2" xfId="9308" xr:uid="{4BBF29E9-E1E8-4C8C-9C1F-B069421149C1}"/>
    <cellStyle name="40% - Accent2 42" xfId="9309" xr:uid="{42B18417-AEC9-4FAF-A416-BB0B69E6E69A}"/>
    <cellStyle name="40% - Accent2 42 2" xfId="9310" xr:uid="{CB54FD33-055B-4377-B1C0-C8C87636D2E3}"/>
    <cellStyle name="40% - Accent2 43" xfId="9311" xr:uid="{15C4476F-AD41-4033-B291-098F5D89C240}"/>
    <cellStyle name="40% - Accent2 43 2" xfId="9312" xr:uid="{390412F7-132A-46B1-8FEC-C1791F9A82C7}"/>
    <cellStyle name="40% - Accent2 44" xfId="9313" xr:uid="{17A8198C-3A7B-44E7-A983-4DA205DAC822}"/>
    <cellStyle name="40% - Accent2 45" xfId="9314" xr:uid="{C0D1295D-6B03-43E5-95F6-EA3A1F1A892F}"/>
    <cellStyle name="40% - Accent2 46" xfId="9315" xr:uid="{CF8A5356-4262-4E0E-9D84-290F66D76196}"/>
    <cellStyle name="40% - Accent2 47" xfId="9316" xr:uid="{F988CB88-A0EC-47E2-BEA6-B81B8136CF93}"/>
    <cellStyle name="40% - Accent2 48" xfId="9317" xr:uid="{ECE78905-D6F6-4C24-A5A3-F6E32F95A42A}"/>
    <cellStyle name="40% - Accent2 49" xfId="9318" xr:uid="{D4BC9978-C579-4983-91EA-BA35B56D644D}"/>
    <cellStyle name="40% - Accent2 5" xfId="9319" xr:uid="{ECB98983-B9BF-4787-A41A-2A21861CFD92}"/>
    <cellStyle name="40% - Accent2 5 2" xfId="9320" xr:uid="{8D0C662C-4A60-49F1-88DF-26D4A3E3D20A}"/>
    <cellStyle name="40% - Accent2 5 2 2" xfId="9321" xr:uid="{DBBC14D4-AF9E-4D43-8F4D-4BA59658D4E5}"/>
    <cellStyle name="40% - Accent2 5 2 2 2" xfId="9322" xr:uid="{F57795FF-FB6E-4511-93C0-B6B884E3A4FC}"/>
    <cellStyle name="40% - Accent2 5 2 3" xfId="9323" xr:uid="{5AA6EB83-9876-4C61-81FD-035A2B0E6FE0}"/>
    <cellStyle name="40% - Accent2 5 2 4" xfId="9324" xr:uid="{092E1B8A-9643-4770-8AF7-57F9330AE1E6}"/>
    <cellStyle name="40% - Accent2 5 3" xfId="9325" xr:uid="{8944E66D-28C6-40A5-96B0-9608494A5B37}"/>
    <cellStyle name="40% - Accent2 5 3 2" xfId="9326" xr:uid="{7F4404D6-D409-4000-B820-716B51E9570B}"/>
    <cellStyle name="40% - Accent2 5 3 2 2" xfId="9327" xr:uid="{70F35641-3490-4137-BAED-7AE601F86150}"/>
    <cellStyle name="40% - Accent2 5 3 3" xfId="9328" xr:uid="{22BA1CBA-F88F-412F-91B4-5D067DAA9C4B}"/>
    <cellStyle name="40% - Accent2 5 4" xfId="9329" xr:uid="{5A2D108C-32BA-415B-B4C0-0D03B500DD2E}"/>
    <cellStyle name="40% - Accent2 5 4 2" xfId="9330" xr:uid="{CDF6236F-61F3-4536-A5C7-34B79380D460}"/>
    <cellStyle name="40% - Accent2 5 5" xfId="9331" xr:uid="{BB66D681-614B-4028-A74E-55C6FB14217C}"/>
    <cellStyle name="40% - Accent2 5 6" xfId="9332" xr:uid="{7B522F79-E8D6-4288-8D29-D1F14634DB35}"/>
    <cellStyle name="40% - Accent2 50" xfId="9333" xr:uid="{423AA8A7-3B4B-47FA-BB19-761313536F85}"/>
    <cellStyle name="40% - Accent2 51" xfId="9334" xr:uid="{8C73CCA1-AD03-47A0-9BC0-BEC303A53081}"/>
    <cellStyle name="40% - Accent2 6" xfId="9335" xr:uid="{06E115F5-D21A-4C08-BF67-718A08C3C782}"/>
    <cellStyle name="40% - Accent2 6 2" xfId="9336" xr:uid="{673C6E77-32F3-4E1C-8F63-D3E901A6916D}"/>
    <cellStyle name="40% - Accent2 6 2 2" xfId="9337" xr:uid="{EBA392C7-146D-4E72-94A4-6B6D47B57C4C}"/>
    <cellStyle name="40% - Accent2 6 2 2 2" xfId="9338" xr:uid="{760AE74D-2C5F-4BF0-B8DC-526D255A796F}"/>
    <cellStyle name="40% - Accent2 6 2 3" xfId="9339" xr:uid="{22FCA0B9-77D1-41B5-8E94-BBB6CE24CBF6}"/>
    <cellStyle name="40% - Accent2 6 3" xfId="9340" xr:uid="{0CB7A97A-C2D7-4E66-83FE-1CBB25916ACD}"/>
    <cellStyle name="40% - Accent2 6 3 2" xfId="9341" xr:uid="{4934562A-73AC-4120-B2FA-C6EFB16252E8}"/>
    <cellStyle name="40% - Accent2 6 3 2 2" xfId="9342" xr:uid="{D8106A57-002C-40BD-9EBC-E773FD5268B7}"/>
    <cellStyle name="40% - Accent2 6 3 3" xfId="9343" xr:uid="{75908564-52C7-46B5-8E2D-8577FC479691}"/>
    <cellStyle name="40% - Accent2 6 4" xfId="9344" xr:uid="{BED642AF-2375-46D7-A7E2-976D034CBCB9}"/>
    <cellStyle name="40% - Accent2 6 4 2" xfId="9345" xr:uid="{753E965D-08AF-44B6-A1B1-F78BEA46040D}"/>
    <cellStyle name="40% - Accent2 6 5" xfId="9346" xr:uid="{528EFD95-BC27-46EA-8217-4A36510308CC}"/>
    <cellStyle name="40% - Accent2 6 6" xfId="9347" xr:uid="{7C3B51F6-7938-42C1-B7D9-AD57AE243719}"/>
    <cellStyle name="40% - Accent2 7" xfId="9348" xr:uid="{4EB490BE-547E-4C68-9373-524384DEC74B}"/>
    <cellStyle name="40% - Accent2 7 2" xfId="9349" xr:uid="{2D680F5D-AA36-4C65-8974-54BE33E1E805}"/>
    <cellStyle name="40% - Accent2 7 2 2" xfId="9350" xr:uid="{6217B17C-7730-4296-BB30-55F75144FEAD}"/>
    <cellStyle name="40% - Accent2 7 2 2 2" xfId="9351" xr:uid="{D544FA87-7921-45C3-BC21-14F81FC8ED29}"/>
    <cellStyle name="40% - Accent2 7 2 3" xfId="9352" xr:uid="{A998CD98-93AC-4809-8619-23B964509E46}"/>
    <cellStyle name="40% - Accent2 7 3" xfId="9353" xr:uid="{C010B2FA-1A78-4F71-BB40-71AB195F5903}"/>
    <cellStyle name="40% - Accent2 7 3 2" xfId="9354" xr:uid="{41EEF595-D95F-43B5-B41D-4308F98AF780}"/>
    <cellStyle name="40% - Accent2 7 3 2 2" xfId="9355" xr:uid="{D34195B0-3704-49EE-BD3D-65A33A8C6F26}"/>
    <cellStyle name="40% - Accent2 7 3 3" xfId="9356" xr:uid="{CC93F550-21AD-4C2E-9A52-3E7A143643AF}"/>
    <cellStyle name="40% - Accent2 7 4" xfId="9357" xr:uid="{DFDADE87-6AE9-46B5-9190-654AEB32A596}"/>
    <cellStyle name="40% - Accent2 7 4 2" xfId="9358" xr:uid="{485139EE-04C0-4AC4-9881-5CABE645F293}"/>
    <cellStyle name="40% - Accent2 7 5" xfId="9359" xr:uid="{025F6686-1C7A-4E41-AD55-0CA906D0387A}"/>
    <cellStyle name="40% - Accent2 7 6" xfId="9360" xr:uid="{10EA75C4-DEC3-4A38-BACE-8B54B70EE966}"/>
    <cellStyle name="40% - Accent2 8" xfId="9361" xr:uid="{728406A4-7990-4891-BD02-B7BEAC79D44C}"/>
    <cellStyle name="40% - Accent2 8 2" xfId="9362" xr:uid="{60CE77D9-9500-4768-835C-F21B18CEF72D}"/>
    <cellStyle name="40% - Accent2 8 2 2" xfId="9363" xr:uid="{B442AD42-D2A8-4A9F-B3E6-813F33997D41}"/>
    <cellStyle name="40% - Accent2 8 2 2 2" xfId="9364" xr:uid="{64DE2850-676B-4E35-ACF5-D079E79BC348}"/>
    <cellStyle name="40% - Accent2 8 2 3" xfId="9365" xr:uid="{B73E3E4C-8C47-4202-939B-8B7D6C7E2E26}"/>
    <cellStyle name="40% - Accent2 8 3" xfId="9366" xr:uid="{9167D2AD-253D-4ED8-AC6E-26611841AAA3}"/>
    <cellStyle name="40% - Accent2 8 3 2" xfId="9367" xr:uid="{437357C0-56E2-456F-813B-24A995AF4539}"/>
    <cellStyle name="40% - Accent2 8 3 2 2" xfId="9368" xr:uid="{C7AB103A-43F6-4650-B1D4-468105166F46}"/>
    <cellStyle name="40% - Accent2 8 3 3" xfId="9369" xr:uid="{F188E0BE-4E8B-466C-943F-7E475C5C898B}"/>
    <cellStyle name="40% - Accent2 8 4" xfId="9370" xr:uid="{40028F41-140B-44CB-837A-31C5D73A7B7C}"/>
    <cellStyle name="40% - Accent2 8 4 2" xfId="9371" xr:uid="{6765D450-585C-4BB5-B5CF-10E8FD877FF8}"/>
    <cellStyle name="40% - Accent2 8 5" xfId="9372" xr:uid="{71168FF5-4292-41A5-8268-93C13464696C}"/>
    <cellStyle name="40% - Accent2 8 6" xfId="9373" xr:uid="{6ED29A99-1F4F-4ED5-98CC-064BECF39276}"/>
    <cellStyle name="40% - Accent2 9" xfId="9374" xr:uid="{C5BB6359-2760-4A57-9C3A-2E0332B3FD29}"/>
    <cellStyle name="40% - Accent2 9 2" xfId="9375" xr:uid="{713F13FA-EF0D-4F40-BF2E-3491E9A1FD3D}"/>
    <cellStyle name="40% - Accent2 9 2 2" xfId="9376" xr:uid="{ADCEFCF1-36FF-424A-BB06-55DE1372090D}"/>
    <cellStyle name="40% - Accent2 9 2 2 2" xfId="9377" xr:uid="{4B5A62F8-8615-488A-9E93-247E878ADD17}"/>
    <cellStyle name="40% - Accent2 9 2 3" xfId="9378" xr:uid="{D6720E6A-24FE-42C9-9509-B115DCDF1FC5}"/>
    <cellStyle name="40% - Accent2 9 3" xfId="9379" xr:uid="{35290476-5173-4B0C-8EE0-F28DC8F714F2}"/>
    <cellStyle name="40% - Accent2 9 3 2" xfId="9380" xr:uid="{DE84374E-F1F6-4168-9D94-7520E0A048D2}"/>
    <cellStyle name="40% - Accent2 9 3 2 2" xfId="9381" xr:uid="{11C293FC-3FD6-4469-9B84-9654031D2A9B}"/>
    <cellStyle name="40% - Accent2 9 3 3" xfId="9382" xr:uid="{88717DB0-55E1-4835-8B8F-950CDD729C03}"/>
    <cellStyle name="40% - Accent2 9 4" xfId="9383" xr:uid="{93C854DA-C908-4ABA-913C-4AC17ADCFA72}"/>
    <cellStyle name="40% - Accent2 9 4 2" xfId="9384" xr:uid="{8FCCCE39-1327-409C-9FA9-7C8FBCC27BD2}"/>
    <cellStyle name="40% - Accent2 9 5" xfId="9385" xr:uid="{985107EF-6B84-4151-B51F-C424AD42092F}"/>
    <cellStyle name="40% - Accent2 9 6" xfId="9386" xr:uid="{79CD3DFF-8CA2-42D4-BD14-141527186D1F}"/>
    <cellStyle name="40% - Accent3 10" xfId="9387" xr:uid="{06E4CFAE-F61D-4C7C-9DF2-2ACD25B3FC24}"/>
    <cellStyle name="40% - Accent3 10 2" xfId="9388" xr:uid="{F501A2D3-2A1E-447A-A98B-2B00941AA57C}"/>
    <cellStyle name="40% - Accent3 10 2 2" xfId="9389" xr:uid="{A14EA49F-DFB2-4986-9190-14B49001E7E2}"/>
    <cellStyle name="40% - Accent3 10 2 2 2" xfId="9390" xr:uid="{AA444E40-ADD8-4768-B015-50AED9BEFA25}"/>
    <cellStyle name="40% - Accent3 10 2 2 2 2" xfId="9391" xr:uid="{76927158-9F88-402F-9271-E0D76AF6855A}"/>
    <cellStyle name="40% - Accent3 10 2 2 3" xfId="9392" xr:uid="{BEFE8EAD-71C7-40E4-9EC0-2C6AA9874BEA}"/>
    <cellStyle name="40% - Accent3 10 2 2 3 2" xfId="9393" xr:uid="{6C91FBC4-F9D5-4FB6-B6DF-5FE5E58FBBDF}"/>
    <cellStyle name="40% - Accent3 10 2 2 4" xfId="9394" xr:uid="{6976252D-299A-4C8E-86AA-1DB452816421}"/>
    <cellStyle name="40% - Accent3 10 2 3" xfId="9395" xr:uid="{83EB88FC-3AE8-4E6D-9210-566F64F9585E}"/>
    <cellStyle name="40% - Accent3 10 2 3 2" xfId="9396" xr:uid="{3FC745A4-552F-4DFF-A858-1DDAC5A8DA74}"/>
    <cellStyle name="40% - Accent3 10 2 4" xfId="9397" xr:uid="{C027FA84-6323-4B6B-9FAF-63B30C93986A}"/>
    <cellStyle name="40% - Accent3 10 3" xfId="9398" xr:uid="{5BC6A068-3342-4545-9B22-B38E8D845AEF}"/>
    <cellStyle name="40% - Accent3 10 3 2" xfId="9399" xr:uid="{2785DE1E-63A1-4408-BCF7-C5932BD572E1}"/>
    <cellStyle name="40% - Accent3 10 3 2 2" xfId="9400" xr:uid="{41AB09C5-44EB-44D6-8994-30EBB3F992F8}"/>
    <cellStyle name="40% - Accent3 10 3 3" xfId="9401" xr:uid="{EED98EF4-E1C5-41DA-9907-CBF9AF89F301}"/>
    <cellStyle name="40% - Accent3 10 3 3 2" xfId="9402" xr:uid="{1085ED1F-F511-417F-88A4-DEF6BAA633C8}"/>
    <cellStyle name="40% - Accent3 10 3 4" xfId="9403" xr:uid="{6B1E5A46-ACF8-43C5-A641-83A9948E98B7}"/>
    <cellStyle name="40% - Accent3 10 4" xfId="9404" xr:uid="{B1719D18-5B7E-42C1-B901-3D38AC0B5262}"/>
    <cellStyle name="40% - Accent3 10 4 2" xfId="9405" xr:uid="{9E9AD00D-8FA7-482C-916F-6D49790A671E}"/>
    <cellStyle name="40% - Accent3 10 5" xfId="9406" xr:uid="{35D9FBAD-AE13-4768-A4AE-4A27E3C80690}"/>
    <cellStyle name="40% - Accent3 10 5 2" xfId="9407" xr:uid="{BF4056A7-FB0A-404F-BA4B-87A4E1C66A1E}"/>
    <cellStyle name="40% - Accent3 10 6" xfId="9408" xr:uid="{401EF13B-2BD1-4A82-B6D2-E4EF8C0F6198}"/>
    <cellStyle name="40% - Accent3 10 7" xfId="9409" xr:uid="{35BADAD7-9B99-4C39-97D1-6B40388B11AB}"/>
    <cellStyle name="40% - Accent3 10 8" xfId="53999" xr:uid="{78BF5B8C-AE65-42F0-9A64-E72A47D52E90}"/>
    <cellStyle name="40% - Accent3 11" xfId="9410" xr:uid="{66F4DAB0-D828-4994-AA42-FEF6D070745E}"/>
    <cellStyle name="40% - Accent3 11 2" xfId="9411" xr:uid="{346D4149-47A2-4C87-9846-77E19C27FCE6}"/>
    <cellStyle name="40% - Accent3 11 2 2" xfId="9412" xr:uid="{5ECB9D25-EA67-4049-977A-AA1A0F872AE7}"/>
    <cellStyle name="40% - Accent3 11 2 2 2" xfId="9413" xr:uid="{083921EE-0D71-416A-B055-C1764CE25A29}"/>
    <cellStyle name="40% - Accent3 11 2 2 2 2" xfId="9414" xr:uid="{8B45F6FD-B33B-4E2B-8B6D-8959CF9C618C}"/>
    <cellStyle name="40% - Accent3 11 2 2 3" xfId="9415" xr:uid="{4EE40201-31BE-45FF-B159-8CD12A3F59E8}"/>
    <cellStyle name="40% - Accent3 11 2 2 3 2" xfId="9416" xr:uid="{7C7C30BE-7844-48D9-992A-E6CF607D61B3}"/>
    <cellStyle name="40% - Accent3 11 2 2 4" xfId="9417" xr:uid="{250F8837-123D-47C1-BF78-F1F21960F886}"/>
    <cellStyle name="40% - Accent3 11 2 3" xfId="9418" xr:uid="{3C71D95C-1376-4B22-AF20-AD96242794C8}"/>
    <cellStyle name="40% - Accent3 11 2 3 2" xfId="9419" xr:uid="{AA9ED163-9CD3-48CA-AD1E-DA5BD4165296}"/>
    <cellStyle name="40% - Accent3 11 2 4" xfId="9420" xr:uid="{737B8BFD-4530-441F-8AF3-F3C348CA6DAD}"/>
    <cellStyle name="40% - Accent3 11 3" xfId="9421" xr:uid="{EF3C20D3-8872-43EC-9C41-83A124C9DA00}"/>
    <cellStyle name="40% - Accent3 11 3 2" xfId="9422" xr:uid="{EE65F689-AEAD-4FEA-9ED0-AFF2ECBD9F55}"/>
    <cellStyle name="40% - Accent3 11 3 2 2" xfId="9423" xr:uid="{C4E06FA8-15EF-499A-9FB2-C322964D4706}"/>
    <cellStyle name="40% - Accent3 11 3 3" xfId="9424" xr:uid="{84120105-7753-461E-B008-AED7FE328FDF}"/>
    <cellStyle name="40% - Accent3 11 3 3 2" xfId="9425" xr:uid="{768DD2FB-0878-4393-9AE6-075FF39841DE}"/>
    <cellStyle name="40% - Accent3 11 3 4" xfId="9426" xr:uid="{2CC1DC69-5CDA-4B59-A16D-94CC1D4F6F7D}"/>
    <cellStyle name="40% - Accent3 11 4" xfId="9427" xr:uid="{122B9E5E-F46A-4B9C-ADFE-9F36EA9471E3}"/>
    <cellStyle name="40% - Accent3 11 4 2" xfId="9428" xr:uid="{04C78477-8181-4147-8E72-63CA16789C53}"/>
    <cellStyle name="40% - Accent3 11 5" xfId="9429" xr:uid="{02546E67-3304-47FD-8EB6-DDBFD8F02E56}"/>
    <cellStyle name="40% - Accent3 11 5 2" xfId="9430" xr:uid="{99E4509B-CB8C-4B16-A8E7-9A9C053FFFE3}"/>
    <cellStyle name="40% - Accent3 11 6" xfId="9431" xr:uid="{C24B64EE-A9B9-4A9E-A4CA-8DF3883C7BFE}"/>
    <cellStyle name="40% - Accent3 11 7" xfId="9432" xr:uid="{EF0A0FD5-3D2E-41CF-AB1A-A36EB89F49A0}"/>
    <cellStyle name="40% - Accent3 11 8" xfId="54000" xr:uid="{14E9D15B-4532-4B16-B1D7-19DB867DE870}"/>
    <cellStyle name="40% - Accent3 12" xfId="9433" xr:uid="{64A84210-C5AD-4599-A483-9D17B913E674}"/>
    <cellStyle name="40% - Accent3 12 2" xfId="9434" xr:uid="{D30AC49B-2934-46D3-9804-0B9C8B8607EF}"/>
    <cellStyle name="40% - Accent3 12 2 2" xfId="9435" xr:uid="{F70F228F-CA8B-4E53-841C-EA206F41435C}"/>
    <cellStyle name="40% - Accent3 12 2 2 2" xfId="9436" xr:uid="{3E94AE6B-901A-452B-942B-66CAC8CE17E5}"/>
    <cellStyle name="40% - Accent3 12 2 2 2 2" xfId="9437" xr:uid="{61D1E0C8-A0DD-4B80-A6A0-F09582A6E6A4}"/>
    <cellStyle name="40% - Accent3 12 2 2 3" xfId="9438" xr:uid="{A8ADB5B2-4653-4CD4-9829-D1A25261ABEF}"/>
    <cellStyle name="40% - Accent3 12 2 2 3 2" xfId="9439" xr:uid="{16C97BBA-C58E-4D34-9D28-B56189210792}"/>
    <cellStyle name="40% - Accent3 12 2 2 4" xfId="9440" xr:uid="{6C61C3C8-277F-447C-93A4-52C8DF4B613F}"/>
    <cellStyle name="40% - Accent3 12 2 3" xfId="9441" xr:uid="{F0552CF8-16F3-49AD-9F13-FB0B0DD6C965}"/>
    <cellStyle name="40% - Accent3 12 2 3 2" xfId="9442" xr:uid="{2719303A-6732-4DCA-A9F9-541231F393B6}"/>
    <cellStyle name="40% - Accent3 12 2 4" xfId="9443" xr:uid="{9E2366D2-50B4-4E6E-9432-5F8A2E68AADD}"/>
    <cellStyle name="40% - Accent3 12 3" xfId="9444" xr:uid="{5028B0CB-45EB-4318-95AC-3B37CAC776A3}"/>
    <cellStyle name="40% - Accent3 12 3 2" xfId="9445" xr:uid="{A76B6FAC-DD4C-438B-8869-676216456500}"/>
    <cellStyle name="40% - Accent3 12 3 2 2" xfId="9446" xr:uid="{2DF82559-9B93-46AC-BD7A-4F4D7C96FE1D}"/>
    <cellStyle name="40% - Accent3 12 3 3" xfId="9447" xr:uid="{687E5254-91CD-40A1-8D03-9641BC6CC59D}"/>
    <cellStyle name="40% - Accent3 12 3 3 2" xfId="9448" xr:uid="{5AFB3756-A38B-4235-8118-2CCD8392B15E}"/>
    <cellStyle name="40% - Accent3 12 3 4" xfId="9449" xr:uid="{0072A53C-64CF-42EB-8E02-7705C0FE6070}"/>
    <cellStyle name="40% - Accent3 12 4" xfId="9450" xr:uid="{5988416F-EFD8-4B2B-B04F-1D2AA4825248}"/>
    <cellStyle name="40% - Accent3 12 4 2" xfId="9451" xr:uid="{78D04757-5CE0-4C56-9529-63EDC4079018}"/>
    <cellStyle name="40% - Accent3 12 5" xfId="9452" xr:uid="{D6D2A9FD-72ED-4F69-AEC6-D5CF1CA0668A}"/>
    <cellStyle name="40% - Accent3 12 5 2" xfId="9453" xr:uid="{50C629B9-C0BE-4C33-B996-32AE53C5EEF1}"/>
    <cellStyle name="40% - Accent3 12 6" xfId="9454" xr:uid="{C43D2D46-BC80-403C-A606-8FD934E0AD48}"/>
    <cellStyle name="40% - Accent3 12 7" xfId="9455" xr:uid="{11A15958-83EB-4192-993D-C24CA7BE8EAE}"/>
    <cellStyle name="40% - Accent3 12 8" xfId="54001" xr:uid="{93AFA3FB-35AC-4693-B970-1B72684EFE20}"/>
    <cellStyle name="40% - Accent3 13" xfId="9456" xr:uid="{7DBD65AD-96DB-44CB-8343-CB53B79E0444}"/>
    <cellStyle name="40% - Accent3 13 2" xfId="9457" xr:uid="{C6902D48-F168-4F0C-84F3-6C16445B7F36}"/>
    <cellStyle name="40% - Accent3 13 2 2" xfId="9458" xr:uid="{283AE17F-7E65-4289-8F6C-1BBF7D9FFB1B}"/>
    <cellStyle name="40% - Accent3 13 2 2 2" xfId="9459" xr:uid="{BCDAB333-42BF-49C8-A031-E988DC8D00AE}"/>
    <cellStyle name="40% - Accent3 13 2 2 2 2" xfId="9460" xr:uid="{EB19EA60-82CD-4DB3-A446-64D4CC834FB2}"/>
    <cellStyle name="40% - Accent3 13 2 2 3" xfId="9461" xr:uid="{1426BBD4-D109-4B0F-B54B-26D6A0EDD079}"/>
    <cellStyle name="40% - Accent3 13 2 2 3 2" xfId="9462" xr:uid="{036FEC0B-5ABD-49B4-9430-055F231B4328}"/>
    <cellStyle name="40% - Accent3 13 2 2 4" xfId="9463" xr:uid="{32108C3C-0D0E-4250-A5F5-BEFBB9F0CFA3}"/>
    <cellStyle name="40% - Accent3 13 2 3" xfId="9464" xr:uid="{7A2B6AE3-B2CF-4606-A5A1-A733104D489E}"/>
    <cellStyle name="40% - Accent3 13 2 3 2" xfId="9465" xr:uid="{BF5EBC60-AE25-4441-93E9-38B17F10E395}"/>
    <cellStyle name="40% - Accent3 13 2 4" xfId="9466" xr:uid="{6CD0347E-4E50-45CF-A954-150520712802}"/>
    <cellStyle name="40% - Accent3 13 3" xfId="9467" xr:uid="{E2A533F0-9B56-4BB9-851B-A81F064A5CF3}"/>
    <cellStyle name="40% - Accent3 13 3 2" xfId="9468" xr:uid="{789A5169-CFDA-41A1-8B66-8D4D9B8B1C3C}"/>
    <cellStyle name="40% - Accent3 13 3 2 2" xfId="9469" xr:uid="{4A5BC5C1-7668-4A82-A41D-0665AC7459CB}"/>
    <cellStyle name="40% - Accent3 13 3 3" xfId="9470" xr:uid="{C3BEE9D8-6AE4-4B50-AB9E-4BE0E9F8BD0C}"/>
    <cellStyle name="40% - Accent3 13 3 3 2" xfId="9471" xr:uid="{2660BCE9-111B-4CBB-B2EB-63CB9158C012}"/>
    <cellStyle name="40% - Accent3 13 3 4" xfId="9472" xr:uid="{ADC1C719-5854-4D94-B1F6-C8127E1D63F0}"/>
    <cellStyle name="40% - Accent3 13 4" xfId="9473" xr:uid="{82277463-0812-4193-8F7F-F85D11AB7827}"/>
    <cellStyle name="40% - Accent3 13 4 2" xfId="9474" xr:uid="{AFA020F0-DB81-4075-A8CE-73CB93E71F3E}"/>
    <cellStyle name="40% - Accent3 13 5" xfId="9475" xr:uid="{38A77902-7192-4B27-AD0C-AA1AF64901FD}"/>
    <cellStyle name="40% - Accent3 13 5 2" xfId="9476" xr:uid="{56B46EA3-171B-4CD4-B91A-FF4607CCED0E}"/>
    <cellStyle name="40% - Accent3 13 6" xfId="9477" xr:uid="{746AED00-97BB-49E0-9CF1-1974EA1767B2}"/>
    <cellStyle name="40% - Accent3 13 7" xfId="9478" xr:uid="{E6B831D2-2941-44E3-8BB2-207748F1BF4C}"/>
    <cellStyle name="40% - Accent3 13 8" xfId="54002" xr:uid="{56FFB0C3-BF92-4645-A3AC-4700DE70E3EC}"/>
    <cellStyle name="40% - Accent3 14" xfId="9479" xr:uid="{274E1719-AB35-41F4-940C-6D16A8C56C2B}"/>
    <cellStyle name="40% - Accent3 14 2" xfId="9480" xr:uid="{A7FF8B2B-1250-492F-BE69-64C7CAAFB507}"/>
    <cellStyle name="40% - Accent3 14 2 2" xfId="9481" xr:uid="{6ABD64C2-291C-4851-9742-392340686689}"/>
    <cellStyle name="40% - Accent3 14 2 2 2" xfId="9482" xr:uid="{DA32B2C1-3F8F-428A-BA09-5FC958A15499}"/>
    <cellStyle name="40% - Accent3 14 2 2 2 2" xfId="9483" xr:uid="{223D1916-E5A0-4AEA-B01E-75635D465303}"/>
    <cellStyle name="40% - Accent3 14 2 2 3" xfId="9484" xr:uid="{AABA5BD9-D55D-4AB1-8F58-F7B3335D1D5C}"/>
    <cellStyle name="40% - Accent3 14 2 2 3 2" xfId="9485" xr:uid="{4906F384-575A-4218-B566-10D55D1BC4D7}"/>
    <cellStyle name="40% - Accent3 14 2 2 4" xfId="9486" xr:uid="{43FBDFDC-DC82-4454-B9AB-A24C08E5DE3F}"/>
    <cellStyle name="40% - Accent3 14 2 3" xfId="9487" xr:uid="{AA48821F-2383-450D-B3DC-8D2719CC307D}"/>
    <cellStyle name="40% - Accent3 14 2 3 2" xfId="9488" xr:uid="{894B144A-31B8-40EF-A626-973F6AFA0839}"/>
    <cellStyle name="40% - Accent3 14 2 4" xfId="9489" xr:uid="{D40FE4B8-E103-4AAC-A971-A73B80D4692D}"/>
    <cellStyle name="40% - Accent3 14 3" xfId="9490" xr:uid="{D73AA976-0812-48EC-A945-7B85703D4F2B}"/>
    <cellStyle name="40% - Accent3 14 3 2" xfId="9491" xr:uid="{BA614877-0254-45D8-8CC2-E5ADA230E143}"/>
    <cellStyle name="40% - Accent3 14 3 2 2" xfId="9492" xr:uid="{C9123438-64E1-4A4A-B96B-1856F1136A6C}"/>
    <cellStyle name="40% - Accent3 14 3 3" xfId="9493" xr:uid="{B1D16974-B22A-4301-A72B-4F02FB52E433}"/>
    <cellStyle name="40% - Accent3 14 3 3 2" xfId="9494" xr:uid="{33C41A0A-3ED5-4D97-8D0C-F8B77428720A}"/>
    <cellStyle name="40% - Accent3 14 3 4" xfId="9495" xr:uid="{32B619A1-C9FF-426A-B0A4-1549014166D8}"/>
    <cellStyle name="40% - Accent3 14 4" xfId="9496" xr:uid="{F5F18C2E-00ED-46E8-9588-52F3BA6A214C}"/>
    <cellStyle name="40% - Accent3 14 4 2" xfId="9497" xr:uid="{6A200AEB-A7B8-4723-9C0A-0CDEE27D0800}"/>
    <cellStyle name="40% - Accent3 14 5" xfId="9498" xr:uid="{0F360B62-9628-4792-9153-13DCBA536150}"/>
    <cellStyle name="40% - Accent3 14 5 2" xfId="9499" xr:uid="{F92A7BC1-7833-42D6-ACBF-C6BBDD4AF57D}"/>
    <cellStyle name="40% - Accent3 14 6" xfId="9500" xr:uid="{75ECDBA5-67C5-4502-967B-8631CE146923}"/>
    <cellStyle name="40% - Accent3 14 7" xfId="9501" xr:uid="{1EAA2219-AC60-4300-BA17-64BE532F8C51}"/>
    <cellStyle name="40% - Accent3 14 8" xfId="54003" xr:uid="{584659E9-13FC-44B7-8BAB-27931E9AC334}"/>
    <cellStyle name="40% - Accent3 15" xfId="9502" xr:uid="{2DCED715-CD6A-452D-89A2-DED5F4DB7FDC}"/>
    <cellStyle name="40% - Accent3 15 2" xfId="9503" xr:uid="{28F75AA2-8DC8-4462-98EF-F1C745B5ECF2}"/>
    <cellStyle name="40% - Accent3 15 2 2" xfId="9504" xr:uid="{35B4103F-E0E9-4805-A9E5-E11FB7D72308}"/>
    <cellStyle name="40% - Accent3 15 2 2 2" xfId="9505" xr:uid="{291C0512-0633-420D-BEC4-770FBDC1465B}"/>
    <cellStyle name="40% - Accent3 15 2 2 2 2" xfId="9506" xr:uid="{8FA195C0-A4EA-4A03-8701-E554F8CC0C8C}"/>
    <cellStyle name="40% - Accent3 15 2 2 3" xfId="9507" xr:uid="{0BCC503C-063E-4ACF-9D4D-3BCA90ACA324}"/>
    <cellStyle name="40% - Accent3 15 2 2 3 2" xfId="9508" xr:uid="{D1DC4513-C6AA-4914-8986-763FD1C9216F}"/>
    <cellStyle name="40% - Accent3 15 2 2 4" xfId="9509" xr:uid="{1C0B3105-0A0C-4AFA-96BC-CD7EA5C25490}"/>
    <cellStyle name="40% - Accent3 15 2 3" xfId="9510" xr:uid="{2BEA723A-FCA2-4071-9F69-BC2B56B60933}"/>
    <cellStyle name="40% - Accent3 15 2 3 2" xfId="9511" xr:uid="{64C2B605-271B-42DF-AE84-97CC04D21790}"/>
    <cellStyle name="40% - Accent3 15 2 4" xfId="9512" xr:uid="{55A261DB-F755-41C3-8671-EFC78875AECD}"/>
    <cellStyle name="40% - Accent3 15 3" xfId="9513" xr:uid="{92D8B8DB-46DD-4883-B87A-16BDE6F0161E}"/>
    <cellStyle name="40% - Accent3 15 3 2" xfId="9514" xr:uid="{65E47E3B-052A-40FD-B3C1-FDEE1FE9FB72}"/>
    <cellStyle name="40% - Accent3 15 3 2 2" xfId="9515" xr:uid="{C4B98053-9A30-489F-AE8A-9D80F3697090}"/>
    <cellStyle name="40% - Accent3 15 3 3" xfId="9516" xr:uid="{5E934AA0-3FF8-4478-A8CA-AB7CC8322862}"/>
    <cellStyle name="40% - Accent3 15 3 3 2" xfId="9517" xr:uid="{6256DA02-2C76-44F8-8A60-31D22B74C486}"/>
    <cellStyle name="40% - Accent3 15 3 4" xfId="9518" xr:uid="{77828F2A-4BB0-4433-8AFE-E9BD9D4B297A}"/>
    <cellStyle name="40% - Accent3 15 4" xfId="9519" xr:uid="{F7BE03EE-3973-4AA4-B207-94129D9F5EE7}"/>
    <cellStyle name="40% - Accent3 15 4 2" xfId="9520" xr:uid="{6775C069-090B-4BBA-BED4-4279B717B33E}"/>
    <cellStyle name="40% - Accent3 15 5" xfId="9521" xr:uid="{5AB3C6B3-D99D-414B-89D7-EBF6E425766B}"/>
    <cellStyle name="40% - Accent3 15 5 2" xfId="9522" xr:uid="{CD85DC76-9ED8-40BE-9D7B-D8F8B5194433}"/>
    <cellStyle name="40% - Accent3 15 6" xfId="9523" xr:uid="{A52BA4E9-8ED4-44DF-B3BE-20E0B9360B47}"/>
    <cellStyle name="40% - Accent3 15 7" xfId="9524" xr:uid="{50AE19C6-137C-4B96-A90E-5506BF7381F0}"/>
    <cellStyle name="40% - Accent3 15 8" xfId="54004" xr:uid="{5D22DEB4-B584-4A21-A250-4129F4527091}"/>
    <cellStyle name="40% - Accent3 16" xfId="9525" xr:uid="{DE722502-0122-4A7B-A186-E9BBEE35CA83}"/>
    <cellStyle name="40% - Accent3 16 2" xfId="9526" xr:uid="{91A9A17F-7F0E-453E-AD95-914247B54F76}"/>
    <cellStyle name="40% - Accent3 16 2 2" xfId="9527" xr:uid="{86A3DE7C-066A-4F98-944E-A72B287E11C5}"/>
    <cellStyle name="40% - Accent3 16 2 2 2" xfId="9528" xr:uid="{72F557E3-DE42-4199-8E4D-53A10EF641CE}"/>
    <cellStyle name="40% - Accent3 16 2 3" xfId="9529" xr:uid="{5E9CDD5C-1A11-4214-A180-72BFC1DA3B83}"/>
    <cellStyle name="40% - Accent3 16 2 3 2" xfId="9530" xr:uid="{28EE077D-C2C4-41DB-94BA-775B9350D0F8}"/>
    <cellStyle name="40% - Accent3 16 2 4" xfId="9531" xr:uid="{BFA357E6-8D2D-4E95-891A-8AEC57340F49}"/>
    <cellStyle name="40% - Accent3 16 3" xfId="9532" xr:uid="{B2DAD16E-C936-4B0B-8CB3-20DE0A575CFC}"/>
    <cellStyle name="40% - Accent3 16 3 2" xfId="9533" xr:uid="{05F75EE8-507C-429E-9850-7672C223AF8C}"/>
    <cellStyle name="40% - Accent3 16 3 2 2" xfId="9534" xr:uid="{9A804E23-0FC2-4F15-A1B2-E99060E64D7D}"/>
    <cellStyle name="40% - Accent3 16 3 3" xfId="9535" xr:uid="{26E449BF-B1B8-419F-BB5E-65CE64C27AF7}"/>
    <cellStyle name="40% - Accent3 16 3 3 2" xfId="9536" xr:uid="{FAF371FF-CD5F-4CD7-A8D2-EAEE8B86D6D7}"/>
    <cellStyle name="40% - Accent3 16 3 4" xfId="9537" xr:uid="{3EB1B7BC-4869-40C8-B353-12262030B22D}"/>
    <cellStyle name="40% - Accent3 16 4" xfId="9538" xr:uid="{E5A42948-03CF-43BB-A1AF-A34CC224FB3B}"/>
    <cellStyle name="40% - Accent3 16 4 2" xfId="9539" xr:uid="{4591EEDB-0253-4C47-A243-42CFCBE4B33A}"/>
    <cellStyle name="40% - Accent3 16 5" xfId="9540" xr:uid="{645D7C94-36EA-4446-8866-762BBBDB25C4}"/>
    <cellStyle name="40% - Accent3 16 6" xfId="54005" xr:uid="{A2CB40EE-3E1C-4843-833E-B6F896CEB654}"/>
    <cellStyle name="40% - Accent3 17" xfId="9541" xr:uid="{1CD321D7-F387-48DC-A066-C2CB384A82B0}"/>
    <cellStyle name="40% - Accent3 17 2" xfId="9542" xr:uid="{5175F343-7ED4-4FE8-9297-2CD1D9C9027D}"/>
    <cellStyle name="40% - Accent3 17 2 2" xfId="9543" xr:uid="{984C0105-A1CA-447A-8182-001FFF190B1A}"/>
    <cellStyle name="40% - Accent3 17 2 2 2" xfId="9544" xr:uid="{480F18BF-B913-4158-A9F6-3557DEE999F6}"/>
    <cellStyle name="40% - Accent3 17 2 3" xfId="9545" xr:uid="{B30AD87D-7F19-4ACD-9D9B-1E8E7DD23F2F}"/>
    <cellStyle name="40% - Accent3 17 2 3 2" xfId="9546" xr:uid="{0CEC6DDE-0996-4F7C-865B-97246B7CE460}"/>
    <cellStyle name="40% - Accent3 17 2 4" xfId="9547" xr:uid="{64894CEE-3653-45D7-886B-7429DFEFB7E8}"/>
    <cellStyle name="40% - Accent3 17 3" xfId="9548" xr:uid="{5BA7203D-5284-44FF-A3DD-CB6A9EE4E6FA}"/>
    <cellStyle name="40% - Accent3 17 3 2" xfId="9549" xr:uid="{F3B13916-4872-442C-84FB-32848E5CE4BC}"/>
    <cellStyle name="40% - Accent3 17 3 2 2" xfId="9550" xr:uid="{F0A92EDF-FCC5-412B-8305-29BA6E800E95}"/>
    <cellStyle name="40% - Accent3 17 3 3" xfId="9551" xr:uid="{35768E7C-CD5D-483B-B010-625C7ED4D0BB}"/>
    <cellStyle name="40% - Accent3 17 3 3 2" xfId="9552" xr:uid="{4390574B-2697-4682-B20A-CDE2381F51C3}"/>
    <cellStyle name="40% - Accent3 17 3 4" xfId="9553" xr:uid="{5936D1C8-662D-435C-A6AD-F9CBBCD1714E}"/>
    <cellStyle name="40% - Accent3 17 4" xfId="9554" xr:uid="{26CB65D6-C964-4CAC-9CC5-961BC4B5D7D9}"/>
    <cellStyle name="40% - Accent3 17 4 2" xfId="9555" xr:uid="{4F9AA289-18A4-4B04-8BA2-9AB5B10183BA}"/>
    <cellStyle name="40% - Accent3 17 5" xfId="9556" xr:uid="{0B939D9D-4F4F-4FEC-85B5-FFE58DE25DD2}"/>
    <cellStyle name="40% - Accent3 17 6" xfId="54006" xr:uid="{55FD608E-E875-4FDC-B78B-6C8768238B22}"/>
    <cellStyle name="40% - Accent3 18" xfId="9557" xr:uid="{3F92C21E-4D41-451D-BAEC-5160B63DD8CD}"/>
    <cellStyle name="40% - Accent3 18 2" xfId="9558" xr:uid="{D0BA6D22-FDDA-4858-955D-288512660F6F}"/>
    <cellStyle name="40% - Accent3 18 2 2" xfId="9559" xr:uid="{32CEADEC-630C-4A75-B9AE-2B8B3A493CCD}"/>
    <cellStyle name="40% - Accent3 18 2 2 2" xfId="9560" xr:uid="{8195D1C9-996D-4AE4-BC24-B7659891194A}"/>
    <cellStyle name="40% - Accent3 18 2 3" xfId="9561" xr:uid="{5B750818-FBD1-4E52-A97C-D3283473E302}"/>
    <cellStyle name="40% - Accent3 18 2 3 2" xfId="9562" xr:uid="{B58D0E5A-73C5-416B-8B38-3C4A2B8CD054}"/>
    <cellStyle name="40% - Accent3 18 2 4" xfId="9563" xr:uid="{FF771AEA-9817-4CAD-ADC6-346731CC8E15}"/>
    <cellStyle name="40% - Accent3 18 3" xfId="9564" xr:uid="{043032AA-11EC-4CA1-B4F2-CEB7A273129F}"/>
    <cellStyle name="40% - Accent3 18 3 2" xfId="9565" xr:uid="{71E5FC6B-15AE-4AFD-A9B9-3AF6ECA8959B}"/>
    <cellStyle name="40% - Accent3 18 3 2 2" xfId="9566" xr:uid="{C5038690-53C9-4591-B74B-D36BA5F830A0}"/>
    <cellStyle name="40% - Accent3 18 3 3" xfId="9567" xr:uid="{DC17BF5D-A974-4C62-8018-63A7784A4BD8}"/>
    <cellStyle name="40% - Accent3 18 3 3 2" xfId="9568" xr:uid="{E18FE0A4-F130-43AA-B466-9CF7ED1C2FFD}"/>
    <cellStyle name="40% - Accent3 18 3 4" xfId="9569" xr:uid="{93AEBAB4-6FE3-4DCE-87A5-79837C846C65}"/>
    <cellStyle name="40% - Accent3 18 4" xfId="9570" xr:uid="{B4FF47AC-034C-4BE6-AE77-E88605EE5306}"/>
    <cellStyle name="40% - Accent3 18 4 2" xfId="9571" xr:uid="{7193CD62-1214-4F0E-B91E-3DCA3F530A84}"/>
    <cellStyle name="40% - Accent3 18 5" xfId="9572" xr:uid="{BB412A16-1728-4261-9986-930AA4916879}"/>
    <cellStyle name="40% - Accent3 18 6" xfId="54007" xr:uid="{DF2201A8-1BE4-412D-8761-39190152EED9}"/>
    <cellStyle name="40% - Accent3 19" xfId="9573" xr:uid="{405320E3-9F41-4EDA-99C4-B09CDAC9CC7C}"/>
    <cellStyle name="40% - Accent3 19 2" xfId="9574" xr:uid="{F402E64F-653F-4E44-8FAF-6A5A21698DCF}"/>
    <cellStyle name="40% - Accent3 19 2 2" xfId="9575" xr:uid="{3424A77E-F608-49DE-9DD5-9E47A76CC8CF}"/>
    <cellStyle name="40% - Accent3 19 2 2 2" xfId="9576" xr:uid="{5CD5DD23-34B1-4763-88CD-C191DF0BE530}"/>
    <cellStyle name="40% - Accent3 19 2 3" xfId="9577" xr:uid="{2CA31E5E-F4E8-4A22-8537-9F7E021E2591}"/>
    <cellStyle name="40% - Accent3 19 2 3 2" xfId="9578" xr:uid="{97082BC6-B34D-4002-8357-D811A6F5AF8B}"/>
    <cellStyle name="40% - Accent3 19 2 4" xfId="9579" xr:uid="{BB68C4B6-9C81-4149-855E-CD1C07B95774}"/>
    <cellStyle name="40% - Accent3 19 3" xfId="9580" xr:uid="{B6461834-F6EB-4A3D-9520-490F0338C34A}"/>
    <cellStyle name="40% - Accent3 19 3 2" xfId="9581" xr:uid="{E9195356-9A0D-4B65-B4EA-A4F76372A1AC}"/>
    <cellStyle name="40% - Accent3 19 3 2 2" xfId="9582" xr:uid="{7DEEDB35-249D-43DB-801C-5B4F7039CC02}"/>
    <cellStyle name="40% - Accent3 19 3 3" xfId="9583" xr:uid="{3E10E371-F2C0-409E-999D-AEB2D123396D}"/>
    <cellStyle name="40% - Accent3 19 3 3 2" xfId="9584" xr:uid="{BAF0B9CC-4BC7-4DBF-9766-E8B935053308}"/>
    <cellStyle name="40% - Accent3 19 3 4" xfId="9585" xr:uid="{6CBAB2A4-73F3-4604-8C59-D615FEF2B508}"/>
    <cellStyle name="40% - Accent3 19 4" xfId="9586" xr:uid="{ED6B92B4-47B6-4DEA-9E1C-B0F95B0E2BF9}"/>
    <cellStyle name="40% - Accent3 19 4 2" xfId="9587" xr:uid="{B88C9760-6678-42C6-BE7A-8630CF844996}"/>
    <cellStyle name="40% - Accent3 19 5" xfId="9588" xr:uid="{4394AA4E-AA71-42E1-9754-AC394901FEC8}"/>
    <cellStyle name="40% - Accent3 19 6" xfId="54008" xr:uid="{96A8E820-5E94-4C0E-861B-5597CC2944AE}"/>
    <cellStyle name="40% - Accent3 2" xfId="9589" xr:uid="{4589F891-98C4-42D1-B62B-1E020821E644}"/>
    <cellStyle name="40% - Accent3 2 10" xfId="54009" xr:uid="{18E00892-2037-4D6A-9BC7-DE9052F9B57C}"/>
    <cellStyle name="40% - Accent3 2 2" xfId="9590" xr:uid="{FD5926D0-4989-4C7D-A362-A73C32381478}"/>
    <cellStyle name="40% - Accent3 2 2 2" xfId="9591" xr:uid="{AA459B58-0589-43FA-A0D4-02B9FE2AD07E}"/>
    <cellStyle name="40% - Accent3 2 2 2 2" xfId="9592" xr:uid="{BEFCEAE8-4AE7-452C-8A06-BBE3A8398E09}"/>
    <cellStyle name="40% - Accent3 2 2 2 2 2" xfId="9593" xr:uid="{B6BC59F1-E69A-450E-9B77-BC6F9CD37D3E}"/>
    <cellStyle name="40% - Accent3 2 2 2 2 2 2" xfId="9594" xr:uid="{794E2BB2-B0D5-4434-A111-8F49D9C4DD17}"/>
    <cellStyle name="40% - Accent3 2 2 2 2 3" xfId="9595" xr:uid="{A6748A51-C856-47DE-BF3A-BB70EA5547FC}"/>
    <cellStyle name="40% - Accent3 2 2 2 2 3 2" xfId="9596" xr:uid="{53F32E65-C9C7-4489-BB5E-79FB392DDDD1}"/>
    <cellStyle name="40% - Accent3 2 2 2 2 4" xfId="9597" xr:uid="{1FB4B13D-BD92-4578-8F40-5AFDAB0A6F44}"/>
    <cellStyle name="40% - Accent3 2 2 2 3" xfId="9598" xr:uid="{00FB6AA0-3444-45C5-9B70-C531DC894FBC}"/>
    <cellStyle name="40% - Accent3 2 2 2 3 2" xfId="9599" xr:uid="{8C243932-F570-4D57-97C8-D373EF88CF1B}"/>
    <cellStyle name="40% - Accent3 2 2 2 4" xfId="9600" xr:uid="{A397C9D0-366D-4503-BD68-BFAE83FB4555}"/>
    <cellStyle name="40% - Accent3 2 2 2 5" xfId="9601" xr:uid="{7BB7BED0-4815-4BD7-BF3C-DD37D16CBA4D}"/>
    <cellStyle name="40% - Accent3 2 2 3" xfId="9602" xr:uid="{343FCEC6-C944-45B7-B9DF-51133E62D72D}"/>
    <cellStyle name="40% - Accent3 2 2 3 2" xfId="9603" xr:uid="{F8BFEF19-7EA0-4235-A441-8335F2D101E1}"/>
    <cellStyle name="40% - Accent3 2 2 3 2 2" xfId="9604" xr:uid="{634A9CAE-2CED-4F0A-A893-44258138C7E4}"/>
    <cellStyle name="40% - Accent3 2 2 3 3" xfId="9605" xr:uid="{73F78A3D-5901-40BB-A318-A877D73E7914}"/>
    <cellStyle name="40% - Accent3 2 2 3 3 2" xfId="9606" xr:uid="{1A28BB9F-47A3-40BD-B9CE-9E18AAEC83A2}"/>
    <cellStyle name="40% - Accent3 2 2 3 4" xfId="9607" xr:uid="{8A183E15-8D37-414A-9281-EF0FACEF7B56}"/>
    <cellStyle name="40% - Accent3 2 2 3 5" xfId="9608" xr:uid="{CAE1A92E-5D6D-4A42-AEFC-8F818A6FBE51}"/>
    <cellStyle name="40% - Accent3 2 2 4" xfId="9609" xr:uid="{E30E034F-052A-4EB1-8751-37FF08CA64E9}"/>
    <cellStyle name="40% - Accent3 2 2 4 2" xfId="9610" xr:uid="{16BBF7F8-A1EA-434D-B843-52B99DE3821E}"/>
    <cellStyle name="40% - Accent3 2 2 4 2 2" xfId="9611" xr:uid="{EE0B2A9E-76CD-4A4B-980C-7AD7699B44D1}"/>
    <cellStyle name="40% - Accent3 2 2 4 3" xfId="9612" xr:uid="{4425F480-6924-4E2B-AC84-18071F5DC6DA}"/>
    <cellStyle name="40% - Accent3 2 2 4 4" xfId="9613" xr:uid="{5A7D0439-74EF-43CE-A974-FB39C8C24950}"/>
    <cellStyle name="40% - Accent3 2 2 5" xfId="9614" xr:uid="{92A332C2-3AEA-4A04-BF04-105014877B37}"/>
    <cellStyle name="40% - Accent3 2 2 5 2" xfId="9615" xr:uid="{EC81BA99-608A-4AA4-B12F-FEEF0A5249A1}"/>
    <cellStyle name="40% - Accent3 2 2 6" xfId="9616" xr:uid="{FD194C8E-71FF-47D3-A558-9BB9BE2686F9}"/>
    <cellStyle name="40% - Accent3 2 2 7" xfId="9617" xr:uid="{EBF0208A-F373-4E04-90F4-5EE153CD9218}"/>
    <cellStyle name="40% - Accent3 2 2 8" xfId="54010" xr:uid="{9E4EB719-09CA-4E8B-B424-002511F2F2F9}"/>
    <cellStyle name="40% - Accent3 2 3" xfId="9618" xr:uid="{28730F69-F495-434A-B781-9990A19A9CE9}"/>
    <cellStyle name="40% - Accent3 2 3 2" xfId="9619" xr:uid="{CEB8842D-A6E8-4A84-8C80-BA9366DD0340}"/>
    <cellStyle name="40% - Accent3 2 3 2 2" xfId="9620" xr:uid="{5119E82A-37A7-452A-80FE-3FDE385B4E89}"/>
    <cellStyle name="40% - Accent3 2 3 2 2 2" xfId="9621" xr:uid="{B0059B0F-8DE4-4BAE-8D18-E014EE026E1E}"/>
    <cellStyle name="40% - Accent3 2 3 2 2 2 2" xfId="9622" xr:uid="{8D1FCF15-F178-406A-8951-8C4F95175EE5}"/>
    <cellStyle name="40% - Accent3 2 3 2 2 3" xfId="9623" xr:uid="{A243C1D2-3047-4941-A36E-E02B266B37B4}"/>
    <cellStyle name="40% - Accent3 2 3 2 2 3 2" xfId="9624" xr:uid="{1B08CFF9-D069-4695-8D2C-0EB834A96B34}"/>
    <cellStyle name="40% - Accent3 2 3 2 2 4" xfId="9625" xr:uid="{B2FAA040-C7E8-4353-94A5-F031EF399A3F}"/>
    <cellStyle name="40% - Accent3 2 3 2 3" xfId="9626" xr:uid="{E7DA26CC-3A28-4E48-A61B-725DE0001353}"/>
    <cellStyle name="40% - Accent3 2 3 2 3 2" xfId="9627" xr:uid="{E9FE8341-F011-4907-BE0E-BA8DE7089565}"/>
    <cellStyle name="40% - Accent3 2 3 2 4" xfId="9628" xr:uid="{6F5D6268-E3D6-4F72-A480-E786A3137670}"/>
    <cellStyle name="40% - Accent3 2 3 2 5" xfId="9629" xr:uid="{B48BE7B4-BBE2-442C-A497-0CB55AFA0F08}"/>
    <cellStyle name="40% - Accent3 2 3 3" xfId="9630" xr:uid="{B5B603B1-9D99-493B-9900-0E3C67920784}"/>
    <cellStyle name="40% - Accent3 2 3 3 2" xfId="9631" xr:uid="{65201433-0EB7-4080-A0F8-CCB8E1CBD8D1}"/>
    <cellStyle name="40% - Accent3 2 3 3 2 2" xfId="9632" xr:uid="{596A3871-B39D-447F-B1E4-27C0716B8439}"/>
    <cellStyle name="40% - Accent3 2 3 3 3" xfId="9633" xr:uid="{FD0AC274-00FD-496C-8AD0-D8D483D383A6}"/>
    <cellStyle name="40% - Accent3 2 3 3 3 2" xfId="9634" xr:uid="{AC073CE6-580A-4FF0-80D3-AF2893796FFC}"/>
    <cellStyle name="40% - Accent3 2 3 3 4" xfId="9635" xr:uid="{0D2287F5-3491-4AE8-860D-A04704B45FA7}"/>
    <cellStyle name="40% - Accent3 2 3 4" xfId="9636" xr:uid="{DEC4B2A7-7676-4D9F-95C8-4695095E50A6}"/>
    <cellStyle name="40% - Accent3 2 3 4 2" xfId="9637" xr:uid="{5965F0CB-F00B-42D4-90CE-4A8C090AAF81}"/>
    <cellStyle name="40% - Accent3 2 3 5" xfId="9638" xr:uid="{F8FB5442-933C-46A2-A057-B033BA98501B}"/>
    <cellStyle name="40% - Accent3 2 3 5 2" xfId="9639" xr:uid="{EDDE57D0-3628-4D35-8867-7EEC0E39D30F}"/>
    <cellStyle name="40% - Accent3 2 3 6" xfId="9640" xr:uid="{B2211E02-A1EE-487B-BF88-09F197B791DC}"/>
    <cellStyle name="40% - Accent3 2 3 7" xfId="9641" xr:uid="{221F0CCD-46E0-4AA2-A237-AC50568A9FDC}"/>
    <cellStyle name="40% - Accent3 2 3 8" xfId="54011" xr:uid="{715639B9-5C47-4862-8110-6C3D68561F08}"/>
    <cellStyle name="40% - Accent3 2 4" xfId="9642" xr:uid="{158931A1-AF40-4D20-8C60-1A4142526C18}"/>
    <cellStyle name="40% - Accent3 2 4 2" xfId="9643" xr:uid="{BC96F531-F12A-4E03-89B3-A3AA4A69C0B5}"/>
    <cellStyle name="40% - Accent3 2 4 2 2" xfId="9644" xr:uid="{B5D90489-636C-4F56-9922-CA9EE32C84E8}"/>
    <cellStyle name="40% - Accent3 2 4 2 2 2" xfId="9645" xr:uid="{D6CED2A7-BCA9-4A74-B122-27AB3C4CC53A}"/>
    <cellStyle name="40% - Accent3 2 4 2 3" xfId="9646" xr:uid="{D75DCB83-DB45-4B8C-B6A2-B7E62EFC354B}"/>
    <cellStyle name="40% - Accent3 2 4 2 3 2" xfId="9647" xr:uid="{18E9199F-B803-4ADE-8D26-2F0D9EEADD93}"/>
    <cellStyle name="40% - Accent3 2 4 2 4" xfId="9648" xr:uid="{00B27EFD-FE09-4A78-A9DC-D3F8CF85FCE9}"/>
    <cellStyle name="40% - Accent3 2 4 3" xfId="9649" xr:uid="{FA576075-38DD-4289-A114-16F13FAFAC41}"/>
    <cellStyle name="40% - Accent3 2 4 3 2" xfId="9650" xr:uid="{F863CF9D-4D4B-4683-9A38-8B51CD5E0A43}"/>
    <cellStyle name="40% - Accent3 2 4 4" xfId="9651" xr:uid="{9DE2B756-77C2-4B70-9867-BA24D792076B}"/>
    <cellStyle name="40% - Accent3 2 4 5" xfId="9652" xr:uid="{40DFB011-F583-4138-8E90-D9815A1424EB}"/>
    <cellStyle name="40% - Accent3 2 4 6" xfId="54012" xr:uid="{19B90C47-D210-4A42-AC21-E2C42415F08F}"/>
    <cellStyle name="40% - Accent3 2 5" xfId="9653" xr:uid="{F187EF0A-69E7-486A-90BA-8CAE89336F7B}"/>
    <cellStyle name="40% - Accent3 2 5 2" xfId="9654" xr:uid="{078ED3AC-5452-45E3-96FE-32247F20100A}"/>
    <cellStyle name="40% - Accent3 2 5 2 2" xfId="9655" xr:uid="{849CCD5D-C68F-49C3-8A47-93F52B885567}"/>
    <cellStyle name="40% - Accent3 2 5 3" xfId="9656" xr:uid="{3A0DDBDD-8BC9-4461-BFF6-0E866642F596}"/>
    <cellStyle name="40% - Accent3 2 5 3 2" xfId="9657" xr:uid="{82FE1F1C-B9E3-4180-A591-1E1A622DCB72}"/>
    <cellStyle name="40% - Accent3 2 5 4" xfId="9658" xr:uid="{39B1528F-75DC-420C-B78A-5C26DC7D706D}"/>
    <cellStyle name="40% - Accent3 2 5 5" xfId="9659" xr:uid="{2BCE4659-D17C-4858-8553-2F113D2CF244}"/>
    <cellStyle name="40% - Accent3 2 5 6" xfId="54013" xr:uid="{101E0879-5263-4DA6-8D58-FD9CC420BA76}"/>
    <cellStyle name="40% - Accent3 2 6" xfId="9660" xr:uid="{4845212A-1B36-4706-B6B1-3DC74A31BAE2}"/>
    <cellStyle name="40% - Accent3 2 6 2" xfId="9661" xr:uid="{638CEAA9-732D-4A23-B119-A3E6D7843ACE}"/>
    <cellStyle name="40% - Accent3 2 6 2 2" xfId="9662" xr:uid="{2A7A84AB-6B80-45BC-B104-6A384BFEC5AB}"/>
    <cellStyle name="40% - Accent3 2 6 3" xfId="9663" xr:uid="{C06D108D-2C0B-4773-8965-6BB030E35150}"/>
    <cellStyle name="40% - Accent3 2 6 4" xfId="9664" xr:uid="{4CC98A2A-49A0-4F0E-B1DF-823D0F74AE19}"/>
    <cellStyle name="40% - Accent3 2 7" xfId="9665" xr:uid="{57E2FA60-7798-44E5-ADCB-4AA51B7A31A1}"/>
    <cellStyle name="40% - Accent3 2 7 2" xfId="9666" xr:uid="{1D102DB7-189E-4C2B-BCB3-C336DAD0B84B}"/>
    <cellStyle name="40% - Accent3 2 8" xfId="9667" xr:uid="{6D2405FB-FA56-4129-A79E-2ACD922F7196}"/>
    <cellStyle name="40% - Accent3 2 9" xfId="9668" xr:uid="{68C82DE1-0C6D-4F80-B60B-9E1A8D22D239}"/>
    <cellStyle name="40% - Accent3 20" xfId="9669" xr:uid="{BC1C860E-BF54-4369-91E3-CF6C44D4D092}"/>
    <cellStyle name="40% - Accent3 20 2" xfId="9670" xr:uid="{5C74359E-964D-4CD5-89A8-DC7B31441FE7}"/>
    <cellStyle name="40% - Accent3 20 2 2" xfId="9671" xr:uid="{062ECCC0-91CD-4893-BCF5-9C16F2B26562}"/>
    <cellStyle name="40% - Accent3 20 2 2 2" xfId="9672" xr:uid="{9A6FDA1A-6C6E-4464-A808-551A3C2A4FDA}"/>
    <cellStyle name="40% - Accent3 20 2 3" xfId="9673" xr:uid="{09F58B55-39CC-4267-A95A-456964C3643B}"/>
    <cellStyle name="40% - Accent3 20 2 3 2" xfId="9674" xr:uid="{0CAC2BAE-D97B-4B57-BBEE-F5049689D60F}"/>
    <cellStyle name="40% - Accent3 20 2 4" xfId="9675" xr:uid="{3FBD0B18-B079-4596-AF53-DC6A65C8C07F}"/>
    <cellStyle name="40% - Accent3 20 3" xfId="9676" xr:uid="{FF994EFC-C1B9-4435-B15A-5191916A509E}"/>
    <cellStyle name="40% - Accent3 20 3 2" xfId="9677" xr:uid="{728A666D-3BF6-4C0F-B19E-9BFBBDE7A363}"/>
    <cellStyle name="40% - Accent3 20 3 2 2" xfId="9678" xr:uid="{F1B3DE03-8212-41CE-85F2-C9631C70E324}"/>
    <cellStyle name="40% - Accent3 20 3 3" xfId="9679" xr:uid="{A875E666-1912-4ADB-8009-E29EAF91232A}"/>
    <cellStyle name="40% - Accent3 20 3 3 2" xfId="9680" xr:uid="{B22A755B-E2AC-47F0-B879-901DCB72D689}"/>
    <cellStyle name="40% - Accent3 20 3 4" xfId="9681" xr:uid="{FED3265A-40D5-4992-BC86-98566303B6A6}"/>
    <cellStyle name="40% - Accent3 20 4" xfId="9682" xr:uid="{7F483B66-7C30-4AE6-9C2C-EB45FCAACC98}"/>
    <cellStyle name="40% - Accent3 20 4 2" xfId="9683" xr:uid="{B83F87A4-6DE8-480C-B4F2-F9C16A62E6B9}"/>
    <cellStyle name="40% - Accent3 20 5" xfId="9684" xr:uid="{B9ED64D5-B056-44D5-B615-5265A8211C81}"/>
    <cellStyle name="40% - Accent3 20 6" xfId="54014" xr:uid="{7AEA241B-A4EB-41CB-8523-0ECC5BE5BA8F}"/>
    <cellStyle name="40% - Accent3 21" xfId="9685" xr:uid="{8042DDCD-D680-4E2E-976E-E637B52A4B05}"/>
    <cellStyle name="40% - Accent3 21 2" xfId="9686" xr:uid="{27FF1079-4790-44EE-B1B2-280305109698}"/>
    <cellStyle name="40% - Accent3 21 2 2" xfId="9687" xr:uid="{5258F471-9C62-4B10-815A-6D79B42EA539}"/>
    <cellStyle name="40% - Accent3 21 2 2 2" xfId="9688" xr:uid="{3692AF41-03E1-46C9-A56D-927DFF853A37}"/>
    <cellStyle name="40% - Accent3 21 2 3" xfId="9689" xr:uid="{E94C53AD-16C5-4E21-9D7A-52DC011AA522}"/>
    <cellStyle name="40% - Accent3 21 2 3 2" xfId="9690" xr:uid="{8BAAA894-1889-4733-A458-4257E08D3ED0}"/>
    <cellStyle name="40% - Accent3 21 2 4" xfId="9691" xr:uid="{95BD04E4-9A82-4BF3-9228-AD669A321405}"/>
    <cellStyle name="40% - Accent3 21 3" xfId="9692" xr:uid="{636D11F3-3FB8-4DCB-B179-EBD867ED42E9}"/>
    <cellStyle name="40% - Accent3 21 3 2" xfId="9693" xr:uid="{577BF9E6-2CA9-4987-9E14-945734B84045}"/>
    <cellStyle name="40% - Accent3 21 3 2 2" xfId="9694" xr:uid="{A3E9C17B-6BF1-4EEC-B410-908E82E936BC}"/>
    <cellStyle name="40% - Accent3 21 3 3" xfId="9695" xr:uid="{F12B5A58-B56C-4EDF-9F3B-B28CE35D19D8}"/>
    <cellStyle name="40% - Accent3 21 3 3 2" xfId="9696" xr:uid="{33CAAB2E-7B86-48DC-86A6-C6EF7DA80F4C}"/>
    <cellStyle name="40% - Accent3 21 3 4" xfId="9697" xr:uid="{EF2D23FC-47EE-4137-893E-2AF23481A356}"/>
    <cellStyle name="40% - Accent3 21 4" xfId="9698" xr:uid="{C29FFBB5-6536-444F-B68B-FBEFD3268AA8}"/>
    <cellStyle name="40% - Accent3 21 4 2" xfId="9699" xr:uid="{10C182EB-BBD1-409A-877A-EA45A93759AD}"/>
    <cellStyle name="40% - Accent3 21 5" xfId="9700" xr:uid="{55AC75A7-C391-40B4-BADE-7AE975C6E746}"/>
    <cellStyle name="40% - Accent3 21 6" xfId="54015" xr:uid="{E9558D2D-0695-479A-918D-6ADD9A664CCC}"/>
    <cellStyle name="40% - Accent3 22" xfId="9701" xr:uid="{9CD43D18-55E8-41F7-B853-D896C4AEB537}"/>
    <cellStyle name="40% - Accent3 22 2" xfId="9702" xr:uid="{7EE43456-9935-4263-85E0-72FEA0D45C87}"/>
    <cellStyle name="40% - Accent3 22 2 2" xfId="9703" xr:uid="{873B0A6E-8AB3-452B-A485-DA00B08C1678}"/>
    <cellStyle name="40% - Accent3 22 2 2 2" xfId="9704" xr:uid="{FA717E2E-5A36-482E-8D61-44F1838F0673}"/>
    <cellStyle name="40% - Accent3 22 2 3" xfId="9705" xr:uid="{A7FBBB12-80A0-4EC2-91DD-24F5BBA35599}"/>
    <cellStyle name="40% - Accent3 22 2 3 2" xfId="9706" xr:uid="{D2909DA6-F5DE-492F-8311-C7E42DC6BC23}"/>
    <cellStyle name="40% - Accent3 22 2 4" xfId="9707" xr:uid="{EBA8BD43-2062-40B6-861D-A197DC6006E3}"/>
    <cellStyle name="40% - Accent3 22 3" xfId="9708" xr:uid="{26A37347-8ACF-4A13-997B-3015F1644C0A}"/>
    <cellStyle name="40% - Accent3 22 3 2" xfId="9709" xr:uid="{BAF37685-B70A-4EB0-9B4D-3BECEEFDCA17}"/>
    <cellStyle name="40% - Accent3 22 3 2 2" xfId="9710" xr:uid="{3E23A0C3-2D2C-43FB-B311-63DBEE299530}"/>
    <cellStyle name="40% - Accent3 22 3 3" xfId="9711" xr:uid="{35577752-9778-4FB0-9F2B-B5359D4274CB}"/>
    <cellStyle name="40% - Accent3 22 3 3 2" xfId="9712" xr:uid="{DBC6F418-23A3-4F17-A4CD-20677BB6A998}"/>
    <cellStyle name="40% - Accent3 22 3 4" xfId="9713" xr:uid="{C608B19C-1D87-42B7-86AF-F596FE08860B}"/>
    <cellStyle name="40% - Accent3 22 4" xfId="9714" xr:uid="{14EE2CF0-48A3-4025-8F15-695DDD948F2D}"/>
    <cellStyle name="40% - Accent3 22 4 2" xfId="9715" xr:uid="{4151AE02-7A36-4C3E-9A54-E9FB27D6C9E9}"/>
    <cellStyle name="40% - Accent3 22 5" xfId="9716" xr:uid="{F6B4AC60-4FC9-410A-95DF-A20B1DC574F1}"/>
    <cellStyle name="40% - Accent3 22 6" xfId="54016" xr:uid="{7CCAD254-59E4-40F3-940E-576B8B83562D}"/>
    <cellStyle name="40% - Accent3 23" xfId="9717" xr:uid="{E5D04854-1686-42D8-945B-AA393227B539}"/>
    <cellStyle name="40% - Accent3 23 2" xfId="9718" xr:uid="{235C80F8-74C4-4376-807E-99DEC90E1859}"/>
    <cellStyle name="40% - Accent3 23 2 2" xfId="9719" xr:uid="{CBF90F29-AFDD-498E-B715-0CAE8D0F59F4}"/>
    <cellStyle name="40% - Accent3 23 2 2 2" xfId="9720" xr:uid="{32EDA67C-91EE-4583-AA93-606D1E6DBC72}"/>
    <cellStyle name="40% - Accent3 23 2 3" xfId="9721" xr:uid="{5DC33494-DD7E-4E77-AB3C-311C2302BF9F}"/>
    <cellStyle name="40% - Accent3 23 2 3 2" xfId="9722" xr:uid="{6E3FA80F-F3D8-4D54-BE62-A9DB9482543D}"/>
    <cellStyle name="40% - Accent3 23 2 4" xfId="9723" xr:uid="{D001D965-697A-499E-821E-4DFFB714B060}"/>
    <cellStyle name="40% - Accent3 23 3" xfId="9724" xr:uid="{716E2654-8EAF-4F4F-A950-57055EDEFB31}"/>
    <cellStyle name="40% - Accent3 23 3 2" xfId="9725" xr:uid="{25837F0E-CB41-48FC-88D8-F37B09446A3E}"/>
    <cellStyle name="40% - Accent3 23 3 2 2" xfId="9726" xr:uid="{FD8F23A4-29D9-4F06-B128-0D5588447F86}"/>
    <cellStyle name="40% - Accent3 23 3 3" xfId="9727" xr:uid="{2006F7B9-15A5-4BF2-90C5-5D87FAE2FAB2}"/>
    <cellStyle name="40% - Accent3 23 3 3 2" xfId="9728" xr:uid="{7D8843D7-4D1F-4EC2-BA84-6324698C1172}"/>
    <cellStyle name="40% - Accent3 23 3 4" xfId="9729" xr:uid="{333F5D23-61A6-4BE4-8D56-786FD659333B}"/>
    <cellStyle name="40% - Accent3 23 4" xfId="9730" xr:uid="{23AB6644-2AD3-402B-90E8-4282790E2730}"/>
    <cellStyle name="40% - Accent3 23 4 2" xfId="9731" xr:uid="{FF1BB247-F5A0-4285-8502-81C235A06060}"/>
    <cellStyle name="40% - Accent3 23 5" xfId="9732" xr:uid="{013CD3B1-2F04-4408-9143-BC332DE4F1A6}"/>
    <cellStyle name="40% - Accent3 23 6" xfId="54017" xr:uid="{6C51C9D0-62A4-434F-A601-4ED045E25E40}"/>
    <cellStyle name="40% - Accent3 24" xfId="9733" xr:uid="{B7E755B1-912D-4BEB-BE25-BDCFE58A3C9E}"/>
    <cellStyle name="40% - Accent3 24 2" xfId="9734" xr:uid="{8E56B51E-E39F-446F-AD2E-07A161D87EBE}"/>
    <cellStyle name="40% - Accent3 24 2 2" xfId="9735" xr:uid="{163FB204-243F-472E-B746-7B014E532D0B}"/>
    <cellStyle name="40% - Accent3 24 2 2 2" xfId="9736" xr:uid="{B0A620F7-F320-43DD-AA2E-B6253B36B2D5}"/>
    <cellStyle name="40% - Accent3 24 2 3" xfId="9737" xr:uid="{FD6188D6-B4F5-4826-9836-C35A40F22D1F}"/>
    <cellStyle name="40% - Accent3 24 2 3 2" xfId="9738" xr:uid="{8C073333-DD80-49B8-A553-A646AF75F1BA}"/>
    <cellStyle name="40% - Accent3 24 2 4" xfId="9739" xr:uid="{583E6F4C-CB9E-4999-B3AC-3C815D1DE0A8}"/>
    <cellStyle name="40% - Accent3 24 3" xfId="9740" xr:uid="{61A39037-E918-4394-90D3-C25B5D2C91B6}"/>
    <cellStyle name="40% - Accent3 24 3 2" xfId="9741" xr:uid="{30558BFF-AB4E-4B64-A1AD-B8BFB0B767DC}"/>
    <cellStyle name="40% - Accent3 24 3 2 2" xfId="9742" xr:uid="{94B54298-0E60-49DC-B735-F9140FB8D8D7}"/>
    <cellStyle name="40% - Accent3 24 3 3" xfId="9743" xr:uid="{031AD346-4664-4701-B631-15FE5EFCFDCB}"/>
    <cellStyle name="40% - Accent3 24 3 3 2" xfId="9744" xr:uid="{B8F1D22A-E07F-4E36-98AD-30BE745C0774}"/>
    <cellStyle name="40% - Accent3 24 3 4" xfId="9745" xr:uid="{62BD2764-957B-43C8-8BBC-CA20D6661E07}"/>
    <cellStyle name="40% - Accent3 24 4" xfId="9746" xr:uid="{32944209-EDBD-4786-AF45-466E16449278}"/>
    <cellStyle name="40% - Accent3 24 4 2" xfId="9747" xr:uid="{EF795BFA-A287-4C11-AE33-A151A174F9C8}"/>
    <cellStyle name="40% - Accent3 24 5" xfId="9748" xr:uid="{B9494156-DD2D-4AD1-A558-ADBA2C3B3E00}"/>
    <cellStyle name="40% - Accent3 24 6" xfId="54018" xr:uid="{2E30BBB6-D4B1-46D8-9ED5-E73869A19A63}"/>
    <cellStyle name="40% - Accent3 25" xfId="9749" xr:uid="{BEBFA04D-5917-4292-855B-D00275B49B94}"/>
    <cellStyle name="40% - Accent3 25 2" xfId="9750" xr:uid="{A32D4721-6AAE-4602-81F8-641A9BEFF51B}"/>
    <cellStyle name="40% - Accent3 25 2 2" xfId="9751" xr:uid="{D033B29D-2ABF-4D66-A0C3-7A5FCD570415}"/>
    <cellStyle name="40% - Accent3 25 2 2 2" xfId="9752" xr:uid="{176D6A13-113B-4E56-8CCB-009FEC3C6412}"/>
    <cellStyle name="40% - Accent3 25 2 3" xfId="9753" xr:uid="{5AA6B14D-8E09-4D65-A3BB-81159C8A9B3A}"/>
    <cellStyle name="40% - Accent3 25 2 3 2" xfId="9754" xr:uid="{3B886ED7-86B1-4994-965A-7C1E7F2B78FF}"/>
    <cellStyle name="40% - Accent3 25 2 4" xfId="9755" xr:uid="{8E595C2E-38CE-4F15-9FF7-95917D91672B}"/>
    <cellStyle name="40% - Accent3 25 3" xfId="9756" xr:uid="{25744400-978B-4607-98B2-998BC5B2852F}"/>
    <cellStyle name="40% - Accent3 25 3 2" xfId="9757" xr:uid="{B14CCF29-F036-44AD-B294-835B9E4907BF}"/>
    <cellStyle name="40% - Accent3 25 3 2 2" xfId="9758" xr:uid="{C10F2877-511A-4510-89D7-0716ED51F29C}"/>
    <cellStyle name="40% - Accent3 25 3 3" xfId="9759" xr:uid="{BF866E35-CBE5-403B-956F-0808A6CC57E2}"/>
    <cellStyle name="40% - Accent3 25 3 3 2" xfId="9760" xr:uid="{44142362-4F1C-4FC0-BE93-EB4F59A20A44}"/>
    <cellStyle name="40% - Accent3 25 3 4" xfId="9761" xr:uid="{2A52E891-1CB3-406A-8E50-D2A58CB577D8}"/>
    <cellStyle name="40% - Accent3 25 4" xfId="9762" xr:uid="{40AAA62C-22D2-426A-A106-72172F801D34}"/>
    <cellStyle name="40% - Accent3 25 4 2" xfId="9763" xr:uid="{DA62BE33-B0CD-4062-8D0D-C237687FC63F}"/>
    <cellStyle name="40% - Accent3 25 5" xfId="9764" xr:uid="{99F8FB98-D524-4A4C-94C5-D39C08B78EAE}"/>
    <cellStyle name="40% - Accent3 25 6" xfId="54019" xr:uid="{8C93284D-7A6C-4B37-93D3-12011C7E5840}"/>
    <cellStyle name="40% - Accent3 26" xfId="9765" xr:uid="{CECD4F21-3D26-4660-8122-930F62AE7902}"/>
    <cellStyle name="40% - Accent3 26 2" xfId="9766" xr:uid="{D22591C3-209C-4157-A3C4-C3BD1F11CAD7}"/>
    <cellStyle name="40% - Accent3 26 2 2" xfId="9767" xr:uid="{4E16A808-E374-41B4-8ABC-5766A46AA2F5}"/>
    <cellStyle name="40% - Accent3 26 2 2 2" xfId="9768" xr:uid="{900B8127-C66F-4095-8D3F-B042D8C8A707}"/>
    <cellStyle name="40% - Accent3 26 2 3" xfId="9769" xr:uid="{F2D36203-9EB0-4A45-9037-B67F14F19868}"/>
    <cellStyle name="40% - Accent3 26 2 3 2" xfId="9770" xr:uid="{1F580934-8A5E-4604-ADF3-09BE8FF60155}"/>
    <cellStyle name="40% - Accent3 26 2 4" xfId="9771" xr:uid="{8F37E39A-0E99-4D68-862F-62975FA3C2AA}"/>
    <cellStyle name="40% - Accent3 26 3" xfId="9772" xr:uid="{A66E80E9-D02A-4D64-8B5F-C02C4442B61D}"/>
    <cellStyle name="40% - Accent3 26 3 2" xfId="9773" xr:uid="{77BC30A1-D1EC-4AF9-B722-5E66065B1998}"/>
    <cellStyle name="40% - Accent3 26 3 2 2" xfId="9774" xr:uid="{53F3E318-84A4-4061-8747-EF67ED1979FC}"/>
    <cellStyle name="40% - Accent3 26 3 3" xfId="9775" xr:uid="{126F7F94-5066-4FED-BDC2-D37DEF14B297}"/>
    <cellStyle name="40% - Accent3 26 3 3 2" xfId="9776" xr:uid="{BDE5750F-21ED-4248-9C0E-1584CB946172}"/>
    <cellStyle name="40% - Accent3 26 3 4" xfId="9777" xr:uid="{0C55FB84-D93A-4C0F-B289-A50824320E9A}"/>
    <cellStyle name="40% - Accent3 26 4" xfId="9778" xr:uid="{EEDF93B9-5580-45E3-8D35-D8E48373B2E7}"/>
    <cellStyle name="40% - Accent3 26 4 2" xfId="9779" xr:uid="{F7C6471C-3227-4E4E-9A8E-9FD4FD3515D6}"/>
    <cellStyle name="40% - Accent3 26 5" xfId="9780" xr:uid="{B275439A-2BD4-4732-B9EF-CF01699AFF4D}"/>
    <cellStyle name="40% - Accent3 26 6" xfId="54020" xr:uid="{B98EC269-FB30-49A4-B775-1C70FD8FA150}"/>
    <cellStyle name="40% - Accent3 27" xfId="9781" xr:uid="{648A74A5-4EB4-4371-8A1E-B2B3E2A8BDCB}"/>
    <cellStyle name="40% - Accent3 27 2" xfId="9782" xr:uid="{9B9B23E0-EB97-4DF7-9090-2AC2E80BC642}"/>
    <cellStyle name="40% - Accent3 27 2 2" xfId="9783" xr:uid="{63053C1F-E2FA-4260-94B0-24049BEDABB9}"/>
    <cellStyle name="40% - Accent3 27 2 2 2" xfId="9784" xr:uid="{86C9B1C4-2080-4359-8A69-64B4FFE387CF}"/>
    <cellStyle name="40% - Accent3 27 2 3" xfId="9785" xr:uid="{7DFC23A2-058E-4AF4-B663-CFE2BE1A15B9}"/>
    <cellStyle name="40% - Accent3 27 2 3 2" xfId="9786" xr:uid="{748E2D7A-3C5A-44B1-ADAB-DA37E3DD6859}"/>
    <cellStyle name="40% - Accent3 27 2 4" xfId="9787" xr:uid="{89B486F8-E4E3-433A-BF0B-CBBD968FE8E3}"/>
    <cellStyle name="40% - Accent3 27 3" xfId="9788" xr:uid="{540F97CC-1408-4B8E-A0D1-915E9DB8DBE0}"/>
    <cellStyle name="40% - Accent3 27 3 2" xfId="9789" xr:uid="{8EBD3A53-B8C4-4CC5-BD4A-1E1DE8022140}"/>
    <cellStyle name="40% - Accent3 27 3 2 2" xfId="9790" xr:uid="{422A796F-1DCC-46C1-ACC8-96C0C1367AE3}"/>
    <cellStyle name="40% - Accent3 27 3 3" xfId="9791" xr:uid="{7B7CA020-E246-456E-B860-E720D4E869F1}"/>
    <cellStyle name="40% - Accent3 27 3 3 2" xfId="9792" xr:uid="{56000088-5D21-4DAC-817D-700C440C075D}"/>
    <cellStyle name="40% - Accent3 27 3 4" xfId="9793" xr:uid="{6C582C5B-713D-467D-BF26-892959352D11}"/>
    <cellStyle name="40% - Accent3 27 4" xfId="9794" xr:uid="{1B36F3C7-228D-47F9-B167-41A8A6335AFE}"/>
    <cellStyle name="40% - Accent3 27 4 2" xfId="9795" xr:uid="{352DB674-F6AE-4059-93A4-BF7D1912F69B}"/>
    <cellStyle name="40% - Accent3 27 5" xfId="9796" xr:uid="{1EA229D3-21E6-4085-B0BC-14B29BBBA154}"/>
    <cellStyle name="40% - Accent3 27 6" xfId="54021" xr:uid="{168DD15F-E14B-46E7-86AF-EEA4DE613E08}"/>
    <cellStyle name="40% - Accent3 28" xfId="9797" xr:uid="{E0865EDD-85F8-435D-A82F-1AAF573CF4BC}"/>
    <cellStyle name="40% - Accent3 28 2" xfId="9798" xr:uid="{E8CBF0DE-3B17-4A11-AF2A-3586506F8E6B}"/>
    <cellStyle name="40% - Accent3 28 2 2" xfId="9799" xr:uid="{CA08AC52-3BA2-40EE-BDF2-7889CFA97F7A}"/>
    <cellStyle name="40% - Accent3 28 2 2 2" xfId="9800" xr:uid="{9706DD25-652F-4B7D-8FC5-BDC76257A720}"/>
    <cellStyle name="40% - Accent3 28 2 3" xfId="9801" xr:uid="{597BFA3B-3881-4587-B06B-19D5966BA048}"/>
    <cellStyle name="40% - Accent3 28 2 3 2" xfId="9802" xr:uid="{D7DAC721-4F0B-46E3-9A25-0B715158AAC7}"/>
    <cellStyle name="40% - Accent3 28 2 4" xfId="9803" xr:uid="{E27F2B02-11FD-48AE-9C94-224DF6EE6458}"/>
    <cellStyle name="40% - Accent3 28 3" xfId="9804" xr:uid="{E80EE6E2-CCB9-4F0B-9E8F-862469DC85B9}"/>
    <cellStyle name="40% - Accent3 28 3 2" xfId="9805" xr:uid="{9E609DAA-F3D3-456B-8D8D-85EE20250412}"/>
    <cellStyle name="40% - Accent3 28 4" xfId="9806" xr:uid="{8BE639CE-677D-4F80-AC16-D4B01AF517E1}"/>
    <cellStyle name="40% - Accent3 28 5" xfId="54022" xr:uid="{1008E8BC-6F54-4983-8F6F-C98C8952F4E4}"/>
    <cellStyle name="40% - Accent3 29" xfId="9807" xr:uid="{F78726F7-38EF-4559-A9C4-C5A3B56A5A70}"/>
    <cellStyle name="40% - Accent3 29 2" xfId="9808" xr:uid="{55BCBC96-FD6D-421C-8ABB-88D9A77B5829}"/>
    <cellStyle name="40% - Accent3 29 2 2" xfId="9809" xr:uid="{5A994D8E-28D5-4E9E-9A45-1302B4981E28}"/>
    <cellStyle name="40% - Accent3 29 2 2 2" xfId="9810" xr:uid="{DA97B651-48C2-44ED-AB39-E8279F3D6F93}"/>
    <cellStyle name="40% - Accent3 29 2 3" xfId="9811" xr:uid="{36C97577-A624-4E17-894E-00207906CD5E}"/>
    <cellStyle name="40% - Accent3 29 2 3 2" xfId="9812" xr:uid="{FFE236EE-ECF0-4CC0-AD34-A9CA31025774}"/>
    <cellStyle name="40% - Accent3 29 2 4" xfId="9813" xr:uid="{D6BB97E7-963F-42C6-B19E-3C47F589C107}"/>
    <cellStyle name="40% - Accent3 29 3" xfId="9814" xr:uid="{61E28941-1C71-42AF-8D72-F25AC37552F4}"/>
    <cellStyle name="40% - Accent3 29 3 2" xfId="9815" xr:uid="{FC5401FF-D80F-4BEE-A354-5B5E82E9694C}"/>
    <cellStyle name="40% - Accent3 29 4" xfId="9816" xr:uid="{2C1EA053-C581-41B6-A48E-210C3625A760}"/>
    <cellStyle name="40% - Accent3 29 5" xfId="54023" xr:uid="{67E7BA2B-05A8-4A1D-9797-459EF458A30F}"/>
    <cellStyle name="40% - Accent3 3" xfId="9817" xr:uid="{1DDCAB0B-D0F2-49B2-AA7D-BF5E29E6A60D}"/>
    <cellStyle name="40% - Accent3 3 2" xfId="9818" xr:uid="{3E7E58B5-B616-450E-8FDE-E627FCAA5B4A}"/>
    <cellStyle name="40% - Accent3 3 2 2" xfId="9819" xr:uid="{7357A28C-B568-4AEE-BDA8-91D822F96270}"/>
    <cellStyle name="40% - Accent3 3 2 3" xfId="9820" xr:uid="{DF200B80-F6F3-421A-BE92-3A4C76DA49F2}"/>
    <cellStyle name="40% - Accent3 3 2 4" xfId="54024" xr:uid="{103B8AEE-774D-43D1-9DF6-B825273E4A11}"/>
    <cellStyle name="40% - Accent3 3 3" xfId="9821" xr:uid="{29CA66FA-493E-49B5-B1C9-9BB8108BD329}"/>
    <cellStyle name="40% - Accent3 3 3 2" xfId="9822" xr:uid="{240BEC24-C481-4DCE-BC04-7B99EF327F1C}"/>
    <cellStyle name="40% - Accent3 3 3 3" xfId="9823" xr:uid="{BAD2D504-1265-4E0B-AC25-DD834D384C9E}"/>
    <cellStyle name="40% - Accent3 3 3 4" xfId="54025" xr:uid="{A300727B-6E56-4EEE-BED8-9E9071E53A86}"/>
    <cellStyle name="40% - Accent3 3 4" xfId="9824" xr:uid="{46636F6E-4AD5-4F47-9395-26A20EDBC39D}"/>
    <cellStyle name="40% - Accent3 3 4 2" xfId="9825" xr:uid="{9814C51A-A1BC-4B46-9F3F-93DD1D8F8782}"/>
    <cellStyle name="40% - Accent3 3 4 3" xfId="9826" xr:uid="{3CDD7C82-24FA-4B06-849B-51CEB75A5C5B}"/>
    <cellStyle name="40% - Accent3 3 4 4" xfId="54026" xr:uid="{58817C42-141F-45AD-99A1-230EAF348C2B}"/>
    <cellStyle name="40% - Accent3 3 5" xfId="9827" xr:uid="{69C2F810-BFDB-4F6C-BCC0-974C00876716}"/>
    <cellStyle name="40% - Accent3 30" xfId="9828" xr:uid="{1C4406D2-7E58-4C31-AFAD-C3D288D853C7}"/>
    <cellStyle name="40% - Accent3 30 2" xfId="9829" xr:uid="{3330C9AF-B1BB-4ABC-8483-401C6775CCFB}"/>
    <cellStyle name="40% - Accent3 30 2 2" xfId="9830" xr:uid="{0E7B49F7-2826-4C33-A00D-8B7FA66B938C}"/>
    <cellStyle name="40% - Accent3 30 2 2 2" xfId="9831" xr:uid="{CEC6CEF4-F1CA-4A49-965C-16C20E013529}"/>
    <cellStyle name="40% - Accent3 30 2 3" xfId="9832" xr:uid="{DED7446C-639F-49FB-BB83-AE5FE84B46B7}"/>
    <cellStyle name="40% - Accent3 30 2 3 2" xfId="9833" xr:uid="{67F5859B-D52E-47B3-B67F-2FE7FA97E40A}"/>
    <cellStyle name="40% - Accent3 30 2 4" xfId="9834" xr:uid="{C5BB619D-7067-43A2-8B5B-EBBCFCD15876}"/>
    <cellStyle name="40% - Accent3 30 3" xfId="9835" xr:uid="{F655CB0D-1D09-41BA-9927-A40E6085832A}"/>
    <cellStyle name="40% - Accent3 30 3 2" xfId="9836" xr:uid="{6963B3D1-3BCE-4F62-BBAA-BE4CEBB5A1D8}"/>
    <cellStyle name="40% - Accent3 30 4" xfId="9837" xr:uid="{B4DDBFFA-5789-4838-B683-A68D53D10689}"/>
    <cellStyle name="40% - Accent3 30 4 2" xfId="9838" xr:uid="{711CB20F-A5A6-414C-9837-71CED229224F}"/>
    <cellStyle name="40% - Accent3 30 5" xfId="9839" xr:uid="{EDA8F064-7616-4A2B-9AF0-9B863FC31EC9}"/>
    <cellStyle name="40% - Accent3 30 6" xfId="54027" xr:uid="{33832C3C-ED74-4F52-8C46-31B8C92E2D5D}"/>
    <cellStyle name="40% - Accent3 31" xfId="9840" xr:uid="{12CD6DC1-58AD-44F8-83DD-ED427D602D0D}"/>
    <cellStyle name="40% - Accent3 31 2" xfId="9841" xr:uid="{E9AEDF24-0D4D-480F-905D-317991C63AFE}"/>
    <cellStyle name="40% - Accent3 31 2 2" xfId="9842" xr:uid="{82BCF3F6-0376-4BE1-9670-CB92F16857CD}"/>
    <cellStyle name="40% - Accent3 31 3" xfId="9843" xr:uid="{EF8B4D3A-FCA3-47A7-A317-71B41FBB6EFB}"/>
    <cellStyle name="40% - Accent3 31 3 2" xfId="9844" xr:uid="{85A3499A-1613-4DF4-93D5-F1EEA57848A7}"/>
    <cellStyle name="40% - Accent3 31 4" xfId="9845" xr:uid="{E8A372DB-2930-4CE4-BBC4-9B8B1BC2B18C}"/>
    <cellStyle name="40% - Accent3 31 5" xfId="54028" xr:uid="{44B9A811-8623-4D2F-841A-6A513D9C4092}"/>
    <cellStyle name="40% - Accent3 32" xfId="9846" xr:uid="{0C624307-1C05-4482-BBA9-492AE180F4D7}"/>
    <cellStyle name="40% - Accent3 32 2" xfId="9847" xr:uid="{D596DC47-7B93-41B2-B0F9-47689F5A880F}"/>
    <cellStyle name="40% - Accent3 32 2 2" xfId="9848" xr:uid="{6C015CC1-886A-49E4-80A1-0B2A431D4E0F}"/>
    <cellStyle name="40% - Accent3 32 3" xfId="9849" xr:uid="{938A6960-DD0F-43B7-B59B-B4B230BA8A94}"/>
    <cellStyle name="40% - Accent3 32 4" xfId="54029" xr:uid="{1EEF649E-DDCA-44F8-9747-045DEC1A8F47}"/>
    <cellStyle name="40% - Accent3 33" xfId="9850" xr:uid="{EF42D030-FEFF-49BC-92C9-0F5885D86894}"/>
    <cellStyle name="40% - Accent3 33 2" xfId="9851" xr:uid="{B874ECED-38C1-481B-B6C0-CFEECEFB33FE}"/>
    <cellStyle name="40% - Accent3 33 3" xfId="54030" xr:uid="{344B1EDA-35C3-41D7-9CF3-CFBACA5A3508}"/>
    <cellStyle name="40% - Accent3 34" xfId="9852" xr:uid="{7F79516C-87B2-4AEE-BEE5-339C25BBDF99}"/>
    <cellStyle name="40% - Accent3 34 2" xfId="9853" xr:uid="{1BE60CE6-AAFE-4ECB-94A9-461A5EE199B0}"/>
    <cellStyle name="40% - Accent3 34 3" xfId="54031" xr:uid="{F731E556-090A-4DE0-8F60-025E45C83C67}"/>
    <cellStyle name="40% - Accent3 35" xfId="9854" xr:uid="{B6277EBC-4CA2-425D-BC5E-DCDDFC670389}"/>
    <cellStyle name="40% - Accent3 36" xfId="9855" xr:uid="{39800CF1-4466-471C-AA11-D4A6B6588295}"/>
    <cellStyle name="40% - Accent3 37" xfId="9856" xr:uid="{F1455168-7C8C-41AD-8B5E-A2B7E001E8E8}"/>
    <cellStyle name="40% - Accent3 37 2" xfId="9857" xr:uid="{514B14FB-4C86-48F9-A915-60EABFA4FC0C}"/>
    <cellStyle name="40% - Accent3 38" xfId="9858" xr:uid="{FD66AEF8-3FCA-4EFF-A43C-6A2A3740038F}"/>
    <cellStyle name="40% - Accent3 38 2" xfId="9859" xr:uid="{B57C88F0-0E1C-44E1-9986-7425A54C60FB}"/>
    <cellStyle name="40% - Accent3 39" xfId="9860" xr:uid="{EE7203B6-413C-440F-AA03-0879BABC9702}"/>
    <cellStyle name="40% - Accent3 39 2" xfId="9861" xr:uid="{F5ED9D01-C8D6-4F08-B9B8-8E9C25E85317}"/>
    <cellStyle name="40% - Accent3 4" xfId="9862" xr:uid="{4CC6E589-9A2C-4896-9856-B30D955EAB29}"/>
    <cellStyle name="40% - Accent3 4 2" xfId="9863" xr:uid="{9A365ECD-045F-4A23-8151-63EFEA025B87}"/>
    <cellStyle name="40% - Accent3 4 2 2" xfId="9864" xr:uid="{1836F264-82D3-4A0F-9E2B-59E4AC289F1C}"/>
    <cellStyle name="40% - Accent3 4 2 2 2" xfId="9865" xr:uid="{563F3E62-D396-499B-9C81-B7B51C2B4ACE}"/>
    <cellStyle name="40% - Accent3 4 2 2 2 2" xfId="9866" xr:uid="{67C68EDA-089A-45F8-948F-7D7AAB01501C}"/>
    <cellStyle name="40% - Accent3 4 2 2 3" xfId="9867" xr:uid="{F60D5C35-2B83-4F7F-B618-2451A79FBD6C}"/>
    <cellStyle name="40% - Accent3 4 2 2 3 2" xfId="9868" xr:uid="{7CCB4C12-62A1-4C02-BE88-AB34F57696B4}"/>
    <cellStyle name="40% - Accent3 4 2 2 4" xfId="9869" xr:uid="{BA5F4782-99F5-4CDF-9765-08DE69F7A357}"/>
    <cellStyle name="40% - Accent3 4 2 3" xfId="9870" xr:uid="{AEE9112C-3090-4BF7-8693-60AB2B333AD8}"/>
    <cellStyle name="40% - Accent3 4 2 3 2" xfId="9871" xr:uid="{4110A00A-CDBE-4C4D-BB7D-23029A819FB2}"/>
    <cellStyle name="40% - Accent3 4 2 4" xfId="9872" xr:uid="{DF62BD44-4A53-4C61-89F5-83A1ECA0D356}"/>
    <cellStyle name="40% - Accent3 4 2 5" xfId="9873" xr:uid="{4D2BFD48-267D-4226-ABEB-C820506D2B64}"/>
    <cellStyle name="40% - Accent3 4 3" xfId="9874" xr:uid="{385CC511-F8E7-4AF6-A333-8D422BE5274B}"/>
    <cellStyle name="40% - Accent3 4 3 2" xfId="9875" xr:uid="{011871AA-0C6E-41B5-AB03-C3448104F408}"/>
    <cellStyle name="40% - Accent3 4 3 2 2" xfId="9876" xr:uid="{4F150E70-1D0F-409D-BDE7-4A5AF79DC6C0}"/>
    <cellStyle name="40% - Accent3 4 3 3" xfId="9877" xr:uid="{104816F4-94A2-4172-940E-58CC35984187}"/>
    <cellStyle name="40% - Accent3 4 3 3 2" xfId="9878" xr:uid="{4F50F469-4154-47A5-A253-D99066F285F0}"/>
    <cellStyle name="40% - Accent3 4 3 4" xfId="9879" xr:uid="{73DE14EE-E40E-4D23-8AD5-5EA7E13764CF}"/>
    <cellStyle name="40% - Accent3 4 3 5" xfId="9880" xr:uid="{7AB150D5-0232-4DB6-A7BD-D4361F00AB20}"/>
    <cellStyle name="40% - Accent3 4 4" xfId="9881" xr:uid="{D2341851-1ABA-40DB-8DAC-13FC2AFCBBFA}"/>
    <cellStyle name="40% - Accent3 4 4 2" xfId="9882" xr:uid="{9B8A3474-232F-43C1-8987-08CB32A9AA17}"/>
    <cellStyle name="40% - Accent3 4 4 3" xfId="9883" xr:uid="{A7BCDFF2-CA57-40B8-AAAC-95EF5BE60E07}"/>
    <cellStyle name="40% - Accent3 4 5" xfId="9884" xr:uid="{6D291E3F-4CF9-4DE3-BFB1-62D626F8DAAA}"/>
    <cellStyle name="40% - Accent3 4 5 2" xfId="9885" xr:uid="{ADB72819-28E9-4752-80F8-7E803A902946}"/>
    <cellStyle name="40% - Accent3 4 6" xfId="9886" xr:uid="{6DFFE701-3159-4826-B88B-5F925155E53C}"/>
    <cellStyle name="40% - Accent3 4 7" xfId="9887" xr:uid="{C39DEF2B-E9A3-493A-AFA1-6D0E1DDE6436}"/>
    <cellStyle name="40% - Accent3 4 8" xfId="54032" xr:uid="{6665EC9A-B3BD-45B3-B86E-2C23E7A70D7F}"/>
    <cellStyle name="40% - Accent3 40" xfId="9888" xr:uid="{5A98AF99-BF80-424A-9CD8-54CBEE268C03}"/>
    <cellStyle name="40% - Accent3 40 2" xfId="9889" xr:uid="{5731842D-5E4E-4F79-A4E3-0785F4D0E509}"/>
    <cellStyle name="40% - Accent3 41" xfId="9890" xr:uid="{DC769897-51DE-42F4-9F7E-957DD574721D}"/>
    <cellStyle name="40% - Accent3 41 2" xfId="9891" xr:uid="{202D1FA9-AF73-4B4B-925F-D87CF7FD683E}"/>
    <cellStyle name="40% - Accent3 42" xfId="9892" xr:uid="{FCE21E9F-EC8A-45D1-92F3-64897CC89C97}"/>
    <cellStyle name="40% - Accent3 42 2" xfId="9893" xr:uid="{FA1A2874-E196-4B6B-BDAB-25E01B03A3C3}"/>
    <cellStyle name="40% - Accent3 43" xfId="9894" xr:uid="{8991D2A4-CF6A-4D26-A74D-32A0951BEA16}"/>
    <cellStyle name="40% - Accent3 43 2" xfId="9895" xr:uid="{9B8F4F6D-F511-4A5B-98A3-15DBC004E388}"/>
    <cellStyle name="40% - Accent3 44" xfId="9896" xr:uid="{C7D17212-63EB-4355-AF5A-59BBA9C1CE84}"/>
    <cellStyle name="40% - Accent3 44 2" xfId="9897" xr:uid="{424D4B15-46A3-4258-B081-D30D18F958DA}"/>
    <cellStyle name="40% - Accent3 45" xfId="9898" xr:uid="{0FF3A345-6469-4119-8F9A-EF3498CF030C}"/>
    <cellStyle name="40% - Accent3 45 2" xfId="9899" xr:uid="{2A594A19-FA1E-4E12-BDD6-C613E2244477}"/>
    <cellStyle name="40% - Accent3 46" xfId="9900" xr:uid="{BD56C21B-9392-4D5F-B463-053DAE81B2CE}"/>
    <cellStyle name="40% - Accent3 47" xfId="9901" xr:uid="{7CACDF4E-FBDB-4645-B5B8-14112B9A0D34}"/>
    <cellStyle name="40% - Accent3 48" xfId="9902" xr:uid="{17449D81-7A8C-4E4C-A399-B87D2FAB560C}"/>
    <cellStyle name="40% - Accent3 49" xfId="9903" xr:uid="{DCC56835-2733-42B4-9A54-C3CE1F335E47}"/>
    <cellStyle name="40% - Accent3 5" xfId="9904" xr:uid="{0FB9CEF2-EA6C-4398-897C-47F3AE35AFFF}"/>
    <cellStyle name="40% - Accent3 5 2" xfId="9905" xr:uid="{7BC4E154-98FA-45C1-BAC1-7BA5ABBEF2A6}"/>
    <cellStyle name="40% - Accent3 5 2 2" xfId="9906" xr:uid="{81EC09E3-9283-4290-97D4-45EF15E1DB06}"/>
    <cellStyle name="40% - Accent3 5 2 2 2" xfId="9907" xr:uid="{62FF140A-B484-4B4D-AF1B-51FF6DCFF427}"/>
    <cellStyle name="40% - Accent3 5 2 2 2 2" xfId="9908" xr:uid="{C211D92E-3DE7-4A8C-83E4-BED4690EC5D8}"/>
    <cellStyle name="40% - Accent3 5 2 2 3" xfId="9909" xr:uid="{9878C8AD-2CE2-46CD-9CA0-F3B564549089}"/>
    <cellStyle name="40% - Accent3 5 2 2 3 2" xfId="9910" xr:uid="{3EB9636E-EE48-4910-8493-8378FCCDC005}"/>
    <cellStyle name="40% - Accent3 5 2 2 4" xfId="9911" xr:uid="{905A35B5-BCB6-447C-888C-6434A6C3D2B7}"/>
    <cellStyle name="40% - Accent3 5 2 3" xfId="9912" xr:uid="{D94B211E-8E01-4032-8F75-40326EE0C5E5}"/>
    <cellStyle name="40% - Accent3 5 2 3 2" xfId="9913" xr:uid="{3F500CDB-75E1-42B4-BA7C-6EF837966141}"/>
    <cellStyle name="40% - Accent3 5 2 4" xfId="9914" xr:uid="{6CF90A1E-F8F2-47BD-A1D7-68DBE42655B7}"/>
    <cellStyle name="40% - Accent3 5 2 5" xfId="9915" xr:uid="{1DA3AC74-F242-4B95-B7ED-A0B29C4034E1}"/>
    <cellStyle name="40% - Accent3 5 3" xfId="9916" xr:uid="{3621C74F-1E17-499F-9698-02A2B363804F}"/>
    <cellStyle name="40% - Accent3 5 3 2" xfId="9917" xr:uid="{F93F77CF-9E9B-43BE-A6D8-707136C317DD}"/>
    <cellStyle name="40% - Accent3 5 3 2 2" xfId="9918" xr:uid="{172E6E07-FE8A-456D-AA05-B10D9108C334}"/>
    <cellStyle name="40% - Accent3 5 3 3" xfId="9919" xr:uid="{CDEE7F2D-ADE6-4795-BC8E-60BE23B0E0BE}"/>
    <cellStyle name="40% - Accent3 5 3 3 2" xfId="9920" xr:uid="{9E03B223-6A19-4B99-AAEC-E66546B23F0B}"/>
    <cellStyle name="40% - Accent3 5 3 4" xfId="9921" xr:uid="{E6F1D13C-BFC0-4BC8-A7D7-9F0DA5EC7970}"/>
    <cellStyle name="40% - Accent3 5 4" xfId="9922" xr:uid="{9AE2731A-8942-4E5D-975E-AC318B096FF4}"/>
    <cellStyle name="40% - Accent3 5 4 2" xfId="9923" xr:uid="{2F7300A5-9442-497E-90DC-81D18A10C57E}"/>
    <cellStyle name="40% - Accent3 5 5" xfId="9924" xr:uid="{D5D91B79-986A-4F06-A150-432832C9A5BE}"/>
    <cellStyle name="40% - Accent3 5 5 2" xfId="9925" xr:uid="{6D00DD0C-A8C0-46D0-943A-48DD2DA56755}"/>
    <cellStyle name="40% - Accent3 5 6" xfId="9926" xr:uid="{335DC0AE-E189-4D8A-8ABC-350A109DDC54}"/>
    <cellStyle name="40% - Accent3 5 7" xfId="9927" xr:uid="{BCBF8E56-F273-46E2-AF20-672AA5D86A58}"/>
    <cellStyle name="40% - Accent3 5 8" xfId="54033" xr:uid="{52BC10B6-B3C8-40DB-B4D9-0EB608A29576}"/>
    <cellStyle name="40% - Accent3 50" xfId="9928" xr:uid="{4E557DAE-69C4-4636-8B06-197A61F13A21}"/>
    <cellStyle name="40% - Accent3 51" xfId="9929" xr:uid="{B29C7088-E4ED-431D-8CA6-C03A4303D192}"/>
    <cellStyle name="40% - Accent3 52" xfId="9930" xr:uid="{F0793110-2CAC-44EA-A8D0-11E9CC02776C}"/>
    <cellStyle name="40% - Accent3 53" xfId="9931" xr:uid="{E73A762B-8466-4F73-AFF5-EE4D9CC5544A}"/>
    <cellStyle name="40% - Accent3 6" xfId="9932" xr:uid="{C97996CC-E1F9-4331-9DA1-902E958F798F}"/>
    <cellStyle name="40% - Accent3 6 2" xfId="9933" xr:uid="{2CB1CA36-5122-445B-B5A8-BB7B99BDB45A}"/>
    <cellStyle name="40% - Accent3 6 2 2" xfId="9934" xr:uid="{30D278CC-2A64-4DA8-8F75-CAEB29FD3F65}"/>
    <cellStyle name="40% - Accent3 6 2 2 2" xfId="9935" xr:uid="{A548DDF2-ACA4-4A8F-A9B2-A1223DD61066}"/>
    <cellStyle name="40% - Accent3 6 2 2 2 2" xfId="9936" xr:uid="{7A14579D-DB91-4A22-ABDA-73313D902592}"/>
    <cellStyle name="40% - Accent3 6 2 2 3" xfId="9937" xr:uid="{AEC2998B-FD73-47D3-9435-BA2AFE727AE9}"/>
    <cellStyle name="40% - Accent3 6 2 2 3 2" xfId="9938" xr:uid="{BDC65949-8F6E-4648-8100-CD64AE14731D}"/>
    <cellStyle name="40% - Accent3 6 2 2 4" xfId="9939" xr:uid="{E03D9ACB-1701-4370-AE55-9C93F2DF124E}"/>
    <cellStyle name="40% - Accent3 6 2 3" xfId="9940" xr:uid="{6B5660B6-C501-4420-B31A-4BCF65289B02}"/>
    <cellStyle name="40% - Accent3 6 2 3 2" xfId="9941" xr:uid="{56AF0552-6E9D-416D-A8C6-5C0D21EDC950}"/>
    <cellStyle name="40% - Accent3 6 2 4" xfId="9942" xr:uid="{F59C5134-4E66-43B3-B0AC-9472CE705F7A}"/>
    <cellStyle name="40% - Accent3 6 3" xfId="9943" xr:uid="{AEFAF0A4-B645-4D05-8CA4-7E3DEBF4D365}"/>
    <cellStyle name="40% - Accent3 6 3 2" xfId="9944" xr:uid="{ED05F9AF-E317-402B-ABCE-BE00FFB833B2}"/>
    <cellStyle name="40% - Accent3 6 3 2 2" xfId="9945" xr:uid="{3F28B987-F7B6-4F67-BD8D-4C9466DEFF86}"/>
    <cellStyle name="40% - Accent3 6 3 3" xfId="9946" xr:uid="{F83D3CCA-0632-49A8-B579-0BC619009937}"/>
    <cellStyle name="40% - Accent3 6 3 3 2" xfId="9947" xr:uid="{4A3BD34C-B572-4F92-AC26-203AE0DCB0FF}"/>
    <cellStyle name="40% - Accent3 6 3 4" xfId="9948" xr:uid="{9420222F-DE0F-4E5D-9235-A7F0786CFB58}"/>
    <cellStyle name="40% - Accent3 6 4" xfId="9949" xr:uid="{C17C6BA5-E903-4C1E-94A9-8F63AE84DC01}"/>
    <cellStyle name="40% - Accent3 6 4 2" xfId="9950" xr:uid="{052A9348-ACCB-4024-A371-A2514C4FB2E6}"/>
    <cellStyle name="40% - Accent3 6 5" xfId="9951" xr:uid="{200ECF46-4876-4C69-B019-DD48B18EF289}"/>
    <cellStyle name="40% - Accent3 6 5 2" xfId="9952" xr:uid="{28582C11-87F7-4615-85F4-1BD4FED8B7A8}"/>
    <cellStyle name="40% - Accent3 6 6" xfId="9953" xr:uid="{B04BC524-A16C-4E92-B22A-B4331DBBE181}"/>
    <cellStyle name="40% - Accent3 6 7" xfId="9954" xr:uid="{E9AFA281-44F6-4FBE-A2B0-08DEACA3CFC8}"/>
    <cellStyle name="40% - Accent3 6 8" xfId="54034" xr:uid="{864B5690-3C22-4AB0-9170-398C7FBF87DE}"/>
    <cellStyle name="40% - Accent3 7" xfId="9955" xr:uid="{60A31567-B830-4290-8707-E0D1BAFAB8F6}"/>
    <cellStyle name="40% - Accent3 7 2" xfId="9956" xr:uid="{C168745A-C932-4D8C-A1E0-D578B561BDA4}"/>
    <cellStyle name="40% - Accent3 7 2 2" xfId="9957" xr:uid="{95DA4FDC-EA25-4D1E-BF4F-AE21B309E72B}"/>
    <cellStyle name="40% - Accent3 7 2 2 2" xfId="9958" xr:uid="{B2586D94-7F75-47FB-BC99-00FA83CA1687}"/>
    <cellStyle name="40% - Accent3 7 2 2 2 2" xfId="9959" xr:uid="{39B0BFAB-5766-4534-8C2E-F3E681A2CB2B}"/>
    <cellStyle name="40% - Accent3 7 2 2 3" xfId="9960" xr:uid="{571CF4ED-52C1-425B-AED9-CF56988D031B}"/>
    <cellStyle name="40% - Accent3 7 2 2 3 2" xfId="9961" xr:uid="{046D62DD-9E66-460C-B076-4B5C9C7E78F2}"/>
    <cellStyle name="40% - Accent3 7 2 2 4" xfId="9962" xr:uid="{2C38E4D3-CD54-4FA7-8A96-DF1B3793DF0E}"/>
    <cellStyle name="40% - Accent3 7 2 3" xfId="9963" xr:uid="{5A569CD9-86E4-4A4E-BBAF-1F17A3E02E31}"/>
    <cellStyle name="40% - Accent3 7 2 3 2" xfId="9964" xr:uid="{8400D559-E7B6-4D27-97FC-5B170735F22A}"/>
    <cellStyle name="40% - Accent3 7 2 4" xfId="9965" xr:uid="{54ACBF85-F5E4-4C80-9B07-467CC92BC1B6}"/>
    <cellStyle name="40% - Accent3 7 3" xfId="9966" xr:uid="{33FCCDD5-419D-4C24-A898-1070D684EB0E}"/>
    <cellStyle name="40% - Accent3 7 3 2" xfId="9967" xr:uid="{68B7C401-5120-40BE-85A0-00558C100DD6}"/>
    <cellStyle name="40% - Accent3 7 3 2 2" xfId="9968" xr:uid="{7BA23EC8-CD11-4310-88CB-13E0E2A5CF33}"/>
    <cellStyle name="40% - Accent3 7 3 3" xfId="9969" xr:uid="{B605E34A-4EAA-4445-A41C-9870F6E935DC}"/>
    <cellStyle name="40% - Accent3 7 3 3 2" xfId="9970" xr:uid="{9FD0693A-5E29-4A6E-AC66-1DC772779223}"/>
    <cellStyle name="40% - Accent3 7 3 4" xfId="9971" xr:uid="{98C9858C-8EB3-4F34-AAF0-D7AE1A9479C5}"/>
    <cellStyle name="40% - Accent3 7 4" xfId="9972" xr:uid="{779D73D3-1AA0-4B74-BEE1-2B91F40C01B3}"/>
    <cellStyle name="40% - Accent3 7 4 2" xfId="9973" xr:uid="{5293BD16-10ED-4A18-8DB7-30F29E9F5EA4}"/>
    <cellStyle name="40% - Accent3 7 5" xfId="9974" xr:uid="{BBCDF6D2-675F-42CB-B757-2A3CBB4AE804}"/>
    <cellStyle name="40% - Accent3 7 5 2" xfId="9975" xr:uid="{1ABC75B9-13C7-467C-B4EF-B9735BFD92F1}"/>
    <cellStyle name="40% - Accent3 7 6" xfId="9976" xr:uid="{57F846F3-DDF9-4F5E-93BC-BDD5C798EC0E}"/>
    <cellStyle name="40% - Accent3 7 7" xfId="9977" xr:uid="{D2C2D606-B650-4C32-84A2-006A99E673EC}"/>
    <cellStyle name="40% - Accent3 7 8" xfId="54035" xr:uid="{5585F8E4-DD7C-477A-98E0-0842083E18DD}"/>
    <cellStyle name="40% - Accent3 8" xfId="9978" xr:uid="{E7A4E6A9-567B-4CDA-AEB7-EDC876861E23}"/>
    <cellStyle name="40% - Accent3 8 2" xfId="9979" xr:uid="{E4CDE989-4739-487E-BEDB-968980CCFFC8}"/>
    <cellStyle name="40% - Accent3 8 2 2" xfId="9980" xr:uid="{0545100C-6DFF-4500-B7FF-747E2DB7AD18}"/>
    <cellStyle name="40% - Accent3 8 2 2 2" xfId="9981" xr:uid="{E1EB555C-F5DC-4B8B-A20C-1C5BC0901A10}"/>
    <cellStyle name="40% - Accent3 8 2 2 2 2" xfId="9982" xr:uid="{A334441F-0CEB-47C1-9C44-C6D9BA1E837C}"/>
    <cellStyle name="40% - Accent3 8 2 2 3" xfId="9983" xr:uid="{C1BC410F-6AF9-4B7D-8822-FE1724863CF3}"/>
    <cellStyle name="40% - Accent3 8 2 2 3 2" xfId="9984" xr:uid="{BB048B27-C0BE-4FD4-B7B0-19E2653BD734}"/>
    <cellStyle name="40% - Accent3 8 2 2 4" xfId="9985" xr:uid="{54664AF1-F2A4-4C8F-BA64-661FFD372612}"/>
    <cellStyle name="40% - Accent3 8 2 3" xfId="9986" xr:uid="{C34BE1A0-180E-4A14-A953-1C23C77CA73C}"/>
    <cellStyle name="40% - Accent3 8 2 3 2" xfId="9987" xr:uid="{3AE71A31-F322-47C9-96E9-D522439EBE63}"/>
    <cellStyle name="40% - Accent3 8 2 4" xfId="9988" xr:uid="{00A070B0-2C4D-4A15-8B70-F595F0ECEB1F}"/>
    <cellStyle name="40% - Accent3 8 3" xfId="9989" xr:uid="{96C1B598-2173-4A92-93F9-14A1DC115FE0}"/>
    <cellStyle name="40% - Accent3 8 3 2" xfId="9990" xr:uid="{0195B447-7632-4CF9-88EF-BFAD80B36D0C}"/>
    <cellStyle name="40% - Accent3 8 3 2 2" xfId="9991" xr:uid="{BBBE624D-865B-4328-991F-8DECD97429C4}"/>
    <cellStyle name="40% - Accent3 8 3 3" xfId="9992" xr:uid="{03D0158D-62F9-4967-966F-468413EEDB5A}"/>
    <cellStyle name="40% - Accent3 8 3 3 2" xfId="9993" xr:uid="{3AABEE96-8A5F-4B80-AC90-E2A164F60EFB}"/>
    <cellStyle name="40% - Accent3 8 3 4" xfId="9994" xr:uid="{BB26D7EB-CAB1-4A40-B017-94BE2C4262BA}"/>
    <cellStyle name="40% - Accent3 8 4" xfId="9995" xr:uid="{470A6E41-85B9-42CE-9867-857FB7812D79}"/>
    <cellStyle name="40% - Accent3 8 4 2" xfId="9996" xr:uid="{4E7DB866-544F-437C-A1ED-BB265654D459}"/>
    <cellStyle name="40% - Accent3 8 5" xfId="9997" xr:uid="{A80ECD2B-8F5A-4F57-AF82-BFC1BB23DE55}"/>
    <cellStyle name="40% - Accent3 8 5 2" xfId="9998" xr:uid="{CED125A5-4AD8-4880-B799-45F2F60A7268}"/>
    <cellStyle name="40% - Accent3 8 6" xfId="9999" xr:uid="{57372890-ED31-4CF9-B1EF-DB1A2DF90580}"/>
    <cellStyle name="40% - Accent3 8 7" xfId="10000" xr:uid="{B26983E7-82BF-4D25-8611-A0D0730DBC41}"/>
    <cellStyle name="40% - Accent3 8 8" xfId="54036" xr:uid="{1FC23CD7-7E28-4CFE-9326-A189FA5CEBD8}"/>
    <cellStyle name="40% - Accent3 9" xfId="10001" xr:uid="{1B7071BB-518B-4112-8761-767ECB933C73}"/>
    <cellStyle name="40% - Accent3 9 2" xfId="10002" xr:uid="{AD6CA46B-31F1-4EC2-9303-CEE0A0A83498}"/>
    <cellStyle name="40% - Accent3 9 2 2" xfId="10003" xr:uid="{3A2BB8F4-002A-4005-8116-A48FEB351960}"/>
    <cellStyle name="40% - Accent3 9 2 2 2" xfId="10004" xr:uid="{66F638A4-28E7-4F40-8A76-E47595C05400}"/>
    <cellStyle name="40% - Accent3 9 2 2 2 2" xfId="10005" xr:uid="{56E26620-30FB-4D18-94B1-E9E00C45DC48}"/>
    <cellStyle name="40% - Accent3 9 2 2 3" xfId="10006" xr:uid="{DA0A983D-5FBE-43F3-8267-AE63A6119940}"/>
    <cellStyle name="40% - Accent3 9 2 2 3 2" xfId="10007" xr:uid="{18D5AD72-3CA7-4507-A4A5-1BC8364BC568}"/>
    <cellStyle name="40% - Accent3 9 2 2 4" xfId="10008" xr:uid="{87524546-CA80-44BE-929C-4A805D4C6966}"/>
    <cellStyle name="40% - Accent3 9 2 3" xfId="10009" xr:uid="{49F73443-4C58-4118-A5A4-DC3AD21031E1}"/>
    <cellStyle name="40% - Accent3 9 2 3 2" xfId="10010" xr:uid="{CF2DF861-C6C7-4148-A47F-C3B75D6BFFB2}"/>
    <cellStyle name="40% - Accent3 9 2 4" xfId="10011" xr:uid="{38AE7F8D-8FF4-4927-A0E4-F9B52FB7CAC1}"/>
    <cellStyle name="40% - Accent3 9 3" xfId="10012" xr:uid="{B4733558-4BEF-479B-B84C-0C985B5FFDAB}"/>
    <cellStyle name="40% - Accent3 9 3 2" xfId="10013" xr:uid="{43D53A03-232F-4A28-81D9-715A411B9E60}"/>
    <cellStyle name="40% - Accent3 9 3 2 2" xfId="10014" xr:uid="{38F17C10-AC32-4F92-8900-6D134901B299}"/>
    <cellStyle name="40% - Accent3 9 3 3" xfId="10015" xr:uid="{A2D2B086-3AC8-449C-BCA5-CAD49C7FEA99}"/>
    <cellStyle name="40% - Accent3 9 3 3 2" xfId="10016" xr:uid="{558DEB59-BCFE-41BC-9975-CE7CF0F21BD4}"/>
    <cellStyle name="40% - Accent3 9 3 4" xfId="10017" xr:uid="{2BDBB73B-2AF6-436D-8BA9-7D9945A81B45}"/>
    <cellStyle name="40% - Accent3 9 4" xfId="10018" xr:uid="{A367BB3F-BD92-44C3-9AFA-DD536D2F6443}"/>
    <cellStyle name="40% - Accent3 9 4 2" xfId="10019" xr:uid="{20C14F7F-FD40-4EDA-88CC-E75B0FB4FFF4}"/>
    <cellStyle name="40% - Accent3 9 5" xfId="10020" xr:uid="{21A7F0DE-9719-451D-95CD-0A5CCC6A908D}"/>
    <cellStyle name="40% - Accent3 9 5 2" xfId="10021" xr:uid="{00FE3502-DF13-4101-936C-FBA5EE7C814F}"/>
    <cellStyle name="40% - Accent3 9 6" xfId="10022" xr:uid="{AD9F67B9-5C2B-48CB-A546-8F244288D0C1}"/>
    <cellStyle name="40% - Accent3 9 7" xfId="10023" xr:uid="{19DD4785-7BB9-4F7D-B48F-02702509015B}"/>
    <cellStyle name="40% - Accent3 9 8" xfId="54037" xr:uid="{E0C45783-BD18-4594-A42E-F3D6F31F10C3}"/>
    <cellStyle name="40% - Accent4 10" xfId="10024" xr:uid="{CE61393D-4C70-4336-8921-94EECA0B917C}"/>
    <cellStyle name="40% - Accent4 10 2" xfId="10025" xr:uid="{66E0742B-6161-4A36-A2A6-A57B6D09D90B}"/>
    <cellStyle name="40% - Accent4 10 2 2" xfId="10026" xr:uid="{AF86EF0C-7488-4FF8-850E-BDE0EF3FC92B}"/>
    <cellStyle name="40% - Accent4 10 2 2 2" xfId="10027" xr:uid="{E824016F-A429-4596-BE95-54C5C2190485}"/>
    <cellStyle name="40% - Accent4 10 2 2 2 2" xfId="10028" xr:uid="{5227E778-38F3-42C9-92E7-2B9013996582}"/>
    <cellStyle name="40% - Accent4 10 2 2 3" xfId="10029" xr:uid="{A14A9688-0B24-455D-9AE8-35AECCD0899C}"/>
    <cellStyle name="40% - Accent4 10 2 2 3 2" xfId="10030" xr:uid="{F7C81004-70CF-4339-A3C3-7DA6EC11610E}"/>
    <cellStyle name="40% - Accent4 10 2 2 4" xfId="10031" xr:uid="{3A185DD9-4758-4037-A641-753B45CA416B}"/>
    <cellStyle name="40% - Accent4 10 2 3" xfId="10032" xr:uid="{AEC6FFD0-DA99-4A0E-9FFD-A280246461D9}"/>
    <cellStyle name="40% - Accent4 10 2 3 2" xfId="10033" xr:uid="{B6953289-5C8D-4B35-B7C9-6B685A90EF1B}"/>
    <cellStyle name="40% - Accent4 10 2 4" xfId="10034" xr:uid="{568D31B8-2D9C-4DB1-9D61-4B42493841D2}"/>
    <cellStyle name="40% - Accent4 10 3" xfId="10035" xr:uid="{DE9D6914-F19C-4B96-9CA1-2268C59A11CB}"/>
    <cellStyle name="40% - Accent4 10 3 2" xfId="10036" xr:uid="{C974E3E1-90E4-4379-A4BD-28E0C35475EF}"/>
    <cellStyle name="40% - Accent4 10 3 2 2" xfId="10037" xr:uid="{27958813-2BE2-4529-9BCB-B35EB22A5D2A}"/>
    <cellStyle name="40% - Accent4 10 3 3" xfId="10038" xr:uid="{41164828-2E1F-4170-B2F0-E510B076885F}"/>
    <cellStyle name="40% - Accent4 10 3 3 2" xfId="10039" xr:uid="{ACFE81AC-805F-40A9-A5B9-5EC2481E71F3}"/>
    <cellStyle name="40% - Accent4 10 3 4" xfId="10040" xr:uid="{831D7064-0B78-48DA-AEB5-53A0849551B5}"/>
    <cellStyle name="40% - Accent4 10 4" xfId="10041" xr:uid="{39C9177C-C94C-4127-9E51-D9ECF62A0DFE}"/>
    <cellStyle name="40% - Accent4 10 4 2" xfId="10042" xr:uid="{7A3C4261-5181-4A9E-A3AD-67A89E80EE3A}"/>
    <cellStyle name="40% - Accent4 10 5" xfId="10043" xr:uid="{EBDB6854-709F-4DF5-A475-DC787F08A4DB}"/>
    <cellStyle name="40% - Accent4 10 5 2" xfId="10044" xr:uid="{CCD7C3EC-9E08-4274-B8EE-E0C03AC58A81}"/>
    <cellStyle name="40% - Accent4 10 6" xfId="10045" xr:uid="{8CACE6CB-D643-4DEE-885E-BB56568D75C2}"/>
    <cellStyle name="40% - Accent4 10 7" xfId="10046" xr:uid="{05FE1F6C-2A79-421C-BA73-576EDFA7D2FE}"/>
    <cellStyle name="40% - Accent4 10 8" xfId="54038" xr:uid="{7F61EFA1-8D3A-46A5-9ACD-10C1643BC7BB}"/>
    <cellStyle name="40% - Accent4 11" xfId="10047" xr:uid="{5403F99A-1D59-482F-A364-5F563CAF33F6}"/>
    <cellStyle name="40% - Accent4 11 2" xfId="10048" xr:uid="{1D75BFCA-D114-4841-956A-C135DDB73B15}"/>
    <cellStyle name="40% - Accent4 11 2 2" xfId="10049" xr:uid="{6A3BF0D4-21D6-4CE9-A9C3-B1C15C35A51A}"/>
    <cellStyle name="40% - Accent4 11 2 2 2" xfId="10050" xr:uid="{1AC9FA8E-7A60-4C83-9857-170DFD4B0239}"/>
    <cellStyle name="40% - Accent4 11 2 2 2 2" xfId="10051" xr:uid="{4255CBA9-EF2B-4901-B397-2C04CEEE6DE8}"/>
    <cellStyle name="40% - Accent4 11 2 2 3" xfId="10052" xr:uid="{B2FE149C-DD1C-41C4-9975-840529D2C192}"/>
    <cellStyle name="40% - Accent4 11 2 2 3 2" xfId="10053" xr:uid="{7FBCBA35-4FEE-463F-8826-33AD10C6FBA2}"/>
    <cellStyle name="40% - Accent4 11 2 2 4" xfId="10054" xr:uid="{7B146237-99D8-444F-82B1-D87571371E57}"/>
    <cellStyle name="40% - Accent4 11 2 3" xfId="10055" xr:uid="{BFE4799F-FFD9-4B7F-B402-342BDC1074C3}"/>
    <cellStyle name="40% - Accent4 11 2 3 2" xfId="10056" xr:uid="{A5FDDC6D-0DC3-4FDE-B8B8-471EAF7ABFF5}"/>
    <cellStyle name="40% - Accent4 11 2 4" xfId="10057" xr:uid="{D8AB4C0C-1BCC-4F51-980B-1ACC9406158D}"/>
    <cellStyle name="40% - Accent4 11 3" xfId="10058" xr:uid="{F5C5E8B3-4E43-4B2D-99B3-E2CD502C94D0}"/>
    <cellStyle name="40% - Accent4 11 3 2" xfId="10059" xr:uid="{EF752CA8-0CA2-41D7-8BB8-8FAA6454E94E}"/>
    <cellStyle name="40% - Accent4 11 3 2 2" xfId="10060" xr:uid="{41E1C86D-91FB-4771-9BDE-37C50DADC5B2}"/>
    <cellStyle name="40% - Accent4 11 3 3" xfId="10061" xr:uid="{BE0C657F-BB74-41C3-8BC8-E51082C1DF71}"/>
    <cellStyle name="40% - Accent4 11 3 3 2" xfId="10062" xr:uid="{6561CBC9-FEB7-4EBC-AA94-B64FD9F11DB2}"/>
    <cellStyle name="40% - Accent4 11 3 4" xfId="10063" xr:uid="{59F1A65E-4229-4141-AE04-A106C0C39586}"/>
    <cellStyle name="40% - Accent4 11 4" xfId="10064" xr:uid="{95D7EAFD-80C6-4377-B8C3-9FE05777447F}"/>
    <cellStyle name="40% - Accent4 11 4 2" xfId="10065" xr:uid="{EFFDC9AE-BC36-48CD-925B-BB8E2859CF9B}"/>
    <cellStyle name="40% - Accent4 11 5" xfId="10066" xr:uid="{5D5898EA-B9A3-42E6-99EA-AE3A7CB6D021}"/>
    <cellStyle name="40% - Accent4 11 5 2" xfId="10067" xr:uid="{126AD311-92FC-40B9-86DF-E26BDDE3F357}"/>
    <cellStyle name="40% - Accent4 11 6" xfId="10068" xr:uid="{AA0217FA-8EE3-4BE2-AC2B-C1C36335DACF}"/>
    <cellStyle name="40% - Accent4 11 7" xfId="10069" xr:uid="{4965B4D8-97E3-4D14-A232-D4AB4CE91811}"/>
    <cellStyle name="40% - Accent4 11 8" xfId="54039" xr:uid="{EAFDC91B-B72F-42DF-A959-C385AB7140C7}"/>
    <cellStyle name="40% - Accent4 12" xfId="10070" xr:uid="{5D439C6D-E39C-4BFA-BEF9-7E1642F452E5}"/>
    <cellStyle name="40% - Accent4 12 2" xfId="10071" xr:uid="{42025717-2DCC-4021-848E-C8B31ECD6237}"/>
    <cellStyle name="40% - Accent4 12 2 2" xfId="10072" xr:uid="{7267D709-2C61-4ED0-8240-C70293FB6757}"/>
    <cellStyle name="40% - Accent4 12 2 2 2" xfId="10073" xr:uid="{FE3BA926-BDF6-4900-A888-BD414AA03867}"/>
    <cellStyle name="40% - Accent4 12 2 2 2 2" xfId="10074" xr:uid="{99F5A08E-DFB1-45E8-8B2F-7BEF28B8467D}"/>
    <cellStyle name="40% - Accent4 12 2 2 3" xfId="10075" xr:uid="{8FB5B5A2-FF7D-47B6-A1A1-2B9F477221FF}"/>
    <cellStyle name="40% - Accent4 12 2 2 3 2" xfId="10076" xr:uid="{F8464DB9-97AB-471A-8BCC-799A03EA6FE1}"/>
    <cellStyle name="40% - Accent4 12 2 2 4" xfId="10077" xr:uid="{39E4526F-6E14-47A7-9ED3-9E05B5D7C51F}"/>
    <cellStyle name="40% - Accent4 12 2 3" xfId="10078" xr:uid="{B2057A89-BD6D-4DEC-AC08-97862246BFFA}"/>
    <cellStyle name="40% - Accent4 12 2 3 2" xfId="10079" xr:uid="{5DEDB2E1-9E3F-4955-A16B-BBAC4EACD09A}"/>
    <cellStyle name="40% - Accent4 12 2 4" xfId="10080" xr:uid="{AE3C71D5-DF5B-4AE1-98C5-C9B701E3DC86}"/>
    <cellStyle name="40% - Accent4 12 3" xfId="10081" xr:uid="{FBE6A996-9DB9-4A36-B2C9-F4598C447642}"/>
    <cellStyle name="40% - Accent4 12 3 2" xfId="10082" xr:uid="{AC33CFD0-4EC3-454E-9EB6-7C14935D362C}"/>
    <cellStyle name="40% - Accent4 12 3 2 2" xfId="10083" xr:uid="{471BA801-6839-411D-946C-BF1BD55F8F11}"/>
    <cellStyle name="40% - Accent4 12 3 3" xfId="10084" xr:uid="{876496E3-F7D4-42E5-AA07-5B7438DD8217}"/>
    <cellStyle name="40% - Accent4 12 3 3 2" xfId="10085" xr:uid="{2648E9EE-AC8C-4C09-8F33-BD3ECBB49D15}"/>
    <cellStyle name="40% - Accent4 12 3 4" xfId="10086" xr:uid="{CB12BBE1-5333-4BE1-B2DB-17D7F6038282}"/>
    <cellStyle name="40% - Accent4 12 4" xfId="10087" xr:uid="{A79FB11B-E230-4A39-AFEC-1EDF03743C0D}"/>
    <cellStyle name="40% - Accent4 12 4 2" xfId="10088" xr:uid="{757F2763-2088-4EF8-A295-FBE8F8FC5D47}"/>
    <cellStyle name="40% - Accent4 12 5" xfId="10089" xr:uid="{F3C64D1C-DB42-4FB7-B33A-D219D191B698}"/>
    <cellStyle name="40% - Accent4 12 5 2" xfId="10090" xr:uid="{116E93E4-F317-41C0-B572-BF410F07129D}"/>
    <cellStyle name="40% - Accent4 12 6" xfId="10091" xr:uid="{CCE4E897-7D1B-4CFF-9957-C1A2412DAFC8}"/>
    <cellStyle name="40% - Accent4 12 7" xfId="10092" xr:uid="{8FA0768D-D24F-4B2D-933A-5FC45D2F5E7B}"/>
    <cellStyle name="40% - Accent4 12 8" xfId="54040" xr:uid="{C31DA601-8009-4C70-A8CD-EF3215DE1A9B}"/>
    <cellStyle name="40% - Accent4 13" xfId="10093" xr:uid="{25647A66-91B3-48C1-965F-52CB60EE962A}"/>
    <cellStyle name="40% - Accent4 13 2" xfId="10094" xr:uid="{4E1E8336-80C4-4FA0-B5F9-7045007C5C6A}"/>
    <cellStyle name="40% - Accent4 13 2 2" xfId="10095" xr:uid="{669C7857-712B-4E45-83F0-E62ECAA81B64}"/>
    <cellStyle name="40% - Accent4 13 2 2 2" xfId="10096" xr:uid="{8AAA7DC1-6CD3-4B91-B48F-6729816D0FFD}"/>
    <cellStyle name="40% - Accent4 13 2 2 2 2" xfId="10097" xr:uid="{877451AE-5442-4B68-A59A-72EF9A16E88F}"/>
    <cellStyle name="40% - Accent4 13 2 2 3" xfId="10098" xr:uid="{B75CF88E-B5A3-4C31-BDD8-7F2E54FB29CC}"/>
    <cellStyle name="40% - Accent4 13 2 2 3 2" xfId="10099" xr:uid="{5166F2C3-4718-4E54-8968-4C70ADBB1DC2}"/>
    <cellStyle name="40% - Accent4 13 2 2 4" xfId="10100" xr:uid="{772C5261-FEA5-4D81-AFE6-21BFD298EB18}"/>
    <cellStyle name="40% - Accent4 13 2 3" xfId="10101" xr:uid="{37A92392-7515-40FA-9B63-766CD0038A69}"/>
    <cellStyle name="40% - Accent4 13 2 3 2" xfId="10102" xr:uid="{334EA653-0F75-400F-B99F-802F4C51ADB0}"/>
    <cellStyle name="40% - Accent4 13 2 4" xfId="10103" xr:uid="{F87A447C-1872-4491-8492-2037F6913244}"/>
    <cellStyle name="40% - Accent4 13 3" xfId="10104" xr:uid="{4A581FD2-A4CB-45B7-AF8B-049823555BE1}"/>
    <cellStyle name="40% - Accent4 13 3 2" xfId="10105" xr:uid="{E2DD872A-DFF4-4B0F-A339-260B17E58EB7}"/>
    <cellStyle name="40% - Accent4 13 3 2 2" xfId="10106" xr:uid="{AE613088-752B-40CD-80F4-9BC7A4007A58}"/>
    <cellStyle name="40% - Accent4 13 3 3" xfId="10107" xr:uid="{84E29990-CFBE-4A8C-9E59-2016F11B9FDC}"/>
    <cellStyle name="40% - Accent4 13 3 3 2" xfId="10108" xr:uid="{0EBD765C-B82D-4144-98A7-47E4920C332C}"/>
    <cellStyle name="40% - Accent4 13 3 4" xfId="10109" xr:uid="{36FA29C4-4BE2-4288-9C7B-D534500372B2}"/>
    <cellStyle name="40% - Accent4 13 4" xfId="10110" xr:uid="{D2F19829-AE4A-4090-8BA6-10EDE8BF461B}"/>
    <cellStyle name="40% - Accent4 13 4 2" xfId="10111" xr:uid="{3EE217EA-2857-4A5B-BE2B-8AED0A76C6C2}"/>
    <cellStyle name="40% - Accent4 13 5" xfId="10112" xr:uid="{2AE0FE93-B97B-40CC-B4B5-76C063266C2C}"/>
    <cellStyle name="40% - Accent4 13 5 2" xfId="10113" xr:uid="{E6689244-D3F1-40F1-B2B8-C7EE91D4CF65}"/>
    <cellStyle name="40% - Accent4 13 6" xfId="10114" xr:uid="{606395F0-9B57-4CBA-9A74-936F096F2E00}"/>
    <cellStyle name="40% - Accent4 13 7" xfId="10115" xr:uid="{202A660D-D88A-4ED5-A702-BD4938FEBC2F}"/>
    <cellStyle name="40% - Accent4 13 8" xfId="54041" xr:uid="{23828FFC-E44D-4052-AA8C-DD7ED9448D36}"/>
    <cellStyle name="40% - Accent4 14" xfId="10116" xr:uid="{48D17C07-FC23-4689-B972-3897D9CAC0EF}"/>
    <cellStyle name="40% - Accent4 14 2" xfId="10117" xr:uid="{C62855E4-2AA1-4190-9C5B-52D97904EACC}"/>
    <cellStyle name="40% - Accent4 14 2 2" xfId="10118" xr:uid="{88EBD667-3226-48B8-B6ED-BC5EBA082F45}"/>
    <cellStyle name="40% - Accent4 14 2 2 2" xfId="10119" xr:uid="{DC678F4A-2CE4-4E32-8EAE-D9836F954139}"/>
    <cellStyle name="40% - Accent4 14 2 2 2 2" xfId="10120" xr:uid="{F51FF156-E767-460E-9D34-FDA9EC18A241}"/>
    <cellStyle name="40% - Accent4 14 2 2 3" xfId="10121" xr:uid="{DBF49898-1345-490B-8D29-150BDB8FA1E4}"/>
    <cellStyle name="40% - Accent4 14 2 2 3 2" xfId="10122" xr:uid="{D1A41918-7033-4D46-A810-3B14665758E8}"/>
    <cellStyle name="40% - Accent4 14 2 2 4" xfId="10123" xr:uid="{CE4CF2D1-3715-4A95-B46E-508FB1EDEDDE}"/>
    <cellStyle name="40% - Accent4 14 2 3" xfId="10124" xr:uid="{9D70E139-8610-48B8-A5E0-9D8469F482EC}"/>
    <cellStyle name="40% - Accent4 14 2 3 2" xfId="10125" xr:uid="{CBE51FEC-33AF-4320-803E-8A782ECF58F1}"/>
    <cellStyle name="40% - Accent4 14 2 4" xfId="10126" xr:uid="{9C859527-48C8-4F12-BA45-CC8C9A7961C6}"/>
    <cellStyle name="40% - Accent4 14 3" xfId="10127" xr:uid="{74426889-0F26-4859-A1D8-A6A1B2662B6E}"/>
    <cellStyle name="40% - Accent4 14 3 2" xfId="10128" xr:uid="{163DC18E-B893-45D8-A361-BA5E6F40BE47}"/>
    <cellStyle name="40% - Accent4 14 3 2 2" xfId="10129" xr:uid="{738566BF-12CC-4B23-B528-20528B53998B}"/>
    <cellStyle name="40% - Accent4 14 3 3" xfId="10130" xr:uid="{BF805118-0630-4B35-A0C9-921D09D9A1E4}"/>
    <cellStyle name="40% - Accent4 14 3 3 2" xfId="10131" xr:uid="{D9048838-E841-4DE5-A2C9-4953E0B43473}"/>
    <cellStyle name="40% - Accent4 14 3 4" xfId="10132" xr:uid="{0957F604-7AFC-4571-A241-EEFCF365013E}"/>
    <cellStyle name="40% - Accent4 14 4" xfId="10133" xr:uid="{E9808BA3-3B44-4517-90BA-E99203A7876C}"/>
    <cellStyle name="40% - Accent4 14 4 2" xfId="10134" xr:uid="{54CCED13-5CA6-4245-B0C3-3A54BBC636F3}"/>
    <cellStyle name="40% - Accent4 14 5" xfId="10135" xr:uid="{C1EEEFB9-1991-45BF-8B8C-6B03376E1694}"/>
    <cellStyle name="40% - Accent4 14 5 2" xfId="10136" xr:uid="{0A33BA48-6AB7-47CB-9BAC-77F0C77D5949}"/>
    <cellStyle name="40% - Accent4 14 6" xfId="10137" xr:uid="{3BB5E00D-DE5B-4EEE-BEFB-3E396DEB84BA}"/>
    <cellStyle name="40% - Accent4 14 7" xfId="10138" xr:uid="{BE263D1F-B73A-4F4F-8915-B0588A4CB30E}"/>
    <cellStyle name="40% - Accent4 14 8" xfId="54042" xr:uid="{42303CB9-89E1-4ABF-BF5B-96ADEA8084B7}"/>
    <cellStyle name="40% - Accent4 15" xfId="10139" xr:uid="{7E64B59B-DB01-41D7-9D85-DCAA41F5461E}"/>
    <cellStyle name="40% - Accent4 15 2" xfId="10140" xr:uid="{6E57C5F5-4B5B-45BA-A046-575174057B7E}"/>
    <cellStyle name="40% - Accent4 15 2 2" xfId="10141" xr:uid="{69CB6CCA-DAD4-4207-A5C1-8B1974E5959A}"/>
    <cellStyle name="40% - Accent4 15 2 2 2" xfId="10142" xr:uid="{F26736DF-BBF1-496A-A56B-ACBA88711C26}"/>
    <cellStyle name="40% - Accent4 15 2 2 2 2" xfId="10143" xr:uid="{75C8B036-DABF-4637-831F-BFE7B8B25617}"/>
    <cellStyle name="40% - Accent4 15 2 2 3" xfId="10144" xr:uid="{CB4E6B07-4C2E-4954-928D-0F6EF37F37FD}"/>
    <cellStyle name="40% - Accent4 15 2 2 3 2" xfId="10145" xr:uid="{ECD0F599-074D-4CDF-BB6F-A2E3623F527D}"/>
    <cellStyle name="40% - Accent4 15 2 2 4" xfId="10146" xr:uid="{643D2889-7885-4452-95F5-CEEBA1AF49CF}"/>
    <cellStyle name="40% - Accent4 15 2 3" xfId="10147" xr:uid="{5768F4DE-2DB0-4317-B6E5-BD208460A2FB}"/>
    <cellStyle name="40% - Accent4 15 2 3 2" xfId="10148" xr:uid="{4F8BC406-DBC8-4D26-98E2-25AD4D091943}"/>
    <cellStyle name="40% - Accent4 15 2 4" xfId="10149" xr:uid="{4BB58106-DE3A-4670-89A4-80BFC50CB55A}"/>
    <cellStyle name="40% - Accent4 15 3" xfId="10150" xr:uid="{5709471E-7167-4495-B425-C89003A4E365}"/>
    <cellStyle name="40% - Accent4 15 3 2" xfId="10151" xr:uid="{52333106-4BBF-493A-BB9C-BDC07D48B84B}"/>
    <cellStyle name="40% - Accent4 15 3 2 2" xfId="10152" xr:uid="{1AC382FD-43A3-4DCD-8390-58258BE48F50}"/>
    <cellStyle name="40% - Accent4 15 3 3" xfId="10153" xr:uid="{56A0C958-5BC4-4960-BE9F-615EDAA429B4}"/>
    <cellStyle name="40% - Accent4 15 3 3 2" xfId="10154" xr:uid="{489E868E-94E1-4651-9FB8-8A779DF23C2A}"/>
    <cellStyle name="40% - Accent4 15 3 4" xfId="10155" xr:uid="{7C4E030E-075F-47C7-8B47-413952CC1B7B}"/>
    <cellStyle name="40% - Accent4 15 4" xfId="10156" xr:uid="{AE38F15B-00BA-4821-B2FE-2EE430070A52}"/>
    <cellStyle name="40% - Accent4 15 4 2" xfId="10157" xr:uid="{D94E2906-027C-42FD-BA6D-7EF79CFFAE8F}"/>
    <cellStyle name="40% - Accent4 15 5" xfId="10158" xr:uid="{75C11CAF-C2DC-4AD7-AFBA-02D9FBDD83A1}"/>
    <cellStyle name="40% - Accent4 15 5 2" xfId="10159" xr:uid="{0F1B9625-8680-478D-925E-DC1DB192BBA4}"/>
    <cellStyle name="40% - Accent4 15 6" xfId="10160" xr:uid="{5A479C1B-95D1-4576-9141-190B82C741F2}"/>
    <cellStyle name="40% - Accent4 15 7" xfId="10161" xr:uid="{D41EE84A-07C8-4759-B1AE-BDA78F8869F8}"/>
    <cellStyle name="40% - Accent4 15 8" xfId="54043" xr:uid="{0BE0E05A-FDD6-42F4-B772-569AE65DB67E}"/>
    <cellStyle name="40% - Accent4 16" xfId="10162" xr:uid="{0C873796-3771-48EE-AFB2-03B109C1CE85}"/>
    <cellStyle name="40% - Accent4 16 2" xfId="10163" xr:uid="{42DF71AE-1B9F-45DB-9635-612DED8E3F5C}"/>
    <cellStyle name="40% - Accent4 16 2 2" xfId="10164" xr:uid="{89B4BBC2-5929-4332-90E4-32ED164AA544}"/>
    <cellStyle name="40% - Accent4 16 2 2 2" xfId="10165" xr:uid="{C7491DE9-5BE8-4054-8898-0A57DE7D4969}"/>
    <cellStyle name="40% - Accent4 16 2 3" xfId="10166" xr:uid="{F72B6E22-0780-4079-A44D-D353F480A710}"/>
    <cellStyle name="40% - Accent4 16 2 3 2" xfId="10167" xr:uid="{AD70644F-9C22-4499-93DC-B1CE2AA5AB40}"/>
    <cellStyle name="40% - Accent4 16 2 4" xfId="10168" xr:uid="{9B9EC221-486E-4F26-BA31-285C432029E7}"/>
    <cellStyle name="40% - Accent4 16 3" xfId="10169" xr:uid="{9262AD82-7330-4566-84CE-A5295275E090}"/>
    <cellStyle name="40% - Accent4 16 3 2" xfId="10170" xr:uid="{6DCC6F28-D72F-421C-9E4A-AB597C5CDA8B}"/>
    <cellStyle name="40% - Accent4 16 3 2 2" xfId="10171" xr:uid="{648594BB-97C0-42D7-997C-E42FBD55277F}"/>
    <cellStyle name="40% - Accent4 16 3 3" xfId="10172" xr:uid="{C1C31EF7-8E52-4E5F-84FF-F0F394538133}"/>
    <cellStyle name="40% - Accent4 16 3 3 2" xfId="10173" xr:uid="{B3399E49-46B9-4051-AE4D-00161C786BFD}"/>
    <cellStyle name="40% - Accent4 16 3 4" xfId="10174" xr:uid="{2B776480-B71F-4745-88B2-F9CC6DEE8D47}"/>
    <cellStyle name="40% - Accent4 16 4" xfId="10175" xr:uid="{E2580911-AB9A-442C-BBB8-0E273A295B1B}"/>
    <cellStyle name="40% - Accent4 16 4 2" xfId="10176" xr:uid="{A5D1A061-E7C3-4F86-A25A-10E259AD7F01}"/>
    <cellStyle name="40% - Accent4 16 5" xfId="10177" xr:uid="{29D9DCD0-F5AF-4245-9793-90F0D19003B3}"/>
    <cellStyle name="40% - Accent4 16 6" xfId="54044" xr:uid="{0EBD1CA7-6DA2-4CC2-A033-2432E827DAF6}"/>
    <cellStyle name="40% - Accent4 17" xfId="10178" xr:uid="{82DA10FB-C389-496A-807A-61880BE19C4A}"/>
    <cellStyle name="40% - Accent4 17 2" xfId="10179" xr:uid="{6EE88BD0-B15D-472B-A7EB-67379AE344FD}"/>
    <cellStyle name="40% - Accent4 17 2 2" xfId="10180" xr:uid="{5030C5D0-13D6-4827-A0A8-C7D7A0EE67C8}"/>
    <cellStyle name="40% - Accent4 17 2 2 2" xfId="10181" xr:uid="{94C6DB45-3F32-4559-B0CE-5D663F083E7F}"/>
    <cellStyle name="40% - Accent4 17 2 3" xfId="10182" xr:uid="{D5B03B55-F85A-448C-801D-523894388CA8}"/>
    <cellStyle name="40% - Accent4 17 2 3 2" xfId="10183" xr:uid="{82CFF3D6-8340-442B-9DD7-C28F9F0FCDCD}"/>
    <cellStyle name="40% - Accent4 17 2 4" xfId="10184" xr:uid="{A1BAB42F-8B24-46AC-9450-A306BF39E8FE}"/>
    <cellStyle name="40% - Accent4 17 3" xfId="10185" xr:uid="{01BCAD83-B119-4AE3-9B3A-539884F9C4AA}"/>
    <cellStyle name="40% - Accent4 17 3 2" xfId="10186" xr:uid="{E9736ADD-D0D2-4AA6-8B96-FD13E2B7A5CF}"/>
    <cellStyle name="40% - Accent4 17 3 2 2" xfId="10187" xr:uid="{01B681EC-2BD1-4075-ABA8-7BDB661E70DB}"/>
    <cellStyle name="40% - Accent4 17 3 3" xfId="10188" xr:uid="{0A130320-7826-49F2-8F58-3E1EC8B402F2}"/>
    <cellStyle name="40% - Accent4 17 3 3 2" xfId="10189" xr:uid="{116057DF-A4F8-4F78-A421-14AEEA1FEB48}"/>
    <cellStyle name="40% - Accent4 17 3 4" xfId="10190" xr:uid="{C82CCABE-A90E-4E79-ADD6-B55E6A6D4093}"/>
    <cellStyle name="40% - Accent4 17 4" xfId="10191" xr:uid="{9DE97868-3653-4F5B-A798-27DA8EC1A907}"/>
    <cellStyle name="40% - Accent4 17 4 2" xfId="10192" xr:uid="{08D9E4CB-9C8A-40E8-B002-0CD666D42237}"/>
    <cellStyle name="40% - Accent4 17 5" xfId="10193" xr:uid="{69680E6D-E582-4FDF-A23C-09074E362FC4}"/>
    <cellStyle name="40% - Accent4 17 6" xfId="54045" xr:uid="{BFAB163F-44DB-4FDE-8650-7AE105D16ACD}"/>
    <cellStyle name="40% - Accent4 18" xfId="10194" xr:uid="{292CDD26-33EC-4384-A8BF-169F5A76F456}"/>
    <cellStyle name="40% - Accent4 18 2" xfId="10195" xr:uid="{BADAD2A0-22AC-4F7A-BBB4-29B382B48041}"/>
    <cellStyle name="40% - Accent4 18 2 2" xfId="10196" xr:uid="{7D321D45-A7FA-4C2A-8358-58E6208F6F15}"/>
    <cellStyle name="40% - Accent4 18 2 2 2" xfId="10197" xr:uid="{C16AE26F-0325-42AA-8DD6-0EFD0BDE6FE8}"/>
    <cellStyle name="40% - Accent4 18 2 3" xfId="10198" xr:uid="{BB3E1BB8-6D36-406E-82A2-05B9D2E6927F}"/>
    <cellStyle name="40% - Accent4 18 2 3 2" xfId="10199" xr:uid="{8D8A77AF-CB11-4CDE-9B7D-808BF3FA11AB}"/>
    <cellStyle name="40% - Accent4 18 2 4" xfId="10200" xr:uid="{5F760183-293F-4841-82A1-20072EEB7C39}"/>
    <cellStyle name="40% - Accent4 18 3" xfId="10201" xr:uid="{0F59A43F-6D68-4127-B721-CB21262C2218}"/>
    <cellStyle name="40% - Accent4 18 3 2" xfId="10202" xr:uid="{5FD3EB0A-7C02-424C-9E35-32B1FDAD9A6F}"/>
    <cellStyle name="40% - Accent4 18 3 2 2" xfId="10203" xr:uid="{DFFECCA1-E608-443D-A98E-63D995B77A8B}"/>
    <cellStyle name="40% - Accent4 18 3 3" xfId="10204" xr:uid="{9FCADA5C-9784-4647-A716-95A7089935B3}"/>
    <cellStyle name="40% - Accent4 18 3 3 2" xfId="10205" xr:uid="{7EBC3119-7AF1-4F7D-AF85-6F8174108A22}"/>
    <cellStyle name="40% - Accent4 18 3 4" xfId="10206" xr:uid="{85CAE0BB-A0E0-4317-8905-B0E5AD04893F}"/>
    <cellStyle name="40% - Accent4 18 4" xfId="10207" xr:uid="{A0DD9C86-E537-42C1-9885-C03B70AA7080}"/>
    <cellStyle name="40% - Accent4 18 4 2" xfId="10208" xr:uid="{C2463291-EC8B-49B1-B3B5-6A2A9640FFBE}"/>
    <cellStyle name="40% - Accent4 18 5" xfId="10209" xr:uid="{86425312-FF6B-41F7-A46C-BC0A0FCEC389}"/>
    <cellStyle name="40% - Accent4 18 6" xfId="54046" xr:uid="{54E4D2B2-0E6E-4AE9-AE6D-1F1640376E5B}"/>
    <cellStyle name="40% - Accent4 19" xfId="10210" xr:uid="{1F09301D-145E-4472-9450-43F84A4AB65C}"/>
    <cellStyle name="40% - Accent4 19 2" xfId="10211" xr:uid="{06BF5DF0-8DDC-4B06-B53E-9DBF5AABD08F}"/>
    <cellStyle name="40% - Accent4 19 2 2" xfId="10212" xr:uid="{C83FE77A-171D-40B5-9BE4-549B94540BDA}"/>
    <cellStyle name="40% - Accent4 19 2 2 2" xfId="10213" xr:uid="{F82D46B7-D656-450F-AC9A-35FFB97A27AA}"/>
    <cellStyle name="40% - Accent4 19 2 3" xfId="10214" xr:uid="{54DEF0B3-A6FD-471D-8330-551A484285B7}"/>
    <cellStyle name="40% - Accent4 19 2 3 2" xfId="10215" xr:uid="{B7BAA95B-2054-4F85-A54A-DB743BDFEC72}"/>
    <cellStyle name="40% - Accent4 19 2 4" xfId="10216" xr:uid="{897AA8DA-8704-473A-8D9A-0E078748521E}"/>
    <cellStyle name="40% - Accent4 19 3" xfId="10217" xr:uid="{74FEBBCC-50E5-4D8D-B65D-0EC9E8B639FB}"/>
    <cellStyle name="40% - Accent4 19 3 2" xfId="10218" xr:uid="{7BC02755-699C-4F8F-9960-CE356C83A00D}"/>
    <cellStyle name="40% - Accent4 19 3 2 2" xfId="10219" xr:uid="{598C2EBF-3A12-481C-9964-C6FA8CC41554}"/>
    <cellStyle name="40% - Accent4 19 3 3" xfId="10220" xr:uid="{FF1061DE-B766-418E-9CE5-02DEA21F58EC}"/>
    <cellStyle name="40% - Accent4 19 3 3 2" xfId="10221" xr:uid="{40CC6EA0-160A-4B7B-BE2A-668C5AE6BC14}"/>
    <cellStyle name="40% - Accent4 19 3 4" xfId="10222" xr:uid="{FD51D258-8D4C-41D9-BEDF-FAFD0CC2EF4E}"/>
    <cellStyle name="40% - Accent4 19 4" xfId="10223" xr:uid="{00C0F4FF-95FE-4F35-920E-1A5DD385A256}"/>
    <cellStyle name="40% - Accent4 19 4 2" xfId="10224" xr:uid="{C5A8ED6B-299E-4E9E-8E9E-1659D72BEC94}"/>
    <cellStyle name="40% - Accent4 19 5" xfId="10225" xr:uid="{9847B301-FFB4-4FBC-BC84-9ED7327D2009}"/>
    <cellStyle name="40% - Accent4 19 6" xfId="54047" xr:uid="{AB294B16-3702-458C-9538-4282C442D64C}"/>
    <cellStyle name="40% - Accent4 2" xfId="10226" xr:uid="{4067F1EA-5E01-4D5A-89A1-3DF45263F311}"/>
    <cellStyle name="40% - Accent4 2 10" xfId="54048" xr:uid="{25150502-ABF7-4F88-9686-0198994D611A}"/>
    <cellStyle name="40% - Accent4 2 2" xfId="10227" xr:uid="{42CC76E0-01BC-46EF-A10D-E6A4C36AC3A0}"/>
    <cellStyle name="40% - Accent4 2 2 2" xfId="10228" xr:uid="{A2BB84C6-F260-4A08-BFEE-FAC5E71C57B1}"/>
    <cellStyle name="40% - Accent4 2 2 2 2" xfId="10229" xr:uid="{0385AA95-A621-4355-8750-5822A3423AE9}"/>
    <cellStyle name="40% - Accent4 2 2 2 2 2" xfId="10230" xr:uid="{A9EF4CA8-A048-499B-8D74-F2011BC626CB}"/>
    <cellStyle name="40% - Accent4 2 2 2 2 2 2" xfId="10231" xr:uid="{84CE3D42-9CCF-4866-97B6-92E48F413C42}"/>
    <cellStyle name="40% - Accent4 2 2 2 2 3" xfId="10232" xr:uid="{1759AA8E-E870-4175-A3C1-8E68ECE88EB5}"/>
    <cellStyle name="40% - Accent4 2 2 2 2 3 2" xfId="10233" xr:uid="{3D82C55E-3BE7-4AFE-A5C0-9A824CF0F915}"/>
    <cellStyle name="40% - Accent4 2 2 2 2 4" xfId="10234" xr:uid="{939E0941-E42D-4A1E-84A1-C42EC11386FA}"/>
    <cellStyle name="40% - Accent4 2 2 2 3" xfId="10235" xr:uid="{2FD0D5A7-B097-4FD1-B4D2-D77A2E951FAF}"/>
    <cellStyle name="40% - Accent4 2 2 2 3 2" xfId="10236" xr:uid="{4E7BDA9E-8D5E-41C8-B8C7-854A42AE6D0D}"/>
    <cellStyle name="40% - Accent4 2 2 2 4" xfId="10237" xr:uid="{20445D43-EA84-470F-A02F-FB5288FCBEC5}"/>
    <cellStyle name="40% - Accent4 2 2 2 5" xfId="10238" xr:uid="{EF0C8364-F05C-474E-8057-C9C15C56F525}"/>
    <cellStyle name="40% - Accent4 2 2 3" xfId="10239" xr:uid="{9C14793B-96D1-41DC-B455-10474F73C727}"/>
    <cellStyle name="40% - Accent4 2 2 3 2" xfId="10240" xr:uid="{35228798-6995-4CE0-9993-5CA0CBE1AE1A}"/>
    <cellStyle name="40% - Accent4 2 2 3 2 2" xfId="10241" xr:uid="{16998319-9406-468F-9C86-8D9EF5CEE313}"/>
    <cellStyle name="40% - Accent4 2 2 3 3" xfId="10242" xr:uid="{0857EED6-9F0A-4890-8B00-E9C8227811FB}"/>
    <cellStyle name="40% - Accent4 2 2 3 3 2" xfId="10243" xr:uid="{DD9045BD-C70B-445F-B8C5-5E4C61A2BEB0}"/>
    <cellStyle name="40% - Accent4 2 2 3 4" xfId="10244" xr:uid="{92949062-880C-4EF9-9DAB-428E9413EBB2}"/>
    <cellStyle name="40% - Accent4 2 2 3 5" xfId="10245" xr:uid="{D7E2DC36-A0D3-4BD6-80FC-81839BD4E262}"/>
    <cellStyle name="40% - Accent4 2 2 4" xfId="10246" xr:uid="{D718F6D5-55AC-4E96-9BF4-D4AB0A24B4DA}"/>
    <cellStyle name="40% - Accent4 2 2 4 2" xfId="10247" xr:uid="{1071A88E-6C18-4010-BD16-55CF89E2C8B8}"/>
    <cellStyle name="40% - Accent4 2 2 4 2 2" xfId="10248" xr:uid="{B98DF5C9-B71C-4325-AEAE-944EB4EAA535}"/>
    <cellStyle name="40% - Accent4 2 2 4 3" xfId="10249" xr:uid="{52C9615B-F156-451A-99E7-68FEA374061F}"/>
    <cellStyle name="40% - Accent4 2 2 4 4" xfId="10250" xr:uid="{B15E2B04-9EF1-4F4D-A990-677670629B03}"/>
    <cellStyle name="40% - Accent4 2 2 5" xfId="10251" xr:uid="{ACCCEBD7-9B46-46A8-9878-323F06827452}"/>
    <cellStyle name="40% - Accent4 2 2 5 2" xfId="10252" xr:uid="{EE9DE03B-7979-4025-972E-1C0F27C54EB6}"/>
    <cellStyle name="40% - Accent4 2 2 6" xfId="10253" xr:uid="{242CA11B-5E52-4E65-9BF4-C2D2FCAA74B2}"/>
    <cellStyle name="40% - Accent4 2 2 7" xfId="10254" xr:uid="{A12CDC6E-37BC-47AF-B92A-5EE74474DB8E}"/>
    <cellStyle name="40% - Accent4 2 2 8" xfId="54049" xr:uid="{B1AF1B25-5CE5-4665-B40D-8D983F055931}"/>
    <cellStyle name="40% - Accent4 2 3" xfId="10255" xr:uid="{622754AB-6151-4377-B6E3-7FF671145BA8}"/>
    <cellStyle name="40% - Accent4 2 3 2" xfId="10256" xr:uid="{7835B6C2-B514-4349-A374-1D414763C3EF}"/>
    <cellStyle name="40% - Accent4 2 3 2 2" xfId="10257" xr:uid="{6DEC6116-66BA-4721-A335-83D207C09427}"/>
    <cellStyle name="40% - Accent4 2 3 2 2 2" xfId="10258" xr:uid="{0F0FB815-8A7A-488A-BAA8-6043BC71177A}"/>
    <cellStyle name="40% - Accent4 2 3 2 2 2 2" xfId="10259" xr:uid="{09DBE9E1-B524-4251-93FA-7D16B865C7C7}"/>
    <cellStyle name="40% - Accent4 2 3 2 2 3" xfId="10260" xr:uid="{878AE19A-C1E1-4C3B-BA19-8E3274D5D788}"/>
    <cellStyle name="40% - Accent4 2 3 2 2 3 2" xfId="10261" xr:uid="{A58A7D1F-8E82-49C4-82E7-2AFD6434BE16}"/>
    <cellStyle name="40% - Accent4 2 3 2 2 4" xfId="10262" xr:uid="{888988F0-6DCE-475B-A69C-9B71612DBBDF}"/>
    <cellStyle name="40% - Accent4 2 3 2 3" xfId="10263" xr:uid="{A9E7E343-C4F4-4AC7-B0B1-D9CBD1ECC724}"/>
    <cellStyle name="40% - Accent4 2 3 2 3 2" xfId="10264" xr:uid="{5BD3BE02-83D4-4958-9E56-C7F802F8ECAE}"/>
    <cellStyle name="40% - Accent4 2 3 2 4" xfId="10265" xr:uid="{EAA6579D-9552-49BC-A160-CC90B446510F}"/>
    <cellStyle name="40% - Accent4 2 3 2 5" xfId="10266" xr:uid="{4FCAE480-E674-4168-BC95-363ADC4A4366}"/>
    <cellStyle name="40% - Accent4 2 3 3" xfId="10267" xr:uid="{3D10DC2F-7558-40F3-ACD4-D0B6207EBB5C}"/>
    <cellStyle name="40% - Accent4 2 3 3 2" xfId="10268" xr:uid="{9D6ECA97-5364-4DE3-A2AD-0B9438AB9767}"/>
    <cellStyle name="40% - Accent4 2 3 3 2 2" xfId="10269" xr:uid="{23A47FB8-F29A-4AD2-9B9B-4E48CE95527C}"/>
    <cellStyle name="40% - Accent4 2 3 3 3" xfId="10270" xr:uid="{87715B9D-B2CB-438A-AA06-7F1BFE5775E7}"/>
    <cellStyle name="40% - Accent4 2 3 3 3 2" xfId="10271" xr:uid="{FBDD8BDE-C592-4DBE-B265-43EFB44F485E}"/>
    <cellStyle name="40% - Accent4 2 3 3 4" xfId="10272" xr:uid="{29054E81-71D2-452C-AC54-657833354909}"/>
    <cellStyle name="40% - Accent4 2 3 4" xfId="10273" xr:uid="{3F8400CA-B662-444C-9958-F2730009EC7A}"/>
    <cellStyle name="40% - Accent4 2 3 4 2" xfId="10274" xr:uid="{BE9EB5A4-CB8C-408A-9116-D0F53ADC4CB1}"/>
    <cellStyle name="40% - Accent4 2 3 5" xfId="10275" xr:uid="{4EE89926-0E4E-4DCF-BD58-CC7B1397061A}"/>
    <cellStyle name="40% - Accent4 2 3 5 2" xfId="10276" xr:uid="{A5FB8B81-B2CB-4BC8-A2C1-E676DEB2E5DE}"/>
    <cellStyle name="40% - Accent4 2 3 6" xfId="10277" xr:uid="{AA64B90E-A47E-462B-99CC-3D2AD679ADE4}"/>
    <cellStyle name="40% - Accent4 2 3 7" xfId="10278" xr:uid="{44B24ACD-2782-49F9-8CB9-C721966FBC12}"/>
    <cellStyle name="40% - Accent4 2 3 8" xfId="54050" xr:uid="{41148187-9AE0-46D3-BCDB-5E13B1F7843C}"/>
    <cellStyle name="40% - Accent4 2 4" xfId="10279" xr:uid="{2055BD74-CC9F-4C82-BFEA-4E0E0BE4CE6D}"/>
    <cellStyle name="40% - Accent4 2 4 2" xfId="10280" xr:uid="{C50D3682-A227-445E-806E-05CB54A85BA6}"/>
    <cellStyle name="40% - Accent4 2 4 2 2" xfId="10281" xr:uid="{AEAB6B06-86B0-4F89-AD8F-9989A624F8E7}"/>
    <cellStyle name="40% - Accent4 2 4 2 2 2" xfId="10282" xr:uid="{493581EC-28B6-42B5-BB2F-9C4C9D9BA97E}"/>
    <cellStyle name="40% - Accent4 2 4 2 3" xfId="10283" xr:uid="{8FE48BC9-6E8A-4CF2-94BD-05E4C7A02232}"/>
    <cellStyle name="40% - Accent4 2 4 2 3 2" xfId="10284" xr:uid="{F2C1C63F-D9CC-42B6-B597-AE8234C9D076}"/>
    <cellStyle name="40% - Accent4 2 4 2 4" xfId="10285" xr:uid="{16757376-5E6D-405E-B808-77D0959F7AD4}"/>
    <cellStyle name="40% - Accent4 2 4 3" xfId="10286" xr:uid="{D2BCDE9A-908D-404C-B761-C9DA3AF20CE4}"/>
    <cellStyle name="40% - Accent4 2 4 3 2" xfId="10287" xr:uid="{9922DF19-7F5F-45F3-BC25-164F800A78E9}"/>
    <cellStyle name="40% - Accent4 2 4 4" xfId="10288" xr:uid="{3FE4CD79-CEFA-4B23-A54B-1E05E1982180}"/>
    <cellStyle name="40% - Accent4 2 4 5" xfId="10289" xr:uid="{3E68F6E6-D156-47A1-8C43-4AB3A47E7E52}"/>
    <cellStyle name="40% - Accent4 2 4 6" xfId="54051" xr:uid="{99E5FFD8-D76C-48F1-A187-4FD521F1EE1B}"/>
    <cellStyle name="40% - Accent4 2 5" xfId="10290" xr:uid="{31BA05D7-FBFC-4A5E-8B0D-ED434989C8BD}"/>
    <cellStyle name="40% - Accent4 2 5 2" xfId="10291" xr:uid="{6E710098-64CF-4C35-8049-198A1D594225}"/>
    <cellStyle name="40% - Accent4 2 5 2 2" xfId="10292" xr:uid="{49F5C201-43C2-4B4D-9923-08F980C9AFFE}"/>
    <cellStyle name="40% - Accent4 2 5 3" xfId="10293" xr:uid="{8E0104D6-22CE-4FE5-BC84-D5D982FBA3AB}"/>
    <cellStyle name="40% - Accent4 2 5 3 2" xfId="10294" xr:uid="{392357E2-D937-4E8B-A231-41C54BDD2D89}"/>
    <cellStyle name="40% - Accent4 2 5 4" xfId="10295" xr:uid="{BCC14AEC-AF55-4F07-8588-7DEE22AE50C5}"/>
    <cellStyle name="40% - Accent4 2 5 5" xfId="10296" xr:uid="{C8F3BDD3-27CB-4B00-9B49-D0741D45B506}"/>
    <cellStyle name="40% - Accent4 2 5 6" xfId="54052" xr:uid="{B3D13AED-047E-4233-BFD5-6F75C1A5E5AA}"/>
    <cellStyle name="40% - Accent4 2 6" xfId="10297" xr:uid="{4015637D-A85E-4013-BD0E-929FCE0339C3}"/>
    <cellStyle name="40% - Accent4 2 6 2" xfId="10298" xr:uid="{FBE8BB3A-063A-449F-90E1-7350313A9263}"/>
    <cellStyle name="40% - Accent4 2 6 2 2" xfId="10299" xr:uid="{7FDD3740-8137-4128-AC82-59AF67E0E470}"/>
    <cellStyle name="40% - Accent4 2 6 3" xfId="10300" xr:uid="{3284C53C-3E0A-4B9A-8606-7AC6D50F9E59}"/>
    <cellStyle name="40% - Accent4 2 6 4" xfId="10301" xr:uid="{B7FFC27B-C47D-45C6-B05F-1518FFEF4595}"/>
    <cellStyle name="40% - Accent4 2 7" xfId="10302" xr:uid="{70A72908-0ED6-444B-9190-722202F6F7FC}"/>
    <cellStyle name="40% - Accent4 2 7 2" xfId="10303" xr:uid="{3BCDC9CC-F4B1-4D2F-A128-CA225E28B533}"/>
    <cellStyle name="40% - Accent4 2 8" xfId="10304" xr:uid="{41CC3B35-D719-43ED-88B0-0B13950A4BCE}"/>
    <cellStyle name="40% - Accent4 2 9" xfId="10305" xr:uid="{959F4E6B-3598-4917-9921-5FEA4405943E}"/>
    <cellStyle name="40% - Accent4 20" xfId="10306" xr:uid="{D08594DE-5EC6-447A-833A-373B5C3B06F1}"/>
    <cellStyle name="40% - Accent4 20 2" xfId="10307" xr:uid="{9F0C3CE4-8DB8-43E4-BACE-5E9F46B80FCE}"/>
    <cellStyle name="40% - Accent4 20 2 2" xfId="10308" xr:uid="{3FE40105-ED82-46CA-902A-0CD92FDABC90}"/>
    <cellStyle name="40% - Accent4 20 2 2 2" xfId="10309" xr:uid="{92F748B0-A751-4E38-B40B-7010E788791E}"/>
    <cellStyle name="40% - Accent4 20 2 3" xfId="10310" xr:uid="{84A889EB-F8E5-4DB0-A0CB-B53600DB2A44}"/>
    <cellStyle name="40% - Accent4 20 2 3 2" xfId="10311" xr:uid="{94DC40A5-B034-49C0-8D47-B89266DB2FBC}"/>
    <cellStyle name="40% - Accent4 20 2 4" xfId="10312" xr:uid="{E4BE212F-B384-4BA0-9A40-A1D0B24648EE}"/>
    <cellStyle name="40% - Accent4 20 3" xfId="10313" xr:uid="{468BF55A-4741-4348-B487-CD5D7407D358}"/>
    <cellStyle name="40% - Accent4 20 3 2" xfId="10314" xr:uid="{2068710F-154A-4355-BF91-FEE233DD4B20}"/>
    <cellStyle name="40% - Accent4 20 3 2 2" xfId="10315" xr:uid="{3151D383-E331-4094-9A45-6C1208652D9B}"/>
    <cellStyle name="40% - Accent4 20 3 3" xfId="10316" xr:uid="{E8F187B0-E60B-4E6F-865B-E70C5B134084}"/>
    <cellStyle name="40% - Accent4 20 3 3 2" xfId="10317" xr:uid="{46CA735D-5388-4E19-9F54-3F843A60A436}"/>
    <cellStyle name="40% - Accent4 20 3 4" xfId="10318" xr:uid="{D81EA52E-359B-4B8E-8D1F-056458E59E11}"/>
    <cellStyle name="40% - Accent4 20 4" xfId="10319" xr:uid="{FCA31E90-1BBE-4EC0-B535-5A836D51FD54}"/>
    <cellStyle name="40% - Accent4 20 4 2" xfId="10320" xr:uid="{C4BDC439-C830-4778-809F-38B8FCCDCA98}"/>
    <cellStyle name="40% - Accent4 20 5" xfId="10321" xr:uid="{DCAEB5FD-D2B1-4E49-A5A3-0D897D261957}"/>
    <cellStyle name="40% - Accent4 20 6" xfId="54053" xr:uid="{424FF1E2-43B6-4B07-BADD-8D75E74D8033}"/>
    <cellStyle name="40% - Accent4 21" xfId="10322" xr:uid="{7C9AA50A-CB71-4F4F-84AF-18B4B225DD88}"/>
    <cellStyle name="40% - Accent4 21 2" xfId="10323" xr:uid="{41E6CB59-B08D-4C37-89FF-F99BF1E2D218}"/>
    <cellStyle name="40% - Accent4 21 2 2" xfId="10324" xr:uid="{F40C2A4A-F367-44EF-A84A-664FECECC528}"/>
    <cellStyle name="40% - Accent4 21 2 2 2" xfId="10325" xr:uid="{4509CCBB-78DE-41AC-AEBF-08991DABA2AF}"/>
    <cellStyle name="40% - Accent4 21 2 3" xfId="10326" xr:uid="{0A7E1B85-3F7A-40FE-ADF0-46F9919F7D2E}"/>
    <cellStyle name="40% - Accent4 21 2 3 2" xfId="10327" xr:uid="{1886F82B-E445-4D69-96D3-B2635B5555A6}"/>
    <cellStyle name="40% - Accent4 21 2 4" xfId="10328" xr:uid="{654F1024-DA90-4596-BD0F-4B72D9C5740D}"/>
    <cellStyle name="40% - Accent4 21 3" xfId="10329" xr:uid="{F301ACEB-8E8E-4E34-9FE7-3CB5B5D6A89C}"/>
    <cellStyle name="40% - Accent4 21 3 2" xfId="10330" xr:uid="{FCD5942E-F14A-44D9-8534-C5D7E8B0A403}"/>
    <cellStyle name="40% - Accent4 21 3 2 2" xfId="10331" xr:uid="{10E2FA40-FB5F-4428-A9A0-B74C8834F8B7}"/>
    <cellStyle name="40% - Accent4 21 3 3" xfId="10332" xr:uid="{66A2F837-B25A-4EA3-B158-8056ECBC652A}"/>
    <cellStyle name="40% - Accent4 21 3 3 2" xfId="10333" xr:uid="{FE510901-935D-45E3-B757-25627BE982E6}"/>
    <cellStyle name="40% - Accent4 21 3 4" xfId="10334" xr:uid="{31A0E556-C0C2-40A9-A87C-1C8D705A4FB5}"/>
    <cellStyle name="40% - Accent4 21 4" xfId="10335" xr:uid="{14C5DD9D-9873-4399-89D1-2EB9EBBD072E}"/>
    <cellStyle name="40% - Accent4 21 4 2" xfId="10336" xr:uid="{A2BC4F36-FDCA-44F2-810C-B407CB1B86AF}"/>
    <cellStyle name="40% - Accent4 21 5" xfId="10337" xr:uid="{39B7E5F0-040D-484C-AA24-C95E05871C3B}"/>
    <cellStyle name="40% - Accent4 21 6" xfId="54054" xr:uid="{8CCB5226-511D-47FB-862A-C802B695359C}"/>
    <cellStyle name="40% - Accent4 22" xfId="10338" xr:uid="{72F2433E-0F25-41E0-8D73-58C9900A9DE3}"/>
    <cellStyle name="40% - Accent4 22 2" xfId="10339" xr:uid="{AAE05D9F-05CA-4C51-A923-3872A8FEEE7B}"/>
    <cellStyle name="40% - Accent4 22 2 2" xfId="10340" xr:uid="{E23C0C7E-F6C5-4AFE-A832-6736E00C17F4}"/>
    <cellStyle name="40% - Accent4 22 2 2 2" xfId="10341" xr:uid="{4AF80341-9621-403F-B30A-B8A1BDEA2D80}"/>
    <cellStyle name="40% - Accent4 22 2 3" xfId="10342" xr:uid="{6D737E80-493C-45C1-B10C-E1F9C23EA710}"/>
    <cellStyle name="40% - Accent4 22 2 3 2" xfId="10343" xr:uid="{D8DBC685-281E-4592-816E-6AEDA1157DB0}"/>
    <cellStyle name="40% - Accent4 22 2 4" xfId="10344" xr:uid="{81B5481B-4CC3-4CA6-AE49-A440F6D10BF6}"/>
    <cellStyle name="40% - Accent4 22 3" xfId="10345" xr:uid="{01820DA3-4A2E-4C0F-B282-BB596D4D1916}"/>
    <cellStyle name="40% - Accent4 22 3 2" xfId="10346" xr:uid="{51DF03EE-4ACC-46EA-8C17-6FC6A0C7B5E8}"/>
    <cellStyle name="40% - Accent4 22 3 2 2" xfId="10347" xr:uid="{84F1E2C9-4FA6-4192-80EF-D6A0B9156C11}"/>
    <cellStyle name="40% - Accent4 22 3 3" xfId="10348" xr:uid="{9FA9EE01-4429-4D96-B275-2005046BE85D}"/>
    <cellStyle name="40% - Accent4 22 3 3 2" xfId="10349" xr:uid="{EE02216A-AFAE-4A4C-BEDF-95086FCB43B6}"/>
    <cellStyle name="40% - Accent4 22 3 4" xfId="10350" xr:uid="{60CBF665-DC7A-4730-80A1-DFA68B84AD96}"/>
    <cellStyle name="40% - Accent4 22 4" xfId="10351" xr:uid="{CEEA6A9A-8081-47E2-9F8A-8A299B0E0126}"/>
    <cellStyle name="40% - Accent4 22 4 2" xfId="10352" xr:uid="{A6606FA3-27BA-4318-A6A4-A76A34B85DED}"/>
    <cellStyle name="40% - Accent4 22 5" xfId="10353" xr:uid="{A2DF40B8-B0A2-4780-9420-26FAEF4E8059}"/>
    <cellStyle name="40% - Accent4 22 6" xfId="54055" xr:uid="{BF1AD452-9832-42D0-B3E8-07641466DC6F}"/>
    <cellStyle name="40% - Accent4 23" xfId="10354" xr:uid="{8CA2616E-F7F7-4F52-8CA6-4796835CC77C}"/>
    <cellStyle name="40% - Accent4 23 2" xfId="10355" xr:uid="{B95BAEFC-0735-48E4-ADF6-45EFBBF08FF9}"/>
    <cellStyle name="40% - Accent4 23 2 2" xfId="10356" xr:uid="{CC110336-125B-4C38-9CB3-7F372CA1BE0A}"/>
    <cellStyle name="40% - Accent4 23 2 2 2" xfId="10357" xr:uid="{A7C429FD-F408-4D42-A4C8-172C5C122270}"/>
    <cellStyle name="40% - Accent4 23 2 3" xfId="10358" xr:uid="{1268595B-38D9-4D00-89E5-712192B50422}"/>
    <cellStyle name="40% - Accent4 23 2 3 2" xfId="10359" xr:uid="{D2397103-F55A-4F58-96D4-8271FB6A30A8}"/>
    <cellStyle name="40% - Accent4 23 2 4" xfId="10360" xr:uid="{2A584055-1700-492E-9762-C251ABC3D577}"/>
    <cellStyle name="40% - Accent4 23 3" xfId="10361" xr:uid="{79700869-AFFF-4062-B67D-2E85573F2177}"/>
    <cellStyle name="40% - Accent4 23 3 2" xfId="10362" xr:uid="{A736BDB6-6230-4A92-895F-0CB747669BAF}"/>
    <cellStyle name="40% - Accent4 23 3 2 2" xfId="10363" xr:uid="{76428B5C-F24F-4689-9399-7C1E098BDFF6}"/>
    <cellStyle name="40% - Accent4 23 3 3" xfId="10364" xr:uid="{7C922F98-52F4-4790-AADA-8BA3CD728398}"/>
    <cellStyle name="40% - Accent4 23 3 3 2" xfId="10365" xr:uid="{5A3ACC0E-CE9B-45DF-B7AA-A08DAE1ED5D5}"/>
    <cellStyle name="40% - Accent4 23 3 4" xfId="10366" xr:uid="{819DCC6F-BC70-4D2A-9D2E-167F874F9CD7}"/>
    <cellStyle name="40% - Accent4 23 4" xfId="10367" xr:uid="{BBDEA75C-5CC6-4547-A821-51B160221122}"/>
    <cellStyle name="40% - Accent4 23 4 2" xfId="10368" xr:uid="{37232D0B-09B9-4067-AAB7-97F712DC55E8}"/>
    <cellStyle name="40% - Accent4 23 5" xfId="10369" xr:uid="{D59AD801-BAAA-47EF-B099-EE07DFCAA001}"/>
    <cellStyle name="40% - Accent4 23 6" xfId="54056" xr:uid="{9A9A29C1-C17E-4582-93B3-928F17BA129A}"/>
    <cellStyle name="40% - Accent4 24" xfId="10370" xr:uid="{C2CA42A3-29DF-48CB-B9A5-2C63C257BBD2}"/>
    <cellStyle name="40% - Accent4 24 2" xfId="10371" xr:uid="{97B8065F-F135-4D4D-BA71-A939294C1098}"/>
    <cellStyle name="40% - Accent4 24 2 2" xfId="10372" xr:uid="{7A187A6A-A162-4CD2-8E55-33FA8DFA2F26}"/>
    <cellStyle name="40% - Accent4 24 2 2 2" xfId="10373" xr:uid="{D5ED8015-F799-4AC3-AEB7-FE2B70E1CC7E}"/>
    <cellStyle name="40% - Accent4 24 2 3" xfId="10374" xr:uid="{784D5EE2-7AA9-4EE9-A33A-9C99A9EED431}"/>
    <cellStyle name="40% - Accent4 24 2 3 2" xfId="10375" xr:uid="{D4607BBB-D30B-4A8B-8AA8-5820363CFEBA}"/>
    <cellStyle name="40% - Accent4 24 2 4" xfId="10376" xr:uid="{2D26CEB5-BED3-43FD-893D-0A8B5CA3A0A7}"/>
    <cellStyle name="40% - Accent4 24 3" xfId="10377" xr:uid="{C0648564-0B65-4B26-9F8F-C4AAEB884207}"/>
    <cellStyle name="40% - Accent4 24 3 2" xfId="10378" xr:uid="{D619A86B-FF1A-43C8-8D9E-D24FF63D96A1}"/>
    <cellStyle name="40% - Accent4 24 3 2 2" xfId="10379" xr:uid="{7269FE30-ECA9-4E9F-9A93-7926E4CBB0AB}"/>
    <cellStyle name="40% - Accent4 24 3 3" xfId="10380" xr:uid="{0E84CA29-9164-47DA-A03D-D5FC29E42812}"/>
    <cellStyle name="40% - Accent4 24 3 3 2" xfId="10381" xr:uid="{858311E3-ACD2-4BAC-AE04-E539C32B165B}"/>
    <cellStyle name="40% - Accent4 24 3 4" xfId="10382" xr:uid="{CD70A1F7-34C0-4DCA-89CB-193AD4778C76}"/>
    <cellStyle name="40% - Accent4 24 4" xfId="10383" xr:uid="{888DFA33-7366-472B-A79E-D9DB0B1DA6D9}"/>
    <cellStyle name="40% - Accent4 24 4 2" xfId="10384" xr:uid="{0ABAA454-5649-4F4F-A7F0-6050D301874C}"/>
    <cellStyle name="40% - Accent4 24 5" xfId="10385" xr:uid="{8184264D-93A4-4429-90FA-BE41BA78B08B}"/>
    <cellStyle name="40% - Accent4 24 6" xfId="54057" xr:uid="{9BC9FBE3-55CF-4277-9767-6338F355F659}"/>
    <cellStyle name="40% - Accent4 25" xfId="10386" xr:uid="{7088DF50-6A72-40C9-B215-551311AFABEF}"/>
    <cellStyle name="40% - Accent4 25 2" xfId="10387" xr:uid="{6F730E46-A82B-4D23-AAB8-C3E1C71E6B11}"/>
    <cellStyle name="40% - Accent4 25 2 2" xfId="10388" xr:uid="{4A672A88-567C-4E4F-82DE-9B65DD870669}"/>
    <cellStyle name="40% - Accent4 25 2 2 2" xfId="10389" xr:uid="{0FA18FF5-B041-46A4-9C95-C94442827E47}"/>
    <cellStyle name="40% - Accent4 25 2 3" xfId="10390" xr:uid="{A390CE21-5558-4792-995B-E556AEECE8D8}"/>
    <cellStyle name="40% - Accent4 25 2 3 2" xfId="10391" xr:uid="{21206F24-218D-4493-BA29-A3CC32B99639}"/>
    <cellStyle name="40% - Accent4 25 2 4" xfId="10392" xr:uid="{EE4B4855-BFFF-4DAA-937A-A962040390FB}"/>
    <cellStyle name="40% - Accent4 25 3" xfId="10393" xr:uid="{3F63E64B-9324-4A57-B8A0-63143260B96D}"/>
    <cellStyle name="40% - Accent4 25 3 2" xfId="10394" xr:uid="{CE638048-F8C5-4862-921A-F275E6D87F34}"/>
    <cellStyle name="40% - Accent4 25 3 2 2" xfId="10395" xr:uid="{F30EDF81-A419-418D-8285-67AB2A32332C}"/>
    <cellStyle name="40% - Accent4 25 3 3" xfId="10396" xr:uid="{AE153B70-EBF0-463E-BC87-B0BFA7670907}"/>
    <cellStyle name="40% - Accent4 25 3 3 2" xfId="10397" xr:uid="{3EC19781-1BB9-4CD7-AAAB-F4CEBC37D708}"/>
    <cellStyle name="40% - Accent4 25 3 4" xfId="10398" xr:uid="{65002122-66EC-4567-A5E8-1A57FE0B9B8A}"/>
    <cellStyle name="40% - Accent4 25 4" xfId="10399" xr:uid="{471110AA-1686-4EAE-809B-E32CA49A03A8}"/>
    <cellStyle name="40% - Accent4 25 4 2" xfId="10400" xr:uid="{FB67F4DC-E0B5-4072-BFA8-1B5960200E86}"/>
    <cellStyle name="40% - Accent4 25 5" xfId="10401" xr:uid="{A4E068B5-22D2-4889-92DD-D7B603F03953}"/>
    <cellStyle name="40% - Accent4 25 6" xfId="54058" xr:uid="{6F3D6442-E3AD-4E3D-BBB3-A1A8EE8428B1}"/>
    <cellStyle name="40% - Accent4 26" xfId="10402" xr:uid="{36BEABFA-09C5-49BB-889C-345026A29B76}"/>
    <cellStyle name="40% - Accent4 26 2" xfId="10403" xr:uid="{6EC86800-E4C7-4550-B35D-80BE97EE5741}"/>
    <cellStyle name="40% - Accent4 26 2 2" xfId="10404" xr:uid="{81A3D3C9-5457-42C9-A51B-0B0B8AEB9B3E}"/>
    <cellStyle name="40% - Accent4 26 2 2 2" xfId="10405" xr:uid="{F2E2E00D-EFA2-482A-AF96-CF47FDCAF749}"/>
    <cellStyle name="40% - Accent4 26 2 3" xfId="10406" xr:uid="{89629F7B-0B67-482A-BA77-EDC9E6C29B37}"/>
    <cellStyle name="40% - Accent4 26 2 3 2" xfId="10407" xr:uid="{A5B0E5A6-C401-406B-89D1-15A6F818BAB7}"/>
    <cellStyle name="40% - Accent4 26 2 4" xfId="10408" xr:uid="{7C9E99AC-789C-4C82-A21B-F0298035FBFF}"/>
    <cellStyle name="40% - Accent4 26 3" xfId="10409" xr:uid="{CF251C6A-F84C-4C96-A1FA-38F8DACD0AA4}"/>
    <cellStyle name="40% - Accent4 26 3 2" xfId="10410" xr:uid="{2EF10CBD-F059-4A31-BE2F-3157AE51CB95}"/>
    <cellStyle name="40% - Accent4 26 3 2 2" xfId="10411" xr:uid="{41DD6D27-EAEE-48E9-AD39-7E1A02C10ADA}"/>
    <cellStyle name="40% - Accent4 26 3 3" xfId="10412" xr:uid="{F8B6977B-54F0-4E36-973F-9EB12231D335}"/>
    <cellStyle name="40% - Accent4 26 3 3 2" xfId="10413" xr:uid="{600AC6D0-F9F6-4634-ACD1-78AFD0875E66}"/>
    <cellStyle name="40% - Accent4 26 3 4" xfId="10414" xr:uid="{F9113C3E-5145-42B2-8141-0D82D3B88CD7}"/>
    <cellStyle name="40% - Accent4 26 4" xfId="10415" xr:uid="{F44A011E-EAEC-4B0E-946C-48BDEB76E459}"/>
    <cellStyle name="40% - Accent4 26 4 2" xfId="10416" xr:uid="{F32A264F-6E92-416C-A02D-6E23B08FD3D2}"/>
    <cellStyle name="40% - Accent4 26 5" xfId="10417" xr:uid="{10949CBC-0765-4B91-935A-432AD13C8AD0}"/>
    <cellStyle name="40% - Accent4 26 6" xfId="54059" xr:uid="{222981E7-6CCE-46CB-B125-06270C08B828}"/>
    <cellStyle name="40% - Accent4 27" xfId="10418" xr:uid="{9482FB5A-C879-4F5E-ABB3-BF9A67DC5B41}"/>
    <cellStyle name="40% - Accent4 27 2" xfId="10419" xr:uid="{4ABAB2C3-7A23-4E60-B168-A40EF3D92795}"/>
    <cellStyle name="40% - Accent4 27 2 2" xfId="10420" xr:uid="{2622B780-DE46-4487-8F66-1C8BAE9F7B74}"/>
    <cellStyle name="40% - Accent4 27 2 2 2" xfId="10421" xr:uid="{2855BC26-1CE0-4354-BE8D-6B68B582D297}"/>
    <cellStyle name="40% - Accent4 27 2 3" xfId="10422" xr:uid="{10647E14-6B93-493F-B46F-A5BDF52931A4}"/>
    <cellStyle name="40% - Accent4 27 2 3 2" xfId="10423" xr:uid="{75BDF954-2D81-4984-9881-B6B9A4960B84}"/>
    <cellStyle name="40% - Accent4 27 2 4" xfId="10424" xr:uid="{0CD8B85E-B4A8-49D6-B813-9DBEE9036ADE}"/>
    <cellStyle name="40% - Accent4 27 3" xfId="10425" xr:uid="{5301F0DE-A478-4B4A-B55D-B3FDC4536946}"/>
    <cellStyle name="40% - Accent4 27 3 2" xfId="10426" xr:uid="{FC1FD43B-B7A1-42AC-889B-F4C6566DA4CE}"/>
    <cellStyle name="40% - Accent4 27 3 2 2" xfId="10427" xr:uid="{95B383D4-E9B1-45A8-98ED-182A7576F35C}"/>
    <cellStyle name="40% - Accent4 27 3 3" xfId="10428" xr:uid="{EEE58C32-C9A9-4134-A52E-4182FC2FE695}"/>
    <cellStyle name="40% - Accent4 27 3 3 2" xfId="10429" xr:uid="{00EE2373-7228-4AB1-930C-23BECA771EFC}"/>
    <cellStyle name="40% - Accent4 27 3 4" xfId="10430" xr:uid="{CCA01772-88C6-4939-8C62-DE0D71BA1B63}"/>
    <cellStyle name="40% - Accent4 27 4" xfId="10431" xr:uid="{691EE73E-0959-46D4-A62C-7497474CFFBC}"/>
    <cellStyle name="40% - Accent4 27 4 2" xfId="10432" xr:uid="{990E4C9D-B6F4-443A-811C-F185C424C0CC}"/>
    <cellStyle name="40% - Accent4 27 5" xfId="10433" xr:uid="{ABEC1D51-4BE4-49F7-B89C-A955BE9C3682}"/>
    <cellStyle name="40% - Accent4 27 6" xfId="54060" xr:uid="{53B4C164-84F4-4CB0-9449-29F4BE48808E}"/>
    <cellStyle name="40% - Accent4 28" xfId="10434" xr:uid="{4A0113CD-49BC-4C26-8AEB-534355FD5EB7}"/>
    <cellStyle name="40% - Accent4 28 2" xfId="10435" xr:uid="{B0722165-9C7A-4A7E-80F2-A96CF6CD8D64}"/>
    <cellStyle name="40% - Accent4 28 2 2" xfId="10436" xr:uid="{B8637204-5952-4D6E-BD62-B9C973410108}"/>
    <cellStyle name="40% - Accent4 28 2 2 2" xfId="10437" xr:uid="{F6BFDD17-C79B-40D0-BDF3-0B15A16FA713}"/>
    <cellStyle name="40% - Accent4 28 2 3" xfId="10438" xr:uid="{F34A8100-75BE-400A-A419-CCB30431A8F8}"/>
    <cellStyle name="40% - Accent4 28 2 3 2" xfId="10439" xr:uid="{CFF4BE3C-A9F3-4374-AD8E-8F217EF0EBDA}"/>
    <cellStyle name="40% - Accent4 28 2 4" xfId="10440" xr:uid="{9CF50F7F-FDA2-4689-B659-9E0814492E4B}"/>
    <cellStyle name="40% - Accent4 28 3" xfId="10441" xr:uid="{1FD9FA3A-872F-409F-B071-091CE4D608CC}"/>
    <cellStyle name="40% - Accent4 28 3 2" xfId="10442" xr:uid="{CCA5B794-17D7-4B91-9A64-78D63B0B1815}"/>
    <cellStyle name="40% - Accent4 28 4" xfId="10443" xr:uid="{E3CFDF03-E89F-46D8-9DEE-15B31552D16D}"/>
    <cellStyle name="40% - Accent4 28 5" xfId="54061" xr:uid="{6EDB519F-D3FB-463A-A466-38E6CE5432C7}"/>
    <cellStyle name="40% - Accent4 29" xfId="10444" xr:uid="{BB465F72-290A-4C80-B9CB-CD4D345C436E}"/>
    <cellStyle name="40% - Accent4 29 2" xfId="10445" xr:uid="{56854340-650C-478F-932D-61A4713FE148}"/>
    <cellStyle name="40% - Accent4 29 2 2" xfId="10446" xr:uid="{BB7013AC-8307-49AE-A2CA-3D13C4A71DE8}"/>
    <cellStyle name="40% - Accent4 29 2 2 2" xfId="10447" xr:uid="{7BB3E7F6-C197-4E02-A26D-653F3EAC9CF4}"/>
    <cellStyle name="40% - Accent4 29 2 3" xfId="10448" xr:uid="{009BD052-F1E9-4172-B691-B0A1F4525870}"/>
    <cellStyle name="40% - Accent4 29 2 3 2" xfId="10449" xr:uid="{875406DA-E880-41D4-9EC0-D2BB9B101947}"/>
    <cellStyle name="40% - Accent4 29 2 4" xfId="10450" xr:uid="{F987FBEF-D488-4431-A280-FF5601B077E7}"/>
    <cellStyle name="40% - Accent4 29 3" xfId="10451" xr:uid="{BE9286F9-829D-49E3-BC86-DB6B8BE5B1D1}"/>
    <cellStyle name="40% - Accent4 29 3 2" xfId="10452" xr:uid="{64824579-4456-4561-9733-63A5E006A653}"/>
    <cellStyle name="40% - Accent4 29 4" xfId="10453" xr:uid="{90401F4D-5BEA-45CE-9699-D7B478014B75}"/>
    <cellStyle name="40% - Accent4 29 5" xfId="54062" xr:uid="{1413F41B-9A5B-4B96-BA3D-4A5B24BA7762}"/>
    <cellStyle name="40% - Accent4 3" xfId="10454" xr:uid="{E4F346C4-B172-4053-BBE3-348FA03C4E2E}"/>
    <cellStyle name="40% - Accent4 3 2" xfId="10455" xr:uid="{53DA101B-216A-42B6-9861-F66652FCC53C}"/>
    <cellStyle name="40% - Accent4 3 2 2" xfId="10456" xr:uid="{DF7C1369-D600-4265-840B-AF96111C3EBC}"/>
    <cellStyle name="40% - Accent4 3 2 3" xfId="10457" xr:uid="{9C497717-9327-462C-B6DF-495D43544C13}"/>
    <cellStyle name="40% - Accent4 3 2 4" xfId="54063" xr:uid="{35F77E7B-C53B-4CE9-A496-04CB02E19369}"/>
    <cellStyle name="40% - Accent4 3 3" xfId="10458" xr:uid="{5A6FCE24-0194-414B-A52D-E7611E270FA9}"/>
    <cellStyle name="40% - Accent4 3 3 2" xfId="10459" xr:uid="{25574154-6F99-4518-8D5A-B22700B447A2}"/>
    <cellStyle name="40% - Accent4 3 3 3" xfId="10460" xr:uid="{354F2BA1-42C9-42DD-9F2B-B51ED2C2868B}"/>
    <cellStyle name="40% - Accent4 3 3 4" xfId="54064" xr:uid="{40D72176-8C29-45C2-8DB7-8354675C254E}"/>
    <cellStyle name="40% - Accent4 3 4" xfId="10461" xr:uid="{359211FA-7C42-47B7-8F75-B906B13D07FA}"/>
    <cellStyle name="40% - Accent4 3 4 2" xfId="10462" xr:uid="{C66E2870-192C-4DE6-B9F1-0499BBE61DB5}"/>
    <cellStyle name="40% - Accent4 3 4 3" xfId="10463" xr:uid="{3F7C8BB7-011A-48B7-9AAE-D819F5DA3B4E}"/>
    <cellStyle name="40% - Accent4 3 4 4" xfId="54065" xr:uid="{63FE316E-F1FA-4D36-A894-87AFA28730BC}"/>
    <cellStyle name="40% - Accent4 3 5" xfId="10464" xr:uid="{CE2F6244-1AF7-4C6D-9D6B-63DAF4B16312}"/>
    <cellStyle name="40% - Accent4 30" xfId="10465" xr:uid="{5676A7F1-D716-46DC-AF6B-21C581EBF05E}"/>
    <cellStyle name="40% - Accent4 30 2" xfId="10466" xr:uid="{C2C0FB3F-946F-4037-8883-A3839568785C}"/>
    <cellStyle name="40% - Accent4 30 2 2" xfId="10467" xr:uid="{86AD282E-367F-47C0-8637-3D91BA438482}"/>
    <cellStyle name="40% - Accent4 30 2 2 2" xfId="10468" xr:uid="{F2038871-1971-4BD9-8908-3281F9742365}"/>
    <cellStyle name="40% - Accent4 30 2 3" xfId="10469" xr:uid="{7789271C-16BF-4171-8768-1AF72D0C4BCA}"/>
    <cellStyle name="40% - Accent4 30 2 3 2" xfId="10470" xr:uid="{E7118013-0FCB-47DE-837E-FB7B0DCDF8AA}"/>
    <cellStyle name="40% - Accent4 30 2 4" xfId="10471" xr:uid="{92A20629-6A66-468F-AAFA-980D1764DC1B}"/>
    <cellStyle name="40% - Accent4 30 3" xfId="10472" xr:uid="{3CC74477-5DEA-4360-8EB0-2F8BEE455B2F}"/>
    <cellStyle name="40% - Accent4 30 3 2" xfId="10473" xr:uid="{6EEE68D5-3F08-40BC-A6C0-7A602584B338}"/>
    <cellStyle name="40% - Accent4 30 4" xfId="10474" xr:uid="{41E42574-2A4C-4B10-A7AA-9A270397F343}"/>
    <cellStyle name="40% - Accent4 30 4 2" xfId="10475" xr:uid="{F2B63427-3618-4B7D-B184-ED1EC2073F61}"/>
    <cellStyle name="40% - Accent4 30 5" xfId="10476" xr:uid="{7E6E8BD7-460F-4768-9479-E85185637D68}"/>
    <cellStyle name="40% - Accent4 30 6" xfId="54066" xr:uid="{1AB80449-CE2B-4D48-BF11-FB4F2BF63F3F}"/>
    <cellStyle name="40% - Accent4 31" xfId="10477" xr:uid="{E9CCE971-4992-497E-BDCA-8A335C01C706}"/>
    <cellStyle name="40% - Accent4 31 2" xfId="10478" xr:uid="{CD77275A-853C-411F-A51B-FEAF8FE9E3D5}"/>
    <cellStyle name="40% - Accent4 31 2 2" xfId="10479" xr:uid="{70B50496-2BB9-4A6F-B7D5-EF6759DB6CB4}"/>
    <cellStyle name="40% - Accent4 31 3" xfId="10480" xr:uid="{4A528D34-C566-419D-9657-2F94B4EE3D1D}"/>
    <cellStyle name="40% - Accent4 31 3 2" xfId="10481" xr:uid="{9573EC42-679C-4664-AE97-86EC778362C6}"/>
    <cellStyle name="40% - Accent4 31 4" xfId="10482" xr:uid="{AB55F200-5FEF-4A90-9C2A-2F0E6D320413}"/>
    <cellStyle name="40% - Accent4 31 5" xfId="54067" xr:uid="{09A00EA6-54FB-41C7-8346-0CC69B2DF2BC}"/>
    <cellStyle name="40% - Accent4 32" xfId="10483" xr:uid="{CB8FD5EB-D911-4492-A80B-BEBD30F5F3B0}"/>
    <cellStyle name="40% - Accent4 32 2" xfId="10484" xr:uid="{FBF680BD-7508-4FFB-AC95-E486C9971FB3}"/>
    <cellStyle name="40% - Accent4 32 2 2" xfId="10485" xr:uid="{3F4DB2F8-08B9-495C-A7DC-38005F78B158}"/>
    <cellStyle name="40% - Accent4 32 3" xfId="10486" xr:uid="{25F0DCA8-CD49-4EEE-9759-E20424B3ADBB}"/>
    <cellStyle name="40% - Accent4 32 4" xfId="54068" xr:uid="{83E24D55-E4F0-45EA-800E-F694269FCE6F}"/>
    <cellStyle name="40% - Accent4 33" xfId="10487" xr:uid="{2FF5FF52-A1ED-4BF5-9EAC-3DC7C3B428DE}"/>
    <cellStyle name="40% - Accent4 33 2" xfId="10488" xr:uid="{8F07DDA8-11C5-4E28-9BF2-8BF6C7852544}"/>
    <cellStyle name="40% - Accent4 33 3" xfId="54069" xr:uid="{A7CA6003-6A2A-4871-80CE-54A99FD77DAE}"/>
    <cellStyle name="40% - Accent4 34" xfId="10489" xr:uid="{6EF825A4-A78D-492F-B386-6D5367CD4321}"/>
    <cellStyle name="40% - Accent4 34 2" xfId="10490" xr:uid="{A0F682A0-D664-4C22-828F-D2AF8E2C785B}"/>
    <cellStyle name="40% - Accent4 34 3" xfId="54070" xr:uid="{1D20A560-789A-4D09-A8EE-C06A3116C5A6}"/>
    <cellStyle name="40% - Accent4 35" xfId="10491" xr:uid="{DE014C0C-D1AF-4C8D-BEBF-4EAA0AD67097}"/>
    <cellStyle name="40% - Accent4 36" xfId="10492" xr:uid="{E76A8237-8849-4F5A-8078-7319091F4E77}"/>
    <cellStyle name="40% - Accent4 37" xfId="10493" xr:uid="{10B8D8A8-647A-4D64-8932-D7429A3717B5}"/>
    <cellStyle name="40% - Accent4 37 2" xfId="10494" xr:uid="{9C915B04-64BF-4A4F-BDB6-785B42E31A75}"/>
    <cellStyle name="40% - Accent4 38" xfId="10495" xr:uid="{61A8C405-8A4B-47D9-83BC-57F9C45CCE2C}"/>
    <cellStyle name="40% - Accent4 38 2" xfId="10496" xr:uid="{51B7A772-5143-4398-B69B-F1233A23DD32}"/>
    <cellStyle name="40% - Accent4 39" xfId="10497" xr:uid="{C6D79877-9BE2-49AF-9E42-27E6E2CC6B18}"/>
    <cellStyle name="40% - Accent4 39 2" xfId="10498" xr:uid="{7814A0BA-14DB-4440-8E69-B8A35834DE35}"/>
    <cellStyle name="40% - Accent4 4" xfId="10499" xr:uid="{8CF4DDB0-D8CD-406F-BA13-94E11C95014F}"/>
    <cellStyle name="40% - Accent4 4 2" xfId="10500" xr:uid="{7853B3AD-6FFD-479A-A1D0-08EB2FFDC5D3}"/>
    <cellStyle name="40% - Accent4 4 2 2" xfId="10501" xr:uid="{D0062F91-F399-4993-8796-A8685F3D3A36}"/>
    <cellStyle name="40% - Accent4 4 2 2 2" xfId="10502" xr:uid="{F7183277-6FC8-47DF-A922-F099BA2709A9}"/>
    <cellStyle name="40% - Accent4 4 2 2 2 2" xfId="10503" xr:uid="{AF099C75-1EFD-4B8B-AB06-AEB929585099}"/>
    <cellStyle name="40% - Accent4 4 2 2 3" xfId="10504" xr:uid="{71AFA29E-C332-4922-B859-A32DB85C0FB4}"/>
    <cellStyle name="40% - Accent4 4 2 2 3 2" xfId="10505" xr:uid="{5FD54F08-B0A4-41AB-A013-C5B2E48D8F58}"/>
    <cellStyle name="40% - Accent4 4 2 2 4" xfId="10506" xr:uid="{B25103FA-6CEC-4855-9ED9-15DFAD7C8C1E}"/>
    <cellStyle name="40% - Accent4 4 2 3" xfId="10507" xr:uid="{F3F69679-25A0-48EC-9A1E-026BC9BACFB9}"/>
    <cellStyle name="40% - Accent4 4 2 3 2" xfId="10508" xr:uid="{0CFD38E3-1DBF-400A-8BB2-AD10D15C6733}"/>
    <cellStyle name="40% - Accent4 4 2 4" xfId="10509" xr:uid="{5AD1F878-CC55-473C-BCAA-A8E100668A6E}"/>
    <cellStyle name="40% - Accent4 4 2 5" xfId="10510" xr:uid="{6540D32B-24B3-473B-9139-A01226212FEB}"/>
    <cellStyle name="40% - Accent4 4 3" xfId="10511" xr:uid="{CA1F8983-F3C6-41C8-B9B1-A8E2C742FF02}"/>
    <cellStyle name="40% - Accent4 4 3 2" xfId="10512" xr:uid="{B71E43AD-E6B3-4937-A281-18CE7E83597F}"/>
    <cellStyle name="40% - Accent4 4 3 2 2" xfId="10513" xr:uid="{325C9F42-9C4D-4487-8E74-4BAD10C060E6}"/>
    <cellStyle name="40% - Accent4 4 3 3" xfId="10514" xr:uid="{E8397BF5-65CF-4C0B-9318-0B8F43D200C1}"/>
    <cellStyle name="40% - Accent4 4 3 3 2" xfId="10515" xr:uid="{76368998-5E3C-41E7-B10B-91541C68A3EA}"/>
    <cellStyle name="40% - Accent4 4 3 4" xfId="10516" xr:uid="{95E285B2-3A74-433B-9429-2C0557DFCCB3}"/>
    <cellStyle name="40% - Accent4 4 3 5" xfId="10517" xr:uid="{BAF55CB3-1670-4777-B94F-46628F4DF3AB}"/>
    <cellStyle name="40% - Accent4 4 4" xfId="10518" xr:uid="{4F9EF4EC-F0C3-4490-93AB-7467535B88F0}"/>
    <cellStyle name="40% - Accent4 4 4 2" xfId="10519" xr:uid="{9C3C4287-7679-4FC0-AB78-94818D281878}"/>
    <cellStyle name="40% - Accent4 4 4 3" xfId="10520" xr:uid="{4E10149D-A183-411F-A93F-EF1E31107CB0}"/>
    <cellStyle name="40% - Accent4 4 5" xfId="10521" xr:uid="{3668C1D2-404D-40A2-9BDC-E6FC499DBAA9}"/>
    <cellStyle name="40% - Accent4 4 5 2" xfId="10522" xr:uid="{300F8240-7B62-4CA8-BFFD-98921CFEFE08}"/>
    <cellStyle name="40% - Accent4 4 6" xfId="10523" xr:uid="{A6067509-8DF5-4B84-9F63-5CA655E415C9}"/>
    <cellStyle name="40% - Accent4 4 7" xfId="10524" xr:uid="{2D401BB6-1510-42F7-8E58-B5B6C15F2E0A}"/>
    <cellStyle name="40% - Accent4 4 8" xfId="54071" xr:uid="{89B1078C-C913-4D0E-A856-5DF632C2C1CA}"/>
    <cellStyle name="40% - Accent4 40" xfId="10525" xr:uid="{AFE4D6DD-BBF8-4259-BD5F-6C131E82A6E1}"/>
    <cellStyle name="40% - Accent4 40 2" xfId="10526" xr:uid="{DA7970DB-0369-478E-A5F3-54A07616532C}"/>
    <cellStyle name="40% - Accent4 41" xfId="10527" xr:uid="{05155C0A-85C9-45A2-A99A-16A65499C43A}"/>
    <cellStyle name="40% - Accent4 41 2" xfId="10528" xr:uid="{4BCF29C8-74AF-49B3-90A1-8B65E9BD10FA}"/>
    <cellStyle name="40% - Accent4 42" xfId="10529" xr:uid="{3F54C97F-0944-4255-86C9-37A27CF32ED8}"/>
    <cellStyle name="40% - Accent4 42 2" xfId="10530" xr:uid="{183E389E-E504-45B1-B268-841EA502F8F9}"/>
    <cellStyle name="40% - Accent4 43" xfId="10531" xr:uid="{4176511C-13AB-4E2C-9FA3-49D6DD0C4A40}"/>
    <cellStyle name="40% - Accent4 43 2" xfId="10532" xr:uid="{BAFF7BB9-E546-483F-821A-33781DC704CE}"/>
    <cellStyle name="40% - Accent4 44" xfId="10533" xr:uid="{3C0291B6-97BD-46FE-9250-F5C2D9A3A617}"/>
    <cellStyle name="40% - Accent4 44 2" xfId="10534" xr:uid="{1578D00D-C359-454F-B2D7-AFA553FFE8C2}"/>
    <cellStyle name="40% - Accent4 45" xfId="10535" xr:uid="{FE49EDB2-34EB-4C09-9731-3963D464AB53}"/>
    <cellStyle name="40% - Accent4 45 2" xfId="10536" xr:uid="{5E5098B9-DE32-49DD-8B46-3991B649FC87}"/>
    <cellStyle name="40% - Accent4 46" xfId="10537" xr:uid="{3640B25D-A8C8-4284-96A8-FA92CB5EADDF}"/>
    <cellStyle name="40% - Accent4 47" xfId="10538" xr:uid="{58D41701-C157-4ACB-9855-BC1C0E2BF83B}"/>
    <cellStyle name="40% - Accent4 48" xfId="10539" xr:uid="{8887D4BE-140A-41C0-A78C-122DA8424A65}"/>
    <cellStyle name="40% - Accent4 49" xfId="10540" xr:uid="{346992DD-C9A3-4AD5-A748-F02430C6E69F}"/>
    <cellStyle name="40% - Accent4 5" xfId="10541" xr:uid="{E5CB681A-CFBB-40A6-A48E-32F63577E301}"/>
    <cellStyle name="40% - Accent4 5 2" xfId="10542" xr:uid="{3ECEB42B-F2E3-49B6-8B74-6E573B4D446E}"/>
    <cellStyle name="40% - Accent4 5 2 2" xfId="10543" xr:uid="{845B3A3F-4383-401E-B12E-4C4D811B879A}"/>
    <cellStyle name="40% - Accent4 5 2 2 2" xfId="10544" xr:uid="{25F2F7FC-5B14-492B-8A77-8460CDDDBB95}"/>
    <cellStyle name="40% - Accent4 5 2 2 2 2" xfId="10545" xr:uid="{28805444-7B41-49F6-A236-4067F4964507}"/>
    <cellStyle name="40% - Accent4 5 2 2 3" xfId="10546" xr:uid="{7EB93CAD-F1B6-4767-9C96-02F2447A45A8}"/>
    <cellStyle name="40% - Accent4 5 2 2 3 2" xfId="10547" xr:uid="{9E7D7A93-E244-4B4C-9BAC-90E4E6DEF0C4}"/>
    <cellStyle name="40% - Accent4 5 2 2 4" xfId="10548" xr:uid="{1ABE4AD7-4D3B-4EBC-A9C5-9A0B641A7843}"/>
    <cellStyle name="40% - Accent4 5 2 3" xfId="10549" xr:uid="{C84001C1-D62C-48BE-B81C-474AB02B829D}"/>
    <cellStyle name="40% - Accent4 5 2 3 2" xfId="10550" xr:uid="{83E10712-6ED2-436D-83C4-ED800269AF09}"/>
    <cellStyle name="40% - Accent4 5 2 4" xfId="10551" xr:uid="{5D90C4E0-0A02-44A0-AEA0-0A25A6F3E2AE}"/>
    <cellStyle name="40% - Accent4 5 2 5" xfId="10552" xr:uid="{BB29AC9C-B2A3-4C11-8A64-AE7214F26602}"/>
    <cellStyle name="40% - Accent4 5 3" xfId="10553" xr:uid="{7E5F5618-0423-4A81-BAF6-0FABD3FB0D42}"/>
    <cellStyle name="40% - Accent4 5 3 2" xfId="10554" xr:uid="{FE8239FD-8756-488D-9047-AD46887E86FF}"/>
    <cellStyle name="40% - Accent4 5 3 2 2" xfId="10555" xr:uid="{E52D7291-D4A0-4E26-84B0-250E3156CB14}"/>
    <cellStyle name="40% - Accent4 5 3 3" xfId="10556" xr:uid="{007F9368-C7DD-4039-A908-BB7ADB7560CC}"/>
    <cellStyle name="40% - Accent4 5 3 3 2" xfId="10557" xr:uid="{FE8D7317-78B8-481D-A59F-DF68EB20B423}"/>
    <cellStyle name="40% - Accent4 5 3 4" xfId="10558" xr:uid="{7AC1344A-F63F-45A4-9651-566098FD9787}"/>
    <cellStyle name="40% - Accent4 5 4" xfId="10559" xr:uid="{FB847248-942A-415A-AB38-17DBE254A2AB}"/>
    <cellStyle name="40% - Accent4 5 4 2" xfId="10560" xr:uid="{67002D3A-4B48-46C0-A315-CFE0A9423AB4}"/>
    <cellStyle name="40% - Accent4 5 5" xfId="10561" xr:uid="{E16846EB-102E-4DF4-84ED-7FA294957754}"/>
    <cellStyle name="40% - Accent4 5 5 2" xfId="10562" xr:uid="{CDE00B57-F147-4AD1-9FC0-249235D44531}"/>
    <cellStyle name="40% - Accent4 5 6" xfId="10563" xr:uid="{FE48E5EF-6843-4984-97B3-271FFAD80465}"/>
    <cellStyle name="40% - Accent4 5 7" xfId="10564" xr:uid="{A32A1BAE-84AA-4700-B3DE-8B5FE735CE6C}"/>
    <cellStyle name="40% - Accent4 5 8" xfId="54072" xr:uid="{C1B86A00-8AC5-42A5-91C0-17CFE95083D5}"/>
    <cellStyle name="40% - Accent4 50" xfId="10565" xr:uid="{05084C70-7878-476E-8751-9ED83377E0C3}"/>
    <cellStyle name="40% - Accent4 51" xfId="10566" xr:uid="{CE4E92D6-BB0C-4D1E-B67B-AE9086A977D6}"/>
    <cellStyle name="40% - Accent4 52" xfId="10567" xr:uid="{A46C6DEF-6002-408F-9FC2-771AB418F35C}"/>
    <cellStyle name="40% - Accent4 53" xfId="10568" xr:uid="{E881635C-E559-4620-AB83-BEB1BF3F93F7}"/>
    <cellStyle name="40% - Accent4 6" xfId="10569" xr:uid="{FE23325B-E897-4F6C-96EB-A67E2B7938A2}"/>
    <cellStyle name="40% - Accent4 6 2" xfId="10570" xr:uid="{D01717ED-8854-4CE7-8C8E-455C407F8924}"/>
    <cellStyle name="40% - Accent4 6 2 2" xfId="10571" xr:uid="{9078D381-5B09-4AB2-BDEC-790750E418DD}"/>
    <cellStyle name="40% - Accent4 6 2 2 2" xfId="10572" xr:uid="{E9F08DE6-09E4-4C2D-999A-7AB5935C6288}"/>
    <cellStyle name="40% - Accent4 6 2 2 2 2" xfId="10573" xr:uid="{77AD96E4-7F75-4101-AD9B-3844C5B9388E}"/>
    <cellStyle name="40% - Accent4 6 2 2 3" xfId="10574" xr:uid="{6457F711-5AE7-412D-BCDA-341B54F94609}"/>
    <cellStyle name="40% - Accent4 6 2 2 3 2" xfId="10575" xr:uid="{B1224447-6DD9-475E-82EF-D023F7A0A24D}"/>
    <cellStyle name="40% - Accent4 6 2 2 4" xfId="10576" xr:uid="{DFD77043-C8BE-4F60-B3B8-865E14511008}"/>
    <cellStyle name="40% - Accent4 6 2 3" xfId="10577" xr:uid="{D46651E8-5F60-4110-A5B3-FEED00DB0286}"/>
    <cellStyle name="40% - Accent4 6 2 3 2" xfId="10578" xr:uid="{8127CE78-716D-44C9-88BB-3C2142D08950}"/>
    <cellStyle name="40% - Accent4 6 2 4" xfId="10579" xr:uid="{AD3DAF3C-B662-473A-865C-62D5FB530D8A}"/>
    <cellStyle name="40% - Accent4 6 3" xfId="10580" xr:uid="{0159D68C-7848-467D-9C10-E69A6223CB6F}"/>
    <cellStyle name="40% - Accent4 6 3 2" xfId="10581" xr:uid="{CB601752-208C-43F2-B912-D520100BC323}"/>
    <cellStyle name="40% - Accent4 6 3 2 2" xfId="10582" xr:uid="{BAC0B594-E6A4-452E-871C-09FF1BB9CD9B}"/>
    <cellStyle name="40% - Accent4 6 3 3" xfId="10583" xr:uid="{3EB51DFC-8DC1-404C-BB13-82E31D437AB8}"/>
    <cellStyle name="40% - Accent4 6 3 3 2" xfId="10584" xr:uid="{3208CAE5-532D-4E1F-AB8D-6094304B3491}"/>
    <cellStyle name="40% - Accent4 6 3 4" xfId="10585" xr:uid="{627942DC-1992-4678-8759-0FEB2A144402}"/>
    <cellStyle name="40% - Accent4 6 4" xfId="10586" xr:uid="{4E09C644-CCCB-4D17-9E7E-F00D24CFD42B}"/>
    <cellStyle name="40% - Accent4 6 4 2" xfId="10587" xr:uid="{3FF8F423-A5CC-4778-8491-3C5387952BE5}"/>
    <cellStyle name="40% - Accent4 6 5" xfId="10588" xr:uid="{2EA969A0-5B18-43D2-A074-D9A128F8C69C}"/>
    <cellStyle name="40% - Accent4 6 5 2" xfId="10589" xr:uid="{B7BD1EA1-E454-4573-A7D7-799AAF0A8201}"/>
    <cellStyle name="40% - Accent4 6 6" xfId="10590" xr:uid="{4BA1B928-B3C8-4FF5-93D3-5B63643D5B9C}"/>
    <cellStyle name="40% - Accent4 6 7" xfId="10591" xr:uid="{EC635996-0DF4-4F9D-BF1F-B3ECD3559C3C}"/>
    <cellStyle name="40% - Accent4 6 8" xfId="54073" xr:uid="{BDC844A0-1720-48EB-9798-3E03761F0420}"/>
    <cellStyle name="40% - Accent4 7" xfId="10592" xr:uid="{4C4F3814-BF58-4287-A1E1-6A07CAF32868}"/>
    <cellStyle name="40% - Accent4 7 2" xfId="10593" xr:uid="{A16B4B69-1AFC-48D4-A5CB-46FEF1913614}"/>
    <cellStyle name="40% - Accent4 7 2 2" xfId="10594" xr:uid="{46711548-AE10-4873-BED4-E068846C14F0}"/>
    <cellStyle name="40% - Accent4 7 2 2 2" xfId="10595" xr:uid="{45372C28-BEE8-44A0-A556-A183DDAEDB9D}"/>
    <cellStyle name="40% - Accent4 7 2 2 2 2" xfId="10596" xr:uid="{FDE17B64-B49A-47A4-AD23-DEAF1B52D12F}"/>
    <cellStyle name="40% - Accent4 7 2 2 3" xfId="10597" xr:uid="{5BF1074D-C9F1-408A-8181-31390E5E6473}"/>
    <cellStyle name="40% - Accent4 7 2 2 3 2" xfId="10598" xr:uid="{CB60DA43-1A61-4F43-9A33-9A8AAF42D6C5}"/>
    <cellStyle name="40% - Accent4 7 2 2 4" xfId="10599" xr:uid="{0E29BA50-137D-4FF0-B067-5BDFB8EC5506}"/>
    <cellStyle name="40% - Accent4 7 2 3" xfId="10600" xr:uid="{60508C6B-CD51-48CD-8A66-BF368D9D829B}"/>
    <cellStyle name="40% - Accent4 7 2 3 2" xfId="10601" xr:uid="{BAC68CBE-4BAC-4AD1-9B27-D19734A1FF00}"/>
    <cellStyle name="40% - Accent4 7 2 4" xfId="10602" xr:uid="{8546E67C-9E93-456C-B54C-AED5513DC891}"/>
    <cellStyle name="40% - Accent4 7 3" xfId="10603" xr:uid="{AC54C0EC-1BD5-4A65-9AEB-143C79B5C888}"/>
    <cellStyle name="40% - Accent4 7 3 2" xfId="10604" xr:uid="{90FF56FC-4EEF-4980-B59D-F9DF59FA97C2}"/>
    <cellStyle name="40% - Accent4 7 3 2 2" xfId="10605" xr:uid="{1B7CFF3A-E019-4BD2-821D-3FE64FCE1891}"/>
    <cellStyle name="40% - Accent4 7 3 3" xfId="10606" xr:uid="{0F34F946-F099-4106-82E2-CE80077E79F1}"/>
    <cellStyle name="40% - Accent4 7 3 3 2" xfId="10607" xr:uid="{246FA416-C908-42A8-A51F-6C1A038D324A}"/>
    <cellStyle name="40% - Accent4 7 3 4" xfId="10608" xr:uid="{1095A0B0-C9F0-4B91-A15D-41ABDDFD009D}"/>
    <cellStyle name="40% - Accent4 7 4" xfId="10609" xr:uid="{5931FF20-B170-405C-A10B-E101B4469A6D}"/>
    <cellStyle name="40% - Accent4 7 4 2" xfId="10610" xr:uid="{2E17CAF6-937B-46B9-ACC7-3C521AC580B7}"/>
    <cellStyle name="40% - Accent4 7 5" xfId="10611" xr:uid="{B9DE7580-43D7-436F-82B8-DC0B55E32A9A}"/>
    <cellStyle name="40% - Accent4 7 5 2" xfId="10612" xr:uid="{B6503A1A-3217-418E-91F7-1C5BB4ADF687}"/>
    <cellStyle name="40% - Accent4 7 6" xfId="10613" xr:uid="{54DAA75B-848D-46FD-8968-3702953F296A}"/>
    <cellStyle name="40% - Accent4 7 7" xfId="10614" xr:uid="{2C67CCFD-E673-49BC-A32C-10EA8C621EA7}"/>
    <cellStyle name="40% - Accent4 7 8" xfId="54074" xr:uid="{B41A4330-D5EC-4045-8B9B-49D25F7CF1C1}"/>
    <cellStyle name="40% - Accent4 8" xfId="10615" xr:uid="{967E3097-B2DD-4E6A-AAAA-E2EB022D18D7}"/>
    <cellStyle name="40% - Accent4 8 2" xfId="10616" xr:uid="{82583639-29C7-442E-B330-6E2E55616A6D}"/>
    <cellStyle name="40% - Accent4 8 2 2" xfId="10617" xr:uid="{A476474B-7EC0-4A94-9370-E4DC130C6FF6}"/>
    <cellStyle name="40% - Accent4 8 2 2 2" xfId="10618" xr:uid="{4955BAA7-BDB0-4FF5-808E-5AA6548E70A9}"/>
    <cellStyle name="40% - Accent4 8 2 2 2 2" xfId="10619" xr:uid="{5174B10C-EF6C-463A-BE5D-80E276E985AC}"/>
    <cellStyle name="40% - Accent4 8 2 2 3" xfId="10620" xr:uid="{BBF3E735-E175-4FCB-AA8A-5047063EEFAB}"/>
    <cellStyle name="40% - Accent4 8 2 2 3 2" xfId="10621" xr:uid="{088D5CAC-8D54-4E0F-B8B4-2A7B688FE259}"/>
    <cellStyle name="40% - Accent4 8 2 2 4" xfId="10622" xr:uid="{1CBFA114-8C7F-4530-9D34-D29B5287499F}"/>
    <cellStyle name="40% - Accent4 8 2 3" xfId="10623" xr:uid="{A66CE86E-4B00-4280-9A9D-B3457CC6544D}"/>
    <cellStyle name="40% - Accent4 8 2 3 2" xfId="10624" xr:uid="{9DC795C4-6359-4704-B3C9-94C4369DFFBC}"/>
    <cellStyle name="40% - Accent4 8 2 4" xfId="10625" xr:uid="{8999DB4D-43FC-4C84-A655-E9A80D3CB7F2}"/>
    <cellStyle name="40% - Accent4 8 3" xfId="10626" xr:uid="{34670191-B83E-4E25-AD87-E83281C74951}"/>
    <cellStyle name="40% - Accent4 8 3 2" xfId="10627" xr:uid="{C1ACF5B8-7B30-4294-B9AD-0A18CB63C81D}"/>
    <cellStyle name="40% - Accent4 8 3 2 2" xfId="10628" xr:uid="{5BFAE0EA-8FFF-498E-817C-D7387892F624}"/>
    <cellStyle name="40% - Accent4 8 3 3" xfId="10629" xr:uid="{D27ABD2C-BFB6-46C1-9CA8-6C4B372DD003}"/>
    <cellStyle name="40% - Accent4 8 3 3 2" xfId="10630" xr:uid="{BB475120-61FB-4701-A5D7-D108435B485E}"/>
    <cellStyle name="40% - Accent4 8 3 4" xfId="10631" xr:uid="{B8282637-3670-41FF-9BA2-28E8DA3CF16A}"/>
    <cellStyle name="40% - Accent4 8 4" xfId="10632" xr:uid="{25136A5C-5AB7-4792-86F9-567610097359}"/>
    <cellStyle name="40% - Accent4 8 4 2" xfId="10633" xr:uid="{7C4F44E0-DF19-479C-A596-7529180E3BC0}"/>
    <cellStyle name="40% - Accent4 8 5" xfId="10634" xr:uid="{3DC1B579-751C-46D7-BBAF-54E714263B19}"/>
    <cellStyle name="40% - Accent4 8 5 2" xfId="10635" xr:uid="{F0316B0A-0B28-435F-B14D-BCAEECA1A676}"/>
    <cellStyle name="40% - Accent4 8 6" xfId="10636" xr:uid="{53B17E9E-460F-4EDD-A388-306534226439}"/>
    <cellStyle name="40% - Accent4 8 7" xfId="10637" xr:uid="{6868A3C5-A8AC-405F-92FB-30899E915097}"/>
    <cellStyle name="40% - Accent4 8 8" xfId="54075" xr:uid="{3F77BF07-C09A-4F78-9963-CF0E239EA01E}"/>
    <cellStyle name="40% - Accent4 9" xfId="10638" xr:uid="{FC7B36B6-E547-4319-8A67-66BBC0EAD810}"/>
    <cellStyle name="40% - Accent4 9 2" xfId="10639" xr:uid="{1F23E347-EB42-4658-864A-6A772384243C}"/>
    <cellStyle name="40% - Accent4 9 2 2" xfId="10640" xr:uid="{BAE82BAE-FF1A-47EE-A076-AD4127E4A379}"/>
    <cellStyle name="40% - Accent4 9 2 2 2" xfId="10641" xr:uid="{A7E76F7C-F4E6-4C4B-8C12-88B8F0037A2B}"/>
    <cellStyle name="40% - Accent4 9 2 2 2 2" xfId="10642" xr:uid="{EFCB0E21-6A15-4891-9743-2FF332452A1A}"/>
    <cellStyle name="40% - Accent4 9 2 2 3" xfId="10643" xr:uid="{9DFEEF48-A709-467D-A713-E670543865D6}"/>
    <cellStyle name="40% - Accent4 9 2 2 3 2" xfId="10644" xr:uid="{D896293B-9F69-47B8-8E14-7177087BF2A3}"/>
    <cellStyle name="40% - Accent4 9 2 2 4" xfId="10645" xr:uid="{54B1774E-435F-4FE2-9DF2-C6CDB22BA113}"/>
    <cellStyle name="40% - Accent4 9 2 3" xfId="10646" xr:uid="{C0E76C81-7DD4-400D-BE2F-B83274194A80}"/>
    <cellStyle name="40% - Accent4 9 2 3 2" xfId="10647" xr:uid="{E74FEB9B-A4D7-4412-8370-FA55F5BB613C}"/>
    <cellStyle name="40% - Accent4 9 2 4" xfId="10648" xr:uid="{08F7D6FE-194C-4EAE-9872-EE15296F1475}"/>
    <cellStyle name="40% - Accent4 9 3" xfId="10649" xr:uid="{4DE7B610-77D5-4F62-92F5-38675E29B35D}"/>
    <cellStyle name="40% - Accent4 9 3 2" xfId="10650" xr:uid="{6485FF5B-D162-46ED-8DDD-2C46A7035F40}"/>
    <cellStyle name="40% - Accent4 9 3 2 2" xfId="10651" xr:uid="{FC290333-D65B-4117-A7E5-9119FE682B77}"/>
    <cellStyle name="40% - Accent4 9 3 3" xfId="10652" xr:uid="{091C9682-0E5D-4688-B42A-BB915D48F260}"/>
    <cellStyle name="40% - Accent4 9 3 3 2" xfId="10653" xr:uid="{B29117F0-A881-4FEC-B434-E4C80BF6FFD6}"/>
    <cellStyle name="40% - Accent4 9 3 4" xfId="10654" xr:uid="{F5EC4FC6-9D3E-4DB1-8720-2770FF4D6C63}"/>
    <cellStyle name="40% - Accent4 9 4" xfId="10655" xr:uid="{E5D588DC-D64B-4FF5-9D73-F62910E91C4F}"/>
    <cellStyle name="40% - Accent4 9 4 2" xfId="10656" xr:uid="{9146E752-A610-4404-874D-399CBCE85C91}"/>
    <cellStyle name="40% - Accent4 9 5" xfId="10657" xr:uid="{F037BFD3-08A5-4B28-9F27-4A0570405BE4}"/>
    <cellStyle name="40% - Accent4 9 5 2" xfId="10658" xr:uid="{55EF4121-EF2D-4D58-AA65-2C439F73C54B}"/>
    <cellStyle name="40% - Accent4 9 6" xfId="10659" xr:uid="{45FFFCA8-9223-41C3-B6FC-CAF612495F60}"/>
    <cellStyle name="40% - Accent4 9 7" xfId="10660" xr:uid="{097B4303-1A68-46CC-8912-04EE16707E25}"/>
    <cellStyle name="40% - Accent4 9 8" xfId="54076" xr:uid="{657D5CD0-B9FE-4E83-958B-EF4743246D6B}"/>
    <cellStyle name="40% - Accent5 10" xfId="10661" xr:uid="{E4D36929-F4CA-4C53-9779-408D3F21CA20}"/>
    <cellStyle name="40% - Accent5 10 2" xfId="10662" xr:uid="{2AAE1D79-1844-4CB6-9B46-C8B1777D6102}"/>
    <cellStyle name="40% - Accent5 10 2 2" xfId="10663" xr:uid="{9ECDE9D9-9951-481E-8A46-5840BB7A0F73}"/>
    <cellStyle name="40% - Accent5 10 2 2 2" xfId="10664" xr:uid="{321F7070-296F-4FF4-A842-573552981D65}"/>
    <cellStyle name="40% - Accent5 10 2 2 2 2" xfId="10665" xr:uid="{7C9D91C9-9A01-40E3-AFE4-7C5670813D02}"/>
    <cellStyle name="40% - Accent5 10 2 2 3" xfId="10666" xr:uid="{45A62789-C3B0-4D0C-AE1F-D46635C5B6A9}"/>
    <cellStyle name="40% - Accent5 10 2 2 3 2" xfId="10667" xr:uid="{49496258-114F-464B-8AC8-62FAF58B312D}"/>
    <cellStyle name="40% - Accent5 10 2 2 4" xfId="10668" xr:uid="{A516EC6A-8C65-45F8-A245-A4FC8398B9E7}"/>
    <cellStyle name="40% - Accent5 10 2 3" xfId="10669" xr:uid="{806829B8-EFD8-4ED5-9778-C165B13BE374}"/>
    <cellStyle name="40% - Accent5 10 2 3 2" xfId="10670" xr:uid="{DE300A2C-8E45-4810-9413-939D4FB4F496}"/>
    <cellStyle name="40% - Accent5 10 2 4" xfId="10671" xr:uid="{BFF60482-880A-40FD-A189-8B2B629ECBBD}"/>
    <cellStyle name="40% - Accent5 10 3" xfId="10672" xr:uid="{DC45F3F7-8DE9-46FF-8DE9-1F6BB8A55287}"/>
    <cellStyle name="40% - Accent5 10 3 2" xfId="10673" xr:uid="{BCF7041C-1207-4F31-9CA7-3D310DD96906}"/>
    <cellStyle name="40% - Accent5 10 3 2 2" xfId="10674" xr:uid="{F47E3AB1-DDEA-4D11-A766-68EA16A04B54}"/>
    <cellStyle name="40% - Accent5 10 3 3" xfId="10675" xr:uid="{F3CBA216-1B9E-4FAD-B724-CF88BC9E4A5C}"/>
    <cellStyle name="40% - Accent5 10 3 3 2" xfId="10676" xr:uid="{2AB5629B-8AE9-416B-B78F-53D05ED2885B}"/>
    <cellStyle name="40% - Accent5 10 3 4" xfId="10677" xr:uid="{0B87C631-AA34-4477-97EF-90DB37DE9D35}"/>
    <cellStyle name="40% - Accent5 10 4" xfId="10678" xr:uid="{F617973F-FB33-4AD1-88CE-6A45BFCC5A80}"/>
    <cellStyle name="40% - Accent5 10 4 2" xfId="10679" xr:uid="{11541C58-2CEC-4F63-958E-C3DE31241FE2}"/>
    <cellStyle name="40% - Accent5 10 5" xfId="10680" xr:uid="{BDBBA478-A04B-4898-B0CE-C2E125AAAD27}"/>
    <cellStyle name="40% - Accent5 10 5 2" xfId="10681" xr:uid="{9B568BF2-D9BE-4338-882C-EA6AF4BF75D9}"/>
    <cellStyle name="40% - Accent5 10 6" xfId="10682" xr:uid="{310FB758-997C-4911-8577-3D79A9679443}"/>
    <cellStyle name="40% - Accent5 10 7" xfId="10683" xr:uid="{FF0A2132-63C3-471A-9139-1012AE54B3AA}"/>
    <cellStyle name="40% - Accent5 10 8" xfId="54077" xr:uid="{8F703BB9-9AEF-4674-B8F5-18DE5E30860A}"/>
    <cellStyle name="40% - Accent5 11" xfId="10684" xr:uid="{EB50D7F5-822A-4284-B3E9-FC07B0A8CED1}"/>
    <cellStyle name="40% - Accent5 11 2" xfId="10685" xr:uid="{5B7E3C2E-FEDD-40C3-B532-E46294C5D9C1}"/>
    <cellStyle name="40% - Accent5 11 2 2" xfId="10686" xr:uid="{467C550F-8CA9-48B6-923D-59BAB3D3FEA3}"/>
    <cellStyle name="40% - Accent5 11 2 2 2" xfId="10687" xr:uid="{7CD4A58F-4EDB-4A2B-A1F2-B94398F11B0E}"/>
    <cellStyle name="40% - Accent5 11 2 2 2 2" xfId="10688" xr:uid="{9F204BB2-CC30-4CE7-AEC0-EB5928EEF365}"/>
    <cellStyle name="40% - Accent5 11 2 2 3" xfId="10689" xr:uid="{B5835235-DBD3-43CC-BB6C-82F9E46D216A}"/>
    <cellStyle name="40% - Accent5 11 2 2 3 2" xfId="10690" xr:uid="{3BE18679-3B37-4FF2-B7D9-F50D0339A7DB}"/>
    <cellStyle name="40% - Accent5 11 2 2 4" xfId="10691" xr:uid="{11246053-0812-4C6D-B65A-B1D3B71B1392}"/>
    <cellStyle name="40% - Accent5 11 2 3" xfId="10692" xr:uid="{FF7AAA50-616C-472E-BEEA-553C9050DEFD}"/>
    <cellStyle name="40% - Accent5 11 2 3 2" xfId="10693" xr:uid="{2CB671BE-3F29-4F01-984C-34D29F3CF6EB}"/>
    <cellStyle name="40% - Accent5 11 2 4" xfId="10694" xr:uid="{80C102F8-65B5-4CD4-82D8-8F39E181BD89}"/>
    <cellStyle name="40% - Accent5 11 3" xfId="10695" xr:uid="{7D7CD338-14CA-4C3A-B47E-012D3A1006C0}"/>
    <cellStyle name="40% - Accent5 11 3 2" xfId="10696" xr:uid="{C06AA39C-6EA0-4BD9-A073-88B615AD470C}"/>
    <cellStyle name="40% - Accent5 11 3 2 2" xfId="10697" xr:uid="{1D9FF7FE-8D29-4891-A2E9-6B0A951007F4}"/>
    <cellStyle name="40% - Accent5 11 3 3" xfId="10698" xr:uid="{C48514E3-B29D-4558-A24C-66E3AB016D56}"/>
    <cellStyle name="40% - Accent5 11 3 3 2" xfId="10699" xr:uid="{28AC1495-CF99-409D-A851-086181FD9000}"/>
    <cellStyle name="40% - Accent5 11 3 4" xfId="10700" xr:uid="{9B4EEF37-6ED4-44B9-9959-C736E05E7197}"/>
    <cellStyle name="40% - Accent5 11 4" xfId="10701" xr:uid="{0046E9DE-22BB-47B4-9B42-5A08F2361329}"/>
    <cellStyle name="40% - Accent5 11 4 2" xfId="10702" xr:uid="{1196BC8C-FBE8-4A2C-A4E1-20B6F5BCB5E2}"/>
    <cellStyle name="40% - Accent5 11 5" xfId="10703" xr:uid="{F129C2B7-24C4-4079-931C-285D353224A1}"/>
    <cellStyle name="40% - Accent5 11 5 2" xfId="10704" xr:uid="{BC44DE29-ABCF-4BFA-B810-CE1CB58EF67A}"/>
    <cellStyle name="40% - Accent5 11 6" xfId="10705" xr:uid="{4599A784-C248-4545-999D-2033D96A1028}"/>
    <cellStyle name="40% - Accent5 11 7" xfId="10706" xr:uid="{B10501FC-E582-43D2-936C-08A5093E76B1}"/>
    <cellStyle name="40% - Accent5 11 8" xfId="54078" xr:uid="{8443BB17-A147-4147-A8F1-9C1DC87B5B8E}"/>
    <cellStyle name="40% - Accent5 12" xfId="10707" xr:uid="{0FF34B54-9500-4F9E-877B-CCE11F8020EF}"/>
    <cellStyle name="40% - Accent5 12 2" xfId="10708" xr:uid="{D22844C4-D789-46E2-99CA-10101D695343}"/>
    <cellStyle name="40% - Accent5 12 2 2" xfId="10709" xr:uid="{01AF8742-DC26-4016-94E9-37324EEABDCE}"/>
    <cellStyle name="40% - Accent5 12 2 2 2" xfId="10710" xr:uid="{F3188702-3BE4-430E-810E-B2848C39A5E4}"/>
    <cellStyle name="40% - Accent5 12 2 2 2 2" xfId="10711" xr:uid="{3A650D6A-19B2-4E15-898B-0BEA34EE0491}"/>
    <cellStyle name="40% - Accent5 12 2 2 3" xfId="10712" xr:uid="{FC81A863-FB69-4D1B-8287-66617713395E}"/>
    <cellStyle name="40% - Accent5 12 2 2 3 2" xfId="10713" xr:uid="{3865561A-25F1-4BFD-9F58-F61988BA53F9}"/>
    <cellStyle name="40% - Accent5 12 2 2 4" xfId="10714" xr:uid="{DBBA9D5C-A153-4D46-98AC-34B944C7F1A9}"/>
    <cellStyle name="40% - Accent5 12 2 3" xfId="10715" xr:uid="{EABC6607-40F4-46EB-9A2A-662BB14C11CF}"/>
    <cellStyle name="40% - Accent5 12 2 3 2" xfId="10716" xr:uid="{D99DE1F7-601D-4260-A82F-100B3796809F}"/>
    <cellStyle name="40% - Accent5 12 2 4" xfId="10717" xr:uid="{FD93870E-0CA3-4C8D-BAC5-E49534609B08}"/>
    <cellStyle name="40% - Accent5 12 3" xfId="10718" xr:uid="{E2458A92-9786-499A-8684-82AB2EBC0A65}"/>
    <cellStyle name="40% - Accent5 12 3 2" xfId="10719" xr:uid="{F8EA4926-90C7-4BB0-A3DC-513343D90D48}"/>
    <cellStyle name="40% - Accent5 12 3 2 2" xfId="10720" xr:uid="{2FF3FC63-F0E5-4636-9398-81974C574EEF}"/>
    <cellStyle name="40% - Accent5 12 3 3" xfId="10721" xr:uid="{36F16222-489A-4435-BAEB-F2BC2F1ADEAD}"/>
    <cellStyle name="40% - Accent5 12 3 3 2" xfId="10722" xr:uid="{E81EE25D-2A6D-4585-9426-8F32A17E90E9}"/>
    <cellStyle name="40% - Accent5 12 3 4" xfId="10723" xr:uid="{25B0B09F-2D36-488E-8D7F-C79CEE95EA47}"/>
    <cellStyle name="40% - Accent5 12 4" xfId="10724" xr:uid="{D0D40499-2C20-4BE0-AC34-564091E7A5BB}"/>
    <cellStyle name="40% - Accent5 12 4 2" xfId="10725" xr:uid="{73847464-F1E1-4D63-8399-05A2DF5A8C91}"/>
    <cellStyle name="40% - Accent5 12 5" xfId="10726" xr:uid="{0068D6BE-6D34-48BC-A6A2-06A874CDFEE3}"/>
    <cellStyle name="40% - Accent5 12 5 2" xfId="10727" xr:uid="{876364EA-15E1-4B87-9B33-3ADA1F7E2429}"/>
    <cellStyle name="40% - Accent5 12 6" xfId="10728" xr:uid="{7DC356DA-B95D-492D-B4F8-9D9A5716BBB2}"/>
    <cellStyle name="40% - Accent5 12 7" xfId="10729" xr:uid="{9AB90CF5-F871-4824-8451-7D92A580B80E}"/>
    <cellStyle name="40% - Accent5 12 8" xfId="54079" xr:uid="{CDDF99FF-901C-4A02-A762-469900D13514}"/>
    <cellStyle name="40% - Accent5 13" xfId="10730" xr:uid="{1BF6D10B-8735-4115-A086-8918F6CD18F1}"/>
    <cellStyle name="40% - Accent5 13 2" xfId="10731" xr:uid="{2E60E910-4F13-4757-AC82-61D35A1021EC}"/>
    <cellStyle name="40% - Accent5 13 2 2" xfId="10732" xr:uid="{14812F3C-EB50-4EB2-B84F-B9519942BD13}"/>
    <cellStyle name="40% - Accent5 13 2 2 2" xfId="10733" xr:uid="{9258BD3F-4A05-46DB-88A2-B2912E913505}"/>
    <cellStyle name="40% - Accent5 13 2 2 2 2" xfId="10734" xr:uid="{5B2FD240-1117-4E8B-B8DB-A64F1D6F850B}"/>
    <cellStyle name="40% - Accent5 13 2 2 3" xfId="10735" xr:uid="{1A5283F4-E454-43D5-8F2A-CF74D405EC37}"/>
    <cellStyle name="40% - Accent5 13 2 2 3 2" xfId="10736" xr:uid="{3808D882-3634-4FFE-BE22-C148464AA161}"/>
    <cellStyle name="40% - Accent5 13 2 2 4" xfId="10737" xr:uid="{E4C9A90C-CCFC-46F4-8EEA-063153688AB3}"/>
    <cellStyle name="40% - Accent5 13 2 3" xfId="10738" xr:uid="{0AE2E178-1338-4EBC-A371-3CA04A308D0D}"/>
    <cellStyle name="40% - Accent5 13 2 3 2" xfId="10739" xr:uid="{152CA09D-80F9-4CAF-B38B-244C022E42E7}"/>
    <cellStyle name="40% - Accent5 13 2 4" xfId="10740" xr:uid="{B208C9C8-FC90-46F0-9134-1ED6DA9D24E2}"/>
    <cellStyle name="40% - Accent5 13 3" xfId="10741" xr:uid="{1E154D2B-4B4D-4213-8FCB-CD219AAD6BCF}"/>
    <cellStyle name="40% - Accent5 13 3 2" xfId="10742" xr:uid="{B50981F2-C013-4EC2-91FF-FE5E3B90F22A}"/>
    <cellStyle name="40% - Accent5 13 3 2 2" xfId="10743" xr:uid="{8692D37B-7A8B-48E5-9C95-EA294741BBA9}"/>
    <cellStyle name="40% - Accent5 13 3 3" xfId="10744" xr:uid="{F2FD582F-A51A-4490-AC7C-B7D72F574359}"/>
    <cellStyle name="40% - Accent5 13 3 3 2" xfId="10745" xr:uid="{6D834B69-9A75-43DD-B86F-2C2FEEA54260}"/>
    <cellStyle name="40% - Accent5 13 3 4" xfId="10746" xr:uid="{D9EC4F28-6473-44C1-BDD9-680632136EAE}"/>
    <cellStyle name="40% - Accent5 13 4" xfId="10747" xr:uid="{CBE8182B-B410-41DC-8C3D-D93C94372B16}"/>
    <cellStyle name="40% - Accent5 13 4 2" xfId="10748" xr:uid="{4624CE6A-8ACA-4C68-A32F-AA3E8410F9FF}"/>
    <cellStyle name="40% - Accent5 13 5" xfId="10749" xr:uid="{7D174B63-6843-4D10-8248-0A825905F495}"/>
    <cellStyle name="40% - Accent5 13 5 2" xfId="10750" xr:uid="{15924560-547D-4C24-804B-562E22F2F521}"/>
    <cellStyle name="40% - Accent5 13 6" xfId="10751" xr:uid="{A8A000BE-6F01-4456-9264-D7890EA3E2B7}"/>
    <cellStyle name="40% - Accent5 13 7" xfId="10752" xr:uid="{7735AD5E-5F64-4827-967F-DB88320D61BC}"/>
    <cellStyle name="40% - Accent5 13 8" xfId="54080" xr:uid="{8DE14102-BC3F-42E0-8DB3-50FCAF46FC03}"/>
    <cellStyle name="40% - Accent5 14" xfId="10753" xr:uid="{6BC9B78C-7969-4449-86DE-43BEBAF20554}"/>
    <cellStyle name="40% - Accent5 14 2" xfId="10754" xr:uid="{E4276249-639D-4372-A380-CC8638D147BD}"/>
    <cellStyle name="40% - Accent5 14 2 2" xfId="10755" xr:uid="{43D735FB-DCEB-4CC7-8DFF-B60A9E64453A}"/>
    <cellStyle name="40% - Accent5 14 2 2 2" xfId="10756" xr:uid="{BDD5915C-FEF7-4320-9F8A-0DB53FA0D955}"/>
    <cellStyle name="40% - Accent5 14 2 2 2 2" xfId="10757" xr:uid="{8CB7F7AA-0576-4DFE-AB37-95F352040961}"/>
    <cellStyle name="40% - Accent5 14 2 2 3" xfId="10758" xr:uid="{F173DD1D-58FD-469F-89E9-B06C8486AD7C}"/>
    <cellStyle name="40% - Accent5 14 2 2 3 2" xfId="10759" xr:uid="{14516A6F-3FA4-4BE3-A3E9-BB1525DC158E}"/>
    <cellStyle name="40% - Accent5 14 2 2 4" xfId="10760" xr:uid="{8E948F16-A38A-43EC-ACCB-EB049B0D934C}"/>
    <cellStyle name="40% - Accent5 14 2 3" xfId="10761" xr:uid="{77CBD54E-44A3-40D0-BC62-15A9AF1ED9EA}"/>
    <cellStyle name="40% - Accent5 14 2 3 2" xfId="10762" xr:uid="{CC6CCBA0-9DCF-4924-9765-0BA3981783F7}"/>
    <cellStyle name="40% - Accent5 14 2 4" xfId="10763" xr:uid="{544DF020-9CF4-4D59-9255-15FA21CF8CC5}"/>
    <cellStyle name="40% - Accent5 14 3" xfId="10764" xr:uid="{7736C44B-C660-4380-A3DF-97C0666789D8}"/>
    <cellStyle name="40% - Accent5 14 3 2" xfId="10765" xr:uid="{6F5C5351-2369-430F-8E8B-E1CA416203F9}"/>
    <cellStyle name="40% - Accent5 14 3 2 2" xfId="10766" xr:uid="{44D18843-359C-4359-BEBF-20EDF7AF7166}"/>
    <cellStyle name="40% - Accent5 14 3 3" xfId="10767" xr:uid="{A56816E2-3420-4B32-B064-6A4BF468A791}"/>
    <cellStyle name="40% - Accent5 14 3 3 2" xfId="10768" xr:uid="{4B499CE7-3490-4BD4-BD01-BE0111141D44}"/>
    <cellStyle name="40% - Accent5 14 3 4" xfId="10769" xr:uid="{85E5069C-1AF9-4FE5-BE7B-9AE940A71FC9}"/>
    <cellStyle name="40% - Accent5 14 4" xfId="10770" xr:uid="{0CE5AEE6-F281-47C7-9FDF-0998261FEDE6}"/>
    <cellStyle name="40% - Accent5 14 4 2" xfId="10771" xr:uid="{7541C42F-6C36-406D-9CCA-BE5E21EF7426}"/>
    <cellStyle name="40% - Accent5 14 5" xfId="10772" xr:uid="{717330E6-3B48-4F00-8B1B-CF7E5CB2B9FD}"/>
    <cellStyle name="40% - Accent5 14 5 2" xfId="10773" xr:uid="{F8BE9D4D-D32A-4D11-BE0B-6EA2163230AC}"/>
    <cellStyle name="40% - Accent5 14 6" xfId="10774" xr:uid="{CB9F399B-5ADE-43DB-A7C4-3AFD01FB4826}"/>
    <cellStyle name="40% - Accent5 14 7" xfId="10775" xr:uid="{347CE966-E0A4-4619-8627-C695E843EAE0}"/>
    <cellStyle name="40% - Accent5 14 8" xfId="54081" xr:uid="{D1AF253E-1DC0-4188-AE5D-910C09B2B098}"/>
    <cellStyle name="40% - Accent5 15" xfId="10776" xr:uid="{3D159F60-1D9F-4274-9FD1-D57CD5A70BCB}"/>
    <cellStyle name="40% - Accent5 15 2" xfId="10777" xr:uid="{3EDF137B-44DD-4E3D-873F-05722301936E}"/>
    <cellStyle name="40% - Accent5 15 2 2" xfId="10778" xr:uid="{D5F560DE-3ECB-4368-B5DC-21A2B7561AA8}"/>
    <cellStyle name="40% - Accent5 15 2 2 2" xfId="10779" xr:uid="{B684F8B9-F893-4D97-887F-5268823C5894}"/>
    <cellStyle name="40% - Accent5 15 2 2 2 2" xfId="10780" xr:uid="{AED6C9A8-1A8F-4717-A5E1-0346DFF8419E}"/>
    <cellStyle name="40% - Accent5 15 2 2 3" xfId="10781" xr:uid="{177118FE-09F3-4C58-B027-2F18A303C0D9}"/>
    <cellStyle name="40% - Accent5 15 2 2 3 2" xfId="10782" xr:uid="{E4633F2F-CAD6-4EA7-A4F5-B5A0F4A5858F}"/>
    <cellStyle name="40% - Accent5 15 2 2 4" xfId="10783" xr:uid="{010EC845-A562-4B36-BB23-283FC629B09C}"/>
    <cellStyle name="40% - Accent5 15 2 3" xfId="10784" xr:uid="{F17A6C0C-9139-4A13-9634-91110D239396}"/>
    <cellStyle name="40% - Accent5 15 2 3 2" xfId="10785" xr:uid="{C4F53DCE-601D-41E2-8A11-20738F1199B2}"/>
    <cellStyle name="40% - Accent5 15 2 4" xfId="10786" xr:uid="{D34A2F0A-4F74-45BF-A37E-341CE45B3D3B}"/>
    <cellStyle name="40% - Accent5 15 3" xfId="10787" xr:uid="{3070D8ED-9468-424D-AFCA-D629AF6D82FE}"/>
    <cellStyle name="40% - Accent5 15 3 2" xfId="10788" xr:uid="{290E19AF-3687-4076-94BA-6118993110A0}"/>
    <cellStyle name="40% - Accent5 15 3 2 2" xfId="10789" xr:uid="{180A7601-DB85-4C37-BC5A-9881FD3E46E4}"/>
    <cellStyle name="40% - Accent5 15 3 3" xfId="10790" xr:uid="{F87DB988-55B9-4EB3-B422-BD5D942D4FCE}"/>
    <cellStyle name="40% - Accent5 15 3 3 2" xfId="10791" xr:uid="{A3C82140-7D97-4D22-8AB9-69E02FF509E3}"/>
    <cellStyle name="40% - Accent5 15 3 4" xfId="10792" xr:uid="{3AF49DDA-C710-469A-A057-E3067861A582}"/>
    <cellStyle name="40% - Accent5 15 4" xfId="10793" xr:uid="{A983FB36-33DB-4198-8DF9-98652C293DF6}"/>
    <cellStyle name="40% - Accent5 15 4 2" xfId="10794" xr:uid="{C60D8A52-71A8-4BBE-AB68-CE33CFF063C4}"/>
    <cellStyle name="40% - Accent5 15 5" xfId="10795" xr:uid="{3E76A600-7FFB-402B-819C-3C8E65EC894F}"/>
    <cellStyle name="40% - Accent5 15 5 2" xfId="10796" xr:uid="{2249F1F3-4C38-4D8E-A7A7-15E412AAC3C6}"/>
    <cellStyle name="40% - Accent5 15 6" xfId="10797" xr:uid="{8B721A3F-F872-4BD2-BD1B-4AE64A120D87}"/>
    <cellStyle name="40% - Accent5 15 7" xfId="10798" xr:uid="{69BDED10-6F99-4C3B-9584-92121EC55537}"/>
    <cellStyle name="40% - Accent5 15 8" xfId="54082" xr:uid="{8EDF5076-E1DC-431D-BAA6-2E0AE1686DFA}"/>
    <cellStyle name="40% - Accent5 16" xfId="10799" xr:uid="{3C64D1A9-8BF0-4E99-831C-B9F02AB82E9D}"/>
    <cellStyle name="40% - Accent5 16 2" xfId="10800" xr:uid="{45CEAD5F-4143-4AAF-8974-8AB98D397A0D}"/>
    <cellStyle name="40% - Accent5 16 2 2" xfId="10801" xr:uid="{D80EB3E7-7E3D-4DD8-BFBB-B931449B8D44}"/>
    <cellStyle name="40% - Accent5 16 2 2 2" xfId="10802" xr:uid="{8877674E-F53C-4BE7-A241-4CC4B3726044}"/>
    <cellStyle name="40% - Accent5 16 2 3" xfId="10803" xr:uid="{E6917CD9-6834-48EC-A0F0-19F73FC9FEED}"/>
    <cellStyle name="40% - Accent5 16 2 3 2" xfId="10804" xr:uid="{7016A1B0-0152-44C4-9F38-5C0B7678892B}"/>
    <cellStyle name="40% - Accent5 16 2 4" xfId="10805" xr:uid="{50E444FC-5CB2-4F0A-9214-3BB52B8921E9}"/>
    <cellStyle name="40% - Accent5 16 3" xfId="10806" xr:uid="{0A2E96AD-95AF-440B-8993-B59D39C496F3}"/>
    <cellStyle name="40% - Accent5 16 3 2" xfId="10807" xr:uid="{4EE8D1CD-7FF5-4946-AADF-C525E52FDD15}"/>
    <cellStyle name="40% - Accent5 16 3 2 2" xfId="10808" xr:uid="{0714EF0D-4D6B-4287-A164-1E4BB1219AC5}"/>
    <cellStyle name="40% - Accent5 16 3 3" xfId="10809" xr:uid="{FD0BB329-6375-49FD-BA15-007D05F12AEE}"/>
    <cellStyle name="40% - Accent5 16 3 3 2" xfId="10810" xr:uid="{EA677387-BD6A-46D7-9A29-F66B90BFE8FE}"/>
    <cellStyle name="40% - Accent5 16 3 4" xfId="10811" xr:uid="{0861A292-7D7A-444B-9A94-82E9CFC09735}"/>
    <cellStyle name="40% - Accent5 16 4" xfId="10812" xr:uid="{8C8E4E8F-72BB-4CD3-881C-B5FF06620C93}"/>
    <cellStyle name="40% - Accent5 16 4 2" xfId="10813" xr:uid="{C8B42DC5-6B3A-4578-B160-AF4F4BAB905A}"/>
    <cellStyle name="40% - Accent5 16 5" xfId="10814" xr:uid="{565CB7B3-0A6C-48A8-9506-41BCBD9C75FE}"/>
    <cellStyle name="40% - Accent5 16 6" xfId="54083" xr:uid="{892DFF28-349C-4632-A56C-8988BCFAA3D4}"/>
    <cellStyle name="40% - Accent5 17" xfId="10815" xr:uid="{ED188C6B-3B2C-4504-9337-E2C8942655B3}"/>
    <cellStyle name="40% - Accent5 17 2" xfId="10816" xr:uid="{0E48CBBF-F640-4E66-A6F4-DB3938A3432A}"/>
    <cellStyle name="40% - Accent5 17 2 2" xfId="10817" xr:uid="{19B2D3E5-028A-481D-9991-25F24D653DB1}"/>
    <cellStyle name="40% - Accent5 17 2 2 2" xfId="10818" xr:uid="{B69CC2E2-0976-4F6B-BBB0-817D20F46059}"/>
    <cellStyle name="40% - Accent5 17 2 3" xfId="10819" xr:uid="{3238F0E1-EE5E-4F41-B3D8-946B61E36406}"/>
    <cellStyle name="40% - Accent5 17 2 3 2" xfId="10820" xr:uid="{03A96904-222F-44A5-8FB8-A90EE055DBD3}"/>
    <cellStyle name="40% - Accent5 17 2 4" xfId="10821" xr:uid="{60793C6D-6145-469E-9952-07A6708E909A}"/>
    <cellStyle name="40% - Accent5 17 3" xfId="10822" xr:uid="{E46EBF9B-09A5-436C-97D7-A4531A4FCF25}"/>
    <cellStyle name="40% - Accent5 17 3 2" xfId="10823" xr:uid="{7CD1420D-1611-45B6-B2A1-ABDD3B3781F8}"/>
    <cellStyle name="40% - Accent5 17 3 2 2" xfId="10824" xr:uid="{42831224-617E-4E17-A1BE-A6C29E8C9229}"/>
    <cellStyle name="40% - Accent5 17 3 3" xfId="10825" xr:uid="{D3C5059B-46D3-413B-AF0A-9E6A009690C0}"/>
    <cellStyle name="40% - Accent5 17 3 3 2" xfId="10826" xr:uid="{5541206A-67FF-485C-96E7-B444F2060C97}"/>
    <cellStyle name="40% - Accent5 17 3 4" xfId="10827" xr:uid="{8AC635AA-813F-49BE-AABA-849588FE267C}"/>
    <cellStyle name="40% - Accent5 17 4" xfId="10828" xr:uid="{7D705D2C-208B-417C-8264-F50CB268D2E6}"/>
    <cellStyle name="40% - Accent5 17 4 2" xfId="10829" xr:uid="{BEA810E8-2190-4B3F-BE27-DBA123DFC893}"/>
    <cellStyle name="40% - Accent5 17 5" xfId="10830" xr:uid="{BE2C9DA9-32B6-4590-9313-1EEA2B516002}"/>
    <cellStyle name="40% - Accent5 17 6" xfId="54084" xr:uid="{88612964-9293-4E7B-89AC-96A819CC1ABD}"/>
    <cellStyle name="40% - Accent5 18" xfId="10831" xr:uid="{5F0AB69B-795B-4818-B953-593F1F20530A}"/>
    <cellStyle name="40% - Accent5 18 2" xfId="10832" xr:uid="{2F7B37F1-C721-4876-BA45-080135E70271}"/>
    <cellStyle name="40% - Accent5 18 2 2" xfId="10833" xr:uid="{B189403D-0924-4EFB-B537-4F7429049889}"/>
    <cellStyle name="40% - Accent5 18 2 2 2" xfId="10834" xr:uid="{8AEC3D0D-6B63-4578-8C28-9D50EC2BA95C}"/>
    <cellStyle name="40% - Accent5 18 2 3" xfId="10835" xr:uid="{B77EFAA0-8486-4C49-A8F1-B627FBD5192B}"/>
    <cellStyle name="40% - Accent5 18 2 3 2" xfId="10836" xr:uid="{0144E79E-2D13-497D-AA55-F6CB27CA4404}"/>
    <cellStyle name="40% - Accent5 18 2 4" xfId="10837" xr:uid="{046DDDF7-F596-478F-93CB-6054B4D1454D}"/>
    <cellStyle name="40% - Accent5 18 3" xfId="10838" xr:uid="{555525E1-CD9F-4219-A68A-7560882B3F61}"/>
    <cellStyle name="40% - Accent5 18 3 2" xfId="10839" xr:uid="{E3F22BE4-60E2-4150-A800-831B6EC70EF9}"/>
    <cellStyle name="40% - Accent5 18 3 2 2" xfId="10840" xr:uid="{DDC645DF-F693-4601-A32D-D9700B36BAC8}"/>
    <cellStyle name="40% - Accent5 18 3 3" xfId="10841" xr:uid="{874C2ED7-ED00-4A6E-9BCB-99C7C0FB9EE7}"/>
    <cellStyle name="40% - Accent5 18 3 3 2" xfId="10842" xr:uid="{B61A55EF-78B7-4A05-B81E-03D20E9FBB0D}"/>
    <cellStyle name="40% - Accent5 18 3 4" xfId="10843" xr:uid="{E2619AC0-3FF1-470E-927B-9590A7FCC0B7}"/>
    <cellStyle name="40% - Accent5 18 4" xfId="10844" xr:uid="{629C7519-87CD-43CA-9FDE-7E62DC600CC8}"/>
    <cellStyle name="40% - Accent5 18 4 2" xfId="10845" xr:uid="{EDC55619-1ECA-492C-BC62-C3C9E49FD843}"/>
    <cellStyle name="40% - Accent5 18 5" xfId="10846" xr:uid="{B9C8A02D-40F4-427E-8142-BDE0001ADB00}"/>
    <cellStyle name="40% - Accent5 18 6" xfId="54085" xr:uid="{761C6B19-5907-4B74-A461-658520CF667A}"/>
    <cellStyle name="40% - Accent5 19" xfId="10847" xr:uid="{690771AF-9E68-43ED-AC9D-C53458037D90}"/>
    <cellStyle name="40% - Accent5 19 2" xfId="10848" xr:uid="{701097D3-7F2E-4FF8-9254-7EE3DCB25D18}"/>
    <cellStyle name="40% - Accent5 19 2 2" xfId="10849" xr:uid="{C7C71371-BF17-406B-9774-696A12BC6B7F}"/>
    <cellStyle name="40% - Accent5 19 2 2 2" xfId="10850" xr:uid="{88A45412-7E15-471F-8672-8D386DE95FB0}"/>
    <cellStyle name="40% - Accent5 19 2 3" xfId="10851" xr:uid="{E22E775D-3BCA-4C65-9CAD-37780CA8E152}"/>
    <cellStyle name="40% - Accent5 19 2 3 2" xfId="10852" xr:uid="{9B9A18FB-80B3-40D8-B7C7-33529866F295}"/>
    <cellStyle name="40% - Accent5 19 2 4" xfId="10853" xr:uid="{C9E91AD2-A8FD-477C-83E3-65CDF754F16C}"/>
    <cellStyle name="40% - Accent5 19 3" xfId="10854" xr:uid="{17D9690F-D928-4E84-B974-067DB3746246}"/>
    <cellStyle name="40% - Accent5 19 3 2" xfId="10855" xr:uid="{B7A7A155-FD77-4AD9-9A7C-995FEF824C23}"/>
    <cellStyle name="40% - Accent5 19 3 2 2" xfId="10856" xr:uid="{F08FC2A6-F5C1-4C9E-A27E-2ACDFDCA0CA7}"/>
    <cellStyle name="40% - Accent5 19 3 3" xfId="10857" xr:uid="{3C15851F-3313-4450-9EE0-AC8907961064}"/>
    <cellStyle name="40% - Accent5 19 3 3 2" xfId="10858" xr:uid="{4036A569-2CBC-4D6E-8BBA-CFE605EDB112}"/>
    <cellStyle name="40% - Accent5 19 3 4" xfId="10859" xr:uid="{EC743C8C-AA38-45E4-921F-4067E00D08A8}"/>
    <cellStyle name="40% - Accent5 19 4" xfId="10860" xr:uid="{74215BA1-73F8-4FDC-A4B8-DA522EC2F03A}"/>
    <cellStyle name="40% - Accent5 19 4 2" xfId="10861" xr:uid="{DF19D131-7B8B-4BC6-84D2-B8386BC9A2CA}"/>
    <cellStyle name="40% - Accent5 19 5" xfId="10862" xr:uid="{74EEAE87-94A0-43E5-9506-5E063D5D4408}"/>
    <cellStyle name="40% - Accent5 19 6" xfId="54086" xr:uid="{9B5AF692-4A20-4A11-A27A-55C46B83AAA7}"/>
    <cellStyle name="40% - Accent5 2" xfId="10863" xr:uid="{4A81D019-1055-4B66-B052-0D5396CCB749}"/>
    <cellStyle name="40% - Accent5 2 2" xfId="10864" xr:uid="{DDABAAEB-1B4D-4433-A7BB-6336DD678804}"/>
    <cellStyle name="40% - Accent5 2 2 2" xfId="10865" xr:uid="{A4D29621-1123-4786-AD3E-704A2EF631A1}"/>
    <cellStyle name="40% - Accent5 2 2 2 2" xfId="10866" xr:uid="{92A99522-78B8-400F-B126-EAB04F89A7F8}"/>
    <cellStyle name="40% - Accent5 2 2 2 2 2" xfId="10867" xr:uid="{6B6E2046-AF8D-4E68-898A-FC7487610EBF}"/>
    <cellStyle name="40% - Accent5 2 2 2 2 2 2" xfId="10868" xr:uid="{0686726B-F3FD-4B41-A720-ACA2BDE8FAF0}"/>
    <cellStyle name="40% - Accent5 2 2 2 2 3" xfId="10869" xr:uid="{DF599652-D567-45B4-B4C2-10946BB78F29}"/>
    <cellStyle name="40% - Accent5 2 2 2 2 3 2" xfId="10870" xr:uid="{A66282C6-4202-4774-A4B0-C820254B29B6}"/>
    <cellStyle name="40% - Accent5 2 2 2 2 4" xfId="10871" xr:uid="{D4125551-F4F4-4C53-9517-1103DA2173BC}"/>
    <cellStyle name="40% - Accent5 2 2 2 3" xfId="10872" xr:uid="{A1DA9513-728A-41EF-82B1-63A7DDDEACB4}"/>
    <cellStyle name="40% - Accent5 2 2 2 3 2" xfId="10873" xr:uid="{D9B704E7-EB21-484A-817F-ADDBE13524BB}"/>
    <cellStyle name="40% - Accent5 2 2 2 4" xfId="10874" xr:uid="{22895D11-A879-4F3F-849F-EA3660306CE5}"/>
    <cellStyle name="40% - Accent5 2 2 2 5" xfId="10875" xr:uid="{739EF6FF-2B92-4AF9-89F5-7EB25C512113}"/>
    <cellStyle name="40% - Accent5 2 2 3" xfId="10876" xr:uid="{F73EAE45-31FD-479A-A101-D9BF8B25B09D}"/>
    <cellStyle name="40% - Accent5 2 2 3 2" xfId="10877" xr:uid="{DFB36424-FAE8-4155-8CAE-31B054BEF627}"/>
    <cellStyle name="40% - Accent5 2 2 3 2 2" xfId="10878" xr:uid="{F3C13F55-3151-430E-A1BA-3F731B0BB95E}"/>
    <cellStyle name="40% - Accent5 2 2 3 3" xfId="10879" xr:uid="{592B0FA9-91DE-4AF0-A1A1-1EFCA1AB2B27}"/>
    <cellStyle name="40% - Accent5 2 2 3 3 2" xfId="10880" xr:uid="{02013361-7311-480C-B4C4-B0E412F6800F}"/>
    <cellStyle name="40% - Accent5 2 2 3 4" xfId="10881" xr:uid="{01D996B9-E59E-46AA-B965-545C72303134}"/>
    <cellStyle name="40% - Accent5 2 2 3 5" xfId="10882" xr:uid="{A869342B-1462-4112-8DD3-355CC38C9091}"/>
    <cellStyle name="40% - Accent5 2 2 4" xfId="10883" xr:uid="{2DAD2800-5325-4C7C-86A8-2ABC2222067D}"/>
    <cellStyle name="40% - Accent5 2 2 4 2" xfId="10884" xr:uid="{96F80024-1393-4C69-BD1A-4A3410C1629A}"/>
    <cellStyle name="40% - Accent5 2 2 4 2 2" xfId="10885" xr:uid="{C4B5AE14-95A9-4A43-AB20-62B1D63A0A14}"/>
    <cellStyle name="40% - Accent5 2 2 4 3" xfId="10886" xr:uid="{34AF8533-07B0-42C6-BAC5-1D4AC08A9F2C}"/>
    <cellStyle name="40% - Accent5 2 2 4 4" xfId="10887" xr:uid="{A5B70C86-B5E0-4530-BC82-359E1E576C5E}"/>
    <cellStyle name="40% - Accent5 2 2 5" xfId="10888" xr:uid="{1663B8E6-94CE-4401-9E8F-B4546AE3010A}"/>
    <cellStyle name="40% - Accent5 2 2 5 2" xfId="10889" xr:uid="{7A4CC530-1CB3-4468-A9D6-02C38E1E83C2}"/>
    <cellStyle name="40% - Accent5 2 2 6" xfId="10890" xr:uid="{92943905-DF0A-4A85-976E-6F3FCD8DD86A}"/>
    <cellStyle name="40% - Accent5 2 2 7" xfId="10891" xr:uid="{551C531F-E4E5-4A74-99F5-75A9C4A0D135}"/>
    <cellStyle name="40% - Accent5 2 2 8" xfId="54087" xr:uid="{FE563D26-7D89-4D6B-BE7D-674013D000F4}"/>
    <cellStyle name="40% - Accent5 2 3" xfId="10892" xr:uid="{DABE5FF5-8436-46BE-8856-4E9680C9B6BD}"/>
    <cellStyle name="40% - Accent5 2 3 2" xfId="10893" xr:uid="{23318CFA-659B-43A0-83BF-94EFF5936204}"/>
    <cellStyle name="40% - Accent5 2 3 2 2" xfId="10894" xr:uid="{E1AE50CC-6C01-4F5D-85EA-1FB7696EE42C}"/>
    <cellStyle name="40% - Accent5 2 3 2 2 2" xfId="10895" xr:uid="{611FDEF2-E60D-4858-A83E-D831AE543E7A}"/>
    <cellStyle name="40% - Accent5 2 3 2 2 2 2" xfId="10896" xr:uid="{E0E5628B-E8E3-4621-9731-17C0CD1E2948}"/>
    <cellStyle name="40% - Accent5 2 3 2 2 3" xfId="10897" xr:uid="{5446CDCA-9935-4659-8B0A-F33A0401C2A1}"/>
    <cellStyle name="40% - Accent5 2 3 2 2 3 2" xfId="10898" xr:uid="{10AF4FC9-C808-4836-9320-CFAF41264CBC}"/>
    <cellStyle name="40% - Accent5 2 3 2 2 4" xfId="10899" xr:uid="{C014A804-05C4-48AD-894C-475BD9EDBCB9}"/>
    <cellStyle name="40% - Accent5 2 3 2 3" xfId="10900" xr:uid="{26AA4E10-2EA2-4A70-8ADB-E41348EBFABB}"/>
    <cellStyle name="40% - Accent5 2 3 2 3 2" xfId="10901" xr:uid="{A8F71B78-F5ED-4762-816C-40E3E1CE53A8}"/>
    <cellStyle name="40% - Accent5 2 3 2 4" xfId="10902" xr:uid="{05CB0EFA-C54D-4EE4-94E1-4DFD44E56B87}"/>
    <cellStyle name="40% - Accent5 2 3 2 5" xfId="10903" xr:uid="{6FB099D8-70B3-45CC-BEAC-F2B3F7103BD6}"/>
    <cellStyle name="40% - Accent5 2 3 3" xfId="10904" xr:uid="{4DDA3FB2-D7F4-4348-AF17-4C00BE8DD17C}"/>
    <cellStyle name="40% - Accent5 2 3 3 2" xfId="10905" xr:uid="{ACCC75EF-4BF5-4B89-BAA7-30980031A4FB}"/>
    <cellStyle name="40% - Accent5 2 3 3 2 2" xfId="10906" xr:uid="{56E310C3-0D1E-487D-8425-308414617681}"/>
    <cellStyle name="40% - Accent5 2 3 3 3" xfId="10907" xr:uid="{1F19F81F-8B67-47CF-ACE1-3B87CD7CE514}"/>
    <cellStyle name="40% - Accent5 2 3 3 3 2" xfId="10908" xr:uid="{669A82D3-1BC6-4EF9-A0D8-8AAFF424032D}"/>
    <cellStyle name="40% - Accent5 2 3 3 4" xfId="10909" xr:uid="{9FA1B9EF-5E13-4125-9247-81A22D3DC574}"/>
    <cellStyle name="40% - Accent5 2 3 4" xfId="10910" xr:uid="{3CF69091-775C-461D-A40C-BC80FB1280F4}"/>
    <cellStyle name="40% - Accent5 2 3 4 2" xfId="10911" xr:uid="{B2FABE9A-0152-4939-AAA9-D9CEBB234A9A}"/>
    <cellStyle name="40% - Accent5 2 3 5" xfId="10912" xr:uid="{7B8A91D2-51F3-493A-B84C-8D481FBD61D1}"/>
    <cellStyle name="40% - Accent5 2 3 5 2" xfId="10913" xr:uid="{0EC0F664-77F6-46C6-ACCF-89AD383E2737}"/>
    <cellStyle name="40% - Accent5 2 3 6" xfId="10914" xr:uid="{78142A0C-63AD-4A07-9E52-9A4435F78842}"/>
    <cellStyle name="40% - Accent5 2 3 7" xfId="10915" xr:uid="{BD66A78A-A0A4-4755-8F7F-D6BED07E3671}"/>
    <cellStyle name="40% - Accent5 2 3 8" xfId="54088" xr:uid="{EE176EF8-BAE5-4BF3-B794-14E3628C9967}"/>
    <cellStyle name="40% - Accent5 2 4" xfId="10916" xr:uid="{A48A3393-0CFA-4DBF-8DB2-A70BD0E82F2D}"/>
    <cellStyle name="40% - Accent5 2 4 2" xfId="10917" xr:uid="{6176FC1F-C38C-47FA-83CC-B0DD3A36E75A}"/>
    <cellStyle name="40% - Accent5 2 4 2 2" xfId="10918" xr:uid="{68A00D9A-7D21-40AA-A100-20D2A1AEF358}"/>
    <cellStyle name="40% - Accent5 2 4 2 2 2" xfId="10919" xr:uid="{7B8CCA55-C82D-4472-A2D9-2A52CE0E5C9E}"/>
    <cellStyle name="40% - Accent5 2 4 2 3" xfId="10920" xr:uid="{1ACA1B7A-D7DE-4551-A463-17CBDFEC2651}"/>
    <cellStyle name="40% - Accent5 2 4 2 3 2" xfId="10921" xr:uid="{6E463E33-3587-4629-BE21-1B8EDEAE1E50}"/>
    <cellStyle name="40% - Accent5 2 4 2 4" xfId="10922" xr:uid="{8B74E4B5-E423-4B62-B4E0-633516662B33}"/>
    <cellStyle name="40% - Accent5 2 4 3" xfId="10923" xr:uid="{83A02747-D831-488F-B0EB-C8D4063B4D68}"/>
    <cellStyle name="40% - Accent5 2 4 3 2" xfId="10924" xr:uid="{BD9C19D4-32CD-4609-89C9-A833DD420152}"/>
    <cellStyle name="40% - Accent5 2 4 4" xfId="10925" xr:uid="{960E555F-5D31-4C4D-9616-168A882CECDF}"/>
    <cellStyle name="40% - Accent5 2 4 5" xfId="10926" xr:uid="{D6ECBB70-3923-477B-918A-761F923C6466}"/>
    <cellStyle name="40% - Accent5 2 4 6" xfId="54089" xr:uid="{C10EDB1B-E356-4CF1-905A-A333080AD6D7}"/>
    <cellStyle name="40% - Accent5 2 5" xfId="10927" xr:uid="{7DFE0429-E724-43C5-8437-1AD7F4905640}"/>
    <cellStyle name="40% - Accent5 2 5 2" xfId="10928" xr:uid="{E00BA868-3D88-452B-AEC7-6B4058EF1CED}"/>
    <cellStyle name="40% - Accent5 2 5 2 2" xfId="10929" xr:uid="{0465022B-D575-4CC2-8B53-534B7C9F3951}"/>
    <cellStyle name="40% - Accent5 2 5 3" xfId="10930" xr:uid="{94D1F143-E52A-4BC9-ADD5-CD9848613FA8}"/>
    <cellStyle name="40% - Accent5 2 5 3 2" xfId="10931" xr:uid="{496D14E4-F1D2-40AF-9A7C-80CA275777EA}"/>
    <cellStyle name="40% - Accent5 2 5 4" xfId="10932" xr:uid="{EC6371C7-71BE-4FF5-9007-D0FA949F0877}"/>
    <cellStyle name="40% - Accent5 2 5 5" xfId="10933" xr:uid="{B5D9BA13-A852-4008-86F4-B8A1A52130A9}"/>
    <cellStyle name="40% - Accent5 2 5 6" xfId="54090" xr:uid="{45F9D37B-71E1-483A-BADE-7E85A4C38465}"/>
    <cellStyle name="40% - Accent5 2 6" xfId="10934" xr:uid="{03654356-48FA-4F92-8791-C4864D3185A1}"/>
    <cellStyle name="40% - Accent5 2 6 2" xfId="10935" xr:uid="{F1428AD9-90CF-4002-BACF-14C8819BAFFA}"/>
    <cellStyle name="40% - Accent5 2 6 2 2" xfId="10936" xr:uid="{B8B79826-9714-48F7-B9C5-F0DB7C5FABC5}"/>
    <cellStyle name="40% - Accent5 2 6 3" xfId="10937" xr:uid="{C66C6ED1-CCAA-4D6F-8EEB-FC367B9DD059}"/>
    <cellStyle name="40% - Accent5 2 6 4" xfId="10938" xr:uid="{A1E540E6-CB58-4005-A7DB-8A9D7FB08CBC}"/>
    <cellStyle name="40% - Accent5 2 7" xfId="10939" xr:uid="{083C8DDA-8B8E-4B9C-8706-D9CF3543E732}"/>
    <cellStyle name="40% - Accent5 2 7 2" xfId="10940" xr:uid="{FC24F6DC-4362-4DC9-98E1-A5A2103E4B0F}"/>
    <cellStyle name="40% - Accent5 2 8" xfId="10941" xr:uid="{823482A6-CF8F-426F-B8EC-7FF24EFA893A}"/>
    <cellStyle name="40% - Accent5 2 9" xfId="10942" xr:uid="{6A166C72-0CA0-4B21-A0A1-C65B61E437A4}"/>
    <cellStyle name="40% - Accent5 20" xfId="10943" xr:uid="{A10E851D-30C5-4CA9-9387-1340D0293340}"/>
    <cellStyle name="40% - Accent5 20 2" xfId="10944" xr:uid="{9C484258-E204-438D-BF08-609018B25DCB}"/>
    <cellStyle name="40% - Accent5 20 2 2" xfId="10945" xr:uid="{41FDFB8D-4905-45F9-8CFF-15E09DE4C883}"/>
    <cellStyle name="40% - Accent5 20 2 2 2" xfId="10946" xr:uid="{4C04B59B-3A96-4053-BF2A-1FB5A321A259}"/>
    <cellStyle name="40% - Accent5 20 2 3" xfId="10947" xr:uid="{094DE50A-3FA7-44BC-BA8E-31B080DCCDE0}"/>
    <cellStyle name="40% - Accent5 20 2 3 2" xfId="10948" xr:uid="{ACECF064-CE52-4DE5-8CA9-654A87C0B1B7}"/>
    <cellStyle name="40% - Accent5 20 2 4" xfId="10949" xr:uid="{9BBBB8B8-6E38-4722-8321-85A9971ED28C}"/>
    <cellStyle name="40% - Accent5 20 3" xfId="10950" xr:uid="{B676AA85-5B07-4D3C-8118-F58A1D1C34B1}"/>
    <cellStyle name="40% - Accent5 20 3 2" xfId="10951" xr:uid="{87742BB0-DFBD-4B73-A824-4980B9D48383}"/>
    <cellStyle name="40% - Accent5 20 3 2 2" xfId="10952" xr:uid="{35B47D8E-F6B3-4691-942E-5ECE08A996A7}"/>
    <cellStyle name="40% - Accent5 20 3 3" xfId="10953" xr:uid="{008EDBAD-C0B4-47AF-AE4B-89EAA077084C}"/>
    <cellStyle name="40% - Accent5 20 3 3 2" xfId="10954" xr:uid="{A81D44A6-7468-417B-900B-6109B334E63E}"/>
    <cellStyle name="40% - Accent5 20 3 4" xfId="10955" xr:uid="{12E96B56-7D23-4E43-A2AB-B51421EA6A86}"/>
    <cellStyle name="40% - Accent5 20 4" xfId="10956" xr:uid="{E4B48EBC-1A5B-4F00-894E-A5C5C63F2D33}"/>
    <cellStyle name="40% - Accent5 20 4 2" xfId="10957" xr:uid="{CDE2477E-626B-4DCF-8A11-6996A4382304}"/>
    <cellStyle name="40% - Accent5 20 5" xfId="10958" xr:uid="{59822200-5ADD-49FE-A959-20372DF4A7B1}"/>
    <cellStyle name="40% - Accent5 20 6" xfId="54091" xr:uid="{4E29BC6D-41B5-4CBD-8B6B-56C3D6D83AEC}"/>
    <cellStyle name="40% - Accent5 21" xfId="10959" xr:uid="{C443A22E-39BE-40D1-8BC9-A040C0912A1B}"/>
    <cellStyle name="40% - Accent5 21 2" xfId="10960" xr:uid="{26BE907C-925B-41A3-A086-5495325D3BDA}"/>
    <cellStyle name="40% - Accent5 21 2 2" xfId="10961" xr:uid="{95F1283D-9F40-4B0E-9A88-826E9BDB7EA2}"/>
    <cellStyle name="40% - Accent5 21 2 2 2" xfId="10962" xr:uid="{CDF9C31D-6B93-4ACE-9375-B3E052A91C42}"/>
    <cellStyle name="40% - Accent5 21 2 3" xfId="10963" xr:uid="{3CACF032-E5DD-4904-B2B9-437FEDDFC0C8}"/>
    <cellStyle name="40% - Accent5 21 2 3 2" xfId="10964" xr:uid="{E5757E4D-980E-4885-A637-B75CBFC5DEF0}"/>
    <cellStyle name="40% - Accent5 21 2 4" xfId="10965" xr:uid="{D49F4BAE-3EA3-4CC5-8C04-93E57C325CB2}"/>
    <cellStyle name="40% - Accent5 21 3" xfId="10966" xr:uid="{82DACF9E-CA95-43A0-AD1B-B52F0B98354A}"/>
    <cellStyle name="40% - Accent5 21 3 2" xfId="10967" xr:uid="{02A76DFE-C383-49A4-8323-BAA02A9B09BC}"/>
    <cellStyle name="40% - Accent5 21 3 2 2" xfId="10968" xr:uid="{57239F60-D9A5-4DDE-A46E-B4495198567C}"/>
    <cellStyle name="40% - Accent5 21 3 3" xfId="10969" xr:uid="{6EDD5AD1-542C-4741-AE9E-6BE0B3DE0168}"/>
    <cellStyle name="40% - Accent5 21 3 3 2" xfId="10970" xr:uid="{8A702C9D-784E-4110-8126-55AD980DE07C}"/>
    <cellStyle name="40% - Accent5 21 3 4" xfId="10971" xr:uid="{AA22927A-1DEE-4935-8CFA-4E4E22EAAE98}"/>
    <cellStyle name="40% - Accent5 21 4" xfId="10972" xr:uid="{2A39D949-7B3B-4867-8DD2-E91486120E6B}"/>
    <cellStyle name="40% - Accent5 21 4 2" xfId="10973" xr:uid="{3A90DD92-F662-48C3-B44E-876D99CF39B4}"/>
    <cellStyle name="40% - Accent5 21 5" xfId="10974" xr:uid="{8EFFB86A-D838-4C76-ADDA-EA692A7273FB}"/>
    <cellStyle name="40% - Accent5 21 6" xfId="54092" xr:uid="{DEE08E2C-0083-4C73-A6FA-628CAE3F08C5}"/>
    <cellStyle name="40% - Accent5 22" xfId="10975" xr:uid="{6825ED1F-1A98-4D7A-87E8-FDB7D0B32CE8}"/>
    <cellStyle name="40% - Accent5 22 2" xfId="10976" xr:uid="{EE314DBE-55FD-46ED-AD11-AC112FB692F5}"/>
    <cellStyle name="40% - Accent5 22 2 2" xfId="10977" xr:uid="{9E3EF933-DEEE-4F3C-9CC2-EF436E517631}"/>
    <cellStyle name="40% - Accent5 22 2 2 2" xfId="10978" xr:uid="{664BB619-F051-4402-BC07-612A9B66EAFA}"/>
    <cellStyle name="40% - Accent5 22 2 3" xfId="10979" xr:uid="{F172E06A-9EE8-4157-BEE2-BDD8AF007D18}"/>
    <cellStyle name="40% - Accent5 22 2 3 2" xfId="10980" xr:uid="{19E1C3C9-7FED-4867-B7EE-01F1AFB7C90B}"/>
    <cellStyle name="40% - Accent5 22 2 4" xfId="10981" xr:uid="{0B355D84-7D4F-452B-997D-F81670C6DB7C}"/>
    <cellStyle name="40% - Accent5 22 3" xfId="10982" xr:uid="{97F3213C-569E-43A5-8BAB-DE9596F2A186}"/>
    <cellStyle name="40% - Accent5 22 3 2" xfId="10983" xr:uid="{7A53D8AF-A0D0-4652-91F4-EA15811B73EC}"/>
    <cellStyle name="40% - Accent5 22 3 2 2" xfId="10984" xr:uid="{03E30EC7-8FB7-4271-963A-AA79FA9CDADE}"/>
    <cellStyle name="40% - Accent5 22 3 3" xfId="10985" xr:uid="{DC22194D-3AB3-4627-A974-D8BEA60A2A46}"/>
    <cellStyle name="40% - Accent5 22 3 3 2" xfId="10986" xr:uid="{49911076-4090-488E-AB9C-56589BAEF761}"/>
    <cellStyle name="40% - Accent5 22 3 4" xfId="10987" xr:uid="{5FB3B8FD-FE09-445B-891C-D350C69643D1}"/>
    <cellStyle name="40% - Accent5 22 4" xfId="10988" xr:uid="{16CF2AB3-3E90-4CDA-827D-46481F9B0E3E}"/>
    <cellStyle name="40% - Accent5 22 4 2" xfId="10989" xr:uid="{3FF60558-13D8-4A8C-9AC3-73C91C2D9B14}"/>
    <cellStyle name="40% - Accent5 22 5" xfId="10990" xr:uid="{413C8689-2EF0-43F5-86C1-8F452E8B8D1F}"/>
    <cellStyle name="40% - Accent5 22 6" xfId="54093" xr:uid="{34C4C1C2-0B13-4700-8104-5FC8A82F221F}"/>
    <cellStyle name="40% - Accent5 23" xfId="10991" xr:uid="{4E53C146-139E-43D4-B068-25602A97202D}"/>
    <cellStyle name="40% - Accent5 23 2" xfId="10992" xr:uid="{D275903D-A7A2-4E44-B0CE-80C73DE94C5B}"/>
    <cellStyle name="40% - Accent5 23 2 2" xfId="10993" xr:uid="{479E8E77-6AB0-4676-86B8-C62C1B9C8DBD}"/>
    <cellStyle name="40% - Accent5 23 2 2 2" xfId="10994" xr:uid="{674BCE1C-B0D7-4806-B5F5-B4E551DA1FB4}"/>
    <cellStyle name="40% - Accent5 23 2 3" xfId="10995" xr:uid="{4FCF6EC0-6328-4544-93FF-85BBC63AE699}"/>
    <cellStyle name="40% - Accent5 23 2 3 2" xfId="10996" xr:uid="{BC8043C0-2ECB-47B5-BA1B-BD177837E5C1}"/>
    <cellStyle name="40% - Accent5 23 2 4" xfId="10997" xr:uid="{AD286E38-5F73-4DFC-A9F6-B0253E09281C}"/>
    <cellStyle name="40% - Accent5 23 3" xfId="10998" xr:uid="{767E14B2-D49B-4A35-9C86-35AF133002C8}"/>
    <cellStyle name="40% - Accent5 23 3 2" xfId="10999" xr:uid="{E2625DCE-B83A-4F2E-AE4D-AC6C2DC275DF}"/>
    <cellStyle name="40% - Accent5 23 3 2 2" xfId="11000" xr:uid="{EC54D062-76E9-4774-AB9A-F786F4720565}"/>
    <cellStyle name="40% - Accent5 23 3 3" xfId="11001" xr:uid="{2661C7BD-BBD4-46A0-99AA-50387BAFC476}"/>
    <cellStyle name="40% - Accent5 23 3 3 2" xfId="11002" xr:uid="{6D797382-DDC1-437D-B5B6-247A4D2F71CC}"/>
    <cellStyle name="40% - Accent5 23 3 4" xfId="11003" xr:uid="{2DB9C984-5555-4652-B089-8028E8A10D6B}"/>
    <cellStyle name="40% - Accent5 23 4" xfId="11004" xr:uid="{82FDBEDB-A21F-4501-873C-AD60A6AE273F}"/>
    <cellStyle name="40% - Accent5 23 4 2" xfId="11005" xr:uid="{F068F7E6-CC51-49D6-84AF-05BE9753C34B}"/>
    <cellStyle name="40% - Accent5 23 5" xfId="11006" xr:uid="{0A312B46-9517-40D1-AC1A-09D532E0CDE6}"/>
    <cellStyle name="40% - Accent5 23 6" xfId="54094" xr:uid="{78F06A60-2DE9-41D8-94BD-A00120BDE4B1}"/>
    <cellStyle name="40% - Accent5 24" xfId="11007" xr:uid="{4DC6D2BE-942F-4D14-B12F-8B56A27CFC76}"/>
    <cellStyle name="40% - Accent5 24 2" xfId="11008" xr:uid="{9A3BB4DA-71D6-4B01-AAC7-8977241EB47F}"/>
    <cellStyle name="40% - Accent5 24 2 2" xfId="11009" xr:uid="{EAC1B4E9-096E-40AB-B5A2-B420268838DF}"/>
    <cellStyle name="40% - Accent5 24 2 2 2" xfId="11010" xr:uid="{43CC3721-C236-4471-B80B-6151C895CEE3}"/>
    <cellStyle name="40% - Accent5 24 2 3" xfId="11011" xr:uid="{1BEF67FF-320C-4623-A459-A234E550982E}"/>
    <cellStyle name="40% - Accent5 24 2 3 2" xfId="11012" xr:uid="{C688D0CA-32C3-435D-81A2-C0B39E86C07B}"/>
    <cellStyle name="40% - Accent5 24 2 4" xfId="11013" xr:uid="{49F33C70-6E1B-46CE-9E46-8C5FE2F07191}"/>
    <cellStyle name="40% - Accent5 24 3" xfId="11014" xr:uid="{9D5544EB-97CD-43C0-BA04-081012C12F11}"/>
    <cellStyle name="40% - Accent5 24 3 2" xfId="11015" xr:uid="{F00BEB49-66A0-47E9-A9F2-96EECDB7DED3}"/>
    <cellStyle name="40% - Accent5 24 3 2 2" xfId="11016" xr:uid="{64593E0D-7A48-4167-99B7-9927F423684B}"/>
    <cellStyle name="40% - Accent5 24 3 3" xfId="11017" xr:uid="{11415452-25BC-465B-AEFA-A84EBDA15E81}"/>
    <cellStyle name="40% - Accent5 24 3 3 2" xfId="11018" xr:uid="{2FBC0525-3915-4C28-83EC-C806F6499261}"/>
    <cellStyle name="40% - Accent5 24 3 4" xfId="11019" xr:uid="{69E7AE19-384B-49B7-8E32-6D9C40C5A382}"/>
    <cellStyle name="40% - Accent5 24 4" xfId="11020" xr:uid="{0A412822-EB97-42BF-89A2-FA6E863B43FB}"/>
    <cellStyle name="40% - Accent5 24 4 2" xfId="11021" xr:uid="{B4A585CC-1389-4117-94D8-907A22254D48}"/>
    <cellStyle name="40% - Accent5 24 5" xfId="11022" xr:uid="{DE6A3E29-1ADF-46A7-98CD-8E1D4A92103C}"/>
    <cellStyle name="40% - Accent5 24 6" xfId="54095" xr:uid="{B9B10EA5-71B5-4508-8D64-2AAC6C8BB198}"/>
    <cellStyle name="40% - Accent5 25" xfId="11023" xr:uid="{1F20048E-21BD-4B86-B776-2F970C9C11D6}"/>
    <cellStyle name="40% - Accent5 25 2" xfId="11024" xr:uid="{910DD321-11B6-487C-AF30-C742E5337F7B}"/>
    <cellStyle name="40% - Accent5 25 2 2" xfId="11025" xr:uid="{03FA48F5-DFD1-4A87-97E3-486B7BEF5645}"/>
    <cellStyle name="40% - Accent5 25 2 2 2" xfId="11026" xr:uid="{EA503C03-72A1-4CE1-AD2A-4A8B2D3F58B9}"/>
    <cellStyle name="40% - Accent5 25 2 3" xfId="11027" xr:uid="{DF8DDBA3-645E-42FA-8F44-2B0731FC09AD}"/>
    <cellStyle name="40% - Accent5 25 2 3 2" xfId="11028" xr:uid="{BFDCD3B8-F9A9-40E5-97E1-22A2DEAD5F1E}"/>
    <cellStyle name="40% - Accent5 25 2 4" xfId="11029" xr:uid="{215C6795-23D9-44DC-B712-448565EBF858}"/>
    <cellStyle name="40% - Accent5 25 3" xfId="11030" xr:uid="{1BA6E9BD-0FBB-4C12-9D1D-71E11FB7FAD6}"/>
    <cellStyle name="40% - Accent5 25 3 2" xfId="11031" xr:uid="{506D43AD-7749-441A-9501-D6009FCFF8F1}"/>
    <cellStyle name="40% - Accent5 25 3 2 2" xfId="11032" xr:uid="{88F055C8-5FBE-444C-B8B7-2EDAD6A66357}"/>
    <cellStyle name="40% - Accent5 25 3 3" xfId="11033" xr:uid="{A5DF91D2-5274-4731-AF05-CCE00F453D39}"/>
    <cellStyle name="40% - Accent5 25 3 3 2" xfId="11034" xr:uid="{3DE4B068-C09A-44B0-82AE-3F3D45ACEBA8}"/>
    <cellStyle name="40% - Accent5 25 3 4" xfId="11035" xr:uid="{892C3D9E-C08D-4EDF-BAC6-A470756E798E}"/>
    <cellStyle name="40% - Accent5 25 4" xfId="11036" xr:uid="{77B64485-24C1-4BEC-A251-22A329A12B78}"/>
    <cellStyle name="40% - Accent5 25 4 2" xfId="11037" xr:uid="{AB90C4B0-D8AE-4219-A29A-5BB4CA0F1A1D}"/>
    <cellStyle name="40% - Accent5 25 5" xfId="11038" xr:uid="{A67AAC15-74D6-47FE-95D1-8D5A8167DDF4}"/>
    <cellStyle name="40% - Accent5 25 6" xfId="54096" xr:uid="{4768A2A8-2536-4345-979A-74146595A29D}"/>
    <cellStyle name="40% - Accent5 26" xfId="11039" xr:uid="{6645F7A9-0338-4709-A34A-9D0701C3F1C3}"/>
    <cellStyle name="40% - Accent5 26 2" xfId="11040" xr:uid="{EC75DAFD-3FC3-4398-8B8D-C6B558BA6A1C}"/>
    <cellStyle name="40% - Accent5 26 2 2" xfId="11041" xr:uid="{E3C6C635-A022-49A9-A1D2-0E1C95FA88F8}"/>
    <cellStyle name="40% - Accent5 26 2 2 2" xfId="11042" xr:uid="{5768808A-468B-4F30-B675-FD84CD498DE2}"/>
    <cellStyle name="40% - Accent5 26 2 3" xfId="11043" xr:uid="{85607382-A553-44DD-99A7-71A0D19B752D}"/>
    <cellStyle name="40% - Accent5 26 2 3 2" xfId="11044" xr:uid="{1A5A126C-7225-4213-8F51-76A0C96B8484}"/>
    <cellStyle name="40% - Accent5 26 2 4" xfId="11045" xr:uid="{643056D6-A210-472C-A41F-46119D52ECD9}"/>
    <cellStyle name="40% - Accent5 26 3" xfId="11046" xr:uid="{959D05F9-CAAA-4631-A075-B8BAE5132CCA}"/>
    <cellStyle name="40% - Accent5 26 3 2" xfId="11047" xr:uid="{85C2EAD0-4E55-4D39-A17D-DF8FCE0EADC0}"/>
    <cellStyle name="40% - Accent5 26 3 2 2" xfId="11048" xr:uid="{2192813A-3DB5-49E5-854C-2CD62431016A}"/>
    <cellStyle name="40% - Accent5 26 3 3" xfId="11049" xr:uid="{7F5737FF-1E54-4A09-9566-4A1A37EFDE87}"/>
    <cellStyle name="40% - Accent5 26 3 3 2" xfId="11050" xr:uid="{72E1E307-787F-429C-995A-5C240EFC9BA5}"/>
    <cellStyle name="40% - Accent5 26 3 4" xfId="11051" xr:uid="{ED795ADD-2BC2-4C22-B609-ACAB3083E126}"/>
    <cellStyle name="40% - Accent5 26 4" xfId="11052" xr:uid="{4EECF89C-DA51-4997-A05D-806AD05CD9F5}"/>
    <cellStyle name="40% - Accent5 26 4 2" xfId="11053" xr:uid="{983291CD-8AEF-4C92-A88B-2BF3F7C2A5C0}"/>
    <cellStyle name="40% - Accent5 26 5" xfId="11054" xr:uid="{396D302D-4589-402E-8427-50B85A483822}"/>
    <cellStyle name="40% - Accent5 26 6" xfId="54097" xr:uid="{71408C09-FB88-4CF4-AA56-42E73CCBFBE3}"/>
    <cellStyle name="40% - Accent5 27" xfId="11055" xr:uid="{E23774E7-CED9-4369-9D40-5DC689B6C38D}"/>
    <cellStyle name="40% - Accent5 27 2" xfId="11056" xr:uid="{8257D932-0E46-46FB-9600-8D4FC7372F4D}"/>
    <cellStyle name="40% - Accent5 27 2 2" xfId="11057" xr:uid="{137667B7-AF2B-4709-A525-1EB96479A6D4}"/>
    <cellStyle name="40% - Accent5 27 2 2 2" xfId="11058" xr:uid="{6F920118-50BF-4650-B73D-CF5630890CC7}"/>
    <cellStyle name="40% - Accent5 27 2 3" xfId="11059" xr:uid="{A8ECAC33-1B53-42D3-A887-CA615B967E25}"/>
    <cellStyle name="40% - Accent5 27 2 3 2" xfId="11060" xr:uid="{05BF2930-F2A1-4BE1-BD08-31A51B835848}"/>
    <cellStyle name="40% - Accent5 27 2 4" xfId="11061" xr:uid="{357ED9F0-F5EE-481F-BA76-A587DDA89B0F}"/>
    <cellStyle name="40% - Accent5 27 3" xfId="11062" xr:uid="{6148B53D-D810-44B1-AD65-41ABB3233955}"/>
    <cellStyle name="40% - Accent5 27 3 2" xfId="11063" xr:uid="{3AF592A1-0CFC-45E1-842D-A72FE7279211}"/>
    <cellStyle name="40% - Accent5 27 3 2 2" xfId="11064" xr:uid="{FEC1B8E1-C7CF-4DB7-BFCD-18977DF4B2C9}"/>
    <cellStyle name="40% - Accent5 27 3 3" xfId="11065" xr:uid="{C228217D-324B-49E0-8747-0C25C36640D2}"/>
    <cellStyle name="40% - Accent5 27 3 3 2" xfId="11066" xr:uid="{D36A8DC6-2A01-4E0A-A243-957F5910DBB3}"/>
    <cellStyle name="40% - Accent5 27 3 4" xfId="11067" xr:uid="{3F0E94B1-0452-411D-A3DF-4A730448A19D}"/>
    <cellStyle name="40% - Accent5 27 4" xfId="11068" xr:uid="{049242FD-F920-40B9-AC47-7636FF525219}"/>
    <cellStyle name="40% - Accent5 27 4 2" xfId="11069" xr:uid="{44EF3FB9-2FFF-4916-B671-D2E7AEB76B19}"/>
    <cellStyle name="40% - Accent5 27 5" xfId="11070" xr:uid="{77B52790-2B76-4628-A847-988DB2D05232}"/>
    <cellStyle name="40% - Accent5 27 6" xfId="54098" xr:uid="{33589C5E-02D9-45D5-A93E-87255B90D704}"/>
    <cellStyle name="40% - Accent5 28" xfId="11071" xr:uid="{141D4507-8D2D-4D91-B4E7-6636C1639558}"/>
    <cellStyle name="40% - Accent5 28 2" xfId="11072" xr:uid="{FF9FFCCB-A1A4-4608-941D-B5C4AF08864A}"/>
    <cellStyle name="40% - Accent5 28 2 2" xfId="11073" xr:uid="{163EECEC-7C16-40C2-80BC-5DC3688E2D6E}"/>
    <cellStyle name="40% - Accent5 28 2 2 2" xfId="11074" xr:uid="{850E7D62-7C21-44F5-A849-27CE5689B59C}"/>
    <cellStyle name="40% - Accent5 28 2 3" xfId="11075" xr:uid="{9BF4E329-57AB-4ABA-9ACE-8A11B0CAEA19}"/>
    <cellStyle name="40% - Accent5 28 2 3 2" xfId="11076" xr:uid="{2C099F47-9985-4B4E-A4AB-0DDB058506EF}"/>
    <cellStyle name="40% - Accent5 28 2 4" xfId="11077" xr:uid="{91780F83-0380-4F47-81AB-E7B5058C1A45}"/>
    <cellStyle name="40% - Accent5 28 3" xfId="11078" xr:uid="{16C4BBB2-BD1F-431A-860C-F53C9DD73E3D}"/>
    <cellStyle name="40% - Accent5 28 3 2" xfId="11079" xr:uid="{3A3876F0-82C8-4B90-9C5B-2AA7516A98B0}"/>
    <cellStyle name="40% - Accent5 28 4" xfId="11080" xr:uid="{803279DC-4056-4FF4-AA72-C28F5376ADB3}"/>
    <cellStyle name="40% - Accent5 28 5" xfId="54099" xr:uid="{46DE919F-FFAE-4415-B099-D70DCFF69792}"/>
    <cellStyle name="40% - Accent5 29" xfId="11081" xr:uid="{1B44BC8B-E13A-4250-B8A6-6064B9A6FBAC}"/>
    <cellStyle name="40% - Accent5 29 2" xfId="11082" xr:uid="{5C5F8807-5A35-4532-A0D8-39C1DA8FC07D}"/>
    <cellStyle name="40% - Accent5 29 2 2" xfId="11083" xr:uid="{42CD4B5B-1AC4-4D69-919A-3394143D8EA1}"/>
    <cellStyle name="40% - Accent5 29 2 2 2" xfId="11084" xr:uid="{057BABDE-A58B-4DA3-A2C4-95F44D4DB469}"/>
    <cellStyle name="40% - Accent5 29 2 3" xfId="11085" xr:uid="{215B20AB-3330-496D-AD37-883D2B7CB2ED}"/>
    <cellStyle name="40% - Accent5 29 2 3 2" xfId="11086" xr:uid="{36AF148C-B253-4EE1-B1A6-AC010040AEB9}"/>
    <cellStyle name="40% - Accent5 29 2 4" xfId="11087" xr:uid="{DF286E47-9967-42BB-B7B2-DF1E62C0D041}"/>
    <cellStyle name="40% - Accent5 29 3" xfId="11088" xr:uid="{AD4B6E76-4EF0-4168-ABD4-4B0645649DCB}"/>
    <cellStyle name="40% - Accent5 29 3 2" xfId="11089" xr:uid="{480018A2-FF60-4374-9E5D-8EF60039915D}"/>
    <cellStyle name="40% - Accent5 29 4" xfId="11090" xr:uid="{8627B9B9-8D69-49AC-9263-99CFA1F1ABE9}"/>
    <cellStyle name="40% - Accent5 29 5" xfId="54100" xr:uid="{6890B771-6316-43CC-A704-BBB4C580BDD7}"/>
    <cellStyle name="40% - Accent5 3" xfId="11091" xr:uid="{5A23F33A-A2A9-4AA6-B5C5-0D005ED4F867}"/>
    <cellStyle name="40% - Accent5 3 2" xfId="11092" xr:uid="{4D9AB637-0C43-4009-BC39-4555CDEAB9B2}"/>
    <cellStyle name="40% - Accent5 3 2 2" xfId="11093" xr:uid="{EB3DE3B2-7D8D-41BB-BE54-7CC576ABED11}"/>
    <cellStyle name="40% - Accent5 3 2 3" xfId="11094" xr:uid="{8E42937D-F6E6-47C4-990D-7041C2FB1531}"/>
    <cellStyle name="40% - Accent5 3 2 4" xfId="54101" xr:uid="{41EE8043-FC9D-4E18-BCA3-D6F3CD35A9CD}"/>
    <cellStyle name="40% - Accent5 3 3" xfId="11095" xr:uid="{689071C3-9A73-4FAB-AB5E-BA0D5EDEEFBC}"/>
    <cellStyle name="40% - Accent5 3 3 2" xfId="11096" xr:uid="{66763590-CA2E-4900-B49D-24E43E8ECF14}"/>
    <cellStyle name="40% - Accent5 3 3 3" xfId="11097" xr:uid="{CA4781EF-E9A4-4D54-9B43-607B81A9EDA0}"/>
    <cellStyle name="40% - Accent5 3 3 4" xfId="54102" xr:uid="{C35415C5-572C-4495-A82E-A4484B0C8880}"/>
    <cellStyle name="40% - Accent5 3 4" xfId="11098" xr:uid="{BEA4A241-EA08-4E6C-8DC4-47D2DAD4CBBC}"/>
    <cellStyle name="40% - Accent5 3 4 2" xfId="11099" xr:uid="{294D671F-E59B-44FE-977F-454CE556BCA6}"/>
    <cellStyle name="40% - Accent5 3 4 3" xfId="11100" xr:uid="{F5581CFC-942E-4CAC-B751-79755369ACB4}"/>
    <cellStyle name="40% - Accent5 3 4 4" xfId="54103" xr:uid="{57151AF5-30E0-4104-801C-218E768E448A}"/>
    <cellStyle name="40% - Accent5 3 5" xfId="11101" xr:uid="{0446A1BE-581B-49D3-9071-F1712AD3536F}"/>
    <cellStyle name="40% - Accent5 30" xfId="11102" xr:uid="{C248F537-4023-48A7-9692-24530DA5020B}"/>
    <cellStyle name="40% - Accent5 30 2" xfId="11103" xr:uid="{268E57BB-3042-42A1-B227-78E9C97E3382}"/>
    <cellStyle name="40% - Accent5 30 2 2" xfId="11104" xr:uid="{F2A2FD0F-A212-4E08-A07C-546B530AE933}"/>
    <cellStyle name="40% - Accent5 30 2 2 2" xfId="11105" xr:uid="{18BA86B9-A1D3-4325-A09F-C5E80288B1B2}"/>
    <cellStyle name="40% - Accent5 30 2 3" xfId="11106" xr:uid="{606CBD4B-EB0F-47E4-B71D-3C1CC43975AF}"/>
    <cellStyle name="40% - Accent5 30 2 3 2" xfId="11107" xr:uid="{F05D4917-2A71-47F5-84BB-E684BAA62D6F}"/>
    <cellStyle name="40% - Accent5 30 2 4" xfId="11108" xr:uid="{5FF4B279-B9B6-445C-B0C6-99F9E05F1CBC}"/>
    <cellStyle name="40% - Accent5 30 3" xfId="11109" xr:uid="{EDD6E971-4431-487A-B770-63AA5CBE99C6}"/>
    <cellStyle name="40% - Accent5 30 3 2" xfId="11110" xr:uid="{81166C29-17EC-4B6D-B32E-3FE4C867B577}"/>
    <cellStyle name="40% - Accent5 30 4" xfId="11111" xr:uid="{D564EFF1-60B0-4539-B069-05377A035727}"/>
    <cellStyle name="40% - Accent5 30 4 2" xfId="11112" xr:uid="{59D679B6-FB11-40C4-94BF-7A47507A3D35}"/>
    <cellStyle name="40% - Accent5 30 5" xfId="11113" xr:uid="{FCD4D9A0-0A88-4D9B-9FA6-51CDBCD7E560}"/>
    <cellStyle name="40% - Accent5 30 6" xfId="54104" xr:uid="{DEC0B050-7386-4C78-941E-14059A5072D3}"/>
    <cellStyle name="40% - Accent5 31" xfId="11114" xr:uid="{07C9134F-63ED-4EB8-A99D-76B33E68FA0D}"/>
    <cellStyle name="40% - Accent5 31 2" xfId="11115" xr:uid="{3D13DF31-555C-4387-8808-C2407CA63C79}"/>
    <cellStyle name="40% - Accent5 31 2 2" xfId="11116" xr:uid="{4739D59A-00C3-4C39-A9C6-7B6D6FCE2AF4}"/>
    <cellStyle name="40% - Accent5 31 3" xfId="11117" xr:uid="{332CD71F-DE09-4AE1-8C2A-E49EBB03176D}"/>
    <cellStyle name="40% - Accent5 31 3 2" xfId="11118" xr:uid="{C64B7EDF-BE6F-4C37-ABB3-4F3AA1D87AE6}"/>
    <cellStyle name="40% - Accent5 31 4" xfId="11119" xr:uid="{04C001D0-8171-40B6-AEAB-2635F3FCD582}"/>
    <cellStyle name="40% - Accent5 31 5" xfId="54105" xr:uid="{6A450B72-401D-4F28-A80A-02B160AE3E0C}"/>
    <cellStyle name="40% - Accent5 32" xfId="11120" xr:uid="{BFD12D9A-65FB-4BF4-849F-311569C0BD08}"/>
    <cellStyle name="40% - Accent5 32 2" xfId="11121" xr:uid="{22FF679E-42B3-4B1B-939A-48AEEE88F3C6}"/>
    <cellStyle name="40% - Accent5 32 2 2" xfId="11122" xr:uid="{F69A8524-E389-4E0F-84D2-6A88E0D55FA3}"/>
    <cellStyle name="40% - Accent5 32 3" xfId="11123" xr:uid="{1EA1BD7B-164F-4281-A879-C2E6382221C3}"/>
    <cellStyle name="40% - Accent5 32 4" xfId="54106" xr:uid="{9FC806AC-62B8-4EA3-B5B0-648D87E60DB0}"/>
    <cellStyle name="40% - Accent5 33" xfId="11124" xr:uid="{07F07A45-B191-4C1C-BE4C-A3EDE65A4AEE}"/>
    <cellStyle name="40% - Accent5 33 2" xfId="11125" xr:uid="{4EC3EDAD-BD22-4693-9911-24861392201C}"/>
    <cellStyle name="40% - Accent5 33 3" xfId="54107" xr:uid="{F3BCEFEB-510D-43BC-961E-28CD2372E700}"/>
    <cellStyle name="40% - Accent5 34" xfId="11126" xr:uid="{ACCDC1B7-F125-4BF3-A1C1-8296EB718BF9}"/>
    <cellStyle name="40% - Accent5 34 2" xfId="11127" xr:uid="{481717C9-D58E-4B4A-9867-E3BE17070A9D}"/>
    <cellStyle name="40% - Accent5 35" xfId="11128" xr:uid="{4C434B2E-9E78-4F1C-8B70-27D0A61FF15A}"/>
    <cellStyle name="40% - Accent5 36" xfId="11129" xr:uid="{5ECF6C29-7B57-414F-8584-959551559CFA}"/>
    <cellStyle name="40% - Accent5 37" xfId="11130" xr:uid="{75A85E06-B320-4EED-B3BF-F6469069EE8F}"/>
    <cellStyle name="40% - Accent5 37 2" xfId="11131" xr:uid="{2CD46ED9-4AA1-49A9-A27F-51844CEC71FC}"/>
    <cellStyle name="40% - Accent5 38" xfId="11132" xr:uid="{F7A242E6-FA18-447A-94A2-8C72B3F13E52}"/>
    <cellStyle name="40% - Accent5 38 2" xfId="11133" xr:uid="{9FFB5B41-25C5-4B34-8969-FCEDC2D719C0}"/>
    <cellStyle name="40% - Accent5 39" xfId="11134" xr:uid="{63A38E23-204A-4873-A100-6EC99F8D15F5}"/>
    <cellStyle name="40% - Accent5 39 2" xfId="11135" xr:uid="{B1D054C2-AE05-4326-BDFD-C4F7CD568C87}"/>
    <cellStyle name="40% - Accent5 4" xfId="11136" xr:uid="{5B6DC634-6338-4045-958B-0A929D8748CC}"/>
    <cellStyle name="40% - Accent5 4 2" xfId="11137" xr:uid="{3DF40298-D1E3-452D-87E3-764A42B66302}"/>
    <cellStyle name="40% - Accent5 4 2 2" xfId="11138" xr:uid="{09101528-8A47-4960-8702-C889A4138E56}"/>
    <cellStyle name="40% - Accent5 4 2 2 2" xfId="11139" xr:uid="{6CFD9B29-9776-49B4-A197-7CF42FF0FF87}"/>
    <cellStyle name="40% - Accent5 4 2 2 2 2" xfId="11140" xr:uid="{AA502DA5-78E2-4976-9CCD-7839FF01A597}"/>
    <cellStyle name="40% - Accent5 4 2 2 3" xfId="11141" xr:uid="{27BA47D2-2E29-4514-82BA-D87EA3E966AA}"/>
    <cellStyle name="40% - Accent5 4 2 2 3 2" xfId="11142" xr:uid="{85768727-7293-4906-8CC6-2228BF9A4753}"/>
    <cellStyle name="40% - Accent5 4 2 2 4" xfId="11143" xr:uid="{EB7618D8-72D4-4275-99F4-89D5021895EF}"/>
    <cellStyle name="40% - Accent5 4 2 3" xfId="11144" xr:uid="{A5732E06-99DE-447E-A732-98CAF5D72FAC}"/>
    <cellStyle name="40% - Accent5 4 2 3 2" xfId="11145" xr:uid="{89F19961-DDB3-4F6F-B8FB-E0EA072F107E}"/>
    <cellStyle name="40% - Accent5 4 2 4" xfId="11146" xr:uid="{D494E42D-C463-4456-ABFD-65065167F75A}"/>
    <cellStyle name="40% - Accent5 4 2 5" xfId="11147" xr:uid="{54BFFBD1-91D0-4C42-8DAA-36601BDC38C1}"/>
    <cellStyle name="40% - Accent5 4 3" xfId="11148" xr:uid="{DD59D4E5-55F8-4893-9661-501B8E77FE27}"/>
    <cellStyle name="40% - Accent5 4 3 2" xfId="11149" xr:uid="{AD955A94-1DEA-40E2-B18D-86FBCCCCD02B}"/>
    <cellStyle name="40% - Accent5 4 3 2 2" xfId="11150" xr:uid="{109E3366-0A62-4428-AC9E-109C02336A29}"/>
    <cellStyle name="40% - Accent5 4 3 3" xfId="11151" xr:uid="{46AA7793-4C35-45F4-856F-34483642207C}"/>
    <cellStyle name="40% - Accent5 4 3 3 2" xfId="11152" xr:uid="{89967C9C-3092-467E-B3CF-43CE9882343D}"/>
    <cellStyle name="40% - Accent5 4 3 4" xfId="11153" xr:uid="{E72AD59A-33D1-431C-9F82-091E63B23829}"/>
    <cellStyle name="40% - Accent5 4 3 5" xfId="11154" xr:uid="{06181FDA-91EB-4C29-AC24-95ED780DDCE2}"/>
    <cellStyle name="40% - Accent5 4 4" xfId="11155" xr:uid="{8037D74D-C3CB-44B9-9DD9-692AD332CF8D}"/>
    <cellStyle name="40% - Accent5 4 4 2" xfId="11156" xr:uid="{B4F41C0C-F3D3-4A1A-9F77-B2BFF4F2AC9A}"/>
    <cellStyle name="40% - Accent5 4 4 3" xfId="11157" xr:uid="{BBA0F147-B493-4C00-8990-CF54BF710976}"/>
    <cellStyle name="40% - Accent5 4 5" xfId="11158" xr:uid="{40340A6B-B5F3-442E-AE5F-D208CC61F9D3}"/>
    <cellStyle name="40% - Accent5 4 5 2" xfId="11159" xr:uid="{86CC4ADA-08B8-4E0C-801B-B3CCFC271562}"/>
    <cellStyle name="40% - Accent5 4 6" xfId="11160" xr:uid="{80B18CD1-632B-4CCF-97ED-75C3EE39E140}"/>
    <cellStyle name="40% - Accent5 4 7" xfId="11161" xr:uid="{F4834A35-8699-4239-9AB5-B28E1FC4E283}"/>
    <cellStyle name="40% - Accent5 4 8" xfId="54108" xr:uid="{517B651E-670F-4A28-9561-87776A392331}"/>
    <cellStyle name="40% - Accent5 40" xfId="11162" xr:uid="{255E72E2-7BA7-41E8-B46B-A66B5EE53D4B}"/>
    <cellStyle name="40% - Accent5 40 2" xfId="11163" xr:uid="{111883F5-3CCC-42C0-8C67-697A176C5810}"/>
    <cellStyle name="40% - Accent5 41" xfId="11164" xr:uid="{7E42702A-19BB-466B-A7E9-C85867EA8F61}"/>
    <cellStyle name="40% - Accent5 41 2" xfId="11165" xr:uid="{79A96CFF-6D39-4826-A890-FE083CB5DCBF}"/>
    <cellStyle name="40% - Accent5 42" xfId="11166" xr:uid="{5638EFC2-4291-4B1D-9629-40199BE9FA39}"/>
    <cellStyle name="40% - Accent5 42 2" xfId="11167" xr:uid="{93B511C3-D1F1-4E74-948E-E185B1DC86A1}"/>
    <cellStyle name="40% - Accent5 43" xfId="11168" xr:uid="{28501B07-1C6D-414D-834B-52F937BAFA01}"/>
    <cellStyle name="40% - Accent5 43 2" xfId="11169" xr:uid="{E6FD8EED-E3D5-4108-B2BB-E743DA866CA3}"/>
    <cellStyle name="40% - Accent5 44" xfId="11170" xr:uid="{E9A8AA21-D6EB-428F-81CF-3FCB16FCF5C9}"/>
    <cellStyle name="40% - Accent5 44 2" xfId="11171" xr:uid="{70EA600F-F3E1-4929-BAEB-F320B3EEE9AD}"/>
    <cellStyle name="40% - Accent5 45" xfId="11172" xr:uid="{370B8E17-60D0-46E3-B05A-65914AF69E34}"/>
    <cellStyle name="40% - Accent5 45 2" xfId="11173" xr:uid="{7B3E531F-DA2F-4F58-832E-C9F90F97EC42}"/>
    <cellStyle name="40% - Accent5 46" xfId="11174" xr:uid="{FF065B3B-7DCA-462B-9EC6-82E23D9B3E7A}"/>
    <cellStyle name="40% - Accent5 47" xfId="11175" xr:uid="{6D2982DC-5454-44BA-AB05-4081F85F1EA1}"/>
    <cellStyle name="40% - Accent5 48" xfId="11176" xr:uid="{80028A12-28EA-4532-8922-4B307CDCAD33}"/>
    <cellStyle name="40% - Accent5 49" xfId="11177" xr:uid="{F6091B0B-9F48-430C-B9BD-543CD77B396E}"/>
    <cellStyle name="40% - Accent5 5" xfId="11178" xr:uid="{035B83FB-E187-414F-A2D1-E3C615E1A16F}"/>
    <cellStyle name="40% - Accent5 5 2" xfId="11179" xr:uid="{3A814B0C-377C-4222-9D84-826F0DF6A8FC}"/>
    <cellStyle name="40% - Accent5 5 2 2" xfId="11180" xr:uid="{30E275AB-E19F-4D27-A21C-76CDEE8CC78E}"/>
    <cellStyle name="40% - Accent5 5 2 2 2" xfId="11181" xr:uid="{1A3E45C3-5067-48E0-BD2F-D629924C2239}"/>
    <cellStyle name="40% - Accent5 5 2 2 2 2" xfId="11182" xr:uid="{1CEA2199-C60E-4599-A045-9CDE8A053F7D}"/>
    <cellStyle name="40% - Accent5 5 2 2 3" xfId="11183" xr:uid="{4218211C-3395-4B9C-8D74-FE381DAAB785}"/>
    <cellStyle name="40% - Accent5 5 2 2 3 2" xfId="11184" xr:uid="{BD8232BD-3016-4E0E-B0B2-633F14BB9B0E}"/>
    <cellStyle name="40% - Accent5 5 2 2 4" xfId="11185" xr:uid="{19EF1850-B49B-483C-B502-D0DAB50D107C}"/>
    <cellStyle name="40% - Accent5 5 2 3" xfId="11186" xr:uid="{6B3B599A-479C-4722-805B-89255BF7ADF0}"/>
    <cellStyle name="40% - Accent5 5 2 3 2" xfId="11187" xr:uid="{012682A0-0526-4ACB-BDFE-FFC0A2759B9D}"/>
    <cellStyle name="40% - Accent5 5 2 4" xfId="11188" xr:uid="{58E21F9D-79D3-4A68-AB30-14E264B30498}"/>
    <cellStyle name="40% - Accent5 5 2 5" xfId="11189" xr:uid="{0C56D423-9336-4988-80A8-D29A58E04EA3}"/>
    <cellStyle name="40% - Accent5 5 3" xfId="11190" xr:uid="{5B546978-E240-4A33-A307-D5B9A44EBB7D}"/>
    <cellStyle name="40% - Accent5 5 3 2" xfId="11191" xr:uid="{7FEBF409-E400-40BB-A691-D852B35FF672}"/>
    <cellStyle name="40% - Accent5 5 3 2 2" xfId="11192" xr:uid="{AF0DBCD0-0523-46E9-8CB2-E85219166B32}"/>
    <cellStyle name="40% - Accent5 5 3 3" xfId="11193" xr:uid="{42DE2C30-B1A9-400E-B9C8-DA38BA6DE6C0}"/>
    <cellStyle name="40% - Accent5 5 3 3 2" xfId="11194" xr:uid="{EE927597-C70D-4C89-80AC-930A031FF953}"/>
    <cellStyle name="40% - Accent5 5 3 4" xfId="11195" xr:uid="{5F22728C-B001-411F-BF98-A0B87093CA67}"/>
    <cellStyle name="40% - Accent5 5 4" xfId="11196" xr:uid="{69F42C77-8314-4935-BBFB-C2F06C1479EC}"/>
    <cellStyle name="40% - Accent5 5 4 2" xfId="11197" xr:uid="{B2E3CAEC-ED86-450B-955C-5B3CAC98DDC7}"/>
    <cellStyle name="40% - Accent5 5 5" xfId="11198" xr:uid="{0EDFDC5E-B624-42D8-9801-F5E5A70DB03F}"/>
    <cellStyle name="40% - Accent5 5 5 2" xfId="11199" xr:uid="{AD1E9A3F-2EA2-4FFA-9B3E-5A7604343400}"/>
    <cellStyle name="40% - Accent5 5 6" xfId="11200" xr:uid="{620AE8D9-73AE-4F8C-8D8B-97448ABEE52F}"/>
    <cellStyle name="40% - Accent5 5 7" xfId="11201" xr:uid="{6432F766-3AE3-402C-A07C-0AE929FCB95F}"/>
    <cellStyle name="40% - Accent5 5 8" xfId="54109" xr:uid="{F01CF951-09CF-43FA-95B3-46FD81127958}"/>
    <cellStyle name="40% - Accent5 50" xfId="11202" xr:uid="{1A112EF1-43EE-45D7-9BCF-DC8015EC9BEB}"/>
    <cellStyle name="40% - Accent5 51" xfId="11203" xr:uid="{BB619240-1C1E-4D6A-BA97-C3942176050A}"/>
    <cellStyle name="40% - Accent5 52" xfId="11204" xr:uid="{BD905126-858B-4DA7-A974-A7506A7BD5E8}"/>
    <cellStyle name="40% - Accent5 53" xfId="11205" xr:uid="{91E9AED0-39CB-40D9-BC95-BD131E217C29}"/>
    <cellStyle name="40% - Accent5 6" xfId="11206" xr:uid="{92403132-1083-4E71-96B8-9ACF747C4E7B}"/>
    <cellStyle name="40% - Accent5 6 2" xfId="11207" xr:uid="{AF14DA82-F7CE-473A-B7ED-4061CF7CBCEA}"/>
    <cellStyle name="40% - Accent5 6 2 2" xfId="11208" xr:uid="{D13AA374-3C0B-4C88-9317-96FB359AFE68}"/>
    <cellStyle name="40% - Accent5 6 2 2 2" xfId="11209" xr:uid="{C47AFE90-078C-44BB-BB0E-45FEFD1957C1}"/>
    <cellStyle name="40% - Accent5 6 2 2 2 2" xfId="11210" xr:uid="{FE113282-CF60-4EF1-A7BE-EC861691022C}"/>
    <cellStyle name="40% - Accent5 6 2 2 3" xfId="11211" xr:uid="{CAB88271-FBAF-472A-BE61-0B1A0CEBD05E}"/>
    <cellStyle name="40% - Accent5 6 2 2 3 2" xfId="11212" xr:uid="{D9CE0181-E755-4F0A-8DC4-449BF406825A}"/>
    <cellStyle name="40% - Accent5 6 2 2 4" xfId="11213" xr:uid="{0956A7F3-96A9-469E-992F-DC676B9E28EA}"/>
    <cellStyle name="40% - Accent5 6 2 3" xfId="11214" xr:uid="{D3EB1B55-CC90-47F2-ADED-FDCEA39562B1}"/>
    <cellStyle name="40% - Accent5 6 2 3 2" xfId="11215" xr:uid="{3B2A7126-0852-4B53-8EF8-860A062A5381}"/>
    <cellStyle name="40% - Accent5 6 2 4" xfId="11216" xr:uid="{1B183B8E-824D-45CE-91AE-F5AE10E9026F}"/>
    <cellStyle name="40% - Accent5 6 3" xfId="11217" xr:uid="{B0B1FF64-278F-4258-8784-CE150354BFDF}"/>
    <cellStyle name="40% - Accent5 6 3 2" xfId="11218" xr:uid="{50FCD9EB-9953-468B-B02E-E2F88AE1A350}"/>
    <cellStyle name="40% - Accent5 6 3 2 2" xfId="11219" xr:uid="{18179E76-05F6-4251-BA2E-FFEE74D68574}"/>
    <cellStyle name="40% - Accent5 6 3 3" xfId="11220" xr:uid="{EA4C205B-E971-4614-8443-C617FE8783FB}"/>
    <cellStyle name="40% - Accent5 6 3 3 2" xfId="11221" xr:uid="{264F37AE-F0B8-4EBF-8135-C8873F9E9B4C}"/>
    <cellStyle name="40% - Accent5 6 3 4" xfId="11222" xr:uid="{37E42DE0-56A6-4A8B-8557-208F699DDA73}"/>
    <cellStyle name="40% - Accent5 6 4" xfId="11223" xr:uid="{E2EC57BC-F3CD-45A7-ADCF-37E0BA336E2C}"/>
    <cellStyle name="40% - Accent5 6 4 2" xfId="11224" xr:uid="{E38F6FB4-69B4-4F80-A62A-3DC0A68E0F6D}"/>
    <cellStyle name="40% - Accent5 6 5" xfId="11225" xr:uid="{F51C7DF1-7BBE-4031-B292-905F9705AB47}"/>
    <cellStyle name="40% - Accent5 6 5 2" xfId="11226" xr:uid="{95821D43-3AC2-4048-B9E7-70C53A57E402}"/>
    <cellStyle name="40% - Accent5 6 6" xfId="11227" xr:uid="{92DEFD1E-6028-46C0-A4B5-A1FF9217AB8E}"/>
    <cellStyle name="40% - Accent5 6 7" xfId="11228" xr:uid="{A3C26184-4242-4A23-8D1B-8E926F01AFCB}"/>
    <cellStyle name="40% - Accent5 6 8" xfId="54110" xr:uid="{3D604C9A-37D5-4419-8A7A-2AC19859BF13}"/>
    <cellStyle name="40% - Accent5 7" xfId="11229" xr:uid="{69009167-9E57-47A1-BEED-2F2C42FDB929}"/>
    <cellStyle name="40% - Accent5 7 2" xfId="11230" xr:uid="{5DD4731C-6E9B-4FDD-862D-C68AEA1176B0}"/>
    <cellStyle name="40% - Accent5 7 2 2" xfId="11231" xr:uid="{9283132F-0296-40B7-B6B4-C1ECEF9850E3}"/>
    <cellStyle name="40% - Accent5 7 2 2 2" xfId="11232" xr:uid="{2026878A-F511-458B-B139-CA2D29CD9BD5}"/>
    <cellStyle name="40% - Accent5 7 2 2 2 2" xfId="11233" xr:uid="{DA274F51-A5BC-4246-8F8F-B9DC43F11A37}"/>
    <cellStyle name="40% - Accent5 7 2 2 3" xfId="11234" xr:uid="{9EFE87F1-B17D-418B-BF2C-629E5C9E07A2}"/>
    <cellStyle name="40% - Accent5 7 2 2 3 2" xfId="11235" xr:uid="{227C3055-FDD5-47FF-AFB7-D9B253A2CD0A}"/>
    <cellStyle name="40% - Accent5 7 2 2 4" xfId="11236" xr:uid="{8672EDAC-004B-4C30-AB3B-173FA9458DF6}"/>
    <cellStyle name="40% - Accent5 7 2 3" xfId="11237" xr:uid="{08B11672-6D5E-43AE-9434-1DD44DB9252B}"/>
    <cellStyle name="40% - Accent5 7 2 3 2" xfId="11238" xr:uid="{42AE114C-0438-4F82-B552-6F4638C5C42B}"/>
    <cellStyle name="40% - Accent5 7 2 4" xfId="11239" xr:uid="{DC3AAF5A-5527-4A89-B1AB-1FBD85AAF49E}"/>
    <cellStyle name="40% - Accent5 7 3" xfId="11240" xr:uid="{7260BEA1-6C1B-477F-B992-B55AE2BD4274}"/>
    <cellStyle name="40% - Accent5 7 3 2" xfId="11241" xr:uid="{F5D7C07E-E80A-4470-81B5-0580087AF393}"/>
    <cellStyle name="40% - Accent5 7 3 2 2" xfId="11242" xr:uid="{916B6C06-0C40-4FDA-B686-217A8C92B8DC}"/>
    <cellStyle name="40% - Accent5 7 3 3" xfId="11243" xr:uid="{CF56F2B4-D232-4140-8087-FBFB84AEEC85}"/>
    <cellStyle name="40% - Accent5 7 3 3 2" xfId="11244" xr:uid="{A8739877-1532-45E6-80FF-D44506AD87B2}"/>
    <cellStyle name="40% - Accent5 7 3 4" xfId="11245" xr:uid="{D5CB2673-9969-4CA5-8EB7-F2A6EA283ABC}"/>
    <cellStyle name="40% - Accent5 7 4" xfId="11246" xr:uid="{E2921B84-8B02-45AF-808D-E67ABA5F3D16}"/>
    <cellStyle name="40% - Accent5 7 4 2" xfId="11247" xr:uid="{D605BA2E-BA3F-432E-9211-3EBEF07DAE4F}"/>
    <cellStyle name="40% - Accent5 7 5" xfId="11248" xr:uid="{16A357FF-D0A6-4908-9FF1-EF79B08B5C8B}"/>
    <cellStyle name="40% - Accent5 7 5 2" xfId="11249" xr:uid="{821AAFFE-FC61-42D4-BDB6-F1E5CBCF7016}"/>
    <cellStyle name="40% - Accent5 7 6" xfId="11250" xr:uid="{2926C4FB-6981-434E-8D44-61BF8E990DFF}"/>
    <cellStyle name="40% - Accent5 7 7" xfId="11251" xr:uid="{8A23D6E6-6B70-44D6-BCA5-3F4CAD43E27D}"/>
    <cellStyle name="40% - Accent5 7 8" xfId="54111" xr:uid="{0DD6C252-E8E9-42BC-BB08-9772F1BEDC7C}"/>
    <cellStyle name="40% - Accent5 8" xfId="11252" xr:uid="{ACF73046-1FEE-4DB7-881F-F4D23070A4E0}"/>
    <cellStyle name="40% - Accent5 8 2" xfId="11253" xr:uid="{EAC1290D-5F5C-410B-A323-A5DC5D994FCB}"/>
    <cellStyle name="40% - Accent5 8 2 2" xfId="11254" xr:uid="{3198183D-B32A-46AB-9170-AE0ADFCD3FCF}"/>
    <cellStyle name="40% - Accent5 8 2 2 2" xfId="11255" xr:uid="{1B89DA14-E93B-41A7-A7D4-D9788A4BBDAA}"/>
    <cellStyle name="40% - Accent5 8 2 2 2 2" xfId="11256" xr:uid="{A9F3FCE9-55D0-466B-BF89-6F7A2E0CD6C7}"/>
    <cellStyle name="40% - Accent5 8 2 2 3" xfId="11257" xr:uid="{957BC8E6-9375-47A6-9A7F-2D4FD61C9545}"/>
    <cellStyle name="40% - Accent5 8 2 2 3 2" xfId="11258" xr:uid="{374469C7-AC4D-4EB0-93B4-6D5AE15D1038}"/>
    <cellStyle name="40% - Accent5 8 2 2 4" xfId="11259" xr:uid="{E3231578-262E-4071-AFCA-8675D74BD544}"/>
    <cellStyle name="40% - Accent5 8 2 3" xfId="11260" xr:uid="{3C3CED64-435B-4AFD-AAA3-D16AE72C6F54}"/>
    <cellStyle name="40% - Accent5 8 2 3 2" xfId="11261" xr:uid="{DCC7F50F-1615-43A8-BF77-55D00E4FD74E}"/>
    <cellStyle name="40% - Accent5 8 2 4" xfId="11262" xr:uid="{1C0C7D97-7701-44FF-94F0-1B7CDBB57062}"/>
    <cellStyle name="40% - Accent5 8 3" xfId="11263" xr:uid="{EBC4BA0B-851C-4927-AEA0-E7D214ECF76F}"/>
    <cellStyle name="40% - Accent5 8 3 2" xfId="11264" xr:uid="{9F50346C-B1E1-4382-9FE5-27D77AFAF38A}"/>
    <cellStyle name="40% - Accent5 8 3 2 2" xfId="11265" xr:uid="{DE975277-CC4F-4E26-B961-F3E25943C594}"/>
    <cellStyle name="40% - Accent5 8 3 3" xfId="11266" xr:uid="{73DBBD3B-567F-4D56-8730-0CB8D81A0223}"/>
    <cellStyle name="40% - Accent5 8 3 3 2" xfId="11267" xr:uid="{1F81EDBC-496F-43FF-8315-DDF8E67D0004}"/>
    <cellStyle name="40% - Accent5 8 3 4" xfId="11268" xr:uid="{5F650E1F-3570-4D1C-9A86-90FE83E7B575}"/>
    <cellStyle name="40% - Accent5 8 4" xfId="11269" xr:uid="{E7AA6351-ECB3-4BB6-9B6A-1589BA680C88}"/>
    <cellStyle name="40% - Accent5 8 4 2" xfId="11270" xr:uid="{36B7AEBA-7482-49FE-9D41-D7227B27526C}"/>
    <cellStyle name="40% - Accent5 8 5" xfId="11271" xr:uid="{72FB4B2B-5323-4F9A-9009-7F2BD3853237}"/>
    <cellStyle name="40% - Accent5 8 5 2" xfId="11272" xr:uid="{EDD90CBB-D374-489C-B518-B4654E146D4C}"/>
    <cellStyle name="40% - Accent5 8 6" xfId="11273" xr:uid="{1F9D242D-9A77-4274-982E-908383C429BB}"/>
    <cellStyle name="40% - Accent5 8 7" xfId="11274" xr:uid="{E89BE9BC-5B8A-4C5C-94C1-B9FB7A44F36C}"/>
    <cellStyle name="40% - Accent5 8 8" xfId="54112" xr:uid="{ABB01E71-9A19-4DC0-8260-213D4CC6EA4D}"/>
    <cellStyle name="40% - Accent5 9" xfId="11275" xr:uid="{6AD664DC-FBFA-41BC-8519-513FBE94101E}"/>
    <cellStyle name="40% - Accent5 9 2" xfId="11276" xr:uid="{12E4F1F6-0658-49DC-91E3-64031CFBF811}"/>
    <cellStyle name="40% - Accent5 9 2 2" xfId="11277" xr:uid="{CD788560-D502-4256-A084-D21EA5037815}"/>
    <cellStyle name="40% - Accent5 9 2 2 2" xfId="11278" xr:uid="{5C329981-2EC9-471A-8F49-6F30BA97A0E3}"/>
    <cellStyle name="40% - Accent5 9 2 2 2 2" xfId="11279" xr:uid="{1D392182-032B-4057-A952-7B7BA82021F4}"/>
    <cellStyle name="40% - Accent5 9 2 2 3" xfId="11280" xr:uid="{32A52E36-1F87-4793-8127-A4704AD12426}"/>
    <cellStyle name="40% - Accent5 9 2 2 3 2" xfId="11281" xr:uid="{651B2BBB-E72E-408E-B6D8-6657E2C7E8D4}"/>
    <cellStyle name="40% - Accent5 9 2 2 4" xfId="11282" xr:uid="{A38C6DD3-2FF5-4769-8876-12693EDA4F1F}"/>
    <cellStyle name="40% - Accent5 9 2 3" xfId="11283" xr:uid="{EA9B856E-80E0-4FA5-B8FB-89B820078526}"/>
    <cellStyle name="40% - Accent5 9 2 3 2" xfId="11284" xr:uid="{568A72A7-8113-455C-9F97-8FD063D13F74}"/>
    <cellStyle name="40% - Accent5 9 2 4" xfId="11285" xr:uid="{45A649DA-9D1E-4263-BA73-F5BD27F464EC}"/>
    <cellStyle name="40% - Accent5 9 3" xfId="11286" xr:uid="{861D6F35-66F7-40B3-93EE-258DADA03EA1}"/>
    <cellStyle name="40% - Accent5 9 3 2" xfId="11287" xr:uid="{2F5B93F0-63DA-4839-BA82-744488F8FB25}"/>
    <cellStyle name="40% - Accent5 9 3 2 2" xfId="11288" xr:uid="{10F94F0E-4933-4334-8E28-52BBFAF85C82}"/>
    <cellStyle name="40% - Accent5 9 3 3" xfId="11289" xr:uid="{0B183C45-8CB2-4833-B49F-CC2A39C8F918}"/>
    <cellStyle name="40% - Accent5 9 3 3 2" xfId="11290" xr:uid="{183FFD77-37E6-4C60-9B90-358D8E128607}"/>
    <cellStyle name="40% - Accent5 9 3 4" xfId="11291" xr:uid="{4CA1CF9C-1E97-462C-9874-D4E27FE051CD}"/>
    <cellStyle name="40% - Accent5 9 4" xfId="11292" xr:uid="{CCA36F31-E7D4-41DD-B823-B7F53C00D661}"/>
    <cellStyle name="40% - Accent5 9 4 2" xfId="11293" xr:uid="{26ED3306-04A5-4088-9775-F06DD491217F}"/>
    <cellStyle name="40% - Accent5 9 5" xfId="11294" xr:uid="{AA985DA0-4E16-48F1-8238-52EAAA177491}"/>
    <cellStyle name="40% - Accent5 9 5 2" xfId="11295" xr:uid="{74DD10B3-758D-42C5-A9B3-69373CF207F6}"/>
    <cellStyle name="40% - Accent5 9 6" xfId="11296" xr:uid="{3586DE73-A43C-4643-8216-59AB877D73C5}"/>
    <cellStyle name="40% - Accent5 9 7" xfId="11297" xr:uid="{EE57CFBA-B466-4D0E-BB16-BB6532FDD849}"/>
    <cellStyle name="40% - Accent5 9 8" xfId="54113" xr:uid="{C311C143-23D8-4BB4-BB62-449F63884D03}"/>
    <cellStyle name="40% - Accent6 10" xfId="11298" xr:uid="{3073A147-B165-401A-A266-C914B3487528}"/>
    <cellStyle name="40% - Accent6 10 2" xfId="11299" xr:uid="{2276A1F6-62A9-407A-B381-F48323FBB850}"/>
    <cellStyle name="40% - Accent6 10 2 2" xfId="11300" xr:uid="{450871C3-0D5F-4999-BC85-27441EC59F58}"/>
    <cellStyle name="40% - Accent6 10 2 2 2" xfId="11301" xr:uid="{F68AF552-5F5A-4DD3-B2C0-207A7661B6EC}"/>
    <cellStyle name="40% - Accent6 10 2 2 2 2" xfId="11302" xr:uid="{4CCE2ADD-C448-45DF-A1C7-B3F98A22D890}"/>
    <cellStyle name="40% - Accent6 10 2 2 3" xfId="11303" xr:uid="{3151BAD2-98C9-45B1-BBF1-A73B0E112967}"/>
    <cellStyle name="40% - Accent6 10 2 2 3 2" xfId="11304" xr:uid="{076A1BB8-487A-435D-8404-4298CF324F58}"/>
    <cellStyle name="40% - Accent6 10 2 2 4" xfId="11305" xr:uid="{FE480B98-9F89-4BD3-BB55-AB9B7819CC14}"/>
    <cellStyle name="40% - Accent6 10 2 3" xfId="11306" xr:uid="{99163D50-4676-47C9-A186-3977CADF2254}"/>
    <cellStyle name="40% - Accent6 10 2 3 2" xfId="11307" xr:uid="{19658EAA-5289-4D16-9036-CCD3219F2792}"/>
    <cellStyle name="40% - Accent6 10 2 4" xfId="11308" xr:uid="{91E67121-98C9-466B-9A15-CA37998A9EAE}"/>
    <cellStyle name="40% - Accent6 10 3" xfId="11309" xr:uid="{8A96B031-B6D0-4A2D-9846-7567CAD5C9B5}"/>
    <cellStyle name="40% - Accent6 10 3 2" xfId="11310" xr:uid="{BA3AEE68-CF55-4607-867C-352E8CE73AC9}"/>
    <cellStyle name="40% - Accent6 10 3 2 2" xfId="11311" xr:uid="{E72CC5F0-104D-4B7F-BDE6-8E70A67E01BD}"/>
    <cellStyle name="40% - Accent6 10 3 3" xfId="11312" xr:uid="{5C0C247F-36C0-45D6-9325-A813D89ED375}"/>
    <cellStyle name="40% - Accent6 10 3 3 2" xfId="11313" xr:uid="{3912706F-A10E-4D45-91BB-89A445476FFB}"/>
    <cellStyle name="40% - Accent6 10 3 4" xfId="11314" xr:uid="{C6576D1A-E0A8-4E04-81C4-515D37ED8D03}"/>
    <cellStyle name="40% - Accent6 10 4" xfId="11315" xr:uid="{47132A73-E9F0-42EA-B6DB-96639A0B46A5}"/>
    <cellStyle name="40% - Accent6 10 4 2" xfId="11316" xr:uid="{33FB9C1B-96B0-480E-8CE4-056F071037E4}"/>
    <cellStyle name="40% - Accent6 10 5" xfId="11317" xr:uid="{2B3E8923-58BB-4F1C-8ADB-F207061EB6B8}"/>
    <cellStyle name="40% - Accent6 10 5 2" xfId="11318" xr:uid="{057C9D8A-E43F-4B7D-96F8-E0E321BC599E}"/>
    <cellStyle name="40% - Accent6 10 6" xfId="11319" xr:uid="{A59142C2-195D-485F-B72C-1081B1E8F1F1}"/>
    <cellStyle name="40% - Accent6 10 7" xfId="11320" xr:uid="{9F32263D-E120-4977-980A-69ED1C45C3E8}"/>
    <cellStyle name="40% - Accent6 10 8" xfId="54114" xr:uid="{1C263276-530F-4AA7-9CAB-188B3EE91E69}"/>
    <cellStyle name="40% - Accent6 11" xfId="11321" xr:uid="{57E3C896-ABDE-486E-B650-56A279A97EE3}"/>
    <cellStyle name="40% - Accent6 11 2" xfId="11322" xr:uid="{E16BD967-EDBC-439C-B34F-F5DE132D1CC3}"/>
    <cellStyle name="40% - Accent6 11 2 2" xfId="11323" xr:uid="{8FD80A63-290B-493F-9512-E398F79DB4A0}"/>
    <cellStyle name="40% - Accent6 11 2 2 2" xfId="11324" xr:uid="{CE09AAB7-2722-40F2-90B5-5CDE5C7E94D1}"/>
    <cellStyle name="40% - Accent6 11 2 2 2 2" xfId="11325" xr:uid="{A3A43173-D594-4596-AB5B-7D1345D8A89E}"/>
    <cellStyle name="40% - Accent6 11 2 2 3" xfId="11326" xr:uid="{16E135CF-4C4C-400E-9B34-F085CAB4BEFF}"/>
    <cellStyle name="40% - Accent6 11 2 2 3 2" xfId="11327" xr:uid="{3E7C696F-54E9-46F1-A9BD-5B6DD4C86EF7}"/>
    <cellStyle name="40% - Accent6 11 2 2 4" xfId="11328" xr:uid="{38C09DA7-21BE-414B-BED6-BA06A02A5A6A}"/>
    <cellStyle name="40% - Accent6 11 2 3" xfId="11329" xr:uid="{94023083-3FAF-4B38-AC20-8233F6ACFC4D}"/>
    <cellStyle name="40% - Accent6 11 2 3 2" xfId="11330" xr:uid="{32F8B152-FF54-404D-BD43-A39CF3C32559}"/>
    <cellStyle name="40% - Accent6 11 2 4" xfId="11331" xr:uid="{BD7D0993-3735-4099-A6BC-A663D5565D81}"/>
    <cellStyle name="40% - Accent6 11 3" xfId="11332" xr:uid="{7327639A-CB30-4B16-92B8-ABA90EE552EC}"/>
    <cellStyle name="40% - Accent6 11 3 2" xfId="11333" xr:uid="{E74A4B73-4A23-416B-986A-7D815B9DC66D}"/>
    <cellStyle name="40% - Accent6 11 3 2 2" xfId="11334" xr:uid="{B1D3E65E-B576-4F32-9847-FEDDB501C68B}"/>
    <cellStyle name="40% - Accent6 11 3 3" xfId="11335" xr:uid="{550CFFF4-1557-4588-82B5-19C606310540}"/>
    <cellStyle name="40% - Accent6 11 3 3 2" xfId="11336" xr:uid="{A7ACA3B8-4942-4818-9246-B57309F2A482}"/>
    <cellStyle name="40% - Accent6 11 3 4" xfId="11337" xr:uid="{A2E8154D-E6DA-4C67-A0AE-E3310120CE89}"/>
    <cellStyle name="40% - Accent6 11 4" xfId="11338" xr:uid="{97A9C90D-5AEC-4672-8405-4CE13C072C52}"/>
    <cellStyle name="40% - Accent6 11 4 2" xfId="11339" xr:uid="{6C0CAB77-8C4C-432D-9E59-A33BCDA7F3A3}"/>
    <cellStyle name="40% - Accent6 11 5" xfId="11340" xr:uid="{A29A53E0-6B55-492C-B291-11FDEE00BA6F}"/>
    <cellStyle name="40% - Accent6 11 5 2" xfId="11341" xr:uid="{ABE4B03B-96E3-477A-8FA6-B935D18F8390}"/>
    <cellStyle name="40% - Accent6 11 6" xfId="11342" xr:uid="{43759BD7-E8FA-406C-81AB-0EB704EDFCC0}"/>
    <cellStyle name="40% - Accent6 11 7" xfId="11343" xr:uid="{71D920D7-4CBB-4259-B647-F75F0A8BA451}"/>
    <cellStyle name="40% - Accent6 11 8" xfId="54115" xr:uid="{AFF705AE-292E-406E-8135-E54628029CB5}"/>
    <cellStyle name="40% - Accent6 12" xfId="11344" xr:uid="{DD27ED84-D3EE-4E71-8286-EFEF4AADA9C5}"/>
    <cellStyle name="40% - Accent6 12 2" xfId="11345" xr:uid="{9470EF93-AA26-4AB8-8846-BD87EAE482F3}"/>
    <cellStyle name="40% - Accent6 12 2 2" xfId="11346" xr:uid="{EB24324E-7F7F-4E1A-822B-25D349B57370}"/>
    <cellStyle name="40% - Accent6 12 2 2 2" xfId="11347" xr:uid="{8AC9329D-C40E-4D60-BDB1-4944F6ACBD73}"/>
    <cellStyle name="40% - Accent6 12 2 2 2 2" xfId="11348" xr:uid="{ABA6CFF4-C850-4F46-9F72-DF892FA3E213}"/>
    <cellStyle name="40% - Accent6 12 2 2 3" xfId="11349" xr:uid="{350CEDBC-118F-456C-9B64-28EA31EAACB6}"/>
    <cellStyle name="40% - Accent6 12 2 2 3 2" xfId="11350" xr:uid="{349E153C-F407-4A50-A8F2-9023A09C59DB}"/>
    <cellStyle name="40% - Accent6 12 2 2 4" xfId="11351" xr:uid="{81B36583-274E-4E40-B47F-5A956E5B8FF0}"/>
    <cellStyle name="40% - Accent6 12 2 3" xfId="11352" xr:uid="{C689E01E-29E3-4F0C-B97E-3A654830D0C4}"/>
    <cellStyle name="40% - Accent6 12 2 3 2" xfId="11353" xr:uid="{2E5B1F4F-DD30-4716-8C2A-2833F3FAEC50}"/>
    <cellStyle name="40% - Accent6 12 2 4" xfId="11354" xr:uid="{4D563085-3C11-4133-9F5E-BCE0C9009A62}"/>
    <cellStyle name="40% - Accent6 12 3" xfId="11355" xr:uid="{FFC37545-D6AD-41F2-A3E2-E3E56FAE7D10}"/>
    <cellStyle name="40% - Accent6 12 3 2" xfId="11356" xr:uid="{0424035C-E54C-4212-80C6-595C6F50ED54}"/>
    <cellStyle name="40% - Accent6 12 3 2 2" xfId="11357" xr:uid="{7C8A61D1-1550-4260-A090-FDE9478716DF}"/>
    <cellStyle name="40% - Accent6 12 3 3" xfId="11358" xr:uid="{D41DC2EA-0F8D-4852-8EB8-AEE149983D31}"/>
    <cellStyle name="40% - Accent6 12 3 3 2" xfId="11359" xr:uid="{F0BDF252-1764-4C3D-B2AE-A1F0B04EB52C}"/>
    <cellStyle name="40% - Accent6 12 3 4" xfId="11360" xr:uid="{1EDCBA0F-E1FF-40E9-90FB-B1FC9E99FFC6}"/>
    <cellStyle name="40% - Accent6 12 4" xfId="11361" xr:uid="{5D55B9F3-5AAE-4843-8057-48079B661A9A}"/>
    <cellStyle name="40% - Accent6 12 4 2" xfId="11362" xr:uid="{3D8E1986-3FE7-4907-B7C0-BEF184605549}"/>
    <cellStyle name="40% - Accent6 12 5" xfId="11363" xr:uid="{E59C89B2-D4FB-476D-8D1E-45ED470A3A39}"/>
    <cellStyle name="40% - Accent6 12 5 2" xfId="11364" xr:uid="{8C157C42-8493-4343-AF75-86F0B71F9FAD}"/>
    <cellStyle name="40% - Accent6 12 6" xfId="11365" xr:uid="{A125BB17-8B5A-4740-A015-6C94F04D5A11}"/>
    <cellStyle name="40% - Accent6 12 7" xfId="11366" xr:uid="{5122C7A4-BC36-456C-B1F0-FAACE84B4C54}"/>
    <cellStyle name="40% - Accent6 12 8" xfId="54116" xr:uid="{56B42727-6EBC-4B69-8F2D-9E7D8BA0B3A5}"/>
    <cellStyle name="40% - Accent6 13" xfId="11367" xr:uid="{23E2DBE3-3C91-4F24-904E-358844F945F7}"/>
    <cellStyle name="40% - Accent6 13 2" xfId="11368" xr:uid="{C348FF1E-7EBC-4A3F-93B2-E20E8FB46F89}"/>
    <cellStyle name="40% - Accent6 13 2 2" xfId="11369" xr:uid="{0D645983-E71B-498F-8431-31AE1A8979A5}"/>
    <cellStyle name="40% - Accent6 13 2 2 2" xfId="11370" xr:uid="{3BBF53A4-5736-4EDF-A26C-1A54613EED72}"/>
    <cellStyle name="40% - Accent6 13 2 2 2 2" xfId="11371" xr:uid="{8511AA08-1437-4A13-A315-C914765998C1}"/>
    <cellStyle name="40% - Accent6 13 2 2 3" xfId="11372" xr:uid="{F5DBD063-69C1-4F3B-A072-51C7930C0C0C}"/>
    <cellStyle name="40% - Accent6 13 2 2 3 2" xfId="11373" xr:uid="{C60C93EA-CF8B-498D-B26A-314028245394}"/>
    <cellStyle name="40% - Accent6 13 2 2 4" xfId="11374" xr:uid="{488392EA-9B98-4064-8D28-DA28DD615FC9}"/>
    <cellStyle name="40% - Accent6 13 2 3" xfId="11375" xr:uid="{202A01E0-AD60-4032-91B8-3C957CB05427}"/>
    <cellStyle name="40% - Accent6 13 2 3 2" xfId="11376" xr:uid="{393E7E6E-7EF2-4480-9D24-315BD5D371BA}"/>
    <cellStyle name="40% - Accent6 13 2 4" xfId="11377" xr:uid="{C1949F26-6B6F-49A1-A36D-5F16C5091A64}"/>
    <cellStyle name="40% - Accent6 13 3" xfId="11378" xr:uid="{761A218C-6B9A-4881-A688-680F72B50290}"/>
    <cellStyle name="40% - Accent6 13 3 2" xfId="11379" xr:uid="{0129B8FC-DDA4-47C2-9DB6-761AD6C47BB2}"/>
    <cellStyle name="40% - Accent6 13 3 2 2" xfId="11380" xr:uid="{EA605DC8-2A62-4890-A39B-C30E9CB1D742}"/>
    <cellStyle name="40% - Accent6 13 3 3" xfId="11381" xr:uid="{4B767FA9-B41C-4E91-A06D-F04F10A77C2D}"/>
    <cellStyle name="40% - Accent6 13 3 3 2" xfId="11382" xr:uid="{ED930D8B-EC18-4C18-A646-6BB2BE4FE420}"/>
    <cellStyle name="40% - Accent6 13 3 4" xfId="11383" xr:uid="{7D988E29-01FF-4684-9B9A-4B7BE416E6F6}"/>
    <cellStyle name="40% - Accent6 13 4" xfId="11384" xr:uid="{384769AA-FAC7-48C8-9260-0E0F4E69EAEF}"/>
    <cellStyle name="40% - Accent6 13 4 2" xfId="11385" xr:uid="{A51A3CF9-8512-4365-A9EC-B64200793FD7}"/>
    <cellStyle name="40% - Accent6 13 5" xfId="11386" xr:uid="{34B81F44-371C-4DD1-9CFE-D8AD251657CB}"/>
    <cellStyle name="40% - Accent6 13 5 2" xfId="11387" xr:uid="{57989C76-8533-4552-9931-DCC2F6598F5F}"/>
    <cellStyle name="40% - Accent6 13 6" xfId="11388" xr:uid="{CC70AB41-F5DF-4D42-AC41-B78D29C68B30}"/>
    <cellStyle name="40% - Accent6 13 7" xfId="11389" xr:uid="{42E0A36A-3F0C-42E3-85D4-8D76C409FC39}"/>
    <cellStyle name="40% - Accent6 13 8" xfId="54117" xr:uid="{7F8811EE-6C4B-42D7-BBF0-3C473ED2C966}"/>
    <cellStyle name="40% - Accent6 14" xfId="11390" xr:uid="{96D1638F-5B7B-42EA-9133-FA39F56268BC}"/>
    <cellStyle name="40% - Accent6 14 2" xfId="11391" xr:uid="{C7AEC9BA-5685-45B4-B4F3-AD79350D9ACB}"/>
    <cellStyle name="40% - Accent6 14 2 2" xfId="11392" xr:uid="{01C6B689-2B68-427F-B6E7-96344B13C121}"/>
    <cellStyle name="40% - Accent6 14 2 2 2" xfId="11393" xr:uid="{8BC9F5D7-74C5-4223-A630-5349C0BA2C41}"/>
    <cellStyle name="40% - Accent6 14 2 2 2 2" xfId="11394" xr:uid="{24C75C0F-4674-47EF-B9F1-B810319889F4}"/>
    <cellStyle name="40% - Accent6 14 2 2 3" xfId="11395" xr:uid="{73867D2F-1331-486B-BF4E-F197879FB656}"/>
    <cellStyle name="40% - Accent6 14 2 2 3 2" xfId="11396" xr:uid="{CA7DB842-5054-4383-A015-16C274D8E266}"/>
    <cellStyle name="40% - Accent6 14 2 2 4" xfId="11397" xr:uid="{8AE49ED0-4A38-4383-BD51-758791BE82AA}"/>
    <cellStyle name="40% - Accent6 14 2 3" xfId="11398" xr:uid="{CB9DB6F3-E27E-45CA-A2FA-780B7B28D8A5}"/>
    <cellStyle name="40% - Accent6 14 2 3 2" xfId="11399" xr:uid="{6BC4E01A-0BF6-498E-AB11-D0788A4AD79F}"/>
    <cellStyle name="40% - Accent6 14 2 4" xfId="11400" xr:uid="{57DB6638-E5E1-4ECD-B768-CD5D2BFC24B5}"/>
    <cellStyle name="40% - Accent6 14 3" xfId="11401" xr:uid="{287CDF51-9E47-4850-A8D3-DA72BF0218EF}"/>
    <cellStyle name="40% - Accent6 14 3 2" xfId="11402" xr:uid="{33AF6088-28FE-4F9D-8E8C-2431B26001A1}"/>
    <cellStyle name="40% - Accent6 14 3 2 2" xfId="11403" xr:uid="{461035C5-9447-44BB-8D41-57EA915AAEC2}"/>
    <cellStyle name="40% - Accent6 14 3 3" xfId="11404" xr:uid="{0B891A0A-93DF-445A-B954-B0A56B8B783E}"/>
    <cellStyle name="40% - Accent6 14 3 3 2" xfId="11405" xr:uid="{09792555-B6D0-4DF8-9777-F76A0F146C2B}"/>
    <cellStyle name="40% - Accent6 14 3 4" xfId="11406" xr:uid="{2D10531B-54E1-4759-A32D-604A957391B1}"/>
    <cellStyle name="40% - Accent6 14 4" xfId="11407" xr:uid="{67A7324F-28A6-42B7-9A62-D19B6BC2D193}"/>
    <cellStyle name="40% - Accent6 14 4 2" xfId="11408" xr:uid="{BE504CFF-88F4-4E54-9398-A540E9E97661}"/>
    <cellStyle name="40% - Accent6 14 5" xfId="11409" xr:uid="{4AA7C163-BBFC-46FC-808A-2C8BE57B3AE6}"/>
    <cellStyle name="40% - Accent6 14 5 2" xfId="11410" xr:uid="{8B6311EF-336C-44B6-AE35-E6F03336F9C5}"/>
    <cellStyle name="40% - Accent6 14 6" xfId="11411" xr:uid="{6754F620-02CB-4973-B1B8-22094511F40C}"/>
    <cellStyle name="40% - Accent6 14 7" xfId="11412" xr:uid="{66081934-7E3A-42F9-A213-B983135E05F1}"/>
    <cellStyle name="40% - Accent6 14 8" xfId="54118" xr:uid="{6E4E85D4-7EDA-486C-80C0-FD184F071F4C}"/>
    <cellStyle name="40% - Accent6 15" xfId="11413" xr:uid="{D9C23143-29B2-4002-AEDD-37B1C1F9DA7A}"/>
    <cellStyle name="40% - Accent6 15 2" xfId="11414" xr:uid="{24B989F2-5729-4E7D-871B-56E47665BDA0}"/>
    <cellStyle name="40% - Accent6 15 2 2" xfId="11415" xr:uid="{3DCA26FB-76D1-4179-BB69-4211D2CE0F6A}"/>
    <cellStyle name="40% - Accent6 15 2 2 2" xfId="11416" xr:uid="{E804C580-3EFC-4823-ADBB-E2C3B97B9ADB}"/>
    <cellStyle name="40% - Accent6 15 2 2 2 2" xfId="11417" xr:uid="{8C228080-10EF-4AE5-B1FA-6622A31AFD78}"/>
    <cellStyle name="40% - Accent6 15 2 2 3" xfId="11418" xr:uid="{19A238F5-D0E0-49BD-8C4F-72B9A987E04C}"/>
    <cellStyle name="40% - Accent6 15 2 2 3 2" xfId="11419" xr:uid="{A462C502-7B0E-43F2-BF4E-D4D9483005A0}"/>
    <cellStyle name="40% - Accent6 15 2 2 4" xfId="11420" xr:uid="{2EF0B8C1-52DF-4791-87DC-A8961FE91186}"/>
    <cellStyle name="40% - Accent6 15 2 3" xfId="11421" xr:uid="{C4B03A14-6BF7-4F6D-A48C-1D412354DCEF}"/>
    <cellStyle name="40% - Accent6 15 2 3 2" xfId="11422" xr:uid="{EFE5B751-1FC6-412C-93FB-3565A224ED29}"/>
    <cellStyle name="40% - Accent6 15 2 4" xfId="11423" xr:uid="{FA6198BF-B54B-4266-A04C-AD90B1C6A341}"/>
    <cellStyle name="40% - Accent6 15 3" xfId="11424" xr:uid="{75986A51-AEA2-405E-894A-DA58D271AF4C}"/>
    <cellStyle name="40% - Accent6 15 3 2" xfId="11425" xr:uid="{5EF55D38-00A8-4201-B0B4-B860FD0AE2AA}"/>
    <cellStyle name="40% - Accent6 15 3 2 2" xfId="11426" xr:uid="{ED796ED6-969C-48EE-B625-D6D67103CE71}"/>
    <cellStyle name="40% - Accent6 15 3 3" xfId="11427" xr:uid="{E0A4E619-1471-4B8B-A4E9-DF4328851E57}"/>
    <cellStyle name="40% - Accent6 15 3 3 2" xfId="11428" xr:uid="{7D331318-6C74-4D49-8F49-4FFA31DE9CE5}"/>
    <cellStyle name="40% - Accent6 15 3 4" xfId="11429" xr:uid="{D54FA231-41F7-4CEB-B746-9F2E0F4D48CD}"/>
    <cellStyle name="40% - Accent6 15 4" xfId="11430" xr:uid="{5CD61DB5-B2C3-4152-96A1-446F57211FC1}"/>
    <cellStyle name="40% - Accent6 15 4 2" xfId="11431" xr:uid="{0FFCBE4A-6A42-4D17-A207-39CC977DF73D}"/>
    <cellStyle name="40% - Accent6 15 5" xfId="11432" xr:uid="{1B687D6E-027B-41A5-AEE9-8C6830D1C5B7}"/>
    <cellStyle name="40% - Accent6 15 5 2" xfId="11433" xr:uid="{FAB5588B-FF9C-428F-ACFA-44230D2C5689}"/>
    <cellStyle name="40% - Accent6 15 6" xfId="11434" xr:uid="{310CC527-171B-4EB9-87C8-D2C0FA9CE12E}"/>
    <cellStyle name="40% - Accent6 15 7" xfId="11435" xr:uid="{A80D16E9-2650-41D8-88B5-D7322DAFBC77}"/>
    <cellStyle name="40% - Accent6 15 8" xfId="54119" xr:uid="{96CA3A8F-C371-4FF7-9854-9653987796DB}"/>
    <cellStyle name="40% - Accent6 16" xfId="11436" xr:uid="{C679872B-B817-4876-98CE-DFED8C8256F2}"/>
    <cellStyle name="40% - Accent6 16 2" xfId="11437" xr:uid="{DED8C142-8CA8-4762-8FD2-46CE8B1FF438}"/>
    <cellStyle name="40% - Accent6 16 2 2" xfId="11438" xr:uid="{AF1FDC12-3615-4A94-A771-C95ED8A6E41E}"/>
    <cellStyle name="40% - Accent6 16 2 2 2" xfId="11439" xr:uid="{3D22FDD9-84B9-42DE-B8E0-99F43AFD1E57}"/>
    <cellStyle name="40% - Accent6 16 2 3" xfId="11440" xr:uid="{B1C12FEE-95B7-4A50-910A-B23A366F05BB}"/>
    <cellStyle name="40% - Accent6 16 2 3 2" xfId="11441" xr:uid="{80D3EA29-2464-467C-B4F8-7FA4160C3412}"/>
    <cellStyle name="40% - Accent6 16 2 4" xfId="11442" xr:uid="{ED1613FB-26F1-4F80-A557-3E8CB1A36231}"/>
    <cellStyle name="40% - Accent6 16 3" xfId="11443" xr:uid="{7271F09D-55F1-48AD-B2AD-C0EB47DB8CA9}"/>
    <cellStyle name="40% - Accent6 16 3 2" xfId="11444" xr:uid="{766CDB6A-CFFC-412E-BDFD-3B023975E5DF}"/>
    <cellStyle name="40% - Accent6 16 3 2 2" xfId="11445" xr:uid="{F29066C4-32DF-4EF7-94C2-484694DC68E6}"/>
    <cellStyle name="40% - Accent6 16 3 3" xfId="11446" xr:uid="{B6B4B6CC-74CE-4852-98C8-28A2083CDB43}"/>
    <cellStyle name="40% - Accent6 16 3 3 2" xfId="11447" xr:uid="{32C32AAF-2987-4785-9567-62A69EBB50D6}"/>
    <cellStyle name="40% - Accent6 16 3 4" xfId="11448" xr:uid="{5F971F75-6D79-4EA9-B347-5B20DC4044B6}"/>
    <cellStyle name="40% - Accent6 16 4" xfId="11449" xr:uid="{DB01E3F4-961B-4A74-BC85-8E81D5B5FDB3}"/>
    <cellStyle name="40% - Accent6 16 4 2" xfId="11450" xr:uid="{A00A2479-ED8F-442E-9072-041863FCDB72}"/>
    <cellStyle name="40% - Accent6 16 5" xfId="11451" xr:uid="{719F7720-63BE-4577-B042-65B4962BE2CB}"/>
    <cellStyle name="40% - Accent6 16 6" xfId="54120" xr:uid="{D625382B-44AF-49EA-B340-123788336EDA}"/>
    <cellStyle name="40% - Accent6 17" xfId="11452" xr:uid="{B898FCE2-8C4D-4433-9E4B-F4AB8ABDC654}"/>
    <cellStyle name="40% - Accent6 17 2" xfId="11453" xr:uid="{781CF037-231F-48EF-86B4-015A77CF4EBA}"/>
    <cellStyle name="40% - Accent6 17 2 2" xfId="11454" xr:uid="{03FC6217-3BAE-4284-902E-611FFAB20778}"/>
    <cellStyle name="40% - Accent6 17 2 2 2" xfId="11455" xr:uid="{E5633C80-C147-4B90-BB4C-FE7DD06AE8A6}"/>
    <cellStyle name="40% - Accent6 17 2 3" xfId="11456" xr:uid="{AA47F223-E4C7-48EC-B074-0F3455724701}"/>
    <cellStyle name="40% - Accent6 17 2 3 2" xfId="11457" xr:uid="{6521EF94-10AC-4B3E-B329-6D974AB5BC0A}"/>
    <cellStyle name="40% - Accent6 17 2 4" xfId="11458" xr:uid="{1B113832-F48E-406A-910C-40627994A028}"/>
    <cellStyle name="40% - Accent6 17 3" xfId="11459" xr:uid="{3E9C8FC0-8B9D-45C9-870F-EBFA528B37A2}"/>
    <cellStyle name="40% - Accent6 17 3 2" xfId="11460" xr:uid="{C79A4C01-BB43-45B7-8768-1F29B3F72790}"/>
    <cellStyle name="40% - Accent6 17 3 2 2" xfId="11461" xr:uid="{20812B06-C5C9-411D-BB02-00CE384C4A2C}"/>
    <cellStyle name="40% - Accent6 17 3 3" xfId="11462" xr:uid="{A8DE7E97-F551-4A36-B9B8-D98ACE50254B}"/>
    <cellStyle name="40% - Accent6 17 3 3 2" xfId="11463" xr:uid="{BE8E020F-7F68-4336-899B-4C4125E38182}"/>
    <cellStyle name="40% - Accent6 17 3 4" xfId="11464" xr:uid="{E44155D5-9B9C-4D46-9B75-B1AF58F74354}"/>
    <cellStyle name="40% - Accent6 17 4" xfId="11465" xr:uid="{213E6AB9-A688-43CA-B029-E9FBFF3F429F}"/>
    <cellStyle name="40% - Accent6 17 4 2" xfId="11466" xr:uid="{90297A10-3838-485F-990D-E8275E503C94}"/>
    <cellStyle name="40% - Accent6 17 5" xfId="11467" xr:uid="{B18E7880-CDD2-43C2-8254-B26153743672}"/>
    <cellStyle name="40% - Accent6 17 6" xfId="54121" xr:uid="{B786B42F-0357-47A0-92E9-7F0FEC7AFFBC}"/>
    <cellStyle name="40% - Accent6 18" xfId="11468" xr:uid="{1187DE56-16A7-4FFC-AB2D-CA78DE2A9F5E}"/>
    <cellStyle name="40% - Accent6 18 2" xfId="11469" xr:uid="{AA7A551F-0417-442A-B168-4EC8B67CC103}"/>
    <cellStyle name="40% - Accent6 18 2 2" xfId="11470" xr:uid="{583CA790-094B-445D-9787-3A6E6A586AF2}"/>
    <cellStyle name="40% - Accent6 18 2 2 2" xfId="11471" xr:uid="{24ADC6B0-15A1-4E51-988A-B5CE78B11257}"/>
    <cellStyle name="40% - Accent6 18 2 3" xfId="11472" xr:uid="{E7D3A9CA-F37D-462F-8C0D-F54C34882F3D}"/>
    <cellStyle name="40% - Accent6 18 2 3 2" xfId="11473" xr:uid="{EB099145-05E3-4360-8235-2D4E073EFDE9}"/>
    <cellStyle name="40% - Accent6 18 2 4" xfId="11474" xr:uid="{D8085A7F-E817-42CE-B488-266EF43665B4}"/>
    <cellStyle name="40% - Accent6 18 3" xfId="11475" xr:uid="{AD36E2A6-497A-4744-ACCD-CBE8D6D46C13}"/>
    <cellStyle name="40% - Accent6 18 3 2" xfId="11476" xr:uid="{D50E7E77-8530-4F63-A9A8-BAEE9D4150B8}"/>
    <cellStyle name="40% - Accent6 18 3 2 2" xfId="11477" xr:uid="{0F33ECF4-3A70-4C3F-A440-373EA57ABD04}"/>
    <cellStyle name="40% - Accent6 18 3 3" xfId="11478" xr:uid="{C4A0F41E-176D-4A71-B3FF-EA9C248DDB8B}"/>
    <cellStyle name="40% - Accent6 18 3 3 2" xfId="11479" xr:uid="{8107F6E9-A93B-4EA1-80D3-4E1DF341E754}"/>
    <cellStyle name="40% - Accent6 18 3 4" xfId="11480" xr:uid="{257F7139-6F0D-4453-A845-C8CF8C57E55E}"/>
    <cellStyle name="40% - Accent6 18 4" xfId="11481" xr:uid="{EA3404A8-4BE4-4F54-AEAA-B59B96D56586}"/>
    <cellStyle name="40% - Accent6 18 4 2" xfId="11482" xr:uid="{022822B0-12DB-480F-B659-BE147C694399}"/>
    <cellStyle name="40% - Accent6 18 5" xfId="11483" xr:uid="{D47E9F82-7546-42E4-9412-5EFC6280CAAF}"/>
    <cellStyle name="40% - Accent6 18 6" xfId="54122" xr:uid="{15E087F3-4ACC-4128-8247-B1FF7B28C80C}"/>
    <cellStyle name="40% - Accent6 19" xfId="11484" xr:uid="{581E41DD-D4ED-4164-A65C-67D5CA82455A}"/>
    <cellStyle name="40% - Accent6 19 2" xfId="11485" xr:uid="{2D8E6936-E5E8-41E2-BF16-CBE16D7922A4}"/>
    <cellStyle name="40% - Accent6 19 2 2" xfId="11486" xr:uid="{908B6068-2FD3-428F-85F1-2FD0E9DB9243}"/>
    <cellStyle name="40% - Accent6 19 2 2 2" xfId="11487" xr:uid="{8FD46F7E-18B9-4728-86C5-F72C0BDA21F2}"/>
    <cellStyle name="40% - Accent6 19 2 3" xfId="11488" xr:uid="{58FDA2BD-E511-49DB-92E1-B2E9271C9A10}"/>
    <cellStyle name="40% - Accent6 19 2 3 2" xfId="11489" xr:uid="{692F9ACF-D0C1-4ED8-AB3F-1DEC1568A044}"/>
    <cellStyle name="40% - Accent6 19 2 4" xfId="11490" xr:uid="{CEB0AD9F-61DF-41D7-8567-8C8D3DC4EB05}"/>
    <cellStyle name="40% - Accent6 19 3" xfId="11491" xr:uid="{22648F0F-8E30-46F5-824D-4BC751FB4792}"/>
    <cellStyle name="40% - Accent6 19 3 2" xfId="11492" xr:uid="{D0E8354F-6A54-4817-AA37-3444C8CD4756}"/>
    <cellStyle name="40% - Accent6 19 3 2 2" xfId="11493" xr:uid="{4620F115-045B-49AB-B286-D54BC716C7D3}"/>
    <cellStyle name="40% - Accent6 19 3 3" xfId="11494" xr:uid="{64B771B1-C130-4141-BE7C-8674FA57A81D}"/>
    <cellStyle name="40% - Accent6 19 3 3 2" xfId="11495" xr:uid="{BF449048-C1CD-4755-B9AD-2CF69E048E71}"/>
    <cellStyle name="40% - Accent6 19 3 4" xfId="11496" xr:uid="{92052812-4156-4EB3-AB1E-D4F2ED01BDCC}"/>
    <cellStyle name="40% - Accent6 19 4" xfId="11497" xr:uid="{574CE457-B1F0-4ADE-AAED-35954FE39418}"/>
    <cellStyle name="40% - Accent6 19 4 2" xfId="11498" xr:uid="{541D0A49-1761-4B56-BC3E-C30555DB6761}"/>
    <cellStyle name="40% - Accent6 19 5" xfId="11499" xr:uid="{63B20EB1-11EE-498F-853B-39536868DA6F}"/>
    <cellStyle name="40% - Accent6 19 6" xfId="54123" xr:uid="{E0743490-6CC6-43FC-BDC9-AA3504BD9824}"/>
    <cellStyle name="40% - Accent6 2" xfId="11500" xr:uid="{888F5819-E984-4C4F-B4E4-DBCDBCB2FBD3}"/>
    <cellStyle name="40% - Accent6 2 10" xfId="54124" xr:uid="{49FB01B3-C7A1-42E5-B1A3-1A0567075B3C}"/>
    <cellStyle name="40% - Accent6 2 2" xfId="11501" xr:uid="{69236876-60D3-43D0-9196-303B535B8781}"/>
    <cellStyle name="40% - Accent6 2 2 2" xfId="11502" xr:uid="{F74B6E8E-4161-4C52-A112-B0B9839C8D6D}"/>
    <cellStyle name="40% - Accent6 2 2 2 2" xfId="11503" xr:uid="{6CCDA748-EBF3-43A8-9D9D-A99A3C1D435A}"/>
    <cellStyle name="40% - Accent6 2 2 2 2 2" xfId="11504" xr:uid="{6179E91E-19F4-462A-BAFB-B884E51B5013}"/>
    <cellStyle name="40% - Accent6 2 2 2 2 2 2" xfId="11505" xr:uid="{9636E345-6EF7-4C78-AEC7-895BDC85FF85}"/>
    <cellStyle name="40% - Accent6 2 2 2 2 3" xfId="11506" xr:uid="{A60A8DF7-FC04-4D41-B500-A9DECCC4C562}"/>
    <cellStyle name="40% - Accent6 2 2 2 2 3 2" xfId="11507" xr:uid="{543B9EA3-C289-4352-9CD8-E7F570FB019D}"/>
    <cellStyle name="40% - Accent6 2 2 2 2 4" xfId="11508" xr:uid="{6CEEE3C8-36F0-4BB8-886F-A9F2C7DCCF38}"/>
    <cellStyle name="40% - Accent6 2 2 2 3" xfId="11509" xr:uid="{329BECC5-5053-4D50-BEC3-FCD8458C8F11}"/>
    <cellStyle name="40% - Accent6 2 2 2 3 2" xfId="11510" xr:uid="{3ECC843B-234E-4924-8AC0-77ACC45ECC6C}"/>
    <cellStyle name="40% - Accent6 2 2 2 4" xfId="11511" xr:uid="{B42AA848-64B7-43C3-83A5-6B1727A24695}"/>
    <cellStyle name="40% - Accent6 2 2 2 5" xfId="11512" xr:uid="{6CEE5EC4-8803-4390-99C8-0F381B7D054E}"/>
    <cellStyle name="40% - Accent6 2 2 3" xfId="11513" xr:uid="{2A8BA7C3-66B4-47A7-82FE-354BB9AB6AA6}"/>
    <cellStyle name="40% - Accent6 2 2 3 2" xfId="11514" xr:uid="{4BD4DBBD-81B1-49D2-9435-C33D73EA9EBC}"/>
    <cellStyle name="40% - Accent6 2 2 3 2 2" xfId="11515" xr:uid="{71819778-5585-48AD-A940-CAB43E2AF45E}"/>
    <cellStyle name="40% - Accent6 2 2 3 3" xfId="11516" xr:uid="{B88158BA-6287-41A6-B7EC-46A5E186A27B}"/>
    <cellStyle name="40% - Accent6 2 2 3 3 2" xfId="11517" xr:uid="{D8B3F020-6E17-4398-B399-51F764D24E78}"/>
    <cellStyle name="40% - Accent6 2 2 3 4" xfId="11518" xr:uid="{67B04D63-03C1-4BAD-8EE3-E99715D3D950}"/>
    <cellStyle name="40% - Accent6 2 2 3 5" xfId="11519" xr:uid="{3F123489-BA71-41B2-A0C1-F8AD563A542D}"/>
    <cellStyle name="40% - Accent6 2 2 4" xfId="11520" xr:uid="{1138C966-F755-4EC2-987F-9830587C4F75}"/>
    <cellStyle name="40% - Accent6 2 2 4 2" xfId="11521" xr:uid="{ECCEBB76-33E3-40BA-A1BC-AF27B6980AF2}"/>
    <cellStyle name="40% - Accent6 2 2 4 2 2" xfId="11522" xr:uid="{26DBFECC-0F4F-4DDD-B063-AE5E896A929E}"/>
    <cellStyle name="40% - Accent6 2 2 4 3" xfId="11523" xr:uid="{03FBF3AE-8DF2-40AE-AF68-2171F2986908}"/>
    <cellStyle name="40% - Accent6 2 2 4 4" xfId="11524" xr:uid="{1A195760-BC8B-494D-97D3-52BB7E10FA54}"/>
    <cellStyle name="40% - Accent6 2 2 5" xfId="11525" xr:uid="{8F391B01-D5D7-463B-98AF-DA98CD5AE6A4}"/>
    <cellStyle name="40% - Accent6 2 2 5 2" xfId="11526" xr:uid="{046CC9F2-23E2-4B50-93B9-CBC0980C0E86}"/>
    <cellStyle name="40% - Accent6 2 2 6" xfId="11527" xr:uid="{83EAF18A-89DC-4A7B-8687-4B2503AF2F9C}"/>
    <cellStyle name="40% - Accent6 2 2 7" xfId="11528" xr:uid="{06A0D5B0-DF7F-40E7-B445-DABFD25FBCFA}"/>
    <cellStyle name="40% - Accent6 2 2 8" xfId="54125" xr:uid="{19894D9A-44C2-4AF5-9398-1B71B9D1A9AC}"/>
    <cellStyle name="40% - Accent6 2 3" xfId="11529" xr:uid="{64FB0356-A153-44E8-82D2-8F93E5E465E7}"/>
    <cellStyle name="40% - Accent6 2 3 2" xfId="11530" xr:uid="{789D6E72-2F90-409A-8F82-6F89FB4195EB}"/>
    <cellStyle name="40% - Accent6 2 3 2 2" xfId="11531" xr:uid="{D6AFE91C-3CA1-4681-BF9E-51F7F351EBC5}"/>
    <cellStyle name="40% - Accent6 2 3 2 2 2" xfId="11532" xr:uid="{9C531CEB-46B1-4A38-87CF-0E5C88C3E74E}"/>
    <cellStyle name="40% - Accent6 2 3 2 2 2 2" xfId="11533" xr:uid="{4DC76546-417B-40B0-9FDD-4868D0F38598}"/>
    <cellStyle name="40% - Accent6 2 3 2 2 3" xfId="11534" xr:uid="{FC485FAC-E515-4810-BBAE-067A3CB33A88}"/>
    <cellStyle name="40% - Accent6 2 3 2 2 3 2" xfId="11535" xr:uid="{88143C43-E75E-4A84-91AF-48FE1EC303CD}"/>
    <cellStyle name="40% - Accent6 2 3 2 2 4" xfId="11536" xr:uid="{7C8649F3-75F4-47B5-BBF2-10597B5FDD23}"/>
    <cellStyle name="40% - Accent6 2 3 2 3" xfId="11537" xr:uid="{93A0DFC8-D165-4A48-A0E7-D8B7A7086D7B}"/>
    <cellStyle name="40% - Accent6 2 3 2 3 2" xfId="11538" xr:uid="{DF77B1A9-1B4E-468E-A5D4-FA3F81122B72}"/>
    <cellStyle name="40% - Accent6 2 3 2 4" xfId="11539" xr:uid="{E8B66566-FB98-41B2-AFD8-F982AB6E69B5}"/>
    <cellStyle name="40% - Accent6 2 3 2 5" xfId="11540" xr:uid="{62E09EF5-8666-4FA6-BB94-74D99A4E4196}"/>
    <cellStyle name="40% - Accent6 2 3 3" xfId="11541" xr:uid="{09C6D4F1-A914-41FB-A388-9640AC5FBEBB}"/>
    <cellStyle name="40% - Accent6 2 3 3 2" xfId="11542" xr:uid="{8F1E8B95-85F5-48F9-BF97-765522E69D3C}"/>
    <cellStyle name="40% - Accent6 2 3 3 2 2" xfId="11543" xr:uid="{37D401AC-3835-43E6-BA8E-152AB9180073}"/>
    <cellStyle name="40% - Accent6 2 3 3 3" xfId="11544" xr:uid="{ED73390E-1AF3-4D8E-A191-DA1E2F34F86D}"/>
    <cellStyle name="40% - Accent6 2 3 3 3 2" xfId="11545" xr:uid="{0272A238-044D-4A5A-918F-C001DB67C325}"/>
    <cellStyle name="40% - Accent6 2 3 3 4" xfId="11546" xr:uid="{E21B1882-5E7C-48F1-8CB0-65A65E0ADA55}"/>
    <cellStyle name="40% - Accent6 2 3 4" xfId="11547" xr:uid="{FD587E0A-E876-4109-A234-A5116D5384A1}"/>
    <cellStyle name="40% - Accent6 2 3 4 2" xfId="11548" xr:uid="{5E8848D3-1C03-46F9-9FA9-AA8BF6683467}"/>
    <cellStyle name="40% - Accent6 2 3 5" xfId="11549" xr:uid="{97172524-66B5-40E6-9F82-4F7B496EAF20}"/>
    <cellStyle name="40% - Accent6 2 3 5 2" xfId="11550" xr:uid="{76D9FEAA-E17C-4F77-90D6-9715AAA5EB61}"/>
    <cellStyle name="40% - Accent6 2 3 6" xfId="11551" xr:uid="{19170400-3303-46BC-8E0B-B6E717DA04CB}"/>
    <cellStyle name="40% - Accent6 2 3 7" xfId="11552" xr:uid="{69FE2BF4-DE69-4FA1-A212-4962F569F4B5}"/>
    <cellStyle name="40% - Accent6 2 3 8" xfId="54126" xr:uid="{D3883850-7310-45C2-B43D-5D8D6B491F20}"/>
    <cellStyle name="40% - Accent6 2 4" xfId="11553" xr:uid="{37531788-2F22-48A2-BA03-C7E6F854099A}"/>
    <cellStyle name="40% - Accent6 2 4 2" xfId="11554" xr:uid="{92712218-DB92-4E74-A040-A8AC89221307}"/>
    <cellStyle name="40% - Accent6 2 4 2 2" xfId="11555" xr:uid="{0E0E5665-F167-4DA1-8292-7C91A4539002}"/>
    <cellStyle name="40% - Accent6 2 4 2 2 2" xfId="11556" xr:uid="{D021B9C5-2392-4829-9BF5-98D0015497B7}"/>
    <cellStyle name="40% - Accent6 2 4 2 3" xfId="11557" xr:uid="{BC18F8ED-A62B-4890-99C2-AD9A25F01274}"/>
    <cellStyle name="40% - Accent6 2 4 2 3 2" xfId="11558" xr:uid="{F01DE5F9-5AAF-44EF-8151-CA806CE4F43A}"/>
    <cellStyle name="40% - Accent6 2 4 2 4" xfId="11559" xr:uid="{16208DD9-1E41-4999-BBF4-B43509B46B82}"/>
    <cellStyle name="40% - Accent6 2 4 3" xfId="11560" xr:uid="{6A9A0360-B22B-42B1-87AB-8D84022011B7}"/>
    <cellStyle name="40% - Accent6 2 4 3 2" xfId="11561" xr:uid="{4F402990-F79E-4FA0-A8D1-7049F15F4276}"/>
    <cellStyle name="40% - Accent6 2 4 4" xfId="11562" xr:uid="{3D9158A9-7A62-46F6-A055-D39EE4F59420}"/>
    <cellStyle name="40% - Accent6 2 4 5" xfId="11563" xr:uid="{99A2D6DE-607F-4211-BD28-F87E9C29F9CD}"/>
    <cellStyle name="40% - Accent6 2 4 6" xfId="54127" xr:uid="{FBFB1324-7948-4962-9C9E-96741CF89A9E}"/>
    <cellStyle name="40% - Accent6 2 5" xfId="11564" xr:uid="{BF6EF353-9694-4A76-AD33-6215467F12AF}"/>
    <cellStyle name="40% - Accent6 2 5 2" xfId="11565" xr:uid="{A2639BC1-6A6F-4105-8AC0-634FA34FCEB9}"/>
    <cellStyle name="40% - Accent6 2 5 2 2" xfId="11566" xr:uid="{1B63B690-CFE3-4331-8490-1E49EB510F5C}"/>
    <cellStyle name="40% - Accent6 2 5 3" xfId="11567" xr:uid="{6A90DB0D-A480-4E4F-9C6D-CD6467B16E77}"/>
    <cellStyle name="40% - Accent6 2 5 3 2" xfId="11568" xr:uid="{0826DA9D-A531-4C22-A41B-CDB032085029}"/>
    <cellStyle name="40% - Accent6 2 5 4" xfId="11569" xr:uid="{C839A665-9B5B-44C5-BB23-0BD9349F5F7F}"/>
    <cellStyle name="40% - Accent6 2 5 5" xfId="11570" xr:uid="{AD889593-E8E6-49F9-BB3C-A0F94FDE86B0}"/>
    <cellStyle name="40% - Accent6 2 5 6" xfId="54128" xr:uid="{D1105D1C-FEBE-4AC3-A493-7B4A1A3332D9}"/>
    <cellStyle name="40% - Accent6 2 6" xfId="11571" xr:uid="{E37E1FB5-A4FE-4F7B-832C-B74B778F370D}"/>
    <cellStyle name="40% - Accent6 2 6 2" xfId="11572" xr:uid="{FCE8ECFC-0553-4D94-AA24-AE121483CC97}"/>
    <cellStyle name="40% - Accent6 2 6 2 2" xfId="11573" xr:uid="{5F4FAB9C-9B0A-483A-92F8-4C932AC8D76B}"/>
    <cellStyle name="40% - Accent6 2 6 3" xfId="11574" xr:uid="{2B85F3F1-E3CF-400F-819A-E89C3220AB26}"/>
    <cellStyle name="40% - Accent6 2 6 4" xfId="11575" xr:uid="{B60A11CC-AC44-4CBB-AB41-4075170B32B8}"/>
    <cellStyle name="40% - Accent6 2 7" xfId="11576" xr:uid="{7065F55B-2ED0-4124-B253-2C946ABD3603}"/>
    <cellStyle name="40% - Accent6 2 7 2" xfId="11577" xr:uid="{17658247-BF65-450F-BB56-4304F665D84D}"/>
    <cellStyle name="40% - Accent6 2 8" xfId="11578" xr:uid="{5F1FF87E-804C-485D-B22D-324D98797DC4}"/>
    <cellStyle name="40% - Accent6 2 9" xfId="11579" xr:uid="{EC89B983-5079-4CA6-84C6-C5B306E320B3}"/>
    <cellStyle name="40% - Accent6 20" xfId="11580" xr:uid="{F16AC49C-7337-4431-A19C-AB3AF674841B}"/>
    <cellStyle name="40% - Accent6 20 2" xfId="11581" xr:uid="{C95E0894-2FF3-4364-B1AB-6DD05F291921}"/>
    <cellStyle name="40% - Accent6 20 2 2" xfId="11582" xr:uid="{733EE0F8-7334-4839-9146-3E29F0573069}"/>
    <cellStyle name="40% - Accent6 20 2 2 2" xfId="11583" xr:uid="{756CEE30-CE7E-4D32-84D8-A9F7F7709FC5}"/>
    <cellStyle name="40% - Accent6 20 2 3" xfId="11584" xr:uid="{8CBAB309-30C3-480C-97A1-D4F9B28CDE1D}"/>
    <cellStyle name="40% - Accent6 20 2 3 2" xfId="11585" xr:uid="{3FD22F84-2EA3-4AE0-A66A-ED6AC6606DFA}"/>
    <cellStyle name="40% - Accent6 20 2 4" xfId="11586" xr:uid="{1773E271-A5C0-4B44-A2CF-20E684E336FF}"/>
    <cellStyle name="40% - Accent6 20 3" xfId="11587" xr:uid="{BB87BEF5-2419-49AF-BECE-FDC785D0DC28}"/>
    <cellStyle name="40% - Accent6 20 3 2" xfId="11588" xr:uid="{FD924CD0-198E-4935-B9C2-10994585996E}"/>
    <cellStyle name="40% - Accent6 20 3 2 2" xfId="11589" xr:uid="{F2310AE8-00EB-4BCF-8FD4-F9B4C3CAB83F}"/>
    <cellStyle name="40% - Accent6 20 3 3" xfId="11590" xr:uid="{9D6B836C-7953-4C82-911F-98630DCFB139}"/>
    <cellStyle name="40% - Accent6 20 3 3 2" xfId="11591" xr:uid="{D55EC972-CE0D-4A53-A178-DAA7D6DD5A0A}"/>
    <cellStyle name="40% - Accent6 20 3 4" xfId="11592" xr:uid="{0088488C-4D85-4F68-9230-2AF8FEB90FDA}"/>
    <cellStyle name="40% - Accent6 20 4" xfId="11593" xr:uid="{ED521776-D723-408A-8D42-E68A1BA37B1F}"/>
    <cellStyle name="40% - Accent6 20 4 2" xfId="11594" xr:uid="{C19B7BC3-533C-4C2C-A0B4-F941AAF345A5}"/>
    <cellStyle name="40% - Accent6 20 5" xfId="11595" xr:uid="{3EB85C8D-0778-4AA1-8278-C1F810675F6B}"/>
    <cellStyle name="40% - Accent6 20 6" xfId="54129" xr:uid="{D5748E10-BDFE-4374-88C3-E0ED981CB13D}"/>
    <cellStyle name="40% - Accent6 21" xfId="11596" xr:uid="{0796F079-70BE-474A-8F2E-0DA09C1E25D3}"/>
    <cellStyle name="40% - Accent6 21 2" xfId="11597" xr:uid="{FBA13FC9-AE5C-4ED8-941E-BEE248041EBB}"/>
    <cellStyle name="40% - Accent6 21 2 2" xfId="11598" xr:uid="{01E9FDE7-B014-4D4D-AAF7-90869F4F5816}"/>
    <cellStyle name="40% - Accent6 21 2 2 2" xfId="11599" xr:uid="{6FE24021-CBE9-4F56-BCED-4CE6224217A2}"/>
    <cellStyle name="40% - Accent6 21 2 3" xfId="11600" xr:uid="{ED99BDC8-4379-4307-8603-60F05A9CE837}"/>
    <cellStyle name="40% - Accent6 21 2 3 2" xfId="11601" xr:uid="{4B154895-F3AF-4E66-A665-98D3BEC30C92}"/>
    <cellStyle name="40% - Accent6 21 2 4" xfId="11602" xr:uid="{A9876C26-F739-495F-8B8D-20F3EAE7318B}"/>
    <cellStyle name="40% - Accent6 21 3" xfId="11603" xr:uid="{591331E6-1C46-4D78-B790-D0FF525E3AAC}"/>
    <cellStyle name="40% - Accent6 21 3 2" xfId="11604" xr:uid="{18D8A426-178C-4139-8F9A-E6077CABEC9C}"/>
    <cellStyle name="40% - Accent6 21 3 2 2" xfId="11605" xr:uid="{F282DB72-2DB1-4089-A705-E3270C10EF05}"/>
    <cellStyle name="40% - Accent6 21 3 3" xfId="11606" xr:uid="{D5D31904-5AAD-44AD-A9D2-9A3E40356269}"/>
    <cellStyle name="40% - Accent6 21 3 3 2" xfId="11607" xr:uid="{4FF4DB78-EFDA-46A3-956C-31B9135A0262}"/>
    <cellStyle name="40% - Accent6 21 3 4" xfId="11608" xr:uid="{B09E875A-942A-47F8-BAC5-6289749B0DFE}"/>
    <cellStyle name="40% - Accent6 21 4" xfId="11609" xr:uid="{2EC2C2B4-34BC-418F-BFF4-0D48A22304C6}"/>
    <cellStyle name="40% - Accent6 21 4 2" xfId="11610" xr:uid="{A92FE170-6F34-48E8-9527-82E2790A7412}"/>
    <cellStyle name="40% - Accent6 21 5" xfId="11611" xr:uid="{C90C768C-989B-45C4-B70C-9702FDED8A0A}"/>
    <cellStyle name="40% - Accent6 21 6" xfId="54130" xr:uid="{361B4CCB-225B-499B-8F57-44009E8A1BA0}"/>
    <cellStyle name="40% - Accent6 22" xfId="11612" xr:uid="{F77F014A-9351-44F7-A902-D8876C542A07}"/>
    <cellStyle name="40% - Accent6 22 2" xfId="11613" xr:uid="{A7DA418B-A7F6-4CF4-94DF-B68D804A21BD}"/>
    <cellStyle name="40% - Accent6 22 2 2" xfId="11614" xr:uid="{550ABB48-32A8-462F-B9B0-D7CF9AF406D1}"/>
    <cellStyle name="40% - Accent6 22 2 2 2" xfId="11615" xr:uid="{4DCFC0AD-B101-425E-8B80-242F28A79495}"/>
    <cellStyle name="40% - Accent6 22 2 3" xfId="11616" xr:uid="{6BF886CE-4664-4AD6-9AA6-FE570003C0A1}"/>
    <cellStyle name="40% - Accent6 22 2 3 2" xfId="11617" xr:uid="{C3C004F3-59FE-4763-94EE-EA11266B086F}"/>
    <cellStyle name="40% - Accent6 22 2 4" xfId="11618" xr:uid="{8BFB28FA-82C6-4947-8B86-119EEB649D79}"/>
    <cellStyle name="40% - Accent6 22 3" xfId="11619" xr:uid="{36392870-526E-4AEA-B9DB-2B96ED9F6C46}"/>
    <cellStyle name="40% - Accent6 22 3 2" xfId="11620" xr:uid="{8DB43235-CF4F-4E62-B8B9-805C8D7FEA66}"/>
    <cellStyle name="40% - Accent6 22 3 2 2" xfId="11621" xr:uid="{1A8DEA83-4367-408A-9509-B90106963999}"/>
    <cellStyle name="40% - Accent6 22 3 3" xfId="11622" xr:uid="{BA84F237-4DCF-4D7B-AC58-C2FD2033A2B7}"/>
    <cellStyle name="40% - Accent6 22 3 3 2" xfId="11623" xr:uid="{21EAA954-00B3-4386-A164-0454D8F3DADE}"/>
    <cellStyle name="40% - Accent6 22 3 4" xfId="11624" xr:uid="{524C6B32-BE12-4B9B-918C-3E12D5E2D769}"/>
    <cellStyle name="40% - Accent6 22 4" xfId="11625" xr:uid="{32BD5368-FD5B-4BC2-A5FF-07045E478895}"/>
    <cellStyle name="40% - Accent6 22 4 2" xfId="11626" xr:uid="{01AA8035-45B1-43D3-A58C-1F1A1555B1C1}"/>
    <cellStyle name="40% - Accent6 22 5" xfId="11627" xr:uid="{5E43DC51-3BCB-403D-8F55-B3BAC8A376E9}"/>
    <cellStyle name="40% - Accent6 22 6" xfId="54131" xr:uid="{61AF51DC-4F49-4D6E-9E1D-7C3FDC102C90}"/>
    <cellStyle name="40% - Accent6 23" xfId="11628" xr:uid="{6308B4BF-7F6F-4AE4-A575-36B1F5A67088}"/>
    <cellStyle name="40% - Accent6 23 2" xfId="11629" xr:uid="{2C84BCF2-D1D5-4C25-8482-317E7831E1A8}"/>
    <cellStyle name="40% - Accent6 23 2 2" xfId="11630" xr:uid="{18AB313A-1275-43AB-915F-96BE985A2437}"/>
    <cellStyle name="40% - Accent6 23 2 2 2" xfId="11631" xr:uid="{BCD08E10-12E8-47B2-8E88-73F0C9806FC5}"/>
    <cellStyle name="40% - Accent6 23 2 3" xfId="11632" xr:uid="{C00B295F-05E3-4FE6-8576-00CF4E27B014}"/>
    <cellStyle name="40% - Accent6 23 2 3 2" xfId="11633" xr:uid="{A44F846E-20CA-442B-A303-A6DE6408C4E4}"/>
    <cellStyle name="40% - Accent6 23 2 4" xfId="11634" xr:uid="{EFC94D2D-B11F-4154-997D-66B4B62AF360}"/>
    <cellStyle name="40% - Accent6 23 3" xfId="11635" xr:uid="{D35B4D04-6736-4303-B598-3EAF30519666}"/>
    <cellStyle name="40% - Accent6 23 3 2" xfId="11636" xr:uid="{0CB54F95-1FE1-4035-9907-DDCF029E2ABE}"/>
    <cellStyle name="40% - Accent6 23 3 2 2" xfId="11637" xr:uid="{7F0889C8-B97A-4591-A959-211F7E256B2C}"/>
    <cellStyle name="40% - Accent6 23 3 3" xfId="11638" xr:uid="{781BCD22-69CF-4668-985D-5CA3E83ADF30}"/>
    <cellStyle name="40% - Accent6 23 3 3 2" xfId="11639" xr:uid="{C016F795-3741-43A3-A285-1FB766D2ADEB}"/>
    <cellStyle name="40% - Accent6 23 3 4" xfId="11640" xr:uid="{20AAE9E8-55D7-4569-957A-8F25E588A69B}"/>
    <cellStyle name="40% - Accent6 23 4" xfId="11641" xr:uid="{6F830F79-833F-4E96-B287-227B127BC659}"/>
    <cellStyle name="40% - Accent6 23 4 2" xfId="11642" xr:uid="{3B26A334-031C-4255-9656-B5FD4253D290}"/>
    <cellStyle name="40% - Accent6 23 5" xfId="11643" xr:uid="{746BEBD9-F122-4BCE-A035-C41D5A8F5281}"/>
    <cellStyle name="40% - Accent6 23 6" xfId="54132" xr:uid="{89E5E472-461F-4BB9-8C7E-2CED5D335F83}"/>
    <cellStyle name="40% - Accent6 24" xfId="11644" xr:uid="{D161963D-219D-4FEA-9C95-4575B6D5967A}"/>
    <cellStyle name="40% - Accent6 24 2" xfId="11645" xr:uid="{F6B7A601-1698-44AC-B21E-843B177F098C}"/>
    <cellStyle name="40% - Accent6 24 2 2" xfId="11646" xr:uid="{0D550198-08BB-4FDE-AB58-A6AA6128C274}"/>
    <cellStyle name="40% - Accent6 24 2 2 2" xfId="11647" xr:uid="{D2C8C7DD-87D8-42D8-9A77-F06FACCC4DA0}"/>
    <cellStyle name="40% - Accent6 24 2 3" xfId="11648" xr:uid="{F26778AC-7F26-4F25-A02F-0D3FD8162EB0}"/>
    <cellStyle name="40% - Accent6 24 2 3 2" xfId="11649" xr:uid="{7AE4146C-F582-420F-9A4F-EE6388FC5744}"/>
    <cellStyle name="40% - Accent6 24 2 4" xfId="11650" xr:uid="{8C1B9F93-917E-4466-AE95-AFDA0C2741D2}"/>
    <cellStyle name="40% - Accent6 24 3" xfId="11651" xr:uid="{5AB25596-81DB-487A-BF1E-8223B9828CC2}"/>
    <cellStyle name="40% - Accent6 24 3 2" xfId="11652" xr:uid="{5CD536B6-BE49-4B32-A223-6E09DF0D6830}"/>
    <cellStyle name="40% - Accent6 24 3 2 2" xfId="11653" xr:uid="{A8A7A80B-EB3A-4C6F-BFBF-7BE84A1CD9F3}"/>
    <cellStyle name="40% - Accent6 24 3 3" xfId="11654" xr:uid="{EA7F2617-5FBF-4FF5-AF32-27DF7051E8B4}"/>
    <cellStyle name="40% - Accent6 24 3 3 2" xfId="11655" xr:uid="{8942D50C-F0DB-442E-ADD8-BBFBCE881A41}"/>
    <cellStyle name="40% - Accent6 24 3 4" xfId="11656" xr:uid="{3FEA32CF-31BA-4028-BD25-0B02939EFC9E}"/>
    <cellStyle name="40% - Accent6 24 4" xfId="11657" xr:uid="{5D30622F-DD69-420E-BBC3-D37E5B77527B}"/>
    <cellStyle name="40% - Accent6 24 4 2" xfId="11658" xr:uid="{4D33F88C-98EE-48C6-94ED-800809CC1223}"/>
    <cellStyle name="40% - Accent6 24 5" xfId="11659" xr:uid="{D5D8EC9F-76EA-47A9-8FC9-4C50F8E6890A}"/>
    <cellStyle name="40% - Accent6 24 6" xfId="54133" xr:uid="{B9E5848C-0AE2-4565-89CB-7574EC8AB349}"/>
    <cellStyle name="40% - Accent6 25" xfId="11660" xr:uid="{230DA697-FEEF-4011-B11A-1FF7449B5760}"/>
    <cellStyle name="40% - Accent6 25 2" xfId="11661" xr:uid="{042996CD-711E-4F1D-9C21-6E3F39085B13}"/>
    <cellStyle name="40% - Accent6 25 2 2" xfId="11662" xr:uid="{87A5E5BE-99E7-4B79-9FDD-11A90097E5B8}"/>
    <cellStyle name="40% - Accent6 25 2 2 2" xfId="11663" xr:uid="{55DDBECC-D131-46A0-8363-48A2D6B2DE76}"/>
    <cellStyle name="40% - Accent6 25 2 3" xfId="11664" xr:uid="{DC917894-4F47-4E64-BC56-60EFDF2F9712}"/>
    <cellStyle name="40% - Accent6 25 2 3 2" xfId="11665" xr:uid="{033BCEFB-A94F-4B86-A0A6-DA37EFC57FA9}"/>
    <cellStyle name="40% - Accent6 25 2 4" xfId="11666" xr:uid="{F416FF9D-DCE1-4980-B41B-C50EF2104A66}"/>
    <cellStyle name="40% - Accent6 25 3" xfId="11667" xr:uid="{EED8308E-0BFA-4534-B080-55809C69A53C}"/>
    <cellStyle name="40% - Accent6 25 3 2" xfId="11668" xr:uid="{312A9C33-B9FE-452D-93B0-A68F9D2A805D}"/>
    <cellStyle name="40% - Accent6 25 3 2 2" xfId="11669" xr:uid="{49180FB8-F41E-49B6-BA90-7017A268B3E9}"/>
    <cellStyle name="40% - Accent6 25 3 3" xfId="11670" xr:uid="{96B383EE-6570-427C-9E34-9DAFD777743F}"/>
    <cellStyle name="40% - Accent6 25 3 3 2" xfId="11671" xr:uid="{1E6EA5E8-99AB-4644-8DA4-47C730E13FFA}"/>
    <cellStyle name="40% - Accent6 25 3 4" xfId="11672" xr:uid="{12DE7D05-45F1-4C51-A478-69B7A3C36095}"/>
    <cellStyle name="40% - Accent6 25 4" xfId="11673" xr:uid="{0F8E08A3-BD67-467D-A267-A196685EBC16}"/>
    <cellStyle name="40% - Accent6 25 4 2" xfId="11674" xr:uid="{116BD5C0-E6BA-42FB-8CFB-8E3F185E8464}"/>
    <cellStyle name="40% - Accent6 25 5" xfId="11675" xr:uid="{DAAE2EB1-8FA8-4C6B-8691-74500E95625A}"/>
    <cellStyle name="40% - Accent6 25 6" xfId="54134" xr:uid="{0EC15D42-0408-42A6-91E2-BB16D38E3CE9}"/>
    <cellStyle name="40% - Accent6 26" xfId="11676" xr:uid="{919F2994-22B3-4BA4-9BD2-B25821B9E0E2}"/>
    <cellStyle name="40% - Accent6 26 2" xfId="11677" xr:uid="{21BF304A-B07D-432A-84F6-62546A701D6E}"/>
    <cellStyle name="40% - Accent6 26 2 2" xfId="11678" xr:uid="{5FAB98A4-19C2-423B-8213-533A92794442}"/>
    <cellStyle name="40% - Accent6 26 2 2 2" xfId="11679" xr:uid="{EBFC13DE-0D46-49FD-AA9D-290B2B3048E7}"/>
    <cellStyle name="40% - Accent6 26 2 3" xfId="11680" xr:uid="{342AC388-C557-492F-8208-385582398118}"/>
    <cellStyle name="40% - Accent6 26 2 3 2" xfId="11681" xr:uid="{65B0CED9-E209-4765-8608-1B7C5B279CEF}"/>
    <cellStyle name="40% - Accent6 26 2 4" xfId="11682" xr:uid="{BC01B1F5-60E3-48C5-8870-7D51129D2025}"/>
    <cellStyle name="40% - Accent6 26 3" xfId="11683" xr:uid="{D1B75548-1304-4D89-80EA-EF5C432C6E9D}"/>
    <cellStyle name="40% - Accent6 26 3 2" xfId="11684" xr:uid="{A514233F-0675-4C10-9123-C51D7E071F23}"/>
    <cellStyle name="40% - Accent6 26 3 2 2" xfId="11685" xr:uid="{DC979FC2-C527-4F00-BD9F-F1ADD77392C9}"/>
    <cellStyle name="40% - Accent6 26 3 3" xfId="11686" xr:uid="{D02009D9-A723-4358-99E2-D1B6E602F2EC}"/>
    <cellStyle name="40% - Accent6 26 3 3 2" xfId="11687" xr:uid="{86E380FD-073A-48AA-A2E6-8C6D9A1DAAC8}"/>
    <cellStyle name="40% - Accent6 26 3 4" xfId="11688" xr:uid="{9958727D-5C02-4016-B310-AAE6DDDE5EBB}"/>
    <cellStyle name="40% - Accent6 26 4" xfId="11689" xr:uid="{69A0E697-2C78-4545-8723-698E29A3E164}"/>
    <cellStyle name="40% - Accent6 26 4 2" xfId="11690" xr:uid="{EBE5F20D-DE25-44B9-80B0-ED2FF00E29F2}"/>
    <cellStyle name="40% - Accent6 26 5" xfId="11691" xr:uid="{2A9EF312-A6D2-4A40-9DC8-D1924952B4E9}"/>
    <cellStyle name="40% - Accent6 26 6" xfId="54135" xr:uid="{3349E6E3-72CE-4E0F-9FD6-A3FDB8550B24}"/>
    <cellStyle name="40% - Accent6 27" xfId="11692" xr:uid="{86F3CD73-7F5A-44AA-BCBC-8151713ABC7B}"/>
    <cellStyle name="40% - Accent6 27 2" xfId="11693" xr:uid="{03C9427C-6104-4E9E-A894-6B31E75B5CED}"/>
    <cellStyle name="40% - Accent6 27 2 2" xfId="11694" xr:uid="{8CE5702D-1099-4FEF-AF7D-4E9CF5A6EDDE}"/>
    <cellStyle name="40% - Accent6 27 2 2 2" xfId="11695" xr:uid="{F01C34D6-0246-4EEB-9F70-7EB5CBB3B3D1}"/>
    <cellStyle name="40% - Accent6 27 2 3" xfId="11696" xr:uid="{250CDC0A-5648-43F5-A7AF-0C21297A5880}"/>
    <cellStyle name="40% - Accent6 27 2 3 2" xfId="11697" xr:uid="{884D9A40-25F5-4C57-B05A-851CCFAA6477}"/>
    <cellStyle name="40% - Accent6 27 2 4" xfId="11698" xr:uid="{3809D630-FC50-40D3-98F8-20C198449CF6}"/>
    <cellStyle name="40% - Accent6 27 3" xfId="11699" xr:uid="{E713D82D-59FB-4875-AC18-ADCCBB24F188}"/>
    <cellStyle name="40% - Accent6 27 3 2" xfId="11700" xr:uid="{70DE6AD9-3683-4347-A41A-56228F5AED9B}"/>
    <cellStyle name="40% - Accent6 27 3 2 2" xfId="11701" xr:uid="{B20B0ED6-5CF4-411A-BEAD-E6C9A69C6E82}"/>
    <cellStyle name="40% - Accent6 27 3 3" xfId="11702" xr:uid="{3D8839D8-963D-4767-B6EF-E6BB89A89679}"/>
    <cellStyle name="40% - Accent6 27 3 3 2" xfId="11703" xr:uid="{521EEAC1-71A2-468B-99AF-B2ADFBCD6561}"/>
    <cellStyle name="40% - Accent6 27 3 4" xfId="11704" xr:uid="{6611D584-260D-43CC-8097-B1DEE503432C}"/>
    <cellStyle name="40% - Accent6 27 4" xfId="11705" xr:uid="{058376E9-107C-468E-A5EB-C2EF4752B48F}"/>
    <cellStyle name="40% - Accent6 27 4 2" xfId="11706" xr:uid="{D40E83C0-87A9-466A-9500-2A2D99828282}"/>
    <cellStyle name="40% - Accent6 27 5" xfId="11707" xr:uid="{2090F83D-0137-4F0B-B23E-9D578F34A43A}"/>
    <cellStyle name="40% - Accent6 27 6" xfId="54136" xr:uid="{8A6931CE-0182-432A-9EF0-301E5864D676}"/>
    <cellStyle name="40% - Accent6 28" xfId="11708" xr:uid="{CD0D448A-DA71-4672-BB55-5FBD29D7152F}"/>
    <cellStyle name="40% - Accent6 28 2" xfId="11709" xr:uid="{E9EAD793-0DFD-4949-B019-F61C3B2FC0B5}"/>
    <cellStyle name="40% - Accent6 28 2 2" xfId="11710" xr:uid="{531E311F-F898-48E1-9BA2-77D05F272736}"/>
    <cellStyle name="40% - Accent6 28 2 2 2" xfId="11711" xr:uid="{43ED9AD7-33B2-422B-B9D5-1E862E3A3DB5}"/>
    <cellStyle name="40% - Accent6 28 2 3" xfId="11712" xr:uid="{6C4AF5BA-236B-4DC7-B660-DB94E986F7B1}"/>
    <cellStyle name="40% - Accent6 28 2 3 2" xfId="11713" xr:uid="{1F7F7342-8C59-4730-AD60-7E5F602F8A6E}"/>
    <cellStyle name="40% - Accent6 28 2 4" xfId="11714" xr:uid="{64703F34-C952-42D3-A043-84835DCE9616}"/>
    <cellStyle name="40% - Accent6 28 3" xfId="11715" xr:uid="{94C3167E-DEFE-4ACE-AFD0-6344101E2494}"/>
    <cellStyle name="40% - Accent6 28 3 2" xfId="11716" xr:uid="{2125DBA6-D2F2-4334-A909-07E678B92F15}"/>
    <cellStyle name="40% - Accent6 28 4" xfId="11717" xr:uid="{F03F7985-D378-4241-B27A-DEDA90560467}"/>
    <cellStyle name="40% - Accent6 28 5" xfId="54137" xr:uid="{E8ED48BE-0129-4B0B-9F74-B6D6598F7289}"/>
    <cellStyle name="40% - Accent6 29" xfId="11718" xr:uid="{C0F89D70-29E8-4766-AD0A-CB929465CC8A}"/>
    <cellStyle name="40% - Accent6 29 2" xfId="11719" xr:uid="{4A7FDD11-C1B7-4098-818D-CAE72C78A7D0}"/>
    <cellStyle name="40% - Accent6 29 2 2" xfId="11720" xr:uid="{AEB70D94-19E8-4895-AD59-EBFAC016D086}"/>
    <cellStyle name="40% - Accent6 29 2 2 2" xfId="11721" xr:uid="{A7F43696-8D3F-420F-9A73-A2DF25AD6C9E}"/>
    <cellStyle name="40% - Accent6 29 2 3" xfId="11722" xr:uid="{7AABB2C7-5808-48CC-8BA4-9214628FBCF8}"/>
    <cellStyle name="40% - Accent6 29 2 3 2" xfId="11723" xr:uid="{2F59E1A5-2174-4828-9776-55FACB996C0D}"/>
    <cellStyle name="40% - Accent6 29 2 4" xfId="11724" xr:uid="{93CF1E26-95A4-4732-A373-69B0E4966F17}"/>
    <cellStyle name="40% - Accent6 29 3" xfId="11725" xr:uid="{F1794A61-B3DF-4B50-99BC-C65B58C2B19E}"/>
    <cellStyle name="40% - Accent6 29 3 2" xfId="11726" xr:uid="{D41ACEBA-79BE-4E38-81C0-2D8F059A7332}"/>
    <cellStyle name="40% - Accent6 29 4" xfId="11727" xr:uid="{E3224745-83B7-440D-B6D1-C13AAFC01B49}"/>
    <cellStyle name="40% - Accent6 29 5" xfId="54138" xr:uid="{523399F7-9985-46F5-BC1A-16491293EB87}"/>
    <cellStyle name="40% - Accent6 3" xfId="11728" xr:uid="{6C57BC2A-AAE5-45DD-8A2C-EBADDDCC9A39}"/>
    <cellStyle name="40% - Accent6 3 2" xfId="11729" xr:uid="{737B472A-9F99-4001-BA7F-3647CC79410D}"/>
    <cellStyle name="40% - Accent6 3 2 2" xfId="11730" xr:uid="{23D92881-B2CB-45C7-96FE-82E01572016C}"/>
    <cellStyle name="40% - Accent6 3 2 3" xfId="11731" xr:uid="{0EB5820E-C805-462D-8F7F-6A5426FD0FA4}"/>
    <cellStyle name="40% - Accent6 3 2 4" xfId="54139" xr:uid="{38DB1790-37AB-43B4-B3C6-857A384C036A}"/>
    <cellStyle name="40% - Accent6 3 3" xfId="11732" xr:uid="{7F3AB928-69A6-429B-975D-0C29BA56E690}"/>
    <cellStyle name="40% - Accent6 3 3 2" xfId="11733" xr:uid="{1E1D0F30-D1C3-4A6E-90DF-F67216FB7217}"/>
    <cellStyle name="40% - Accent6 3 3 3" xfId="11734" xr:uid="{7724DC6D-572F-4620-B1F8-54EA1C15903D}"/>
    <cellStyle name="40% - Accent6 3 3 4" xfId="54140" xr:uid="{470E519B-1C2B-4B27-8B09-D4F5EA0F415F}"/>
    <cellStyle name="40% - Accent6 3 4" xfId="11735" xr:uid="{28AEC71B-41EC-49E6-9D8E-8BFD906A06D0}"/>
    <cellStyle name="40% - Accent6 3 4 2" xfId="11736" xr:uid="{10CA8909-9422-43FC-8502-5977E046785B}"/>
    <cellStyle name="40% - Accent6 3 4 3" xfId="11737" xr:uid="{F41643CC-6E4D-415E-ABAF-FBA19D9E7A0B}"/>
    <cellStyle name="40% - Accent6 3 4 4" xfId="54141" xr:uid="{7F15860A-0C88-4F1F-A9C2-6DA4B761EA43}"/>
    <cellStyle name="40% - Accent6 3 5" xfId="11738" xr:uid="{BF2260A6-38C2-435A-9303-040883F02CD8}"/>
    <cellStyle name="40% - Accent6 30" xfId="11739" xr:uid="{941B09DE-2338-484D-8F97-34C8032D189B}"/>
    <cellStyle name="40% - Accent6 30 2" xfId="11740" xr:uid="{5306A5D7-B838-4851-97B2-28A2492FDAA2}"/>
    <cellStyle name="40% - Accent6 30 2 2" xfId="11741" xr:uid="{E34CAF86-E5B9-452E-A376-E88932168F93}"/>
    <cellStyle name="40% - Accent6 30 2 2 2" xfId="11742" xr:uid="{F9429B62-4AEF-42BA-9BBD-E49208A182A1}"/>
    <cellStyle name="40% - Accent6 30 2 3" xfId="11743" xr:uid="{48AED382-DC9E-4D6A-A643-35A87B60D43B}"/>
    <cellStyle name="40% - Accent6 30 2 3 2" xfId="11744" xr:uid="{63139D20-020C-4D35-809A-D85E6B99209F}"/>
    <cellStyle name="40% - Accent6 30 2 4" xfId="11745" xr:uid="{33E00A56-0D7C-433C-A001-CB044D395AEA}"/>
    <cellStyle name="40% - Accent6 30 3" xfId="11746" xr:uid="{6664354E-7FC8-4889-8359-FFA48B95F6AA}"/>
    <cellStyle name="40% - Accent6 30 3 2" xfId="11747" xr:uid="{399D92E8-8986-442E-980A-C81BCF4B911F}"/>
    <cellStyle name="40% - Accent6 30 4" xfId="11748" xr:uid="{4CA545D9-5544-42E2-8E48-BBAE294048DD}"/>
    <cellStyle name="40% - Accent6 30 4 2" xfId="11749" xr:uid="{B2ACE8C7-B91E-4062-9C6B-2D596ED4C8BA}"/>
    <cellStyle name="40% - Accent6 30 5" xfId="11750" xr:uid="{1CF676C8-6948-4E16-889C-1AD7631522C2}"/>
    <cellStyle name="40% - Accent6 30 6" xfId="54142" xr:uid="{837EA7EE-0F20-4AF7-99EA-90AC1F5CC2F1}"/>
    <cellStyle name="40% - Accent6 31" xfId="11751" xr:uid="{746D1EB2-753E-441F-A252-2D767BF7661B}"/>
    <cellStyle name="40% - Accent6 31 2" xfId="11752" xr:uid="{75023800-9173-4547-957D-3D2E52A74E72}"/>
    <cellStyle name="40% - Accent6 31 2 2" xfId="11753" xr:uid="{54A7CA3B-152F-4DE5-AE9E-CDF21ED1AF6E}"/>
    <cellStyle name="40% - Accent6 31 3" xfId="11754" xr:uid="{D4F6669B-0B21-418F-B301-E4CE2E0A6E00}"/>
    <cellStyle name="40% - Accent6 31 3 2" xfId="11755" xr:uid="{F04A20E6-D210-40B6-8620-EC51743CF85B}"/>
    <cellStyle name="40% - Accent6 31 4" xfId="11756" xr:uid="{2F90A173-BFC0-4FED-9D4D-ECFD64C4360F}"/>
    <cellStyle name="40% - Accent6 31 5" xfId="54143" xr:uid="{146E72F4-AD47-4FCF-903C-05BBED708CA0}"/>
    <cellStyle name="40% - Accent6 32" xfId="11757" xr:uid="{3E53C00D-FF39-4577-BE13-96737F0FAD0F}"/>
    <cellStyle name="40% - Accent6 32 2" xfId="11758" xr:uid="{74E4A3AD-89AD-41BA-A91E-2177CBC9372C}"/>
    <cellStyle name="40% - Accent6 32 2 2" xfId="11759" xr:uid="{822B31AD-5C2A-4AE7-9F1E-6F69A163CB14}"/>
    <cellStyle name="40% - Accent6 32 3" xfId="11760" xr:uid="{E9C647A0-63B0-4D26-A835-1116D097CD8F}"/>
    <cellStyle name="40% - Accent6 32 4" xfId="54144" xr:uid="{D8E6915E-56C3-4FF6-A541-4DB41CE4CFA6}"/>
    <cellStyle name="40% - Accent6 33" xfId="11761" xr:uid="{2D2418F8-EDC7-4503-A2E1-3B3BF3012F29}"/>
    <cellStyle name="40% - Accent6 33 2" xfId="11762" xr:uid="{D00BC8E5-DF25-426B-B9E7-BB1395C07A77}"/>
    <cellStyle name="40% - Accent6 33 3" xfId="54145" xr:uid="{0839FFEF-B566-4FDB-9F42-755A2916F9A2}"/>
    <cellStyle name="40% - Accent6 34" xfId="11763" xr:uid="{1210D5B3-A544-409F-844C-FC1D617BABA5}"/>
    <cellStyle name="40% - Accent6 34 2" xfId="11764" xr:uid="{74F55093-93E3-42E7-A0E2-3CA7CFF2DBF6}"/>
    <cellStyle name="40% - Accent6 34 3" xfId="54146" xr:uid="{FC511BAC-5131-4F3F-B97E-A679696674C3}"/>
    <cellStyle name="40% - Accent6 35" xfId="11765" xr:uid="{D7EBE9EC-772D-4D40-BE97-39060F8233D7}"/>
    <cellStyle name="40% - Accent6 36" xfId="11766" xr:uid="{C6E8A7AA-9C58-46F1-8747-989131265C89}"/>
    <cellStyle name="40% - Accent6 37" xfId="11767" xr:uid="{82D76AFA-E0C9-421D-880E-2A974F45462A}"/>
    <cellStyle name="40% - Accent6 37 2" xfId="11768" xr:uid="{79C63DC0-3532-42B5-8BC4-728B13289E5B}"/>
    <cellStyle name="40% - Accent6 38" xfId="11769" xr:uid="{6539C0EE-6092-4786-936C-9CA7F19BD401}"/>
    <cellStyle name="40% - Accent6 38 2" xfId="11770" xr:uid="{B824B473-9879-41E0-95B0-B4F2A0C1C642}"/>
    <cellStyle name="40% - Accent6 39" xfId="11771" xr:uid="{B99E0536-B990-4CEA-839A-F0E3B9390EC0}"/>
    <cellStyle name="40% - Accent6 39 2" xfId="11772" xr:uid="{5E65350D-2B69-4EE4-8E59-52786B7DDF27}"/>
    <cellStyle name="40% - Accent6 4" xfId="11773" xr:uid="{B6342EFA-4FBF-4C2A-9ED4-54E6DDE80188}"/>
    <cellStyle name="40% - Accent6 4 2" xfId="11774" xr:uid="{AC3F7F65-5124-4517-A888-ACC6C5B86482}"/>
    <cellStyle name="40% - Accent6 4 2 2" xfId="11775" xr:uid="{72B6B8AF-DA32-4DDA-B538-9C0F2EAE6290}"/>
    <cellStyle name="40% - Accent6 4 2 2 2" xfId="11776" xr:uid="{DA69C7EC-709C-4D91-AD83-8EC655899FA7}"/>
    <cellStyle name="40% - Accent6 4 2 2 2 2" xfId="11777" xr:uid="{05737C20-F1CD-4A9F-9079-595AB318CB21}"/>
    <cellStyle name="40% - Accent6 4 2 2 3" xfId="11778" xr:uid="{0A5E06CE-085B-4E37-9780-876AC7834BE0}"/>
    <cellStyle name="40% - Accent6 4 2 2 3 2" xfId="11779" xr:uid="{2042C048-2448-4AC8-8BC1-E4E49E8C4D9A}"/>
    <cellStyle name="40% - Accent6 4 2 2 4" xfId="11780" xr:uid="{E9370D7B-8EC4-41BF-A77D-BA99B9D20684}"/>
    <cellStyle name="40% - Accent6 4 2 3" xfId="11781" xr:uid="{CFCB9A82-6B2C-4A74-A00C-392F2FFE550F}"/>
    <cellStyle name="40% - Accent6 4 2 3 2" xfId="11782" xr:uid="{7E06D321-6A92-47B3-9AE2-05042882C16E}"/>
    <cellStyle name="40% - Accent6 4 2 4" xfId="11783" xr:uid="{8E774000-DC4D-479C-AD7F-6A90CB483AA6}"/>
    <cellStyle name="40% - Accent6 4 2 5" xfId="11784" xr:uid="{7AFCA319-FD3B-4F58-91BF-DBC191D2E5AE}"/>
    <cellStyle name="40% - Accent6 4 3" xfId="11785" xr:uid="{C5AD79AE-1605-4E80-BC6B-9D7C42063F7E}"/>
    <cellStyle name="40% - Accent6 4 3 2" xfId="11786" xr:uid="{139ABB79-345A-4D42-BC30-280C5F43E991}"/>
    <cellStyle name="40% - Accent6 4 3 2 2" xfId="11787" xr:uid="{2F968A76-7C6B-4D94-A6B3-D93C4710125C}"/>
    <cellStyle name="40% - Accent6 4 3 3" xfId="11788" xr:uid="{AB46DBE3-9232-4CA5-A750-DD604BF4FFC1}"/>
    <cellStyle name="40% - Accent6 4 3 3 2" xfId="11789" xr:uid="{5ECC6BB8-72D2-43BE-A8C2-053DEFC0C06B}"/>
    <cellStyle name="40% - Accent6 4 3 4" xfId="11790" xr:uid="{167FB2CA-2FD2-4316-8B0C-C367CCED7009}"/>
    <cellStyle name="40% - Accent6 4 3 5" xfId="11791" xr:uid="{2BA54BED-DBCB-4B89-8330-29F78CB9563D}"/>
    <cellStyle name="40% - Accent6 4 4" xfId="11792" xr:uid="{B8008393-46DD-4E07-965A-ED86AD910BF6}"/>
    <cellStyle name="40% - Accent6 4 4 2" xfId="11793" xr:uid="{ED9CA9F8-BA1A-4621-ABBB-38CCCC789792}"/>
    <cellStyle name="40% - Accent6 4 4 3" xfId="11794" xr:uid="{8F9F6967-B193-496F-8155-2E3C670A554C}"/>
    <cellStyle name="40% - Accent6 4 5" xfId="11795" xr:uid="{61C1B3DA-4481-4996-9C2C-BBDEF898357E}"/>
    <cellStyle name="40% - Accent6 4 5 2" xfId="11796" xr:uid="{84F2A2DE-6EFE-40A5-A6F4-7331C2137F1B}"/>
    <cellStyle name="40% - Accent6 4 6" xfId="11797" xr:uid="{4DC6FFF3-A5D5-48E0-B9C3-4DD27DDB6837}"/>
    <cellStyle name="40% - Accent6 4 7" xfId="11798" xr:uid="{3728D25F-C2E6-4319-9B5C-DA533F1DBAE7}"/>
    <cellStyle name="40% - Accent6 4 8" xfId="54147" xr:uid="{95E98E03-3FE7-43E9-844A-6570B8865FF7}"/>
    <cellStyle name="40% - Accent6 40" xfId="11799" xr:uid="{5DAAE271-1741-4D1A-B1CC-FA818E380A3E}"/>
    <cellStyle name="40% - Accent6 40 2" xfId="11800" xr:uid="{C3CC346B-C6CF-45C8-953F-5EF304DEA468}"/>
    <cellStyle name="40% - Accent6 41" xfId="11801" xr:uid="{DD8A47BD-CD50-4EC8-8E3C-7D54237D0FE4}"/>
    <cellStyle name="40% - Accent6 41 2" xfId="11802" xr:uid="{492CB276-B000-41AE-B472-02A5845477E6}"/>
    <cellStyle name="40% - Accent6 42" xfId="11803" xr:uid="{DF52E029-6A77-4236-9DCC-2E21EB5D537E}"/>
    <cellStyle name="40% - Accent6 42 2" xfId="11804" xr:uid="{A6219273-BBB7-4445-8E8E-8F217A25C0F6}"/>
    <cellStyle name="40% - Accent6 43" xfId="11805" xr:uid="{08E8E4FE-30EC-437A-9984-515D559BABED}"/>
    <cellStyle name="40% - Accent6 43 2" xfId="11806" xr:uid="{583A1BC2-C2C7-4D4D-A128-BDECAA1D37C9}"/>
    <cellStyle name="40% - Accent6 44" xfId="11807" xr:uid="{2266064C-11E7-4A9B-9AD8-C3C977345005}"/>
    <cellStyle name="40% - Accent6 44 2" xfId="11808" xr:uid="{BCA3C971-F0E2-4D93-80A4-F066EE7696D7}"/>
    <cellStyle name="40% - Accent6 45" xfId="11809" xr:uid="{3202B5E5-BE9A-41EB-B16C-2DD434CC68E0}"/>
    <cellStyle name="40% - Accent6 45 2" xfId="11810" xr:uid="{A13138DF-5D65-4064-81C0-4F7ED7F185E4}"/>
    <cellStyle name="40% - Accent6 46" xfId="11811" xr:uid="{FE68D8E1-F676-4121-839A-4F12807602A4}"/>
    <cellStyle name="40% - Accent6 47" xfId="11812" xr:uid="{FCFB7661-9D5B-43FF-9100-72EDB1419C1F}"/>
    <cellStyle name="40% - Accent6 48" xfId="11813" xr:uid="{DED5277F-6336-47FC-A1E7-EA432D06D97E}"/>
    <cellStyle name="40% - Accent6 49" xfId="11814" xr:uid="{E1241806-16CE-4CEC-8693-DF89B4F0BD0E}"/>
    <cellStyle name="40% - Accent6 5" xfId="11815" xr:uid="{FC8F52A2-4A9B-44C6-BAD8-E77D7DD38F74}"/>
    <cellStyle name="40% - Accent6 5 2" xfId="11816" xr:uid="{BCC16B6A-8991-408C-B900-AECFE60C2F15}"/>
    <cellStyle name="40% - Accent6 5 2 2" xfId="11817" xr:uid="{74668680-1AF5-47BE-9967-C003290C100F}"/>
    <cellStyle name="40% - Accent6 5 2 2 2" xfId="11818" xr:uid="{3C3C1EDF-1270-4DEA-88DE-8A32D464EC31}"/>
    <cellStyle name="40% - Accent6 5 2 2 2 2" xfId="11819" xr:uid="{3D7739EF-5697-4C3B-A487-0A3DA4D1A65C}"/>
    <cellStyle name="40% - Accent6 5 2 2 3" xfId="11820" xr:uid="{627F81ED-DE26-4AEE-BA4A-85E2E823B020}"/>
    <cellStyle name="40% - Accent6 5 2 2 3 2" xfId="11821" xr:uid="{59D7C7F3-40BB-4A76-8F2E-79B7F4BEDF70}"/>
    <cellStyle name="40% - Accent6 5 2 2 4" xfId="11822" xr:uid="{9E75FD34-7594-40EB-AAE5-021C78091C15}"/>
    <cellStyle name="40% - Accent6 5 2 3" xfId="11823" xr:uid="{71D21C16-F6C6-4C2A-A4E7-2640B26B0BFE}"/>
    <cellStyle name="40% - Accent6 5 2 3 2" xfId="11824" xr:uid="{8E7C94A9-2C73-4B98-8392-8C8AC967F685}"/>
    <cellStyle name="40% - Accent6 5 2 4" xfId="11825" xr:uid="{D37AC755-7A4F-436D-A3F1-12B6ED4E3CBC}"/>
    <cellStyle name="40% - Accent6 5 2 5" xfId="11826" xr:uid="{EDA2AE37-4C8A-441B-8A36-024F14AD9175}"/>
    <cellStyle name="40% - Accent6 5 3" xfId="11827" xr:uid="{82F5EEED-CE5C-4CAA-8732-9C72BC4774C4}"/>
    <cellStyle name="40% - Accent6 5 3 2" xfId="11828" xr:uid="{1AB59595-27BB-4956-A23C-8300FA58DE3F}"/>
    <cellStyle name="40% - Accent6 5 3 2 2" xfId="11829" xr:uid="{C239C9AE-7FA6-4CC1-9535-650889539051}"/>
    <cellStyle name="40% - Accent6 5 3 3" xfId="11830" xr:uid="{794E049D-4410-4835-B8D5-DCC8887EDC32}"/>
    <cellStyle name="40% - Accent6 5 3 3 2" xfId="11831" xr:uid="{0130436A-87C0-4B7A-8E9D-C94B3393E9D3}"/>
    <cellStyle name="40% - Accent6 5 3 4" xfId="11832" xr:uid="{EC052537-B35A-4680-A8F3-DCBC37B60CA1}"/>
    <cellStyle name="40% - Accent6 5 4" xfId="11833" xr:uid="{11F983B6-03FE-4BC5-BF40-E68416BCC921}"/>
    <cellStyle name="40% - Accent6 5 4 2" xfId="11834" xr:uid="{0C0B8557-2809-4C32-AAA9-9A4D4587B6BB}"/>
    <cellStyle name="40% - Accent6 5 5" xfId="11835" xr:uid="{CEBDD2BF-0F74-49F3-9C99-18EB8F2F0194}"/>
    <cellStyle name="40% - Accent6 5 5 2" xfId="11836" xr:uid="{D83F0D1A-9699-4147-8757-A98AA3E025E7}"/>
    <cellStyle name="40% - Accent6 5 6" xfId="11837" xr:uid="{4A226413-BFA2-467D-B964-9CBA21D7A673}"/>
    <cellStyle name="40% - Accent6 5 7" xfId="11838" xr:uid="{8AD78E1D-7993-4E1E-BB36-D8D7FCFBAFE1}"/>
    <cellStyle name="40% - Accent6 5 8" xfId="54148" xr:uid="{95CB5418-8006-470C-92E0-89CAC8B927FF}"/>
    <cellStyle name="40% - Accent6 50" xfId="11839" xr:uid="{D9A6C590-C504-4C3E-903D-CDC0D510BDDC}"/>
    <cellStyle name="40% - Accent6 51" xfId="11840" xr:uid="{1A8A4075-9703-4643-93AF-7EE51D1C051F}"/>
    <cellStyle name="40% - Accent6 52" xfId="11841" xr:uid="{5287F57F-984D-4835-90C2-B112CE22F3A2}"/>
    <cellStyle name="40% - Accent6 53" xfId="11842" xr:uid="{75ADE6A2-B0A4-41D8-A445-76AC7FD73188}"/>
    <cellStyle name="40% - Accent6 6" xfId="11843" xr:uid="{DCA3F114-A2CB-4CE3-BB80-046DE4C4DF7F}"/>
    <cellStyle name="40% - Accent6 6 2" xfId="11844" xr:uid="{8FEB4287-8F34-4BA1-AE5A-061505627EC2}"/>
    <cellStyle name="40% - Accent6 6 2 2" xfId="11845" xr:uid="{95AB1582-6490-4FF3-97D8-CBB4DEFC4789}"/>
    <cellStyle name="40% - Accent6 6 2 2 2" xfId="11846" xr:uid="{A8411F32-7000-4FD2-B6AA-2F7BB11BEB0D}"/>
    <cellStyle name="40% - Accent6 6 2 2 2 2" xfId="11847" xr:uid="{37E83FBE-5CC8-4377-BDA1-47C3563B1C38}"/>
    <cellStyle name="40% - Accent6 6 2 2 3" xfId="11848" xr:uid="{B51ADD4B-9774-4ADF-98B1-FEC0B86F8529}"/>
    <cellStyle name="40% - Accent6 6 2 2 3 2" xfId="11849" xr:uid="{B964DD5C-901A-4904-8777-608FC16561BF}"/>
    <cellStyle name="40% - Accent6 6 2 2 4" xfId="11850" xr:uid="{F65D60D3-30E2-4D77-939B-00F726456130}"/>
    <cellStyle name="40% - Accent6 6 2 3" xfId="11851" xr:uid="{4579E339-6488-46A0-8C74-381CC69B005C}"/>
    <cellStyle name="40% - Accent6 6 2 3 2" xfId="11852" xr:uid="{D374A183-95BF-4DEE-AB28-E881D15F9D58}"/>
    <cellStyle name="40% - Accent6 6 2 4" xfId="11853" xr:uid="{CC393400-D213-4F40-99A5-5F1C090F9824}"/>
    <cellStyle name="40% - Accent6 6 3" xfId="11854" xr:uid="{6FA24559-F310-4A6C-BAB5-94BAE23385DB}"/>
    <cellStyle name="40% - Accent6 6 3 2" xfId="11855" xr:uid="{6953E540-6B06-4D7F-A5F1-1DB41C05D979}"/>
    <cellStyle name="40% - Accent6 6 3 2 2" xfId="11856" xr:uid="{D9EE3505-A9CA-49FA-B28B-35B67E617E24}"/>
    <cellStyle name="40% - Accent6 6 3 3" xfId="11857" xr:uid="{F6CB12AA-6085-4080-91B5-CB1A88B73D1C}"/>
    <cellStyle name="40% - Accent6 6 3 3 2" xfId="11858" xr:uid="{19B9E82D-F091-44FE-9679-E3C1A1AE5986}"/>
    <cellStyle name="40% - Accent6 6 3 4" xfId="11859" xr:uid="{01607293-7A6F-4B0A-92CF-9D00BE0B4F4D}"/>
    <cellStyle name="40% - Accent6 6 4" xfId="11860" xr:uid="{07176D95-2F99-41C6-90FD-1862B0889D34}"/>
    <cellStyle name="40% - Accent6 6 4 2" xfId="11861" xr:uid="{1C0127B7-DD8A-494D-A7B9-8613244E975C}"/>
    <cellStyle name="40% - Accent6 6 5" xfId="11862" xr:uid="{2F5009E7-B4E6-414F-BA18-7B574423C365}"/>
    <cellStyle name="40% - Accent6 6 5 2" xfId="11863" xr:uid="{218EF57B-F25F-42D6-BD14-58E2E93DBF02}"/>
    <cellStyle name="40% - Accent6 6 6" xfId="11864" xr:uid="{6AC27435-CBF8-4661-9695-E48127886F22}"/>
    <cellStyle name="40% - Accent6 6 7" xfId="11865" xr:uid="{C7332D69-4222-4CDA-B7BB-F268C2FA086F}"/>
    <cellStyle name="40% - Accent6 6 8" xfId="54149" xr:uid="{FA7E21CE-25E8-4C81-8104-7CA70B642FCA}"/>
    <cellStyle name="40% - Accent6 7" xfId="11866" xr:uid="{BCCCF63A-69B0-4B3B-B196-F3E7B46E1AE7}"/>
    <cellStyle name="40% - Accent6 7 2" xfId="11867" xr:uid="{5A23209E-E8E0-4F34-9A81-C022614485A2}"/>
    <cellStyle name="40% - Accent6 7 2 2" xfId="11868" xr:uid="{2864CB8B-34BD-4A70-BC0B-5B5B59632E39}"/>
    <cellStyle name="40% - Accent6 7 2 2 2" xfId="11869" xr:uid="{5B53FF70-5C0A-43D4-A2E2-9C433C6E8578}"/>
    <cellStyle name="40% - Accent6 7 2 2 2 2" xfId="11870" xr:uid="{D2FD78E3-D7F1-4093-AFD7-971284F51579}"/>
    <cellStyle name="40% - Accent6 7 2 2 3" xfId="11871" xr:uid="{62361070-532B-4CA5-B390-F0158F8BE590}"/>
    <cellStyle name="40% - Accent6 7 2 2 3 2" xfId="11872" xr:uid="{454FDE0B-92B7-49BE-BBD7-BB24612D28E0}"/>
    <cellStyle name="40% - Accent6 7 2 2 4" xfId="11873" xr:uid="{61DD3EDC-E720-4E69-AAFA-BE29ACA719DC}"/>
    <cellStyle name="40% - Accent6 7 2 3" xfId="11874" xr:uid="{A236DE20-48CF-4191-8549-4BE9D35401B0}"/>
    <cellStyle name="40% - Accent6 7 2 3 2" xfId="11875" xr:uid="{B1CF3066-95CA-4C75-BE8C-A25AC06AF3CE}"/>
    <cellStyle name="40% - Accent6 7 2 4" xfId="11876" xr:uid="{6022805D-8161-4B58-A7EB-A2090CA7FCE8}"/>
    <cellStyle name="40% - Accent6 7 3" xfId="11877" xr:uid="{B50EA215-FB3D-4D9E-8013-7E81119AFF1B}"/>
    <cellStyle name="40% - Accent6 7 3 2" xfId="11878" xr:uid="{7FDF7040-9346-454B-8D30-1D694E694F59}"/>
    <cellStyle name="40% - Accent6 7 3 2 2" xfId="11879" xr:uid="{CB68EB43-F2E5-4F02-A65B-227651E55B0A}"/>
    <cellStyle name="40% - Accent6 7 3 3" xfId="11880" xr:uid="{97EAA802-8607-45A5-9C55-CDF4CD1E03A1}"/>
    <cellStyle name="40% - Accent6 7 3 3 2" xfId="11881" xr:uid="{A395393F-8D6C-4BE5-A6C0-E87A903791F0}"/>
    <cellStyle name="40% - Accent6 7 3 4" xfId="11882" xr:uid="{EE3CDC2D-CDB8-4C23-9985-4DA0C99B6360}"/>
    <cellStyle name="40% - Accent6 7 4" xfId="11883" xr:uid="{C0BA9FEE-1608-4B27-9672-DB535E01F737}"/>
    <cellStyle name="40% - Accent6 7 4 2" xfId="11884" xr:uid="{EEEF8A0A-3FC8-4FBF-9C08-7E1148C56604}"/>
    <cellStyle name="40% - Accent6 7 5" xfId="11885" xr:uid="{BB5A74BF-0B4E-49E6-839F-138EAD2B46AF}"/>
    <cellStyle name="40% - Accent6 7 5 2" xfId="11886" xr:uid="{A2DB96EC-0F74-4B3B-A818-D3C627DB52A3}"/>
    <cellStyle name="40% - Accent6 7 6" xfId="11887" xr:uid="{DC5905F3-24DA-4C4F-8D72-DE40DD569545}"/>
    <cellStyle name="40% - Accent6 7 7" xfId="11888" xr:uid="{DC0A8026-D2B6-44CD-9943-46B658C4A6DC}"/>
    <cellStyle name="40% - Accent6 7 8" xfId="54150" xr:uid="{FE1A49D1-FDBD-4E2E-91A4-B57ADCBD1B65}"/>
    <cellStyle name="40% - Accent6 8" xfId="11889" xr:uid="{0DE3F653-4617-44FA-8175-1FB1B71309AA}"/>
    <cellStyle name="40% - Accent6 8 2" xfId="11890" xr:uid="{FC90388E-0CF3-4157-A171-049EFD6E7D76}"/>
    <cellStyle name="40% - Accent6 8 2 2" xfId="11891" xr:uid="{CA75B4FB-E9E3-49C9-AD0E-596025CE9E42}"/>
    <cellStyle name="40% - Accent6 8 2 2 2" xfId="11892" xr:uid="{253CC6AE-1DD6-46F2-893E-828150A49F47}"/>
    <cellStyle name="40% - Accent6 8 2 2 2 2" xfId="11893" xr:uid="{1EBBDF60-EB2D-4147-806B-5421E7B0AA61}"/>
    <cellStyle name="40% - Accent6 8 2 2 3" xfId="11894" xr:uid="{E5748E94-9CA3-4AE2-A9B8-2792C5D8503E}"/>
    <cellStyle name="40% - Accent6 8 2 2 3 2" xfId="11895" xr:uid="{CA9078BC-9ACB-4183-BEDF-AC467B91AD85}"/>
    <cellStyle name="40% - Accent6 8 2 2 4" xfId="11896" xr:uid="{9FE4D5D9-E2F8-4E2D-B175-0DE681175D41}"/>
    <cellStyle name="40% - Accent6 8 2 3" xfId="11897" xr:uid="{A2E9D7D6-B119-44EF-ADCF-4DA9C93FDF52}"/>
    <cellStyle name="40% - Accent6 8 2 3 2" xfId="11898" xr:uid="{F1073667-D2AA-4691-9B1E-F16163113E7D}"/>
    <cellStyle name="40% - Accent6 8 2 4" xfId="11899" xr:uid="{5FD9BFBB-58D3-44DF-8862-0C753F41E10B}"/>
    <cellStyle name="40% - Accent6 8 3" xfId="11900" xr:uid="{3A077F0B-04BD-44DD-A670-A99BD84867BF}"/>
    <cellStyle name="40% - Accent6 8 3 2" xfId="11901" xr:uid="{C1B91BE5-2F9E-4695-BC03-DC2ED3BDEFD3}"/>
    <cellStyle name="40% - Accent6 8 3 2 2" xfId="11902" xr:uid="{7BEA2D2A-9AA6-4281-8FA9-FA7E764C2472}"/>
    <cellStyle name="40% - Accent6 8 3 3" xfId="11903" xr:uid="{E08B5CB8-6A3E-4109-BCDA-3337EFB7AD32}"/>
    <cellStyle name="40% - Accent6 8 3 3 2" xfId="11904" xr:uid="{10C67713-53DD-4776-84B3-704331133097}"/>
    <cellStyle name="40% - Accent6 8 3 4" xfId="11905" xr:uid="{8A1F24DC-5009-4E6A-AFD8-E056D485E03B}"/>
    <cellStyle name="40% - Accent6 8 4" xfId="11906" xr:uid="{FD829B86-2654-436B-8716-29570B9DB43C}"/>
    <cellStyle name="40% - Accent6 8 4 2" xfId="11907" xr:uid="{965C61C2-FB51-4136-A673-A1CED1A18977}"/>
    <cellStyle name="40% - Accent6 8 5" xfId="11908" xr:uid="{F151C3C6-A4C7-421A-AE13-BEAB36E12E0C}"/>
    <cellStyle name="40% - Accent6 8 5 2" xfId="11909" xr:uid="{45EE4BDA-1C11-43AA-958B-F422456DD456}"/>
    <cellStyle name="40% - Accent6 8 6" xfId="11910" xr:uid="{0147B170-65EB-492B-92C6-07AB58DA072C}"/>
    <cellStyle name="40% - Accent6 8 7" xfId="11911" xr:uid="{069908FC-AA7E-4F74-9713-B6F514D6DEED}"/>
    <cellStyle name="40% - Accent6 8 8" xfId="54151" xr:uid="{C46340AC-5430-4CB5-818F-4FF0CF01EA88}"/>
    <cellStyle name="40% - Accent6 9" xfId="11912" xr:uid="{7C6CF4CE-96B0-48DD-A3CE-4A3EC0D4FAED}"/>
    <cellStyle name="40% - Accent6 9 2" xfId="11913" xr:uid="{729F3FBD-276B-4072-934B-0B95980089E2}"/>
    <cellStyle name="40% - Accent6 9 2 2" xfId="11914" xr:uid="{7BE3F745-3DB9-4829-8AA6-388D09760D88}"/>
    <cellStyle name="40% - Accent6 9 2 2 2" xfId="11915" xr:uid="{6F0C336F-0C5D-454D-8991-33317619650C}"/>
    <cellStyle name="40% - Accent6 9 2 2 2 2" xfId="11916" xr:uid="{46109BEC-5616-4F9D-94BA-0FA0A29CCAC8}"/>
    <cellStyle name="40% - Accent6 9 2 2 3" xfId="11917" xr:uid="{46C3B6DA-B7DD-4A6F-8567-65B81F7114D7}"/>
    <cellStyle name="40% - Accent6 9 2 2 3 2" xfId="11918" xr:uid="{9C922DC9-EFF0-470A-86ED-78D059D67327}"/>
    <cellStyle name="40% - Accent6 9 2 2 4" xfId="11919" xr:uid="{B02D0E94-8850-487A-96A1-5EC741CE5DF7}"/>
    <cellStyle name="40% - Accent6 9 2 3" xfId="11920" xr:uid="{F2D89DC9-6021-440F-8305-EE36E31E2ACD}"/>
    <cellStyle name="40% - Accent6 9 2 3 2" xfId="11921" xr:uid="{725D1B66-FC2F-486A-84A2-1E67F14BC50E}"/>
    <cellStyle name="40% - Accent6 9 2 4" xfId="11922" xr:uid="{C0E51522-3C45-47FA-8651-D88522AC004A}"/>
    <cellStyle name="40% - Accent6 9 3" xfId="11923" xr:uid="{E4782335-4EA2-4147-9883-C65B595A0E49}"/>
    <cellStyle name="40% - Accent6 9 3 2" xfId="11924" xr:uid="{937C4BF6-933E-41DF-AC14-2994C012E8B2}"/>
    <cellStyle name="40% - Accent6 9 3 2 2" xfId="11925" xr:uid="{AEDE6DAC-2224-423A-BEF2-44089DE51F26}"/>
    <cellStyle name="40% - Accent6 9 3 3" xfId="11926" xr:uid="{3A45D621-3DEC-4184-A095-E176735EF16C}"/>
    <cellStyle name="40% - Accent6 9 3 3 2" xfId="11927" xr:uid="{47368C8E-C1A9-4788-8C78-2997F6DC6239}"/>
    <cellStyle name="40% - Accent6 9 3 4" xfId="11928" xr:uid="{4E439DDD-79F3-4615-B0E6-B9E26CD1DEDE}"/>
    <cellStyle name="40% - Accent6 9 4" xfId="11929" xr:uid="{0AC537FE-D91F-48C1-876D-B66033B02FB5}"/>
    <cellStyle name="40% - Accent6 9 4 2" xfId="11930" xr:uid="{4AAB228C-E247-4E47-BE2C-52D4C6704778}"/>
    <cellStyle name="40% - Accent6 9 5" xfId="11931" xr:uid="{9222BFBB-480E-4ABA-8960-06CB91A888BC}"/>
    <cellStyle name="40% - Accent6 9 5 2" xfId="11932" xr:uid="{0ED22B6C-123C-43FC-B6B6-1C81D7E253A7}"/>
    <cellStyle name="40% - Accent6 9 6" xfId="11933" xr:uid="{C29CD9C1-1BCC-438F-B115-A917CC15CCE8}"/>
    <cellStyle name="40% - Accent6 9 7" xfId="11934" xr:uid="{4D52E52D-CC6C-49B6-9262-444743A7E44B}"/>
    <cellStyle name="40% - Accent6 9 8" xfId="54152" xr:uid="{ED9BDDEE-868F-45CE-ACA1-F4742C60E8BF}"/>
    <cellStyle name="40% - Ênfase1" xfId="30" builtinId="31" customBuiltin="1"/>
    <cellStyle name="40% - Ênfase1 2" xfId="11935" xr:uid="{FCF43B03-AC5C-43A0-A965-5AF60861477C}"/>
    <cellStyle name="40% - Ênfase1 2 10" xfId="54153" xr:uid="{C8692901-4B12-456E-A25E-B7582AA41D5C}"/>
    <cellStyle name="40% - Ênfase1 2 2" xfId="11936" xr:uid="{AAA426A2-2D75-4A3C-B3B4-66F59094D426}"/>
    <cellStyle name="40% - Ênfase1 2 2 2" xfId="11937" xr:uid="{6CD8997B-0026-4021-B6BD-2667EE8B1666}"/>
    <cellStyle name="40% - Ênfase1 2 2 2 2" xfId="11938" xr:uid="{804F76E2-ABC6-4A2D-9C20-D76BC6FF7324}"/>
    <cellStyle name="40% - Ênfase1 2 2 2 2 2" xfId="11939" xr:uid="{3EDD2694-FA59-40FE-9F5E-6DCD6D631261}"/>
    <cellStyle name="40% - Ênfase1 2 2 2 2 3" xfId="11940" xr:uid="{2D35F079-3E76-48A6-8401-49B895425A76}"/>
    <cellStyle name="40% - Ênfase1 2 2 2 3" xfId="11941" xr:uid="{57C96366-FD44-48D0-A462-25097DE83C85}"/>
    <cellStyle name="40% - Ênfase1 2 2 2 3 2" xfId="11942" xr:uid="{56CA8C86-8804-450E-9CEF-8F60B083818F}"/>
    <cellStyle name="40% - Ênfase1 2 2 2 4" xfId="11943" xr:uid="{B2446ACD-FF9A-4490-910D-C285128C992A}"/>
    <cellStyle name="40% - Ênfase1 2 2 2 5" xfId="11944" xr:uid="{ED55E376-EC22-42C3-8D7D-B202E739BAE2}"/>
    <cellStyle name="40% - Ênfase1 2 2 2 6" xfId="54155" xr:uid="{80266571-DCCF-4C32-A2A6-CE38DCACEBAE}"/>
    <cellStyle name="40% - Ênfase1 2 2 3" xfId="11945" xr:uid="{9545FA56-C85E-4F03-89D7-188982268557}"/>
    <cellStyle name="40% - Ênfase1 2 2 3 2" xfId="11946" xr:uid="{BEEEA1F7-C3FB-4E9D-8172-CEEC734A21A0}"/>
    <cellStyle name="40% - Ênfase1 2 2 3 2 2" xfId="11947" xr:uid="{149FA76F-FEBB-4829-BF96-A0DBA244B026}"/>
    <cellStyle name="40% - Ênfase1 2 2 3 3" xfId="11948" xr:uid="{E7F33841-EE75-489A-A415-847AA368F5F9}"/>
    <cellStyle name="40% - Ênfase1 2 2 3 4" xfId="11949" xr:uid="{A3875C63-65E1-4CCF-A19F-4897E8F612F2}"/>
    <cellStyle name="40% - Ênfase1 2 2 3 5" xfId="11950" xr:uid="{09E90DE7-E670-4DFE-A822-5AD0944AB3A4}"/>
    <cellStyle name="40% - Ênfase1 2 2 3 6" xfId="54156" xr:uid="{A05B5240-1179-4C63-A4DB-DDA485DAF2E8}"/>
    <cellStyle name="40% - Ênfase1 2 2 4" xfId="11951" xr:uid="{04D2B727-26E8-4646-BF57-7AE364610C13}"/>
    <cellStyle name="40% - Ênfase1 2 2 4 2" xfId="11952" xr:uid="{B41ACEE3-47BA-4D88-AD32-8E06E06D6794}"/>
    <cellStyle name="40% - Ênfase1 2 2 5" xfId="11953" xr:uid="{29040EDA-B4E0-46DE-B7C1-DA3C62A5DDA2}"/>
    <cellStyle name="40% - Ênfase1 2 2 6" xfId="11954" xr:uid="{42CA0C96-4D18-4E41-AF6A-8EC8EBDFE3AA}"/>
    <cellStyle name="40% - Ênfase1 2 2 7" xfId="11955" xr:uid="{1FDD2048-7588-4522-B5A5-C7BA15061C68}"/>
    <cellStyle name="40% - Ênfase1 2 2 8" xfId="11956" xr:uid="{F07011CC-9281-4480-A94B-6297BB7090BE}"/>
    <cellStyle name="40% - Ênfase1 2 2 9" xfId="54154" xr:uid="{1196D6E6-65E0-4184-A3FA-CE37F435CA12}"/>
    <cellStyle name="40% - Ênfase1 2 3" xfId="11957" xr:uid="{59719408-2192-48AE-8B1E-17491E2464A1}"/>
    <cellStyle name="40% - Ênfase1 2 3 2" xfId="11958" xr:uid="{7380B2BC-594B-4BC7-B7E7-9E0F8CA513DF}"/>
    <cellStyle name="40% - Ênfase1 2 3 2 2" xfId="11959" xr:uid="{B263B6C1-3EDC-48E9-80EA-47501E3A0DFC}"/>
    <cellStyle name="40% - Ênfase1 2 3 2 3" xfId="11960" xr:uid="{6D66F1B6-BCCC-455C-87BA-EC036EC40E25}"/>
    <cellStyle name="40% - Ênfase1 2 3 3" xfId="11961" xr:uid="{BAFCE0E1-77B3-44AE-AA1C-4D87547AAE5F}"/>
    <cellStyle name="40% - Ênfase1 2 3 3 2" xfId="11962" xr:uid="{B21B4965-7EF2-48CB-82AB-8037EC04192A}"/>
    <cellStyle name="40% - Ênfase1 2 3 4" xfId="11963" xr:uid="{B2F47509-E6A8-4798-BDDC-B09AB81C5957}"/>
    <cellStyle name="40% - Ênfase1 2 3 5" xfId="11964" xr:uid="{1D9676E9-6096-423D-AC34-A6EB88C08731}"/>
    <cellStyle name="40% - Ênfase1 2 3 6" xfId="54157" xr:uid="{B4DF215F-649C-459B-B210-63360D094AB5}"/>
    <cellStyle name="40% - Ênfase1 2 4" xfId="11965" xr:uid="{99645CCE-E2A7-4CDB-ABA7-EBECE2818153}"/>
    <cellStyle name="40% - Ênfase1 2 4 2" xfId="11966" xr:uid="{CF6FAD52-54FA-4A43-9B95-C0431D441A92}"/>
    <cellStyle name="40% - Ênfase1 2 4 2 2" xfId="11967" xr:uid="{0B616D18-FC22-4CF0-AE03-E6DBF345A3A5}"/>
    <cellStyle name="40% - Ênfase1 2 4 3" xfId="11968" xr:uid="{75948756-773C-494A-AD94-ABE38D3BE875}"/>
    <cellStyle name="40% - Ênfase1 2 4 4" xfId="11969" xr:uid="{E8B9354A-2136-4067-9802-EA0946367470}"/>
    <cellStyle name="40% - Ênfase1 2 4 5" xfId="11970" xr:uid="{E197834F-C4DF-44C1-8315-6464D1DB2330}"/>
    <cellStyle name="40% - Ênfase1 2 4 6" xfId="54158" xr:uid="{03B9548A-6BFC-45EA-9C98-4D79090A1794}"/>
    <cellStyle name="40% - Ênfase1 2 5" xfId="11971" xr:uid="{633AE1C7-AE31-4789-A584-01CA12EA36C0}"/>
    <cellStyle name="40% - Ênfase1 2 5 2" xfId="11972" xr:uid="{A3668290-E847-4C4B-B83D-DC94A2946200}"/>
    <cellStyle name="40% - Ênfase1 2 6" xfId="11973" xr:uid="{11A1117D-1B17-4F66-914D-9C2354903F97}"/>
    <cellStyle name="40% - Ênfase1 2 7" xfId="11974" xr:uid="{D5FDB0C1-F601-45DD-B29A-2477D385C64B}"/>
    <cellStyle name="40% - Ênfase1 2 8" xfId="11975" xr:uid="{AB0D869E-A0B3-4C27-B428-9B221DBCFEBF}"/>
    <cellStyle name="40% - Ênfase1 2 9" xfId="11976" xr:uid="{0DF73A96-DAE5-43A9-8BCB-BA84E2091DDF}"/>
    <cellStyle name="40% - Ênfase1 3" xfId="11977" xr:uid="{F358C1F6-97C2-446C-85F8-EFCAE757EAF0}"/>
    <cellStyle name="40% - Ênfase1 3 10" xfId="54159" xr:uid="{09B150DA-284C-4B07-93F9-5FD47AD4C3DA}"/>
    <cellStyle name="40% - Ênfase1 3 2" xfId="11978" xr:uid="{4DDC6E64-AAFE-478F-88F2-99E1C09DE9C6}"/>
    <cellStyle name="40% - Ênfase1 3 2 2" xfId="11979" xr:uid="{C423196A-B63B-46B7-ABEA-CA34EFD0C2E8}"/>
    <cellStyle name="40% - Ênfase1 3 2 2 2" xfId="11980" xr:uid="{8C08A69F-CCEB-4B76-833E-4863BE574AF3}"/>
    <cellStyle name="40% - Ênfase1 3 2 2 2 2" xfId="11981" xr:uid="{E1F11295-E8EF-49F5-827F-41348B5DE2BF}"/>
    <cellStyle name="40% - Ênfase1 3 2 2 2 3" xfId="11982" xr:uid="{12B36823-34B8-4702-BA32-BC7761661704}"/>
    <cellStyle name="40% - Ênfase1 3 2 2 3" xfId="11983" xr:uid="{82AB6279-221B-4094-8C95-6BBA8BDFE3F7}"/>
    <cellStyle name="40% - Ênfase1 3 2 2 3 2" xfId="11984" xr:uid="{FE10E7BA-BD10-411B-BC0C-E8ABEFF2A4DF}"/>
    <cellStyle name="40% - Ênfase1 3 2 2 4" xfId="11985" xr:uid="{A04D5E5F-97B9-4240-AA18-B6067B850902}"/>
    <cellStyle name="40% - Ênfase1 3 2 2 5" xfId="11986" xr:uid="{923B81EF-FC09-41B8-AC3F-0592573CBF71}"/>
    <cellStyle name="40% - Ênfase1 3 2 2 6" xfId="54161" xr:uid="{5DAA40D6-386E-4946-B761-9932A8F3CF3E}"/>
    <cellStyle name="40% - Ênfase1 3 2 3" xfId="11987" xr:uid="{F7D307D0-D803-424C-A1E9-72B1BCE1FAB0}"/>
    <cellStyle name="40% - Ênfase1 3 2 3 2" xfId="11988" xr:uid="{EDC44A1A-FAEF-471C-A818-F24C527DA011}"/>
    <cellStyle name="40% - Ênfase1 3 2 3 2 2" xfId="11989" xr:uid="{1EA63CB1-F3EF-48AD-B52A-9C94FF938D1B}"/>
    <cellStyle name="40% - Ênfase1 3 2 3 3" xfId="11990" xr:uid="{A9312CD8-2E35-4969-9F26-0B316256FFB6}"/>
    <cellStyle name="40% - Ênfase1 3 2 3 4" xfId="11991" xr:uid="{F0D6D7ED-3C5F-4EC8-B263-E3D2DB9CB6FF}"/>
    <cellStyle name="40% - Ênfase1 3 2 3 5" xfId="11992" xr:uid="{8DCD5391-3014-4298-9A37-4D2FD97D2CD2}"/>
    <cellStyle name="40% - Ênfase1 3 2 3 6" xfId="54162" xr:uid="{71BFEDD1-4767-4F83-8C83-60367563190F}"/>
    <cellStyle name="40% - Ênfase1 3 2 4" xfId="11993" xr:uid="{FB320E81-98C2-48F9-AB1E-E3AE1134D615}"/>
    <cellStyle name="40% - Ênfase1 3 2 4 2" xfId="11994" xr:uid="{5370CCAD-AF20-4AD2-949E-E0D99E7463F9}"/>
    <cellStyle name="40% - Ênfase1 3 2 5" xfId="11995" xr:uid="{72177D56-4E7F-45B4-AF34-53B469C63369}"/>
    <cellStyle name="40% - Ênfase1 3 2 6" xfId="11996" xr:uid="{65776908-417A-407D-B081-86C2CE950C6F}"/>
    <cellStyle name="40% - Ênfase1 3 2 7" xfId="11997" xr:uid="{316DC168-5F98-421E-8861-82868417F6F7}"/>
    <cellStyle name="40% - Ênfase1 3 2 8" xfId="11998" xr:uid="{A28D029C-4E23-4A73-8A8E-9856B855CEC7}"/>
    <cellStyle name="40% - Ênfase1 3 2 9" xfId="54160" xr:uid="{B1B46987-1B27-4EFF-8ADB-D5D0E2C81EBA}"/>
    <cellStyle name="40% - Ênfase1 3 3" xfId="11999" xr:uid="{BB73717A-1545-4D75-90A5-BFE983DD0FA6}"/>
    <cellStyle name="40% - Ênfase1 3 3 2" xfId="12000" xr:uid="{10EE4C90-ED03-4A9D-B672-8FE833CDD401}"/>
    <cellStyle name="40% - Ênfase1 3 3 2 2" xfId="12001" xr:uid="{0B3B9EC5-F808-4CAE-A8FE-CF12365F73AF}"/>
    <cellStyle name="40% - Ênfase1 3 3 2 3" xfId="12002" xr:uid="{77EF43F9-E083-4FB4-AE74-9921E7CEBC3A}"/>
    <cellStyle name="40% - Ênfase1 3 3 3" xfId="12003" xr:uid="{6EAAFE73-F250-4B22-B608-4BB3C14B7B0A}"/>
    <cellStyle name="40% - Ênfase1 3 3 3 2" xfId="12004" xr:uid="{D52F68E3-ECBA-4E3F-A9C8-8BA46099A465}"/>
    <cellStyle name="40% - Ênfase1 3 3 4" xfId="12005" xr:uid="{F26094F9-8123-4149-884C-37B1F9CD113A}"/>
    <cellStyle name="40% - Ênfase1 3 3 5" xfId="12006" xr:uid="{026DCE68-6B70-4018-AE83-FDF831BE1C1D}"/>
    <cellStyle name="40% - Ênfase1 3 3 6" xfId="54163" xr:uid="{C118CF15-E86C-45A3-823E-E0E8E9BAD4AF}"/>
    <cellStyle name="40% - Ênfase1 3 4" xfId="12007" xr:uid="{C4CB5AAB-ECB8-4734-87E2-74545DA4FD93}"/>
    <cellStyle name="40% - Ênfase1 3 4 2" xfId="12008" xr:uid="{488E3BCB-4FDA-4E76-9CF1-34A8AF22B4A9}"/>
    <cellStyle name="40% - Ênfase1 3 4 2 2" xfId="12009" xr:uid="{DD749ADD-F0FA-4E14-8436-3DD92B67C978}"/>
    <cellStyle name="40% - Ênfase1 3 4 3" xfId="12010" xr:uid="{B67F3C73-DF9A-44F3-8D12-EFF31933B661}"/>
    <cellStyle name="40% - Ênfase1 3 4 4" xfId="12011" xr:uid="{E152451E-7EE0-4027-96E0-BFCD3F21F372}"/>
    <cellStyle name="40% - Ênfase1 3 4 5" xfId="12012" xr:uid="{62F1C77E-BF99-4D8F-8294-1AA5B246EC72}"/>
    <cellStyle name="40% - Ênfase1 3 4 6" xfId="54164" xr:uid="{FA62ECD5-EAB1-461D-9996-5F7BE310751E}"/>
    <cellStyle name="40% - Ênfase1 3 5" xfId="12013" xr:uid="{0E32F4BF-5FFE-4387-8EDA-3B0B7E83E989}"/>
    <cellStyle name="40% - Ênfase1 3 5 2" xfId="12014" xr:uid="{FAE0B708-EF43-4258-A96B-0C4E022A5915}"/>
    <cellStyle name="40% - Ênfase1 3 6" xfId="12015" xr:uid="{F4BF4308-F0A1-40B7-957E-2E614FEDB671}"/>
    <cellStyle name="40% - Ênfase1 3 7" xfId="12016" xr:uid="{E2EBC347-573F-4339-8150-0441AA48D2D0}"/>
    <cellStyle name="40% - Ênfase1 3 8" xfId="12017" xr:uid="{E8DB3F4E-8BFD-40FA-A570-1033D5600311}"/>
    <cellStyle name="40% - Ênfase1 3 9" xfId="12018" xr:uid="{0E8B048B-C51C-4D8A-AB4C-AAF0CF9F89A6}"/>
    <cellStyle name="40% - Ênfase1 4" xfId="12019" xr:uid="{EDEEA290-3EA9-4E09-BE1C-63AA32919DDC}"/>
    <cellStyle name="40% - Ênfase1 4 2" xfId="12020" xr:uid="{01CD7F67-947F-4533-AFD1-0BC269BE7E3F}"/>
    <cellStyle name="40% - Ênfase1 4 2 2" xfId="12021" xr:uid="{2FB28522-F857-4C38-A522-A30A69819E60}"/>
    <cellStyle name="40% - Ênfase1 4 2 2 2" xfId="12022" xr:uid="{AA21146C-6098-450E-BBBE-78ABC41B22A3}"/>
    <cellStyle name="40% - Ênfase1 4 2 2 3" xfId="12023" xr:uid="{AC8277F2-A695-415F-AD3E-4AADA134B158}"/>
    <cellStyle name="40% - Ênfase1 4 2 3" xfId="12024" xr:uid="{636F6BE4-3517-4439-9E29-C591F467805A}"/>
    <cellStyle name="40% - Ênfase1 4 2 3 2" xfId="12025" xr:uid="{3F831DB7-2B1F-42D7-8D43-722D3C11400F}"/>
    <cellStyle name="40% - Ênfase1 4 2 4" xfId="12026" xr:uid="{B474FD8C-F2CA-4833-B786-562442BB7100}"/>
    <cellStyle name="40% - Ênfase1 4 2 5" xfId="12027" xr:uid="{804AEA79-B0BF-4996-A2BF-F27807647437}"/>
    <cellStyle name="40% - Ênfase1 4 3" xfId="12028" xr:uid="{DC61243E-1005-4168-8107-0312F91DB0FA}"/>
    <cellStyle name="40% - Ênfase1 4 3 2" xfId="12029" xr:uid="{A2AE7FAC-57BF-4836-A5F3-2CB6834B37CD}"/>
    <cellStyle name="40% - Ênfase1 4 3 2 2" xfId="12030" xr:uid="{2CFB6DDC-F893-4649-9FD1-CD138EE46ED6}"/>
    <cellStyle name="40% - Ênfase1 4 3 3" xfId="12031" xr:uid="{A300DB86-3383-4DD8-8928-E21B097B1B5E}"/>
    <cellStyle name="40% - Ênfase1 4 3 4" xfId="12032" xr:uid="{5EDB122B-395D-4E34-A8B5-1A4289998837}"/>
    <cellStyle name="40% - Ênfase1 4 3 5" xfId="12033" xr:uid="{E253006E-8C03-4019-8044-0CF82D40CA3C}"/>
    <cellStyle name="40% - Ênfase1 4 4" xfId="12034" xr:uid="{756BDC81-593D-4730-A283-75189EB44B1D}"/>
    <cellStyle name="40% - Ênfase1 4 4 2" xfId="12035" xr:uid="{2477BC56-2D12-4DED-95F2-E0D0235B1B66}"/>
    <cellStyle name="40% - Ênfase1 4 5" xfId="12036" xr:uid="{9D9F005E-CC5E-47CD-BFC5-348F66C0A3C9}"/>
    <cellStyle name="40% - Ênfase1 4 6" xfId="12037" xr:uid="{F239F893-E5CC-4613-BD3E-0DA5C31F0171}"/>
    <cellStyle name="40% - Ênfase1 4 7" xfId="12038" xr:uid="{1F2C12D6-208A-4B77-AC68-B7A4CDB0A3FE}"/>
    <cellStyle name="40% - Ênfase1 4 8" xfId="12039" xr:uid="{A9F070F3-F57B-4845-85B8-8695A3F4F66E}"/>
    <cellStyle name="40% - Ênfase1 5" xfId="12040" xr:uid="{C2B112EF-213C-4008-8AAA-191910E85027}"/>
    <cellStyle name="40% - Ênfase1 5 2" xfId="12041" xr:uid="{730A52CA-2947-4B55-B8C3-B2EEAFBB641F}"/>
    <cellStyle name="40% - Ênfase2" xfId="33" builtinId="35" customBuiltin="1"/>
    <cellStyle name="40% - Ênfase2 2" xfId="12042" xr:uid="{16E78A4F-6791-42DE-932C-CE4B21922F55}"/>
    <cellStyle name="40% - Ênfase2 2 2" xfId="12043" xr:uid="{AAC8ADD9-CA58-4B04-BBAB-C312E60D19E4}"/>
    <cellStyle name="40% - Ênfase2 2 2 2" xfId="12044" xr:uid="{84A8069D-3A78-4BB0-B8A7-CB8978603EEC}"/>
    <cellStyle name="40% - Ênfase2 2 2 2 2" xfId="12045" xr:uid="{FE5DC0C1-3F95-4157-BEEE-06E08C0B0078}"/>
    <cellStyle name="40% - Ênfase2 2 2 2 2 2" xfId="12046" xr:uid="{38478DD5-7AFF-429D-899E-F067F0B988BC}"/>
    <cellStyle name="40% - Ênfase2 2 2 2 3" xfId="12047" xr:uid="{188071D8-1EB7-44C3-AC40-AEA71C7AFD83}"/>
    <cellStyle name="40% - Ênfase2 2 2 2 4" xfId="12048" xr:uid="{B42C5EBA-DC4E-4E5B-B3B1-A5AD20855D57}"/>
    <cellStyle name="40% - Ênfase2 2 2 2 5" xfId="12049" xr:uid="{44C6A80E-D1B9-443E-9410-F719BF626008}"/>
    <cellStyle name="40% - Ênfase2 2 2 3" xfId="12050" xr:uid="{BD53BA54-9AC5-4D7C-B3C4-4DC6C2498C4B}"/>
    <cellStyle name="40% - Ênfase2 2 2 3 2" xfId="12051" xr:uid="{775A16DC-7805-4897-9323-BAEF84415368}"/>
    <cellStyle name="40% - Ênfase2 2 2 3 3" xfId="12052" xr:uid="{FD1CE693-1ED7-4FBF-BF2B-FC37111B4EB2}"/>
    <cellStyle name="40% - Ênfase2 2 2 3 4" xfId="12053" xr:uid="{0512B1BD-28BF-4EAB-8D2C-0BCD85202E88}"/>
    <cellStyle name="40% - Ênfase2 2 2 3 5" xfId="12054" xr:uid="{5DADAAAA-9B0F-42DB-AD1F-8F507ECE3C58}"/>
    <cellStyle name="40% - Ênfase2 2 2 4" xfId="12055" xr:uid="{B23D853F-D1B3-494D-BE8E-4E905268CEBA}"/>
    <cellStyle name="40% - Ênfase2 2 2 5" xfId="12056" xr:uid="{AA8E6CDC-779B-4320-91B3-B45C6639B5C7}"/>
    <cellStyle name="40% - Ênfase2 2 2 6" xfId="12057" xr:uid="{A0B8FE38-C05B-4110-93EC-EED736FD8F68}"/>
    <cellStyle name="40% - Ênfase2 2 2 7" xfId="12058" xr:uid="{59D78398-26FA-4AEF-8CFF-B0EAD030AB11}"/>
    <cellStyle name="40% - Ênfase2 2 2 8" xfId="12059" xr:uid="{3DE28B4D-D3E6-45C5-A116-038C3A15361C}"/>
    <cellStyle name="40% - Ênfase2 2 3" xfId="12060" xr:uid="{63E24ED3-D0DD-4001-AFAE-0163E14AAE0C}"/>
    <cellStyle name="40% - Ênfase2 2 3 2" xfId="12061" xr:uid="{A86B1C33-5647-46DF-9F03-86281DCC5702}"/>
    <cellStyle name="40% - Ênfase2 2 3 2 2" xfId="12062" xr:uid="{D1FD857E-B5A3-4D56-B3DB-BF47DA8285D6}"/>
    <cellStyle name="40% - Ênfase2 2 3 3" xfId="12063" xr:uid="{99387978-5719-4634-A091-9FA1E3F38E13}"/>
    <cellStyle name="40% - Ênfase2 2 3 4" xfId="12064" xr:uid="{4AF1663D-D873-4D6A-9847-FE89FAA2E33C}"/>
    <cellStyle name="40% - Ênfase2 2 3 5" xfId="12065" xr:uid="{ABB60986-197B-45B6-A6B7-2A45765F5DD6}"/>
    <cellStyle name="40% - Ênfase2 2 4" xfId="12066" xr:uid="{EC03AB07-EA80-46F5-8AEE-F6033308A3B7}"/>
    <cellStyle name="40% - Ênfase2 2 4 2" xfId="12067" xr:uid="{15F2DED5-9BD6-49D6-BCA2-18F56CA2D3A7}"/>
    <cellStyle name="40% - Ênfase2 2 4 3" xfId="12068" xr:uid="{DC1663C0-014E-44EF-A622-C0839A688C7F}"/>
    <cellStyle name="40% - Ênfase2 2 4 4" xfId="12069" xr:uid="{033E1EA2-9EE4-48EC-980B-FB6178D0E15E}"/>
    <cellStyle name="40% - Ênfase2 2 4 5" xfId="12070" xr:uid="{F77F60A2-0FC9-45D1-ACAF-17BFB1A7F834}"/>
    <cellStyle name="40% - Ênfase2 2 5" xfId="12071" xr:uid="{581E3028-CB68-4AA9-A9CC-BE5F3102BE3C}"/>
    <cellStyle name="40% - Ênfase2 2 6" xfId="12072" xr:uid="{E1213072-7762-4CA6-A17A-DCF703827EE4}"/>
    <cellStyle name="40% - Ênfase2 2 7" xfId="12073" xr:uid="{B17DD76E-A0AB-4F7D-82A1-9AE6FCB18960}"/>
    <cellStyle name="40% - Ênfase2 2 8" xfId="12074" xr:uid="{AE82BAA3-7B1A-4B94-B5EF-BCBF28639BC1}"/>
    <cellStyle name="40% - Ênfase2 2 9" xfId="12075" xr:uid="{87795F1F-ADC2-4C41-9BBF-054013D4F976}"/>
    <cellStyle name="40% - Ênfase2 3" xfId="12076" xr:uid="{1A1D7B29-C99A-4028-954C-672AD2D11953}"/>
    <cellStyle name="40% - Ênfase2 3 2" xfId="12077" xr:uid="{3DD035F3-3552-43B7-8DD8-2DC52266F769}"/>
    <cellStyle name="40% - Ênfase2 3 2 2" xfId="12078" xr:uid="{F02693B7-D4B6-4BB9-99A2-D3EE34C1575A}"/>
    <cellStyle name="40% - Ênfase2 3 2 2 2" xfId="12079" xr:uid="{411F028A-0CDF-4D07-99F5-E9B1F099A11B}"/>
    <cellStyle name="40% - Ênfase2 3 2 2 2 2" xfId="12080" xr:uid="{966B8480-B25B-4C64-9515-18DB0272C736}"/>
    <cellStyle name="40% - Ênfase2 3 2 2 3" xfId="12081" xr:uid="{B959E104-A63A-401F-ADF2-D4384B7BCE4A}"/>
    <cellStyle name="40% - Ênfase2 3 2 2 4" xfId="12082" xr:uid="{859356A3-4A49-417C-B5C2-FC60D61D1060}"/>
    <cellStyle name="40% - Ênfase2 3 2 2 5" xfId="12083" xr:uid="{CA9FA6D2-D25C-42EC-8510-64B8C77EAFD6}"/>
    <cellStyle name="40% - Ênfase2 3 2 3" xfId="12084" xr:uid="{2148EAA1-DB57-4F5D-B77C-8C56B9C65234}"/>
    <cellStyle name="40% - Ênfase2 3 2 3 2" xfId="12085" xr:uid="{FF450C9E-F284-40A4-9214-14E994D71316}"/>
    <cellStyle name="40% - Ênfase2 3 2 3 3" xfId="12086" xr:uid="{27C60A67-393C-422F-9B7E-4B3F9C6D7E48}"/>
    <cellStyle name="40% - Ênfase2 3 2 3 4" xfId="12087" xr:uid="{8669C692-5F5D-40BB-93B5-E6AB895CA5EC}"/>
    <cellStyle name="40% - Ênfase2 3 2 3 5" xfId="12088" xr:uid="{AE0923EA-9BD7-46C9-8045-5AF301FDFEBC}"/>
    <cellStyle name="40% - Ênfase2 3 2 4" xfId="12089" xr:uid="{4EACC8C8-5FFA-4AB6-8974-258813639C79}"/>
    <cellStyle name="40% - Ênfase2 3 2 5" xfId="12090" xr:uid="{ADE85EC7-3C7F-4107-BF36-D5A0B0041682}"/>
    <cellStyle name="40% - Ênfase2 3 2 6" xfId="12091" xr:uid="{8274C2AD-FA9C-476E-BABD-006C5FED88AE}"/>
    <cellStyle name="40% - Ênfase2 3 2 7" xfId="12092" xr:uid="{3FDE5E48-4383-4E67-9AE0-F72DE3347CBC}"/>
    <cellStyle name="40% - Ênfase2 3 2 8" xfId="12093" xr:uid="{26DDDEAE-B95C-4785-B729-F1C5B6BFE3A5}"/>
    <cellStyle name="40% - Ênfase2 3 3" xfId="12094" xr:uid="{BA44CB15-6C31-4685-9E40-C06D0C585EB0}"/>
    <cellStyle name="40% - Ênfase2 3 3 2" xfId="12095" xr:uid="{8F46FB0F-8E7C-4A76-B503-B5547246FE78}"/>
    <cellStyle name="40% - Ênfase2 3 3 2 2" xfId="12096" xr:uid="{4217B1E1-9A20-4F56-B13F-60619F1AE349}"/>
    <cellStyle name="40% - Ênfase2 3 3 3" xfId="12097" xr:uid="{83679FBD-AF50-4664-BE97-03BBCB71723C}"/>
    <cellStyle name="40% - Ênfase2 3 3 4" xfId="12098" xr:uid="{4EEC5368-DF8F-476C-945F-49537FB69E98}"/>
    <cellStyle name="40% - Ênfase2 3 3 5" xfId="12099" xr:uid="{1D4FABB8-8A17-48A0-8224-C4F849036974}"/>
    <cellStyle name="40% - Ênfase2 3 4" xfId="12100" xr:uid="{46BF68BD-3DF4-4798-82E1-AB7FA761AC5B}"/>
    <cellStyle name="40% - Ênfase2 3 4 2" xfId="12101" xr:uid="{0CAF7990-B45F-451C-BA83-A04078D9B72B}"/>
    <cellStyle name="40% - Ênfase2 3 4 3" xfId="12102" xr:uid="{CA2918B4-32B1-4B0D-8F1F-860261251F25}"/>
    <cellStyle name="40% - Ênfase2 3 4 4" xfId="12103" xr:uid="{FE77399B-A034-4A21-AA63-7638F7EA8E28}"/>
    <cellStyle name="40% - Ênfase2 3 4 5" xfId="12104" xr:uid="{FF568F21-6438-4F33-BF4C-85871B0650AD}"/>
    <cellStyle name="40% - Ênfase2 3 5" xfId="12105" xr:uid="{AAEDB0E5-16A2-4118-834B-DD01DFEDE310}"/>
    <cellStyle name="40% - Ênfase2 3 6" xfId="12106" xr:uid="{02B744F6-9984-4983-A51B-12720E1B6E19}"/>
    <cellStyle name="40% - Ênfase2 3 7" xfId="12107" xr:uid="{9840096F-892C-4D6B-B3AD-E1C7D45765BF}"/>
    <cellStyle name="40% - Ênfase2 3 8" xfId="12108" xr:uid="{1DB8C8E7-00CB-4FD7-A070-173655636DCF}"/>
    <cellStyle name="40% - Ênfase2 3 9" xfId="12109" xr:uid="{EFF208C8-8C16-43EE-8217-2B5A65363EF4}"/>
    <cellStyle name="40% - Ênfase2 4" xfId="12110" xr:uid="{8310C63F-C6E1-4DA4-BE24-C846D35839BB}"/>
    <cellStyle name="40% - Ênfase2 4 2" xfId="12111" xr:uid="{66B0D150-9049-4209-8CEE-E3FD9267F5EA}"/>
    <cellStyle name="40% - Ênfase2 4 2 2" xfId="12112" xr:uid="{370581ED-E9D8-4875-B732-3FC98C4D4615}"/>
    <cellStyle name="40% - Ênfase2 4 2 2 2" xfId="12113" xr:uid="{C232930E-0641-4907-882F-F2BAB9DFC7C2}"/>
    <cellStyle name="40% - Ênfase2 4 2 3" xfId="12114" xr:uid="{C142DF01-F129-418A-B05F-B57F8795A03D}"/>
    <cellStyle name="40% - Ênfase2 4 2 4" xfId="12115" xr:uid="{3329C480-2EE1-4D38-B35A-8F5E010E192D}"/>
    <cellStyle name="40% - Ênfase2 4 2 5" xfId="12116" xr:uid="{C866ED18-BCD9-4B4C-95A5-79EC56AA37A7}"/>
    <cellStyle name="40% - Ênfase2 4 3" xfId="12117" xr:uid="{918A0D6A-868E-4298-B6C6-6CD095D5B603}"/>
    <cellStyle name="40% - Ênfase2 4 3 2" xfId="12118" xr:uid="{9C351762-25DB-4213-AAE4-4C336150B67F}"/>
    <cellStyle name="40% - Ênfase2 4 3 3" xfId="12119" xr:uid="{D413B76B-1F4F-4B99-A273-D9094F3140C8}"/>
    <cellStyle name="40% - Ênfase2 4 3 4" xfId="12120" xr:uid="{96935B35-7A6A-4E00-ABDE-7E4DA5475A3E}"/>
    <cellStyle name="40% - Ênfase2 4 3 5" xfId="12121" xr:uid="{8F108BBF-F13D-4F28-A935-2DC203AA88C2}"/>
    <cellStyle name="40% - Ênfase2 4 4" xfId="12122" xr:uid="{3E7A0A3B-F747-4008-9F07-9D08CB0F2D6F}"/>
    <cellStyle name="40% - Ênfase2 4 5" xfId="12123" xr:uid="{48BC822B-5ADE-4DD5-8617-109FFE5798BF}"/>
    <cellStyle name="40% - Ênfase2 4 6" xfId="12124" xr:uid="{A33FCB70-944F-4F1F-8C78-73B4BC3D627A}"/>
    <cellStyle name="40% - Ênfase2 4 7" xfId="12125" xr:uid="{0DE10A77-999A-4F20-A993-9AF790955B9A}"/>
    <cellStyle name="40% - Ênfase2 4 8" xfId="12126" xr:uid="{CDB32D5D-D803-43CD-A739-0C4339CA46FC}"/>
    <cellStyle name="40% - Ênfase2 5" xfId="12127" xr:uid="{BBC67F35-4D53-4DAB-9FDB-D692575DFEC8}"/>
    <cellStyle name="40% - Ênfase2 5 2" xfId="12128" xr:uid="{86026648-7081-42C1-918D-7C5885EC2FCD}"/>
    <cellStyle name="40% - Ênfase3" xfId="36" builtinId="39" customBuiltin="1"/>
    <cellStyle name="40% - Ênfase3 2" xfId="12129" xr:uid="{3692A2BA-971B-47FA-9E4C-169EB91980DE}"/>
    <cellStyle name="40% - Ênfase3 2 10" xfId="54165" xr:uid="{047E3572-3FB1-4FCE-A5E4-07A5FDB8B08F}"/>
    <cellStyle name="40% - Ênfase3 2 2" xfId="12130" xr:uid="{168A5C29-B4BB-4283-82CD-5CF48311B251}"/>
    <cellStyle name="40% - Ênfase3 2 2 2" xfId="12131" xr:uid="{98B65CB3-A490-402A-A7EB-52D68DB22825}"/>
    <cellStyle name="40% - Ênfase3 2 2 2 2" xfId="12132" xr:uid="{946A7FA8-6885-4944-A1B6-AD85AF6487CD}"/>
    <cellStyle name="40% - Ênfase3 2 2 2 2 2" xfId="12133" xr:uid="{3C05BBCE-3BD5-4DC4-9E58-5701663A2C6D}"/>
    <cellStyle name="40% - Ênfase3 2 2 2 2 3" xfId="12134" xr:uid="{6EE66680-CE00-40D2-982F-170C1F287A10}"/>
    <cellStyle name="40% - Ênfase3 2 2 2 3" xfId="12135" xr:uid="{18D4E906-D815-4C46-86BB-1ECEB7B9B194}"/>
    <cellStyle name="40% - Ênfase3 2 2 2 3 2" xfId="12136" xr:uid="{36D83EAE-4670-46B4-930E-B448C0E238D6}"/>
    <cellStyle name="40% - Ênfase3 2 2 2 4" xfId="12137" xr:uid="{B9DE3AC4-8411-4C17-82C7-1EA94372EB35}"/>
    <cellStyle name="40% - Ênfase3 2 2 2 5" xfId="12138" xr:uid="{D694B12A-E944-459F-8DDB-F0C41992D199}"/>
    <cellStyle name="40% - Ênfase3 2 2 2 6" xfId="54167" xr:uid="{EDE7BBD3-F322-48FB-9F0E-186EFD919164}"/>
    <cellStyle name="40% - Ênfase3 2 2 3" xfId="12139" xr:uid="{4FEAB7F3-9844-4AED-BE85-8117E4335EC8}"/>
    <cellStyle name="40% - Ênfase3 2 2 3 2" xfId="12140" xr:uid="{6545324E-D489-4D86-AE2E-0DEB49A70BBB}"/>
    <cellStyle name="40% - Ênfase3 2 2 3 2 2" xfId="12141" xr:uid="{E9A8D345-8D88-4FB9-9D4C-4597C87DD81F}"/>
    <cellStyle name="40% - Ênfase3 2 2 3 3" xfId="12142" xr:uid="{88C9E1C8-1F37-4A73-9138-7A236C733663}"/>
    <cellStyle name="40% - Ênfase3 2 2 3 4" xfId="12143" xr:uid="{3580FCBA-5AE1-47A5-9102-0A06E23F628D}"/>
    <cellStyle name="40% - Ênfase3 2 2 3 5" xfId="12144" xr:uid="{DEA7F690-E9B3-4CC7-B4BF-52B469E9C871}"/>
    <cellStyle name="40% - Ênfase3 2 2 3 6" xfId="54168" xr:uid="{79ADCFDE-DB4B-4914-A1BC-9EB3FD8BD1FB}"/>
    <cellStyle name="40% - Ênfase3 2 2 4" xfId="12145" xr:uid="{9D61BDBD-ABC2-4858-8CBA-1A0150EDA6AE}"/>
    <cellStyle name="40% - Ênfase3 2 2 4 2" xfId="12146" xr:uid="{5AD9014C-2388-406D-B88B-7B0A43682883}"/>
    <cellStyle name="40% - Ênfase3 2 2 5" xfId="12147" xr:uid="{02F15ABD-E2A3-4C20-9CA7-243EEA847124}"/>
    <cellStyle name="40% - Ênfase3 2 2 6" xfId="12148" xr:uid="{C73A0657-FC51-42A9-80AD-EC8A7942F658}"/>
    <cellStyle name="40% - Ênfase3 2 2 7" xfId="12149" xr:uid="{22B37D10-8A7F-4F02-BC36-AC61AC7C4D45}"/>
    <cellStyle name="40% - Ênfase3 2 2 8" xfId="12150" xr:uid="{C9D76869-CE80-4CEC-8A87-44A6E590A5A5}"/>
    <cellStyle name="40% - Ênfase3 2 2 9" xfId="54166" xr:uid="{76B8DB78-8F0A-45B1-891C-7DABC88BD32B}"/>
    <cellStyle name="40% - Ênfase3 2 3" xfId="12151" xr:uid="{11607C98-A1B3-4CCD-8E27-89B3AB73A95F}"/>
    <cellStyle name="40% - Ênfase3 2 3 2" xfId="12152" xr:uid="{49B2D51D-05D7-48B9-AE7A-2E40AFDDAC0D}"/>
    <cellStyle name="40% - Ênfase3 2 3 2 2" xfId="12153" xr:uid="{56506493-88C2-43A7-B0D1-A1A06A3FF8CE}"/>
    <cellStyle name="40% - Ênfase3 2 3 2 3" xfId="12154" xr:uid="{2F09FD96-025B-401B-934E-F8DAB8CA1DC0}"/>
    <cellStyle name="40% - Ênfase3 2 3 3" xfId="12155" xr:uid="{BECAC133-2969-4019-87BA-2A8AC6388002}"/>
    <cellStyle name="40% - Ênfase3 2 3 3 2" xfId="12156" xr:uid="{B1E08991-129E-42D8-8FC5-A0E7DFF4FC9D}"/>
    <cellStyle name="40% - Ênfase3 2 3 4" xfId="12157" xr:uid="{1320E47B-3E56-4ED5-A29C-BD8291FF12D2}"/>
    <cellStyle name="40% - Ênfase3 2 3 5" xfId="12158" xr:uid="{FA078747-4DAF-4406-9217-F378228DE3C3}"/>
    <cellStyle name="40% - Ênfase3 2 3 6" xfId="54169" xr:uid="{0197B1B8-8519-472B-AE94-7B14E8B6CA0E}"/>
    <cellStyle name="40% - Ênfase3 2 4" xfId="12159" xr:uid="{7D1582E4-9D12-4AED-876C-3DECBA494C16}"/>
    <cellStyle name="40% - Ênfase3 2 4 2" xfId="12160" xr:uid="{24689C6E-D20B-4627-9F9E-CF7BB6E17199}"/>
    <cellStyle name="40% - Ênfase3 2 4 2 2" xfId="12161" xr:uid="{2491EEE3-0338-4FBE-8953-270AA54F6688}"/>
    <cellStyle name="40% - Ênfase3 2 4 3" xfId="12162" xr:uid="{E2F8870F-789E-4961-A112-5FDF342B20CA}"/>
    <cellStyle name="40% - Ênfase3 2 4 4" xfId="12163" xr:uid="{9D3217FF-EB2F-4266-B5B9-487D40B120A0}"/>
    <cellStyle name="40% - Ênfase3 2 4 5" xfId="12164" xr:uid="{A79CEE81-51E8-4B94-B317-41A08115CAF6}"/>
    <cellStyle name="40% - Ênfase3 2 4 6" xfId="54170" xr:uid="{8DAF3CD2-BCF9-4BB0-8902-1444874F796E}"/>
    <cellStyle name="40% - Ênfase3 2 5" xfId="12165" xr:uid="{27561278-FC14-4B71-8766-4A91EF31924A}"/>
    <cellStyle name="40% - Ênfase3 2 5 2" xfId="12166" xr:uid="{994D8800-A71A-457E-85C6-55399A25A231}"/>
    <cellStyle name="40% - Ênfase3 2 6" xfId="12167" xr:uid="{E17F358A-6EA5-4BAB-8D28-DF6364C040B0}"/>
    <cellStyle name="40% - Ênfase3 2 7" xfId="12168" xr:uid="{82CB106C-1F47-4BBD-917C-A77CA76067C6}"/>
    <cellStyle name="40% - Ênfase3 2 8" xfId="12169" xr:uid="{23DB3C3E-26B3-4157-AC46-1575CCECC727}"/>
    <cellStyle name="40% - Ênfase3 2 9" xfId="12170" xr:uid="{3FFFD17D-4D70-4C5C-81B3-A532BCE9C4F2}"/>
    <cellStyle name="40% - Ênfase3 3" xfId="12171" xr:uid="{20197090-5AF6-44C9-8810-40267BDE0361}"/>
    <cellStyle name="40% - Ênfase3 3 10" xfId="54171" xr:uid="{FB5A7618-F874-46CD-9CC7-B05DCF2F167B}"/>
    <cellStyle name="40% - Ênfase3 3 2" xfId="12172" xr:uid="{2FB89B82-FF8F-484E-B46D-10802B8BE50D}"/>
    <cellStyle name="40% - Ênfase3 3 2 2" xfId="12173" xr:uid="{367C0243-0126-4DC0-867A-2DB9562C9EE6}"/>
    <cellStyle name="40% - Ênfase3 3 2 2 2" xfId="12174" xr:uid="{489D416A-DA86-49A5-AA1B-52687CC3AF2F}"/>
    <cellStyle name="40% - Ênfase3 3 2 2 2 2" xfId="12175" xr:uid="{445A42C3-7738-4772-B8E8-FCA0C78DC27B}"/>
    <cellStyle name="40% - Ênfase3 3 2 2 2 3" xfId="12176" xr:uid="{3B95FBCB-5E87-424F-AFB9-8BEEF4EAE1FE}"/>
    <cellStyle name="40% - Ênfase3 3 2 2 3" xfId="12177" xr:uid="{594850F0-1765-4A47-95A6-5A891B8DD5EC}"/>
    <cellStyle name="40% - Ênfase3 3 2 2 3 2" xfId="12178" xr:uid="{B1FE4E19-0B4D-4CC6-8911-EBC50E569DF9}"/>
    <cellStyle name="40% - Ênfase3 3 2 2 4" xfId="12179" xr:uid="{799D73BF-E427-4A09-B155-8E3D595823DF}"/>
    <cellStyle name="40% - Ênfase3 3 2 2 5" xfId="12180" xr:uid="{B7E778B3-696F-4B45-BE84-21E2877A1035}"/>
    <cellStyle name="40% - Ênfase3 3 2 2 6" xfId="54173" xr:uid="{D869FC03-6032-4DC5-8263-A6E825255B1E}"/>
    <cellStyle name="40% - Ênfase3 3 2 3" xfId="12181" xr:uid="{82E758E1-9F7C-402D-8316-76D5230BE2FB}"/>
    <cellStyle name="40% - Ênfase3 3 2 3 2" xfId="12182" xr:uid="{1E4A2E21-8E50-4F4D-AD28-7AAB3C721A0E}"/>
    <cellStyle name="40% - Ênfase3 3 2 3 2 2" xfId="12183" xr:uid="{B205E110-BBC3-466B-AD33-879B0A2A0365}"/>
    <cellStyle name="40% - Ênfase3 3 2 3 3" xfId="12184" xr:uid="{8F69FBBC-8EA8-431A-9A31-4A4130E9A84D}"/>
    <cellStyle name="40% - Ênfase3 3 2 3 4" xfId="12185" xr:uid="{0751857B-0B6F-4D82-9A27-1489FD36C03D}"/>
    <cellStyle name="40% - Ênfase3 3 2 3 5" xfId="12186" xr:uid="{840751E8-8C88-4485-9F8E-3FDDCBD0F115}"/>
    <cellStyle name="40% - Ênfase3 3 2 3 6" xfId="54174" xr:uid="{BE861319-4926-44F9-8D1C-D2BC5CAC0A1B}"/>
    <cellStyle name="40% - Ênfase3 3 2 4" xfId="12187" xr:uid="{FFEB9A9C-8519-4AAD-A8E4-CB08EA3668AE}"/>
    <cellStyle name="40% - Ênfase3 3 2 4 2" xfId="12188" xr:uid="{79A2E85C-8CF4-4E00-A75D-DE7683EAFA8E}"/>
    <cellStyle name="40% - Ênfase3 3 2 5" xfId="12189" xr:uid="{73138862-4B1D-441E-9F71-7BD8677F33F6}"/>
    <cellStyle name="40% - Ênfase3 3 2 6" xfId="12190" xr:uid="{11283ECC-3162-4D6B-A63F-16414BC621E2}"/>
    <cellStyle name="40% - Ênfase3 3 2 7" xfId="12191" xr:uid="{67993185-C74D-45F2-A50D-FDCEC1FC10D7}"/>
    <cellStyle name="40% - Ênfase3 3 2 8" xfId="12192" xr:uid="{6BF56059-764A-4D43-966A-65210EA10E49}"/>
    <cellStyle name="40% - Ênfase3 3 2 9" xfId="54172" xr:uid="{777A492F-CCC9-418B-A343-C6E2503BF0F1}"/>
    <cellStyle name="40% - Ênfase3 3 3" xfId="12193" xr:uid="{A969A61E-EAE0-4037-B6F5-54F964564E50}"/>
    <cellStyle name="40% - Ênfase3 3 3 2" xfId="12194" xr:uid="{E486F113-D7AD-4227-B784-D2257B709023}"/>
    <cellStyle name="40% - Ênfase3 3 3 2 2" xfId="12195" xr:uid="{24B8E232-BC83-4071-BFFF-35D860CEEFE4}"/>
    <cellStyle name="40% - Ênfase3 3 3 2 3" xfId="12196" xr:uid="{F19CBF1E-566B-46AA-9CD9-D0AA5A9BD16A}"/>
    <cellStyle name="40% - Ênfase3 3 3 3" xfId="12197" xr:uid="{7FBB0B94-539D-429E-B549-885B6C28440F}"/>
    <cellStyle name="40% - Ênfase3 3 3 3 2" xfId="12198" xr:uid="{F326708B-5D34-4962-877E-35F7C746BF1B}"/>
    <cellStyle name="40% - Ênfase3 3 3 4" xfId="12199" xr:uid="{C78B2AA3-D797-4391-9C7A-3E61E6A0765B}"/>
    <cellStyle name="40% - Ênfase3 3 3 5" xfId="12200" xr:uid="{3B7DDA75-C103-4211-BD7F-DAF73EC9BB0B}"/>
    <cellStyle name="40% - Ênfase3 3 3 6" xfId="54175" xr:uid="{C7920219-FCAC-4C5F-871A-B500B0936F57}"/>
    <cellStyle name="40% - Ênfase3 3 4" xfId="12201" xr:uid="{92564AB1-A89E-443E-842D-66CB3E74C005}"/>
    <cellStyle name="40% - Ênfase3 3 4 2" xfId="12202" xr:uid="{D08ABD6E-96F5-4D77-84F6-2ED00D45E649}"/>
    <cellStyle name="40% - Ênfase3 3 4 2 2" xfId="12203" xr:uid="{328C1DB5-A04A-46F3-8EC2-26CE4136A0A4}"/>
    <cellStyle name="40% - Ênfase3 3 4 3" xfId="12204" xr:uid="{308A9902-E791-48DB-A615-FC1F512FE141}"/>
    <cellStyle name="40% - Ênfase3 3 4 4" xfId="12205" xr:uid="{A1AD2FC6-3D72-41DE-BD49-C8D48FCFCAA4}"/>
    <cellStyle name="40% - Ênfase3 3 4 5" xfId="12206" xr:uid="{244CB351-BFC8-407A-BE57-88DB01749770}"/>
    <cellStyle name="40% - Ênfase3 3 4 6" xfId="54176" xr:uid="{F8394E8E-759C-432C-AA04-F0BB6DB7FC83}"/>
    <cellStyle name="40% - Ênfase3 3 5" xfId="12207" xr:uid="{4B7D8EAE-77BC-40E8-BCF2-1F8C7229C753}"/>
    <cellStyle name="40% - Ênfase3 3 5 2" xfId="12208" xr:uid="{E566F3C9-BACA-4C79-AB0C-800343247C2A}"/>
    <cellStyle name="40% - Ênfase3 3 6" xfId="12209" xr:uid="{9C3C3168-A312-4C15-A0DC-9272C5EC82B7}"/>
    <cellStyle name="40% - Ênfase3 3 7" xfId="12210" xr:uid="{D49A74B3-31CD-49C1-95E9-BCDAB013DEF1}"/>
    <cellStyle name="40% - Ênfase3 3 8" xfId="12211" xr:uid="{A2952FE4-9E53-452A-ABA6-BD41D0E58839}"/>
    <cellStyle name="40% - Ênfase3 3 9" xfId="12212" xr:uid="{9CD6D860-FDC2-41D4-8D69-FE0D3F33A3D1}"/>
    <cellStyle name="40% - Ênfase3 4" xfId="12213" xr:uid="{BFDF2EEF-7979-4058-B7B3-6DBA4170DC15}"/>
    <cellStyle name="40% - Ênfase3 4 2" xfId="12214" xr:uid="{BEA8284A-7AB2-42EB-80FE-F3F36642A0B1}"/>
    <cellStyle name="40% - Ênfase3 4 2 2" xfId="12215" xr:uid="{DCC8B522-E5E2-4EB2-870F-B1490C7D613A}"/>
    <cellStyle name="40% - Ênfase3 4 2 2 2" xfId="12216" xr:uid="{82F544F1-94CA-44D2-B138-5DB864CDDE6A}"/>
    <cellStyle name="40% - Ênfase3 4 2 2 3" xfId="12217" xr:uid="{7CCE0D8C-E61E-423D-8464-C7D7B5D805CE}"/>
    <cellStyle name="40% - Ênfase3 4 2 3" xfId="12218" xr:uid="{60E74EB3-B35F-416E-A28F-C7B2D1FDADD5}"/>
    <cellStyle name="40% - Ênfase3 4 2 3 2" xfId="12219" xr:uid="{85D2D897-E573-4FFA-B474-0BBB7B5A99D9}"/>
    <cellStyle name="40% - Ênfase3 4 2 4" xfId="12220" xr:uid="{C77895D8-A979-4EB4-BB03-9755635D4B0C}"/>
    <cellStyle name="40% - Ênfase3 4 2 5" xfId="12221" xr:uid="{347279FD-F4F2-4F61-921D-FF689E2B49A4}"/>
    <cellStyle name="40% - Ênfase3 4 3" xfId="12222" xr:uid="{A28C12C2-00D3-4075-B4CE-A6C5CAFA68FA}"/>
    <cellStyle name="40% - Ênfase3 4 3 2" xfId="12223" xr:uid="{FCD7E265-E46C-4B4B-83D0-685F0A87F6CE}"/>
    <cellStyle name="40% - Ênfase3 4 3 2 2" xfId="12224" xr:uid="{6FA91966-EFA2-4FA8-99DE-B5F56D37239A}"/>
    <cellStyle name="40% - Ênfase3 4 3 3" xfId="12225" xr:uid="{7937D150-D358-4A10-A95C-83933D11F9BA}"/>
    <cellStyle name="40% - Ênfase3 4 3 4" xfId="12226" xr:uid="{07B5EF03-7077-4D29-9FC3-6DDB94E23758}"/>
    <cellStyle name="40% - Ênfase3 4 3 5" xfId="12227" xr:uid="{7735B42F-A197-42EA-8A74-009B500D168C}"/>
    <cellStyle name="40% - Ênfase3 4 4" xfId="12228" xr:uid="{86B9158D-8C14-4407-86B3-600FD3279564}"/>
    <cellStyle name="40% - Ênfase3 4 4 2" xfId="12229" xr:uid="{D96A02EB-6E6D-4340-B0CB-C7C879D51266}"/>
    <cellStyle name="40% - Ênfase3 4 5" xfId="12230" xr:uid="{440FE902-1B29-417F-99C0-3234BD47A6E6}"/>
    <cellStyle name="40% - Ênfase3 4 6" xfId="12231" xr:uid="{F2E07CF5-7B13-494C-A0DB-EA3816190C97}"/>
    <cellStyle name="40% - Ênfase3 4 7" xfId="12232" xr:uid="{44BF1A31-A280-4517-97FC-FE46FF937892}"/>
    <cellStyle name="40% - Ênfase3 4 8" xfId="12233" xr:uid="{0BE7139D-1A46-4944-8400-DB78F9825EAC}"/>
    <cellStyle name="40% - Ênfase3 5" xfId="12234" xr:uid="{1BEACECF-3156-4F5A-8EFA-5CB196128344}"/>
    <cellStyle name="40% - Ênfase3 5 2" xfId="12235" xr:uid="{6845178E-0066-4527-BAF0-A8056E809CC7}"/>
    <cellStyle name="40% - Ênfase4" xfId="39" builtinId="43" customBuiltin="1"/>
    <cellStyle name="40% - Ênfase4 2" xfId="12236" xr:uid="{1D94D9E0-BBD5-47BC-AC7E-F75604A8D682}"/>
    <cellStyle name="40% - Ênfase4 2 10" xfId="54177" xr:uid="{E620800A-CD4D-44DA-A386-10EAA0482C58}"/>
    <cellStyle name="40% - Ênfase4 2 2" xfId="12237" xr:uid="{47F27661-7EBE-4663-A966-616F9F2184B4}"/>
    <cellStyle name="40% - Ênfase4 2 2 2" xfId="12238" xr:uid="{9AC72A99-5F25-4C71-B081-274E9432CCA8}"/>
    <cellStyle name="40% - Ênfase4 2 2 2 2" xfId="12239" xr:uid="{7EDD83FB-32A4-4C95-9019-3419037451F4}"/>
    <cellStyle name="40% - Ênfase4 2 2 2 2 2" xfId="12240" xr:uid="{3B049219-D89D-4BB5-9427-6B5281479A32}"/>
    <cellStyle name="40% - Ênfase4 2 2 2 2 3" xfId="12241" xr:uid="{85A5844F-857C-4454-BA4A-46F50680345D}"/>
    <cellStyle name="40% - Ênfase4 2 2 2 3" xfId="12242" xr:uid="{3B077EA7-468E-4A16-96BA-1A4794293534}"/>
    <cellStyle name="40% - Ênfase4 2 2 2 3 2" xfId="12243" xr:uid="{4B31E2D8-42F6-419C-A6DB-EEED36EE8E95}"/>
    <cellStyle name="40% - Ênfase4 2 2 2 4" xfId="12244" xr:uid="{C140B31D-24B4-494F-8B4E-293AF7FC18F2}"/>
    <cellStyle name="40% - Ênfase4 2 2 2 5" xfId="12245" xr:uid="{88640292-A9F8-4FB7-A252-42D7635E20FA}"/>
    <cellStyle name="40% - Ênfase4 2 2 2 6" xfId="54179" xr:uid="{1325B5D2-C25C-4342-B890-6A0993F125EB}"/>
    <cellStyle name="40% - Ênfase4 2 2 3" xfId="12246" xr:uid="{189BFF47-6F51-4927-9B91-6B17D4FD4AD0}"/>
    <cellStyle name="40% - Ênfase4 2 2 3 2" xfId="12247" xr:uid="{75252DF4-131D-4D85-82E7-5239AD89EF59}"/>
    <cellStyle name="40% - Ênfase4 2 2 3 2 2" xfId="12248" xr:uid="{3341D406-32D4-4643-9BAE-DA8AA04E5082}"/>
    <cellStyle name="40% - Ênfase4 2 2 3 3" xfId="12249" xr:uid="{88894421-CE67-466F-A739-FF9D1CB9AFEB}"/>
    <cellStyle name="40% - Ênfase4 2 2 3 4" xfId="12250" xr:uid="{DF7C941F-1A28-4037-BE29-1FB4CACD0741}"/>
    <cellStyle name="40% - Ênfase4 2 2 3 5" xfId="12251" xr:uid="{198904E2-281E-4A09-83CD-318B7C46E19A}"/>
    <cellStyle name="40% - Ênfase4 2 2 3 6" xfId="54180" xr:uid="{DD78D1E8-7F7C-4047-8D39-366560CD5F40}"/>
    <cellStyle name="40% - Ênfase4 2 2 4" xfId="12252" xr:uid="{2145B4D0-C2EF-4703-8663-1AA1A871786A}"/>
    <cellStyle name="40% - Ênfase4 2 2 4 2" xfId="12253" xr:uid="{FDC293D6-621B-4F1A-B9AF-9EE1C6C1CA8B}"/>
    <cellStyle name="40% - Ênfase4 2 2 5" xfId="12254" xr:uid="{896DFEFD-7E7A-4762-BCA8-2638CE1E1098}"/>
    <cellStyle name="40% - Ênfase4 2 2 6" xfId="12255" xr:uid="{D494CEA6-495D-4B15-A009-66902CC8B8D5}"/>
    <cellStyle name="40% - Ênfase4 2 2 7" xfId="12256" xr:uid="{B8D95A16-F7D5-4184-A19F-CB8C7F30E17F}"/>
    <cellStyle name="40% - Ênfase4 2 2 8" xfId="12257" xr:uid="{A1EEBE8D-3225-4F83-BA67-EA4778CCCE02}"/>
    <cellStyle name="40% - Ênfase4 2 2 9" xfId="54178" xr:uid="{F6FE7604-2817-4CA0-909F-2D5A5C884079}"/>
    <cellStyle name="40% - Ênfase4 2 3" xfId="12258" xr:uid="{23AD4CA5-3A54-4500-A19E-FD5E75B6D3D0}"/>
    <cellStyle name="40% - Ênfase4 2 3 2" xfId="12259" xr:uid="{1241CCFA-C118-4A3C-BDCD-8561D051E17E}"/>
    <cellStyle name="40% - Ênfase4 2 3 2 2" xfId="12260" xr:uid="{A95C1E2B-65C8-4143-A776-C1B9F3DB8995}"/>
    <cellStyle name="40% - Ênfase4 2 3 2 3" xfId="12261" xr:uid="{B6BDBE78-25E3-42EC-83F5-5E669729A108}"/>
    <cellStyle name="40% - Ênfase4 2 3 3" xfId="12262" xr:uid="{0C50DE20-5082-4440-9170-822B67D4E49D}"/>
    <cellStyle name="40% - Ênfase4 2 3 3 2" xfId="12263" xr:uid="{20262C5F-0329-4B92-BDAD-60AFCAAEFF3B}"/>
    <cellStyle name="40% - Ênfase4 2 3 4" xfId="12264" xr:uid="{27509E86-33E8-45E2-91E1-B8A5B11D962A}"/>
    <cellStyle name="40% - Ênfase4 2 3 5" xfId="12265" xr:uid="{960CB936-3B2B-40A9-B720-804910853B54}"/>
    <cellStyle name="40% - Ênfase4 2 3 6" xfId="54181" xr:uid="{B5AA6092-EAA4-435A-9459-4D44323B7624}"/>
    <cellStyle name="40% - Ênfase4 2 4" xfId="12266" xr:uid="{2D4A5037-9784-4613-A689-D1F21200D4F5}"/>
    <cellStyle name="40% - Ênfase4 2 4 2" xfId="12267" xr:uid="{808C174C-CBF8-457A-ABDD-0F4F88EE7480}"/>
    <cellStyle name="40% - Ênfase4 2 4 2 2" xfId="12268" xr:uid="{C435F5FD-3120-4183-A19A-D989902428A0}"/>
    <cellStyle name="40% - Ênfase4 2 4 3" xfId="12269" xr:uid="{935482AB-A843-444D-B4CF-EF883C7E86A5}"/>
    <cellStyle name="40% - Ênfase4 2 4 4" xfId="12270" xr:uid="{498208A3-379F-45F0-8DF5-1C87609E9B90}"/>
    <cellStyle name="40% - Ênfase4 2 4 5" xfId="12271" xr:uid="{A2C522EE-43F5-438A-9E28-4A79D12137B7}"/>
    <cellStyle name="40% - Ênfase4 2 4 6" xfId="54182" xr:uid="{67CC08A9-3CB5-4C6E-896C-972A63BAAB20}"/>
    <cellStyle name="40% - Ênfase4 2 5" xfId="12272" xr:uid="{D12469FE-03CC-41A7-898C-5276DB46A9EF}"/>
    <cellStyle name="40% - Ênfase4 2 5 2" xfId="12273" xr:uid="{F1E2CAFC-F98F-4F38-95F6-F6FC6F61C229}"/>
    <cellStyle name="40% - Ênfase4 2 6" xfId="12274" xr:uid="{8D3E0C0A-7048-4DBE-A19C-93C4F75A2211}"/>
    <cellStyle name="40% - Ênfase4 2 7" xfId="12275" xr:uid="{DCDB9791-0C60-4C31-9780-ACD44AF61EAD}"/>
    <cellStyle name="40% - Ênfase4 2 8" xfId="12276" xr:uid="{99682DB3-CACA-480B-808D-812C98E604C5}"/>
    <cellStyle name="40% - Ênfase4 2 9" xfId="12277" xr:uid="{C214669E-8EFE-49E2-B80A-6FF22EB9732C}"/>
    <cellStyle name="40% - Ênfase4 3" xfId="12278" xr:uid="{95C8439A-0F25-445A-A014-4FA7377E3843}"/>
    <cellStyle name="40% - Ênfase4 3 10" xfId="54183" xr:uid="{8928AB55-E1F8-4757-8B03-25E90153577C}"/>
    <cellStyle name="40% - Ênfase4 3 2" xfId="12279" xr:uid="{3D140451-0BE4-430D-B714-4F3D2321E86A}"/>
    <cellStyle name="40% - Ênfase4 3 2 2" xfId="12280" xr:uid="{6AF2BED3-1382-4C45-A7D9-34348B470EE7}"/>
    <cellStyle name="40% - Ênfase4 3 2 2 2" xfId="12281" xr:uid="{72CE1431-C788-48BD-A8E1-EF437953970E}"/>
    <cellStyle name="40% - Ênfase4 3 2 2 2 2" xfId="12282" xr:uid="{827EBFFC-9780-438F-A86B-0CB884757769}"/>
    <cellStyle name="40% - Ênfase4 3 2 2 2 3" xfId="12283" xr:uid="{C1F8BF50-8E9C-4139-BCDD-CA732E12E94B}"/>
    <cellStyle name="40% - Ênfase4 3 2 2 3" xfId="12284" xr:uid="{92201B20-4CD4-4D68-A3B2-F4D06D8CDCA4}"/>
    <cellStyle name="40% - Ênfase4 3 2 2 3 2" xfId="12285" xr:uid="{0B4DB096-4C78-4456-82BF-AE5C5FE0894E}"/>
    <cellStyle name="40% - Ênfase4 3 2 2 4" xfId="12286" xr:uid="{51E8CCD4-A20A-4BC3-9A6A-BC476C8DC170}"/>
    <cellStyle name="40% - Ênfase4 3 2 2 5" xfId="12287" xr:uid="{EF119A54-4CDB-4FB0-8771-A80F2586E2DC}"/>
    <cellStyle name="40% - Ênfase4 3 2 2 6" xfId="54185" xr:uid="{C1EA60D3-1146-48FE-8F46-00B1C63D337F}"/>
    <cellStyle name="40% - Ênfase4 3 2 3" xfId="12288" xr:uid="{C30D1A24-2AC8-4FCE-93EF-4F1D2A89C895}"/>
    <cellStyle name="40% - Ênfase4 3 2 3 2" xfId="12289" xr:uid="{9DFEFECF-ADCA-4B5A-91A2-C5FF15B67237}"/>
    <cellStyle name="40% - Ênfase4 3 2 3 2 2" xfId="12290" xr:uid="{D71467D5-DCE3-4609-9611-96A41A8142F8}"/>
    <cellStyle name="40% - Ênfase4 3 2 3 3" xfId="12291" xr:uid="{971CB67A-E53C-415D-B656-7AF72E75B272}"/>
    <cellStyle name="40% - Ênfase4 3 2 3 4" xfId="12292" xr:uid="{D8FF5910-6FFE-4C82-80BD-E007F7CDFA3F}"/>
    <cellStyle name="40% - Ênfase4 3 2 3 5" xfId="12293" xr:uid="{309D5EB2-AD52-4880-B401-52A42593E8D1}"/>
    <cellStyle name="40% - Ênfase4 3 2 3 6" xfId="54186" xr:uid="{56359AF3-B951-482D-A76C-B60748C2C8EF}"/>
    <cellStyle name="40% - Ênfase4 3 2 4" xfId="12294" xr:uid="{4E7D93F5-6298-42C1-B692-DAB401F18C23}"/>
    <cellStyle name="40% - Ênfase4 3 2 4 2" xfId="12295" xr:uid="{0881ED7F-9B80-42FE-A426-9677DDC3D31D}"/>
    <cellStyle name="40% - Ênfase4 3 2 5" xfId="12296" xr:uid="{D8C86098-E75F-4BF8-9008-0ABD794FFF5A}"/>
    <cellStyle name="40% - Ênfase4 3 2 6" xfId="12297" xr:uid="{BA0CEADC-3D31-441E-9121-F646B37BEE22}"/>
    <cellStyle name="40% - Ênfase4 3 2 7" xfId="12298" xr:uid="{BFE61653-FCEE-4D88-8AEA-027AEE8D615D}"/>
    <cellStyle name="40% - Ênfase4 3 2 8" xfId="12299" xr:uid="{70E0FCCF-00F1-4796-A934-CDA28D00D078}"/>
    <cellStyle name="40% - Ênfase4 3 2 9" xfId="54184" xr:uid="{CFE05686-92EC-4AE7-A049-6ACDB43F6B86}"/>
    <cellStyle name="40% - Ênfase4 3 3" xfId="12300" xr:uid="{E532BE3F-965C-4D2B-B10B-AE1E825E82A6}"/>
    <cellStyle name="40% - Ênfase4 3 3 2" xfId="12301" xr:uid="{6B715361-68FD-4492-B0FD-05CFE32EC666}"/>
    <cellStyle name="40% - Ênfase4 3 3 2 2" xfId="12302" xr:uid="{AAC3587A-CBDC-478B-B0A8-6212FD8E8A9B}"/>
    <cellStyle name="40% - Ênfase4 3 3 2 3" xfId="12303" xr:uid="{A864AF2E-BF1C-4168-A7E3-A38A2CE90FCA}"/>
    <cellStyle name="40% - Ênfase4 3 3 3" xfId="12304" xr:uid="{7CCA9361-9E1B-4312-A65C-027887FC803C}"/>
    <cellStyle name="40% - Ênfase4 3 3 3 2" xfId="12305" xr:uid="{945987A9-23D7-4340-9DBE-7C203C9E2FB9}"/>
    <cellStyle name="40% - Ênfase4 3 3 4" xfId="12306" xr:uid="{011E8ED9-40C9-4825-923D-2EBD79BDB163}"/>
    <cellStyle name="40% - Ênfase4 3 3 5" xfId="12307" xr:uid="{EDC57BC8-EAC8-4EC0-BDE4-F26DF8D83EB7}"/>
    <cellStyle name="40% - Ênfase4 3 3 6" xfId="54187" xr:uid="{5839ED50-C235-4E19-9F85-66E02BB4E4BB}"/>
    <cellStyle name="40% - Ênfase4 3 4" xfId="12308" xr:uid="{7CB9751A-71E3-4643-8046-AC5706C9F69B}"/>
    <cellStyle name="40% - Ênfase4 3 4 2" xfId="12309" xr:uid="{34CF7A42-48C9-4704-A1B7-4D2AC050C235}"/>
    <cellStyle name="40% - Ênfase4 3 4 2 2" xfId="12310" xr:uid="{2631FA30-3DD0-4EE4-A41B-400CDDCEFF78}"/>
    <cellStyle name="40% - Ênfase4 3 4 3" xfId="12311" xr:uid="{31E3B7D5-0C25-40DE-AD60-4DA627BBAB43}"/>
    <cellStyle name="40% - Ênfase4 3 4 4" xfId="12312" xr:uid="{3BA02A88-77F8-4E83-90DD-F5CD1D216DF3}"/>
    <cellStyle name="40% - Ênfase4 3 4 5" xfId="12313" xr:uid="{19190124-18B2-4FDF-9B2F-2613AA6F2044}"/>
    <cellStyle name="40% - Ênfase4 3 4 6" xfId="54188" xr:uid="{B8E25E99-136D-4A29-AB04-2802EA05ED8F}"/>
    <cellStyle name="40% - Ênfase4 3 5" xfId="12314" xr:uid="{D839F9EF-62AD-4DA9-AC5A-AA718B1B3DAB}"/>
    <cellStyle name="40% - Ênfase4 3 5 2" xfId="12315" xr:uid="{A911F0A5-2944-44A1-8F77-C9A29C712430}"/>
    <cellStyle name="40% - Ênfase4 3 6" xfId="12316" xr:uid="{F665CE34-CDFE-4F3B-AFBB-738603400008}"/>
    <cellStyle name="40% - Ênfase4 3 7" xfId="12317" xr:uid="{54C23D5E-F5DE-41CD-A125-B209DD014864}"/>
    <cellStyle name="40% - Ênfase4 3 8" xfId="12318" xr:uid="{D868053F-88AC-40B8-B884-B3563DE70B42}"/>
    <cellStyle name="40% - Ênfase4 3 9" xfId="12319" xr:uid="{13A09207-C7C4-4FB6-9AB1-7BAA465EEE12}"/>
    <cellStyle name="40% - Ênfase4 4" xfId="12320" xr:uid="{FD33D8AF-76BD-4ED7-9580-486F43F0F67E}"/>
    <cellStyle name="40% - Ênfase4 4 2" xfId="12321" xr:uid="{345E4CC7-6E55-4C1B-A6E5-C9DEFB75FB6E}"/>
    <cellStyle name="40% - Ênfase4 4 2 2" xfId="12322" xr:uid="{6FE005EB-E5CD-4A92-999D-951C4C7EB86B}"/>
    <cellStyle name="40% - Ênfase4 4 2 2 2" xfId="12323" xr:uid="{B280F174-14DD-4FBE-AF87-376962918F03}"/>
    <cellStyle name="40% - Ênfase4 4 2 2 3" xfId="12324" xr:uid="{64D7AAB2-A755-460F-B459-FEEF6258CCB6}"/>
    <cellStyle name="40% - Ênfase4 4 2 3" xfId="12325" xr:uid="{459573F9-C740-42C1-9779-5568E783E406}"/>
    <cellStyle name="40% - Ênfase4 4 2 3 2" xfId="12326" xr:uid="{CE78E441-4137-4AB8-ADAA-2F81245FC435}"/>
    <cellStyle name="40% - Ênfase4 4 2 4" xfId="12327" xr:uid="{4C697553-8159-4C92-8769-308BFFEFA1BC}"/>
    <cellStyle name="40% - Ênfase4 4 2 5" xfId="12328" xr:uid="{AA9E49FA-720A-43ED-B37F-6C4242B9B86F}"/>
    <cellStyle name="40% - Ênfase4 4 3" xfId="12329" xr:uid="{8F6E68BF-2104-4D9E-AECB-4A679FAC4A16}"/>
    <cellStyle name="40% - Ênfase4 4 3 2" xfId="12330" xr:uid="{840AB1CE-D604-49D8-935D-AE7BAB693046}"/>
    <cellStyle name="40% - Ênfase4 4 3 2 2" xfId="12331" xr:uid="{5CDD3E7A-9384-49EE-B346-25A34923D1EB}"/>
    <cellStyle name="40% - Ênfase4 4 3 3" xfId="12332" xr:uid="{F6CFF04E-D88D-4DF5-BD20-0C8A0684B819}"/>
    <cellStyle name="40% - Ênfase4 4 3 4" xfId="12333" xr:uid="{36B86BF7-9814-43A0-8680-54F8FBCD74A1}"/>
    <cellStyle name="40% - Ênfase4 4 3 5" xfId="12334" xr:uid="{B40D4370-D151-4C6A-A373-CE5878B0424F}"/>
    <cellStyle name="40% - Ênfase4 4 4" xfId="12335" xr:uid="{E1B23385-DECE-4330-B474-5CE159AD21F5}"/>
    <cellStyle name="40% - Ênfase4 4 4 2" xfId="12336" xr:uid="{1DB8FE9D-113F-49C0-9BB4-1B1DF5405472}"/>
    <cellStyle name="40% - Ênfase4 4 5" xfId="12337" xr:uid="{FD1859FB-431A-4E00-AB2A-7C2E0021E161}"/>
    <cellStyle name="40% - Ênfase4 4 6" xfId="12338" xr:uid="{16011DE9-FCB1-4305-B93E-F175326CDDA4}"/>
    <cellStyle name="40% - Ênfase4 4 7" xfId="12339" xr:uid="{F6963804-BED0-47E7-A37F-1555B59D8533}"/>
    <cellStyle name="40% - Ênfase4 4 8" xfId="12340" xr:uid="{67D2FE16-455F-4D28-8BCD-93F3632E40F6}"/>
    <cellStyle name="40% - Ênfase4 5" xfId="12341" xr:uid="{FBC79E22-C1F3-4934-9B94-7026D5AEEAEA}"/>
    <cellStyle name="40% - Ênfase4 5 2" xfId="12342" xr:uid="{731A436B-924B-4666-911A-D7C61B0EBCDF}"/>
    <cellStyle name="40% - Ênfase5" xfId="42" builtinId="47" customBuiltin="1"/>
    <cellStyle name="40% - Ênfase5 2" xfId="12343" xr:uid="{2C5770B3-090A-45A7-8654-08758A554B3C}"/>
    <cellStyle name="40% - Ênfase5 2 10" xfId="54189" xr:uid="{518A8482-BB54-4948-87F1-823E7FDD90CA}"/>
    <cellStyle name="40% - Ênfase5 2 2" xfId="12344" xr:uid="{7DEB65D1-2900-4D60-8BC7-C39B03FA8F29}"/>
    <cellStyle name="40% - Ênfase5 2 2 2" xfId="12345" xr:uid="{1054F5EA-ECED-4595-BD9B-AFD1B3889DFF}"/>
    <cellStyle name="40% - Ênfase5 2 2 2 2" xfId="12346" xr:uid="{1841F144-3AF2-448F-8046-4612BA10E26A}"/>
    <cellStyle name="40% - Ênfase5 2 2 2 2 2" xfId="12347" xr:uid="{EEB15B84-9744-4B17-ACEB-068E5ED8DB1A}"/>
    <cellStyle name="40% - Ênfase5 2 2 2 2 3" xfId="12348" xr:uid="{81713612-C735-40C2-B4A7-6292784DCD1B}"/>
    <cellStyle name="40% - Ênfase5 2 2 2 3" xfId="12349" xr:uid="{C3862B9D-F720-47C8-BDCA-9F9F1BC6912C}"/>
    <cellStyle name="40% - Ênfase5 2 2 2 3 2" xfId="12350" xr:uid="{1641BB2F-EEDC-42AD-9C61-45F9CF32A259}"/>
    <cellStyle name="40% - Ênfase5 2 2 2 4" xfId="12351" xr:uid="{43AB4B63-A4D9-4659-BB44-3068DF43C979}"/>
    <cellStyle name="40% - Ênfase5 2 2 2 5" xfId="12352" xr:uid="{F1A06EAA-4C16-4BDB-B60E-6AC1DD79241C}"/>
    <cellStyle name="40% - Ênfase5 2 2 2 6" xfId="54191" xr:uid="{63C5F9D1-6752-4BF8-9E0A-0D635E11F160}"/>
    <cellStyle name="40% - Ênfase5 2 2 3" xfId="12353" xr:uid="{FDD9247A-297A-40EE-99EF-ADD8E22D775C}"/>
    <cellStyle name="40% - Ênfase5 2 2 3 2" xfId="12354" xr:uid="{617564B8-9646-46C7-8774-A6288E98F82C}"/>
    <cellStyle name="40% - Ênfase5 2 2 3 2 2" xfId="12355" xr:uid="{D2E51429-460B-437A-B9EC-1378B50CC92A}"/>
    <cellStyle name="40% - Ênfase5 2 2 3 3" xfId="12356" xr:uid="{46EF16AC-2AD1-457B-AC01-89BB60A25E9A}"/>
    <cellStyle name="40% - Ênfase5 2 2 3 4" xfId="12357" xr:uid="{75ACD50A-7547-43B0-BB25-7521ED62F29D}"/>
    <cellStyle name="40% - Ênfase5 2 2 3 5" xfId="12358" xr:uid="{D9DD4EF1-21BF-4773-9122-BF4930B5F43E}"/>
    <cellStyle name="40% - Ênfase5 2 2 3 6" xfId="54192" xr:uid="{31A82F7B-3F97-4F3D-92E7-9A4541AD29B1}"/>
    <cellStyle name="40% - Ênfase5 2 2 4" xfId="12359" xr:uid="{F8F53231-037D-4DC4-AC3B-6816CE607939}"/>
    <cellStyle name="40% - Ênfase5 2 2 4 2" xfId="12360" xr:uid="{D39668AF-6D99-4869-9914-38EEC4F053E1}"/>
    <cellStyle name="40% - Ênfase5 2 2 5" xfId="12361" xr:uid="{B0B94AAB-6568-4ECC-83EB-9CC06DDFE06E}"/>
    <cellStyle name="40% - Ênfase5 2 2 6" xfId="12362" xr:uid="{C23B216D-E07C-4737-BA5C-F3572B1D2BCC}"/>
    <cellStyle name="40% - Ênfase5 2 2 7" xfId="12363" xr:uid="{E0E5F14D-280F-460A-B842-926D640B401A}"/>
    <cellStyle name="40% - Ênfase5 2 2 8" xfId="12364" xr:uid="{61188B98-A2E6-4C4B-8CAF-B43FFDA16825}"/>
    <cellStyle name="40% - Ênfase5 2 2 9" xfId="54190" xr:uid="{24658FD0-6890-43D4-9FDD-B89E9E47EDD0}"/>
    <cellStyle name="40% - Ênfase5 2 3" xfId="12365" xr:uid="{C78C7C4D-1476-4B66-9083-1E7A04D0A914}"/>
    <cellStyle name="40% - Ênfase5 2 3 2" xfId="12366" xr:uid="{DB4C4E2E-FDFE-44D4-BB0A-50C1136166EF}"/>
    <cellStyle name="40% - Ênfase5 2 3 2 2" xfId="12367" xr:uid="{48275672-600E-41A0-A184-AA9F65834A5C}"/>
    <cellStyle name="40% - Ênfase5 2 3 2 3" xfId="12368" xr:uid="{08C65F5D-E423-4B4F-BBF5-AD570FD973B6}"/>
    <cellStyle name="40% - Ênfase5 2 3 3" xfId="12369" xr:uid="{0020739D-E41D-4616-8B04-1D4E408CDCB9}"/>
    <cellStyle name="40% - Ênfase5 2 3 3 2" xfId="12370" xr:uid="{19B84759-0256-47C3-8A03-0D3F54A68EDA}"/>
    <cellStyle name="40% - Ênfase5 2 3 4" xfId="12371" xr:uid="{B926FAA9-A26E-47C1-A869-4962E1B5BE6A}"/>
    <cellStyle name="40% - Ênfase5 2 3 5" xfId="12372" xr:uid="{6D0DB915-4869-4DF0-8D20-7C759A70DBFE}"/>
    <cellStyle name="40% - Ênfase5 2 3 6" xfId="54193" xr:uid="{8FE25B01-9288-47D1-91E3-21B5141FA3CE}"/>
    <cellStyle name="40% - Ênfase5 2 4" xfId="12373" xr:uid="{61792971-9A26-4912-A287-E57C1F2532DB}"/>
    <cellStyle name="40% - Ênfase5 2 4 2" xfId="12374" xr:uid="{3FD2775A-B3A0-409D-B086-6B1AD3DF2D90}"/>
    <cellStyle name="40% - Ênfase5 2 4 2 2" xfId="12375" xr:uid="{65F1DAEE-9354-48FF-B2DE-367109E701D8}"/>
    <cellStyle name="40% - Ênfase5 2 4 3" xfId="12376" xr:uid="{247C2EEC-0ED8-4D3F-BA28-53F610EBED27}"/>
    <cellStyle name="40% - Ênfase5 2 4 4" xfId="12377" xr:uid="{1631B222-B1FC-4B1A-9AFC-5B914AE908BC}"/>
    <cellStyle name="40% - Ênfase5 2 4 5" xfId="12378" xr:uid="{A03E2C9D-7D68-4B33-B7CB-6B0BAA4B7F02}"/>
    <cellStyle name="40% - Ênfase5 2 4 6" xfId="54194" xr:uid="{DFF81660-8AAF-4CB5-8D5D-D505885E82AB}"/>
    <cellStyle name="40% - Ênfase5 2 5" xfId="12379" xr:uid="{36F956F6-420A-4E0B-8752-0E92890018F4}"/>
    <cellStyle name="40% - Ênfase5 2 5 2" xfId="12380" xr:uid="{BE270F51-A005-4326-AC61-6C9EE713F1DE}"/>
    <cellStyle name="40% - Ênfase5 2 6" xfId="12381" xr:uid="{3E417225-6C55-4E5F-AC33-2479B889FFED}"/>
    <cellStyle name="40% - Ênfase5 2 7" xfId="12382" xr:uid="{DA8A28D7-E37F-48D3-BB3A-C8FA3B72DAA9}"/>
    <cellStyle name="40% - Ênfase5 2 8" xfId="12383" xr:uid="{463B6B53-6B4D-4D7B-8729-2226AC786AFF}"/>
    <cellStyle name="40% - Ênfase5 2 9" xfId="12384" xr:uid="{5E3BAAE5-179E-4A54-BBA8-34F310FC2F17}"/>
    <cellStyle name="40% - Ênfase5 3" xfId="12385" xr:uid="{0209506F-778F-474B-9F25-F7BEAB527421}"/>
    <cellStyle name="40% - Ênfase5 3 10" xfId="54195" xr:uid="{D6DF8327-C74F-4C27-BC24-9D159DD6281C}"/>
    <cellStyle name="40% - Ênfase5 3 2" xfId="12386" xr:uid="{5F05023D-4670-44EC-AD09-BD7A822F4245}"/>
    <cellStyle name="40% - Ênfase5 3 2 2" xfId="12387" xr:uid="{685B14B1-7269-4FCC-8601-C7A05885F6A8}"/>
    <cellStyle name="40% - Ênfase5 3 2 2 2" xfId="12388" xr:uid="{7E850EAD-E859-4E6B-9235-660138502C0E}"/>
    <cellStyle name="40% - Ênfase5 3 2 2 2 2" xfId="12389" xr:uid="{6D2F964E-AE91-49ED-BC46-3DFB5C022392}"/>
    <cellStyle name="40% - Ênfase5 3 2 2 2 3" xfId="12390" xr:uid="{8A1636B4-6C50-4A61-9B58-B9A52577E9CC}"/>
    <cellStyle name="40% - Ênfase5 3 2 2 3" xfId="12391" xr:uid="{45E14507-784A-476D-9430-5A1F548EA6F8}"/>
    <cellStyle name="40% - Ênfase5 3 2 2 3 2" xfId="12392" xr:uid="{6040783B-313D-4993-B8F3-2114AE64BD15}"/>
    <cellStyle name="40% - Ênfase5 3 2 2 4" xfId="12393" xr:uid="{FF37A812-0FEF-484A-AC5E-F68A2A2ACA45}"/>
    <cellStyle name="40% - Ênfase5 3 2 2 5" xfId="12394" xr:uid="{B7AC767C-85EC-4109-ACC9-BF2ED635DA20}"/>
    <cellStyle name="40% - Ênfase5 3 2 2 6" xfId="54197" xr:uid="{3082FEF2-989E-4457-8B2A-91EDDCB684E3}"/>
    <cellStyle name="40% - Ênfase5 3 2 3" xfId="12395" xr:uid="{C42E8190-386A-4500-A723-56A1988C2B12}"/>
    <cellStyle name="40% - Ênfase5 3 2 3 2" xfId="12396" xr:uid="{92EF46EB-57F7-426D-88DE-2290E1297491}"/>
    <cellStyle name="40% - Ênfase5 3 2 3 2 2" xfId="12397" xr:uid="{3ADC052E-5145-4E35-846A-F9D8CE5C92A0}"/>
    <cellStyle name="40% - Ênfase5 3 2 3 3" xfId="12398" xr:uid="{B75FD69B-D687-472D-98D9-48619D7F7A11}"/>
    <cellStyle name="40% - Ênfase5 3 2 3 4" xfId="12399" xr:uid="{D067E4E4-C204-4547-9166-78F136A4B5AC}"/>
    <cellStyle name="40% - Ênfase5 3 2 3 5" xfId="12400" xr:uid="{4C9F60CB-3FBB-4B5A-A7B0-008F77350E2F}"/>
    <cellStyle name="40% - Ênfase5 3 2 3 6" xfId="54198" xr:uid="{AD77E81E-670A-494C-B0F6-F608409FEEB4}"/>
    <cellStyle name="40% - Ênfase5 3 2 4" xfId="12401" xr:uid="{9048BC36-0F5E-4A53-AE61-B31AD1655015}"/>
    <cellStyle name="40% - Ênfase5 3 2 4 2" xfId="12402" xr:uid="{D43B25B9-DFD4-44CD-AFDD-D7689CC967BE}"/>
    <cellStyle name="40% - Ênfase5 3 2 5" xfId="12403" xr:uid="{9C696A7F-3A76-41F2-A9F3-5952063F1300}"/>
    <cellStyle name="40% - Ênfase5 3 2 6" xfId="12404" xr:uid="{FDA088BE-4882-4501-8DBC-76B0C6D2F7E0}"/>
    <cellStyle name="40% - Ênfase5 3 2 7" xfId="12405" xr:uid="{6F882004-051D-42CD-875B-00919AEA6EA3}"/>
    <cellStyle name="40% - Ênfase5 3 2 8" xfId="12406" xr:uid="{430A59BE-3B3B-4F84-A465-F35B51978C3D}"/>
    <cellStyle name="40% - Ênfase5 3 2 9" xfId="54196" xr:uid="{721BB83C-2C7A-4146-9255-3294845A82FF}"/>
    <cellStyle name="40% - Ênfase5 3 3" xfId="12407" xr:uid="{286A6F00-1660-4B21-A828-D6224F7C400F}"/>
    <cellStyle name="40% - Ênfase5 3 3 2" xfId="12408" xr:uid="{F9BE9C6F-DD63-456B-AE95-8A0E51803EAD}"/>
    <cellStyle name="40% - Ênfase5 3 3 2 2" xfId="12409" xr:uid="{837E7011-D1AE-46FA-8922-E94E23CC4F3D}"/>
    <cellStyle name="40% - Ênfase5 3 3 2 3" xfId="12410" xr:uid="{3D09D127-09EA-434F-BA0C-10E3F16A83BF}"/>
    <cellStyle name="40% - Ênfase5 3 3 3" xfId="12411" xr:uid="{441426EB-F410-4FEF-9F37-F4759E4763CE}"/>
    <cellStyle name="40% - Ênfase5 3 3 3 2" xfId="12412" xr:uid="{7E5AA250-0EFE-49FC-A754-88C664F3BE77}"/>
    <cellStyle name="40% - Ênfase5 3 3 4" xfId="12413" xr:uid="{1811B24D-6BF2-493B-94AB-0B16055B043D}"/>
    <cellStyle name="40% - Ênfase5 3 3 5" xfId="12414" xr:uid="{13D549AD-5932-4DD5-8FAD-7648647A8245}"/>
    <cellStyle name="40% - Ênfase5 3 3 6" xfId="54199" xr:uid="{C1892B78-82A8-4DA4-BE38-B5A4047F4700}"/>
    <cellStyle name="40% - Ênfase5 3 4" xfId="12415" xr:uid="{155EC8CD-AD5F-4F98-BBB6-68D2CC1B9824}"/>
    <cellStyle name="40% - Ênfase5 3 4 2" xfId="12416" xr:uid="{B5B1C68A-CA59-4D71-B206-01F8986FB681}"/>
    <cellStyle name="40% - Ênfase5 3 4 2 2" xfId="12417" xr:uid="{0A9A98C6-8A4B-41CE-8DF4-1296B82DA5AA}"/>
    <cellStyle name="40% - Ênfase5 3 4 3" xfId="12418" xr:uid="{B6BEE6CF-E120-4864-976E-037C985A7130}"/>
    <cellStyle name="40% - Ênfase5 3 4 4" xfId="12419" xr:uid="{425696B9-4D54-4404-9AAD-F61D5E7ECEBE}"/>
    <cellStyle name="40% - Ênfase5 3 4 5" xfId="12420" xr:uid="{A63D3E03-80DB-4BAA-B1C3-A56CF83DBD75}"/>
    <cellStyle name="40% - Ênfase5 3 4 6" xfId="54200" xr:uid="{15492EC2-AFF2-48E0-9D13-B6DDD0AB671A}"/>
    <cellStyle name="40% - Ênfase5 3 5" xfId="12421" xr:uid="{80A30264-18C3-4525-BA74-1DE2BA44A2A0}"/>
    <cellStyle name="40% - Ênfase5 3 5 2" xfId="12422" xr:uid="{69590FED-D98D-4C10-BEB7-0E8D8CE8E4C9}"/>
    <cellStyle name="40% - Ênfase5 3 6" xfId="12423" xr:uid="{DB7EE213-2273-4BB7-B359-7BBF71424395}"/>
    <cellStyle name="40% - Ênfase5 3 7" xfId="12424" xr:uid="{E1B06C83-8A18-4A1C-8077-F33CB626BE2F}"/>
    <cellStyle name="40% - Ênfase5 3 8" xfId="12425" xr:uid="{FA5938F5-FD71-4268-ADCE-F8267CF6EBD1}"/>
    <cellStyle name="40% - Ênfase5 3 9" xfId="12426" xr:uid="{3036D580-39F9-4090-997B-D1D0CAB80A7E}"/>
    <cellStyle name="40% - Ênfase5 4" xfId="12427" xr:uid="{DE569028-CC21-449D-8698-A43B0CCA8D6E}"/>
    <cellStyle name="40% - Ênfase5 4 2" xfId="12428" xr:uid="{D354DC80-B581-4D92-B986-3F955532640A}"/>
    <cellStyle name="40% - Ênfase5 4 2 2" xfId="12429" xr:uid="{D6F9A91F-0FC3-435C-9A35-BAF6A3D397F6}"/>
    <cellStyle name="40% - Ênfase5 4 2 2 2" xfId="12430" xr:uid="{7F19E38D-29E0-440E-B042-EECD72FCF528}"/>
    <cellStyle name="40% - Ênfase5 4 2 2 3" xfId="12431" xr:uid="{892E9B61-7BAF-4EAC-8679-A1B5BB3ECABC}"/>
    <cellStyle name="40% - Ênfase5 4 2 3" xfId="12432" xr:uid="{B3404E2B-1D24-4738-8A4E-0F2AFB8B1891}"/>
    <cellStyle name="40% - Ênfase5 4 2 3 2" xfId="12433" xr:uid="{47C5A77F-218B-468B-83DA-1BA9B71471C4}"/>
    <cellStyle name="40% - Ênfase5 4 2 4" xfId="12434" xr:uid="{26B019F9-9F90-48BA-BDCA-D615CE9A17F8}"/>
    <cellStyle name="40% - Ênfase5 4 2 5" xfId="12435" xr:uid="{C80B2FAC-36F4-4F9A-8E90-6E08E6688B1F}"/>
    <cellStyle name="40% - Ênfase5 4 3" xfId="12436" xr:uid="{7FD25423-9632-461D-9B03-883FC7DBE2C0}"/>
    <cellStyle name="40% - Ênfase5 4 3 2" xfId="12437" xr:uid="{C730F317-FD47-4907-8064-23AA730A0401}"/>
    <cellStyle name="40% - Ênfase5 4 3 2 2" xfId="12438" xr:uid="{C34288C1-9F5C-42D1-9649-AEB1F200B5B7}"/>
    <cellStyle name="40% - Ênfase5 4 3 3" xfId="12439" xr:uid="{9D98727F-8592-46C6-A0A6-D4F01C574A72}"/>
    <cellStyle name="40% - Ênfase5 4 3 4" xfId="12440" xr:uid="{26E3BD0E-F3DE-47B6-A3A3-46D3026A1623}"/>
    <cellStyle name="40% - Ênfase5 4 3 5" xfId="12441" xr:uid="{49688E0E-2633-4BA4-BFE7-6980BD27A584}"/>
    <cellStyle name="40% - Ênfase5 4 4" xfId="12442" xr:uid="{9230807B-AB45-4F3C-826A-6C27AFF8832F}"/>
    <cellStyle name="40% - Ênfase5 4 4 2" xfId="12443" xr:uid="{DFF0B8F0-4BCA-40AE-9559-672ECB3E82CE}"/>
    <cellStyle name="40% - Ênfase5 4 5" xfId="12444" xr:uid="{0A515743-53AD-4612-8476-755D0A14EC1A}"/>
    <cellStyle name="40% - Ênfase5 4 6" xfId="12445" xr:uid="{E88C901A-59F3-43D1-AF4D-9F5A11C4F8CE}"/>
    <cellStyle name="40% - Ênfase5 4 7" xfId="12446" xr:uid="{46E3900F-BFE5-4EF4-84A6-C6D773C47048}"/>
    <cellStyle name="40% - Ênfase5 4 8" xfId="12447" xr:uid="{B428516A-0D00-48FA-9CA7-3AE00B2960C6}"/>
    <cellStyle name="40% - Ênfase5 5" xfId="12448" xr:uid="{3A94500B-95EA-4693-A682-2FFF298EA2A1}"/>
    <cellStyle name="40% - Ênfase5 5 2" xfId="12449" xr:uid="{144E18EA-D889-4A08-AA3F-AB62D435E3CB}"/>
    <cellStyle name="40% - Ênfase6" xfId="45" builtinId="51" customBuiltin="1"/>
    <cellStyle name="40% - Ênfase6 2" xfId="12450" xr:uid="{B3E35D50-A34C-43D4-87F0-C3D74405C4CD}"/>
    <cellStyle name="40% - Ênfase6 2 10" xfId="54201" xr:uid="{26BE575E-1479-48D9-A8A8-4105E440B424}"/>
    <cellStyle name="40% - Ênfase6 2 2" xfId="12451" xr:uid="{129DADCA-2258-4595-B0BD-907489F76AE5}"/>
    <cellStyle name="40% - Ênfase6 2 2 2" xfId="12452" xr:uid="{2A922544-4B8A-443A-96E4-A5B5761676C6}"/>
    <cellStyle name="40% - Ênfase6 2 2 2 2" xfId="12453" xr:uid="{D4A8BC96-4206-4C19-8B89-C0933DA05A33}"/>
    <cellStyle name="40% - Ênfase6 2 2 2 2 2" xfId="12454" xr:uid="{EE82FF98-FC29-4997-9732-145BAC697AC4}"/>
    <cellStyle name="40% - Ênfase6 2 2 2 2 3" xfId="12455" xr:uid="{8AB9C31F-409D-461C-B214-E810087866A1}"/>
    <cellStyle name="40% - Ênfase6 2 2 2 3" xfId="12456" xr:uid="{7F6F5F5F-03EE-47E4-97DB-DC37B0025F08}"/>
    <cellStyle name="40% - Ênfase6 2 2 2 3 2" xfId="12457" xr:uid="{F82A3B91-6FAF-42DD-A501-F25204F0404E}"/>
    <cellStyle name="40% - Ênfase6 2 2 2 4" xfId="12458" xr:uid="{25A47ADA-BF39-4AA7-98C2-F9A40C93B0E2}"/>
    <cellStyle name="40% - Ênfase6 2 2 2 5" xfId="12459" xr:uid="{31F5D317-ABD0-4D48-B29F-61E15CB012A3}"/>
    <cellStyle name="40% - Ênfase6 2 2 2 6" xfId="54203" xr:uid="{61D06263-9B43-4D52-8D1E-5FB89E48EA92}"/>
    <cellStyle name="40% - Ênfase6 2 2 3" xfId="12460" xr:uid="{7D3147FA-BDEF-41F1-BD07-083E4FBD09F3}"/>
    <cellStyle name="40% - Ênfase6 2 2 3 2" xfId="12461" xr:uid="{99ACF555-E90C-4F7A-92B3-A6C9A306DF1D}"/>
    <cellStyle name="40% - Ênfase6 2 2 3 2 2" xfId="12462" xr:uid="{02DFACEE-B6E3-455B-8B54-2F29CEED8C94}"/>
    <cellStyle name="40% - Ênfase6 2 2 3 3" xfId="12463" xr:uid="{2CBA569B-63D0-405D-9008-0698662BA00C}"/>
    <cellStyle name="40% - Ênfase6 2 2 3 4" xfId="12464" xr:uid="{116C74C7-EAD5-4965-AF64-2B9B0822E5FC}"/>
    <cellStyle name="40% - Ênfase6 2 2 3 5" xfId="12465" xr:uid="{F23CCED1-A167-49E6-ACCC-03A57DD3C4AE}"/>
    <cellStyle name="40% - Ênfase6 2 2 3 6" xfId="54204" xr:uid="{32F5E842-E28F-4B2E-826B-7AEC2BD14E1A}"/>
    <cellStyle name="40% - Ênfase6 2 2 4" xfId="12466" xr:uid="{7CC8074B-8363-4047-8337-EAD80776B0B1}"/>
    <cellStyle name="40% - Ênfase6 2 2 4 2" xfId="12467" xr:uid="{7B937412-F2E8-45BF-9481-DCBEDCC4AB61}"/>
    <cellStyle name="40% - Ênfase6 2 2 5" xfId="12468" xr:uid="{98F79857-8227-4D84-A31B-96D2A4151E31}"/>
    <cellStyle name="40% - Ênfase6 2 2 6" xfId="12469" xr:uid="{5BB068DB-DDD0-426D-B489-8B6B034B4235}"/>
    <cellStyle name="40% - Ênfase6 2 2 7" xfId="12470" xr:uid="{8C5FFEFE-B509-4CF7-A84A-F11D712574FC}"/>
    <cellStyle name="40% - Ênfase6 2 2 8" xfId="12471" xr:uid="{E130479F-551F-4856-AC49-7CE2B51A3C18}"/>
    <cellStyle name="40% - Ênfase6 2 2 9" xfId="54202" xr:uid="{FAB3808F-7406-4E53-99D8-3C200C64ED7B}"/>
    <cellStyle name="40% - Ênfase6 2 3" xfId="12472" xr:uid="{89337245-787E-4E0F-8931-14514D2C250F}"/>
    <cellStyle name="40% - Ênfase6 2 3 2" xfId="12473" xr:uid="{00C7B899-8623-4169-9E79-16ED1E56A9BE}"/>
    <cellStyle name="40% - Ênfase6 2 3 2 2" xfId="12474" xr:uid="{B662719B-3931-46BF-9CB3-34C8E31D668A}"/>
    <cellStyle name="40% - Ênfase6 2 3 2 3" xfId="12475" xr:uid="{919E5C48-F0AF-4AE9-98F4-0A483E507370}"/>
    <cellStyle name="40% - Ênfase6 2 3 3" xfId="12476" xr:uid="{11E1A197-9BBA-4BCF-9CCD-CD6A1B83BD85}"/>
    <cellStyle name="40% - Ênfase6 2 3 3 2" xfId="12477" xr:uid="{16F86D1B-8D01-4520-AB18-C2F0BF690BE4}"/>
    <cellStyle name="40% - Ênfase6 2 3 4" xfId="12478" xr:uid="{54C7926A-30BA-4F7E-A279-E7CA2117365F}"/>
    <cellStyle name="40% - Ênfase6 2 3 5" xfId="12479" xr:uid="{1039CC09-36B4-43D0-BA1C-97B213E087FF}"/>
    <cellStyle name="40% - Ênfase6 2 3 6" xfId="54205" xr:uid="{C9B4D441-BA0A-48D3-9E85-A4F5DD48BDAC}"/>
    <cellStyle name="40% - Ênfase6 2 4" xfId="12480" xr:uid="{CC86BAFD-8D1C-4ECB-AFEA-644AA4F1823C}"/>
    <cellStyle name="40% - Ênfase6 2 4 2" xfId="12481" xr:uid="{0DC25257-9C7B-4DCD-AA19-E3C0255A7EC0}"/>
    <cellStyle name="40% - Ênfase6 2 4 2 2" xfId="12482" xr:uid="{E578176D-B42C-4EC5-B064-50B49D30E2E5}"/>
    <cellStyle name="40% - Ênfase6 2 4 3" xfId="12483" xr:uid="{337A5BE6-DBF0-459E-8A28-6B751D2DA6BC}"/>
    <cellStyle name="40% - Ênfase6 2 4 4" xfId="12484" xr:uid="{A0D03D82-1F06-472A-9DD5-4C8A7B15923E}"/>
    <cellStyle name="40% - Ênfase6 2 4 5" xfId="12485" xr:uid="{D676DA8E-6963-4603-A52D-2E2D8872F3A7}"/>
    <cellStyle name="40% - Ênfase6 2 4 6" xfId="54206" xr:uid="{EFC6DDCB-1645-4B61-A72D-96A61D15BF54}"/>
    <cellStyle name="40% - Ênfase6 2 5" xfId="12486" xr:uid="{8337BC9A-D455-4E95-A821-321BEA676B5B}"/>
    <cellStyle name="40% - Ênfase6 2 5 2" xfId="12487" xr:uid="{B1F701AB-EB5A-44AF-AD95-4674322810FE}"/>
    <cellStyle name="40% - Ênfase6 2 6" xfId="12488" xr:uid="{68E91A18-106E-42B5-88F9-2AD8E811BFD4}"/>
    <cellStyle name="40% - Ênfase6 2 7" xfId="12489" xr:uid="{DCAB398C-D2E8-4DDF-9759-614A541A8AF9}"/>
    <cellStyle name="40% - Ênfase6 2 8" xfId="12490" xr:uid="{DC31FE0B-EAA6-4DF9-9B70-028C3E2828AB}"/>
    <cellStyle name="40% - Ênfase6 2 9" xfId="12491" xr:uid="{6AE0EFAA-99C5-43A8-A657-F9035F678DA5}"/>
    <cellStyle name="40% - Ênfase6 3" xfId="12492" xr:uid="{819C5126-E774-4B6A-9EEE-58B471D0EFB9}"/>
    <cellStyle name="40% - Ênfase6 3 10" xfId="54207" xr:uid="{E95C213A-1550-44DF-AFD9-EE1D9EFDA481}"/>
    <cellStyle name="40% - Ênfase6 3 2" xfId="12493" xr:uid="{5A0EBB19-6F0B-4DE1-822E-642E377FC049}"/>
    <cellStyle name="40% - Ênfase6 3 2 2" xfId="12494" xr:uid="{FD718F2E-8E39-42EB-9025-868DC4BBDAE2}"/>
    <cellStyle name="40% - Ênfase6 3 2 2 2" xfId="12495" xr:uid="{8597C8EE-14E7-4D22-B2C7-8CD7923ED7A8}"/>
    <cellStyle name="40% - Ênfase6 3 2 2 2 2" xfId="12496" xr:uid="{DB1ABC2B-2A09-4BDC-A12F-31301EEB37B6}"/>
    <cellStyle name="40% - Ênfase6 3 2 2 2 3" xfId="12497" xr:uid="{D90C54A3-A6FF-403F-8EAE-60DC995F4AAA}"/>
    <cellStyle name="40% - Ênfase6 3 2 2 3" xfId="12498" xr:uid="{2446BE7B-1733-478B-AB3C-7B8B0C19CDFD}"/>
    <cellStyle name="40% - Ênfase6 3 2 2 3 2" xfId="12499" xr:uid="{0F1619FB-D2F3-4C6C-B864-10649EF34711}"/>
    <cellStyle name="40% - Ênfase6 3 2 2 4" xfId="12500" xr:uid="{27EA2F0B-E332-4453-9AB1-EF6FB497C6FD}"/>
    <cellStyle name="40% - Ênfase6 3 2 2 5" xfId="12501" xr:uid="{8A6DC98B-8B03-4324-9F7F-D0E795C114C8}"/>
    <cellStyle name="40% - Ênfase6 3 2 2 6" xfId="54209" xr:uid="{2E704CE2-E725-4E44-9705-CC6602862F1B}"/>
    <cellStyle name="40% - Ênfase6 3 2 3" xfId="12502" xr:uid="{9CA38569-8BA8-435C-BD18-9E5535698DC6}"/>
    <cellStyle name="40% - Ênfase6 3 2 3 2" xfId="12503" xr:uid="{A515669E-6EF9-4A9F-A834-4183BBBE2F4C}"/>
    <cellStyle name="40% - Ênfase6 3 2 3 2 2" xfId="12504" xr:uid="{E7D919A4-8EA1-4B19-B89A-240ACB00E40B}"/>
    <cellStyle name="40% - Ênfase6 3 2 3 3" xfId="12505" xr:uid="{A99966E4-7BB7-406D-9939-F3E6F8297B5F}"/>
    <cellStyle name="40% - Ênfase6 3 2 3 4" xfId="12506" xr:uid="{CAAD318E-40FB-4C90-BB98-C46EB8705852}"/>
    <cellStyle name="40% - Ênfase6 3 2 3 5" xfId="12507" xr:uid="{0882672A-2DA7-492F-987B-FB4295650450}"/>
    <cellStyle name="40% - Ênfase6 3 2 3 6" xfId="54210" xr:uid="{F09094BA-A835-4598-A2E8-D720C0054943}"/>
    <cellStyle name="40% - Ênfase6 3 2 4" xfId="12508" xr:uid="{7EEE0743-6CE3-42A7-BEDD-5A4DFFA089B0}"/>
    <cellStyle name="40% - Ênfase6 3 2 4 2" xfId="12509" xr:uid="{E4CD1367-8A1F-47BB-9125-7D92B2756D18}"/>
    <cellStyle name="40% - Ênfase6 3 2 5" xfId="12510" xr:uid="{B7D29691-2DDF-4D10-81FA-91B3DA996309}"/>
    <cellStyle name="40% - Ênfase6 3 2 6" xfId="12511" xr:uid="{4E95981A-037E-4EB8-A8E9-B62F261A0BE1}"/>
    <cellStyle name="40% - Ênfase6 3 2 7" xfId="12512" xr:uid="{21F772AB-DE28-411A-876E-6B5AD7A0950D}"/>
    <cellStyle name="40% - Ênfase6 3 2 8" xfId="12513" xr:uid="{22F3A0CD-3FA1-46F3-AFE4-9081FCF3EAB0}"/>
    <cellStyle name="40% - Ênfase6 3 2 9" xfId="54208" xr:uid="{267C48E4-0D60-40E3-9015-D40D9DDEC317}"/>
    <cellStyle name="40% - Ênfase6 3 3" xfId="12514" xr:uid="{523EED1C-BFF3-482F-835C-D15A3A8046E5}"/>
    <cellStyle name="40% - Ênfase6 3 3 2" xfId="12515" xr:uid="{97D5173B-2465-403E-87C8-7F9DAC60F95D}"/>
    <cellStyle name="40% - Ênfase6 3 3 2 2" xfId="12516" xr:uid="{9A4E899E-3696-43EB-9E9D-575FA08332D1}"/>
    <cellStyle name="40% - Ênfase6 3 3 2 3" xfId="12517" xr:uid="{08B5A9DF-F770-46FB-A74B-423A72B2CB5F}"/>
    <cellStyle name="40% - Ênfase6 3 3 3" xfId="12518" xr:uid="{5200840F-109B-4E1A-9E0B-49FD7C3C2E06}"/>
    <cellStyle name="40% - Ênfase6 3 3 3 2" xfId="12519" xr:uid="{7A90AF93-D93D-4A07-8B46-B4E9BD2787E6}"/>
    <cellStyle name="40% - Ênfase6 3 3 4" xfId="12520" xr:uid="{8386F461-E32D-49ED-A594-CA39695AD2C7}"/>
    <cellStyle name="40% - Ênfase6 3 3 5" xfId="12521" xr:uid="{D75C0AC5-724D-4206-8809-892A2007FDBC}"/>
    <cellStyle name="40% - Ênfase6 3 3 6" xfId="54211" xr:uid="{4E00BC70-179E-4BFB-8E9B-2612E8851385}"/>
    <cellStyle name="40% - Ênfase6 3 4" xfId="12522" xr:uid="{255E7219-A5C1-4D2D-ACF2-3A668E49A643}"/>
    <cellStyle name="40% - Ênfase6 3 4 2" xfId="12523" xr:uid="{66399E05-C4D7-48A4-8EB5-D77F3DB0B77E}"/>
    <cellStyle name="40% - Ênfase6 3 4 2 2" xfId="12524" xr:uid="{7B0E4307-19FD-4FA1-8A1E-F6C3EBFE91BE}"/>
    <cellStyle name="40% - Ênfase6 3 4 3" xfId="12525" xr:uid="{5A28DB42-0963-433E-B8A1-27538C2AC056}"/>
    <cellStyle name="40% - Ênfase6 3 4 4" xfId="12526" xr:uid="{94B085C1-11A3-40C5-94B2-8D239E2B8D44}"/>
    <cellStyle name="40% - Ênfase6 3 4 5" xfId="12527" xr:uid="{8FBFC5B5-CD14-4AF6-A6E3-58BAF7CCEC68}"/>
    <cellStyle name="40% - Ênfase6 3 4 6" xfId="54212" xr:uid="{A984D882-C819-4D95-8BA9-5565F9F0E48B}"/>
    <cellStyle name="40% - Ênfase6 3 5" xfId="12528" xr:uid="{6075C628-342F-46B6-AD9F-53142E3B9F38}"/>
    <cellStyle name="40% - Ênfase6 3 5 2" xfId="12529" xr:uid="{FC766FF7-1620-4B37-9CE3-643CDB2615AE}"/>
    <cellStyle name="40% - Ênfase6 3 6" xfId="12530" xr:uid="{EAE395B1-7D7C-466B-8E60-9ED6BD940C57}"/>
    <cellStyle name="40% - Ênfase6 3 7" xfId="12531" xr:uid="{A91F36DE-C17C-4587-8F06-5A31294DC2B7}"/>
    <cellStyle name="40% - Ênfase6 3 8" xfId="12532" xr:uid="{A3A5697A-0D48-470E-9EE2-8CD0413F7B12}"/>
    <cellStyle name="40% - Ênfase6 3 9" xfId="12533" xr:uid="{3904BD40-F2BB-4EB7-B8BD-FE35B580D492}"/>
    <cellStyle name="40% - Ênfase6 4" xfId="12534" xr:uid="{C073AF3B-8A1A-4E8F-8777-1FEEF62C948E}"/>
    <cellStyle name="40% - Ênfase6 4 2" xfId="12535" xr:uid="{1E6A59E5-98DF-4039-A49D-B85A7120565F}"/>
    <cellStyle name="40% - Ênfase6 4 2 2" xfId="12536" xr:uid="{7CFF5974-86AC-4151-A686-9A020F1CEBDD}"/>
    <cellStyle name="40% - Ênfase6 4 2 2 2" xfId="12537" xr:uid="{CEB55797-27EC-4896-8838-88D6E89483D2}"/>
    <cellStyle name="40% - Ênfase6 4 2 2 3" xfId="12538" xr:uid="{EC89F8A2-D3FC-41A2-B329-CA09CF2A0BD6}"/>
    <cellStyle name="40% - Ênfase6 4 2 3" xfId="12539" xr:uid="{735A97BF-5478-453A-8A9C-118D66F2BE01}"/>
    <cellStyle name="40% - Ênfase6 4 2 3 2" xfId="12540" xr:uid="{F5588892-35F7-44F4-B9FF-9588C338EE81}"/>
    <cellStyle name="40% - Ênfase6 4 2 4" xfId="12541" xr:uid="{44FEB922-3C63-42A8-8336-20D4482994B6}"/>
    <cellStyle name="40% - Ênfase6 4 2 5" xfId="12542" xr:uid="{DB06D71C-C708-49E5-8B76-41A9D41F7C38}"/>
    <cellStyle name="40% - Ênfase6 4 3" xfId="12543" xr:uid="{EAF868DF-99BF-48F6-9DCE-8B3D52DF0F7E}"/>
    <cellStyle name="40% - Ênfase6 4 3 2" xfId="12544" xr:uid="{270CE93B-1869-4E9D-A871-2889189F1294}"/>
    <cellStyle name="40% - Ênfase6 4 3 2 2" xfId="12545" xr:uid="{79B04FAC-EE73-4FDA-9E30-4FD098B4B149}"/>
    <cellStyle name="40% - Ênfase6 4 3 3" xfId="12546" xr:uid="{092BBC22-2EF6-4C0B-812A-6630FD74FF70}"/>
    <cellStyle name="40% - Ênfase6 4 3 4" xfId="12547" xr:uid="{2CFA6300-CC80-49EF-B2C9-0B4FFD6A67FD}"/>
    <cellStyle name="40% - Ênfase6 4 3 5" xfId="12548" xr:uid="{4F39D05E-778B-42B4-AD28-518FECD3ACDF}"/>
    <cellStyle name="40% - Ênfase6 4 4" xfId="12549" xr:uid="{E58CC1EA-D6DE-431C-A8B3-CE0694AA1DA7}"/>
    <cellStyle name="40% - Ênfase6 4 4 2" xfId="12550" xr:uid="{67FDEC54-3F1A-4C6C-A9DE-F4E2A66DC204}"/>
    <cellStyle name="40% - Ênfase6 4 5" xfId="12551" xr:uid="{C022B44D-18E0-42FD-AC3E-0BB94A61A0FA}"/>
    <cellStyle name="40% - Ênfase6 4 6" xfId="12552" xr:uid="{615A4D03-E0BF-475E-9CE0-F19FBB19E299}"/>
    <cellStyle name="40% - Ênfase6 4 7" xfId="12553" xr:uid="{019F5698-3743-4262-B9C3-EECF26E8B279}"/>
    <cellStyle name="40% - Ênfase6 4 8" xfId="12554" xr:uid="{6CE5BD8A-56A2-40AE-9849-450F3896312C}"/>
    <cellStyle name="40% - Ênfase6 5" xfId="12555" xr:uid="{71697B01-1156-43A1-8190-D4FDF4E1B246}"/>
    <cellStyle name="40% - Ênfase6 5 2" xfId="12556" xr:uid="{BF808EF5-4176-4042-9328-9815266C92CF}"/>
    <cellStyle name="60% - Accent1 2" xfId="12557" xr:uid="{EB5A8C06-54C8-4FE1-B095-66D1552496D7}"/>
    <cellStyle name="60% - Accent1 2 2" xfId="12558" xr:uid="{8E76FEE0-B7AA-4A5B-944B-27D0FB9AC548}"/>
    <cellStyle name="60% - Accent1 2 2 2" xfId="54214" xr:uid="{F7BCE550-8B30-4C9F-AF4E-922F67FE6C5D}"/>
    <cellStyle name="60% - Accent1 2 3" xfId="12559" xr:uid="{0583FD96-BEC9-4ECC-BD30-C7F566CDAD3F}"/>
    <cellStyle name="60% - Accent1 2 3 2" xfId="54215" xr:uid="{40F970A2-1F09-4D41-A00E-2F58C8FFDDD6}"/>
    <cellStyle name="60% - Accent1 2 4" xfId="54213" xr:uid="{22770483-19FA-49B6-96A6-7181F482432D}"/>
    <cellStyle name="60% - Accent1 3" xfId="12560" xr:uid="{94D5C468-5E03-465D-8B8E-8A019BC8F0BC}"/>
    <cellStyle name="60% - Accent1 3 2" xfId="53021" xr:uid="{2A8CD41B-A7CB-430B-AB17-1AB660E67AD1}"/>
    <cellStyle name="60% - Accent1 3 3" xfId="53022" xr:uid="{1B270E4C-AF63-4651-8D37-A230C9DD4EA0}"/>
    <cellStyle name="60% - Accent1 3 4" xfId="53023" xr:uid="{94132246-B33E-4C62-B67E-F2DDA1A09662}"/>
    <cellStyle name="60% - Accent1 3 5" xfId="53024" xr:uid="{5D75D32E-D0CE-439F-BFD3-FB3B2D17A4E5}"/>
    <cellStyle name="60% - Accent1 3 6" xfId="54216" xr:uid="{05947DB3-CBD1-4623-97E8-805855AA86B2}"/>
    <cellStyle name="60% - Accent1 4" xfId="12561" xr:uid="{E0E9C7DB-79F4-4787-88AE-C3CF23AE999A}"/>
    <cellStyle name="60% - Accent1 4 2" xfId="54217" xr:uid="{DC330658-28D7-4B7B-B9D0-8A0A6628514E}"/>
    <cellStyle name="60% - Accent1 5" xfId="12562" xr:uid="{6AFA0551-FD5E-46F5-BC28-CFAC01CCA764}"/>
    <cellStyle name="60% - Accent1 5 2" xfId="12563" xr:uid="{03829309-716B-4109-8C0D-88EA1546C5EF}"/>
    <cellStyle name="60% - Accent1 5 3" xfId="12564" xr:uid="{D4C2237A-E7A4-474D-B201-AE766DBCB40B}"/>
    <cellStyle name="60% - Accent1 6" xfId="12565" xr:uid="{A9AA58F1-E525-489F-8944-11B982639B29}"/>
    <cellStyle name="60% - Accent1 7" xfId="12566" xr:uid="{8B2A1B62-6733-4B4B-947C-446A58D89F08}"/>
    <cellStyle name="60% - Accent1 8" xfId="12567" xr:uid="{5B5A820F-14FD-4BBE-8DA8-561A1FAFA073}"/>
    <cellStyle name="60% - Accent1 9" xfId="12568" xr:uid="{7EAD620C-DD54-47B8-9E5D-40168B0D6507}"/>
    <cellStyle name="60% - Accent2 2" xfId="12569" xr:uid="{A6D0BE06-2A77-43B2-82A4-9F9C48CBB487}"/>
    <cellStyle name="60% - Accent2 2 2" xfId="12570" xr:uid="{A659AF85-775B-4F31-95B7-12325C2CBA86}"/>
    <cellStyle name="60% - Accent2 2 2 2" xfId="54219" xr:uid="{3AC1BFBE-76C6-44C6-9CBD-BF605354173F}"/>
    <cellStyle name="60% - Accent2 2 3" xfId="12571" xr:uid="{3A0ABDAC-E66B-4179-9AB7-37A112096858}"/>
    <cellStyle name="60% - Accent2 2 3 2" xfId="54220" xr:uid="{4BECF596-59A0-4BE4-9657-082604F554E9}"/>
    <cellStyle name="60% - Accent2 2 4" xfId="54218" xr:uid="{C276639B-61AA-4FC2-9B2B-489041A087D3}"/>
    <cellStyle name="60% - Accent2 3" xfId="12572" xr:uid="{E29CB8AF-3F24-4E56-9E52-E46148D3773D}"/>
    <cellStyle name="60% - Accent2 3 2" xfId="54221" xr:uid="{AC0B9E54-908E-4357-9516-E2E9ACE6E82E}"/>
    <cellStyle name="60% - Accent2 4" xfId="12573" xr:uid="{8CA7B7F6-117B-4A09-AAEB-A7A40BB77804}"/>
    <cellStyle name="60% - Accent2 5" xfId="12574" xr:uid="{9FD6A06D-B11C-4D54-ACB3-B91227C3DF5E}"/>
    <cellStyle name="60% - Accent2 5 2" xfId="12575" xr:uid="{A22E5C87-4CC6-416A-9F26-96B6E43A4A14}"/>
    <cellStyle name="60% - Accent2 5 3" xfId="12576" xr:uid="{60BF23D1-5A13-4190-BFA2-E3C1322114B5}"/>
    <cellStyle name="60% - Accent2 6" xfId="12577" xr:uid="{21A8E63E-7DB2-41A9-9A23-F395D919E54B}"/>
    <cellStyle name="60% - Accent2 7" xfId="12578" xr:uid="{EFBC9460-823E-4786-BA6E-564E19017517}"/>
    <cellStyle name="60% - Accent2 8" xfId="12579" xr:uid="{66F2F25D-5BDC-4660-AA4C-7354BAD52A9F}"/>
    <cellStyle name="60% - Accent2 9" xfId="12580" xr:uid="{41F51C48-2C9F-4C12-81F2-C871BA1144AA}"/>
    <cellStyle name="60% - Accent3 2" xfId="12581" xr:uid="{98C649B7-4316-4325-89B4-88CDFF1751FD}"/>
    <cellStyle name="60% - Accent3 2 2" xfId="12582" xr:uid="{FF14BC2B-F993-4DF8-9348-02A5339063A6}"/>
    <cellStyle name="60% - Accent3 2 2 2" xfId="54223" xr:uid="{E21FCE9B-CE91-47FA-A949-5D1043881CEB}"/>
    <cellStyle name="60% - Accent3 2 3" xfId="12583" xr:uid="{8E774FB0-18B1-4828-ADB1-62C45A5552C5}"/>
    <cellStyle name="60% - Accent3 2 3 2" xfId="54224" xr:uid="{261A8FF2-AA8C-418C-9B1C-0B344AF6D739}"/>
    <cellStyle name="60% - Accent3 2 4" xfId="54222" xr:uid="{F99CCAED-B084-45EC-BC25-A390336F0D65}"/>
    <cellStyle name="60% - Accent3 3" xfId="12584" xr:uid="{2ED1C7EE-0EE8-4C2D-8247-9A5A21630431}"/>
    <cellStyle name="60% - Accent3 3 2" xfId="53025" xr:uid="{249C4F85-3900-453F-B831-155D9D389ECA}"/>
    <cellStyle name="60% - Accent3 3 3" xfId="53026" xr:uid="{F96BD80B-35C0-442C-ABD4-892047EF46CC}"/>
    <cellStyle name="60% - Accent3 3 4" xfId="53027" xr:uid="{9DE4A229-CB47-4AEA-8D13-44F7CF81EFD5}"/>
    <cellStyle name="60% - Accent3 3 5" xfId="53028" xr:uid="{E54F0C6C-5E86-4706-B783-76E6EFDC3DD7}"/>
    <cellStyle name="60% - Accent3 3 6" xfId="54225" xr:uid="{EB8304CD-9E91-4AFF-8F86-246F6AFE0B04}"/>
    <cellStyle name="60% - Accent3 4" xfId="12585" xr:uid="{C4E5DFC5-FD98-40ED-8FA3-06CE9534BA87}"/>
    <cellStyle name="60% - Accent3 4 2" xfId="54226" xr:uid="{B60925A1-DDCA-4383-9C54-E0C598E5579D}"/>
    <cellStyle name="60% - Accent3 5" xfId="12586" xr:uid="{DE1372C4-9870-4D93-A4EC-CFB8DC7A7ECE}"/>
    <cellStyle name="60% - Accent3 5 2" xfId="12587" xr:uid="{A35439F7-A708-42F3-A028-B297BC9F5C1D}"/>
    <cellStyle name="60% - Accent3 5 3" xfId="12588" xr:uid="{B59B0B91-C1F2-40A7-983E-76C20B157FC4}"/>
    <cellStyle name="60% - Accent3 6" xfId="12589" xr:uid="{EDC1B846-A513-42C0-83B9-239CDCEB4C5C}"/>
    <cellStyle name="60% - Accent3 7" xfId="12590" xr:uid="{9DE8B45A-1995-4867-B700-CB6D91F72EDD}"/>
    <cellStyle name="60% - Accent3 8" xfId="12591" xr:uid="{12EA557F-B5B9-4ACE-A0A4-5BD3311AA750}"/>
    <cellStyle name="60% - Accent3 9" xfId="12592" xr:uid="{1E84EBD7-DB78-4F13-B0C7-2359DFB7BC4C}"/>
    <cellStyle name="60% - Accent4 2" xfId="12593" xr:uid="{2409C400-51EF-4D65-8D44-1AE9A23CD3D5}"/>
    <cellStyle name="60% - Accent4 2 2" xfId="12594" xr:uid="{D1FDC248-24A9-4B20-B64F-235A60476A32}"/>
    <cellStyle name="60% - Accent4 2 2 2" xfId="54228" xr:uid="{43CC54AE-5449-452C-B547-0BABD2C3E449}"/>
    <cellStyle name="60% - Accent4 2 3" xfId="12595" xr:uid="{EE13E324-EFDD-4AB1-9F30-60803DA6B30E}"/>
    <cellStyle name="60% - Accent4 2 3 2" xfId="54229" xr:uid="{7CB79FB4-1830-4ABB-B834-59E7ADE42BAD}"/>
    <cellStyle name="60% - Accent4 2 4" xfId="54227" xr:uid="{3872CA15-59B3-4E9D-A520-0EFEA06923AB}"/>
    <cellStyle name="60% - Accent4 3" xfId="12596" xr:uid="{CE01FFD2-F179-4674-9D7E-66FD9F52E4FE}"/>
    <cellStyle name="60% - Accent4 3 2" xfId="53029" xr:uid="{D9FA2962-4ABE-48AD-B420-86C2ED4EAD8E}"/>
    <cellStyle name="60% - Accent4 3 3" xfId="53030" xr:uid="{3FD942D5-F5A8-41F9-AE5D-C9BC74E97EFC}"/>
    <cellStyle name="60% - Accent4 3 4" xfId="53031" xr:uid="{ECD26A13-DC34-4530-A96D-5924916806A7}"/>
    <cellStyle name="60% - Accent4 3 5" xfId="53032" xr:uid="{432E553B-17AB-4AF4-BB84-128BDA3C5237}"/>
    <cellStyle name="60% - Accent4 3 6" xfId="54230" xr:uid="{6185E7BB-A034-4B6D-9210-D09CA85E2073}"/>
    <cellStyle name="60% - Accent4 4" xfId="12597" xr:uid="{10FC18D7-145B-423C-9E5E-B87DF8D489A5}"/>
    <cellStyle name="60% - Accent4 4 2" xfId="54231" xr:uid="{420C6642-D6C5-49B9-A0C9-E229AC5ED2F1}"/>
    <cellStyle name="60% - Accent4 5" xfId="12598" xr:uid="{3972F452-7819-405A-BC45-5133603053DC}"/>
    <cellStyle name="60% - Accent4 5 2" xfId="12599" xr:uid="{3DF16A28-66A7-47BE-92ED-5B04E41303E8}"/>
    <cellStyle name="60% - Accent4 5 3" xfId="12600" xr:uid="{44543F10-88C8-44B1-9B7F-EAB89CCF7536}"/>
    <cellStyle name="60% - Accent4 6" xfId="12601" xr:uid="{EADBADA5-D503-4C80-90CF-24E141311CF2}"/>
    <cellStyle name="60% - Accent4 7" xfId="12602" xr:uid="{89B1B2D0-434C-4968-8219-29933B1F5478}"/>
    <cellStyle name="60% - Accent4 8" xfId="12603" xr:uid="{04310691-DD9D-4726-AB11-74CC2DE1ED68}"/>
    <cellStyle name="60% - Accent4 9" xfId="12604" xr:uid="{EA2613DF-EDCA-4DAB-8861-D354DD1E7209}"/>
    <cellStyle name="60% - Accent5 2" xfId="12605" xr:uid="{6409381F-39CA-495C-A9AC-DB4BE7FD22B8}"/>
    <cellStyle name="60% - Accent5 2 2" xfId="12606" xr:uid="{973331EE-D3E6-4307-9568-FD8EB05A46C5}"/>
    <cellStyle name="60% - Accent5 2 2 2" xfId="54233" xr:uid="{C1C53172-1900-40CF-982C-BE670FC75C4F}"/>
    <cellStyle name="60% - Accent5 2 3" xfId="12607" xr:uid="{2928F0A5-E770-4A3B-9729-56070E1D6A73}"/>
    <cellStyle name="60% - Accent5 2 3 2" xfId="54234" xr:uid="{A6319D30-B975-4585-81FE-B7CC2340BB38}"/>
    <cellStyle name="60% - Accent5 2 4" xfId="54232" xr:uid="{E1124313-8C67-4B19-9933-42B6EF635217}"/>
    <cellStyle name="60% - Accent5 3" xfId="12608" xr:uid="{54F74BCD-58FD-45AF-A32A-5EE35C59AE0F}"/>
    <cellStyle name="60% - Accent5 3 2" xfId="54235" xr:uid="{A31443A1-71CF-4DC6-B712-CAD504A53515}"/>
    <cellStyle name="60% - Accent5 4" xfId="12609" xr:uid="{0EB0BBBF-AAC6-4B18-9403-45A00611C11F}"/>
    <cellStyle name="60% - Accent5 5" xfId="12610" xr:uid="{10FCDCDD-A827-4EBD-A7AA-22F64D235604}"/>
    <cellStyle name="60% - Accent5 5 2" xfId="12611" xr:uid="{4BC2B751-9BB1-4D09-93F2-3B8C98F018C4}"/>
    <cellStyle name="60% - Accent5 5 3" xfId="12612" xr:uid="{A8830DC8-E71A-4E78-ADAB-BF811F82575A}"/>
    <cellStyle name="60% - Accent5 6" xfId="12613" xr:uid="{94BC6E42-28F8-42DE-84FA-AD791FDA4F7B}"/>
    <cellStyle name="60% - Accent5 7" xfId="12614" xr:uid="{825B7A6B-3577-40D6-A986-0370AD1BD795}"/>
    <cellStyle name="60% - Accent5 8" xfId="12615" xr:uid="{D791A573-CC13-4750-9CD0-C7B30C4BC068}"/>
    <cellStyle name="60% - Accent5 9" xfId="12616" xr:uid="{0CDB056B-9E2B-4E9D-8F79-0954367BC068}"/>
    <cellStyle name="60% - Accent6 2" xfId="12617" xr:uid="{A6783D92-FAD5-4CDA-B873-4920001BE717}"/>
    <cellStyle name="60% - Accent6 2 2" xfId="12618" xr:uid="{3C63C43E-8241-41FC-9878-C61666CC115B}"/>
    <cellStyle name="60% - Accent6 2 2 2" xfId="54237" xr:uid="{200F3F88-EA15-4E7A-A43E-0F71EFB3609F}"/>
    <cellStyle name="60% - Accent6 2 3" xfId="12619" xr:uid="{C0842651-D7AD-454E-8505-24D4C1D6718C}"/>
    <cellStyle name="60% - Accent6 2 3 2" xfId="54238" xr:uid="{92F6D94C-626F-47F7-9ED7-39757257BD92}"/>
    <cellStyle name="60% - Accent6 2 4" xfId="54236" xr:uid="{7853E0D6-2FBC-4A2B-A6F1-BBB921FD8386}"/>
    <cellStyle name="60% - Accent6 3" xfId="12620" xr:uid="{34DDC327-AFE1-4438-AC74-2F93407C80D0}"/>
    <cellStyle name="60% - Accent6 3 2" xfId="53033" xr:uid="{C4056BEE-3EB5-47F6-855F-1ADF44DD7485}"/>
    <cellStyle name="60% - Accent6 3 3" xfId="53034" xr:uid="{4D12E70A-C5BE-4732-8820-9A1D52508B84}"/>
    <cellStyle name="60% - Accent6 3 4" xfId="53035" xr:uid="{598DD142-2002-4FA8-B6F2-31E1319A2CEC}"/>
    <cellStyle name="60% - Accent6 3 5" xfId="53036" xr:uid="{3FF2E54A-91FA-4C59-A73E-0B124ED90E42}"/>
    <cellStyle name="60% - Accent6 3 6" xfId="54239" xr:uid="{5F80C52B-DE76-4568-9CB8-A3009B014548}"/>
    <cellStyle name="60% - Accent6 4" xfId="12621" xr:uid="{77E6039C-630D-4A58-BDDA-3E4B5F32D4DF}"/>
    <cellStyle name="60% - Accent6 4 2" xfId="54240" xr:uid="{A227A9B9-EEF7-40E2-AA05-E4D7ED4BB3D4}"/>
    <cellStyle name="60% - Accent6 5" xfId="12622" xr:uid="{A98BAAA0-D42D-4538-A216-77671A4EC044}"/>
    <cellStyle name="60% - Accent6 5 2" xfId="12623" xr:uid="{6C5BC152-A737-4090-80E5-69BB3B29B510}"/>
    <cellStyle name="60% - Accent6 5 3" xfId="12624" xr:uid="{BB30EE7A-544D-4FFF-9514-4A21B3873A8E}"/>
    <cellStyle name="60% - Accent6 6" xfId="12625" xr:uid="{F242B4D1-85AC-4834-A4E4-EC1A7BB9052E}"/>
    <cellStyle name="60% - Accent6 7" xfId="12626" xr:uid="{E9A495FE-06F7-43DD-89B2-33850195D860}"/>
    <cellStyle name="60% - Accent6 8" xfId="12627" xr:uid="{EE9617DA-C1FF-4CE4-936B-45E3E7A46120}"/>
    <cellStyle name="60% - Accent6 9" xfId="12628" xr:uid="{C4A181DE-EDDB-44D2-94ED-27C76465BAAF}"/>
    <cellStyle name="60% - Ênfase1 2" xfId="12629" xr:uid="{B45BEA67-94DD-4D88-8552-90611CC2AB3B}"/>
    <cellStyle name="60% - Ênfase1 3" xfId="52" xr:uid="{C060256E-A0F5-4F57-BF91-64277B476FC1}"/>
    <cellStyle name="60% - Ênfase2 2" xfId="12630" xr:uid="{5A9BB6D8-0537-46C0-BD68-A1485B410637}"/>
    <cellStyle name="60% - Ênfase2 3" xfId="53" xr:uid="{4F0A19CA-7E05-4152-BEC2-BC3A7B625176}"/>
    <cellStyle name="60% - Ênfase3 2" xfId="12631" xr:uid="{E2A2C2D8-EA71-4FC0-B477-53F4F7BFB757}"/>
    <cellStyle name="60% - Ênfase3 3" xfId="54" xr:uid="{01DF6DCA-A853-4A93-B900-34D2A7CC0F13}"/>
    <cellStyle name="60% - Ênfase4 2" xfId="12632" xr:uid="{9E5723FA-5318-4B12-ACE3-0744E082D952}"/>
    <cellStyle name="60% - Ênfase4 3" xfId="55" xr:uid="{B1DB5966-450A-4C01-BC0D-1C8A13EDF2C7}"/>
    <cellStyle name="60% - Ênfase5 2" xfId="12633" xr:uid="{B038DAE3-0235-4C18-B9C1-EA7EA80B40B9}"/>
    <cellStyle name="60% - Ênfase5 3" xfId="56" xr:uid="{02E65631-6FFC-449E-B454-4964CE25021A}"/>
    <cellStyle name="60% - Ênfase6 2" xfId="12634" xr:uid="{33BC452B-C1AE-4E38-9FE5-83BC033F7C74}"/>
    <cellStyle name="60% - Ênfase6 3" xfId="57" xr:uid="{2E86140D-590B-4B9E-87DE-FF9D97ABD99B}"/>
    <cellStyle name="8" xfId="12635" xr:uid="{9D5623C8-013A-4717-BB45-48354D0D7AA1}"/>
    <cellStyle name="8 2" xfId="12636" xr:uid="{751E1DF8-B577-478B-A30C-36759DDC535E}"/>
    <cellStyle name="8 2 2" xfId="12637" xr:uid="{218355B9-ED75-4E5C-B42B-2D80457AB07F}"/>
    <cellStyle name="8 3" xfId="12638" xr:uid="{544A01C3-730D-4B53-9FE5-07306DE949E9}"/>
    <cellStyle name="8_EMT Financial Projections" xfId="12639" xr:uid="{07A333FA-19EF-4911-BAEE-C07C06E6A45A}"/>
    <cellStyle name="8_EMT Financial Projections 2" xfId="12640" xr:uid="{43DA034D-D3C8-4885-A341-020A6A29F4C5}"/>
    <cellStyle name="8_EMT Financial Projections 2 2" xfId="12641" xr:uid="{66266C7C-752A-40D1-9FA9-C350A0D9D76D}"/>
    <cellStyle name="8_EMT Financial Projections 3" xfId="12642" xr:uid="{9DEF1A22-7E53-4BE2-B17B-FB5FDE98F08A}"/>
    <cellStyle name="8_EMT Financial Projections_Quadro Comparativo_CRI 400_BR Properties (Modulos+TNU) 20100629 v1 (2)" xfId="12643" xr:uid="{498C2918-6FB2-4CF2-AD2F-C96EFD582123}"/>
    <cellStyle name="8_EMT Financial Projections_Quadro Comparativo_CRI 400_BR Properties (Modulos+TNU) 20100629 v1 (2) 2" xfId="12644" xr:uid="{95193255-4FA5-4F58-95FC-F5041F3C3141}"/>
    <cellStyle name="8_EMT Financial Projections_Quadro Comparativo_CRI 400_BR Properties (Modulos+TNU) 20100629 v1 (2) 2 2" xfId="12645" xr:uid="{5100E991-A8E7-4269-B689-4C765A215DB6}"/>
    <cellStyle name="8_EMT Financial Projections_Quadro Comparativo_CRI 400_BR Properties (Modulos+TNU) 20100629 v1 (2) 3" xfId="12646" xr:uid="{73299F34-1986-4D99-B561-3706DA7A5E5D}"/>
    <cellStyle name="8_EMT model base case 20_09" xfId="12647" xr:uid="{7A3D46D4-A2F1-4B4D-8F57-1F60C3B45DD4}"/>
    <cellStyle name="8_EMT model base case 20_09 2" xfId="12648" xr:uid="{19954A6F-3234-4A98-B96C-B920868EAA9F}"/>
    <cellStyle name="8_EMT model base case 20_09 2 2" xfId="12649" xr:uid="{F37027DB-49F2-420E-BEB0-ABF608919931}"/>
    <cellStyle name="8_EMT model base case 20_09 3" xfId="12650" xr:uid="{03B051D7-EDF6-43B2-B8A1-99DB509443D7}"/>
    <cellStyle name="8_EMT model base case 20_09_Quadro Comparativo_CRI 400_BR Properties (Modulos+TNU) 20100629 v1 (2)" xfId="12651" xr:uid="{3585A6B1-8570-4A49-9ECD-889CE906C694}"/>
    <cellStyle name="8_EMT model base case 20_09_Quadro Comparativo_CRI 400_BR Properties (Modulos+TNU) 20100629 v1 (2) 2" xfId="12652" xr:uid="{22DDD9C7-2B77-4CAC-B038-E9C6F00D2BB0}"/>
    <cellStyle name="8_EMT model base case 20_09_Quadro Comparativo_CRI 400_BR Properties (Modulos+TNU) 20100629 v1 (2) 2 2" xfId="12653" xr:uid="{DB3F0D67-05C4-4052-8CE2-68F4319042AA}"/>
    <cellStyle name="8_EMT model base case 20_09_Quadro Comparativo_CRI 400_BR Properties (Modulos+TNU) 20100629 v1 (2) 3" xfId="12654" xr:uid="{D203E2D6-8260-4285-BB59-4897A5DCE07E}"/>
    <cellStyle name="8_Executive Summary Nova projeção" xfId="12655" xr:uid="{929083E5-646A-4192-9468-4D45DA08E6D0}"/>
    <cellStyle name="8_Executive Summary Nova projeção 2" xfId="12656" xr:uid="{B70B4E5D-EA1E-49F2-9B61-3FAD1AB8293D}"/>
    <cellStyle name="8_Executive Summary Nova projeção 2 2" xfId="12657" xr:uid="{3B42C228-229A-4CAA-B98A-4A5EFC98183C}"/>
    <cellStyle name="8_Executive Summary Nova projeção 3" xfId="12658" xr:uid="{753300F1-2B11-4872-A64E-9FE476071A65}"/>
    <cellStyle name="8_Executive Summary Nova projeção_Quadro Comparativo_CRI 400_BR Properties (Modulos+TNU) 20100629 v1 (2)" xfId="12659" xr:uid="{F544F43A-4AD0-44AA-930B-E1CF5FB20DFA}"/>
    <cellStyle name="8_Executive Summary Nova projeção_Quadro Comparativo_CRI 400_BR Properties (Modulos+TNU) 20100629 v1 (2) 2" xfId="12660" xr:uid="{9F5B3B25-3FC4-4560-9313-AE47B00BE24F}"/>
    <cellStyle name="8_Executive Summary Nova projeção_Quadro Comparativo_CRI 400_BR Properties (Modulos+TNU) 20100629 v1 (2) 2 2" xfId="12661" xr:uid="{BEEA5F23-9660-42F0-BB85-D60D21825608}"/>
    <cellStyle name="8_Executive Summary Nova projeção_Quadro Comparativo_CRI 400_BR Properties (Modulos+TNU) 20100629 v1 (2) 3" xfId="12662" xr:uid="{116F0882-3999-4BBB-9FD1-5810A312F932}"/>
    <cellStyle name="8_Executive Summary Nova projeção1" xfId="12663" xr:uid="{18AA51A6-5723-4F1A-BAAE-C1880506C42D}"/>
    <cellStyle name="8_Executive Summary Nova projeção1 2" xfId="12664" xr:uid="{B9F4353D-2CC7-43D7-AE02-AF2BB862D6CA}"/>
    <cellStyle name="8_Executive Summary Nova projeção1 2 2" xfId="12665" xr:uid="{17E88AAD-B405-409E-91D2-0721A13B0048}"/>
    <cellStyle name="8_Executive Summary Nova projeção1 3" xfId="12666" xr:uid="{F975C840-84A5-4C0F-B152-81E6A95CB2DE}"/>
    <cellStyle name="8_Executive Summary Nova projeção1_Quadro Comparativo_CRI 400_BR Properties (Modulos+TNU) 20100629 v1 (2)" xfId="12667" xr:uid="{EB0A818B-F77F-4F7F-B7CE-2E35D7902566}"/>
    <cellStyle name="8_Executive Summary Nova projeção1_Quadro Comparativo_CRI 400_BR Properties (Modulos+TNU) 20100629 v1 (2) 2" xfId="12668" xr:uid="{4813C53C-1987-4022-885F-E8BB0CDD7B71}"/>
    <cellStyle name="8_Executive Summary Nova projeção1_Quadro Comparativo_CRI 400_BR Properties (Modulos+TNU) 20100629 v1 (2) 2 2" xfId="12669" xr:uid="{000EC204-C0C8-4A18-9BA5-19E710842687}"/>
    <cellStyle name="8_Executive Summary Nova projeção1_Quadro Comparativo_CRI 400_BR Properties (Modulos+TNU) 20100629 v1 (2) 3" xfId="12670" xr:uid="{BA658C6E-09AB-4810-B969-36097DF9234C}"/>
    <cellStyle name="8_Quadro Comparativo_CRI 400_BR Properties (Modulos+TNU) 20100629 v1 (2)" xfId="12671" xr:uid="{1BBDC088-9117-4A2C-A86C-BECA5ECA4FFC}"/>
    <cellStyle name="8_Quadro Comparativo_CRI 400_BR Properties (Modulos+TNU) 20100629 v1 (2) 2" xfId="12672" xr:uid="{30943F85-6E19-4FFC-8ECB-22F564EE71C2}"/>
    <cellStyle name="8_Quadro Comparativo_CRI 400_BR Properties (Modulos+TNU) 20100629 v1 (2) 2 2" xfId="12673" xr:uid="{00EA90BA-298F-4A79-84A1-33F9FC95119C}"/>
    <cellStyle name="8_Quadro Comparativo_CRI 400_BR Properties (Modulos+TNU) 20100629 v1 (2) 3" xfId="12674" xr:uid="{DB5BC764-D06C-4EF2-AD38-1643370A0DB7}"/>
    <cellStyle name="9" xfId="12675" xr:uid="{A8284905-C42D-477D-B213-5664C40B5312}"/>
    <cellStyle name="9 2" xfId="12676" xr:uid="{1AC8F3A1-C773-4769-BAA9-DE97A3F83DB8}"/>
    <cellStyle name="9 3" xfId="12677" xr:uid="{9E2EACE4-7D8F-4877-BD89-9BC95C76B778}"/>
    <cellStyle name="Accent1 2" xfId="12678" xr:uid="{C4F7C6F8-11DF-4C41-86E5-37E17C2F5406}"/>
    <cellStyle name="Accent1 2 2" xfId="12679" xr:uid="{366C78FC-E0BE-4E27-9D71-6A1064B9B644}"/>
    <cellStyle name="Accent1 2 2 2" xfId="54242" xr:uid="{9B630E39-B3CB-4808-9338-48CC3CD03388}"/>
    <cellStyle name="Accent1 2 3" xfId="12680" xr:uid="{C4AA1340-C2AA-472D-841C-6A79D3E6A389}"/>
    <cellStyle name="Accent1 2 3 2" xfId="54243" xr:uid="{3F632F68-6930-4083-9FE3-29F72E7413A6}"/>
    <cellStyle name="Accent1 2 4" xfId="54241" xr:uid="{8062D26E-392F-48B6-9355-B16FE282CE43}"/>
    <cellStyle name="Accent1 3" xfId="12681" xr:uid="{B9D0E7FA-1533-4354-A44B-C777EB8D307A}"/>
    <cellStyle name="Accent1 3 2" xfId="53037" xr:uid="{2225D558-F0FA-4A7E-AC13-AD165E250DE7}"/>
    <cellStyle name="Accent1 3 3" xfId="53038" xr:uid="{91798450-2447-4558-A52A-EDBAB4269C87}"/>
    <cellStyle name="Accent1 3 4" xfId="53039" xr:uid="{CB3EF19C-966B-4DD3-A803-F5589BB5C12D}"/>
    <cellStyle name="Accent1 3 5" xfId="53040" xr:uid="{E926A95D-460B-4C12-BE71-2677A636C5E7}"/>
    <cellStyle name="Accent1 3 6" xfId="54244" xr:uid="{48C8808E-D038-4D4D-B692-37262582E15C}"/>
    <cellStyle name="Accent1 4" xfId="12682" xr:uid="{20CBB289-1ED5-4C34-A1A8-59A7643EBF68}"/>
    <cellStyle name="Accent1 4 2" xfId="54245" xr:uid="{0D67E60D-92D7-4151-A68D-2D07B219D0E6}"/>
    <cellStyle name="Accent1 5" xfId="12683" xr:uid="{A1FB96F3-C6E2-4925-9CAA-43A924D63320}"/>
    <cellStyle name="Accent1 5 2" xfId="12684" xr:uid="{FDD22AA2-095D-4C74-889A-5F1E980D5BA6}"/>
    <cellStyle name="Accent1 5 3" xfId="12685" xr:uid="{91A3ADC5-6EF8-447E-BA51-EB5EF9284CBA}"/>
    <cellStyle name="Accent1 6" xfId="12686" xr:uid="{9661B749-DA46-4AC3-87DE-423F06787EB6}"/>
    <cellStyle name="Accent1 7" xfId="12687" xr:uid="{13B99536-7CE0-4911-87F3-77D7FE48CCA5}"/>
    <cellStyle name="Accent1 8" xfId="12688" xr:uid="{4F2ED1DA-3634-4040-BE4B-FE91B2F00FDC}"/>
    <cellStyle name="Accent1 9" xfId="12689" xr:uid="{1283319E-B60B-4CD6-B12A-C7A9DDAFA305}"/>
    <cellStyle name="Accent2 2" xfId="12690" xr:uid="{444C6362-DF3E-4B02-8957-B5E301BDADAD}"/>
    <cellStyle name="Accent2 2 2" xfId="12691" xr:uid="{55B70848-DB14-4FAD-AAD0-F53A894FE90D}"/>
    <cellStyle name="Accent2 2 2 2" xfId="54247" xr:uid="{F3A80889-ECB4-4B45-A2A5-82FEDB55385D}"/>
    <cellStyle name="Accent2 2 3" xfId="12692" xr:uid="{E9E99DB7-4F58-4A15-9141-E96F54C6FAD1}"/>
    <cellStyle name="Accent2 2 3 2" xfId="54248" xr:uid="{3C908240-3D8E-42CA-BC8D-CDDE354C194D}"/>
    <cellStyle name="Accent2 2 4" xfId="54246" xr:uid="{0AC765DD-1EB5-4B10-A206-AC7CA34CBAC4}"/>
    <cellStyle name="Accent2 3" xfId="12693" xr:uid="{F415B9E6-008A-41CE-A805-493D2F12756D}"/>
    <cellStyle name="Accent2 3 2" xfId="54249" xr:uid="{35AF295D-AB64-4829-8DB9-E55FC168B067}"/>
    <cellStyle name="Accent2 4" xfId="12694" xr:uid="{A6F3B91D-AC5A-451C-B649-B320F7A2C5E7}"/>
    <cellStyle name="Accent2 5" xfId="12695" xr:uid="{F7260EBF-B15C-4EBE-A26C-96E6A5B7FB13}"/>
    <cellStyle name="Accent2 5 2" xfId="12696" xr:uid="{3B83AEA5-DF4C-47F9-870A-3E26EA6BF9D3}"/>
    <cellStyle name="Accent2 5 3" xfId="12697" xr:uid="{C2B29F2C-4651-4BD6-A003-1BA7919D225D}"/>
    <cellStyle name="Accent2 6" xfId="12698" xr:uid="{0AAC8683-852D-4EC8-B641-55B4C196117F}"/>
    <cellStyle name="Accent2 7" xfId="12699" xr:uid="{4EC9CF4E-5F75-4085-8510-70992DC991DC}"/>
    <cellStyle name="Accent2 8" xfId="12700" xr:uid="{80C833B9-3ADF-4B66-B106-77DACE143258}"/>
    <cellStyle name="Accent2 9" xfId="12701" xr:uid="{5F3D90F5-9730-4261-82FF-915A63B3F316}"/>
    <cellStyle name="Accent3 2" xfId="12702" xr:uid="{BE9D65AC-32AF-4224-90D2-712AA13C5971}"/>
    <cellStyle name="Accent3 2 2" xfId="12703" xr:uid="{582F9186-1D5E-4039-ABB4-A461974B26A6}"/>
    <cellStyle name="Accent3 2 2 2" xfId="54251" xr:uid="{B48CE5D9-3595-4858-92F5-04DC3F172088}"/>
    <cellStyle name="Accent3 2 3" xfId="12704" xr:uid="{0705F44C-38B8-4203-B251-C327192CC24E}"/>
    <cellStyle name="Accent3 2 3 2" xfId="54252" xr:uid="{06297C88-81EA-4B39-9924-8E927AE7BA6C}"/>
    <cellStyle name="Accent3 2 4" xfId="54250" xr:uid="{A385C1BD-6114-48E3-8198-F446C100AEC3}"/>
    <cellStyle name="Accent3 3" xfId="12705" xr:uid="{FED63216-D6F4-41E7-8853-7DAE63B77EC4}"/>
    <cellStyle name="Accent3 3 2" xfId="54253" xr:uid="{00F7ED3C-B050-4A78-8611-273A36E7216B}"/>
    <cellStyle name="Accent3 4" xfId="12706" xr:uid="{F151F38A-2657-42BE-B7B1-57CB331C4015}"/>
    <cellStyle name="Accent3 5" xfId="12707" xr:uid="{D7151AE6-D0D3-45A2-B373-A111CC6FE7C9}"/>
    <cellStyle name="Accent3 5 2" xfId="12708" xr:uid="{D4246C50-DF91-4A65-90AE-BEB81D9B886E}"/>
    <cellStyle name="Accent3 5 3" xfId="12709" xr:uid="{3C2A7912-8BB4-4849-B408-821583B3DD76}"/>
    <cellStyle name="Accent3 6" xfId="12710" xr:uid="{D3EFE5F2-B3A0-4C45-AEE0-7AD1EB62171C}"/>
    <cellStyle name="Accent3 7" xfId="12711" xr:uid="{2E0A6D6F-EB29-4998-8323-ACF7747962AA}"/>
    <cellStyle name="Accent3 8" xfId="12712" xr:uid="{63F04696-2418-4549-A0EF-6338CC86D604}"/>
    <cellStyle name="Accent3 9" xfId="12713" xr:uid="{C02991D0-DB91-4651-A72F-DDADBD573E67}"/>
    <cellStyle name="Accent4 2" xfId="12714" xr:uid="{83411F49-DB9D-494B-A69B-34D96927D014}"/>
    <cellStyle name="Accent4 2 2" xfId="12715" xr:uid="{D5D7A460-04F5-45C8-9FA0-40458A689796}"/>
    <cellStyle name="Accent4 2 2 2" xfId="54255" xr:uid="{0576006A-9B72-43B0-B473-45E04815C06E}"/>
    <cellStyle name="Accent4 2 3" xfId="12716" xr:uid="{E1DD0B1F-D28B-4D39-AEFC-A266933083EC}"/>
    <cellStyle name="Accent4 2 3 2" xfId="54256" xr:uid="{16CD0B89-C858-4249-A204-60D6D09B5E05}"/>
    <cellStyle name="Accent4 2 4" xfId="54254" xr:uid="{945D5CA6-BE59-4AB3-B5BC-0B382C8F1538}"/>
    <cellStyle name="Accent4 3" xfId="12717" xr:uid="{C57E335A-DF71-4F87-9F9C-6010636CFC81}"/>
    <cellStyle name="Accent4 3 2" xfId="53041" xr:uid="{C274D910-93BA-4DAE-996B-A9361F5CD225}"/>
    <cellStyle name="Accent4 3 3" xfId="53042" xr:uid="{C75D1583-B047-4CFB-8729-7AD6CC1802BC}"/>
    <cellStyle name="Accent4 3 4" xfId="53043" xr:uid="{DEBC2A15-EB15-4156-B539-8470E5E1DA23}"/>
    <cellStyle name="Accent4 3 5" xfId="53044" xr:uid="{2B96635C-7FC2-410C-A729-EE4E0C6B51B4}"/>
    <cellStyle name="Accent4 4" xfId="12718" xr:uid="{725C50DB-587A-4E5F-B815-7785E7F9599E}"/>
    <cellStyle name="Accent4 4 2" xfId="54257" xr:uid="{4411CE82-CD62-44C2-AD1C-243043E1054C}"/>
    <cellStyle name="Accent4 5" xfId="12719" xr:uid="{E4BDD6D6-4521-4D0E-B0C9-586BB7C5082E}"/>
    <cellStyle name="Accent4 5 2" xfId="12720" xr:uid="{C0E30515-26C7-4D06-9FD2-E60ACE7847CD}"/>
    <cellStyle name="Accent4 5 3" xfId="12721" xr:uid="{5C8DB105-B6F4-43EE-8796-0A1F4730154C}"/>
    <cellStyle name="Accent4 6" xfId="12722" xr:uid="{E2C63888-569C-4929-B373-B76195C4B758}"/>
    <cellStyle name="Accent4 7" xfId="12723" xr:uid="{59E1C399-3A40-46FD-BD26-73B63A0DA58D}"/>
    <cellStyle name="Accent4 8" xfId="12724" xr:uid="{D342E8B3-C1BA-401E-BF65-4C35B96D1D64}"/>
    <cellStyle name="Accent4 9" xfId="12725" xr:uid="{7ED351AF-4628-4D36-B25B-424B8748AFEE}"/>
    <cellStyle name="Accent5 2" xfId="12726" xr:uid="{4BE11082-9F51-4EDF-8874-6E6BE47BC555}"/>
    <cellStyle name="Accent5 2 2" xfId="12727" xr:uid="{37F98132-EBBC-49D0-A766-6BF86CE7F99B}"/>
    <cellStyle name="Accent5 2 2 2" xfId="54259" xr:uid="{391B5AED-7C07-48ED-8DD4-44CC83C2BC03}"/>
    <cellStyle name="Accent5 2 3" xfId="12728" xr:uid="{C93AC2F1-A002-4061-A88C-9CCFD5AEDB9D}"/>
    <cellStyle name="Accent5 2 4" xfId="54258" xr:uid="{0E64515D-DD78-4539-9B68-8A050ACFC253}"/>
    <cellStyle name="Accent5 3" xfId="12729" xr:uid="{D2396F63-EED6-4975-B6BA-1E47255FCE7D}"/>
    <cellStyle name="Accent5 4" xfId="12730" xr:uid="{0FE565E8-3849-40FE-8571-4C7C8A61450F}"/>
    <cellStyle name="Accent6 2" xfId="12731" xr:uid="{3FFD1B9A-CC5A-4172-8B1D-5E5A26B17088}"/>
    <cellStyle name="Accent6 2 2" xfId="12732" xr:uid="{67B5A030-9BD4-45B5-99C0-53563914216D}"/>
    <cellStyle name="Accent6 2 2 2" xfId="54261" xr:uid="{73530067-70D0-4F38-A3DC-4AB48986FDAA}"/>
    <cellStyle name="Accent6 2 3" xfId="12733" xr:uid="{4C5EABB5-818A-43FD-99E0-9A5CE03B4271}"/>
    <cellStyle name="Accent6 2 3 2" xfId="54262" xr:uid="{A1FD2364-CE15-4008-84D2-E9D97E9C54CA}"/>
    <cellStyle name="Accent6 2 4" xfId="54260" xr:uid="{281B5683-A0E1-437D-876B-10A7CA57236F}"/>
    <cellStyle name="Accent6 3" xfId="12734" xr:uid="{5BC5F486-119D-4AFE-B110-49DE5E152012}"/>
    <cellStyle name="Accent6 3 2" xfId="54263" xr:uid="{A5C6E569-7058-4E15-8E03-56CD7118E8D7}"/>
    <cellStyle name="Accent6 4" xfId="12735" xr:uid="{D29A985E-AFB0-47E5-8D30-D520A1580545}"/>
    <cellStyle name="Accent6 5" xfId="12736" xr:uid="{3CAEA7AC-C7A9-4017-9356-C9CC943D57B4}"/>
    <cellStyle name="Accent6 5 2" xfId="12737" xr:uid="{2C74C970-965F-4B8D-807C-8B786DCA859E}"/>
    <cellStyle name="Accent6 5 3" xfId="12738" xr:uid="{D18B3006-D14E-416E-B6F7-935AF80573B5}"/>
    <cellStyle name="Accent6 6" xfId="12739" xr:uid="{423DB1E6-F857-4911-8FC9-49071AF7F872}"/>
    <cellStyle name="Accent6 7" xfId="12740" xr:uid="{36C773CB-8463-44F9-882D-08B6DDDDCD6B}"/>
    <cellStyle name="Accent6 8" xfId="12741" xr:uid="{358D57C9-FE23-4158-A784-154111B03A1F}"/>
    <cellStyle name="Accent6 9" xfId="12742" xr:uid="{8F825A6F-9B42-4453-B2C3-0801E08287BB}"/>
    <cellStyle name="Acctg" xfId="12743" xr:uid="{3CF01624-3C6E-4604-B8A4-12CBB504FC8E}"/>
    <cellStyle name="Acctg 2" xfId="12744" xr:uid="{A9223B98-8610-4855-8D11-356414250876}"/>
    <cellStyle name="Acctg 2 2" xfId="12745" xr:uid="{E37FED09-3FBA-4F1C-A03D-8805E2058BAA}"/>
    <cellStyle name="Acctg 2 3" xfId="12746" xr:uid="{4FDC9DB2-6E62-43F3-9BE2-B071C6416D40}"/>
    <cellStyle name="Acctg 3" xfId="12747" xr:uid="{43C698D0-7DF5-4FC2-80D9-3ECE18C59558}"/>
    <cellStyle name="Acctg 3 2" xfId="12748" xr:uid="{829623EB-7A72-4F96-A565-4FD7CC62D1F3}"/>
    <cellStyle name="Acctg 3 3" xfId="12749" xr:uid="{E6C0BD93-B65E-4010-8AD2-346B727DF476}"/>
    <cellStyle name="Acctg 4" xfId="12750" xr:uid="{47BD2196-C56B-4B5D-9694-A99E597D6425}"/>
    <cellStyle name="Acctg 5" xfId="12751" xr:uid="{7C04F142-8859-4F18-B62F-87F3BA8F477D}"/>
    <cellStyle name="Acctg 6" xfId="54264" xr:uid="{8C3ED1EB-1350-4EF4-B281-C767FC8EA1F7}"/>
    <cellStyle name="Acctg_Trading Comps 2" xfId="12755" xr:uid="{2B201B6A-B24E-48A2-A01F-FFCF1844E465}"/>
    <cellStyle name="Acctg$" xfId="12752" xr:uid="{0D86E2CE-E84C-429D-BE33-BD1D1374AB41}"/>
    <cellStyle name="Acctg$ 2" xfId="12753" xr:uid="{321BB8CF-A076-44EE-9913-6F9A74D2FEE2}"/>
    <cellStyle name="Acctg$ 3" xfId="12754" xr:uid="{A91187D3-E032-4B3A-9744-2B3F45534285}"/>
    <cellStyle name="Actual Date" xfId="12756" xr:uid="{97493FCB-12D9-4CD2-A4FE-21D4893047A1}"/>
    <cellStyle name="Actual Date 10" xfId="53045" xr:uid="{910AE711-6F38-4CB6-8653-006ECD5BFEE4}"/>
    <cellStyle name="Actual Date 2" xfId="12757" xr:uid="{CCEA6B86-08C1-49E9-AEBB-3C4365AF9C0F}"/>
    <cellStyle name="Actual Date 2 2" xfId="53046" xr:uid="{E554A3EA-3B83-4CDB-BA53-A400834A1DEF}"/>
    <cellStyle name="Actual Date 2 2 2" xfId="53047" xr:uid="{1C877F1A-2DCB-4955-9E40-3B8A7771B3A9}"/>
    <cellStyle name="Actual Date 2 3" xfId="53048" xr:uid="{7C27062A-D063-487F-BE19-0A21A883FC08}"/>
    <cellStyle name="Actual Date 3" xfId="12758" xr:uid="{2DA1211D-0982-40EC-9721-128292EB9D5B}"/>
    <cellStyle name="Actual Date 3 2" xfId="12759" xr:uid="{6B49890E-49D4-4F61-AC09-55E493CDD7BB}"/>
    <cellStyle name="Actual Date 3 2 2" xfId="53049" xr:uid="{D58D8661-8D9C-4C69-BCA0-864E82B5DD95}"/>
    <cellStyle name="Actual Date 3 3" xfId="53050" xr:uid="{B1CFA320-B3BC-4949-B12D-90606D575DA1}"/>
    <cellStyle name="Actual Date 3 3 2" xfId="53051" xr:uid="{BCD21667-BEED-42C1-B70B-B10059712903}"/>
    <cellStyle name="Actual Date 3 4" xfId="53052" xr:uid="{7B17B204-459D-4A85-B5E9-EA5BEBC8575C}"/>
    <cellStyle name="Actual Date 4" xfId="12760" xr:uid="{AFE896F8-8A86-4FE9-B712-970DA52679D0}"/>
    <cellStyle name="Actual Date 4 2" xfId="53053" xr:uid="{21DB80A3-F630-4A32-BDB1-E5AB53DF9F03}"/>
    <cellStyle name="Actual Date 5" xfId="53054" xr:uid="{6B41326E-7E96-4430-B94D-A3DE923289B2}"/>
    <cellStyle name="Actual Date 5 2" xfId="53055" xr:uid="{1840B77A-0733-4E50-B114-215F0E419516}"/>
    <cellStyle name="Actual Date 6" xfId="53056" xr:uid="{D96BE72C-7106-45F3-9ECE-6DDFF3C321C0}"/>
    <cellStyle name="Actual Date 7" xfId="53057" xr:uid="{ABA732A3-55B6-4D1B-A655-639310A19A82}"/>
    <cellStyle name="Actual Date 8" xfId="53058" xr:uid="{D9878980-4412-4E0B-922F-4A9AA3EF1259}"/>
    <cellStyle name="Actual Date 9" xfId="53059" xr:uid="{E0706B32-9C16-4F87-A46F-30667E3F1273}"/>
    <cellStyle name="AFINE" xfId="12761" xr:uid="{EB53B234-BADA-478E-AA31-D72751086977}"/>
    <cellStyle name="AFINE 2" xfId="12762" xr:uid="{515F2A5A-6E84-48EE-A1C8-A6BE2867B1CF}"/>
    <cellStyle name="AFINE 3" xfId="12763" xr:uid="{A5D72B78-3FE8-41D9-9C21-75C666137AF5}"/>
    <cellStyle name="Año" xfId="12764" xr:uid="{BE028648-550E-4103-9026-FD9DEA2F655C}"/>
    <cellStyle name="Año 2" xfId="12765" xr:uid="{65E51FF4-95E8-495D-9AE5-528FC7A5DF08}"/>
    <cellStyle name="Año 3" xfId="12766" xr:uid="{987DEA95-B412-450F-A401-C50D62AFA96D}"/>
    <cellStyle name="Arial 10" xfId="12767" xr:uid="{9FEB78CE-F911-4C56-9455-790A7A4806F8}"/>
    <cellStyle name="Arial 10 2" xfId="12768" xr:uid="{7E536210-300E-4C27-BFCC-A2470FAF144B}"/>
    <cellStyle name="Arial 10 2 2" xfId="12769" xr:uid="{7D6DC3AA-7B03-4534-8AD0-88759B30184D}"/>
    <cellStyle name="Arial 10 3" xfId="12770" xr:uid="{A34EED10-4B65-4972-BD64-DBD2CF9D89C2}"/>
    <cellStyle name="Arial 10 4" xfId="12771" xr:uid="{C11FD25D-03DF-403F-896E-F5442C66F959}"/>
    <cellStyle name="Arial 12" xfId="12772" xr:uid="{D545DC2A-26D7-4381-951E-D15240CA9FEE}"/>
    <cellStyle name="Arial 12 2" xfId="12773" xr:uid="{E84A26BE-839D-4C12-942E-FADE97D87946}"/>
    <cellStyle name="Arial 12 3" xfId="12774" xr:uid="{27B6570C-2610-444C-BCB7-CCDEA4517464}"/>
    <cellStyle name="Array" xfId="12775" xr:uid="{CCE23307-465B-4224-B6E0-108EBB6FC159}"/>
    <cellStyle name="Array 2" xfId="12776" xr:uid="{041C0870-EDD7-47F5-8AB6-578427FBF21A}"/>
    <cellStyle name="Array 2 2" xfId="12777" xr:uid="{49E415CF-C3B5-464B-8F0A-31E106E8ACC2}"/>
    <cellStyle name="Array 3" xfId="12778" xr:uid="{C9C745F9-917D-4FE6-8147-73D391D8C8E3}"/>
    <cellStyle name="Array 4" xfId="12779" xr:uid="{3A69083B-B1A6-45CC-B41E-31EF728CEB9F}"/>
    <cellStyle name="background" xfId="12780" xr:uid="{4B7B8F73-22FF-426F-96BB-5C71DF741BEB}"/>
    <cellStyle name="background 2" xfId="12781" xr:uid="{812AE11F-347A-43BE-AC85-7E951CD7D462}"/>
    <cellStyle name="background 3" xfId="12782" xr:uid="{6D5ADEF6-B7C7-4514-B4B8-BD56CFC0354E}"/>
    <cellStyle name="Bad 2" xfId="12783" xr:uid="{26C1EF4C-EB01-4D8E-98E3-B5E0E0A083E2}"/>
    <cellStyle name="Bad 2 2" xfId="12784" xr:uid="{5A46C669-C419-4728-A91C-E2E662923091}"/>
    <cellStyle name="Bad 2 2 2" xfId="54266" xr:uid="{42BB2707-5D19-4C3F-943C-7961F60B05A1}"/>
    <cellStyle name="Bad 2 3" xfId="12785" xr:uid="{DC274C3F-23CB-41FE-9E72-D0E8F8295C54}"/>
    <cellStyle name="Bad 2 3 2" xfId="54267" xr:uid="{9FF1F89C-257C-4893-BE2A-F40385FA4CDA}"/>
    <cellStyle name="Bad 2 4" xfId="54265" xr:uid="{B2343307-C55E-4FDF-8616-E99DF53E965B}"/>
    <cellStyle name="Bad 3" xfId="12786" xr:uid="{E85718B4-4672-4F0A-AE6D-128F0D636A47}"/>
    <cellStyle name="Bad 3 2" xfId="54268" xr:uid="{B4DFFBE8-B578-4BA4-96D3-E4FD219B2CE3}"/>
    <cellStyle name="Bad 4" xfId="12787" xr:uid="{BBE494CA-4217-49F7-A846-9093B29E9020}"/>
    <cellStyle name="Bad 5" xfId="12788" xr:uid="{0E854275-6E34-425B-8384-7B8770636963}"/>
    <cellStyle name="Bad 5 2" xfId="12789" xr:uid="{D4D4FA46-DA5F-4B91-B01E-38F70DAB6FF7}"/>
    <cellStyle name="Bad 5 3" xfId="12790" xr:uid="{80B4884C-DFF1-4E8E-B1E1-00972B598D26}"/>
    <cellStyle name="Bad 6" xfId="12791" xr:uid="{AB8BC1AC-ECE0-4735-8D9A-7FA606B8967C}"/>
    <cellStyle name="Bad 7" xfId="12792" xr:uid="{9F244AAC-A16C-424A-BF7A-5415483DB3B3}"/>
    <cellStyle name="Bad 8" xfId="12793" xr:uid="{F0BF7BA2-FE62-445A-8145-C398F205064B}"/>
    <cellStyle name="Bad 9" xfId="12794" xr:uid="{D7ADF589-B1D6-40AD-8864-80BACE89F6B9}"/>
    <cellStyle name="blank" xfId="12795" xr:uid="{63BF6464-5610-424B-8B08-5F8B40CBC3FF}"/>
    <cellStyle name="blank 2" xfId="12796" xr:uid="{FB450948-3838-4935-8EA9-7DBB95EEBA56}"/>
    <cellStyle name="blank 3" xfId="12797" xr:uid="{0B760CF2-DEB9-4D0D-BB3B-7F53D464A9FF}"/>
    <cellStyle name="blue" xfId="12798" xr:uid="{CE2B9223-8A68-44D8-95C3-5B1F6F911C2F}"/>
    <cellStyle name="blue 2" xfId="12799" xr:uid="{44047A19-A75A-4FCA-9346-166A420B1C8F}"/>
    <cellStyle name="blue 3" xfId="12800" xr:uid="{FAC6224A-9E7B-4E97-999C-38A9DBC78938}"/>
    <cellStyle name="Body" xfId="12801" xr:uid="{CBC073AF-7C5A-4658-9AB5-69DB544B9A95}"/>
    <cellStyle name="Body 2" xfId="12802" xr:uid="{1E529745-E3D8-4425-9D99-E60C973CBB5F}"/>
    <cellStyle name="Body 3" xfId="12803" xr:uid="{A9D065E5-3D61-4BE8-BC4F-E13C6B32D507}"/>
    <cellStyle name="Bom" xfId="19" builtinId="26" customBuiltin="1"/>
    <cellStyle name="Bom 2" xfId="12804" xr:uid="{E983003F-9980-49BE-8C9C-8577330E1C8D}"/>
    <cellStyle name="Border Heavy" xfId="12805" xr:uid="{BAAC2ECA-9D7E-4ECE-BDCD-3AAFF57CCC0D}"/>
    <cellStyle name="Border Heavy 2" xfId="12806" xr:uid="{C0D86FF3-1740-4986-9E3D-4A7C81011C1B}"/>
    <cellStyle name="Border Heavy 3" xfId="12807" xr:uid="{2E2BD6E8-08DC-482E-9A3D-DC10F4E16C1E}"/>
    <cellStyle name="Border Thin" xfId="12808" xr:uid="{BF0CEA80-EB4E-4A60-A1C2-3B9C692AF458}"/>
    <cellStyle name="Border Thin 2" xfId="12809" xr:uid="{580AF008-860B-4A8D-95E0-407C95F9725F}"/>
    <cellStyle name="Border Thin 3" xfId="12810" xr:uid="{490FC667-449B-4C2D-87EE-87C72BE043D6}"/>
    <cellStyle name="British Pound" xfId="12811" xr:uid="{3DCB166E-FBA1-40F6-BF3F-9E35FABA4347}"/>
    <cellStyle name="British Pound 2" xfId="12812" xr:uid="{813D6D7A-AB1E-4E0D-B7C6-1AC47450AFB2}"/>
    <cellStyle name="British Pound 2 2" xfId="12813" xr:uid="{2C339F67-D469-4DC3-A66F-7029356CC51B}"/>
    <cellStyle name="British Pound 3" xfId="12814" xr:uid="{954E6E6D-21CD-4BC1-B1CA-B830525335D9}"/>
    <cellStyle name="British Pound 4" xfId="12815" xr:uid="{D08BE4B0-9B89-4E03-884F-CAF888F9D99C}"/>
    <cellStyle name="Calc Currency (0)" xfId="12816" xr:uid="{C47AA4BB-EA6C-464E-9C4B-FCD08CD4CEB8}"/>
    <cellStyle name="Calc Currency (0) 2" xfId="12817" xr:uid="{FBB24AAE-5383-44C3-BFBD-8E1716972237}"/>
    <cellStyle name="Calc Currency (0) 3" xfId="12818" xr:uid="{DB36D0AA-8C01-414F-A122-BED91BD36775}"/>
    <cellStyle name="Calculation 2" xfId="12819" xr:uid="{8CDC7F86-4C59-41A5-9E90-7B977085102B}"/>
    <cellStyle name="Calculation 2 2" xfId="12820" xr:uid="{659C2988-FBA8-4A36-809B-91C502C1F97B}"/>
    <cellStyle name="Calculation 2 2 2" xfId="12821" xr:uid="{FFF93632-438C-4E50-A85D-2FCF6BB126E1}"/>
    <cellStyle name="Calculation 2 2 3" xfId="12822" xr:uid="{438EEAA8-8801-4B96-9CAD-90EB8785DF5E}"/>
    <cellStyle name="Calculation 2 3" xfId="12823" xr:uid="{27690B59-470D-491A-90E7-CD96943D8846}"/>
    <cellStyle name="Calculation 2 3 2" xfId="54270" xr:uid="{41648207-C87D-4653-851F-98D6FD948C9C}"/>
    <cellStyle name="Calculation 2 4" xfId="12824" xr:uid="{3C1E930F-31F7-4F15-BD7F-431380BB98C3}"/>
    <cellStyle name="Calculation 2 4 2" xfId="54271" xr:uid="{F5AAADAF-40F1-4462-BB05-0B02E66E071B}"/>
    <cellStyle name="Calculation 2 5" xfId="54269" xr:uid="{011F97DB-45DA-4B7E-868D-8A5DBF63C867}"/>
    <cellStyle name="Calculation 3" xfId="12825" xr:uid="{1072A6D7-C4B9-4DC7-BC60-1C1C8E2E80DB}"/>
    <cellStyle name="Calculation 3 2" xfId="53060" xr:uid="{2840D1A3-617A-460D-AD80-72BE359650B6}"/>
    <cellStyle name="Calculation 3 3" xfId="53061" xr:uid="{07D5AF1F-8704-458A-9A64-308322AC4870}"/>
    <cellStyle name="Calculation 3 4" xfId="53062" xr:uid="{D9D99011-BECE-46E5-AD8C-2F67EB17CD8A}"/>
    <cellStyle name="Calculation 3 5" xfId="53063" xr:uid="{4C577D66-FE00-45CC-BB34-62923DA24E80}"/>
    <cellStyle name="Calculation 3 6" xfId="54272" xr:uid="{5B0380AF-BE0E-4F4F-9467-88256AAF1C81}"/>
    <cellStyle name="Calculation 4" xfId="12826" xr:uid="{A75513BA-9590-467F-865A-BB9DB425D103}"/>
    <cellStyle name="Calculation 4 2" xfId="54273" xr:uid="{5830B7C0-5D37-46E4-BDF2-67B4314304DF}"/>
    <cellStyle name="Calculation 5" xfId="12827" xr:uid="{48FC4D1E-F1E8-41A3-80EA-BCA32FA3764F}"/>
    <cellStyle name="Calculation 5 2" xfId="12828" xr:uid="{7F8BA71A-6805-4805-8A54-C99E2C552FF2}"/>
    <cellStyle name="Calculation 5 3" xfId="12829" xr:uid="{53015E59-F569-4FF0-9BE4-1B26BC71DAEE}"/>
    <cellStyle name="Calculation 6" xfId="12830" xr:uid="{5F51032D-FD85-452B-AAD0-D3A03F5D6D18}"/>
    <cellStyle name="Calculation 7" xfId="12831" xr:uid="{E4961A67-5851-4B07-B748-D97D575916ED}"/>
    <cellStyle name="Calculation 8" xfId="12832" xr:uid="{6B83506F-ED3D-433F-B907-6366ABCD39B1}"/>
    <cellStyle name="Calculation 9" xfId="12833" xr:uid="{2238AAE5-0D27-4362-9E2E-FF04133D9845}"/>
    <cellStyle name="Cálculo" xfId="23" builtinId="22" customBuiltin="1"/>
    <cellStyle name="Cálculo 2" xfId="12834" xr:uid="{680F3E55-DF44-4F46-A9C8-9CD30AD72BF5}"/>
    <cellStyle name="category" xfId="12835" xr:uid="{4E3E833E-1EEA-498F-8661-83D2D272F16C}"/>
    <cellStyle name="category 2" xfId="12836" xr:uid="{10B70D70-5157-4D57-A394-A9DE77782CBF}"/>
    <cellStyle name="category 3" xfId="12837" xr:uid="{827BA2EF-B6EA-4330-B935-06ABF0E059DE}"/>
    <cellStyle name="Célula de Verificação" xfId="25" builtinId="23" customBuiltin="1"/>
    <cellStyle name="Célula de Verificação 2" xfId="12838" xr:uid="{825368D6-8DF5-43E9-B89A-B277D26848D7}"/>
    <cellStyle name="Célula Vinculada" xfId="24" builtinId="24" customBuiltin="1"/>
    <cellStyle name="Célula Vinculada 2" xfId="12839" xr:uid="{09A36BFB-2565-4ACB-AAE8-B9A9122BE77F}"/>
    <cellStyle name="Check Cell 2" xfId="12840" xr:uid="{9364DF23-D193-45C8-A907-B15B277F95E2}"/>
    <cellStyle name="Check Cell 2 2" xfId="12841" xr:uid="{356C9DDB-27DE-40BC-929C-822D0ACD6947}"/>
    <cellStyle name="Check Cell 2 2 2" xfId="54275" xr:uid="{14FF238A-8646-405D-BCCE-F9A3BC0603AA}"/>
    <cellStyle name="Check Cell 2 3" xfId="12842" xr:uid="{D9CF98CD-47F7-454C-A557-3EE77B54AB54}"/>
    <cellStyle name="Check Cell 2 4" xfId="54274" xr:uid="{84A96E0A-4E34-47BA-9FB4-B5F677E0D22B}"/>
    <cellStyle name="Check Cell 3" xfId="12843" xr:uid="{BFDB57C7-0FA0-4EA0-BA5B-91357CD3620F}"/>
    <cellStyle name="Check Cell 4" xfId="12844" xr:uid="{01427499-2E02-400B-81EF-108F592EDE49}"/>
    <cellStyle name="Code" xfId="12845" xr:uid="{608B7091-4777-41BD-ABB5-EE7F490AEAB8}"/>
    <cellStyle name="Code 2" xfId="12846" xr:uid="{0456FD21-03FB-4F91-B91B-8D6C16414261}"/>
    <cellStyle name="Code 3" xfId="12847" xr:uid="{3FECDDF6-FCD3-4006-982F-2AA6FB40295F}"/>
    <cellStyle name="Code Section" xfId="12848" xr:uid="{43CDD90C-5CEE-4CF4-806E-461303190D28}"/>
    <cellStyle name="Code Section 2" xfId="12849" xr:uid="{33479BAB-3714-4EF8-A24D-426B2C15EA38}"/>
    <cellStyle name="Code Section 3" xfId="12850" xr:uid="{507894FB-1A83-42B5-9D3C-2946A598CAD8}"/>
    <cellStyle name="Comma - Estilo1" xfId="12851" xr:uid="{0DCD6ADC-DB52-4CD5-895F-804755077E72}"/>
    <cellStyle name="Comma - Estilo1 2" xfId="12852" xr:uid="{1E784859-6E81-4E75-B997-2E58770F4DE6}"/>
    <cellStyle name="Comma - Estilo1 3" xfId="12853" xr:uid="{C925EC44-1587-4990-8957-35837054A48F}"/>
    <cellStyle name="Comma [1]" xfId="12854" xr:uid="{4BF84A01-AD31-4345-8404-66F5BDE2066E}"/>
    <cellStyle name="Comma [1] 2" xfId="12855" xr:uid="{8DED9FA3-950A-41FE-A655-70A7EEFF496C}"/>
    <cellStyle name="Comma [1] 2 2" xfId="12856" xr:uid="{5DB79225-7C47-4CF7-99B2-CF71A1DA04DE}"/>
    <cellStyle name="Comma [1] 2 3" xfId="12857" xr:uid="{428A3B25-722E-4E6F-9980-19AD219F5011}"/>
    <cellStyle name="Comma [1] 3" xfId="12858" xr:uid="{3F0C4BAA-93A5-4A48-A741-48462C24066A}"/>
    <cellStyle name="Comma [1] 4" xfId="12859" xr:uid="{31C7AFD4-9ABA-41E6-AF37-71479F6EDB4C}"/>
    <cellStyle name="Comma [2]" xfId="12860" xr:uid="{CB3B890C-CA87-442C-AE04-C2052140168C}"/>
    <cellStyle name="Comma [2] 2" xfId="12861" xr:uid="{2CB434D0-F3FB-45B4-87CB-C3777792ABEE}"/>
    <cellStyle name="Comma [2] 3" xfId="12862" xr:uid="{04211923-FE63-4DBB-A1C9-3F6878D370F5}"/>
    <cellStyle name="Comma [3]" xfId="12863" xr:uid="{49C9012D-2C15-490E-B8CA-178B391C08A0}"/>
    <cellStyle name="Comma [3] 2" xfId="12864" xr:uid="{FA07F0B0-8C4A-433A-B6FB-B62686057D3B}"/>
    <cellStyle name="Comma [3] 3" xfId="12865" xr:uid="{CC250115-D521-4E2E-8634-8AFEA018CE9F}"/>
    <cellStyle name="Comma 0" xfId="12866" xr:uid="{DF3416B1-639B-41A6-AAF8-99941C886FEC}"/>
    <cellStyle name="Comma 0 2" xfId="12867" xr:uid="{025B7F02-367A-4F55-A669-BF4A846E3938}"/>
    <cellStyle name="Comma 0 3" xfId="12868" xr:uid="{ED557B1B-56F0-4974-8776-F45C3C5FAF2E}"/>
    <cellStyle name="Comma 0_Budget 2001 - Business Plan" xfId="12872" xr:uid="{BB9C0403-D9FE-4E3C-9994-C890837C49E6}"/>
    <cellStyle name="Comma 0*" xfId="12869" xr:uid="{A432880A-4933-4168-9B9C-6C6757942D68}"/>
    <cellStyle name="Comma 0* 2" xfId="12870" xr:uid="{6286BC77-72DC-4132-9FE9-54BF60A251CA}"/>
    <cellStyle name="Comma 0* 3" xfId="12871" xr:uid="{8ED8D854-2A44-465F-A888-70F9B115D711}"/>
    <cellStyle name="Comma 10" xfId="110" xr:uid="{3CA77784-4109-4969-8B62-36118F3F5AD1}"/>
    <cellStyle name="Comma 10 10" xfId="53010" xr:uid="{D0A13D67-522A-42B1-9664-29D0F6687080}"/>
    <cellStyle name="Comma 10 11" xfId="54276" xr:uid="{D100C37F-A019-4C63-9B6C-05D2A64BD72D}"/>
    <cellStyle name="Comma 10 2" xfId="47" xr:uid="{BE659ECD-F7AB-44D6-A3E6-0B0932A65CDC}"/>
    <cellStyle name="Comma 10 2 2" xfId="105" xr:uid="{BEB8A82A-550D-434D-B29C-EB7AF9DCD143}"/>
    <cellStyle name="Comma 10 2 2 2" xfId="12873" xr:uid="{32531B57-5430-4148-AD3B-A59FF3DF5A8E}"/>
    <cellStyle name="Comma 10 2 2 2 2" xfId="12874" xr:uid="{ABEF4523-CA3A-4787-90A7-E61A9F1B9949}"/>
    <cellStyle name="Comma 10 2 2 2 3" xfId="12875" xr:uid="{725E4252-522B-4F3B-86E5-586485984FE1}"/>
    <cellStyle name="Comma 10 2 2 3" xfId="12876" xr:uid="{E7D1C373-9F31-4DAF-BB45-93FFA59743C4}"/>
    <cellStyle name="Comma 10 2 2 4" xfId="12877" xr:uid="{E53366EB-E6B5-4B94-B6B9-3A4A63E220F1}"/>
    <cellStyle name="Comma 10 2 3" xfId="12878" xr:uid="{D85BCCC3-5F0F-4791-A49F-B0998F4AADE6}"/>
    <cellStyle name="Comma 10 2 3 2" xfId="12879" xr:uid="{1126A802-3076-4421-9830-855331E103F4}"/>
    <cellStyle name="Comma 10 2 3 2 2" xfId="12880" xr:uid="{3B37A81B-4EBF-422E-B415-72CAE3C251E7}"/>
    <cellStyle name="Comma 10 2 3 2 2 2" xfId="12881" xr:uid="{8A082A7E-C6AF-44B0-9206-07F65AF8FC60}"/>
    <cellStyle name="Comma 10 2 3 2 3" xfId="12882" xr:uid="{133907AA-C85D-4E61-8D5D-AFF65DD14CF4}"/>
    <cellStyle name="Comma 10 2 3 2 4" xfId="12883" xr:uid="{BBF1A7B2-8B01-49D4-8798-3ADBAE60A3B9}"/>
    <cellStyle name="Comma 10 2 3 3" xfId="12884" xr:uid="{F52D3FF2-258E-4989-87A4-2EF5B0B1C2DE}"/>
    <cellStyle name="Comma 10 2 3 3 2" xfId="12885" xr:uid="{EA26F8BC-8FE5-4DDE-A426-6BBE815B5764}"/>
    <cellStyle name="Comma 10 2 3 4" xfId="12886" xr:uid="{10E23FE5-8075-427E-B56D-F7C3C1EFAA25}"/>
    <cellStyle name="Comma 10 2 3 4 2" xfId="12887" xr:uid="{7BE9CFF1-B634-405B-B2AE-5632056E0A38}"/>
    <cellStyle name="Comma 10 2 3 5" xfId="12888" xr:uid="{25B49C28-2CE1-4108-8EBC-FB6792CC8674}"/>
    <cellStyle name="Comma 10 2 3 6" xfId="12889" xr:uid="{20DACFDA-7B7F-46A5-A6F3-66ADA7CDF528}"/>
    <cellStyle name="Comma 10 2 4" xfId="12890" xr:uid="{E09D82AB-CA61-4B85-B328-9A1045F7E55C}"/>
    <cellStyle name="Comma 10 2 4 2" xfId="12891" xr:uid="{5483D1CA-F966-4578-82F4-A81B6C9E1F2A}"/>
    <cellStyle name="Comma 10 2 4 2 2" xfId="12892" xr:uid="{A155149F-4739-4A75-A27A-E0FED3441C25}"/>
    <cellStyle name="Comma 10 2 4 2 3" xfId="12893" xr:uid="{C76543D7-C74E-4137-81D4-051CC00B145E}"/>
    <cellStyle name="Comma 10 2 4 3" xfId="12894" xr:uid="{0F63890E-369D-4DEB-B8B8-8D767687FEEF}"/>
    <cellStyle name="Comma 10 2 4 4" xfId="12895" xr:uid="{8857D984-9F91-45DA-AAF0-DC3D6AFDDB33}"/>
    <cellStyle name="Comma 10 2 5" xfId="12896" xr:uid="{BBB0C62F-A58E-41E8-A064-E99C3F17C253}"/>
    <cellStyle name="Comma 10 2 5 2" xfId="12897" xr:uid="{5DF240C6-FA1B-4611-B2AB-F493623F4CDF}"/>
    <cellStyle name="Comma 10 2 5 3" xfId="12898" xr:uid="{EF5391DA-B750-4A9A-9E9C-4FCD269665CD}"/>
    <cellStyle name="Comma 10 2 6" xfId="12899" xr:uid="{1DD31A2E-06F7-4C8D-8327-CD0620230650}"/>
    <cellStyle name="Comma 10 2 7" xfId="12900" xr:uid="{ADCF492A-BD28-495A-B2B5-3CD79373EEBB}"/>
    <cellStyle name="Comma 10 2 8" xfId="111" xr:uid="{2CE94560-8ECD-4094-A2A7-C515DA396DFC}"/>
    <cellStyle name="Comma 10 21" xfId="63" xr:uid="{6C994FE8-8FCB-4707-A80C-6E3D9D01FCD9}"/>
    <cellStyle name="Comma 10 3" xfId="12901" xr:uid="{7656544D-5117-4F77-9730-EB75598958CF}"/>
    <cellStyle name="Comma 10 3 2" xfId="12902" xr:uid="{164F5240-153D-4A35-9BF4-7730A65EC61D}"/>
    <cellStyle name="Comma 10 3 2 2" xfId="12903" xr:uid="{E841CFD8-B704-46A6-897A-0333C708A701}"/>
    <cellStyle name="Comma 10 3 2 2 2" xfId="12904" xr:uid="{8DC25654-8D5F-4C06-95F8-C906E1AF775E}"/>
    <cellStyle name="Comma 10 3 2 3" xfId="12905" xr:uid="{C53B23C0-2151-40C4-87AE-F2A3D13C3DE3}"/>
    <cellStyle name="Comma 10 3 3" xfId="12906" xr:uid="{AF421A35-00B6-4A9A-8F00-8250674BB7DE}"/>
    <cellStyle name="Comma 10 3 3 2" xfId="12907" xr:uid="{D251EEB2-9D77-4A4B-AC61-BCF2B2D84A2D}"/>
    <cellStyle name="Comma 10 3 3 3" xfId="12908" xr:uid="{58906BA1-8191-4C57-BF54-7F1092FD2338}"/>
    <cellStyle name="Comma 10 3 4" xfId="12909" xr:uid="{B6139B61-F55C-41F3-8B0E-6C2942EB3F5F}"/>
    <cellStyle name="Comma 10 3 4 2" xfId="12910" xr:uid="{BC4163DB-C479-4786-8375-B14815F69D00}"/>
    <cellStyle name="Comma 10 3 5" xfId="12911" xr:uid="{D37EB86F-04DB-498B-80C9-BCE47C270C42}"/>
    <cellStyle name="Comma 10 3 5 2" xfId="12912" xr:uid="{32679DF7-3C6B-4999-B742-EA8D8EA07F31}"/>
    <cellStyle name="Comma 10 3 6" xfId="12913" xr:uid="{45361EE8-7452-4FD1-870D-DCDDBAFE16B1}"/>
    <cellStyle name="Comma 10 3 7" xfId="12914" xr:uid="{9E0B7E2B-A8C7-4D7B-AD47-D04614DA9439}"/>
    <cellStyle name="Comma 10 3 8" xfId="53489" xr:uid="{049947C1-8D8F-4184-9F95-01040938B486}"/>
    <cellStyle name="Comma 10 4" xfId="12915" xr:uid="{BF9DDA90-751C-4450-AA57-011F2864F5C8}"/>
    <cellStyle name="Comma 10 4 2" xfId="12916" xr:uid="{5FC3E79F-FAEB-4414-A02F-CD8BB2291638}"/>
    <cellStyle name="Comma 10 4 2 2" xfId="12917" xr:uid="{3F461C88-A20B-41ED-B067-E08134914ADA}"/>
    <cellStyle name="Comma 10 4 2 2 2" xfId="12918" xr:uid="{F222E3E5-66A0-4E0F-9B36-5A2F77A90451}"/>
    <cellStyle name="Comma 10 4 2 3" xfId="12919" xr:uid="{BB1CAD97-DBA0-463B-A0E8-BD864A7F508A}"/>
    <cellStyle name="Comma 10 4 2 4" xfId="12920" xr:uid="{CC9A3A66-BC9D-49C9-A62C-5BC9FE69297E}"/>
    <cellStyle name="Comma 10 4 3" xfId="12921" xr:uid="{6B2275D6-578E-46F2-B82D-0B04D9D8B418}"/>
    <cellStyle name="Comma 10 4 3 2" xfId="12922" xr:uid="{EF08DE7D-8737-4894-8B39-9B401CF6D2F6}"/>
    <cellStyle name="Comma 10 4 4" xfId="12923" xr:uid="{EC099FB8-385B-4C9E-8F94-BEA390420CBB}"/>
    <cellStyle name="Comma 10 4 4 2" xfId="12924" xr:uid="{AA6BFC49-7D73-4C61-A1D3-D06DFC2A2A26}"/>
    <cellStyle name="Comma 10 4 5" xfId="12925" xr:uid="{8DBB82A1-AD9E-4DB2-A72A-C7966EF3020C}"/>
    <cellStyle name="Comma 10 4 6" xfId="12926" xr:uid="{83CEBB23-F324-4ED6-82A9-847755D71697}"/>
    <cellStyle name="Comma 10 5" xfId="12927" xr:uid="{76D6C277-AC68-456F-A595-BD08099F9065}"/>
    <cellStyle name="Comma 10 5 2" xfId="12928" xr:uid="{075DC0FD-A145-49B5-9023-C7B1F0AA65A8}"/>
    <cellStyle name="Comma 10 5 2 2" xfId="12929" xr:uid="{503DF997-4649-4D0F-98DF-E57A44176C04}"/>
    <cellStyle name="Comma 10 5 3" xfId="12930" xr:uid="{ECE53BE9-96DA-42C3-A1D8-3B3E3B1C840F}"/>
    <cellStyle name="Comma 10 6" xfId="12931" xr:uid="{E99D895E-7B24-4B12-929A-F837815B3D7C}"/>
    <cellStyle name="Comma 10 6 2" xfId="12932" xr:uid="{B6208C6E-6F1F-4376-A362-E2B24F259FA0}"/>
    <cellStyle name="Comma 10 6 3" xfId="12933" xr:uid="{85CDDCD5-02D1-4BC3-9776-A11646619E49}"/>
    <cellStyle name="Comma 10 7" xfId="12934" xr:uid="{968DED23-F941-4CFC-BD7C-CD54B84E3741}"/>
    <cellStyle name="Comma 10 7 2" xfId="12935" xr:uid="{3CFDF37F-FF51-4FC5-B898-3EEE9F9E90FC}"/>
    <cellStyle name="Comma 10 8" xfId="12936" xr:uid="{C98D32CD-D7FB-43CA-999E-082A15767AB7}"/>
    <cellStyle name="Comma 10 9" xfId="12937" xr:uid="{87D1AF8F-9347-4629-8408-0B4792BC1149}"/>
    <cellStyle name="Comma 100" xfId="53064" xr:uid="{5E8E0CCE-77DD-4489-BB20-4D11CCA8271D}"/>
    <cellStyle name="Comma 100 2" xfId="53065" xr:uid="{FEDEA4EC-66E9-4E01-9FD7-7DC9E88DAFB4}"/>
    <cellStyle name="Comma 100 2 2" xfId="53066" xr:uid="{A59B89D6-01B6-48EA-82E0-B761FF7E6AC8}"/>
    <cellStyle name="Comma 100 3" xfId="53067" xr:uid="{E1E10C3C-7938-4162-88F1-41A687BD4233}"/>
    <cellStyle name="Comma 101" xfId="53068" xr:uid="{CA165398-B129-42F6-A180-F8473E553013}"/>
    <cellStyle name="Comma 101 2" xfId="53069" xr:uid="{62661531-804C-4106-BA42-B0D8194D82E3}"/>
    <cellStyle name="Comma 101 2 2" xfId="53070" xr:uid="{433093E9-1E39-4CB2-90DF-E3AE39AEE559}"/>
    <cellStyle name="Comma 101 3" xfId="53071" xr:uid="{8EABB6DC-EDA1-4CBB-8AF1-DD241823B610}"/>
    <cellStyle name="Comma 102" xfId="53072" xr:uid="{915BF75A-E749-49D8-AD2F-2AEE90CC8A80}"/>
    <cellStyle name="Comma 102 2" xfId="53073" xr:uid="{69FB604A-3A2A-427C-98CD-88C87CABE163}"/>
    <cellStyle name="Comma 102 2 2" xfId="53074" xr:uid="{46ED34A7-5437-4EE1-BFA8-E86DB5A6B668}"/>
    <cellStyle name="Comma 102 3" xfId="53075" xr:uid="{214F9F2C-87BF-4A7A-82C1-3DCFAD1BF27A}"/>
    <cellStyle name="Comma 103" xfId="53076" xr:uid="{D627A1F2-30B1-4C62-9891-5743A1FF47E5}"/>
    <cellStyle name="Comma 103 2" xfId="53077" xr:uid="{4B1FE53E-7EC4-4BF9-A0A2-65516C99AEFA}"/>
    <cellStyle name="Comma 103 2 2" xfId="53078" xr:uid="{6AEF5A8D-900A-4E33-8192-A5A81843E5C4}"/>
    <cellStyle name="Comma 103 3" xfId="53079" xr:uid="{41415AD1-9EEC-4356-AE6F-00EC91E6F7C9}"/>
    <cellStyle name="Comma 104" xfId="53080" xr:uid="{B49C59B7-5443-4E2F-897F-C63DD4938D00}"/>
    <cellStyle name="Comma 104 2" xfId="53081" xr:uid="{7297CB95-C639-4E16-8487-C46E7853F024}"/>
    <cellStyle name="Comma 104 2 2" xfId="53082" xr:uid="{1430403D-1440-44CF-9473-91097C10D316}"/>
    <cellStyle name="Comma 104 3" xfId="53083" xr:uid="{FBD0022F-935A-48B6-B534-F5B6D7CB54A6}"/>
    <cellStyle name="Comma 105" xfId="53084" xr:uid="{53D3D178-1A5E-41CE-8AAD-63D8D81E1917}"/>
    <cellStyle name="Comma 105 2" xfId="53085" xr:uid="{CA5DB176-E9E0-4673-8AD2-6FEB3AC3C6E0}"/>
    <cellStyle name="Comma 105 2 2" xfId="53086" xr:uid="{9A14AFDF-8555-49F2-83F1-0AC96C847605}"/>
    <cellStyle name="Comma 105 3" xfId="53087" xr:uid="{8A639433-4A81-4FC9-9B51-44B6C2EA1604}"/>
    <cellStyle name="Comma 106" xfId="53088" xr:uid="{047E2946-F468-4D64-B9D6-0A4B6884A905}"/>
    <cellStyle name="Comma 106 2" xfId="53089" xr:uid="{BA75B09F-F4C8-410C-91C8-D0AF0F0AAD93}"/>
    <cellStyle name="Comma 106 2 2" xfId="53090" xr:uid="{5757C423-60AE-4B98-9670-72C58A4EB624}"/>
    <cellStyle name="Comma 106 3" xfId="53091" xr:uid="{2486D241-18C7-4F76-AE0C-CB8F4F241672}"/>
    <cellStyle name="Comma 107" xfId="53092" xr:uid="{9C8AFEEB-8017-4CB1-8644-73DDFEB1D620}"/>
    <cellStyle name="Comma 107 2" xfId="53093" xr:uid="{A654483F-CEBA-4E0C-9D63-1D62C08CC03B}"/>
    <cellStyle name="Comma 107 2 2" xfId="53094" xr:uid="{DC3FBD83-D99C-4921-9B3D-792C295A7804}"/>
    <cellStyle name="Comma 107 3" xfId="53095" xr:uid="{37ABB933-1DEC-4B14-A0E4-E68462E09A85}"/>
    <cellStyle name="Comma 108" xfId="53096" xr:uid="{C6D898B8-264D-4B17-A429-47E3E97B1886}"/>
    <cellStyle name="Comma 108 2" xfId="53097" xr:uid="{D4B04B8F-7868-4211-AB58-2EF526D526AB}"/>
    <cellStyle name="Comma 108 2 2" xfId="53098" xr:uid="{35DBBCCA-08BF-44DC-B52A-F08A7EF365D0}"/>
    <cellStyle name="Comma 108 3" xfId="53099" xr:uid="{552B24B7-8CAD-4EFA-A8E2-790F49B07003}"/>
    <cellStyle name="Comma 109" xfId="53100" xr:uid="{B461EFBD-9C55-43EB-86C1-0A6E572F102D}"/>
    <cellStyle name="Comma 109 2" xfId="53101" xr:uid="{8BC3FB3C-F890-4536-B77E-4DEE5FF47B41}"/>
    <cellStyle name="Comma 109 2 2" xfId="53102" xr:uid="{84CE979F-2C36-4FC9-858E-A6BB30AF86A2}"/>
    <cellStyle name="Comma 109 3" xfId="53103" xr:uid="{AF624539-2D13-4DF9-93EA-988807D59ED5}"/>
    <cellStyle name="Comma 11" xfId="12938" xr:uid="{68DA3C43-0417-4F11-AC97-BC693F44695E}"/>
    <cellStyle name="Comma 11 10" xfId="53490" xr:uid="{153D9AD5-65DA-437D-9B50-AA95055006A6}"/>
    <cellStyle name="Comma 11 11" xfId="54277" xr:uid="{CEDB84CE-9F27-475F-971C-8907E6FBA690}"/>
    <cellStyle name="Comma 11 2" xfId="12939" xr:uid="{EC119A8F-A59F-4555-9619-CCD30B7A9B41}"/>
    <cellStyle name="Comma 11 2 2" xfId="12940" xr:uid="{449EADB2-3D55-4789-8F74-99B4B6E54106}"/>
    <cellStyle name="Comma 11 2 2 2" xfId="12941" xr:uid="{33160024-4A5F-4CFE-BC89-806BA6BBD67A}"/>
    <cellStyle name="Comma 11 2 2 2 2" xfId="12942" xr:uid="{0BA1D255-FFB6-42E6-8BA5-B081C15232E5}"/>
    <cellStyle name="Comma 11 2 2 2 3" xfId="12943" xr:uid="{1261C274-234D-490F-A76A-2581513ECD41}"/>
    <cellStyle name="Comma 11 2 2 3" xfId="12944" xr:uid="{9DD4AEF7-78F7-4A11-BFB4-414E57BA0E62}"/>
    <cellStyle name="Comma 11 2 2 4" xfId="12945" xr:uid="{C6E0A373-F17B-4B4B-B44C-2012425D92FB}"/>
    <cellStyle name="Comma 11 2 3" xfId="12946" xr:uid="{94BE786E-0E97-46E0-B189-295AAB214324}"/>
    <cellStyle name="Comma 11 2 3 2" xfId="12947" xr:uid="{39853C31-3F23-42EE-995A-E467D7B85E0F}"/>
    <cellStyle name="Comma 11 2 3 2 2" xfId="12948" xr:uid="{1F7CB382-C32B-4231-B16C-B2E7B1BC4A84}"/>
    <cellStyle name="Comma 11 2 3 2 2 2" xfId="12949" xr:uid="{11F38599-6F05-4D24-89BE-563BA296D6AD}"/>
    <cellStyle name="Comma 11 2 3 2 3" xfId="12950" xr:uid="{0FAC08A1-106E-41C8-ABDB-AECA2C9A9EC7}"/>
    <cellStyle name="Comma 11 2 3 2 4" xfId="12951" xr:uid="{64E7B2C6-9AC3-4B0C-918B-2D4C64EE1FBC}"/>
    <cellStyle name="Comma 11 2 3 3" xfId="12952" xr:uid="{CB9B0B99-4B8C-4641-90B5-2F29650AC6DE}"/>
    <cellStyle name="Comma 11 2 3 3 2" xfId="12953" xr:uid="{612FB494-0F00-4A72-A4CF-623D4F077A44}"/>
    <cellStyle name="Comma 11 2 3 4" xfId="12954" xr:uid="{4AC3823C-C120-46E5-A863-058E7875F46C}"/>
    <cellStyle name="Comma 11 2 3 4 2" xfId="12955" xr:uid="{936AE5BB-648D-4AF7-A813-49973B251D00}"/>
    <cellStyle name="Comma 11 2 3 5" xfId="12956" xr:uid="{39799A1C-EF7F-44B8-811B-867ADC93712A}"/>
    <cellStyle name="Comma 11 2 3 6" xfId="12957" xr:uid="{764C6DB7-0A4E-4ABF-9290-22EF6C7220E4}"/>
    <cellStyle name="Comma 11 2 4" xfId="12958" xr:uid="{A571D194-CF60-4A18-B4F7-AA77DCC6E7BB}"/>
    <cellStyle name="Comma 11 2 4 2" xfId="12959" xr:uid="{65F52032-047A-433D-B669-EB9ED7385554}"/>
    <cellStyle name="Comma 11 2 4 2 2" xfId="12960" xr:uid="{654EAB65-6792-44BE-90D3-1B034B61A089}"/>
    <cellStyle name="Comma 11 2 4 2 3" xfId="12961" xr:uid="{7BE858F2-5D06-4FAB-AD62-3EDE199F66EA}"/>
    <cellStyle name="Comma 11 2 4 3" xfId="12962" xr:uid="{0145CF33-D284-4E25-BD63-ABF89E092939}"/>
    <cellStyle name="Comma 11 2 4 4" xfId="12963" xr:uid="{E2E8A902-EF9B-4CE0-88A1-E069E9B85E1B}"/>
    <cellStyle name="Comma 11 2 5" xfId="12964" xr:uid="{FC7E57B3-6790-4111-B21B-6A565D93877B}"/>
    <cellStyle name="Comma 11 2 5 2" xfId="12965" xr:uid="{CA916C5B-99BE-402F-81AD-92863C39E6BA}"/>
    <cellStyle name="Comma 11 2 5 3" xfId="12966" xr:uid="{AFFD4DCF-1246-4148-91A5-F6820F0D78DC}"/>
    <cellStyle name="Comma 11 2 6" xfId="12967" xr:uid="{93978E6C-8361-4608-A3CF-407E8FA493B6}"/>
    <cellStyle name="Comma 11 2 7" xfId="12968" xr:uid="{CE1CA698-A9B8-445F-BA06-CC67C2FD0C8A}"/>
    <cellStyle name="Comma 11 3" xfId="12969" xr:uid="{9455C777-561D-4205-9BA2-9AF116AD4477}"/>
    <cellStyle name="Comma 11 3 2" xfId="12970" xr:uid="{DA3A09BD-7181-4AF4-A13C-39F6B3923175}"/>
    <cellStyle name="Comma 11 3 2 2" xfId="12971" xr:uid="{3CDDC289-A244-4051-B941-7CAE40D0AC7E}"/>
    <cellStyle name="Comma 11 3 2 2 2" xfId="12972" xr:uid="{86FEE643-3811-492D-A4F7-5214514A88E0}"/>
    <cellStyle name="Comma 11 3 2 3" xfId="12973" xr:uid="{3209FF90-A58D-4F43-B472-5DA052D9FDE2}"/>
    <cellStyle name="Comma 11 3 3" xfId="12974" xr:uid="{E934E8F5-3789-4882-B2A9-2FA828EA6D9E}"/>
    <cellStyle name="Comma 11 3 3 2" xfId="12975" xr:uid="{14819C33-2F1A-4CF4-81EA-D41E03AA44EB}"/>
    <cellStyle name="Comma 11 3 3 3" xfId="12976" xr:uid="{76102085-31EA-47D4-8BC6-56909412A1A6}"/>
    <cellStyle name="Comma 11 3 4" xfId="12977" xr:uid="{A341DD90-E359-41E9-8BBC-90A959C7CC07}"/>
    <cellStyle name="Comma 11 3 4 2" xfId="12978" xr:uid="{398457ED-9CCE-41DC-8FC1-2B4063F50F1A}"/>
    <cellStyle name="Comma 11 3 5" xfId="12979" xr:uid="{D5631F50-AEFD-4DB0-A427-516165BB5040}"/>
    <cellStyle name="Comma 11 3 5 2" xfId="12980" xr:uid="{6F6C0793-53D8-4EF7-B9A6-8606AE7788A6}"/>
    <cellStyle name="Comma 11 3 6" xfId="12981" xr:uid="{F4DF4DF8-F6EE-4C9B-9300-D3B6BEC98008}"/>
    <cellStyle name="Comma 11 3 7" xfId="12982" xr:uid="{E4A5FEF7-4E9C-4E8E-BA0F-58D98AA7BB37}"/>
    <cellStyle name="Comma 11 3 8" xfId="53491" xr:uid="{6D48B631-A062-46CE-BE58-96E253851FDC}"/>
    <cellStyle name="Comma 11 4" xfId="12983" xr:uid="{C58CCA26-4983-4554-98FC-1F6A0821367C}"/>
    <cellStyle name="Comma 11 4 2" xfId="12984" xr:uid="{4C5A1613-4C6F-4FF1-9E94-D739843FB628}"/>
    <cellStyle name="Comma 11 4 2 2" xfId="12985" xr:uid="{2BA19A25-BABE-46C0-940E-D54445912EC5}"/>
    <cellStyle name="Comma 11 4 2 2 2" xfId="12986" xr:uid="{8C89019D-D6F1-444A-B7E8-F01CDEAB8FCF}"/>
    <cellStyle name="Comma 11 4 2 3" xfId="12987" xr:uid="{D0B909E7-DD26-411C-AC05-D167D85669CA}"/>
    <cellStyle name="Comma 11 4 2 4" xfId="12988" xr:uid="{FFCBD050-DE2B-49E7-8280-6D27158E404B}"/>
    <cellStyle name="Comma 11 4 3" xfId="12989" xr:uid="{9AB8BF9A-B559-4085-AE13-E0736937368A}"/>
    <cellStyle name="Comma 11 4 3 2" xfId="12990" xr:uid="{78CE1027-6C86-42FB-89F4-821DAD0928A2}"/>
    <cellStyle name="Comma 11 4 4" xfId="12991" xr:uid="{6CC5C907-F109-4875-8AC9-AA24298C362F}"/>
    <cellStyle name="Comma 11 4 4 2" xfId="12992" xr:uid="{16ED0B7E-223A-4098-8295-70B3CDAD415B}"/>
    <cellStyle name="Comma 11 4 5" xfId="12993" xr:uid="{F679F3AB-98C5-462B-A41D-6CB4567555D0}"/>
    <cellStyle name="Comma 11 4 6" xfId="12994" xr:uid="{F744769C-AF73-4359-B317-244077C7BEB3}"/>
    <cellStyle name="Comma 11 5" xfId="12995" xr:uid="{F70C333B-4D59-48FD-882E-55E3F2386A98}"/>
    <cellStyle name="Comma 11 5 2" xfId="12996" xr:uid="{804EA345-CDDD-492D-B6A3-27D1AE534524}"/>
    <cellStyle name="Comma 11 5 2 2" xfId="12997" xr:uid="{2416BF89-9C04-49BE-9B35-F9FE66A20E36}"/>
    <cellStyle name="Comma 11 5 3" xfId="12998" xr:uid="{80530510-90A1-4C7F-9B8A-ADA204006267}"/>
    <cellStyle name="Comma 11 6" xfId="12999" xr:uid="{441DD8D4-31B5-449A-81F6-E2059109A685}"/>
    <cellStyle name="Comma 11 6 2" xfId="13000" xr:uid="{B35A6C05-9F03-4B8B-977A-8DF41EB04746}"/>
    <cellStyle name="Comma 11 6 3" xfId="13001" xr:uid="{E65A6302-FC71-4131-AD97-72A62F57C4CA}"/>
    <cellStyle name="Comma 11 7" xfId="13002" xr:uid="{125866C2-8A3D-4507-BFD1-F84DE06CC8FC}"/>
    <cellStyle name="Comma 11 7 2" xfId="13003" xr:uid="{0D04F156-0397-4679-9445-D95AD73EEB30}"/>
    <cellStyle name="Comma 11 8" xfId="13004" xr:uid="{DF33E3CF-2194-4EC7-ABD8-BC97B42352A2}"/>
    <cellStyle name="Comma 11 9" xfId="13005" xr:uid="{E36EA724-6508-445C-9820-FFCB9C2C01C9}"/>
    <cellStyle name="Comma 110" xfId="53104" xr:uid="{ED5A50EC-A7E5-45F1-A5FB-0ED89FF43C0C}"/>
    <cellStyle name="Comma 110 2" xfId="53105" xr:uid="{96843854-6A15-4364-80E1-E30F343D9880}"/>
    <cellStyle name="Comma 110 2 2" xfId="53106" xr:uid="{5BB343A1-DBC5-4429-BCBD-74176FEAF4EA}"/>
    <cellStyle name="Comma 110 3" xfId="53107" xr:uid="{82612F74-8F86-4C94-8851-4A5670F82E31}"/>
    <cellStyle name="Comma 111" xfId="53108" xr:uid="{34E2064C-2669-43C8-BC44-E6CE4A7A8A0F}"/>
    <cellStyle name="Comma 111 2" xfId="53109" xr:uid="{7F0A7B63-483D-45EA-A7C5-C56557991B35}"/>
    <cellStyle name="Comma 111 2 2" xfId="53110" xr:uid="{DD964AFF-D8BB-46AD-8E59-5B020DAD9E3D}"/>
    <cellStyle name="Comma 111 3" xfId="53111" xr:uid="{C9E00A78-A8A5-45CF-BAB9-C713C57726BA}"/>
    <cellStyle name="Comma 112" xfId="53112" xr:uid="{AE030003-E92C-43AF-A61B-D0EC2ACDD4A3}"/>
    <cellStyle name="Comma 112 2" xfId="53011" xr:uid="{14DAB449-5CD9-46C2-890B-58DC175B4CBC}"/>
    <cellStyle name="Comma 112 2 2" xfId="53113" xr:uid="{EB1D247E-1E79-4C55-B5DD-335256DD0FAC}"/>
    <cellStyle name="Comma 112 2 3" xfId="53114" xr:uid="{FEEE3CDD-F697-4BC3-9215-20FA5F4AF7DD}"/>
    <cellStyle name="Comma 112 3" xfId="53115" xr:uid="{D9F7456B-398D-4F32-8BB0-A0A3C7AEA855}"/>
    <cellStyle name="Comma 112 4" xfId="53116" xr:uid="{C9252716-3583-4E37-9EBE-5FAD1EDC4FE9}"/>
    <cellStyle name="Comma 113" xfId="53117" xr:uid="{797831F6-A580-4023-ACCB-4B9717389B51}"/>
    <cellStyle name="Comma 113 2" xfId="53118" xr:uid="{BAB319ED-36DF-41DC-BA15-B68E898970FA}"/>
    <cellStyle name="Comma 113 2 2" xfId="53119" xr:uid="{83F1EF50-5BC1-4E86-A704-964045B15184}"/>
    <cellStyle name="Comma 113 2 3" xfId="53120" xr:uid="{B0BCEA44-EB51-4717-BCD8-6530511D4C44}"/>
    <cellStyle name="Comma 113 3" xfId="53121" xr:uid="{19F79DF2-F01F-4274-A8F7-DC3D4F971D69}"/>
    <cellStyle name="Comma 113 4" xfId="53122" xr:uid="{4523A031-F3F0-45EA-8DA8-D19B3A2472C5}"/>
    <cellStyle name="Comma 114" xfId="53123" xr:uid="{8BDB9378-4DF5-4935-8CF0-17EFE1A4473C}"/>
    <cellStyle name="Comma 114 2" xfId="53124" xr:uid="{9E5FA22A-AD12-4ED0-89DC-E615C5DD2453}"/>
    <cellStyle name="Comma 114 2 2" xfId="53125" xr:uid="{B1288989-E2F1-4C3E-B0A5-CDECA1AD1B95}"/>
    <cellStyle name="Comma 114 2 3" xfId="53126" xr:uid="{9AE3E7C3-52C0-4FA5-8C1B-56491B8FC07C}"/>
    <cellStyle name="Comma 114 3" xfId="53127" xr:uid="{8EDDB012-2654-4958-AF51-FF0885A0C234}"/>
    <cellStyle name="Comma 114 4" xfId="53128" xr:uid="{832F3004-B933-4F1F-86D9-E6A6BFD2D445}"/>
    <cellStyle name="Comma 115" xfId="53129" xr:uid="{31F63376-81BD-4EC2-8844-2F552E4F10FB}"/>
    <cellStyle name="Comma 115 2" xfId="53130" xr:uid="{9C286C01-40B8-4629-B48B-E78B62B624FD}"/>
    <cellStyle name="Comma 115 2 2" xfId="53131" xr:uid="{816BC33E-7274-4F10-9E1E-6414CF12A1F3}"/>
    <cellStyle name="Comma 115 3" xfId="53132" xr:uid="{FFE43A7E-CB72-421E-829A-073C67CACC3E}"/>
    <cellStyle name="Comma 116" xfId="53133" xr:uid="{F14339D2-BCEE-4DCF-9219-F746708EAD99}"/>
    <cellStyle name="Comma 116 2" xfId="53134" xr:uid="{A8A829E4-36F6-4974-888E-70536A5190C1}"/>
    <cellStyle name="Comma 116 2 2" xfId="53135" xr:uid="{31CBF0A2-3ECC-43D9-AE56-73A091EB3F7A}"/>
    <cellStyle name="Comma 116 2 3" xfId="53136" xr:uid="{67C78433-20C2-4747-B42A-36D7072C6C22}"/>
    <cellStyle name="Comma 116 3" xfId="53137" xr:uid="{97AD34B7-79C5-474A-A9C7-66320D21A3C1}"/>
    <cellStyle name="Comma 116 4" xfId="53138" xr:uid="{F52ECD8B-DDF8-4A98-803E-235D97540D98}"/>
    <cellStyle name="Comma 117" xfId="53139" xr:uid="{23EFEFE8-0131-434A-B3E7-04E56A9157E2}"/>
    <cellStyle name="Comma 117 2" xfId="53140" xr:uid="{C23E00C3-2BDE-4296-BBD3-052AAEC5B706}"/>
    <cellStyle name="Comma 117 2 2" xfId="53141" xr:uid="{3A0D27CC-49A0-4AB6-8CFF-B25F484DDE7F}"/>
    <cellStyle name="Comma 117 3" xfId="53142" xr:uid="{F338EE9F-2C07-4E76-A1EF-6CE5C59A39B9}"/>
    <cellStyle name="Comma 118" xfId="53143" xr:uid="{47D6552B-C489-47CE-BAD4-66E393E7AC1F}"/>
    <cellStyle name="Comma 118 2" xfId="53144" xr:uid="{90307C76-1B1F-4777-AFA2-1217FF04F165}"/>
    <cellStyle name="Comma 118 2 2" xfId="53145" xr:uid="{27B8EEA5-4AA1-4309-BC88-CDCB825F3CB8}"/>
    <cellStyle name="Comma 118 2 3" xfId="53146" xr:uid="{BEF39AE6-0AF2-49BB-A850-69A114D6FF2A}"/>
    <cellStyle name="Comma 118 3" xfId="53147" xr:uid="{1A043E6B-0E6C-41FD-9FE3-5EA914B7EA6F}"/>
    <cellStyle name="Comma 118 4" xfId="53148" xr:uid="{E083CFE0-D8B9-41A0-BB75-1C4E025FE43F}"/>
    <cellStyle name="Comma 119" xfId="53149" xr:uid="{14E35E52-7A8F-43D8-A0F3-D84334D30B1F}"/>
    <cellStyle name="Comma 119 2" xfId="53150" xr:uid="{7C6FEF3D-073B-404D-9C7F-93E80D4CDDFD}"/>
    <cellStyle name="Comma 119 2 2" xfId="53151" xr:uid="{B65B39E2-DF02-4177-9CB6-760554839030}"/>
    <cellStyle name="Comma 119 3" xfId="53152" xr:uid="{C5EE70CE-F265-476B-A286-6F6278E544BC}"/>
    <cellStyle name="Comma 12" xfId="13006" xr:uid="{699A0844-7FDB-4C45-BB71-BAB5FF918261}"/>
    <cellStyle name="Comma 12 10" xfId="53492" xr:uid="{7DAA235E-ED9B-48EC-8968-C8091295E9CE}"/>
    <cellStyle name="Comma 12 11" xfId="54278" xr:uid="{F938E852-FF7D-4FA1-95CF-B4A23BD53942}"/>
    <cellStyle name="Comma 12 2" xfId="13007" xr:uid="{822A383F-7018-499E-B1E6-D6CE341DBC57}"/>
    <cellStyle name="Comma 12 2 2" xfId="13008" xr:uid="{46AE5AC6-D6CC-4AB6-B0AC-E0E6674D21A0}"/>
    <cellStyle name="Comma 12 2 2 2" xfId="13009" xr:uid="{6708857D-F5FD-4210-970E-113486C92527}"/>
    <cellStyle name="Comma 12 2 2 2 2" xfId="13010" xr:uid="{F4CEC461-FCD9-4B78-A73A-CED00ACA88C5}"/>
    <cellStyle name="Comma 12 2 2 2 3" xfId="13011" xr:uid="{B0038C50-6D85-4E12-B846-BACC95D56D31}"/>
    <cellStyle name="Comma 12 2 2 3" xfId="13012" xr:uid="{55895B9A-26D0-4598-B668-9CE6ABF48FD0}"/>
    <cellStyle name="Comma 12 2 2 4" xfId="13013" xr:uid="{4B4B7EC7-6F9E-4E59-8482-8971EB796425}"/>
    <cellStyle name="Comma 12 2 3" xfId="13014" xr:uid="{531292C3-2CFA-470B-94BC-85FD3B0E8B60}"/>
    <cellStyle name="Comma 12 2 3 2" xfId="13015" xr:uid="{1AD73B8F-54F1-4148-B3B0-1D02B09F96E7}"/>
    <cellStyle name="Comma 12 2 3 2 2" xfId="13016" xr:uid="{B3FD6D43-86EA-4DE1-B798-3C8C0A3E0147}"/>
    <cellStyle name="Comma 12 2 3 2 2 2" xfId="13017" xr:uid="{440559A0-F372-4492-B4DC-0A675C95D5C7}"/>
    <cellStyle name="Comma 12 2 3 2 3" xfId="13018" xr:uid="{C670D242-91B7-40B3-9560-C9DF2D98EC72}"/>
    <cellStyle name="Comma 12 2 3 2 4" xfId="13019" xr:uid="{695057D0-DC3A-41D1-9B0F-4C49FEBF9A5E}"/>
    <cellStyle name="Comma 12 2 3 3" xfId="13020" xr:uid="{052B48CC-5A5F-4C61-B5B6-217D777F9D49}"/>
    <cellStyle name="Comma 12 2 3 3 2" xfId="13021" xr:uid="{3103819A-2A99-4057-8B31-B288ECA27004}"/>
    <cellStyle name="Comma 12 2 3 4" xfId="13022" xr:uid="{8F3CD31E-B3A7-41A5-8B01-FA08F5FD6E8A}"/>
    <cellStyle name="Comma 12 2 3 4 2" xfId="13023" xr:uid="{0C3A9FE0-8E09-40A6-9CE7-900E06D12B40}"/>
    <cellStyle name="Comma 12 2 3 5" xfId="13024" xr:uid="{09FAF36C-69FA-45F1-BBE6-E6B05DC8CECE}"/>
    <cellStyle name="Comma 12 2 3 6" xfId="13025" xr:uid="{0BD39642-8040-4752-9248-7276B6769A7E}"/>
    <cellStyle name="Comma 12 2 4" xfId="13026" xr:uid="{C18A8282-8A21-432E-9BF5-2F98D62D85E9}"/>
    <cellStyle name="Comma 12 2 4 2" xfId="13027" xr:uid="{F43F3338-CFB9-44D4-A7E7-425399F8C12D}"/>
    <cellStyle name="Comma 12 2 4 2 2" xfId="13028" xr:uid="{B0D7BEC0-FADC-406B-83A7-C8F787A78B6A}"/>
    <cellStyle name="Comma 12 2 4 2 3" xfId="13029" xr:uid="{19C77A08-9811-403A-97E4-F6710BC83439}"/>
    <cellStyle name="Comma 12 2 4 3" xfId="13030" xr:uid="{B572F111-CB84-4CCF-96D5-3581139BE1A3}"/>
    <cellStyle name="Comma 12 2 4 4" xfId="13031" xr:uid="{52645A3F-BABB-4604-9E3C-ABAFEF1D2A0E}"/>
    <cellStyle name="Comma 12 2 5" xfId="13032" xr:uid="{B292C536-44F7-46FB-8DED-895ED582FF97}"/>
    <cellStyle name="Comma 12 2 5 2" xfId="13033" xr:uid="{D9103CA6-BAA9-4F38-81B5-3B22F4D4634F}"/>
    <cellStyle name="Comma 12 2 5 3" xfId="13034" xr:uid="{6DF0209B-A3E8-419E-889C-760AA7CD77A4}"/>
    <cellStyle name="Comma 12 2 6" xfId="13035" xr:uid="{4130044F-995A-488B-BBE2-FC3E633519EE}"/>
    <cellStyle name="Comma 12 2 7" xfId="13036" xr:uid="{B2482260-05C4-49CA-BDBA-787072331A2F}"/>
    <cellStyle name="Comma 12 3" xfId="13037" xr:uid="{84F0C3B1-69CF-40E2-AC6A-E3E1161A22B8}"/>
    <cellStyle name="Comma 12 3 2" xfId="13038" xr:uid="{CD40552A-8EF6-440C-80D7-DA5482B19F55}"/>
    <cellStyle name="Comma 12 3 2 2" xfId="13039" xr:uid="{3CA426C9-04C4-49DE-A629-F59E1A699AA4}"/>
    <cellStyle name="Comma 12 3 2 2 2" xfId="13040" xr:uid="{EF52F086-D60C-4B31-8751-8BFDC50ED814}"/>
    <cellStyle name="Comma 12 3 2 3" xfId="13041" xr:uid="{5BDF58E9-ADFE-483E-9ED0-7870BBA3001D}"/>
    <cellStyle name="Comma 12 3 3" xfId="13042" xr:uid="{3C09AFCC-0677-4A1A-A171-232353D8C3C6}"/>
    <cellStyle name="Comma 12 3 3 2" xfId="13043" xr:uid="{9869F1DB-E822-4647-99B1-034AB4F0F2DD}"/>
    <cellStyle name="Comma 12 3 3 3" xfId="13044" xr:uid="{E9E861CE-A2A6-495F-B6A0-FA3599E97AB5}"/>
    <cellStyle name="Comma 12 3 4" xfId="13045" xr:uid="{3C705DB9-C91B-4D40-9AF9-E803278470BF}"/>
    <cellStyle name="Comma 12 3 4 2" xfId="13046" xr:uid="{44F3D9E4-8179-4151-AC8C-CA0D5F4D3DBB}"/>
    <cellStyle name="Comma 12 3 5" xfId="13047" xr:uid="{C8CE5D86-8BF5-45D4-8673-D9079FBB1A71}"/>
    <cellStyle name="Comma 12 3 5 2" xfId="13048" xr:uid="{6D77662C-6085-4AE7-822A-F92488FAD105}"/>
    <cellStyle name="Comma 12 3 6" xfId="13049" xr:uid="{7D190386-6A63-4337-871B-9562A85CBDA9}"/>
    <cellStyle name="Comma 12 3 7" xfId="13050" xr:uid="{AF7A0954-593F-46F0-8ED1-303BA958B5A2}"/>
    <cellStyle name="Comma 12 3 8" xfId="53493" xr:uid="{9369B321-97DB-4DD9-BDD5-0C1165194B33}"/>
    <cellStyle name="Comma 12 4" xfId="13051" xr:uid="{359714CC-450A-434D-93C2-DF8140AB3775}"/>
    <cellStyle name="Comma 12 4 2" xfId="13052" xr:uid="{5320352C-4325-4BD8-931C-B1F8D42FB5D7}"/>
    <cellStyle name="Comma 12 4 2 2" xfId="13053" xr:uid="{BED65636-8BA5-4B6A-BBB9-F0A6246581BC}"/>
    <cellStyle name="Comma 12 4 2 2 2" xfId="13054" xr:uid="{17D8C954-6B93-4163-B57C-6CEE5AF657B0}"/>
    <cellStyle name="Comma 12 4 2 3" xfId="13055" xr:uid="{2CB2596C-B990-4F8E-A6E2-B41AA00A6052}"/>
    <cellStyle name="Comma 12 4 2 4" xfId="13056" xr:uid="{335A9240-B793-42B9-B502-8D6595425D7A}"/>
    <cellStyle name="Comma 12 4 3" xfId="13057" xr:uid="{3ADB4C4A-1F22-4576-94D0-261870A486EC}"/>
    <cellStyle name="Comma 12 4 3 2" xfId="13058" xr:uid="{D36840A0-8644-49F4-AB00-6EA7A3553EFA}"/>
    <cellStyle name="Comma 12 4 4" xfId="13059" xr:uid="{BA1CEB56-6C14-4148-BFBA-4618FDC90D4F}"/>
    <cellStyle name="Comma 12 4 4 2" xfId="13060" xr:uid="{9D4AE8BD-0A58-4795-B192-DBBBA6BEBF8E}"/>
    <cellStyle name="Comma 12 4 5" xfId="13061" xr:uid="{8B2F1706-E8D3-4667-94DD-625E159DA49D}"/>
    <cellStyle name="Comma 12 4 6" xfId="13062" xr:uid="{330F19FB-A781-4F69-B10B-4ACE841F357C}"/>
    <cellStyle name="Comma 12 5" xfId="13063" xr:uid="{F9BA55EF-6183-4854-92CB-E27E43428CD8}"/>
    <cellStyle name="Comma 12 5 2" xfId="13064" xr:uid="{B1F6CF9C-7D84-4A06-ACE3-DCB6EA36BB27}"/>
    <cellStyle name="Comma 12 5 2 2" xfId="13065" xr:uid="{C38B677A-9480-4F56-AC9F-3430CEA5F30E}"/>
    <cellStyle name="Comma 12 5 3" xfId="13066" xr:uid="{E3183374-C729-46DE-9EB6-C3CD33A60604}"/>
    <cellStyle name="Comma 12 6" xfId="13067" xr:uid="{1B4B6353-A8A6-429A-9AEE-D8520A4C0B48}"/>
    <cellStyle name="Comma 12 6 2" xfId="13068" xr:uid="{43040B23-AA6F-4F48-9C49-93C65D6EC208}"/>
    <cellStyle name="Comma 12 6 3" xfId="13069" xr:uid="{92097A7F-ABE1-4A5A-9790-BEC0E400C092}"/>
    <cellStyle name="Comma 12 7" xfId="13070" xr:uid="{AAF98276-2656-4FBF-9104-D996C4BA21C7}"/>
    <cellStyle name="Comma 12 7 2" xfId="13071" xr:uid="{E2254DE6-0B83-4E67-A724-E5305E9CAD7B}"/>
    <cellStyle name="Comma 12 8" xfId="13072" xr:uid="{C89E0AD7-CCA3-44A3-A1FD-2AAE64A621A2}"/>
    <cellStyle name="Comma 12 9" xfId="13073" xr:uid="{F34DA4E9-C356-4C4B-A2DC-D1874413A8AB}"/>
    <cellStyle name="Comma 120" xfId="53153" xr:uid="{D1EBB7DD-77AC-4A1A-B779-BC51253E4587}"/>
    <cellStyle name="Comma 120 2" xfId="53154" xr:uid="{EB14C71E-D848-40C3-9713-DFE6139EA8C5}"/>
    <cellStyle name="Comma 120 2 2" xfId="53155" xr:uid="{7B671966-E98C-4304-9E73-937A78AB0BA9}"/>
    <cellStyle name="Comma 120 3" xfId="53156" xr:uid="{70F2AA8A-E06C-4C28-9DB5-C4C941BA4DA6}"/>
    <cellStyle name="Comma 121" xfId="53157" xr:uid="{EAF154CD-79C4-431C-931F-AE8AFDD34055}"/>
    <cellStyle name="Comma 121 2" xfId="53158" xr:uid="{C088AF4A-6818-4BB0-B22D-56F5F1C73F2E}"/>
    <cellStyle name="Comma 121 2 2" xfId="53159" xr:uid="{BD1088C9-547F-4EF8-AC30-9D5131FC1E2C}"/>
    <cellStyle name="Comma 121 3" xfId="53160" xr:uid="{B532CB27-EEC1-4992-8ED0-6DA388B1A33C}"/>
    <cellStyle name="Comma 122" xfId="53161" xr:uid="{496F96B8-84B9-4A67-9908-A8293AF2A462}"/>
    <cellStyle name="Comma 122 2" xfId="53162" xr:uid="{6807C704-774D-422B-89F9-1ECF5055AD47}"/>
    <cellStyle name="Comma 122 2 2" xfId="53163" xr:uid="{647D42A6-85DA-493F-84A4-336DC55435D2}"/>
    <cellStyle name="Comma 122 2 3" xfId="53164" xr:uid="{1E8D408C-7706-4F21-B00B-5E0AC2B3E8CF}"/>
    <cellStyle name="Comma 122 3" xfId="53165" xr:uid="{E20CB516-60DC-4194-A880-42C49DCDA0E8}"/>
    <cellStyle name="Comma 122 4" xfId="53166" xr:uid="{ACE09F0D-1449-497E-AF78-A18491F95DBA}"/>
    <cellStyle name="Comma 123" xfId="53167" xr:uid="{9C3CEE9F-5AFA-4CAC-BD70-AC168D7E7EFA}"/>
    <cellStyle name="Comma 123 2" xfId="53168" xr:uid="{2FBF28FA-EA99-49F7-8DDC-7D3F76B953A7}"/>
    <cellStyle name="Comma 123 2 2" xfId="53169" xr:uid="{E6D35B40-7B22-45D2-8253-8609F58E8523}"/>
    <cellStyle name="Comma 123 3" xfId="53170" xr:uid="{D5807726-213E-4497-A0FA-D90E108DD4CA}"/>
    <cellStyle name="Comma 124" xfId="53171" xr:uid="{3546EA89-060F-4D15-85C8-751E147EC7E8}"/>
    <cellStyle name="Comma 124 2" xfId="53172" xr:uid="{1EBB5994-39D3-4BCE-B9F4-F0DDA2A9F600}"/>
    <cellStyle name="Comma 124 2 2" xfId="53173" xr:uid="{1D2C21B6-F40C-4FA8-A436-1D62851A04FE}"/>
    <cellStyle name="Comma 124 2 3" xfId="53174" xr:uid="{CF054EC0-69C0-44E7-B241-2F82BA586A2D}"/>
    <cellStyle name="Comma 124 3" xfId="53175" xr:uid="{FCEABE81-C6BF-44ED-972A-3D96C9569991}"/>
    <cellStyle name="Comma 124 4" xfId="53176" xr:uid="{E553BD62-C329-4D40-937D-A67EC8BF02DD}"/>
    <cellStyle name="Comma 125" xfId="53177" xr:uid="{CD41E425-CC87-4F46-B704-4922961C5DA2}"/>
    <cellStyle name="Comma 125 2" xfId="53178" xr:uid="{0B555C74-E7D3-4E7B-A60A-80BD8077000B}"/>
    <cellStyle name="Comma 125 2 2" xfId="53179" xr:uid="{16FB013B-2CEE-4CE7-A8B3-11DF27648091}"/>
    <cellStyle name="Comma 125 3" xfId="53180" xr:uid="{548437AF-F84F-415C-AA56-7AA0F2AC5105}"/>
    <cellStyle name="Comma 126" xfId="53181" xr:uid="{AEC7891B-0FAD-45A0-8711-A372BDB09581}"/>
    <cellStyle name="Comma 126 2" xfId="53182" xr:uid="{393B5C97-A388-4996-8F1F-EF1B7C59B052}"/>
    <cellStyle name="Comma 126 2 2" xfId="53183" xr:uid="{D28CAC96-97DC-4664-A9BA-5038566A8FE7}"/>
    <cellStyle name="Comma 126 2 3" xfId="53184" xr:uid="{AB82DFAC-8E52-46E3-849D-6CCFB8C23564}"/>
    <cellStyle name="Comma 126 3" xfId="53185" xr:uid="{36982127-1E7B-4ADD-AA30-73B52927ACA4}"/>
    <cellStyle name="Comma 126 4" xfId="53186" xr:uid="{4C1E7B50-F34A-46AD-A8B7-133C73D338E3}"/>
    <cellStyle name="Comma 127" xfId="53187" xr:uid="{05A4224A-F1C7-49BB-9262-CB13A5DA59A6}"/>
    <cellStyle name="Comma 127 2" xfId="53188" xr:uid="{20713E19-2C37-41EB-96B3-48D90E2E9CD0}"/>
    <cellStyle name="Comma 127 2 2" xfId="53189" xr:uid="{EDB3E98F-9248-4F27-BA07-999F790CD278}"/>
    <cellStyle name="Comma 127 2 3" xfId="53190" xr:uid="{DA6B00EA-4D7B-4AB2-99FE-FEC1C00E43DA}"/>
    <cellStyle name="Comma 127 3" xfId="53191" xr:uid="{78DAD04E-5362-4A5C-92B9-CC4F508431C9}"/>
    <cellStyle name="Comma 127 4" xfId="53192" xr:uid="{0B878ECF-8159-4D82-8CA0-292A24283D94}"/>
    <cellStyle name="Comma 128" xfId="53193" xr:uid="{549EF339-4597-4F9A-B6AC-2E0AEEE99466}"/>
    <cellStyle name="Comma 128 2" xfId="53194" xr:uid="{A40C7459-1EC9-41A1-98CB-87448314498E}"/>
    <cellStyle name="Comma 128 2 2" xfId="53195" xr:uid="{9BE5FBEB-392E-40F9-96BA-857269EAC0F8}"/>
    <cellStyle name="Comma 128 3" xfId="53196" xr:uid="{12BBE629-DF33-4C26-9940-038185C7DE7B}"/>
    <cellStyle name="Comma 129" xfId="53197" xr:uid="{014101CE-C0E3-4455-B769-1BDC4F8322D6}"/>
    <cellStyle name="Comma 129 2" xfId="53008" xr:uid="{B2508D45-74D4-4552-87C9-BA2FDF9C185E}"/>
    <cellStyle name="Comma 129 3" xfId="53198" xr:uid="{69C6733F-AAA9-4214-A772-A708B9851915}"/>
    <cellStyle name="Comma 13" xfId="13074" xr:uid="{62AFC7A7-144C-4993-A498-5A231424C595}"/>
    <cellStyle name="Comma 13 10" xfId="53494" xr:uid="{43C2AA1C-578B-4B93-AD95-762ACDBE0F27}"/>
    <cellStyle name="Comma 13 2" xfId="13075" xr:uid="{5BA1BD88-3B63-4E3E-81C2-07D03231C912}"/>
    <cellStyle name="Comma 13 2 2" xfId="13076" xr:uid="{1F80536E-4915-4AA8-A757-8400E4F15DF6}"/>
    <cellStyle name="Comma 13 2 2 2" xfId="13077" xr:uid="{9752C6F3-5318-4128-B3C7-AA24640E2D9C}"/>
    <cellStyle name="Comma 13 2 2 2 2" xfId="13078" xr:uid="{CE8A0730-8BB5-4411-9FD2-2441BDA67101}"/>
    <cellStyle name="Comma 13 2 2 2 3" xfId="13079" xr:uid="{D3591E4F-F930-4EFF-B7F8-2793E7BBD4F6}"/>
    <cellStyle name="Comma 13 2 2 3" xfId="13080" xr:uid="{809D4043-9AB3-4B2F-B4F1-1A80100F0782}"/>
    <cellStyle name="Comma 13 2 2 4" xfId="13081" xr:uid="{924DA59E-530F-43DE-B71F-755A7179CC57}"/>
    <cellStyle name="Comma 13 2 3" xfId="13082" xr:uid="{94D53205-AC3E-4864-AF4B-94542B74C0CD}"/>
    <cellStyle name="Comma 13 2 3 2" xfId="13083" xr:uid="{1838D2BA-9CC4-49C9-A9A0-2F1E76FFA43E}"/>
    <cellStyle name="Comma 13 2 3 2 2" xfId="13084" xr:uid="{602BDA4D-BC54-4904-9C1B-4E48BE43F6FD}"/>
    <cellStyle name="Comma 13 2 3 3" xfId="13085" xr:uid="{13575485-69E2-488B-8C6D-5C1DA0D8F8E2}"/>
    <cellStyle name="Comma 13 2 4" xfId="13086" xr:uid="{42A27C4D-1B74-4C16-8ADE-E7DC8140AB41}"/>
    <cellStyle name="Comma 13 2 4 2" xfId="13087" xr:uid="{8441A34A-D052-481F-9ED1-0796FFADC45C}"/>
    <cellStyle name="Comma 13 2 4 2 2" xfId="13088" xr:uid="{9FC173B1-232B-4B8F-9EB5-44B63359347A}"/>
    <cellStyle name="Comma 13 2 4 3" xfId="13089" xr:uid="{1BF418A2-2D55-4F40-BC7C-EED283504626}"/>
    <cellStyle name="Comma 13 2 5" xfId="13090" xr:uid="{002772FF-CF57-4C81-9585-2AF5108DC58C}"/>
    <cellStyle name="Comma 13 2 5 2" xfId="13091" xr:uid="{F91C553D-4F6E-4536-A995-F9A1C656DBB7}"/>
    <cellStyle name="Comma 13 2 5 3" xfId="13092" xr:uid="{565CE03F-F434-4559-8159-B0ABB2C4E04C}"/>
    <cellStyle name="Comma 13 2 6" xfId="13093" xr:uid="{44450AB5-DCB8-49E5-B040-865305210BAB}"/>
    <cellStyle name="Comma 13 2 7" xfId="13094" xr:uid="{2826050B-2557-4349-8BD6-6AADD74C64AE}"/>
    <cellStyle name="Comma 13 2 8" xfId="53495" xr:uid="{CBA74535-B0C1-465D-87CA-2317E42DA0B1}"/>
    <cellStyle name="Comma 13 3" xfId="13095" xr:uid="{57C4B787-870B-4296-BC5B-55D4073F279D}"/>
    <cellStyle name="Comma 13 3 2" xfId="13096" xr:uid="{2827104F-416D-4F37-96B2-BD9482F64BCD}"/>
    <cellStyle name="Comma 13 3 2 2" xfId="13097" xr:uid="{444A35BB-D35A-42A4-8A6C-62E8413E6848}"/>
    <cellStyle name="Comma 13 3 2 3" xfId="13098" xr:uid="{B976CCC2-3297-40D4-975A-7E0F3096A67C}"/>
    <cellStyle name="Comma 13 3 3" xfId="13099" xr:uid="{76B912F3-9127-4C13-AB03-B36FDEC2D224}"/>
    <cellStyle name="Comma 13 3 3 2" xfId="13100" xr:uid="{FF6E7591-4B7E-4F4B-A228-5D2E66EBCB2B}"/>
    <cellStyle name="Comma 13 3 4" xfId="13101" xr:uid="{75F3DF17-F721-41BF-B574-297132FC5B3E}"/>
    <cellStyle name="Comma 13 3 4 2" xfId="13102" xr:uid="{AC523B23-7EC7-4AAD-A5F3-A62B5541423D}"/>
    <cellStyle name="Comma 13 3 5" xfId="13103" xr:uid="{1E218DFA-BB19-4D5E-8987-2DC3EE930D0C}"/>
    <cellStyle name="Comma 13 3 5 2" xfId="13104" xr:uid="{D9AF7DEE-F5A4-46A6-8D98-31FCD8D8D853}"/>
    <cellStyle name="Comma 13 3 6" xfId="13105" xr:uid="{13A8F2A5-4C2B-4124-B66F-F66BCEC8AD95}"/>
    <cellStyle name="Comma 13 3 7" xfId="13106" xr:uid="{EE98508B-2F01-4B69-BF85-D3BF193B9BE6}"/>
    <cellStyle name="Comma 13 4" xfId="13107" xr:uid="{DA1B07C5-FD58-4708-9D05-5A4211AC2E7C}"/>
    <cellStyle name="Comma 13 4 2" xfId="13108" xr:uid="{F0AD0297-1E9A-4D37-94F2-161625FAFBDB}"/>
    <cellStyle name="Comma 13 4 3" xfId="13109" xr:uid="{6811CFC3-6E5B-4AB1-AD22-F852A2D91D07}"/>
    <cellStyle name="Comma 13 5" xfId="13110" xr:uid="{60CFFA50-8B8F-405E-86C0-7815238C7F00}"/>
    <cellStyle name="Comma 13 5 2" xfId="13111" xr:uid="{10855ABE-0875-48DF-B226-C92B67CB28E2}"/>
    <cellStyle name="Comma 13 6" xfId="13112" xr:uid="{C6601F4A-E285-4A8B-9E37-9DAD9C09A233}"/>
    <cellStyle name="Comma 13 6 2" xfId="13113" xr:uid="{588FF8C5-22B8-495A-8A91-C7E6065F6D30}"/>
    <cellStyle name="Comma 13 7" xfId="13114" xr:uid="{970102B0-0154-4278-A99E-F8EF6C6B30CA}"/>
    <cellStyle name="Comma 13 7 2" xfId="13115" xr:uid="{3E4998AD-FDDC-42A0-9F50-176E58865B43}"/>
    <cellStyle name="Comma 13 8" xfId="13116" xr:uid="{DFF533E2-5FE5-4209-9083-39FFCDCB26E4}"/>
    <cellStyle name="Comma 13 9" xfId="13117" xr:uid="{3CAAFF11-480C-431B-8EC1-7D6D9F43048C}"/>
    <cellStyle name="Comma 130" xfId="53199" xr:uid="{0EBA96CA-78C3-456E-9317-385E52695656}"/>
    <cellStyle name="Comma 130 2" xfId="53200" xr:uid="{8FD639D1-52F1-4332-A10B-C5D27E939455}"/>
    <cellStyle name="Comma 130 3" xfId="53201" xr:uid="{23C6E53C-DEB8-4ABA-A171-00761CD76623}"/>
    <cellStyle name="Comma 131" xfId="53202" xr:uid="{029E7819-9A53-470A-9744-7360D83BD7A5}"/>
    <cellStyle name="Comma 131 2" xfId="53203" xr:uid="{6656C9B4-8DD1-433F-978F-3B4318D08E54}"/>
    <cellStyle name="Comma 132" xfId="53204" xr:uid="{F5385634-F03C-4925-AC9B-09A00ECB1822}"/>
    <cellStyle name="Comma 132 2" xfId="53205" xr:uid="{3355E222-775B-4B2D-9F55-A228054CED40}"/>
    <cellStyle name="Comma 133" xfId="53206" xr:uid="{FB8593E5-806A-474D-AF49-3A2E000F39AF}"/>
    <cellStyle name="Comma 134" xfId="53007" xr:uid="{C6BEFEC9-60C0-497B-8843-947909852219}"/>
    <cellStyle name="Comma 135" xfId="53781" xr:uid="{B210ADDC-81E3-45E3-8FA6-FC94AEED5C44}"/>
    <cellStyle name="Comma 136" xfId="55188" xr:uid="{1DFD1012-6646-40C3-899F-1E09DC490865}"/>
    <cellStyle name="Comma 14" xfId="13118" xr:uid="{6F052FEA-D69F-4B03-843B-68D0509A58B6}"/>
    <cellStyle name="Comma 14 10" xfId="53496" xr:uid="{2897378E-9548-4D9D-9C18-92C703DE6688}"/>
    <cellStyle name="Comma 14 2" xfId="13119" xr:uid="{59F9BB2B-D93D-495C-9D96-AB8E5EAE0FCD}"/>
    <cellStyle name="Comma 14 2 2" xfId="13120" xr:uid="{E57BA291-FDDC-48A6-AB78-DBDEBF1E671D}"/>
    <cellStyle name="Comma 14 2 2 2" xfId="13121" xr:uid="{BD6ABFDE-2AC3-4CED-8024-100D45865877}"/>
    <cellStyle name="Comma 14 2 2 2 2" xfId="13122" xr:uid="{74726050-1E12-4507-A631-1881EF8A6FD5}"/>
    <cellStyle name="Comma 14 2 2 3" xfId="13123" xr:uid="{BABD1EF2-1F03-414C-A24C-D5D9F704CE77}"/>
    <cellStyle name="Comma 14 2 3" xfId="13124" xr:uid="{F61F9183-F0B4-4880-9FD6-E0646282BEAA}"/>
    <cellStyle name="Comma 14 2 3 2" xfId="13125" xr:uid="{8B6D77AC-87A5-4390-AEEC-831716FB1353}"/>
    <cellStyle name="Comma 14 2 3 3" xfId="13126" xr:uid="{093D3186-75F6-4E6B-B970-44F5B11DCE7C}"/>
    <cellStyle name="Comma 14 2 4" xfId="13127" xr:uid="{3272D1B7-6444-49CC-8ED5-2242C46D27DF}"/>
    <cellStyle name="Comma 14 2 4 2" xfId="13128" xr:uid="{A301A567-BB20-4ED4-AE5F-00B0693B98A4}"/>
    <cellStyle name="Comma 14 2 5" xfId="13129" xr:uid="{C2CEB89D-7A75-430E-A4A1-75F18F341401}"/>
    <cellStyle name="Comma 14 2 5 2" xfId="13130" xr:uid="{E183CA08-C5B9-4459-BCE4-C72BEF97A216}"/>
    <cellStyle name="Comma 14 2 6" xfId="13131" xr:uid="{CBDDCDF4-D236-4592-9940-07CF6D42538F}"/>
    <cellStyle name="Comma 14 2 7" xfId="13132" xr:uid="{8A8F1EF8-1C26-423B-81A8-A663CD0312C8}"/>
    <cellStyle name="Comma 14 3" xfId="13133" xr:uid="{C68ACB70-6E1A-4B96-B973-BBE38D6274E1}"/>
    <cellStyle name="Comma 14 3 2" xfId="13134" xr:uid="{3ECAB4C2-6D6A-487F-8E7D-045E801B57D2}"/>
    <cellStyle name="Comma 14 3 2 2" xfId="13135" xr:uid="{438A5051-AD1B-41B5-9889-F9E95547A3E2}"/>
    <cellStyle name="Comma 14 3 2 3" xfId="13136" xr:uid="{53E4BA84-1DCC-41B8-8387-5438C560707E}"/>
    <cellStyle name="Comma 14 3 3" xfId="13137" xr:uid="{568A4B9D-B234-4D95-951B-7309AC1B9884}"/>
    <cellStyle name="Comma 14 3 3 2" xfId="13138" xr:uid="{AC62798F-AE62-48DC-BC37-1F3C496F5BEA}"/>
    <cellStyle name="Comma 14 3 4" xfId="13139" xr:uid="{0D54B1C5-B897-45E9-84FF-FF98455597FB}"/>
    <cellStyle name="Comma 14 3 4 2" xfId="13140" xr:uid="{D0FF4DC7-3A07-4C58-8264-CB2B697406EF}"/>
    <cellStyle name="Comma 14 3 5" xfId="13141" xr:uid="{E2BF1330-BA27-409F-8FAA-5E3E9B2FE3F6}"/>
    <cellStyle name="Comma 14 3 5 2" xfId="13142" xr:uid="{D984B956-15EC-4A6D-8E91-A2F40A9C0C1C}"/>
    <cellStyle name="Comma 14 3 6" xfId="13143" xr:uid="{9F7CA754-8952-41D9-A017-A0DCBA606B2A}"/>
    <cellStyle name="Comma 14 3 7" xfId="13144" xr:uid="{D09D314D-EE8C-465D-9E6D-03593C53D99C}"/>
    <cellStyle name="Comma 14 4" xfId="13145" xr:uid="{395198A1-2729-4384-A001-B44E6D7FE60D}"/>
    <cellStyle name="Comma 14 4 2" xfId="13146" xr:uid="{964FC659-F8E0-4F9D-BBB7-C32E5B67904A}"/>
    <cellStyle name="Comma 14 4 2 2" xfId="13147" xr:uid="{FBB725AA-CF18-41B4-85B8-2DBFFA51895E}"/>
    <cellStyle name="Comma 14 4 3" xfId="13148" xr:uid="{80EF95CE-31F6-4E0E-9C85-84B6CAD02EA2}"/>
    <cellStyle name="Comma 14 5" xfId="13149" xr:uid="{A1FFFCEA-F7C9-490B-AFB6-8AD9B9B48F32}"/>
    <cellStyle name="Comma 14 5 2" xfId="13150" xr:uid="{771C5AAF-022D-4682-94FE-5C9B172F6B25}"/>
    <cellStyle name="Comma 14 5 3" xfId="13151" xr:uid="{AE388E75-1337-4123-8AC6-2907844EB113}"/>
    <cellStyle name="Comma 14 6" xfId="13152" xr:uid="{59F86D98-AC18-467A-BA4B-D312E016E5E4}"/>
    <cellStyle name="Comma 14 6 2" xfId="13153" xr:uid="{490F765E-6142-40B1-807B-D46AD7C8CE75}"/>
    <cellStyle name="Comma 14 7" xfId="13154" xr:uid="{5CAF86FB-628E-45E2-B9E8-FCD390CC389B}"/>
    <cellStyle name="Comma 14 7 2" xfId="13155" xr:uid="{6BA40B70-6D96-4D6A-8AF6-92FF8789789E}"/>
    <cellStyle name="Comma 14 8" xfId="13156" xr:uid="{A72FA6C0-57E4-4621-A589-1E1F9803558E}"/>
    <cellStyle name="Comma 14 9" xfId="13157" xr:uid="{692919BD-59BB-44C8-A0FF-411819407B26}"/>
    <cellStyle name="Comma 15" xfId="13158" xr:uid="{E5D1B93D-1958-4142-A256-9100A96A63A8}"/>
    <cellStyle name="Comma 15 10" xfId="54279" xr:uid="{D28A7CED-619D-49DA-8817-8EA00F9145E0}"/>
    <cellStyle name="Comma 15 2" xfId="13159" xr:uid="{B3CB5181-089F-40D4-980C-6C6092641AAA}"/>
    <cellStyle name="Comma 15 2 2" xfId="13160" xr:uid="{2CE76E0F-5B56-4B4E-9258-19A29305593F}"/>
    <cellStyle name="Comma 15 2 2 2" xfId="13161" xr:uid="{93D2EFDD-9854-46E6-A6EE-08063018F835}"/>
    <cellStyle name="Comma 15 2 2 3" xfId="13162" xr:uid="{AF4E414F-D83A-4695-ACB2-556CD4224C54}"/>
    <cellStyle name="Comma 15 2 3" xfId="13163" xr:uid="{FDD4147F-6E92-4BD2-9575-6051C3A375D1}"/>
    <cellStyle name="Comma 15 2 3 2" xfId="13164" xr:uid="{C2AF70C7-33DA-464A-A725-FE416237E32A}"/>
    <cellStyle name="Comma 15 2 4" xfId="13165" xr:uid="{E2C677C4-1E02-4732-ACDD-2447C368C74E}"/>
    <cellStyle name="Comma 15 2 4 2" xfId="13166" xr:uid="{EBDAA656-E72A-4259-8A90-08F985B8DF22}"/>
    <cellStyle name="Comma 15 2 5" xfId="13167" xr:uid="{9CEBAA90-1DAB-4849-9521-3B5B14DA3EFA}"/>
    <cellStyle name="Comma 15 2 5 2" xfId="13168" xr:uid="{508B3282-D79E-4571-9C69-D10B3A623FD5}"/>
    <cellStyle name="Comma 15 2 6" xfId="13169" xr:uid="{36CB861C-4DA6-44B0-9C01-392DF6E70B44}"/>
    <cellStyle name="Comma 15 2 7" xfId="13170" xr:uid="{EE357D00-FAFF-42A8-BE1F-034CE3082E3F}"/>
    <cellStyle name="Comma 15 3" xfId="13171" xr:uid="{84AAD760-95AF-4A15-A3F8-816C7972A3AC}"/>
    <cellStyle name="Comma 15 3 2" xfId="13172" xr:uid="{69908BFF-A5C3-4B21-A74D-B9501AC9E1AC}"/>
    <cellStyle name="Comma 15 3 2 2" xfId="13173" xr:uid="{C2411A71-DA2D-4F32-AEA5-465C7FCF542E}"/>
    <cellStyle name="Comma 15 3 3" xfId="13174" xr:uid="{8C7391E1-044A-4575-9CD7-E6EA918804F5}"/>
    <cellStyle name="Comma 15 3 3 2" xfId="13175" xr:uid="{4BB89AB7-F613-40F3-97BB-E5106E70B404}"/>
    <cellStyle name="Comma 15 3 4" xfId="13176" xr:uid="{B6FD81F3-1650-4D90-9F4E-AC58F731F085}"/>
    <cellStyle name="Comma 15 3 4 2" xfId="13177" xr:uid="{00B40E83-1DC0-464B-B82C-E66E66F24EDA}"/>
    <cellStyle name="Comma 15 3 5" xfId="13178" xr:uid="{A433C0F2-DC03-4D0D-9F78-07AB7562503A}"/>
    <cellStyle name="Comma 15 3 5 2" xfId="13179" xr:uid="{5D197C96-7BFC-4EE8-A092-ECB59599EEE3}"/>
    <cellStyle name="Comma 15 3 6" xfId="13180" xr:uid="{B43A367E-EB33-4FBF-A786-F1D051DCCD4B}"/>
    <cellStyle name="Comma 15 3 7" xfId="13181" xr:uid="{AD230077-1E06-4829-8843-5DE45CB58FF0}"/>
    <cellStyle name="Comma 15 4" xfId="13182" xr:uid="{9F4AC1BE-AD66-4AA2-916C-DD2F0AB487BF}"/>
    <cellStyle name="Comma 15 4 2" xfId="13183" xr:uid="{6468B7C9-E558-4CD0-9CA1-C8043A0878A0}"/>
    <cellStyle name="Comma 15 5" xfId="13184" xr:uid="{7FDC866B-C2F6-4DB3-8CF8-39A322999121}"/>
    <cellStyle name="Comma 15 5 2" xfId="13185" xr:uid="{5458DBB4-0572-491D-BC25-B19DBF704A9F}"/>
    <cellStyle name="Comma 15 6" xfId="13186" xr:uid="{E6FA76B3-8C1C-4FC6-9B43-18446BE2E415}"/>
    <cellStyle name="Comma 15 6 2" xfId="13187" xr:uid="{A8D7BA37-6D29-4A8C-AE3D-182694DAEA4B}"/>
    <cellStyle name="Comma 15 7" xfId="13188" xr:uid="{6C4E641B-F77D-475E-B7E5-DE6CA26462A7}"/>
    <cellStyle name="Comma 15 7 2" xfId="13189" xr:uid="{99D34603-26A2-4458-8932-23D4BB486FAF}"/>
    <cellStyle name="Comma 15 8" xfId="13190" xr:uid="{8A53A0C1-5CC8-4112-AB8B-FA20B0CECAF2}"/>
    <cellStyle name="Comma 15 9" xfId="13191" xr:uid="{AC788A6B-D3D6-4A0B-8080-16AECDD388DC}"/>
    <cellStyle name="Comma 16" xfId="13192" xr:uid="{8CBA5CCF-544C-4F36-88A3-1D8E54C28B75}"/>
    <cellStyle name="Comma 16 10" xfId="54280" xr:uid="{0785D984-56C7-40AA-9BAB-2B0D7DD268BB}"/>
    <cellStyle name="Comma 16 2" xfId="13193" xr:uid="{A15725C0-D029-42A6-A09D-2A00344CE8BE}"/>
    <cellStyle name="Comma 16 2 2" xfId="13194" xr:uid="{1810E93A-206D-42C9-967F-848147E3A187}"/>
    <cellStyle name="Comma 16 2 2 2" xfId="13195" xr:uid="{7E767BBB-42F5-467B-BEB8-F8F67E75CFD8}"/>
    <cellStyle name="Comma 16 2 2 3" xfId="13196" xr:uid="{C55F2DBF-4F68-4BBE-B802-376684E694AF}"/>
    <cellStyle name="Comma 16 2 3" xfId="13197" xr:uid="{461FD6BC-34AF-4F36-B3D3-41D714BD6321}"/>
    <cellStyle name="Comma 16 2 3 2" xfId="13198" xr:uid="{F4BD3057-A2E4-45B8-9526-9A1AF01C20FC}"/>
    <cellStyle name="Comma 16 2 4" xfId="13199" xr:uid="{A24EC94A-5A77-4665-B7B5-12A036D950A1}"/>
    <cellStyle name="Comma 16 2 4 2" xfId="13200" xr:uid="{70C20366-A095-446D-81AA-28029D57464B}"/>
    <cellStyle name="Comma 16 2 5" xfId="13201" xr:uid="{A864C121-7D2D-4073-A930-4C82B36D74BC}"/>
    <cellStyle name="Comma 16 2 5 2" xfId="13202" xr:uid="{9F76748E-E6D8-4976-8803-0E07BDDC440F}"/>
    <cellStyle name="Comma 16 2 6" xfId="13203" xr:uid="{7A9DDA0B-2D5C-4DDC-A090-5A8415058410}"/>
    <cellStyle name="Comma 16 2 7" xfId="13204" xr:uid="{209D8124-F053-44A2-A961-D10857C476D4}"/>
    <cellStyle name="Comma 16 3" xfId="13205" xr:uid="{13DDBF67-8A95-417A-B4A7-9461BFE18B53}"/>
    <cellStyle name="Comma 16 3 2" xfId="13206" xr:uid="{E590E1EB-0DCE-4E79-A7B8-4E20C4AE9EAF}"/>
    <cellStyle name="Comma 16 3 2 2" xfId="13207" xr:uid="{DD2E606E-8D47-4AE1-8419-4E533A38E333}"/>
    <cellStyle name="Comma 16 3 3" xfId="13208" xr:uid="{36ACA780-E6D7-4602-A8DB-E4219DECB491}"/>
    <cellStyle name="Comma 16 3 3 2" xfId="13209" xr:uid="{FF7DF98C-0719-4FF0-990B-067EA12EECF1}"/>
    <cellStyle name="Comma 16 3 4" xfId="13210" xr:uid="{873EC438-AC8F-4466-8D62-62A976D51E37}"/>
    <cellStyle name="Comma 16 3 4 2" xfId="13211" xr:uid="{32CAE0C8-1F46-4B69-94EF-D737B11C630A}"/>
    <cellStyle name="Comma 16 3 5" xfId="13212" xr:uid="{1D8BD2DA-6857-4F12-BB95-F210303CEDF3}"/>
    <cellStyle name="Comma 16 3 5 2" xfId="13213" xr:uid="{5387F84C-A35C-4C21-9CD2-E12CD19D73AA}"/>
    <cellStyle name="Comma 16 3 6" xfId="13214" xr:uid="{7FA08C34-2A74-4C2D-8E56-D1B8A38B53BE}"/>
    <cellStyle name="Comma 16 3 7" xfId="13215" xr:uid="{14A2BCA7-7BF1-4893-972A-D6836BC8A8EC}"/>
    <cellStyle name="Comma 16 4" xfId="13216" xr:uid="{6499B0CD-6DA5-4270-890B-B11786B1B17B}"/>
    <cellStyle name="Comma 16 4 2" xfId="13217" xr:uid="{E401FB92-034A-4154-932A-01EB579809F8}"/>
    <cellStyle name="Comma 16 5" xfId="13218" xr:uid="{11BCAB1C-ED76-43A6-9428-1074A00D0FC5}"/>
    <cellStyle name="Comma 16 5 2" xfId="13219" xr:uid="{56D92C0E-1ABC-4049-B0C1-E1FCC7F0417E}"/>
    <cellStyle name="Comma 16 6" xfId="13220" xr:uid="{D2516ACA-5A55-4575-984B-D6CEA791B14F}"/>
    <cellStyle name="Comma 16 6 2" xfId="13221" xr:uid="{824C6257-7F85-4C60-9BE8-BDA660B78975}"/>
    <cellStyle name="Comma 16 7" xfId="13222" xr:uid="{847A5ECB-3670-423E-B666-EA633382ADC1}"/>
    <cellStyle name="Comma 16 7 2" xfId="13223" xr:uid="{B735E2FA-678D-4475-A0F4-EF01E36B2F52}"/>
    <cellStyle name="Comma 16 8" xfId="13224" xr:uid="{E414C745-FD63-4ED0-8565-61A78898860C}"/>
    <cellStyle name="Comma 16 9" xfId="13225" xr:uid="{87DE91F8-E376-4153-A45A-1CB24438FD60}"/>
    <cellStyle name="Comma 17" xfId="13226" xr:uid="{311BBE02-4707-4DD9-90D8-3CD9B27516C1}"/>
    <cellStyle name="Comma 17 10" xfId="54281" xr:uid="{FF09D8B9-1FDB-48A9-98C6-076ED70A11CC}"/>
    <cellStyle name="Comma 17 2" xfId="13227" xr:uid="{FD47848E-066D-44CF-859B-1111E483D217}"/>
    <cellStyle name="Comma 17 2 2" xfId="13228" xr:uid="{2E0B207A-A385-48F0-A167-B480B3DCCF84}"/>
    <cellStyle name="Comma 17 2 2 2" xfId="13229" xr:uid="{72227AEA-2C3F-410A-ADE1-BB67F4A48FB7}"/>
    <cellStyle name="Comma 17 2 2 3" xfId="13230" xr:uid="{BB7066EF-6546-404B-AA18-0FB92E2D082F}"/>
    <cellStyle name="Comma 17 2 3" xfId="13231" xr:uid="{8D512031-43A3-4F6D-8D4D-D2EF33FC73C1}"/>
    <cellStyle name="Comma 17 2 3 2" xfId="13232" xr:uid="{1F9050F1-34A4-41FE-9102-2A1B85B15EB2}"/>
    <cellStyle name="Comma 17 2 4" xfId="13233" xr:uid="{E4D9E321-6E96-49E4-BDB8-F271B83FD558}"/>
    <cellStyle name="Comma 17 2 4 2" xfId="13234" xr:uid="{4D169249-AB8D-4C92-B8A4-AD204A4DF16B}"/>
    <cellStyle name="Comma 17 2 5" xfId="13235" xr:uid="{BDB02D6C-58F6-4191-BED5-E2FA00B863DF}"/>
    <cellStyle name="Comma 17 2 5 2" xfId="13236" xr:uid="{DD095A9F-8E03-404D-B64C-B4C8E082E647}"/>
    <cellStyle name="Comma 17 2 6" xfId="13237" xr:uid="{E5A1E46F-A29B-4682-8D6E-A997F191F965}"/>
    <cellStyle name="Comma 17 2 7" xfId="13238" xr:uid="{104CE3F9-C874-47EE-918F-DAF2E2CF8727}"/>
    <cellStyle name="Comma 17 3" xfId="13239" xr:uid="{6515FC55-F3AE-4A88-BC22-E19B6EFE8CC5}"/>
    <cellStyle name="Comma 17 3 2" xfId="13240" xr:uid="{0A135DD9-7568-40A6-90F0-7B082A6D06A4}"/>
    <cellStyle name="Comma 17 3 2 2" xfId="13241" xr:uid="{F7219D11-24C2-4927-8E15-B76E63EC7F43}"/>
    <cellStyle name="Comma 17 3 3" xfId="13242" xr:uid="{7BF57A61-C0AA-44F2-9018-FFC1C0D690C2}"/>
    <cellStyle name="Comma 17 3 3 2" xfId="13243" xr:uid="{3AB95DF5-ACF9-4264-98FB-8EF00466BEA9}"/>
    <cellStyle name="Comma 17 3 4" xfId="13244" xr:uid="{A1D57856-8EC6-4B6A-A62D-812830D87EDC}"/>
    <cellStyle name="Comma 17 3 4 2" xfId="13245" xr:uid="{2C08DC75-8E2C-4045-AEA1-23911FD99A3E}"/>
    <cellStyle name="Comma 17 3 5" xfId="13246" xr:uid="{DBABAA6B-C05B-4CE0-9D55-82AB1DA760CF}"/>
    <cellStyle name="Comma 17 3 5 2" xfId="13247" xr:uid="{3438FB65-CCFA-4786-BBE2-17808DB834CC}"/>
    <cellStyle name="Comma 17 3 6" xfId="13248" xr:uid="{4C035916-0309-46D2-ABCE-B5101631519F}"/>
    <cellStyle name="Comma 17 3 7" xfId="13249" xr:uid="{E55B6A98-FED4-43B0-ABFB-0BC95B12BA20}"/>
    <cellStyle name="Comma 17 4" xfId="13250" xr:uid="{52FD0B40-C17D-4FF2-857D-C78A977C0790}"/>
    <cellStyle name="Comma 17 4 2" xfId="13251" xr:uid="{C0D476FF-33C0-4860-ADD4-07225A895A73}"/>
    <cellStyle name="Comma 17 5" xfId="13252" xr:uid="{168893A0-3BD3-4033-A09E-1500FF46C832}"/>
    <cellStyle name="Comma 17 5 2" xfId="13253" xr:uid="{9D318A2F-F064-48E4-979B-8EBA1FDF5E51}"/>
    <cellStyle name="Comma 17 6" xfId="13254" xr:uid="{F7A7EF0F-0A54-41E2-94E8-0051C297321B}"/>
    <cellStyle name="Comma 17 6 2" xfId="13255" xr:uid="{53038F41-29D7-49F9-94E2-D17270A556EF}"/>
    <cellStyle name="Comma 17 7" xfId="13256" xr:uid="{F49A21CE-EDC1-4E97-B069-29AFA242B57E}"/>
    <cellStyle name="Comma 17 7 2" xfId="13257" xr:uid="{94E76E66-B8EC-4C2A-A2CF-6C0CE8C9D0D1}"/>
    <cellStyle name="Comma 17 8" xfId="13258" xr:uid="{F023DA22-3407-4E58-9540-E73A905C9C1E}"/>
    <cellStyle name="Comma 17 9" xfId="13259" xr:uid="{BA5ED62D-1645-4ADB-A9DB-825A8FEE3BAA}"/>
    <cellStyle name="Comma 18" xfId="13260" xr:uid="{39E32636-BCFE-4A8C-AB6F-6C3633B339DE}"/>
    <cellStyle name="Comma 18 2" xfId="13261" xr:uid="{5DCC8412-41AB-419B-8EED-0691059C9286}"/>
    <cellStyle name="Comma 18 2 2" xfId="13262" xr:uid="{5813A6F4-8F21-412E-9528-3A343987701F}"/>
    <cellStyle name="Comma 18 2 3" xfId="13263" xr:uid="{F158CE24-1512-4B61-B161-4C4E49C1E133}"/>
    <cellStyle name="Comma 18 3" xfId="13264" xr:uid="{A2C31047-A92A-4ED4-A9E2-D4B95EA9FDF1}"/>
    <cellStyle name="Comma 18 4" xfId="13265" xr:uid="{9DF50DE2-EF8D-4EBD-B809-7212674DA05D}"/>
    <cellStyle name="Comma 19" xfId="13266" xr:uid="{07E04960-7387-4495-8AED-5D035DD0AECC}"/>
    <cellStyle name="Comma 19 2" xfId="13267" xr:uid="{CF841FB3-8EEF-4C05-A554-EF54138A9F8D}"/>
    <cellStyle name="Comma 19 2 2" xfId="13268" xr:uid="{ED195F20-36B7-4660-A636-14109447B113}"/>
    <cellStyle name="Comma 19 2 3" xfId="13269" xr:uid="{F1F46913-73DF-4163-A21A-E8247705B2E4}"/>
    <cellStyle name="Comma 19 3" xfId="13270" xr:uid="{2D7898E4-8F18-4FCB-8669-0799A29B5760}"/>
    <cellStyle name="Comma 19 4" xfId="13271" xr:uid="{A3BA7CD1-DC53-40A8-A026-92995E7CE6FE}"/>
    <cellStyle name="Comma 2" xfId="10" xr:uid="{F4D1C9D7-EDCA-4EB2-B525-E33282F626BD}"/>
    <cellStyle name="Comma 2 10" xfId="13273" xr:uid="{B0267A68-98F9-41E1-93A3-DBFC12736A91}"/>
    <cellStyle name="Comma 2 10 2" xfId="13274" xr:uid="{81A87D5B-886E-4AF2-93BA-8337A7A2FBC0}"/>
    <cellStyle name="Comma 2 10 3" xfId="13275" xr:uid="{BC9C9161-83EF-4421-8541-FE618B6E9E4A}"/>
    <cellStyle name="Comma 2 11" xfId="13276" xr:uid="{67B69E6E-0685-4074-91F8-C50CF5E0DA54}"/>
    <cellStyle name="Comma 2 12" xfId="13277" xr:uid="{CABC9880-0EFA-4093-A5BC-3182A88FCFFF}"/>
    <cellStyle name="Comma 2 13" xfId="13278" xr:uid="{F6B70E90-14E2-4E1C-B261-09E2C0CAB7C3}"/>
    <cellStyle name="Comma 2 14" xfId="55192" xr:uid="{D72F30DA-AD5C-460F-BAF1-1BB3F9719330}"/>
    <cellStyle name="Comma 2 15" xfId="13272" xr:uid="{AADD712E-1047-40D2-AC00-B22B3200A00A}"/>
    <cellStyle name="Comma 2 2" xfId="11" xr:uid="{5661396A-AE25-4517-BDBF-62EFB4585861}"/>
    <cellStyle name="Comma 2 2 10" xfId="13280" xr:uid="{95F2FB6F-EB29-4335-BFCF-6C82971824AE}"/>
    <cellStyle name="Comma 2 2 11" xfId="13281" xr:uid="{243F6E2F-4B1B-4EC4-94B4-E8C98B0E12D7}"/>
    <cellStyle name="Comma 2 2 12" xfId="55193" xr:uid="{4D6F3D0A-73B1-4EF6-9456-C5BF50FB6138}"/>
    <cellStyle name="Comma 2 2 13" xfId="13279" xr:uid="{27C586EA-C18E-4184-875C-C26C40576D4D}"/>
    <cellStyle name="Comma 2 2 2" xfId="16" xr:uid="{A2BE3BFA-9ECB-4B29-8DA6-10A000B19602}"/>
    <cellStyle name="Comma 2 2 2 2" xfId="13283" xr:uid="{9D66791E-E328-4246-AA1C-DADDE5DC1E91}"/>
    <cellStyle name="Comma 2 2 2 2 2" xfId="13284" xr:uid="{8F532429-E1AB-4678-8B88-8D2AD82D0C3E}"/>
    <cellStyle name="Comma 2 2 2 2 3" xfId="13285" xr:uid="{AE2B9D6F-142A-4AA3-99EC-A8C21843BA29}"/>
    <cellStyle name="Comma 2 2 2 3" xfId="13286" xr:uid="{07A50E06-4057-4E11-9065-4A9731555B05}"/>
    <cellStyle name="Comma 2 2 2 4" xfId="13287" xr:uid="{9260FF1D-F2DF-4CC2-B765-315FD96AAC7E}"/>
    <cellStyle name="Comma 2 2 2 5" xfId="13282" xr:uid="{B2CB1558-7BD8-4B42-9204-18A6BF4933ED}"/>
    <cellStyle name="Comma 2 2 3" xfId="13288" xr:uid="{2C120D19-4A12-4CD6-83E4-56745F4DCFE0}"/>
    <cellStyle name="Comma 2 2 3 2" xfId="13289" xr:uid="{CE67FDB2-9222-4DFE-8863-67F9ED2A092C}"/>
    <cellStyle name="Comma 2 2 3 2 2" xfId="13290" xr:uid="{2D68082C-6313-41AB-8A2C-31E43B787A9D}"/>
    <cellStyle name="Comma 2 2 3 2 2 2" xfId="13291" xr:uid="{10685848-6CC8-495C-8C76-1CFDC8F7554B}"/>
    <cellStyle name="Comma 2 2 3 2 2 2 2" xfId="13292" xr:uid="{C0A68F0D-E17D-4CEB-91AE-F16BA8D5F901}"/>
    <cellStyle name="Comma 2 2 3 2 2 2 2 2" xfId="13293" xr:uid="{FB3C1531-972D-4035-9DD6-8AE6D1A6442F}"/>
    <cellStyle name="Comma 2 2 3 2 2 2 3" xfId="13294" xr:uid="{31BDD8C8-FC65-4783-A68D-548C2423F1CC}"/>
    <cellStyle name="Comma 2 2 3 2 2 3" xfId="13295" xr:uid="{B597234A-CF35-44E4-972E-A33DDAEBAB6E}"/>
    <cellStyle name="Comma 2 2 3 2 2 3 2" xfId="13296" xr:uid="{066B84CE-356F-4D88-B3B5-7FF7604BACDF}"/>
    <cellStyle name="Comma 2 2 3 2 2 4" xfId="13297" xr:uid="{A67C4FCF-070B-459B-B480-D29CA1D6BEF8}"/>
    <cellStyle name="Comma 2 2 3 2 2 4 2" xfId="13298" xr:uid="{1C47E0D7-4423-4BF6-AF77-60611E73ED26}"/>
    <cellStyle name="Comma 2 2 3 2 2 5" xfId="13299" xr:uid="{E5C804A3-67F7-401B-A53B-D5573BB60F3A}"/>
    <cellStyle name="Comma 2 2 3 2 3" xfId="13300" xr:uid="{5D89EC3B-4A05-4555-B84B-AEB7B78264BD}"/>
    <cellStyle name="Comma 2 2 3 3" xfId="13301" xr:uid="{E6AD8AD2-F043-43D0-ACC3-9B9755E29E6E}"/>
    <cellStyle name="Comma 2 2 3 3 2" xfId="13302" xr:uid="{AA307DBE-D3B4-4C60-9FF2-B694ED7E391A}"/>
    <cellStyle name="Comma 2 2 3 3 2 2" xfId="13303" xr:uid="{12CE7A4B-A261-49EC-AE22-98AA015C5C7F}"/>
    <cellStyle name="Comma 2 2 3 3 3" xfId="13304" xr:uid="{494DAE78-27D2-4CC7-8A84-7BD846A72F05}"/>
    <cellStyle name="Comma 2 2 3 4" xfId="13305" xr:uid="{493D2C44-3B05-4FE2-A65D-EFDBBBD3C197}"/>
    <cellStyle name="Comma 2 2 3 4 2" xfId="13306" xr:uid="{25066B4F-A62E-465F-A908-42DD45A65822}"/>
    <cellStyle name="Comma 2 2 3 4 2 2" xfId="13307" xr:uid="{331E48E5-041C-471A-9E27-CAD2D98194B5}"/>
    <cellStyle name="Comma 2 2 3 4 2 2 2" xfId="13308" xr:uid="{45BE9A04-988E-4E96-BFDA-519B2749FACA}"/>
    <cellStyle name="Comma 2 2 3 4 2 3" xfId="13309" xr:uid="{56A34870-9E33-48B7-9B12-E938568AD57B}"/>
    <cellStyle name="Comma 2 2 3 4 3" xfId="13310" xr:uid="{53756D90-0390-4EEE-962C-1C3A370038D0}"/>
    <cellStyle name="Comma 2 2 3 4 3 2" xfId="13311" xr:uid="{D27C55C8-28AD-4699-830F-A69311470E5E}"/>
    <cellStyle name="Comma 2 2 3 4 4" xfId="13312" xr:uid="{D8C14D31-1D61-4E48-A25F-05C6D1041891}"/>
    <cellStyle name="Comma 2 2 3 4 4 2" xfId="13313" xr:uid="{D85740F2-5408-431C-927B-52A0BEDF7384}"/>
    <cellStyle name="Comma 2 2 3 4 5" xfId="13314" xr:uid="{E3D8691B-BFC7-4B38-A53B-0F01B6E5D880}"/>
    <cellStyle name="Comma 2 2 3 5" xfId="13315" xr:uid="{6F2FE4AA-034C-4AA9-BB8A-3B7AC5E2F0D5}"/>
    <cellStyle name="Comma 2 2 3 5 2" xfId="13316" xr:uid="{3879AD29-DC7F-4A3F-8E54-21BB9BCD1494}"/>
    <cellStyle name="Comma 2 2 3 5 2 2" xfId="13317" xr:uid="{69A5055D-F318-474A-9D7C-4627BA18BD0D}"/>
    <cellStyle name="Comma 2 2 3 5 3" xfId="13318" xr:uid="{CCB63724-C6BF-4BC4-93A7-3B36886C84A4}"/>
    <cellStyle name="Comma 2 2 3 6" xfId="13319" xr:uid="{85D0CD5F-E5F8-4EC2-99FD-90667EE348D7}"/>
    <cellStyle name="Comma 2 2 3 7" xfId="13320" xr:uid="{E95D63C8-2ED3-4B67-A0B3-B712C29B4248}"/>
    <cellStyle name="Comma 2 2 3 8" xfId="53497" xr:uid="{B7FF0D40-5AC6-4D43-81E6-05700A7555DB}"/>
    <cellStyle name="Comma 2 2 3 9" xfId="54282" xr:uid="{3B81CD3E-B087-415A-9344-5FC335E46E48}"/>
    <cellStyle name="Comma 2 2 4" xfId="13321" xr:uid="{9C0469CF-FDC9-48DD-BB5C-F1C29347DEC9}"/>
    <cellStyle name="Comma 2 2 4 2" xfId="13322" xr:uid="{92A91101-3CE4-4741-AE5E-3450DBCD1386}"/>
    <cellStyle name="Comma 2 2 4 2 2" xfId="13323" xr:uid="{FDF4B923-EF7D-481E-BBED-0C61B633C394}"/>
    <cellStyle name="Comma 2 2 4 2 2 2" xfId="13324" xr:uid="{3E73882A-734F-48B4-BE3D-238EAD019039}"/>
    <cellStyle name="Comma 2 2 4 2 2 2 2" xfId="13325" xr:uid="{3856A65A-3F4E-4198-BA58-8E57DF34A2E6}"/>
    <cellStyle name="Comma 2 2 4 2 2 2 2 2" xfId="13326" xr:uid="{9B697F55-3FF5-48ED-B381-4132DA15DA2C}"/>
    <cellStyle name="Comma 2 2 4 2 2 2 3" xfId="13327" xr:uid="{B8276142-2DB1-4CBE-8A92-FD7C80CC0F7E}"/>
    <cellStyle name="Comma 2 2 4 2 2 3" xfId="13328" xr:uid="{6324AA20-C964-4B62-BD2F-392600AF7D6A}"/>
    <cellStyle name="Comma 2 2 4 2 2 3 2" xfId="13329" xr:uid="{CA4DABFD-4316-4DCC-9457-FC5707533D06}"/>
    <cellStyle name="Comma 2 2 4 2 2 4" xfId="13330" xr:uid="{6785B77B-5D56-47D6-862E-4119EA5F8574}"/>
    <cellStyle name="Comma 2 2 4 2 2 4 2" xfId="13331" xr:uid="{BC3AEE95-5ABE-4904-8D7B-76991A94F95C}"/>
    <cellStyle name="Comma 2 2 4 2 2 5" xfId="13332" xr:uid="{7BBD5888-FA5E-4076-AC72-0F581B3D6A5C}"/>
    <cellStyle name="Comma 2 2 4 2 3" xfId="13333" xr:uid="{92FE4846-C94E-4FA6-B6AF-8596D551DC0E}"/>
    <cellStyle name="Comma 2 2 4 3" xfId="13334" xr:uid="{1F9F55D8-9388-4A1A-901C-7231B1216CAD}"/>
    <cellStyle name="Comma 2 2 4 3 2" xfId="13335" xr:uid="{8B975A2B-032B-4218-8DC7-A29A5E62D74B}"/>
    <cellStyle name="Comma 2 2 4 3 2 2" xfId="13336" xr:uid="{6EEB9824-42B1-4B3B-9C36-2035322BEA36}"/>
    <cellStyle name="Comma 2 2 4 3 3" xfId="13337" xr:uid="{5AFAE867-2D60-4966-8FC6-406A52F9AD04}"/>
    <cellStyle name="Comma 2 2 4 4" xfId="13338" xr:uid="{3FF43AD6-33D2-46D7-8539-91AA191FB539}"/>
    <cellStyle name="Comma 2 2 4 4 2" xfId="13339" xr:uid="{65F7DF8A-F077-4D06-956C-5047975E9655}"/>
    <cellStyle name="Comma 2 2 4 4 2 2" xfId="13340" xr:uid="{FAC3AEC7-A109-400F-8AF9-DEF28613CE09}"/>
    <cellStyle name="Comma 2 2 4 4 2 2 2" xfId="13341" xr:uid="{F51A4F11-92B3-4EAD-A86F-6F4599CC3C23}"/>
    <cellStyle name="Comma 2 2 4 4 2 3" xfId="13342" xr:uid="{0E8C7780-777B-45A7-85B7-36AA42938FCB}"/>
    <cellStyle name="Comma 2 2 4 4 3" xfId="13343" xr:uid="{09F42346-F0FA-4B0B-BD5A-39C148C16E48}"/>
    <cellStyle name="Comma 2 2 4 4 3 2" xfId="13344" xr:uid="{CB612950-AED3-4F34-B5FF-423D94A47FE1}"/>
    <cellStyle name="Comma 2 2 4 4 4" xfId="13345" xr:uid="{3E6E578B-B637-439E-B86B-789DAE27F583}"/>
    <cellStyle name="Comma 2 2 4 4 4 2" xfId="13346" xr:uid="{9FBE2120-6BDB-4499-B5AD-0B7F480C3A2D}"/>
    <cellStyle name="Comma 2 2 4 4 5" xfId="13347" xr:uid="{C7796F50-8C54-4E53-BD5B-4E4E5D223B6B}"/>
    <cellStyle name="Comma 2 2 4 5" xfId="13348" xr:uid="{C33F7DBA-8890-4B50-AFA2-0DA283AC71B8}"/>
    <cellStyle name="Comma 2 2 4 5 2" xfId="13349" xr:uid="{89202951-2C01-4B69-85CD-BD9E61AE93C4}"/>
    <cellStyle name="Comma 2 2 4 5 2 2" xfId="13350" xr:uid="{8FA4D8C3-49B1-4E9F-BC2D-DF215C7B028C}"/>
    <cellStyle name="Comma 2 2 4 5 3" xfId="13351" xr:uid="{CEA47E69-61E6-446C-B09A-36E8442FC20D}"/>
    <cellStyle name="Comma 2 2 4 6" xfId="13352" xr:uid="{43F97730-60FA-4689-9515-CEAAD696F37E}"/>
    <cellStyle name="Comma 2 2 4 7" xfId="13353" xr:uid="{5D1DCC9A-5034-4278-B529-D4EF04358C12}"/>
    <cellStyle name="Comma 2 2 4 8" xfId="53498" xr:uid="{6E513F72-7510-43A0-90E0-404876683F70}"/>
    <cellStyle name="Comma 2 2 4 9" xfId="54283" xr:uid="{C1D11967-473B-4297-88FE-6B5D96BAFF93}"/>
    <cellStyle name="Comma 2 2 5" xfId="13354" xr:uid="{F36C3609-36C5-4A72-B175-021E50512D68}"/>
    <cellStyle name="Comma 2 2 5 2" xfId="13355" xr:uid="{4B0FBB69-9E18-427A-94EC-E4705251BF4E}"/>
    <cellStyle name="Comma 2 2 5 2 2" xfId="13356" xr:uid="{6F4BAD3E-B499-4115-8A01-1668B0CD62F8}"/>
    <cellStyle name="Comma 2 2 5 3" xfId="13357" xr:uid="{8D4CF6C5-4BD1-4A96-80E0-01429923B5C4}"/>
    <cellStyle name="Comma 2 2 5 4" xfId="13358" xr:uid="{93AB3647-DB2A-4919-8216-64DAC538085E}"/>
    <cellStyle name="Comma 2 2 5 5" xfId="54284" xr:uid="{0EA4E1DD-0A7A-4011-8B05-AA6E046B5C88}"/>
    <cellStyle name="Comma 2 2 6" xfId="13359" xr:uid="{786FDEAD-B132-486C-91C2-2AE461F16DD2}"/>
    <cellStyle name="Comma 2 2 6 2" xfId="13360" xr:uid="{46ADCA44-897C-4C5B-AA3E-1EE1C22684D0}"/>
    <cellStyle name="Comma 2 2 7" xfId="13361" xr:uid="{EFF4545B-DD65-4664-847C-42BBB93B2317}"/>
    <cellStyle name="Comma 2 2 7 2" xfId="13362" xr:uid="{88EE9393-F376-4AD4-9BF9-A98B3E9A7B18}"/>
    <cellStyle name="Comma 2 2 8" xfId="13363" xr:uid="{E8D3012A-A0A8-4A54-887C-0E7B7B8D86D6}"/>
    <cellStyle name="Comma 2 2 8 2" xfId="13364" xr:uid="{215CCDCF-FBE0-4042-928A-DBBB8DB4BC2B}"/>
    <cellStyle name="Comma 2 2 9" xfId="13365" xr:uid="{EA98889D-0B05-48A3-A5D1-58F89A35CA83}"/>
    <cellStyle name="Comma 2 3" xfId="15" xr:uid="{7A0C3A77-F52E-4B7E-B9CD-C3BD1C172721}"/>
    <cellStyle name="Comma 2 3 2" xfId="13367" xr:uid="{5ECE1AF9-D6B2-47AB-A835-CF016A99600F}"/>
    <cellStyle name="Comma 2 3 2 2" xfId="13368" xr:uid="{274CE522-F0E3-44C4-AB21-3E37D610A7B3}"/>
    <cellStyle name="Comma 2 3 2 3" xfId="13369" xr:uid="{FC265AFE-A971-464C-98D0-CB6656061F8D}"/>
    <cellStyle name="Comma 2 3 3" xfId="13370" xr:uid="{36B21EF3-DB9A-4AF3-856D-B8D8AD8D2EF7}"/>
    <cellStyle name="Comma 2 3 4" xfId="13371" xr:uid="{B32FA5D8-CA0F-4ABE-92AF-D331FD419044}"/>
    <cellStyle name="Comma 2 3 5" xfId="13366" xr:uid="{33CA0FB1-0762-47F9-9C54-5F138C8A4040}"/>
    <cellStyle name="Comma 2 4" xfId="13372" xr:uid="{420F8321-3350-4BF2-A20A-64F9AF8303C6}"/>
    <cellStyle name="Comma 2 4 2" xfId="13373" xr:uid="{DC2231D0-26EB-4191-9509-C62BC10564CD}"/>
    <cellStyle name="Comma 2 4 2 2" xfId="13374" xr:uid="{7C6BF27E-6DFA-4057-A75E-BA44B50959C1}"/>
    <cellStyle name="Comma 2 4 2 2 2" xfId="13375" xr:uid="{83899472-9F0C-4405-9C5A-B12C1EDE70CB}"/>
    <cellStyle name="Comma 2 4 2 3" xfId="13376" xr:uid="{A8682DCC-2553-486B-8FE4-A77A2DB28DF5}"/>
    <cellStyle name="Comma 2 4 3" xfId="13377" xr:uid="{D5C77A97-067F-4074-8274-081982C85470}"/>
    <cellStyle name="Comma 2 4 3 2" xfId="13378" xr:uid="{DCEDEA19-1128-48AE-8AB2-E2769DB20E36}"/>
    <cellStyle name="Comma 2 4 3 2 2" xfId="13379" xr:uid="{ABB13E91-4A24-4D7B-A257-1B4078A9FF02}"/>
    <cellStyle name="Comma 2 4 3 2 2 2" xfId="13380" xr:uid="{F2F1699D-E6C7-4248-8751-6C2D65B6FA18}"/>
    <cellStyle name="Comma 2 4 3 2 2 2 2" xfId="13381" xr:uid="{8CEFCAF5-DAB6-45A7-9E05-0E248F57798D}"/>
    <cellStyle name="Comma 2 4 3 2 2 3" xfId="13382" xr:uid="{694D6CCC-970B-4CE7-9FA9-78886BC83003}"/>
    <cellStyle name="Comma 2 4 3 2 3" xfId="13383" xr:uid="{48871871-8818-41A0-8A6C-0F62CEDE06FE}"/>
    <cellStyle name="Comma 2 4 3 2 3 2" xfId="13384" xr:uid="{ECBF3E30-0594-4723-83C0-2A842C75407E}"/>
    <cellStyle name="Comma 2 4 3 2 4" xfId="13385" xr:uid="{129C683E-E3DD-4F23-B6F9-07A3BAB8E5A5}"/>
    <cellStyle name="Comma 2 4 3 2 4 2" xfId="13386" xr:uid="{A63D0A97-0C60-4E13-BA1A-73859F8D7F97}"/>
    <cellStyle name="Comma 2 4 3 2 5" xfId="13387" xr:uid="{70B0E0D8-9D58-400B-A3EC-DE21EC7C714D}"/>
    <cellStyle name="Comma 2 4 3 2 6" xfId="13388" xr:uid="{D4026C6F-BF0A-481A-8351-1476FADC6AA6}"/>
    <cellStyle name="Comma 2 4 3 3" xfId="13389" xr:uid="{7CF080BC-BA96-4910-877B-5C0E1ABBB2B6}"/>
    <cellStyle name="Comma 2 4 3 4" xfId="13390" xr:uid="{6258C399-6BDC-446E-A1C9-744DD507CFB3}"/>
    <cellStyle name="Comma 2 4 4" xfId="13391" xr:uid="{F077CE16-C60A-4E89-BDC7-A65272A7693D}"/>
    <cellStyle name="Comma 2 4 4 2" xfId="13392" xr:uid="{0D423D2B-EC97-4C2E-BAB1-1C6BEF5B8E24}"/>
    <cellStyle name="Comma 2 4 4 2 2" xfId="13393" xr:uid="{D9E516B3-0F13-4DCD-B1E7-679979B9B21E}"/>
    <cellStyle name="Comma 2 4 4 2 3" xfId="13394" xr:uid="{C0452285-F2B0-4193-B159-A4C703F3B24F}"/>
    <cellStyle name="Comma 2 4 4 3" xfId="13395" xr:uid="{F73A1E90-1939-452B-9F95-CE627D5B6806}"/>
    <cellStyle name="Comma 2 4 4 4" xfId="13396" xr:uid="{C5DBD07C-E215-44D5-888A-DC41A440F28C}"/>
    <cellStyle name="Comma 2 4 5" xfId="13397" xr:uid="{77E495AF-B858-4FF0-9779-951D09DD1E13}"/>
    <cellStyle name="Comma 2 4 5 2" xfId="13398" xr:uid="{8771BB52-8E92-42A2-AB67-BC2EE20261A6}"/>
    <cellStyle name="Comma 2 4 5 2 2" xfId="13399" xr:uid="{532B1145-ADCB-4ED2-8D7E-D3CBA15F18D6}"/>
    <cellStyle name="Comma 2 4 5 2 2 2" xfId="13400" xr:uid="{6B3878F5-098A-4DD1-9864-C2811F7C82A7}"/>
    <cellStyle name="Comma 2 4 5 2 3" xfId="13401" xr:uid="{A5BE633B-FD8C-482B-883B-608063E901AB}"/>
    <cellStyle name="Comma 2 4 5 2 4" xfId="13402" xr:uid="{597BDB78-B037-4772-812F-D92BBD6D0389}"/>
    <cellStyle name="Comma 2 4 5 3" xfId="13403" xr:uid="{C2C4E55E-B869-45DB-A276-7A3AA54EEA15}"/>
    <cellStyle name="Comma 2 4 5 3 2" xfId="13404" xr:uid="{1DF413AA-6879-4953-BF22-EDD64B50CCE0}"/>
    <cellStyle name="Comma 2 4 5 4" xfId="13405" xr:uid="{165446B8-EA92-4F33-8DC7-2A3E2013929D}"/>
    <cellStyle name="Comma 2 4 5 4 2" xfId="13406" xr:uid="{D96CB245-B410-4583-9FDF-C8A1A5E20BBC}"/>
    <cellStyle name="Comma 2 4 5 5" xfId="13407" xr:uid="{AEEACDEB-6599-4805-9D5C-A31BC9F3DD13}"/>
    <cellStyle name="Comma 2 4 5 6" xfId="13408" xr:uid="{C108DACE-A50D-4474-8477-DC264246B92B}"/>
    <cellStyle name="Comma 2 4 6" xfId="13409" xr:uid="{B7563A47-CA42-4467-BFCE-1E71064DC9BA}"/>
    <cellStyle name="Comma 2 4 6 2" xfId="13410" xr:uid="{15AE7B78-5156-4925-809B-81CE53AA5864}"/>
    <cellStyle name="Comma 2 4 6 2 2" xfId="13411" xr:uid="{D4D5A96B-2670-44CE-B663-ECCA01A89547}"/>
    <cellStyle name="Comma 2 4 6 3" xfId="13412" xr:uid="{22C36D8F-B3FC-426C-8AFE-1AA08951C4A2}"/>
    <cellStyle name="Comma 2 4 6 4" xfId="13413" xr:uid="{E16FB479-82C5-4D7D-AC56-802DCA34FE64}"/>
    <cellStyle name="Comma 2 4 7" xfId="13414" xr:uid="{6C8B0D06-CCA5-4C14-B12E-B00B301EC649}"/>
    <cellStyle name="Comma 2 4 8" xfId="13415" xr:uid="{C316261A-D4F3-4887-A1CF-D02DB042FC96}"/>
    <cellStyle name="Comma 2 4 9" xfId="54285" xr:uid="{805A95C7-8161-4B93-BC4C-3AC7C4AF6890}"/>
    <cellStyle name="Comma 2 5" xfId="13416" xr:uid="{D3DBFEDE-625C-4D3F-80DD-17BC32182D35}"/>
    <cellStyle name="Comma 2 5 2" xfId="13417" xr:uid="{8EBF0D3A-DC0B-4426-92BA-6FF6FC154D4D}"/>
    <cellStyle name="Comma 2 5 2 2" xfId="13418" xr:uid="{8BCB21BE-1A52-4719-99FF-D442163F853D}"/>
    <cellStyle name="Comma 2 5 2 2 2" xfId="13419" xr:uid="{E044D10F-5E5C-4B61-89E6-7F2CCC2B90FB}"/>
    <cellStyle name="Comma 2 5 2 2 2 2" xfId="13420" xr:uid="{CA1CE81D-1E16-49DC-8B4B-99A0435C7746}"/>
    <cellStyle name="Comma 2 5 2 2 2 2 2" xfId="13421" xr:uid="{55E85346-03A2-4A75-B9ED-9A3AE23E2589}"/>
    <cellStyle name="Comma 2 5 2 2 2 3" xfId="13422" xr:uid="{398B9788-67DB-4D75-B436-1DAA4AB0C182}"/>
    <cellStyle name="Comma 2 5 2 2 3" xfId="13423" xr:uid="{BCC67C29-AAA5-4231-A030-2F08F45A6EA4}"/>
    <cellStyle name="Comma 2 5 2 2 3 2" xfId="13424" xr:uid="{2438FAD2-66C2-4B53-8657-21D1C3D65C39}"/>
    <cellStyle name="Comma 2 5 2 2 4" xfId="13425" xr:uid="{A2EC2C65-569E-4D61-977B-4913D1D350AB}"/>
    <cellStyle name="Comma 2 5 2 2 4 2" xfId="13426" xr:uid="{08140F66-0934-4EA1-929B-FFDE62081041}"/>
    <cellStyle name="Comma 2 5 2 2 5" xfId="13427" xr:uid="{6734DC05-C591-4427-ABCE-589FAA351C8E}"/>
    <cellStyle name="Comma 2 5 2 2 6" xfId="13428" xr:uid="{B24A26E8-F09D-4CAA-9971-9BCC1C3A5DAA}"/>
    <cellStyle name="Comma 2 5 2 3" xfId="13429" xr:uid="{C16D9021-C857-4553-9DF9-52A0149E8A31}"/>
    <cellStyle name="Comma 2 5 2 4" xfId="13430" xr:uid="{C0667F93-9845-4CB1-A0C2-AE144A90BE06}"/>
    <cellStyle name="Comma 2 5 3" xfId="13431" xr:uid="{6A418E5D-704B-45DD-AFA5-EF67CE82B6E9}"/>
    <cellStyle name="Comma 2 5 3 2" xfId="13432" xr:uid="{E915ABE9-E508-426F-8980-0080649F5020}"/>
    <cellStyle name="Comma 2 5 3 2 2" xfId="13433" xr:uid="{844311E8-2EEA-48B1-A7BC-5759F71B5495}"/>
    <cellStyle name="Comma 2 5 3 2 3" xfId="13434" xr:uid="{92E696DE-2837-4241-AB43-41D4BCBF56A4}"/>
    <cellStyle name="Comma 2 5 3 3" xfId="13435" xr:uid="{F49A0B15-3493-46DF-AD93-A7FC11D6B411}"/>
    <cellStyle name="Comma 2 5 3 4" xfId="13436" xr:uid="{1D726763-E072-4417-8464-6BED51F3A696}"/>
    <cellStyle name="Comma 2 5 4" xfId="13437" xr:uid="{7A96A054-6E1F-499C-9754-90C51C158656}"/>
    <cellStyle name="Comma 2 5 4 2" xfId="13438" xr:uid="{8AD77874-F7F2-448B-B1AA-49E3956EA4FC}"/>
    <cellStyle name="Comma 2 5 4 2 2" xfId="13439" xr:uid="{DD1047F2-6B72-47FE-AB2A-A82018D213BC}"/>
    <cellStyle name="Comma 2 5 4 2 2 2" xfId="13440" xr:uid="{779402E4-0B88-46A7-99F8-9B38EF925834}"/>
    <cellStyle name="Comma 2 5 4 2 3" xfId="13441" xr:uid="{9293D2E3-856B-45B3-9D5B-D4FF8C596E6C}"/>
    <cellStyle name="Comma 2 5 4 2 4" xfId="13442" xr:uid="{E30C52F0-9260-4246-A80A-461234178D77}"/>
    <cellStyle name="Comma 2 5 4 3" xfId="13443" xr:uid="{F8533852-C2E9-4B3E-AEBB-9A2570010555}"/>
    <cellStyle name="Comma 2 5 4 3 2" xfId="13444" xr:uid="{EADF26EE-131C-4C7D-9B5E-8ADFE1F8E771}"/>
    <cellStyle name="Comma 2 5 4 4" xfId="13445" xr:uid="{1588DC60-988A-4EE5-88EE-DBF23D7C2DAF}"/>
    <cellStyle name="Comma 2 5 4 4 2" xfId="13446" xr:uid="{5878CCA7-2F24-4810-8454-4F3264F06768}"/>
    <cellStyle name="Comma 2 5 4 5" xfId="13447" xr:uid="{22C4E57A-BF36-4F19-9AD5-E819D5CDF52B}"/>
    <cellStyle name="Comma 2 5 4 6" xfId="13448" xr:uid="{FFEE5267-2C51-43FE-8931-149313051DF2}"/>
    <cellStyle name="Comma 2 5 5" xfId="13449" xr:uid="{2A08E8AB-27EF-4025-8D1F-08AE3AF89FE2}"/>
    <cellStyle name="Comma 2 5 5 2" xfId="13450" xr:uid="{487A0306-A95A-4FB8-B4B8-865D368E07A3}"/>
    <cellStyle name="Comma 2 5 5 2 2" xfId="13451" xr:uid="{E6A856C2-B535-4F9B-9FC4-EBE87626938D}"/>
    <cellStyle name="Comma 2 5 5 2 3" xfId="13452" xr:uid="{BCC90DBA-26B6-4CBE-817A-D971761309F2}"/>
    <cellStyle name="Comma 2 5 5 3" xfId="13453" xr:uid="{088FD22E-3113-451E-8CC2-04D387CFB92E}"/>
    <cellStyle name="Comma 2 5 5 4" xfId="13454" xr:uid="{6150082F-8215-4EF8-BC8F-3521E8A36195}"/>
    <cellStyle name="Comma 2 5 6" xfId="13455" xr:uid="{8E7C1482-4451-47AF-9968-6F8EA5730C84}"/>
    <cellStyle name="Comma 2 5 6 2" xfId="13456" xr:uid="{5FDF04C7-4F59-4ACF-A447-17CBE1AFFF3C}"/>
    <cellStyle name="Comma 2 5 7" xfId="13457" xr:uid="{B8F7FDFB-4DFC-42B2-9D2E-3F3AABEE56C1}"/>
    <cellStyle name="Comma 2 5 8" xfId="54286" xr:uid="{E02E4771-4F52-4AA3-B02C-6D098895ED0B}"/>
    <cellStyle name="Comma 2 6" xfId="13458" xr:uid="{66DE83D6-6615-4CBE-A24B-2289CAEDE4E3}"/>
    <cellStyle name="Comma 2 6 2" xfId="13459" xr:uid="{E9EE1BA9-4524-4798-AFAE-3922F9A368CB}"/>
    <cellStyle name="Comma 2 6 2 2" xfId="13460" xr:uid="{1E0ED722-5B8B-475E-BA46-8C8452778ED2}"/>
    <cellStyle name="Comma 2 6 2 3" xfId="13461" xr:uid="{17DB461A-5005-4A84-84B5-5954FCE587B3}"/>
    <cellStyle name="Comma 2 6 3" xfId="13462" xr:uid="{A9837EE4-1A51-4C0A-8F25-B439653A95F8}"/>
    <cellStyle name="Comma 2 6 3 2" xfId="13463" xr:uid="{05AB17CA-4470-471C-8051-F86C9C97892F}"/>
    <cellStyle name="Comma 2 6 3 2 2" xfId="13464" xr:uid="{8B10F6FB-50D3-4C1E-BA86-170B5E19E2BF}"/>
    <cellStyle name="Comma 2 6 3 3" xfId="13465" xr:uid="{DD51A589-33B7-4DEA-9F5F-F2223877656A}"/>
    <cellStyle name="Comma 2 6 4" xfId="13466" xr:uid="{30299B30-B504-4E00-9054-3D334B6DD762}"/>
    <cellStyle name="Comma 2 6 4 2" xfId="13467" xr:uid="{662BADEF-C759-40C0-AB3F-A88C5C324BF8}"/>
    <cellStyle name="Comma 2 6 4 2 2" xfId="13468" xr:uid="{406C6DF1-B3FC-4753-9791-61DA0441CBC9}"/>
    <cellStyle name="Comma 2 6 4 2 2 2" xfId="13469" xr:uid="{0D45FFFC-A2F7-4FF5-8D7C-B9B39110880E}"/>
    <cellStyle name="Comma 2 6 4 2 3" xfId="13470" xr:uid="{6DD2EB68-C5B2-4608-B8DE-1949875EE571}"/>
    <cellStyle name="Comma 2 6 4 3" xfId="13471" xr:uid="{8E874150-E524-45D0-A7BD-2E2E4A5598E9}"/>
    <cellStyle name="Comma 2 6 4 3 2" xfId="13472" xr:uid="{94247B74-DE34-4883-952C-1136F3F4348A}"/>
    <cellStyle name="Comma 2 6 4 4" xfId="13473" xr:uid="{E0EA4B75-D51A-4412-833B-8F3A1D325C07}"/>
    <cellStyle name="Comma 2 6 4 4 2" xfId="13474" xr:uid="{BAE87413-041C-4874-A0E9-2997FEC9325E}"/>
    <cellStyle name="Comma 2 6 4 5" xfId="13475" xr:uid="{35005548-3F34-42C6-96D6-6BD1782E525F}"/>
    <cellStyle name="Comma 2 6 5" xfId="13476" xr:uid="{461F26A2-3CAF-4540-9D20-CB159EDEFC08}"/>
    <cellStyle name="Comma 2 6 5 2" xfId="13477" xr:uid="{FF9D53E5-DEE8-409D-BFB0-7A68BAB4684D}"/>
    <cellStyle name="Comma 2 6 5 2 2" xfId="13478" xr:uid="{92B3EA87-7BA2-4983-B063-B9DD01FA61C1}"/>
    <cellStyle name="Comma 2 6 5 3" xfId="13479" xr:uid="{2E487CC0-228C-4923-B7ED-4D629A160E9F}"/>
    <cellStyle name="Comma 2 6 6" xfId="13480" xr:uid="{34187283-6DCE-4F02-AC91-53CB5BDD7908}"/>
    <cellStyle name="Comma 2 6 7" xfId="13481" xr:uid="{4F6F4D63-A691-4574-8B6E-D67361FB51FA}"/>
    <cellStyle name="Comma 2 6 8" xfId="54287" xr:uid="{43748D9E-65E4-4AAB-92F2-A309C999D604}"/>
    <cellStyle name="Comma 2 7" xfId="13482" xr:uid="{624F1F24-D167-4946-9CEA-56624910DFE4}"/>
    <cellStyle name="Comma 2 7 2" xfId="13483" xr:uid="{C68ECC0B-D6E2-4120-B341-74B5EB0A3363}"/>
    <cellStyle name="Comma 2 7 2 2" xfId="13484" xr:uid="{EE2D4DBA-009D-4C7D-A529-9854129C0241}"/>
    <cellStyle name="Comma 2 7 2 3" xfId="13485" xr:uid="{854D89EA-EF87-40A8-951C-25571D89BC44}"/>
    <cellStyle name="Comma 2 7 3" xfId="13486" xr:uid="{D70FB31C-317C-435C-8D3A-E0EA93F00F86}"/>
    <cellStyle name="Comma 2 7 4" xfId="13487" xr:uid="{4BCAAFFD-EEBC-495E-BB69-9957A0ECD659}"/>
    <cellStyle name="Comma 2 8" xfId="13488" xr:uid="{39BDFF17-F237-4593-97DC-9618A4717270}"/>
    <cellStyle name="Comma 2 8 2" xfId="13489" xr:uid="{113DC9EE-D6CD-49E3-A01B-7BEB07BA9FB1}"/>
    <cellStyle name="Comma 2 8 2 2" xfId="13490" xr:uid="{5D021D15-136E-4134-966B-CA0940E0C38A}"/>
    <cellStyle name="Comma 2 8 2 2 2" xfId="13491" xr:uid="{3003710E-7397-42F1-A1FA-86579F7F401F}"/>
    <cellStyle name="Comma 2 8 2 3" xfId="13492" xr:uid="{FA88F456-A282-4B04-84F4-8A50DF56134F}"/>
    <cellStyle name="Comma 2 8 2 4" xfId="13493" xr:uid="{912753FA-7E97-4D2A-BE13-48A1D4C351B4}"/>
    <cellStyle name="Comma 2 8 3" xfId="13494" xr:uid="{CEDE8709-F43A-47DF-9547-6C943B6F79C4}"/>
    <cellStyle name="Comma 2 8 3 2" xfId="13495" xr:uid="{C28C3033-AF20-4CC5-8ADF-527A97F28ED6}"/>
    <cellStyle name="Comma 2 8 4" xfId="13496" xr:uid="{CAB33FFB-D73F-4D7B-8F29-F6A97926367C}"/>
    <cellStyle name="Comma 2 8 4 2" xfId="13497" xr:uid="{27218F59-37D8-4650-9C40-74A5B97D8D8E}"/>
    <cellStyle name="Comma 2 8 5" xfId="13498" xr:uid="{951F3AA2-7F40-4B88-A1AB-6C67FB44C789}"/>
    <cellStyle name="Comma 2 8 6" xfId="13499" xr:uid="{0F0F2F4B-F752-4D00-ACA4-AA1423958689}"/>
    <cellStyle name="Comma 2 9" xfId="13500" xr:uid="{E22A3784-9365-467A-86A8-A0307A0A4988}"/>
    <cellStyle name="Comma 2 9 2" xfId="13501" xr:uid="{E104FF49-872D-4D0D-8D65-AA46B1795B4C}"/>
    <cellStyle name="Comma 2 9 2 2" xfId="13502" xr:uid="{F8BBE49D-7C6B-4FEE-82CD-B9FF008C1CFF}"/>
    <cellStyle name="Comma 2 9 3" xfId="13503" xr:uid="{B923BB2A-1140-4DD1-A054-269B2AA50ED3}"/>
    <cellStyle name="Comma 20" xfId="13504" xr:uid="{5F605FDB-79AA-4444-A38D-A0C03E101DDD}"/>
    <cellStyle name="Comma 20 2" xfId="13505" xr:uid="{18C5B695-342B-4503-AF05-F75AEC0F901D}"/>
    <cellStyle name="Comma 20 2 2" xfId="13506" xr:uid="{7CF8C638-B6D9-4E7D-AEBD-C6D3A5C5AA8A}"/>
    <cellStyle name="Comma 20 2 3" xfId="13507" xr:uid="{A7A65306-85B6-4A7A-8EEC-BCE2082B567F}"/>
    <cellStyle name="Comma 20 3" xfId="13508" xr:uid="{B0C5B520-8500-46F1-BE5C-0D6736CDBAFD}"/>
    <cellStyle name="Comma 20 4" xfId="13509" xr:uid="{5BA7E9EE-42D5-4832-83E0-76A37456E4FA}"/>
    <cellStyle name="Comma 21" xfId="13510" xr:uid="{59562679-F472-4E68-9AD1-570BAA897B39}"/>
    <cellStyle name="Comma 21 2" xfId="13511" xr:uid="{90DCCE38-0106-4119-AF86-8CE2A81580EE}"/>
    <cellStyle name="Comma 21 2 2" xfId="13512" xr:uid="{2567DD45-C0E5-4164-B90A-F1BFBCCC2384}"/>
    <cellStyle name="Comma 21 2 3" xfId="13513" xr:uid="{22A7C158-5910-45B7-A082-BCB2118CD695}"/>
    <cellStyle name="Comma 21 3" xfId="13514" xr:uid="{05000287-C4F5-45F7-86C6-6D2C85155F88}"/>
    <cellStyle name="Comma 21 4" xfId="13515" xr:uid="{029D5C00-E863-4337-A391-A234338F96F9}"/>
    <cellStyle name="Comma 21 5" xfId="54288" xr:uid="{224744AC-1AD6-4B5B-BE3F-2436AF5EFF30}"/>
    <cellStyle name="Comma 22" xfId="13516" xr:uid="{4A2247CD-BF03-4A06-98F2-8376C26390B1}"/>
    <cellStyle name="Comma 22 2" xfId="13517" xr:uid="{4854D9BD-C159-4F9B-936A-37DE03EA6C17}"/>
    <cellStyle name="Comma 22 2 2" xfId="13518" xr:uid="{9D762296-1E08-47F1-8428-3261295F035C}"/>
    <cellStyle name="Comma 22 2 3" xfId="13519" xr:uid="{A334D378-F10B-466E-B961-9EB44283D32E}"/>
    <cellStyle name="Comma 22 3" xfId="13520" xr:uid="{507D0B07-06E2-4F04-BA17-9E70D212E6CD}"/>
    <cellStyle name="Comma 22 4" xfId="13521" xr:uid="{8FA49BAB-F46B-4D0F-B5D0-D374C09C1318}"/>
    <cellStyle name="Comma 22 5" xfId="54289" xr:uid="{62A191EC-8903-4C53-B9B4-A43D1113CF16}"/>
    <cellStyle name="Comma 23" xfId="13522" xr:uid="{30DA3D44-FFA5-43D4-A3FA-DE5D216B1546}"/>
    <cellStyle name="Comma 23 10" xfId="54290" xr:uid="{D98AEA9D-6719-4DC2-8DE5-4F70409594BB}"/>
    <cellStyle name="Comma 23 2" xfId="13523" xr:uid="{540F4FF7-D3AA-4801-9278-F84C2F7C5E99}"/>
    <cellStyle name="Comma 23 2 2" xfId="13524" xr:uid="{9AB56892-1ED9-4339-9991-8AF5EC50E692}"/>
    <cellStyle name="Comma 23 2 2 2" xfId="13525" xr:uid="{CE796BE7-5274-46D1-9493-162A496336F5}"/>
    <cellStyle name="Comma 23 2 2 3" xfId="13526" xr:uid="{DD3CC358-FC23-48F8-98F1-9055A9039267}"/>
    <cellStyle name="Comma 23 2 3" xfId="13527" xr:uid="{29F6B959-81F0-477F-9E06-8C0EE1A6E17F}"/>
    <cellStyle name="Comma 23 2 3 2" xfId="13528" xr:uid="{DCCF348B-BF1A-4950-946D-5125BE185B6D}"/>
    <cellStyle name="Comma 23 2 4" xfId="13529" xr:uid="{4A88FA48-1C75-4931-832B-085EF9821275}"/>
    <cellStyle name="Comma 23 2 4 2" xfId="13530" xr:uid="{03E60BF2-CB2F-4BEB-A6FA-F12421F7E4ED}"/>
    <cellStyle name="Comma 23 2 5" xfId="13531" xr:uid="{A70B39DD-2751-4537-BF37-45A241F3FD1F}"/>
    <cellStyle name="Comma 23 2 5 2" xfId="13532" xr:uid="{98CCF9EB-B4EB-4473-943A-9AE75ABD2E90}"/>
    <cellStyle name="Comma 23 2 6" xfId="13533" xr:uid="{D2DE170C-8F37-4654-B173-BB32D536B82A}"/>
    <cellStyle name="Comma 23 2 7" xfId="13534" xr:uid="{31A9212B-FF74-4F16-A196-C2AC2D6377B1}"/>
    <cellStyle name="Comma 23 3" xfId="13535" xr:uid="{7B0BE44A-D98F-44EA-92B5-30484E38D42F}"/>
    <cellStyle name="Comma 23 3 2" xfId="13536" xr:uid="{873D0BAD-AB93-4443-A7CB-CB5E54FFEE3B}"/>
    <cellStyle name="Comma 23 3 2 2" xfId="13537" xr:uid="{97F5EB1B-B0F1-4A9B-8DF2-A684AB8DD9B1}"/>
    <cellStyle name="Comma 23 3 3" xfId="13538" xr:uid="{B79098D5-1350-4864-B7FD-A9D2E5514381}"/>
    <cellStyle name="Comma 23 3 3 2" xfId="13539" xr:uid="{78EE0403-7B88-45CA-BB6B-979E189BE387}"/>
    <cellStyle name="Comma 23 3 4" xfId="13540" xr:uid="{DC6FFCC1-6818-4FBC-9CDA-583920B523DB}"/>
    <cellStyle name="Comma 23 3 4 2" xfId="13541" xr:uid="{8A990824-C48E-46F8-9690-352DBEA7F343}"/>
    <cellStyle name="Comma 23 3 5" xfId="13542" xr:uid="{64148329-DD7A-437C-A088-2B7809F595B4}"/>
    <cellStyle name="Comma 23 3 5 2" xfId="13543" xr:uid="{9F3E3B57-BD45-4846-B399-D907058AD511}"/>
    <cellStyle name="Comma 23 3 6" xfId="13544" xr:uid="{2B4D0C91-B1BE-496C-ADAB-AD7319717A22}"/>
    <cellStyle name="Comma 23 3 7" xfId="13545" xr:uid="{AE608252-EAD3-4E95-BE2E-D0C192E2D11F}"/>
    <cellStyle name="Comma 23 4" xfId="13546" xr:uid="{032E4BEC-5F8E-4689-89F2-FAB608D1BEC6}"/>
    <cellStyle name="Comma 23 4 2" xfId="13547" xr:uid="{4583887C-BB7F-48D5-A82C-29D98C9E09E0}"/>
    <cellStyle name="Comma 23 5" xfId="13548" xr:uid="{27575EFE-6493-4ED5-9986-DD59A31FD5E8}"/>
    <cellStyle name="Comma 23 5 2" xfId="13549" xr:uid="{E09952CF-DB1D-4F74-BDE2-E1D5D7431321}"/>
    <cellStyle name="Comma 23 6" xfId="13550" xr:uid="{9FF97BFA-7E31-4094-85F7-2DF543DF3BF8}"/>
    <cellStyle name="Comma 23 6 2" xfId="13551" xr:uid="{BF6B5A7D-0706-4FBF-8320-B6AF589FB2C8}"/>
    <cellStyle name="Comma 23 7" xfId="13552" xr:uid="{65C5839B-6D2B-4CEE-B04B-5756E2A15E76}"/>
    <cellStyle name="Comma 23 7 2" xfId="13553" xr:uid="{ADEED31D-AACC-4FB1-B018-2829C7DCE790}"/>
    <cellStyle name="Comma 23 8" xfId="13554" xr:uid="{B78809FF-D394-4758-ABCF-0B857BE6049B}"/>
    <cellStyle name="Comma 23 9" xfId="13555" xr:uid="{1D054B06-2820-457A-8C86-FBC8D56367D7}"/>
    <cellStyle name="Comma 24" xfId="62" xr:uid="{1A9266B4-6163-4E81-8250-9A4D87B5959F}"/>
    <cellStyle name="Comma 24 2" xfId="13556" xr:uid="{D046F0E0-2F40-4A44-91DA-D6E8FAEFB21C}"/>
    <cellStyle name="Comma 24 2 2" xfId="13557" xr:uid="{C1F05119-60EB-419A-9185-9311FD3D59A7}"/>
    <cellStyle name="Comma 24 3" xfId="13558" xr:uid="{D5B9FAEE-545C-496D-AF82-6627CD09433E}"/>
    <cellStyle name="Comma 24 4" xfId="13559" xr:uid="{A1B8FD53-9A03-4995-B929-46FB93E9E46C}"/>
    <cellStyle name="Comma 24 5" xfId="54291" xr:uid="{C182CA2E-8894-4AF3-B6FB-E90414E96084}"/>
    <cellStyle name="Comma 25" xfId="13560" xr:uid="{03DCCA9E-4271-4768-91D0-75B21D1E8B96}"/>
    <cellStyle name="Comma 25 2" xfId="13561" xr:uid="{21DA243C-5F47-4DCC-BAF1-4B1A52AE8800}"/>
    <cellStyle name="Comma 25 2 2" xfId="13562" xr:uid="{3FD24757-FE06-4121-868B-5AC7A0A840BF}"/>
    <cellStyle name="Comma 25 3" xfId="13563" xr:uid="{27953BFC-4E01-4A85-8721-17927F58E32A}"/>
    <cellStyle name="Comma 25 4" xfId="13564" xr:uid="{EEFCB589-DF92-4FF3-B4BE-9F9454363678}"/>
    <cellStyle name="Comma 25 5" xfId="54292" xr:uid="{0F757A01-C705-48C8-A9F6-0651B7841452}"/>
    <cellStyle name="Comma 26" xfId="13565" xr:uid="{88A799B6-0498-48DB-89B2-822F85BDAE7A}"/>
    <cellStyle name="Comma 26 2" xfId="13566" xr:uid="{4A61682D-8A77-4662-AB77-C8A7BF7310B0}"/>
    <cellStyle name="Comma 26 2 2" xfId="13567" xr:uid="{07FCBFCC-2C76-4E51-AF98-E6DF7B1637CD}"/>
    <cellStyle name="Comma 26 3" xfId="13568" xr:uid="{59F8C493-D652-493D-8ED6-717D289F06FD}"/>
    <cellStyle name="Comma 26 4" xfId="54293" xr:uid="{26F6DB7A-B38E-453E-BC74-6C92CB8F30DA}"/>
    <cellStyle name="Comma 27" xfId="13569" xr:uid="{57BB950D-6C2E-474A-8256-B0722244F839}"/>
    <cellStyle name="Comma 27 2" xfId="13570" xr:uid="{4F957AC4-7800-411B-BD65-7DB3C959D9C9}"/>
    <cellStyle name="Comma 27 3" xfId="54294" xr:uid="{9016835B-8B37-40F4-B3D3-8951ACB99C80}"/>
    <cellStyle name="Comma 28" xfId="13571" xr:uid="{A8662F4D-2D11-41D2-9B3B-E31ABA05DB72}"/>
    <cellStyle name="Comma 28 2" xfId="13572" xr:uid="{2043D796-E4E3-45AA-B355-C8804B69FF46}"/>
    <cellStyle name="Comma 28 3" xfId="54295" xr:uid="{135726F6-3C6B-4BB4-95CD-B6896CE1D105}"/>
    <cellStyle name="Comma 29" xfId="13573" xr:uid="{10E678C8-33D7-4433-B537-21DFDCE01CBF}"/>
    <cellStyle name="Comma 29 2" xfId="13574" xr:uid="{E647E463-40F0-462B-BF9E-DDCF9EBD7774}"/>
    <cellStyle name="Comma 29 3" xfId="54296" xr:uid="{C6DC8D08-8609-4280-838E-009C05374886}"/>
    <cellStyle name="Comma 3" xfId="7" xr:uid="{B130B486-975E-4207-B492-A93D50204CE4}"/>
    <cellStyle name="Comma 3 10" xfId="13576" xr:uid="{4D431192-41E8-4DD5-9DED-9EA8E1AD6B21}"/>
    <cellStyle name="Comma 3 11" xfId="13577" xr:uid="{29277B17-26BC-4EAD-903F-BCF4F49AB9FE}"/>
    <cellStyle name="Comma 3 12" xfId="54297" xr:uid="{E238F1A8-059B-4DB0-A448-BD4E13C0ADAF}"/>
    <cellStyle name="Comma 3 13" xfId="13575" xr:uid="{D392306F-6FD0-4A32-AB4C-BC7C756B3E0F}"/>
    <cellStyle name="Comma 3 2" xfId="9" xr:uid="{CF090A57-7E9B-4015-8ADA-F0D4A6042D0A}"/>
    <cellStyle name="Comma 3 2 10" xfId="13579" xr:uid="{0BF27383-FE87-415E-A0A7-9F7005FD65E1}"/>
    <cellStyle name="Comma 3 2 11" xfId="13580" xr:uid="{B12B11D9-727D-49AD-BA6F-8881B35E08B1}"/>
    <cellStyle name="Comma 3 2 12" xfId="13581" xr:uid="{2254E403-69AE-4512-BE5D-9198D2AA4C46}"/>
    <cellStyle name="Comma 3 2 13" xfId="53499" xr:uid="{F557D88A-6A16-455E-BF46-4A5B37FC4697}"/>
    <cellStyle name="Comma 3 2 14" xfId="54298" xr:uid="{2C62CFD4-8238-4AF3-92F9-E6A1CC071AA8}"/>
    <cellStyle name="Comma 3 2 15" xfId="13578" xr:uid="{8545CFE8-E8CF-4FC8-98C6-2095DBF7F4FC}"/>
    <cellStyle name="Comma 3 2 2" xfId="13582" xr:uid="{178917FB-C76F-4B5E-9405-8F5B877A4B36}"/>
    <cellStyle name="Comma 3 2 2 2" xfId="13583" xr:uid="{E16EB030-8C4F-4566-945D-0007CE71B1C6}"/>
    <cellStyle name="Comma 3 2 2 2 2" xfId="13584" xr:uid="{4871F08A-18DB-4B67-A2EE-D722C4720232}"/>
    <cellStyle name="Comma 3 2 2 2 2 2" xfId="13585" xr:uid="{0509700A-E170-4ACC-BB41-A2ECC692366C}"/>
    <cellStyle name="Comma 3 2 2 2 2 2 2" xfId="13586" xr:uid="{31B60582-66E7-4E79-8355-3AA1D1B8CF88}"/>
    <cellStyle name="Comma 3 2 2 2 2 3" xfId="13587" xr:uid="{917ED5F4-02F7-4248-A9A2-80B18DD58437}"/>
    <cellStyle name="Comma 3 2 2 2 3" xfId="13588" xr:uid="{8E2FFA0E-A912-4C5D-8279-1D55C24F564F}"/>
    <cellStyle name="Comma 3 2 2 2 3 2" xfId="13589" xr:uid="{09E0A4F6-5D05-4B33-A298-8992959C94DE}"/>
    <cellStyle name="Comma 3 2 2 2 4" xfId="13590" xr:uid="{9A139DCA-1F3C-468A-8EB6-DC832D401F13}"/>
    <cellStyle name="Comma 3 2 2 2 4 2" xfId="13591" xr:uid="{B4BF7BA5-95D0-4C9C-84F3-5EA2C8A2C157}"/>
    <cellStyle name="Comma 3 2 2 2 5" xfId="13592" xr:uid="{C63E2710-1A73-4364-96D6-5D17ACE29BD9}"/>
    <cellStyle name="Comma 3 2 2 3" xfId="13593" xr:uid="{27CFBACB-5553-4771-B35D-9499DD3B7611}"/>
    <cellStyle name="Comma 3 2 2 3 2" xfId="13594" xr:uid="{1AE41701-5806-424D-A450-9BBB214A4BF1}"/>
    <cellStyle name="Comma 3 2 2 4" xfId="13595" xr:uid="{2029638E-871A-4B61-983F-0C5C411148AA}"/>
    <cellStyle name="Comma 3 2 2 5" xfId="13596" xr:uid="{9D60AB2D-95D6-4ABA-BA35-B18C3F035AE9}"/>
    <cellStyle name="Comma 3 2 2 6" xfId="54299" xr:uid="{DCD518E6-A0F2-4310-A1E9-DB0DE9B67BDB}"/>
    <cellStyle name="Comma 3 2 3" xfId="13597" xr:uid="{1E02B8C1-48C7-48B5-9582-41CFB49551A9}"/>
    <cellStyle name="Comma 3 2 3 2" xfId="13598" xr:uid="{9E516C84-42CC-4709-B2A4-8C5C41C15664}"/>
    <cellStyle name="Comma 3 2 4" xfId="13599" xr:uid="{85E1C4FC-D4B4-4DCC-BC88-96A352B2E4CC}"/>
    <cellStyle name="Comma 3 2 4 2" xfId="13600" xr:uid="{1D3FFF31-9967-4090-9899-541D16085BA7}"/>
    <cellStyle name="Comma 3 2 4 2 2" xfId="13601" xr:uid="{C76B00B0-A3CF-4661-A13C-A22B218FBDC2}"/>
    <cellStyle name="Comma 3 2 4 3" xfId="13602" xr:uid="{D38A34C2-82D5-41ED-B704-0D071EB17A62}"/>
    <cellStyle name="Comma 3 2 5" xfId="13603" xr:uid="{76DBBDD5-80EA-426E-BB8B-0ADBF50BC67F}"/>
    <cellStyle name="Comma 3 2 5 2" xfId="13604" xr:uid="{75FB0E6E-6CA7-4251-AE8B-90941F3BEA8E}"/>
    <cellStyle name="Comma 3 2 5 2 2" xfId="13605" xr:uid="{74D61B61-AB02-4CF3-82BB-7ABA80B643C4}"/>
    <cellStyle name="Comma 3 2 5 2 2 2" xfId="13606" xr:uid="{C313D5EC-52D8-4C8A-BCF9-648A2E39ACDB}"/>
    <cellStyle name="Comma 3 2 5 2 3" xfId="13607" xr:uid="{96818659-C8F0-4B05-981A-0A132B0F434C}"/>
    <cellStyle name="Comma 3 2 5 3" xfId="13608" xr:uid="{5AD7B92A-E99C-4223-A097-8A3DE0615C8F}"/>
    <cellStyle name="Comma 3 2 5 3 2" xfId="13609" xr:uid="{2ABF5EB2-B2EE-4905-844D-765A5B83A488}"/>
    <cellStyle name="Comma 3 2 5 4" xfId="13610" xr:uid="{B38256DA-9FAE-4D2C-B180-26FE221F10EA}"/>
    <cellStyle name="Comma 3 2 5 4 2" xfId="13611" xr:uid="{4F6797A6-F5E7-4DA1-BFB4-921DDF4FCE43}"/>
    <cellStyle name="Comma 3 2 5 5" xfId="13612" xr:uid="{9F09A3EF-6916-4704-AB7C-0123FA74F20A}"/>
    <cellStyle name="Comma 3 2 6" xfId="13613" xr:uid="{515CA918-7465-4EC2-B182-72C61704C90D}"/>
    <cellStyle name="Comma 3 2 6 2" xfId="13614" xr:uid="{82065944-6584-4F66-A68B-C26FB7EA8D5D}"/>
    <cellStyle name="Comma 3 2 7" xfId="13615" xr:uid="{04875D8A-7537-4B7D-BA7C-2F4118ABE783}"/>
    <cellStyle name="Comma 3 2 7 2" xfId="13616" xr:uid="{413C3CB6-EDFF-4FFF-A991-7BACB76CA007}"/>
    <cellStyle name="Comma 3 2 7 2 2" xfId="13617" xr:uid="{84015F9C-49CE-4FB0-A83F-AA6AC204E8FC}"/>
    <cellStyle name="Comma 3 2 7 3" xfId="13618" xr:uid="{A6AAB8C4-90F1-4B9A-80DA-C2C72FF0E83A}"/>
    <cellStyle name="Comma 3 2 7 3 2" xfId="13619" xr:uid="{5248582A-4D91-4CE9-8517-C11F06AB63A7}"/>
    <cellStyle name="Comma 3 2 7 4" xfId="13620" xr:uid="{D51442BD-D2EB-4854-8CC3-590FABFCBF5B}"/>
    <cellStyle name="Comma 3 2 8" xfId="13621" xr:uid="{EBEA4EE5-0C3B-4804-BCCE-44B3304766A8}"/>
    <cellStyle name="Comma 3 2 8 2" xfId="13622" xr:uid="{1DA55A27-C06E-4050-955B-E6BD7B95713E}"/>
    <cellStyle name="Comma 3 2 9" xfId="13623" xr:uid="{2398FBDD-069F-4890-8E21-4EB04685FF87}"/>
    <cellStyle name="Comma 3 2 9 2" xfId="13624" xr:uid="{D0839409-CCE8-46A1-9936-D4E126C03A7F}"/>
    <cellStyle name="Comma 3 3" xfId="13625" xr:uid="{DC2ED036-4A16-4524-9854-0F0FCD2C065C}"/>
    <cellStyle name="Comma 3 3 10" xfId="54300" xr:uid="{F4824B60-63F6-493D-ADDD-FD6A8B511ED3}"/>
    <cellStyle name="Comma 3 3 2" xfId="13626" xr:uid="{79389D9E-82E8-42E2-AA78-52761F8FB923}"/>
    <cellStyle name="Comma 3 3 2 2" xfId="13627" xr:uid="{862048B0-277E-443B-9AB9-A99B299D5149}"/>
    <cellStyle name="Comma 3 3 2 2 2" xfId="13628" xr:uid="{AB460C41-B4E7-4783-ADEE-2F666BE88157}"/>
    <cellStyle name="Comma 3 3 2 2 3" xfId="13629" xr:uid="{AB910A89-5A81-4A60-9EA3-B22807C57EF1}"/>
    <cellStyle name="Comma 3 3 2 3" xfId="13630" xr:uid="{365531E0-2CBC-45A5-AEF0-FE3D6AE0865F}"/>
    <cellStyle name="Comma 3 3 2 3 2" xfId="13631" xr:uid="{6539B4FE-2344-413F-A03D-A343B3608233}"/>
    <cellStyle name="Comma 3 3 2 4" xfId="13632" xr:uid="{3376F2FC-19BE-48DA-8833-CAB917A932A2}"/>
    <cellStyle name="Comma 3 3 2 4 2" xfId="13633" xr:uid="{CDC26B20-BEAA-4B79-AFC6-5200D92C56BF}"/>
    <cellStyle name="Comma 3 3 2 5" xfId="13634" xr:uid="{DA4EFC68-623F-44B0-8885-E82868867FE3}"/>
    <cellStyle name="Comma 3 3 2 5 2" xfId="13635" xr:uid="{7F67AEF3-E416-4DCE-98A7-A158EB25431D}"/>
    <cellStyle name="Comma 3 3 2 6" xfId="13636" xr:uid="{F7809241-DEEC-4AA5-BA93-568B309F431E}"/>
    <cellStyle name="Comma 3 3 2 7" xfId="13637" xr:uid="{C10ADECF-6DA0-49A5-84D6-349D8A41E224}"/>
    <cellStyle name="Comma 3 3 3" xfId="13638" xr:uid="{C4E340D3-BC6D-4234-87D6-2278A187038D}"/>
    <cellStyle name="Comma 3 3 3 2" xfId="13639" xr:uid="{9C121476-6CC7-476F-908E-A243CCDBADFA}"/>
    <cellStyle name="Comma 3 3 3 2 2" xfId="13640" xr:uid="{2DC5539C-98E5-4A72-B746-E87F38526087}"/>
    <cellStyle name="Comma 3 3 3 2 2 2" xfId="13641" xr:uid="{1923E9C3-D28A-4986-BF90-83248EABA1CE}"/>
    <cellStyle name="Comma 3 3 3 2 3" xfId="13642" xr:uid="{5B845004-0308-4AC4-9E35-0CA1F8420746}"/>
    <cellStyle name="Comma 3 3 3 3" xfId="13643" xr:uid="{34CA97A5-12F3-4733-B52D-9DEC99D70F78}"/>
    <cellStyle name="Comma 3 3 3 3 2" xfId="13644" xr:uid="{15057515-59AE-4A89-9B2A-00A32946A07C}"/>
    <cellStyle name="Comma 3 3 3 3 3" xfId="13645" xr:uid="{7F5144AF-7AEA-4C1F-B4D9-7D55AF5D4C7D}"/>
    <cellStyle name="Comma 3 3 3 4" xfId="13646" xr:uid="{BE4497FD-5590-4ED5-99C9-2E150E9154F0}"/>
    <cellStyle name="Comma 3 3 3 4 2" xfId="13647" xr:uid="{F464DCC2-1974-46CB-AB64-AA25367DF73E}"/>
    <cellStyle name="Comma 3 3 3 5" xfId="13648" xr:uid="{072C57CB-FF9F-4294-B188-CB61EF87777D}"/>
    <cellStyle name="Comma 3 3 3 5 2" xfId="13649" xr:uid="{A1EACF12-C68E-45A4-8DA0-D5783AAEC1FC}"/>
    <cellStyle name="Comma 3 3 3 6" xfId="13650" xr:uid="{BB4984B1-7459-4A4F-854B-FC471EFB383E}"/>
    <cellStyle name="Comma 3 3 3 7" xfId="13651" xr:uid="{648E9A68-40E8-4624-9541-3398822C8AD6}"/>
    <cellStyle name="Comma 3 3 4" xfId="13652" xr:uid="{000B2240-368F-45DC-BAB3-CB3CC35F4F59}"/>
    <cellStyle name="Comma 3 3 4 2" xfId="13653" xr:uid="{546FCA1B-9134-4E88-9AF6-A2B275BAC5B0}"/>
    <cellStyle name="Comma 3 3 4 2 2" xfId="13654" xr:uid="{C233AA14-06D6-44FE-890C-20F29B15D08B}"/>
    <cellStyle name="Comma 3 3 4 2 2 2" xfId="13655" xr:uid="{4B865B66-D16D-4F05-8314-7E6B75D01391}"/>
    <cellStyle name="Comma 3 3 4 2 3" xfId="13656" xr:uid="{73F6085C-73A8-461A-BE8D-DC694062B928}"/>
    <cellStyle name="Comma 3 3 4 2 4" xfId="13657" xr:uid="{0097E79F-2608-4485-B1BF-0F78ED3D37FD}"/>
    <cellStyle name="Comma 3 3 4 3" xfId="13658" xr:uid="{33351E83-317C-4752-A6CD-878D3BB3E393}"/>
    <cellStyle name="Comma 3 3 4 3 2" xfId="13659" xr:uid="{B604527F-CB23-42B8-8656-100CA4127BDE}"/>
    <cellStyle name="Comma 3 3 4 4" xfId="13660" xr:uid="{EBEF6416-29DA-4C64-AC43-DDAFF141C293}"/>
    <cellStyle name="Comma 3 3 4 4 2" xfId="13661" xr:uid="{A04454F6-41F2-4669-B52F-5EB748CAEBF2}"/>
    <cellStyle name="Comma 3 3 4 5" xfId="13662" xr:uid="{C36237FA-A71A-4F66-AC6F-12AA7B95AAFF}"/>
    <cellStyle name="Comma 3 3 4 6" xfId="13663" xr:uid="{C42F04F1-BD78-4DED-91D8-78B810A55EAF}"/>
    <cellStyle name="Comma 3 3 5" xfId="13664" xr:uid="{5318B111-F751-4B4D-B8B1-E1DAB16AF2B5}"/>
    <cellStyle name="Comma 3 3 5 2" xfId="13665" xr:uid="{88A4D592-45E9-46D9-8439-F656A1EFB6A4}"/>
    <cellStyle name="Comma 3 3 5 2 2" xfId="13666" xr:uid="{EADB2A57-301E-4BF7-85A6-CC53CC6AC142}"/>
    <cellStyle name="Comma 3 3 5 2 3" xfId="13667" xr:uid="{67415832-76FC-410F-88EC-4F64DB2DDEDD}"/>
    <cellStyle name="Comma 3 3 5 3" xfId="13668" xr:uid="{A9F2E178-F62F-47AC-B7C5-929D04697FBF}"/>
    <cellStyle name="Comma 3 3 5 4" xfId="13669" xr:uid="{73B5BA34-F254-4E70-88E5-D1FD2465BBF4}"/>
    <cellStyle name="Comma 3 3 6" xfId="13670" xr:uid="{53886951-2069-44A3-9D34-65371CE8529A}"/>
    <cellStyle name="Comma 3 3 6 2" xfId="13671" xr:uid="{00980980-C011-469B-9D1E-2FB2C3919AB6}"/>
    <cellStyle name="Comma 3 3 6 3" xfId="13672" xr:uid="{EDC881D1-BF3E-48F5-8FA6-3503EE0CDB75}"/>
    <cellStyle name="Comma 3 3 7" xfId="13673" xr:uid="{B81C2FA3-AA1E-4455-9F2C-FD512DEA9641}"/>
    <cellStyle name="Comma 3 3 7 2" xfId="13674" xr:uid="{55F3B056-342C-4AB3-B5FC-CDDF14D64E81}"/>
    <cellStyle name="Comma 3 3 8" xfId="13675" xr:uid="{CE11C6F6-86FE-4F1F-8CEA-68C8862680B6}"/>
    <cellStyle name="Comma 3 3 9" xfId="13676" xr:uid="{C4C590A0-3AF9-426C-8DC6-DE68F627831D}"/>
    <cellStyle name="Comma 3 4" xfId="13677" xr:uid="{13E23EF3-7E55-4584-9545-1ADEC955094F}"/>
    <cellStyle name="Comma 3 4 2" xfId="13678" xr:uid="{0D3D42AF-BEDA-40AA-B260-C63F73C9AEB3}"/>
    <cellStyle name="Comma 3 4 2 2" xfId="13679" xr:uid="{28FC6D5C-4500-4921-A067-DABD2265803E}"/>
    <cellStyle name="Comma 3 4 2 2 2" xfId="13680" xr:uid="{4D13AD34-4344-4D8E-A511-1D598E806A6F}"/>
    <cellStyle name="Comma 3 4 2 3" xfId="13681" xr:uid="{3ED0E7BC-72C1-47B6-A54D-B3FD825811BA}"/>
    <cellStyle name="Comma 3 4 3" xfId="13682" xr:uid="{A4E67A2D-C0DC-4131-A90E-176645046CEA}"/>
    <cellStyle name="Comma 3 4 3 2" xfId="13683" xr:uid="{AE4526D1-716C-48E2-9BF4-043B3C41D60D}"/>
    <cellStyle name="Comma 3 4 3 3" xfId="13684" xr:uid="{E90A2D8E-9775-49EF-AD67-C235A0BE65FD}"/>
    <cellStyle name="Comma 3 4 4" xfId="13685" xr:uid="{F147E226-EBE3-4B68-AE5F-D5FCFA07F79B}"/>
    <cellStyle name="Comma 3 4 4 2" xfId="13686" xr:uid="{E16A0B8D-15B7-4AB0-8D45-DBEB4247DCD3}"/>
    <cellStyle name="Comma 3 4 5" xfId="13687" xr:uid="{737CE4C9-8267-4AD5-A1BE-6A59637F6235}"/>
    <cellStyle name="Comma 3 4 5 2" xfId="13688" xr:uid="{552B5853-9740-4EE5-8B70-1FCC5B452719}"/>
    <cellStyle name="Comma 3 4 6" xfId="13689" xr:uid="{1FCFC64A-99CF-408C-BCD0-9EE409664EDE}"/>
    <cellStyle name="Comma 3 4 7" xfId="13690" xr:uid="{245B44BB-F58A-4BFC-9523-C6212C3E83CB}"/>
    <cellStyle name="Comma 3 4 8" xfId="53500" xr:uid="{56F8D9B1-502E-4C43-BC2A-B55E5942487C}"/>
    <cellStyle name="Comma 3 4 9" xfId="54301" xr:uid="{383AA5E3-C7A0-4614-9126-A7202E81CE61}"/>
    <cellStyle name="Comma 3 5" xfId="13691" xr:uid="{6E774E63-6BE8-410A-87E2-2FF1BB6FE30A}"/>
    <cellStyle name="Comma 3 5 2" xfId="13692" xr:uid="{3087B9B3-0F1D-4B73-AEF9-1266F087844A}"/>
    <cellStyle name="Comma 3 5 2 2" xfId="13693" xr:uid="{AA2D80EF-D8DD-4F4F-AF48-2E50DC3DD3A7}"/>
    <cellStyle name="Comma 3 5 2 2 2" xfId="13694" xr:uid="{25F87D1D-AE05-452F-AFEF-E7CA3E8080A6}"/>
    <cellStyle name="Comma 3 5 2 2 3" xfId="13695" xr:uid="{37B15E02-5944-4C53-AF4C-799A78F7F225}"/>
    <cellStyle name="Comma 3 5 2 3" xfId="13696" xr:uid="{AA553ECD-1B30-49D6-A93E-7AC91FE06FFA}"/>
    <cellStyle name="Comma 3 5 2 4" xfId="13697" xr:uid="{564F61B8-90C0-4735-8F3D-0AE18C6F68CA}"/>
    <cellStyle name="Comma 3 5 3" xfId="13698" xr:uid="{263A9075-4B52-4E1D-A134-C867CBD0890F}"/>
    <cellStyle name="Comma 3 5 3 2" xfId="13699" xr:uid="{D420C8D3-8CD5-4F00-8259-CAA440E35312}"/>
    <cellStyle name="Comma 3 5 3 2 2" xfId="13700" xr:uid="{49982631-C5A1-42F3-8CA5-1DE826C34A68}"/>
    <cellStyle name="Comma 3 5 3 3" xfId="13701" xr:uid="{CDE60DC6-3D30-496E-8318-FCA9E57EAA24}"/>
    <cellStyle name="Comma 3 5 4" xfId="13702" xr:uid="{2DB6A7C3-DA82-4A95-AA18-1D3017902527}"/>
    <cellStyle name="Comma 3 5 4 2" xfId="13703" xr:uid="{BF488F80-74D2-4CBC-AC4D-D9C2B6E03AC4}"/>
    <cellStyle name="Comma 3 5 4 2 2" xfId="13704" xr:uid="{F9899923-3CD9-4C48-AE41-F7916B68B041}"/>
    <cellStyle name="Comma 3 5 4 3" xfId="13705" xr:uid="{E9A14916-D50B-42A1-B9F5-6365DE5F1F7E}"/>
    <cellStyle name="Comma 3 5 5" xfId="13706" xr:uid="{6C6FB485-F48A-4930-93E4-462E92FF51BD}"/>
    <cellStyle name="Comma 3 5 5 2" xfId="13707" xr:uid="{EB97D464-20B7-4A85-B61F-B7EA17D39BDE}"/>
    <cellStyle name="Comma 3 5 5 3" xfId="13708" xr:uid="{B043B0A6-E7A9-4BEB-8A8F-345A286D23B8}"/>
    <cellStyle name="Comma 3 5 6" xfId="13709" xr:uid="{C0AC94A9-3C20-4537-8858-A576FB45B760}"/>
    <cellStyle name="Comma 3 5 7" xfId="13710" xr:uid="{47A8960D-5026-4A7C-AD78-47B0712DF345}"/>
    <cellStyle name="Comma 3 5 8" xfId="54302" xr:uid="{BB785918-F01A-4AD1-933A-21FD418D8F6A}"/>
    <cellStyle name="Comma 3 6" xfId="13711" xr:uid="{A718F498-D4CA-4F17-871A-950D505C26A8}"/>
    <cellStyle name="Comma 3 6 2" xfId="13712" xr:uid="{9DB152FC-5558-4125-83EF-3BC93976E11B}"/>
    <cellStyle name="Comma 3 6 2 2" xfId="13713" xr:uid="{A7290168-951D-43E7-B7EA-7A36EEABA42F}"/>
    <cellStyle name="Comma 3 6 3" xfId="13714" xr:uid="{375EB222-EE38-466D-A1DD-827A0C31368E}"/>
    <cellStyle name="Comma 3 6 4" xfId="54303" xr:uid="{C01B0C9F-6B46-45AD-837A-BF4EBAA309A7}"/>
    <cellStyle name="Comma 3 7" xfId="13715" xr:uid="{8A0B3B8E-BE76-4061-8CFD-356C7B838B7C}"/>
    <cellStyle name="Comma 3 7 2" xfId="13716" xr:uid="{E593F795-4664-483F-B215-8D6242C84BCA}"/>
    <cellStyle name="Comma 3 7 2 2" xfId="13717" xr:uid="{DA3AD475-71CE-41A9-8B4D-C440F6AC7496}"/>
    <cellStyle name="Comma 3 7 3" xfId="13718" xr:uid="{881B275B-527B-49E5-BF52-020CD5A4CE21}"/>
    <cellStyle name="Comma 3 8" xfId="13719" xr:uid="{69086532-1930-431A-B66F-0349BC6383B9}"/>
    <cellStyle name="Comma 3 8 2" xfId="13720" xr:uid="{D46B29DD-F7F0-48B1-8972-B8737F2B2EA5}"/>
    <cellStyle name="Comma 3 8 3" xfId="13721" xr:uid="{EB966407-7035-48F3-8EFB-44230C87BA9F}"/>
    <cellStyle name="Comma 3 9" xfId="13722" xr:uid="{47F1D57D-EC53-461F-BC2D-F07B456F7405}"/>
    <cellStyle name="Comma 3 9 2" xfId="13723" xr:uid="{5DD55533-3B7C-429D-8661-BDD883AFBF7C}"/>
    <cellStyle name="Comma 3 9 3" xfId="13724" xr:uid="{22F5D591-023C-42D1-A28B-3B3E9D637039}"/>
    <cellStyle name="Comma 30" xfId="13725" xr:uid="{FB51F409-80A0-4BCB-ABFF-D9B8B2C7D2D3}"/>
    <cellStyle name="Comma 30 2" xfId="13726" xr:uid="{8E755369-BD20-4778-A5BF-8DF5B79C428C}"/>
    <cellStyle name="Comma 30 3" xfId="54304" xr:uid="{86B5589F-D5BF-4F47-8D18-BF69565C50FD}"/>
    <cellStyle name="Comma 31" xfId="13727" xr:uid="{07181A48-DB30-4306-BD2E-4B93243CB5E5}"/>
    <cellStyle name="Comma 31 2" xfId="13728" xr:uid="{C180595C-D14A-4C61-B4C5-66CC31E94605}"/>
    <cellStyle name="Comma 31 3" xfId="54305" xr:uid="{BBE5C799-FC2F-4366-9351-30AA55C5851B}"/>
    <cellStyle name="Comma 32" xfId="13729" xr:uid="{07ED6E21-DCFB-463D-86B6-4BD30D51F934}"/>
    <cellStyle name="Comma 32 2" xfId="13730" xr:uid="{F910A384-ABDC-4795-AE07-D06C13862E31}"/>
    <cellStyle name="Comma 32 3" xfId="54306" xr:uid="{ECFDB147-9468-48D8-B036-F8BC8B5D34D0}"/>
    <cellStyle name="Comma 33" xfId="13731" xr:uid="{12C4DF0A-E47E-4FE0-AAFD-5CFF92839E00}"/>
    <cellStyle name="Comma 33 2" xfId="13732" xr:uid="{48BD9D6B-8ADC-4777-A04F-6D62DBAE61A4}"/>
    <cellStyle name="Comma 33 3" xfId="54307" xr:uid="{4285DE5C-77EB-4A0E-852A-7316325C13AE}"/>
    <cellStyle name="Comma 34" xfId="13733" xr:uid="{A48A0901-E05C-4395-9147-45BCB7A59F1B}"/>
    <cellStyle name="Comma 34 2" xfId="13734" xr:uid="{A634CEA2-5183-4D81-AC63-728E50C8DB20}"/>
    <cellStyle name="Comma 34 3" xfId="54308" xr:uid="{1AA4DB87-BF1E-4577-946B-BD86A1AC3BE6}"/>
    <cellStyle name="Comma 35" xfId="13735" xr:uid="{C40C714A-AAD6-47B3-B233-B1C8B06ED001}"/>
    <cellStyle name="Comma 35 2" xfId="13736" xr:uid="{61B29E53-7E90-4362-BF41-B9A5E2E1FB18}"/>
    <cellStyle name="Comma 35 3" xfId="54309" xr:uid="{D433680D-8B4D-40E1-87E3-E20AF4BE8418}"/>
    <cellStyle name="Comma 36" xfId="13737" xr:uid="{047CD9D0-68AA-48D7-B9EA-D4EA55516316}"/>
    <cellStyle name="Comma 36 2" xfId="13738" xr:uid="{7D53C4D1-8039-4BA0-81A4-EF85AECA9009}"/>
    <cellStyle name="Comma 36 3" xfId="54310" xr:uid="{8A234981-F983-446B-A82C-E8DEBF5B853B}"/>
    <cellStyle name="Comma 37" xfId="13739" xr:uid="{4B555589-31CA-4E4C-AA25-3C1D236CAEE3}"/>
    <cellStyle name="Comma 37 2" xfId="13740" xr:uid="{9F4250A7-F34A-4F6F-8B0E-1595680D2D6C}"/>
    <cellStyle name="Comma 37 3" xfId="54311" xr:uid="{8F120AE1-4D2B-448A-96EF-EDD057CAF0ED}"/>
    <cellStyle name="Comma 38" xfId="13741" xr:uid="{DECC9BCF-87B0-4C6A-890E-A618E18820D9}"/>
    <cellStyle name="Comma 38 2" xfId="13742" xr:uid="{D7CC1B20-FD34-43B7-B3AA-38DBEF8C0988}"/>
    <cellStyle name="Comma 38 3" xfId="54312" xr:uid="{AB5DD5B1-E0A1-467B-A173-07467523D59C}"/>
    <cellStyle name="Comma 39" xfId="13743" xr:uid="{695B27B3-CAE2-4310-B1FA-3D6EF62C0BFB}"/>
    <cellStyle name="Comma 39 2" xfId="13744" xr:uid="{5E83BB86-2019-41BB-9AEA-D354DC9063D5}"/>
    <cellStyle name="Comma 39 3" xfId="54313" xr:uid="{61D346AE-2785-445F-88D1-2334C14313A8}"/>
    <cellStyle name="Comma 4" xfId="13" xr:uid="{18A3D951-ED32-44AE-B8A0-522A8D24B1F1}"/>
    <cellStyle name="Comma 4 10" xfId="13746" xr:uid="{656577F4-1264-45A2-8E4B-A8427C9B9FB1}"/>
    <cellStyle name="Comma 4 11" xfId="53501" xr:uid="{E641E38D-83CB-43D0-93E3-437E68B465BC}"/>
    <cellStyle name="Comma 4 12" xfId="54314" xr:uid="{B6C85C68-309C-41F5-8AC6-0D0ACE319DA6}"/>
    <cellStyle name="Comma 4 13" xfId="13745" xr:uid="{3C9E2FE1-DB91-4387-BAF1-B742ED10BC81}"/>
    <cellStyle name="Comma 4 2" xfId="13747" xr:uid="{DD4E7876-0A12-45A2-B51B-ABE2CC95A7BE}"/>
    <cellStyle name="Comma 4 2 2" xfId="13748" xr:uid="{C85ED4EC-4B9A-4959-8D66-F801679B9CA4}"/>
    <cellStyle name="Comma 4 2 2 2" xfId="13749" xr:uid="{6CA14543-0617-462B-8E29-C0285D3EB819}"/>
    <cellStyle name="Comma 4 2 2 2 2" xfId="13750" xr:uid="{CD2BDB0E-3D36-4CBF-89CC-10B3ED9E74F7}"/>
    <cellStyle name="Comma 4 2 2 2 2 2" xfId="13751" xr:uid="{6C11B59E-2E85-4CE9-AF33-0C41BC233CDC}"/>
    <cellStyle name="Comma 4 2 2 2 2 2 2" xfId="13752" xr:uid="{4B1972E8-E304-4DE7-94A5-E2D86317F415}"/>
    <cellStyle name="Comma 4 2 2 2 2 3" xfId="13753" xr:uid="{F3BE873E-779A-445B-8936-55128BCCDBB0}"/>
    <cellStyle name="Comma 4 2 2 2 3" xfId="13754" xr:uid="{A2857744-DC7B-472E-B580-EFB42D702DFA}"/>
    <cellStyle name="Comma 4 2 2 2 3 2" xfId="13755" xr:uid="{64771427-F560-474E-8086-D925403764D4}"/>
    <cellStyle name="Comma 4 2 2 2 4" xfId="13756" xr:uid="{517364FC-1141-410E-8644-229616DE2EBB}"/>
    <cellStyle name="Comma 4 2 2 2 4 2" xfId="13757" xr:uid="{AA75D161-37A1-47D8-AF72-A11F542A0ED5}"/>
    <cellStyle name="Comma 4 2 2 2 5" xfId="13758" xr:uid="{98958EBD-44D5-4E33-968C-440C5EDC034E}"/>
    <cellStyle name="Comma 4 2 2 3" xfId="13759" xr:uid="{5C0584D1-1CFB-4A94-9CB2-35949C6AE39B}"/>
    <cellStyle name="Comma 4 2 2 4" xfId="13760" xr:uid="{0B760BE1-5378-4764-9AB3-4737B3E0F3E3}"/>
    <cellStyle name="Comma 4 2 2 5" xfId="54316" xr:uid="{BB15929D-A6F0-4DAC-A92D-829467FCCF49}"/>
    <cellStyle name="Comma 4 2 3" xfId="13761" xr:uid="{A0551877-837C-4387-BDE0-B4A7ED0C488A}"/>
    <cellStyle name="Comma 4 2 3 2" xfId="13762" xr:uid="{070B00A2-9CF6-4578-BBD7-A7E6EAE5602E}"/>
    <cellStyle name="Comma 4 2 3 2 2" xfId="13763" xr:uid="{A567E395-4727-491D-9892-135BB6684FE6}"/>
    <cellStyle name="Comma 4 2 3 3" xfId="13764" xr:uid="{982B4600-5BB2-4A59-925F-C3C36F296674}"/>
    <cellStyle name="Comma 4 2 4" xfId="13765" xr:uid="{A41D0885-61A9-417F-A880-D815D88C1DD9}"/>
    <cellStyle name="Comma 4 2 4 2" xfId="13766" xr:uid="{81B732F9-7817-4E89-B52C-50B83C86E048}"/>
    <cellStyle name="Comma 4 2 4 2 2" xfId="13767" xr:uid="{FA2EE3B6-7E20-412B-8602-C31495BBACBC}"/>
    <cellStyle name="Comma 4 2 4 2 2 2" xfId="13768" xr:uid="{18EBBB7B-DD2F-478F-81C0-6E45B3E0A55E}"/>
    <cellStyle name="Comma 4 2 4 2 3" xfId="13769" xr:uid="{74458798-82C1-4ADC-BAF3-E383A9BC22B8}"/>
    <cellStyle name="Comma 4 2 4 3" xfId="13770" xr:uid="{ADEE857C-2FE7-4F86-8D43-3D3998CE60D0}"/>
    <cellStyle name="Comma 4 2 4 3 2" xfId="13771" xr:uid="{B33132D9-31BA-49B4-B036-5E9ECF7ECCB4}"/>
    <cellStyle name="Comma 4 2 4 4" xfId="13772" xr:uid="{D6B998B1-CB35-4FD2-A5E2-A90633192028}"/>
    <cellStyle name="Comma 4 2 4 4 2" xfId="13773" xr:uid="{66FA6198-EF96-48BB-BFA4-287321953B4A}"/>
    <cellStyle name="Comma 4 2 4 5" xfId="13774" xr:uid="{D55FD140-096F-4EC1-B77E-D759D3E85497}"/>
    <cellStyle name="Comma 4 2 5" xfId="13775" xr:uid="{FB8D5015-8002-4211-9102-E17126A7A248}"/>
    <cellStyle name="Comma 4 2 5 2" xfId="13776" xr:uid="{85A3D2DB-4D6E-4D72-97C8-1F13CBF16BE3}"/>
    <cellStyle name="Comma 4 2 5 2 2" xfId="13777" xr:uid="{C21AF987-3838-4A85-BB0D-8E4FC1497C11}"/>
    <cellStyle name="Comma 4 2 5 3" xfId="13778" xr:uid="{8FD5053A-9E8D-401D-9B68-10EB5BF6D89F}"/>
    <cellStyle name="Comma 4 2 6" xfId="13779" xr:uid="{02BCFE5C-175C-4C1E-8844-9DC96532E9DC}"/>
    <cellStyle name="Comma 4 2 7" xfId="13780" xr:uid="{AECF826F-9CDC-4237-8062-0454375D2F4D}"/>
    <cellStyle name="Comma 4 2 8" xfId="53502" xr:uid="{74C6E476-8C55-4014-9DFC-5E324F2A912C}"/>
    <cellStyle name="Comma 4 2 9" xfId="54315" xr:uid="{CE7ECB0C-03AC-422D-A2EF-2DF95C9A552D}"/>
    <cellStyle name="Comma 4 3" xfId="13781" xr:uid="{8CC786B0-FACB-4B56-92E4-90787900BB67}"/>
    <cellStyle name="Comma 4 3 2" xfId="13782" xr:uid="{7A1D0999-5054-40D7-84D2-6EEE87A13EAA}"/>
    <cellStyle name="Comma 4 3 2 2" xfId="13783" xr:uid="{BB3C305F-88DD-417A-AFBC-26E02365C2D1}"/>
    <cellStyle name="Comma 4 3 2 2 2" xfId="13784" xr:uid="{6F91D6D8-4845-464A-A1A4-E2017A6D4B0C}"/>
    <cellStyle name="Comma 4 3 2 3" xfId="13785" xr:uid="{580A7BB0-A713-4BAC-83F9-AA48CF428E98}"/>
    <cellStyle name="Comma 4 3 3" xfId="13786" xr:uid="{74E9B8BD-5C97-497D-91F6-41BBC90D34D7}"/>
    <cellStyle name="Comma 4 3 3 2" xfId="13787" xr:uid="{AB26109B-73A6-46B5-A9CB-F1C0997777DC}"/>
    <cellStyle name="Comma 4 3 3 2 2" xfId="13788" xr:uid="{959AE953-AB91-486D-8527-177CEACEAC7C}"/>
    <cellStyle name="Comma 4 3 3 2 3" xfId="13789" xr:uid="{0C875ED2-5084-42E4-BD4F-9931E0D694F8}"/>
    <cellStyle name="Comma 4 3 3 3" xfId="13790" xr:uid="{CFA321CD-6A2C-4BAB-B1F3-254BA5A8D5C4}"/>
    <cellStyle name="Comma 4 3 3 4" xfId="13791" xr:uid="{AFA905CF-9EF4-4935-9CB5-166FA6A98C6A}"/>
    <cellStyle name="Comma 4 3 4" xfId="13792" xr:uid="{19C442D1-F9C0-4889-BE33-8C24501B5D4F}"/>
    <cellStyle name="Comma 4 3 4 2" xfId="13793" xr:uid="{40768F8C-0F00-4E26-B27A-63796094419B}"/>
    <cellStyle name="Comma 4 3 4 2 2" xfId="13794" xr:uid="{3AB29C83-A0AE-49F9-987B-9AD57403DC8B}"/>
    <cellStyle name="Comma 4 3 4 2 2 2" xfId="13795" xr:uid="{8B590EFB-1B32-457E-B37F-755000B03692}"/>
    <cellStyle name="Comma 4 3 4 2 3" xfId="13796" xr:uid="{C71C1AB1-5FFE-4810-9274-64958D262D57}"/>
    <cellStyle name="Comma 4 3 4 2 4" xfId="13797" xr:uid="{5F98B47E-76E2-4FE1-9A13-16B073066B35}"/>
    <cellStyle name="Comma 4 3 4 3" xfId="13798" xr:uid="{F6850130-F2E1-41EC-BD6E-3E649ECACE4D}"/>
    <cellStyle name="Comma 4 3 4 3 2" xfId="13799" xr:uid="{5E7E3E0F-D463-48A5-8AB3-AE81ADAF51C1}"/>
    <cellStyle name="Comma 4 3 4 4" xfId="13800" xr:uid="{7FE9E3A1-DB67-4502-A05C-D518856FE6BA}"/>
    <cellStyle name="Comma 4 3 4 4 2" xfId="13801" xr:uid="{3F2460B6-0951-4578-AB4D-D386A022F35D}"/>
    <cellStyle name="Comma 4 3 4 5" xfId="13802" xr:uid="{C3AEAEE1-42A8-41F4-9B1E-477BECBA7856}"/>
    <cellStyle name="Comma 4 3 4 6" xfId="13803" xr:uid="{5B5779F6-324F-4104-90D5-608573C7070D}"/>
    <cellStyle name="Comma 4 3 5" xfId="13804" xr:uid="{65CEAA53-7E2B-48B5-9995-F20709716044}"/>
    <cellStyle name="Comma 4 3 5 2" xfId="13805" xr:uid="{2B10E275-77AD-4B81-B8AD-787364700B32}"/>
    <cellStyle name="Comma 4 3 5 2 2" xfId="13806" xr:uid="{2F391A85-E441-4CA9-9542-0EA7D42DD43F}"/>
    <cellStyle name="Comma 4 3 5 2 3" xfId="13807" xr:uid="{62E1AF43-D1A8-462D-90E0-1ABB580A1690}"/>
    <cellStyle name="Comma 4 3 5 3" xfId="13808" xr:uid="{849E8D7B-E6EE-48F5-A4A6-A67D25EB32A2}"/>
    <cellStyle name="Comma 4 3 5 4" xfId="13809" xr:uid="{F750BD39-7F50-4228-8759-F89F6F13311F}"/>
    <cellStyle name="Comma 4 3 6" xfId="13810" xr:uid="{1B0B2081-CD97-4133-8C01-9FC6E3AC1AB5}"/>
    <cellStyle name="Comma 4 3 6 2" xfId="13811" xr:uid="{D9E331F8-B4A0-444A-BEFC-C221ECCE5307}"/>
    <cellStyle name="Comma 4 3 7" xfId="13812" xr:uid="{07057703-78D4-461D-B3A1-0D73918B813C}"/>
    <cellStyle name="Comma 4 3 8" xfId="54317" xr:uid="{3757C114-17A0-4417-846C-FE83340AC7B7}"/>
    <cellStyle name="Comma 4 4" xfId="13813" xr:uid="{517832EF-AD31-4C8D-A6DA-214A08F67905}"/>
    <cellStyle name="Comma 4 4 2" xfId="13814" xr:uid="{F960521A-E724-458C-908C-F738A2865318}"/>
    <cellStyle name="Comma 4 4 2 2" xfId="13815" xr:uid="{2BDE1B6C-84FC-4067-8FC4-44150AAAAE90}"/>
    <cellStyle name="Comma 4 4 2 2 2" xfId="13816" xr:uid="{A9DA6470-7B58-4AC3-8EA2-AE769DCCEFDE}"/>
    <cellStyle name="Comma 4 4 2 3" xfId="13817" xr:uid="{655E00F8-3DED-483C-BCD9-C11C97C4627F}"/>
    <cellStyle name="Comma 4 4 3" xfId="13818" xr:uid="{24BFB152-6ED1-479A-A2EC-365C65EC4CDA}"/>
    <cellStyle name="Comma 4 4 3 2" xfId="13819" xr:uid="{4FC6CDC7-53B1-477D-9EE2-20C447370688}"/>
    <cellStyle name="Comma 4 4 3 3" xfId="13820" xr:uid="{4463B4BE-FD00-4708-B414-5290B8813D46}"/>
    <cellStyle name="Comma 4 4 4" xfId="13821" xr:uid="{285FCD1B-3BF0-46D0-911E-051EA7606D11}"/>
    <cellStyle name="Comma 4 4 4 2" xfId="13822" xr:uid="{6EDDF0A1-3C0A-466F-A909-7A0F1BA5F484}"/>
    <cellStyle name="Comma 4 4 5" xfId="13823" xr:uid="{3E0A3520-12FD-40FD-B741-3FADC7C7CF45}"/>
    <cellStyle name="Comma 4 4 5 2" xfId="13824" xr:uid="{6C6F4E47-4230-4430-8C37-3E427C98939F}"/>
    <cellStyle name="Comma 4 4 6" xfId="13825" xr:uid="{F6D851AB-CEAE-4A54-A7FE-740C451DE947}"/>
    <cellStyle name="Comma 4 4 7" xfId="13826" xr:uid="{E21E13B3-BA12-4487-8678-CAD559EB3EC0}"/>
    <cellStyle name="Comma 4 4 8" xfId="53503" xr:uid="{CF6D22BF-F9D1-4E29-AB95-523471BD49F4}"/>
    <cellStyle name="Comma 4 4 9" xfId="54318" xr:uid="{30DA7991-2221-4040-8E36-6526613D1623}"/>
    <cellStyle name="Comma 4 5" xfId="13827" xr:uid="{9824C572-E04D-4FE2-B72E-04F780034FA9}"/>
    <cellStyle name="Comma 4 5 2" xfId="13828" xr:uid="{A9B0B88F-067B-4019-B178-485DA32FDFFE}"/>
    <cellStyle name="Comma 4 5 2 2" xfId="13829" xr:uid="{673CC5AF-E7D6-4C9A-AEC9-70FE9A522044}"/>
    <cellStyle name="Comma 4 5 2 2 2" xfId="13830" xr:uid="{0A6889E6-CB4A-4463-8FE2-2FD9829FE370}"/>
    <cellStyle name="Comma 4 5 2 3" xfId="13831" xr:uid="{20E929C4-E77B-447B-B391-2F0357A47730}"/>
    <cellStyle name="Comma 4 5 2 4" xfId="13832" xr:uid="{1B4185E4-44B5-45F4-85D3-BBF22332EACE}"/>
    <cellStyle name="Comma 4 5 3" xfId="13833" xr:uid="{D792C34B-1E9C-4DFC-9AB8-FD9194F0BE79}"/>
    <cellStyle name="Comma 4 5 3 2" xfId="13834" xr:uid="{68C6114F-D9F0-4676-8E82-363EE774CD84}"/>
    <cellStyle name="Comma 4 5 4" xfId="13835" xr:uid="{959E4C62-F451-463E-9B2C-B72248C0033E}"/>
    <cellStyle name="Comma 4 5 4 2" xfId="13836" xr:uid="{86B6CA43-10A7-4CEF-826D-31A8D2A6B7B3}"/>
    <cellStyle name="Comma 4 5 5" xfId="13837" xr:uid="{ABEC95B4-F1D9-44FF-BE2B-8AB1CB9A02F2}"/>
    <cellStyle name="Comma 4 5 6" xfId="13838" xr:uid="{5B44D8E1-A113-4F10-A3A7-023C19B56902}"/>
    <cellStyle name="Comma 4 6" xfId="13839" xr:uid="{14C219B9-B867-4E10-A5FD-FE2F9B3809F1}"/>
    <cellStyle name="Comma 4 6 2" xfId="13840" xr:uid="{E3CC5ACD-F0B3-4C70-BE7D-E6DC7A58A397}"/>
    <cellStyle name="Comma 4 6 2 2" xfId="13841" xr:uid="{7A4B892F-BAF7-4BE4-B5C3-F01C8F115A07}"/>
    <cellStyle name="Comma 4 6 3" xfId="13842" xr:uid="{417A0B6F-F0EB-4E1A-AB6A-F25BDFE483EA}"/>
    <cellStyle name="Comma 4 7" xfId="13843" xr:uid="{538BF68D-68EF-412D-A1D7-EECF3A835467}"/>
    <cellStyle name="Comma 4 7 2" xfId="13844" xr:uid="{D50F2E08-B23F-41BA-AD4A-1EE2B694ACF2}"/>
    <cellStyle name="Comma 4 7 2 2" xfId="13845" xr:uid="{5EFF0AB8-876E-4D42-A3C1-65CF0D32CCED}"/>
    <cellStyle name="Comma 4 7 3" xfId="13846" xr:uid="{5162D3D1-9ADA-4A94-88ED-A46E25B46657}"/>
    <cellStyle name="Comma 4 8" xfId="13847" xr:uid="{F9012CA3-2329-4284-B04F-0653D72FA421}"/>
    <cellStyle name="Comma 4 8 2" xfId="13848" xr:uid="{D97AA5EF-BCF4-4E80-8DFD-3312DB4A5B80}"/>
    <cellStyle name="Comma 4 8 3" xfId="13849" xr:uid="{42D53873-2DFF-42B6-8030-F35310941BDB}"/>
    <cellStyle name="Comma 4 9" xfId="13850" xr:uid="{D8C71E6D-E3A6-465C-8D17-C3BBB850F965}"/>
    <cellStyle name="Comma 4 9 2" xfId="13851" xr:uid="{C0110D98-7987-48DD-A31F-CA6E7DD53FBD}"/>
    <cellStyle name="Comma 40" xfId="13852" xr:uid="{FCBDF51A-336D-4755-A53E-A69FF04B1C0B}"/>
    <cellStyle name="Comma 40 2" xfId="13853" xr:uid="{CCB2E442-B218-49BB-A25C-24F8085D926D}"/>
    <cellStyle name="Comma 40 3" xfId="54319" xr:uid="{FEDA9F0D-556B-4993-AC4B-4FD1A8D1138D}"/>
    <cellStyle name="Comma 41" xfId="13854" xr:uid="{FCF66007-97D9-4800-8C53-EA9B2997A75F}"/>
    <cellStyle name="Comma 41 2" xfId="13855" xr:uid="{2CB172DF-25D4-4A48-82A1-DB7E0A30AC2C}"/>
    <cellStyle name="Comma 41 3" xfId="55175" xr:uid="{96F5BAFE-1A62-4139-A6E2-F4CC8081F6DA}"/>
    <cellStyle name="Comma 42" xfId="13856" xr:uid="{0927C635-D394-4F57-9AC5-10F6D7C65570}"/>
    <cellStyle name="Comma 42 2" xfId="13857" xr:uid="{AF0A2191-9C32-4DF0-A2E9-063E8D613EE9}"/>
    <cellStyle name="Comma 42 3" xfId="55176" xr:uid="{514C2BC6-FE7E-43F4-85C5-0EC58513351A}"/>
    <cellStyle name="Comma 43" xfId="13858" xr:uid="{261127C9-1271-4EBD-B6F2-49E321B13F46}"/>
    <cellStyle name="Comma 43 2" xfId="13859" xr:uid="{367397FB-4E4C-4B54-BFF3-78C545672339}"/>
    <cellStyle name="Comma 43 2 2" xfId="53207" xr:uid="{A731D2C6-9C05-45C0-ACA7-DED3D4139591}"/>
    <cellStyle name="Comma 43 2 3" xfId="53208" xr:uid="{311CB9FE-000D-48DB-98EF-B16848A38E36}"/>
    <cellStyle name="Comma 43 3" xfId="53209" xr:uid="{A25C3F5D-397E-4ACE-8718-89DB835012C9}"/>
    <cellStyle name="Comma 43 4" xfId="53210" xr:uid="{C190A82B-81AC-4BEE-A66B-E15AAA745C62}"/>
    <cellStyle name="Comma 43 5" xfId="53211" xr:uid="{03ECF94F-19EC-4DF2-981B-4F1782601A32}"/>
    <cellStyle name="Comma 43 6" xfId="55180" xr:uid="{EAC46B52-D0C8-44D0-8852-5CB3B3F4340C}"/>
    <cellStyle name="Comma 44" xfId="13860" xr:uid="{C6173524-579A-4EEA-AD16-B346CE77AB95}"/>
    <cellStyle name="Comma 44 2" xfId="13861" xr:uid="{7FE17A5F-6A65-4F2E-9F41-2024A8098537}"/>
    <cellStyle name="Comma 44 2 2" xfId="53212" xr:uid="{619773A2-4AB4-4FB0-9655-A88EA2E919EA}"/>
    <cellStyle name="Comma 44 2 3" xfId="53213" xr:uid="{36CC027A-6AB8-4EA6-A268-D151FC500F41}"/>
    <cellStyle name="Comma 44 3" xfId="53214" xr:uid="{1A90B919-9FC5-4627-A78D-958C70C7FF6C}"/>
    <cellStyle name="Comma 44 4" xfId="53215" xr:uid="{9588A965-2820-4152-8500-47D7440FA0A3}"/>
    <cellStyle name="Comma 44 5" xfId="53216" xr:uid="{34BE5A38-FB45-4EB4-B8C4-79FE386E10CC}"/>
    <cellStyle name="Comma 45" xfId="13862" xr:uid="{FE16E79D-8D51-4EFA-B7C3-664776A852BD}"/>
    <cellStyle name="Comma 45 2" xfId="13863" xr:uid="{3BD99E65-A12B-4E37-AEEF-2E0D1B71360F}"/>
    <cellStyle name="Comma 45 2 2" xfId="53217" xr:uid="{F3D1CE45-7322-4B54-A026-6A26D974E7A9}"/>
    <cellStyle name="Comma 45 2 3" xfId="53218" xr:uid="{5C7F3207-9DA8-4CAC-B307-BB1F00700BEF}"/>
    <cellStyle name="Comma 45 3" xfId="53219" xr:uid="{C48415CF-7E80-4C07-8161-15F0AADC7BE2}"/>
    <cellStyle name="Comma 45 4" xfId="53220" xr:uid="{8E2C8D8A-8ED9-46DD-8981-D498E37FA6E6}"/>
    <cellStyle name="Comma 45 5" xfId="53221" xr:uid="{D71E2D07-4137-42DC-B2DF-79FA5352E10D}"/>
    <cellStyle name="Comma 46" xfId="13864" xr:uid="{9C6BC63F-6436-4B48-B0BB-555263817DA2}"/>
    <cellStyle name="Comma 46 2" xfId="13865" xr:uid="{3BD4BB43-9CFE-423F-9001-51CF014AB68C}"/>
    <cellStyle name="Comma 46 2 2" xfId="53222" xr:uid="{1B108A38-ED88-43DA-BA75-E716C1E55E07}"/>
    <cellStyle name="Comma 46 2 3" xfId="53223" xr:uid="{36FB0FDC-EE0F-46A7-BB96-9159AF075855}"/>
    <cellStyle name="Comma 46 3" xfId="53224" xr:uid="{ED1CEB5D-E6CE-4920-9AFC-1254229F2B46}"/>
    <cellStyle name="Comma 46 4" xfId="53225" xr:uid="{E21C1693-7C18-4370-8197-771E1AEEFDFA}"/>
    <cellStyle name="Comma 46 5" xfId="53226" xr:uid="{3F7D73EE-ABF9-44B4-AE6C-AD43A8F430D4}"/>
    <cellStyle name="Comma 47" xfId="13866" xr:uid="{3780AB62-8B30-4F86-9D2C-073BC1BD6C72}"/>
    <cellStyle name="Comma 47 2" xfId="13867" xr:uid="{7832AE30-B51C-40FB-8DBC-8D35C208A7A0}"/>
    <cellStyle name="Comma 47 2 2" xfId="53227" xr:uid="{B721719B-05BC-49E9-A069-AC35A86159FB}"/>
    <cellStyle name="Comma 47 2 3" xfId="53228" xr:uid="{13BDD71D-3CC2-430E-A82D-2E86663E6A57}"/>
    <cellStyle name="Comma 47 3" xfId="53229" xr:uid="{7DAE4359-49F8-492C-9DF8-027A82F7C4DC}"/>
    <cellStyle name="Comma 47 4" xfId="53230" xr:uid="{B95CC249-0EF6-4D54-9A17-75D5492C3CA7}"/>
    <cellStyle name="Comma 48" xfId="13868" xr:uid="{FEE07A69-BF1B-47AF-9A8F-E60755F0152F}"/>
    <cellStyle name="Comma 48 2" xfId="13869" xr:uid="{8186D06B-3DBC-49B1-AC57-9A84CB916B81}"/>
    <cellStyle name="Comma 48 2 2" xfId="53231" xr:uid="{1B3DF7D3-C262-43D4-86EF-95E97D08B716}"/>
    <cellStyle name="Comma 48 2 3" xfId="53232" xr:uid="{2263051D-4B16-445E-AB11-188F62BA12D9}"/>
    <cellStyle name="Comma 48 3" xfId="53233" xr:uid="{42F74D45-D80A-481C-8FED-BAEC4CA42670}"/>
    <cellStyle name="Comma 48 4" xfId="53234" xr:uid="{D0CB32B5-34E3-4876-B040-102F23911452}"/>
    <cellStyle name="Comma 49" xfId="13870" xr:uid="{C1D44BC1-10F5-4DE0-8AB1-74A051EB9069}"/>
    <cellStyle name="Comma 49 2" xfId="13871" xr:uid="{21DD423B-D985-453C-B6BF-6889BA88FE13}"/>
    <cellStyle name="Comma 49 2 2" xfId="53235" xr:uid="{E48127FE-81EB-4CF8-82E4-D51E941E743F}"/>
    <cellStyle name="Comma 49 2 3" xfId="53236" xr:uid="{58AAA371-7FD4-4CB7-BAF5-AFA89129F556}"/>
    <cellStyle name="Comma 49 3" xfId="53237" xr:uid="{1BAA4C30-F6CF-4983-8BB5-79FDA12D2C50}"/>
    <cellStyle name="Comma 49 4" xfId="53238" xr:uid="{F85BAE82-D1D9-4829-A0F4-E1DFFAB01ADC}"/>
    <cellStyle name="Comma 5" xfId="13872" xr:uid="{2D7078CB-B2AB-42FC-9EFA-DD9A93B61C9C}"/>
    <cellStyle name="Comma 5 10" xfId="13873" xr:uid="{8A29BDEA-E964-40AA-B82A-F79A6402002C}"/>
    <cellStyle name="Comma 5 11" xfId="53504" xr:uid="{B9729024-26FF-4727-A828-486FDCE6FADE}"/>
    <cellStyle name="Comma 5 12" xfId="54320" xr:uid="{4E124767-8C1C-4B59-A404-F21E50FC7F78}"/>
    <cellStyle name="Comma 5 2" xfId="13874" xr:uid="{7F364F75-A33C-412B-8208-BB7CBEC3A768}"/>
    <cellStyle name="Comma 5 2 10" xfId="53505" xr:uid="{C390842B-6983-4251-A1A3-1505734C7317}"/>
    <cellStyle name="Comma 5 2 11" xfId="54321" xr:uid="{BF3B3DA1-7659-4A93-B2BE-DFC04102AD07}"/>
    <cellStyle name="Comma 5 2 2" xfId="13875" xr:uid="{814FD5DC-7C44-4D30-8CD8-858653C4F5A5}"/>
    <cellStyle name="Comma 5 2 2 2" xfId="13876" xr:uid="{DDD66036-B927-4600-97FD-261EF4B42942}"/>
    <cellStyle name="Comma 5 2 2 2 2" xfId="13877" xr:uid="{BE84F674-5896-4036-BE9F-3DDCB67DFC93}"/>
    <cellStyle name="Comma 5 2 2 3" xfId="13878" xr:uid="{47A3C10F-FBA4-4C12-812D-AA83F332547F}"/>
    <cellStyle name="Comma 5 2 2 3 2" xfId="13879" xr:uid="{DA76C57F-6953-4F15-AE8E-9AC7F9CF3703}"/>
    <cellStyle name="Comma 5 2 2 3 2 2" xfId="13880" xr:uid="{DF0C7D00-CB69-4A41-A878-A03040DA78AC}"/>
    <cellStyle name="Comma 5 2 2 3 2 2 2" xfId="13881" xr:uid="{6CFCA51D-0DDB-4BAA-9346-75F18F40184E}"/>
    <cellStyle name="Comma 5 2 2 3 2 3" xfId="13882" xr:uid="{8F1CF711-FAD2-49A9-A990-1FE3B1568E58}"/>
    <cellStyle name="Comma 5 2 2 3 3" xfId="13883" xr:uid="{3E93EAF0-E44A-4166-9113-078B51005FBF}"/>
    <cellStyle name="Comma 5 2 2 3 3 2" xfId="13884" xr:uid="{06918BCB-579E-494D-9894-6E6BF0E263A1}"/>
    <cellStyle name="Comma 5 2 2 3 4" xfId="13885" xr:uid="{54B8FC85-B572-4B7A-99AA-2EF2ABF4F74D}"/>
    <cellStyle name="Comma 5 2 2 3 4 2" xfId="13886" xr:uid="{1F081375-ACC0-4890-845B-71E2C25E6A6E}"/>
    <cellStyle name="Comma 5 2 2 3 5" xfId="13887" xr:uid="{C734A2C3-CD91-4010-AB2C-94C9C055D909}"/>
    <cellStyle name="Comma 5 2 2 4" xfId="13888" xr:uid="{5480FE4C-46A8-487D-BAD1-454546FE6AE3}"/>
    <cellStyle name="Comma 5 2 2 5" xfId="13889" xr:uid="{69A2ECD5-BFBA-45D9-A65F-5383505F2A21}"/>
    <cellStyle name="Comma 5 2 3" xfId="13890" xr:uid="{3CF8C3E1-B668-41CD-98C7-572C6860A12C}"/>
    <cellStyle name="Comma 5 2 3 2" xfId="13891" xr:uid="{8428BA99-BFDC-4ABC-9A62-AD0F46823068}"/>
    <cellStyle name="Comma 5 2 3 2 2" xfId="13892" xr:uid="{F69AC25E-35E6-4B11-8B70-A0F256B8DB02}"/>
    <cellStyle name="Comma 5 2 3 3" xfId="13893" xr:uid="{895BD4A8-CB5B-494E-AE75-39BE53EA710E}"/>
    <cellStyle name="Comma 5 2 4" xfId="13894" xr:uid="{8FB7F368-4BFA-4A2D-B5AE-6B7E35100C87}"/>
    <cellStyle name="Comma 5 2 4 2" xfId="13895" xr:uid="{8E432BD2-5DCE-4E75-94EB-CFE61A61DC3F}"/>
    <cellStyle name="Comma 5 2 4 2 2" xfId="13896" xr:uid="{C9D28EA0-474C-4489-8617-FDC7D575091D}"/>
    <cellStyle name="Comma 5 2 4 2 2 2" xfId="13897" xr:uid="{C557696A-D939-4F1F-B416-6B8F7CCA525E}"/>
    <cellStyle name="Comma 5 2 4 2 3" xfId="13898" xr:uid="{88EC6C76-7355-413D-B741-8504BFE5783E}"/>
    <cellStyle name="Comma 5 2 4 3" xfId="13899" xr:uid="{77294BB8-682F-4018-802F-EF6E4AFAF4F6}"/>
    <cellStyle name="Comma 5 2 4 3 2" xfId="13900" xr:uid="{55DD672A-7BAE-4C80-962A-4C494E64E357}"/>
    <cellStyle name="Comma 5 2 4 4" xfId="13901" xr:uid="{A520AE82-50A8-486A-8C30-D05B0EE32F53}"/>
    <cellStyle name="Comma 5 2 4 4 2" xfId="13902" xr:uid="{B2FF9A4D-D115-4BE7-9BFB-32F5F51EFB1C}"/>
    <cellStyle name="Comma 5 2 4 5" xfId="13903" xr:uid="{6CE647C9-4598-4788-A47F-0CE73D83B176}"/>
    <cellStyle name="Comma 5 2 5" xfId="13904" xr:uid="{9F5B6487-A9B2-463A-93F4-D2A5753D6149}"/>
    <cellStyle name="Comma 5 2 5 2" xfId="13905" xr:uid="{A4314732-BC7C-4671-9964-8A60645AF25D}"/>
    <cellStyle name="Comma 5 2 6" xfId="13906" xr:uid="{55626A40-2F2B-4F05-9BC4-AFED4C7F6710}"/>
    <cellStyle name="Comma 5 2 6 2" xfId="13907" xr:uid="{24C12C2C-9A60-4802-8185-1F47E9EFAF5C}"/>
    <cellStyle name="Comma 5 2 6 2 2" xfId="13908" xr:uid="{16EECD01-ECC6-4FF9-90C5-27451E418F3A}"/>
    <cellStyle name="Comma 5 2 6 3" xfId="13909" xr:uid="{D9179791-5E29-4A5F-8D5D-0681F7C14064}"/>
    <cellStyle name="Comma 5 2 7" xfId="13910" xr:uid="{76760AE9-6829-477F-B484-38E782F4DD1B}"/>
    <cellStyle name="Comma 5 2 8" xfId="13911" xr:uid="{F310EFEE-43E5-45F6-8FBB-AB907B3A2B44}"/>
    <cellStyle name="Comma 5 2 9" xfId="13912" xr:uid="{AEE3B68C-E917-40D6-982A-CCD39DCCC059}"/>
    <cellStyle name="Comma 5 3" xfId="13913" xr:uid="{0FBF606B-0E28-4F07-B4B7-6AAA698E9EEF}"/>
    <cellStyle name="Comma 5 3 2" xfId="13914" xr:uid="{F847CA13-295B-44BE-B970-A8684A5027A3}"/>
    <cellStyle name="Comma 5 3 2 2" xfId="13915" xr:uid="{E448BCC4-331C-45F5-AA12-C519348CDA92}"/>
    <cellStyle name="Comma 5 3 2 2 2" xfId="13916" xr:uid="{C450F518-3EB3-4E21-BE42-7CB37FFDFC8E}"/>
    <cellStyle name="Comma 5 3 2 3" xfId="13917" xr:uid="{19A8DCA6-4F74-473B-9162-8EB19A6125FF}"/>
    <cellStyle name="Comma 5 3 3" xfId="13918" xr:uid="{C71BA603-05B1-4D71-B401-3D256ADEA378}"/>
    <cellStyle name="Comma 5 3 3 2" xfId="13919" xr:uid="{836F44A5-14B7-4DD0-B2E7-9E8D07984625}"/>
    <cellStyle name="Comma 5 3 3 2 2" xfId="13920" xr:uid="{81C53D8A-66D3-4FB3-8562-9C9D515E188B}"/>
    <cellStyle name="Comma 5 3 3 2 3" xfId="13921" xr:uid="{36B53B62-80B8-4F32-A5E4-C2D38C63DD6A}"/>
    <cellStyle name="Comma 5 3 3 3" xfId="13922" xr:uid="{A9CAB5DC-DEDC-480B-B3C2-DF23F28C02E7}"/>
    <cellStyle name="Comma 5 3 3 4" xfId="13923" xr:uid="{D02F1301-4620-4009-BB11-F1445FFEF96A}"/>
    <cellStyle name="Comma 5 3 4" xfId="13924" xr:uid="{F590738C-EC6D-4990-B04C-3CDE50073A7C}"/>
    <cellStyle name="Comma 5 3 4 2" xfId="13925" xr:uid="{D4CD1FBF-E5B8-47F2-8CD4-844C3739FCDE}"/>
    <cellStyle name="Comma 5 3 4 2 2" xfId="13926" xr:uid="{0076DCE2-DF6D-4B25-AC5E-4CB7E14F3289}"/>
    <cellStyle name="Comma 5 3 4 2 2 2" xfId="13927" xr:uid="{823A2A91-0F80-40F3-8CB6-7693B9971ED8}"/>
    <cellStyle name="Comma 5 3 4 2 3" xfId="13928" xr:uid="{14605F62-F22E-48D6-89C9-47317A6706C6}"/>
    <cellStyle name="Comma 5 3 4 2 4" xfId="13929" xr:uid="{FE7F5EE2-B3DC-4459-A5B6-DB3C02ED4E1A}"/>
    <cellStyle name="Comma 5 3 4 3" xfId="13930" xr:uid="{8488B61B-DC71-4F22-BD9C-D00EDC9EB7E4}"/>
    <cellStyle name="Comma 5 3 4 3 2" xfId="13931" xr:uid="{47BE6D62-146E-4993-B737-B881CAA4C17E}"/>
    <cellStyle name="Comma 5 3 4 4" xfId="13932" xr:uid="{F4F2E161-5DD3-4313-8295-90195D0220EA}"/>
    <cellStyle name="Comma 5 3 4 4 2" xfId="13933" xr:uid="{123353EA-74AB-4689-AA6A-9BA880B3071E}"/>
    <cellStyle name="Comma 5 3 4 5" xfId="13934" xr:uid="{18D7E810-6E9B-4EA4-B5C1-8D34A5D9D5F8}"/>
    <cellStyle name="Comma 5 3 4 6" xfId="13935" xr:uid="{CAB1BC5E-56E6-40F2-93BA-EE9E7D103EBE}"/>
    <cellStyle name="Comma 5 3 5" xfId="13936" xr:uid="{9B7375F0-8556-4978-ACEB-4ECA8103A37E}"/>
    <cellStyle name="Comma 5 3 5 2" xfId="13937" xr:uid="{C4A53CFC-2C13-43DB-8F3E-F88901C0B06C}"/>
    <cellStyle name="Comma 5 3 5 2 2" xfId="13938" xr:uid="{6CD8D12C-1BBE-4740-B22A-7E499421BA44}"/>
    <cellStyle name="Comma 5 3 5 2 3" xfId="13939" xr:uid="{5F8AC0EB-4AA9-4E94-9860-59CBA2782D10}"/>
    <cellStyle name="Comma 5 3 5 3" xfId="13940" xr:uid="{4A439635-F12C-4FD0-8498-0B8771C191F8}"/>
    <cellStyle name="Comma 5 3 5 4" xfId="13941" xr:uid="{4EE4EDF7-D859-4DDD-965C-B0A50BA8C244}"/>
    <cellStyle name="Comma 5 3 6" xfId="13942" xr:uid="{C542BA3D-8F88-4EB5-8147-CC082EF66815}"/>
    <cellStyle name="Comma 5 3 6 2" xfId="13943" xr:uid="{40DCE4EE-5FBE-4686-A44A-A0D6A145D629}"/>
    <cellStyle name="Comma 5 3 7" xfId="13944" xr:uid="{F91F0ED5-7C34-4B6D-8984-2553FAE2C2C9}"/>
    <cellStyle name="Comma 5 3 8" xfId="54322" xr:uid="{6BEDDE5C-2716-4332-A4A3-3B8BC084C586}"/>
    <cellStyle name="Comma 5 4" xfId="13945" xr:uid="{AA4BB98D-29C3-49C0-A74C-8F06C863E749}"/>
    <cellStyle name="Comma 5 4 2" xfId="13946" xr:uid="{48BDAE7C-192E-43CB-8342-6B3005E9CE61}"/>
    <cellStyle name="Comma 5 4 2 2" xfId="13947" xr:uid="{FFBC2CF4-FBE9-4FDA-97B9-B6A706E1C21A}"/>
    <cellStyle name="Comma 5 4 2 2 2" xfId="13948" xr:uid="{A2CCFCE7-EA75-4FCC-BB71-3E0CFDC53CE4}"/>
    <cellStyle name="Comma 5 4 2 3" xfId="13949" xr:uid="{5B3D82CF-820E-4130-A699-9F0525E62B7C}"/>
    <cellStyle name="Comma 5 4 3" xfId="13950" xr:uid="{EC93ABC0-DB9C-4F35-A1E6-85D704801246}"/>
    <cellStyle name="Comma 5 4 3 2" xfId="13951" xr:uid="{8BE24C11-9FC0-442E-93E8-7926E3AFDB52}"/>
    <cellStyle name="Comma 5 4 3 3" xfId="13952" xr:uid="{3C42D9FB-CE8F-4A9A-926C-5056DC4BEF96}"/>
    <cellStyle name="Comma 5 4 4" xfId="13953" xr:uid="{573FF21F-8A80-4424-94AF-9DDDB96B90B3}"/>
    <cellStyle name="Comma 5 4 4 2" xfId="13954" xr:uid="{B7B8E93C-E91B-4826-85A5-3FE016338F8F}"/>
    <cellStyle name="Comma 5 4 5" xfId="13955" xr:uid="{8386F515-6818-49EB-ACDD-322B819A4528}"/>
    <cellStyle name="Comma 5 4 5 2" xfId="13956" xr:uid="{10349B80-AE37-457B-BE8A-1979AE17230C}"/>
    <cellStyle name="Comma 5 4 6" xfId="13957" xr:uid="{76E219E2-1847-40F1-89CA-3209E12EA40A}"/>
    <cellStyle name="Comma 5 4 7" xfId="13958" xr:uid="{FD5E1D9C-B876-4555-B568-D3CF69404ED5}"/>
    <cellStyle name="Comma 5 4 8" xfId="53506" xr:uid="{37C9DC15-BB1F-4C69-9BC1-685932394283}"/>
    <cellStyle name="Comma 5 5" xfId="13959" xr:uid="{FD1EB8BB-7180-421A-8E7C-B44DFC355078}"/>
    <cellStyle name="Comma 5 5 2" xfId="13960" xr:uid="{B497A84F-6D06-499C-BCFF-ABF7112B33B3}"/>
    <cellStyle name="Comma 5 5 2 2" xfId="13961" xr:uid="{EF75E559-82BC-4A3F-B4D0-1DB99DA13CFA}"/>
    <cellStyle name="Comma 5 5 2 2 2" xfId="13962" xr:uid="{E212C9E3-F2F5-4841-885C-6FCD71DBF149}"/>
    <cellStyle name="Comma 5 5 2 3" xfId="13963" xr:uid="{ED0CC903-0DB9-4877-825A-127295F6A453}"/>
    <cellStyle name="Comma 5 5 2 4" xfId="13964" xr:uid="{DF7A6E96-B7FD-4174-89A8-6F534840FDDC}"/>
    <cellStyle name="Comma 5 5 3" xfId="13965" xr:uid="{0CF878B6-F13D-4355-866B-3CBDDD2820A3}"/>
    <cellStyle name="Comma 5 5 3 2" xfId="13966" xr:uid="{D4A22EB1-7F79-4497-9452-AC888FB6319C}"/>
    <cellStyle name="Comma 5 5 4" xfId="13967" xr:uid="{0A306046-F715-4966-A355-8D7FE0BAC80F}"/>
    <cellStyle name="Comma 5 5 4 2" xfId="13968" xr:uid="{15AB220E-D543-4DF4-ADC6-D2F135F3C24B}"/>
    <cellStyle name="Comma 5 5 5" xfId="13969" xr:uid="{B9FACD63-6CB1-41DD-A9D0-F30FB6AA72CC}"/>
    <cellStyle name="Comma 5 5 6" xfId="13970" xr:uid="{B6145F84-5960-44D9-B91B-59A9CE73826B}"/>
    <cellStyle name="Comma 5 6" xfId="13971" xr:uid="{DF2CB2D7-8B80-4477-8F9E-C0AC23F1C45B}"/>
    <cellStyle name="Comma 5 6 2" xfId="13972" xr:uid="{81D70310-9990-4BAB-848F-747D98B740F9}"/>
    <cellStyle name="Comma 5 6 2 2" xfId="13973" xr:uid="{FDE4F9F6-CD36-49F7-8A20-D3D684D41A5A}"/>
    <cellStyle name="Comma 5 6 3" xfId="13974" xr:uid="{568E9B9C-0CA7-48F2-876F-E4A53D3CE418}"/>
    <cellStyle name="Comma 5 7" xfId="13975" xr:uid="{E786D20C-64E3-45DF-B2DE-21F5B238A25B}"/>
    <cellStyle name="Comma 5 7 2" xfId="13976" xr:uid="{D568F421-DD06-4D92-BE8F-5A1FB7BA0BB8}"/>
    <cellStyle name="Comma 5 7 2 2" xfId="13977" xr:uid="{F55EF560-83F5-406B-BDA8-F8D4BDD82CA2}"/>
    <cellStyle name="Comma 5 7 3" xfId="13978" xr:uid="{12FDAE9E-0D06-4B8D-8523-D8C9DC3255CB}"/>
    <cellStyle name="Comma 5 8" xfId="13979" xr:uid="{FA666CDF-40D6-40EA-B1FF-1A5C58F881E6}"/>
    <cellStyle name="Comma 5 8 2" xfId="13980" xr:uid="{F8F4084A-7DB3-4DEF-AB04-CB1E18455832}"/>
    <cellStyle name="Comma 5 8 3" xfId="13981" xr:uid="{6EB33192-F31E-4B59-8770-FE604F90366C}"/>
    <cellStyle name="Comma 5 9" xfId="13982" xr:uid="{9899098C-83F5-483F-95EA-B19065666473}"/>
    <cellStyle name="Comma 5 9 2" xfId="13983" xr:uid="{D8D19CB5-A30F-435F-B9D2-37B2D2FB8E53}"/>
    <cellStyle name="Comma 50" xfId="13984" xr:uid="{100AF95B-8E1C-4425-8E07-D9390644A91E}"/>
    <cellStyle name="Comma 50 2" xfId="13985" xr:uid="{B75234F0-CDBE-46B0-9F1C-8E3BDD17BDE3}"/>
    <cellStyle name="Comma 50 2 2" xfId="53239" xr:uid="{4620B861-2A37-46F1-92D4-7D79E5103B03}"/>
    <cellStyle name="Comma 50 2 3" xfId="53240" xr:uid="{2ED0FC4E-2E68-41E1-B45F-9519782D6D4D}"/>
    <cellStyle name="Comma 50 3" xfId="53241" xr:uid="{A411A181-E593-4417-A8C1-9B01E7788832}"/>
    <cellStyle name="Comma 50 4" xfId="53242" xr:uid="{36CAE7A4-C3AD-4944-AB96-5C459B669246}"/>
    <cellStyle name="Comma 51" xfId="13986" xr:uid="{B513C074-EC84-48B4-93EA-0A51BCF6FA5E}"/>
    <cellStyle name="Comma 51 2" xfId="13987" xr:uid="{3143E593-0425-403B-8530-E4488AAE8E02}"/>
    <cellStyle name="Comma 51 2 2" xfId="53243" xr:uid="{897143A3-DB97-4CFC-97B9-EB8752931AA8}"/>
    <cellStyle name="Comma 51 2 3" xfId="53244" xr:uid="{87519D42-6B85-42FB-A2AE-7EEE9D7F45B9}"/>
    <cellStyle name="Comma 51 3" xfId="53245" xr:uid="{5FFE36DB-528D-47FB-91E6-60DC76FB321B}"/>
    <cellStyle name="Comma 51 4" xfId="53246" xr:uid="{D7D27531-93DA-4795-A565-294DDAE1478C}"/>
    <cellStyle name="Comma 52" xfId="13988" xr:uid="{2ADB0258-F87B-45F3-9BAB-210676CBF10E}"/>
    <cellStyle name="Comma 52 2" xfId="13989" xr:uid="{72B0343C-BEB7-4B9C-BC95-2B3FB96CFEB7}"/>
    <cellStyle name="Comma 52 2 2" xfId="53247" xr:uid="{EFD71A84-C568-4809-BB50-74093A93C479}"/>
    <cellStyle name="Comma 52 2 3" xfId="53248" xr:uid="{6CAED1C2-96B5-4976-906A-BB4353ABEA59}"/>
    <cellStyle name="Comma 52 3" xfId="53249" xr:uid="{420F9708-FB78-4295-AD76-5582DCCD4C3D}"/>
    <cellStyle name="Comma 52 4" xfId="53250" xr:uid="{CEEB01C0-D3E8-4A55-BCDF-09DBF4B2BC66}"/>
    <cellStyle name="Comma 53" xfId="13990" xr:uid="{62C42271-8684-4656-BAF5-E95028A62E37}"/>
    <cellStyle name="Comma 53 2" xfId="13991" xr:uid="{07EA4466-C607-44CB-80CC-219FFA4074A1}"/>
    <cellStyle name="Comma 53 2 2" xfId="53251" xr:uid="{5F2CEBEF-29CF-4746-95AD-CE5B88E2E13B}"/>
    <cellStyle name="Comma 53 2 3" xfId="53252" xr:uid="{A4D4F59B-83A9-4CB3-A303-33FCF1966B9E}"/>
    <cellStyle name="Comma 53 3" xfId="53253" xr:uid="{90FB020A-A2CA-4F3B-ABF2-368460569247}"/>
    <cellStyle name="Comma 53 4" xfId="53254" xr:uid="{FB29A818-A74E-4CC7-9DB1-1DCC90B7B8F8}"/>
    <cellStyle name="Comma 54" xfId="13992" xr:uid="{8ED05280-6F75-48C6-963A-E9D1E089ACF7}"/>
    <cellStyle name="Comma 54 2" xfId="13993" xr:uid="{5C92A070-48E2-461E-B341-EC478C31198B}"/>
    <cellStyle name="Comma 54 2 2" xfId="53255" xr:uid="{5B530AAE-69EA-451E-BBF1-CF3B4D6828B1}"/>
    <cellStyle name="Comma 54 2 3" xfId="53256" xr:uid="{0A330C98-B132-49DD-A0F0-A1670EB09157}"/>
    <cellStyle name="Comma 54 3" xfId="53257" xr:uid="{6E5CB669-E34B-4C23-9125-04CC327599BB}"/>
    <cellStyle name="Comma 54 4" xfId="53258" xr:uid="{1D6D50C1-1D4F-4543-9F39-D2A824505FD0}"/>
    <cellStyle name="Comma 55" xfId="13994" xr:uid="{1FD35556-2670-4B5C-AEBA-2E1367725850}"/>
    <cellStyle name="Comma 55 2" xfId="13995" xr:uid="{63DD54A3-2689-4BAB-B43F-6BC879569B4E}"/>
    <cellStyle name="Comma 55 2 2" xfId="53259" xr:uid="{70155CB0-DA36-42F2-B738-6C25949E31BC}"/>
    <cellStyle name="Comma 55 2 3" xfId="53260" xr:uid="{6690384E-4E40-4D79-964F-6FF503F95898}"/>
    <cellStyle name="Comma 55 3" xfId="53261" xr:uid="{8A635C5F-E8CF-46F9-A1EA-3E5B2DA87881}"/>
    <cellStyle name="Comma 55 4" xfId="53262" xr:uid="{0C39960F-D68C-44A7-A716-4376AB0711E1}"/>
    <cellStyle name="Comma 56" xfId="13996" xr:uid="{1684E7E8-B715-4587-A688-1C0E73667C4F}"/>
    <cellStyle name="Comma 56 2" xfId="13997" xr:uid="{6ACC4BC6-C395-4D41-805C-3A8E80396BC4}"/>
    <cellStyle name="Comma 56 2 2" xfId="53263" xr:uid="{7C9A5F16-D529-4226-A1BF-A85E8ED5CEE1}"/>
    <cellStyle name="Comma 56 2 3" xfId="53264" xr:uid="{262057DB-6EE0-4747-97F5-650225791093}"/>
    <cellStyle name="Comma 56 3" xfId="53265" xr:uid="{7DA82049-4A98-4F9F-A11F-AFD6FD8CDA69}"/>
    <cellStyle name="Comma 56 4" xfId="53266" xr:uid="{BF7D3068-BD30-4F26-A213-88B7D701E834}"/>
    <cellStyle name="Comma 57" xfId="13998" xr:uid="{DF14C3F6-54E7-489F-BA17-56CB290B59F1}"/>
    <cellStyle name="Comma 57 2" xfId="13999" xr:uid="{10128A01-3042-4B9C-9CA3-A7D6DB979819}"/>
    <cellStyle name="Comma 57 2 2" xfId="53267" xr:uid="{729A2279-9076-47F7-8906-0680F8396877}"/>
    <cellStyle name="Comma 57 2 3" xfId="53268" xr:uid="{E3A2F61F-601B-4AA5-8D8F-C2A725B36CF1}"/>
    <cellStyle name="Comma 57 3" xfId="53269" xr:uid="{D3CCF874-F980-4261-857F-D24BC1EEBD27}"/>
    <cellStyle name="Comma 57 4" xfId="53270" xr:uid="{494FA889-B0C3-471C-AAA9-EE7DD49D614D}"/>
    <cellStyle name="Comma 58" xfId="14000" xr:uid="{A338036F-4B21-4EC0-8685-A7D39EBE33A6}"/>
    <cellStyle name="Comma 58 2" xfId="14001" xr:uid="{3B60867B-259E-4CB9-8305-AC7CD1BF9C26}"/>
    <cellStyle name="Comma 58 2 2" xfId="53271" xr:uid="{87C94670-4372-4DFE-A202-243AE0FA7167}"/>
    <cellStyle name="Comma 58 2 3" xfId="53272" xr:uid="{E17D4E72-82CF-4B2F-8511-E942546CF671}"/>
    <cellStyle name="Comma 58 3" xfId="53273" xr:uid="{92E06D90-643C-42D6-9B63-EBB589C6E7AA}"/>
    <cellStyle name="Comma 58 4" xfId="53274" xr:uid="{3BF5CA63-9927-4FB4-AF0D-47CA0FC05BFD}"/>
    <cellStyle name="Comma 59" xfId="14002" xr:uid="{BF13480B-97F6-4C14-B8AF-962320F5C324}"/>
    <cellStyle name="Comma 59 2" xfId="14003" xr:uid="{106FBCCC-7A99-486C-AEE0-FFF8198CF0BC}"/>
    <cellStyle name="Comma 59 2 2" xfId="53275" xr:uid="{AA6082A2-39A9-4CAB-A33D-7266F558E051}"/>
    <cellStyle name="Comma 59 2 3" xfId="53276" xr:uid="{FAF52C31-6874-4B42-8EC0-95380BA038B8}"/>
    <cellStyle name="Comma 59 3" xfId="53277" xr:uid="{020A1027-4D95-42BD-8F70-0D671C90F00E}"/>
    <cellStyle name="Comma 59 4" xfId="53278" xr:uid="{8F325863-E887-451D-B4B0-95062B3EDAFE}"/>
    <cellStyle name="Comma 6" xfId="14004" xr:uid="{B90EDB36-C054-4D2F-8B69-AFA720052BAD}"/>
    <cellStyle name="Comma 6 10" xfId="14005" xr:uid="{4C7864F4-CEAF-42E6-9EB8-0DBDD7637FFC}"/>
    <cellStyle name="Comma 6 11" xfId="14006" xr:uid="{1E072C21-8A49-4997-BA61-4CF71CFD1BA6}"/>
    <cellStyle name="Comma 6 12" xfId="53507" xr:uid="{3CAAE8CC-2286-46C9-AB97-D58EECEA6291}"/>
    <cellStyle name="Comma 6 13" xfId="54323" xr:uid="{70AAF754-1210-4847-937C-B8EC4062E109}"/>
    <cellStyle name="Comma 6 2" xfId="14007" xr:uid="{A446F0B9-09FE-4B3A-8555-2BE77EDA8729}"/>
    <cellStyle name="Comma 6 2 2" xfId="14008" xr:uid="{0B700635-CCDC-4768-8F95-84B9B48A1E6F}"/>
    <cellStyle name="Comma 6 2 2 2" xfId="14009" xr:uid="{1DCCCD90-4FBF-4A85-8602-5336CDFFAA05}"/>
    <cellStyle name="Comma 6 2 2 2 2" xfId="14010" xr:uid="{B42E0907-E582-48A2-85DB-4C5BC493B7B7}"/>
    <cellStyle name="Comma 6 2 2 2 2 2" xfId="14011" xr:uid="{B6E16238-228B-4EFB-8F15-6AF4023A294E}"/>
    <cellStyle name="Comma 6 2 2 2 2 2 2" xfId="14012" xr:uid="{6ED69CD3-1347-4EC6-89C0-0D296635BC8B}"/>
    <cellStyle name="Comma 6 2 2 2 2 3" xfId="14013" xr:uid="{998819DE-9E2C-4331-9C48-A4210A0C1814}"/>
    <cellStyle name="Comma 6 2 2 2 3" xfId="14014" xr:uid="{37D7C68B-74FB-4707-891B-F9EDF8EAADBF}"/>
    <cellStyle name="Comma 6 2 2 2 3 2" xfId="14015" xr:uid="{F6549884-4DC7-44BC-A076-13522AC29965}"/>
    <cellStyle name="Comma 6 2 2 2 4" xfId="14016" xr:uid="{A607557C-000F-4EAF-AB34-F56A6347C8C7}"/>
    <cellStyle name="Comma 6 2 2 2 4 2" xfId="14017" xr:uid="{068818D6-AB2B-4B98-8D0B-13B2325B6771}"/>
    <cellStyle name="Comma 6 2 2 2 5" xfId="14018" xr:uid="{BDA6D101-BA70-4D74-9518-8675E35D24A8}"/>
    <cellStyle name="Comma 6 2 2 3" xfId="14019" xr:uid="{867033A0-18C0-4089-98B9-7C96D694EDE0}"/>
    <cellStyle name="Comma 6 2 2 4" xfId="14020" xr:uid="{0CE46593-718B-4B48-8DB8-E9E5859B82A2}"/>
    <cellStyle name="Comma 6 2 3" xfId="14021" xr:uid="{EB48A69A-B0C6-419C-8D85-B2C1A988B4C0}"/>
    <cellStyle name="Comma 6 2 3 2" xfId="14022" xr:uid="{7881A676-BB5A-4A9D-9F09-BC9E23C6C61F}"/>
    <cellStyle name="Comma 6 2 3 2 2" xfId="14023" xr:uid="{27982DDF-ACAF-4603-B135-78BAFF82D484}"/>
    <cellStyle name="Comma 6 2 3 3" xfId="14024" xr:uid="{4A732BD0-BCB9-4263-B864-569B2871B09F}"/>
    <cellStyle name="Comma 6 2 4" xfId="14025" xr:uid="{40892EE8-A16B-490F-8212-10EB9E4273CA}"/>
    <cellStyle name="Comma 6 2 4 2" xfId="14026" xr:uid="{7A231098-2DB9-4A6C-B902-16F9D55994E8}"/>
    <cellStyle name="Comma 6 2 4 2 2" xfId="14027" xr:uid="{6756BB88-5915-4850-82E5-E98285D8AEC7}"/>
    <cellStyle name="Comma 6 2 4 2 2 2" xfId="14028" xr:uid="{273D2A92-E1FC-4CEA-8E09-DDE232E6CC0A}"/>
    <cellStyle name="Comma 6 2 4 2 3" xfId="14029" xr:uid="{E95D06A4-D3AA-4750-ABB2-A13AF3C87CDD}"/>
    <cellStyle name="Comma 6 2 4 3" xfId="14030" xr:uid="{654F80F3-5231-4AA5-82EA-DAB2D42EB2A1}"/>
    <cellStyle name="Comma 6 2 4 3 2" xfId="14031" xr:uid="{B79E1470-BA51-43A2-B570-788008823BB9}"/>
    <cellStyle name="Comma 6 2 4 4" xfId="14032" xr:uid="{B8AB1B22-BDA7-484B-8538-3070F7BB8B2C}"/>
    <cellStyle name="Comma 6 2 4 4 2" xfId="14033" xr:uid="{6545AA39-A5FA-463A-B0A5-7F4DC1432185}"/>
    <cellStyle name="Comma 6 2 4 5" xfId="14034" xr:uid="{9904D811-9DB9-47A7-B803-10A9B26F0D4A}"/>
    <cellStyle name="Comma 6 2 5" xfId="14035" xr:uid="{81C9FE40-414A-4200-AE31-E92FBB45BBED}"/>
    <cellStyle name="Comma 6 2 5 2" xfId="14036" xr:uid="{655D1713-D122-4D11-B19E-DFA332D61125}"/>
    <cellStyle name="Comma 6 2 5 2 2" xfId="14037" xr:uid="{FF608C1E-359F-455D-98B6-B4D0D9242A3E}"/>
    <cellStyle name="Comma 6 2 5 3" xfId="14038" xr:uid="{3A16849F-0A1E-45D7-8F41-015BD29A7C87}"/>
    <cellStyle name="Comma 6 2 6" xfId="14039" xr:uid="{12F986B4-39A6-4DEF-B1FE-38A572875EA9}"/>
    <cellStyle name="Comma 6 2 7" xfId="14040" xr:uid="{6B132271-F218-4395-AE79-26DE61C5D2FF}"/>
    <cellStyle name="Comma 6 2 8" xfId="53508" xr:uid="{3632FD78-692B-45D8-B9B5-1AD53E15A1EB}"/>
    <cellStyle name="Comma 6 2 9" xfId="54324" xr:uid="{D06778CE-4A3E-4DD6-983B-CB84BF8DCDF6}"/>
    <cellStyle name="Comma 6 3" xfId="14041" xr:uid="{D389C745-DD67-443A-B2E2-0B8A373B40CA}"/>
    <cellStyle name="Comma 6 3 2" xfId="14042" xr:uid="{12AC2B2F-2A64-454A-A82D-8B6C2D86BC78}"/>
    <cellStyle name="Comma 6 3 2 2" xfId="14043" xr:uid="{F9AFB832-B785-4E6D-979F-DED6C0D3137B}"/>
    <cellStyle name="Comma 6 3 2 2 2" xfId="14044" xr:uid="{005B2757-9F38-4B70-8428-737A0797A3D4}"/>
    <cellStyle name="Comma 6 3 2 2 3" xfId="14045" xr:uid="{0F6CF59B-049B-4A75-B827-C62480ABD00B}"/>
    <cellStyle name="Comma 6 3 2 3" xfId="14046" xr:uid="{1F435037-8250-41B4-B4B4-C4C5D843E446}"/>
    <cellStyle name="Comma 6 3 2 4" xfId="14047" xr:uid="{61ED19A4-0128-4F0F-A480-7F056A1001E8}"/>
    <cellStyle name="Comma 6 3 3" xfId="14048" xr:uid="{BAEEB7E2-A908-4D77-B142-C3F495456EEB}"/>
    <cellStyle name="Comma 6 3 3 2" xfId="14049" xr:uid="{5024CDF7-BDE8-402A-B0CA-94A7C7992788}"/>
    <cellStyle name="Comma 6 3 3 2 2" xfId="14050" xr:uid="{FF43ABB2-C4F9-474D-A07E-F027C03B7D08}"/>
    <cellStyle name="Comma 6 3 3 2 2 2" xfId="14051" xr:uid="{376DD321-5A0C-483A-A292-A120E95986FF}"/>
    <cellStyle name="Comma 6 3 3 2 3" xfId="14052" xr:uid="{701493FF-648E-473D-AB8F-5D2199200237}"/>
    <cellStyle name="Comma 6 3 3 2 4" xfId="14053" xr:uid="{AEB2CF59-324A-4C72-8F9F-A46156D9E89E}"/>
    <cellStyle name="Comma 6 3 3 3" xfId="14054" xr:uid="{3C2FDC98-6946-404C-A8DD-4BD85D808716}"/>
    <cellStyle name="Comma 6 3 3 3 2" xfId="14055" xr:uid="{4327CCFC-5E4C-485C-A6C7-365FA7474BBD}"/>
    <cellStyle name="Comma 6 3 3 4" xfId="14056" xr:uid="{691977EC-36AB-4A3F-8156-87828CC5CDE7}"/>
    <cellStyle name="Comma 6 3 3 4 2" xfId="14057" xr:uid="{737D9B77-3BBB-4C0C-BC1B-D4FB89C00BE6}"/>
    <cellStyle name="Comma 6 3 3 5" xfId="14058" xr:uid="{6AC69ADB-AC6E-496D-B031-F56880CF57CB}"/>
    <cellStyle name="Comma 6 3 3 6" xfId="14059" xr:uid="{5E9D34D5-3FB1-44C6-A03A-B3D3746CFB7E}"/>
    <cellStyle name="Comma 6 3 4" xfId="14060" xr:uid="{DFFE6416-D5B9-484E-A711-F7CC18D835E1}"/>
    <cellStyle name="Comma 6 3 4 2" xfId="14061" xr:uid="{A1650B83-70AB-4301-B2D6-E7550C68DA66}"/>
    <cellStyle name="Comma 6 3 4 2 2" xfId="14062" xr:uid="{5DD8C5A4-5076-4504-86B1-0FB946A69D17}"/>
    <cellStyle name="Comma 6 3 4 2 3" xfId="14063" xr:uid="{7B8E389F-E7C6-4FFB-80FE-D5A5C9B28652}"/>
    <cellStyle name="Comma 6 3 4 3" xfId="14064" xr:uid="{AC2B3692-1D45-45D6-A816-76AC4D232720}"/>
    <cellStyle name="Comma 6 3 4 4" xfId="14065" xr:uid="{8D0D3553-9210-40A9-8F2A-3E21AB76A027}"/>
    <cellStyle name="Comma 6 3 5" xfId="14066" xr:uid="{9808B386-6657-4D42-94DD-217B319B2BD2}"/>
    <cellStyle name="Comma 6 3 5 2" xfId="14067" xr:uid="{F8E14E6D-BB77-424A-BDB3-029EC3976213}"/>
    <cellStyle name="Comma 6 3 5 2 2" xfId="14068" xr:uid="{D700224A-2055-424C-8954-2F6EC23D13C5}"/>
    <cellStyle name="Comma 6 3 5 3" xfId="14069" xr:uid="{2226D06C-FB1C-463E-BF87-BAD183EB0B24}"/>
    <cellStyle name="Comma 6 3 6" xfId="14070" xr:uid="{EC28712D-90C0-4ACF-9068-893EF2FD70C8}"/>
    <cellStyle name="Comma 6 3 6 2" xfId="14071" xr:uid="{5C2F8914-66A8-4AA8-9CCF-DC66057A37A1}"/>
    <cellStyle name="Comma 6 3 7" xfId="14072" xr:uid="{2623AC0A-71F9-4A9F-B53D-E24F646F0D9C}"/>
    <cellStyle name="Comma 6 3 8" xfId="54325" xr:uid="{F04038CA-F598-426A-B1C0-5675D81CB2C3}"/>
    <cellStyle name="Comma 6 4" xfId="14073" xr:uid="{C0C5F3AC-C0E7-4F4B-81CA-C5F5251335C6}"/>
    <cellStyle name="Comma 6 4 2" xfId="14074" xr:uid="{5EAD973C-1BC1-4C83-B49B-876BACDF4DEC}"/>
    <cellStyle name="Comma 6 4 2 2" xfId="14075" xr:uid="{96854776-E20B-4DD1-9338-31A55AE25E5E}"/>
    <cellStyle name="Comma 6 4 2 3" xfId="14076" xr:uid="{09F28CFE-CAA8-41D1-BB3A-E8EA832C9DA3}"/>
    <cellStyle name="Comma 6 4 3" xfId="14077" xr:uid="{698E9E9F-89EA-4FCD-A755-2036DB6BE06E}"/>
    <cellStyle name="Comma 6 4 3 2" xfId="14078" xr:uid="{245FC637-363E-4C10-B47A-BCBF88BD1503}"/>
    <cellStyle name="Comma 6 4 4" xfId="14079" xr:uid="{4396D268-3A5B-4DA0-8DE4-1248956DDF56}"/>
    <cellStyle name="Comma 6 4 4 2" xfId="14080" xr:uid="{B4F7D5A6-6FA2-4359-B4BC-4FAAB3A71C03}"/>
    <cellStyle name="Comma 6 4 5" xfId="14081" xr:uid="{065DE07F-49FC-4E74-BBFC-2E12C6A04B79}"/>
    <cellStyle name="Comma 6 4 5 2" xfId="14082" xr:uid="{B5428A35-7468-42D6-89FB-9A85BC1CA069}"/>
    <cellStyle name="Comma 6 4 6" xfId="14083" xr:uid="{AC2F15D4-7F34-4751-9856-B207523A2BA8}"/>
    <cellStyle name="Comma 6 4 7" xfId="14084" xr:uid="{7002963D-07F5-44F9-BEA8-9813A30AE54B}"/>
    <cellStyle name="Comma 6 4 8" xfId="53509" xr:uid="{1422E064-220B-43F4-9570-3C6AA07DE112}"/>
    <cellStyle name="Comma 6 5" xfId="14085" xr:uid="{FF1255AA-A985-4242-88E2-8133850AD3EA}"/>
    <cellStyle name="Comma 6 5 2" xfId="14086" xr:uid="{7F4A27FF-970D-4768-B0DD-97FA24AA2129}"/>
    <cellStyle name="Comma 6 5 2 2" xfId="14087" xr:uid="{B1D288B2-2122-4F70-ADC1-E828136EF9F0}"/>
    <cellStyle name="Comma 6 5 2 2 2" xfId="14088" xr:uid="{7C9A20D2-EE02-4931-9A71-C069948CE4C1}"/>
    <cellStyle name="Comma 6 5 2 3" xfId="14089" xr:uid="{DD6FE448-2AB4-439B-8314-0CE704AE1A52}"/>
    <cellStyle name="Comma 6 5 2 4" xfId="14090" xr:uid="{51DF440A-7679-457A-835B-A92CAA7ADCD8}"/>
    <cellStyle name="Comma 6 5 3" xfId="14091" xr:uid="{88621D93-BBF4-4B44-824D-FBB59F9FB9DC}"/>
    <cellStyle name="Comma 6 5 3 2" xfId="14092" xr:uid="{003304D6-7AAA-4912-BE04-BD22984F2FA2}"/>
    <cellStyle name="Comma 6 5 4" xfId="14093" xr:uid="{1CC60A60-DEB0-4ED4-B3B5-CAB535552366}"/>
    <cellStyle name="Comma 6 5 4 2" xfId="14094" xr:uid="{8EA3D6B4-307C-4306-99F6-952414686384}"/>
    <cellStyle name="Comma 6 5 5" xfId="14095" xr:uid="{4CAB0A22-9DD2-498E-8ABF-4C138285CB76}"/>
    <cellStyle name="Comma 6 5 6" xfId="14096" xr:uid="{BFD94CE5-09D1-41E3-A537-A33B2B7B57C2}"/>
    <cellStyle name="Comma 6 6" xfId="14097" xr:uid="{9E6D1837-7AEE-4133-8A97-B3D4B0D2B249}"/>
    <cellStyle name="Comma 6 6 2" xfId="14098" xr:uid="{E8FE796E-7D94-419A-9E1E-AECFD8732A50}"/>
    <cellStyle name="Comma 6 6 2 2" xfId="14099" xr:uid="{B8DCC009-C357-466C-8051-4B3C6BD33D3C}"/>
    <cellStyle name="Comma 6 6 3" xfId="14100" xr:uid="{2AE591FF-D1D2-4A1D-8900-7392E46FC185}"/>
    <cellStyle name="Comma 6 7" xfId="14101" xr:uid="{2B442F49-CE4B-445D-B881-BBE04EA42CA9}"/>
    <cellStyle name="Comma 6 7 2" xfId="14102" xr:uid="{76FDADF5-E106-4B01-9073-039E56BE3B08}"/>
    <cellStyle name="Comma 6 7 2 2" xfId="14103" xr:uid="{6F2F508B-A976-438A-8EBD-29A0EF1A54E3}"/>
    <cellStyle name="Comma 6 7 3" xfId="14104" xr:uid="{CDE4A5BE-BE5D-4789-98F4-2B0674F0536C}"/>
    <cellStyle name="Comma 6 8" xfId="14105" xr:uid="{4C9FB73F-71FA-463B-8482-CB45BBCE0C97}"/>
    <cellStyle name="Comma 6 8 2" xfId="14106" xr:uid="{F6D19C20-F4A6-4882-8E7B-2781E57FFC49}"/>
    <cellStyle name="Comma 6 8 2 2" xfId="14107" xr:uid="{E4E6A844-03CB-41F2-8715-B830F57E2A7C}"/>
    <cellStyle name="Comma 6 8 3" xfId="14108" xr:uid="{62CE8964-7E45-40AC-B68C-FFF25C055658}"/>
    <cellStyle name="Comma 6 9" xfId="14109" xr:uid="{32F1B82A-649B-4269-9F9B-D97AFC80193C}"/>
    <cellStyle name="Comma 6 9 2" xfId="14110" xr:uid="{B3CD7278-C07B-4F01-BC56-0FDABB3A63DE}"/>
    <cellStyle name="Comma 60" xfId="14111" xr:uid="{F7E78524-37BC-45BB-ADB9-EC264A198948}"/>
    <cellStyle name="Comma 60 2" xfId="14112" xr:uid="{A71D4A7A-7243-4407-B378-BD2C739B61D7}"/>
    <cellStyle name="Comma 60 2 2" xfId="53279" xr:uid="{6F21C836-177C-42D6-A881-D493C2FA0A84}"/>
    <cellStyle name="Comma 60 2 3" xfId="53280" xr:uid="{1A90C5E7-623A-472F-991D-13335D4FABA9}"/>
    <cellStyle name="Comma 60 3" xfId="53281" xr:uid="{0169397E-CCAC-4F7D-BEB1-2138F2BA94BF}"/>
    <cellStyle name="Comma 60 4" xfId="53282" xr:uid="{26198DA4-7771-424C-9DA5-78CB05CEC068}"/>
    <cellStyle name="Comma 61" xfId="14113" xr:uid="{37D5D384-3469-4CF9-B585-5B08A58BD982}"/>
    <cellStyle name="Comma 61 2" xfId="14114" xr:uid="{C38E7855-819C-4B54-9A49-3FBA80D6B4F2}"/>
    <cellStyle name="Comma 61 2 2" xfId="53283" xr:uid="{5F6825B5-FB57-4899-8422-DB9D929FAE50}"/>
    <cellStyle name="Comma 61 2 3" xfId="53284" xr:uid="{1A673098-52A4-4370-A312-170CD9565B8A}"/>
    <cellStyle name="Comma 61 3" xfId="53285" xr:uid="{A7530041-FE0F-479F-9E9D-EE150153ABAC}"/>
    <cellStyle name="Comma 61 4" xfId="53286" xr:uid="{8C2095E2-E1A8-421D-A927-0DD176A0A725}"/>
    <cellStyle name="Comma 62" xfId="14115" xr:uid="{51AA808B-4663-4F60-AA30-8D9304A6E758}"/>
    <cellStyle name="Comma 62 2" xfId="14116" xr:uid="{FA0212C9-9EB7-4607-8F2C-38D518CA5899}"/>
    <cellStyle name="Comma 62 2 2" xfId="53287" xr:uid="{7541FF4C-93EA-47F8-9936-0E0E2E2E8970}"/>
    <cellStyle name="Comma 62 2 3" xfId="53288" xr:uid="{8A44C310-0276-465F-8336-897236228069}"/>
    <cellStyle name="Comma 62 3" xfId="53289" xr:uid="{08BC8007-0768-40CE-B45E-9BC5F99F51DD}"/>
    <cellStyle name="Comma 62 4" xfId="53290" xr:uid="{AD94E495-0CDC-456B-9042-8E274B3DF674}"/>
    <cellStyle name="Comma 63" xfId="14117" xr:uid="{D4EE0E3C-136F-4ABA-8D6E-50D5A8833A14}"/>
    <cellStyle name="Comma 63 2" xfId="14118" xr:uid="{352B80A9-BED3-4B39-8C58-961E6E2A4D68}"/>
    <cellStyle name="Comma 63 2 2" xfId="53291" xr:uid="{2AEFCEB0-5929-4703-877D-778AF74C2D23}"/>
    <cellStyle name="Comma 63 2 3" xfId="53292" xr:uid="{421002E0-F717-447A-9F00-1D8ACEFC0546}"/>
    <cellStyle name="Comma 63 3" xfId="53293" xr:uid="{1CFD8981-E966-4073-A934-4620CC5BBA4A}"/>
    <cellStyle name="Comma 63 4" xfId="53294" xr:uid="{3BC41875-E35F-4A45-B7A7-FE597A1A479E}"/>
    <cellStyle name="Comma 64" xfId="14119" xr:uid="{CE4D93D1-53D1-485F-B444-45B76E61642F}"/>
    <cellStyle name="Comma 64 2" xfId="14120" xr:uid="{0EAA6D0F-92DC-4853-BA32-E578AD8B1AE0}"/>
    <cellStyle name="Comma 64 2 2" xfId="53295" xr:uid="{1E9DCC80-9520-481B-BA93-D036173B1998}"/>
    <cellStyle name="Comma 64 2 3" xfId="53296" xr:uid="{65FE9AC0-CC57-4F63-A934-4491EA64651E}"/>
    <cellStyle name="Comma 64 3" xfId="53297" xr:uid="{5C3C3CBB-D457-40CC-A2D0-B3745CEFC3A0}"/>
    <cellStyle name="Comma 64 4" xfId="53298" xr:uid="{73BB6233-1C01-4C26-A819-87031873F3DA}"/>
    <cellStyle name="Comma 65" xfId="14121" xr:uid="{3A661D7F-B0F1-48AB-AF69-BCE0CD9F8D3B}"/>
    <cellStyle name="Comma 65 2" xfId="14122" xr:uid="{586DD5C5-73E4-43D0-9EEF-8CB2031A15B6}"/>
    <cellStyle name="Comma 65 2 2" xfId="53299" xr:uid="{109E114B-8566-4858-A39E-1D9634B95AF0}"/>
    <cellStyle name="Comma 65 2 3" xfId="53300" xr:uid="{24F4CC7C-B615-4FD1-8E05-8901C2E5355B}"/>
    <cellStyle name="Comma 65 3" xfId="53301" xr:uid="{96347766-3D53-41EB-87DF-3016EFB0683E}"/>
    <cellStyle name="Comma 65 4" xfId="53302" xr:uid="{5F02947F-D4DC-4C0A-8732-A3C067D2B05A}"/>
    <cellStyle name="Comma 66" xfId="14123" xr:uid="{B59C00EC-07CE-4A70-9FEF-0CA1050FCF55}"/>
    <cellStyle name="Comma 66 2" xfId="14124" xr:uid="{A235FD1B-B83E-4AC4-8104-F7221D4C0485}"/>
    <cellStyle name="Comma 66 2 2" xfId="53303" xr:uid="{FBC11C55-E37E-4052-8652-25AEFA791F12}"/>
    <cellStyle name="Comma 66 2 3" xfId="53304" xr:uid="{74F2660C-30E4-4BF3-9695-4899CF4546FB}"/>
    <cellStyle name="Comma 66 3" xfId="53305" xr:uid="{59E5DF2E-035A-42C5-883A-082C4D70B410}"/>
    <cellStyle name="Comma 66 4" xfId="53306" xr:uid="{C77CDA19-F8D3-447C-9DA4-8E587E8C0413}"/>
    <cellStyle name="Comma 67" xfId="14125" xr:uid="{508C55A6-C473-42B1-9396-6E03E8701FFD}"/>
    <cellStyle name="Comma 67 2" xfId="14126" xr:uid="{7974553A-203D-4833-A650-42AAFCBF8E52}"/>
    <cellStyle name="Comma 67 2 2" xfId="53307" xr:uid="{5B921521-D4EE-4F15-9165-386FFFE01562}"/>
    <cellStyle name="Comma 67 2 3" xfId="53308" xr:uid="{4E73AC42-AB23-4E7D-8F73-23A6783A6827}"/>
    <cellStyle name="Comma 67 3" xfId="53309" xr:uid="{9497ED08-F101-4804-BC34-1A1117F55C85}"/>
    <cellStyle name="Comma 67 4" xfId="53310" xr:uid="{9CF89786-5548-4C1A-9CDB-CF8AC2C084F0}"/>
    <cellStyle name="Comma 68" xfId="14127" xr:uid="{7EAB1E6C-D181-4666-A058-26DF8E728D19}"/>
    <cellStyle name="Comma 68 2" xfId="14128" xr:uid="{5C68852D-0887-42BC-86BA-095AE07C4022}"/>
    <cellStyle name="Comma 68 2 2" xfId="53311" xr:uid="{C04D47DE-4A0E-4CFF-A85D-9798B2F9C527}"/>
    <cellStyle name="Comma 68 2 3" xfId="53312" xr:uid="{4A8AA0E2-96A0-4D1A-B4D8-9E0F9490F7ED}"/>
    <cellStyle name="Comma 68 3" xfId="53313" xr:uid="{19C9E631-B78C-4E9B-AA5C-2A04B17B451E}"/>
    <cellStyle name="Comma 68 4" xfId="53314" xr:uid="{6E3C407E-BDA4-4CD8-BA2E-9B6417BD7B18}"/>
    <cellStyle name="Comma 69" xfId="14129" xr:uid="{CE2712F8-0021-4A71-BF7C-CE6160089851}"/>
    <cellStyle name="Comma 69 2" xfId="14130" xr:uid="{52475B69-20FB-4A3B-BEA0-FCAE910CCA1B}"/>
    <cellStyle name="Comma 7" xfId="14131" xr:uid="{1FA5851E-CD95-4880-9B27-FECF55570D64}"/>
    <cellStyle name="Comma 7 10" xfId="14132" xr:uid="{39CF0EB2-7EA9-4397-B13A-F424835D8069}"/>
    <cellStyle name="Comma 7 11" xfId="14133" xr:uid="{43BF2893-8EDE-4776-BEC4-F93961FAA8D5}"/>
    <cellStyle name="Comma 7 12" xfId="54326" xr:uid="{FEAC1D16-937C-40BE-B937-A0D34E7D79E4}"/>
    <cellStyle name="Comma 7 2" xfId="14134" xr:uid="{501168FE-EF0F-4DC7-9E93-5BEA9E58CBAC}"/>
    <cellStyle name="Comma 7 2 2" xfId="14135" xr:uid="{D57C2CD0-99AB-4E1C-A8CB-195DDB1920FB}"/>
    <cellStyle name="Comma 7 2 2 2" xfId="14136" xr:uid="{4947C44E-0947-4900-B084-095A512F03D7}"/>
    <cellStyle name="Comma 7 2 2 2 2" xfId="14137" xr:uid="{91D16619-BEBE-4058-91A2-6A45FB3CAEA0}"/>
    <cellStyle name="Comma 7 2 2 2 2 2" xfId="14138" xr:uid="{42B919B7-34E4-4B5B-8BE0-B6DD16A61C71}"/>
    <cellStyle name="Comma 7 2 2 2 2 2 2" xfId="14139" xr:uid="{70789F05-A13B-487A-B87D-97340A842D84}"/>
    <cellStyle name="Comma 7 2 2 2 2 3" xfId="14140" xr:uid="{0F920E79-02C9-4573-8D2E-0F43D4D79F61}"/>
    <cellStyle name="Comma 7 2 2 2 3" xfId="14141" xr:uid="{46E32DE5-DBC3-4E5B-849A-662A3B11F24F}"/>
    <cellStyle name="Comma 7 2 2 2 3 2" xfId="14142" xr:uid="{8E5309F9-8A2B-45F4-91DF-E9A9C062242A}"/>
    <cellStyle name="Comma 7 2 2 2 4" xfId="14143" xr:uid="{7C551CE7-D812-4303-BF2F-641578ED1464}"/>
    <cellStyle name="Comma 7 2 2 2 4 2" xfId="14144" xr:uid="{76F5E282-AFB7-4148-8312-6A756AA5EA5A}"/>
    <cellStyle name="Comma 7 2 2 2 5" xfId="14145" xr:uid="{926D1BF2-089E-45CA-B543-1331A5DCF735}"/>
    <cellStyle name="Comma 7 2 2 3" xfId="14146" xr:uid="{B15B7C9B-9C59-4D09-8AD2-964A6598A29C}"/>
    <cellStyle name="Comma 7 2 2 4" xfId="14147" xr:uid="{AE0CF938-68AB-47C3-B4F9-54D9B05D62D9}"/>
    <cellStyle name="Comma 7 2 3" xfId="14148" xr:uid="{13A1CB92-A9C1-46A3-8560-19B981BFAE23}"/>
    <cellStyle name="Comma 7 2 3 2" xfId="14149" xr:uid="{CCFF3089-6EAA-4A9A-B770-B77706F208D7}"/>
    <cellStyle name="Comma 7 2 3 2 2" xfId="14150" xr:uid="{BDEE7EFE-235F-412D-B81B-611613DE974D}"/>
    <cellStyle name="Comma 7 2 3 3" xfId="14151" xr:uid="{AC9D1244-DC90-4378-A817-7D7E5C49C9D6}"/>
    <cellStyle name="Comma 7 2 4" xfId="14152" xr:uid="{9B5662AA-192F-4D81-A542-4CA0A95CB311}"/>
    <cellStyle name="Comma 7 2 4 2" xfId="14153" xr:uid="{EF30D877-B4FC-45A3-B9EE-D3831C45A99A}"/>
    <cellStyle name="Comma 7 2 4 2 2" xfId="14154" xr:uid="{05B6BF9A-043F-4C7E-843D-583C42B8FD42}"/>
    <cellStyle name="Comma 7 2 4 2 2 2" xfId="14155" xr:uid="{DF787CBD-0A49-4F7A-A7C5-1C610FBA75CD}"/>
    <cellStyle name="Comma 7 2 4 2 3" xfId="14156" xr:uid="{A554FA45-8DEB-4648-99B3-79E4852F3357}"/>
    <cellStyle name="Comma 7 2 4 3" xfId="14157" xr:uid="{4B8CDE67-F2F8-48E0-800F-8DBCD733549B}"/>
    <cellStyle name="Comma 7 2 4 3 2" xfId="14158" xr:uid="{33DD675D-5F67-45A8-81B9-B549D621D550}"/>
    <cellStyle name="Comma 7 2 4 4" xfId="14159" xr:uid="{2DCB471C-6D42-44C9-A03A-F94920273504}"/>
    <cellStyle name="Comma 7 2 4 4 2" xfId="14160" xr:uid="{A1E0E24F-8159-44B0-BA9E-5A14A9D324D7}"/>
    <cellStyle name="Comma 7 2 4 5" xfId="14161" xr:uid="{B0210710-1F69-4FB6-82DE-BFEAAF2B054D}"/>
    <cellStyle name="Comma 7 2 5" xfId="14162" xr:uid="{7E6D55AC-B6CA-4D75-8426-35A2DEBCBB01}"/>
    <cellStyle name="Comma 7 2 5 2" xfId="14163" xr:uid="{BDC9F356-6E52-48FB-A8F6-BEB87D717C77}"/>
    <cellStyle name="Comma 7 2 5 2 2" xfId="14164" xr:uid="{D548A10A-B994-4E4C-9221-11BF1F4A579B}"/>
    <cellStyle name="Comma 7 2 5 3" xfId="14165" xr:uid="{A5CFB5CC-38FA-425C-BDED-8DD412B3928A}"/>
    <cellStyle name="Comma 7 2 6" xfId="14166" xr:uid="{784192D4-8092-4AC2-8900-E864DD640254}"/>
    <cellStyle name="Comma 7 2 7" xfId="14167" xr:uid="{D109DF4E-1434-4D02-9FE6-CA672E159BDE}"/>
    <cellStyle name="Comma 7 2 8" xfId="53510" xr:uid="{B54F21D1-7224-4297-982B-3E0B2094CFAF}"/>
    <cellStyle name="Comma 7 2 9" xfId="54327" xr:uid="{F48EBC26-8439-41AE-88D3-F95CA1E6B810}"/>
    <cellStyle name="Comma 7 3" xfId="14168" xr:uid="{B23D5FF3-E6B6-4DFD-BD2C-99A4B6A40565}"/>
    <cellStyle name="Comma 7 3 2" xfId="14169" xr:uid="{9D235FE3-E963-4415-B113-571386E15067}"/>
    <cellStyle name="Comma 7 3 2 2" xfId="14170" xr:uid="{638B4941-BF92-4D53-970E-E4F242C084D8}"/>
    <cellStyle name="Comma 7 3 2 2 2" xfId="14171" xr:uid="{BE044833-8C4D-4525-AB97-85665CDA24AE}"/>
    <cellStyle name="Comma 7 3 2 3" xfId="14172" xr:uid="{DDE897B3-C6F6-44CE-9994-C8E3594C482E}"/>
    <cellStyle name="Comma 7 3 3" xfId="14173" xr:uid="{FDA2DC9C-B6AB-454A-9B48-201A6738AB3B}"/>
    <cellStyle name="Comma 7 3 3 2" xfId="14174" xr:uid="{924B99F8-A396-4B57-A4C9-B096DBB21266}"/>
    <cellStyle name="Comma 7 3 3 2 2" xfId="14175" xr:uid="{AEB1270E-959D-4ACE-9689-59E448E502E8}"/>
    <cellStyle name="Comma 7 3 3 2 2 2" xfId="14176" xr:uid="{AD108F90-64D8-4B72-B8F3-C5F5E4AAFFBA}"/>
    <cellStyle name="Comma 7 3 3 2 3" xfId="14177" xr:uid="{7DDC6A77-B6D9-494D-94DC-1BE6E831EE4A}"/>
    <cellStyle name="Comma 7 3 3 3" xfId="14178" xr:uid="{252F0CDB-34FE-4405-8B84-50AACD9F4AA2}"/>
    <cellStyle name="Comma 7 3 3 3 2" xfId="14179" xr:uid="{D89B6136-1F0D-46B1-B098-24484BE98E3E}"/>
    <cellStyle name="Comma 7 3 3 4" xfId="14180" xr:uid="{F458C404-E01C-4E49-8087-6783F6833F5E}"/>
    <cellStyle name="Comma 7 3 3 4 2" xfId="14181" xr:uid="{275214D4-A93A-4A24-94C4-E68BB2C7FD36}"/>
    <cellStyle name="Comma 7 3 3 5" xfId="14182" xr:uid="{EAB9121E-EB95-4B78-BE7B-3D127E77B87B}"/>
    <cellStyle name="Comma 7 3 4" xfId="14183" xr:uid="{BB458A43-BDDC-4167-A314-5D7BEA9C7F24}"/>
    <cellStyle name="Comma 7 3 4 2" xfId="14184" xr:uid="{B12E7B4B-49D8-4864-A742-3A199E5346B3}"/>
    <cellStyle name="Comma 7 3 4 2 2" xfId="14185" xr:uid="{1DBCDBE8-B18F-423E-98B7-F9E31C7E427C}"/>
    <cellStyle name="Comma 7 3 4 3" xfId="14186" xr:uid="{225F9945-C2DF-443C-A116-56DB27FE2F19}"/>
    <cellStyle name="Comma 7 3 5" xfId="14187" xr:uid="{B521B0E6-2801-4864-A07C-A028CB68922B}"/>
    <cellStyle name="Comma 7 3 6" xfId="14188" xr:uid="{BCA37A2D-5B26-4BB7-A451-D4AFC79F0A00}"/>
    <cellStyle name="Comma 7 3 7" xfId="53511" xr:uid="{7697B76A-73ED-41B7-8ED7-5C13A8BF8C58}"/>
    <cellStyle name="Comma 7 3 8" xfId="54328" xr:uid="{D8D05F57-B0B8-4FBE-BD91-073634EDD952}"/>
    <cellStyle name="Comma 7 4" xfId="14189" xr:uid="{585AA145-529D-42AE-9B52-81DC24368013}"/>
    <cellStyle name="Comma 7 4 2" xfId="14190" xr:uid="{D4975D46-2A39-4C6D-95D1-1968CF784BE5}"/>
    <cellStyle name="Comma 7 4 2 2" xfId="14191" xr:uid="{2DB29EC6-A34D-4091-AE2B-691876DF5018}"/>
    <cellStyle name="Comma 7 4 3" xfId="14192" xr:uid="{12B1B275-B77C-4DF1-B98A-FA7570BDDDD7}"/>
    <cellStyle name="Comma 7 4 4" xfId="14193" xr:uid="{8BA12776-27BC-4D53-9509-A434D79FEF92}"/>
    <cellStyle name="Comma 7 4 5" xfId="53512" xr:uid="{4DB874BD-C15A-4DB8-A6E4-D040CAE31C02}"/>
    <cellStyle name="Comma 7 5" xfId="14194" xr:uid="{A1607E9D-ABBB-4166-95B7-CECF69F6B8D1}"/>
    <cellStyle name="Comma 7 5 2" xfId="14195" xr:uid="{4237BFA3-5177-4D10-B023-1A614B05CC4F}"/>
    <cellStyle name="Comma 7 5 2 2" xfId="14196" xr:uid="{84B6FED3-2C03-454A-9BEC-9E6B63275125}"/>
    <cellStyle name="Comma 7 5 2 2 2" xfId="14197" xr:uid="{0BBDC77D-4232-44EE-AAF0-87DB0851BEE2}"/>
    <cellStyle name="Comma 7 5 2 3" xfId="14198" xr:uid="{A0772DF3-A02A-44F8-B53E-74560DFB1AB4}"/>
    <cellStyle name="Comma 7 5 3" xfId="14199" xr:uid="{B63B11E3-D36A-4E15-8F9B-8A6BDFC130A8}"/>
    <cellStyle name="Comma 7 5 3 2" xfId="14200" xr:uid="{E6A305AD-1B01-494A-8A4B-AB3D69F905B9}"/>
    <cellStyle name="Comma 7 5 4" xfId="14201" xr:uid="{1DDA00C0-544C-4C00-AAA1-566D3685B844}"/>
    <cellStyle name="Comma 7 5 4 2" xfId="14202" xr:uid="{7DF077C0-8CA3-4839-AEF2-3930B5AF8F0A}"/>
    <cellStyle name="Comma 7 5 5" xfId="14203" xr:uid="{A10EDC35-2592-4989-8D97-9F49606DF3DB}"/>
    <cellStyle name="Comma 7 5 6" xfId="14204" xr:uid="{C67BB68C-55DB-4EE7-B688-B01353171765}"/>
    <cellStyle name="Comma 7 6" xfId="14205" xr:uid="{A3AA7EFF-914C-4959-AAD2-4927318F75BC}"/>
    <cellStyle name="Comma 7 6 2" xfId="14206" xr:uid="{61957663-FF95-4F27-81AF-8652BE9BCC56}"/>
    <cellStyle name="Comma 7 7" xfId="14207" xr:uid="{865D0689-A999-4757-8713-AD50BD6B6B07}"/>
    <cellStyle name="Comma 7 7 2" xfId="14208" xr:uid="{D1179BC6-65A1-4630-9681-A67646845C79}"/>
    <cellStyle name="Comma 7 8" xfId="14209" xr:uid="{BBB510C2-553B-473B-9EC9-5BB2638ECB30}"/>
    <cellStyle name="Comma 7 8 2" xfId="14210" xr:uid="{D1D3A918-9496-4A94-8469-1CE4518F9387}"/>
    <cellStyle name="Comma 7 9" xfId="14211" xr:uid="{85F5CE8C-F204-4B06-860A-A8E08E81E504}"/>
    <cellStyle name="Comma 70" xfId="14212" xr:uid="{0869B3AE-6385-41BC-A0A1-9D9567F861A3}"/>
    <cellStyle name="Comma 70 2" xfId="14213" xr:uid="{BFEEA77E-AE77-4913-A2EB-3333A52EE547}"/>
    <cellStyle name="Comma 70 2 2" xfId="53315" xr:uid="{4F9070B1-D84A-4CA4-8C9E-92F3BC2799D4}"/>
    <cellStyle name="Comma 70 2 3" xfId="53316" xr:uid="{F4CA600C-B7E3-41C5-9BD3-3BA8CF11F931}"/>
    <cellStyle name="Comma 70 3" xfId="53317" xr:uid="{D1B18057-BBBF-4925-B4E0-0617137F92AF}"/>
    <cellStyle name="Comma 70 4" xfId="53318" xr:uid="{C14FB42A-BBFB-4199-BE8B-D5AB18523F45}"/>
    <cellStyle name="Comma 71" xfId="14214" xr:uid="{DA546CFC-8C8A-4302-8A1E-F4B8D3E7F86E}"/>
    <cellStyle name="Comma 71 2" xfId="14215" xr:uid="{E7BEE1FB-98F9-4EEB-A361-B2212A25F634}"/>
    <cellStyle name="Comma 71 2 2" xfId="53319" xr:uid="{470B2FA6-FA76-4280-AEF8-E1954AFEBAB5}"/>
    <cellStyle name="Comma 71 2 3" xfId="53320" xr:uid="{96E9F2F3-1C01-4CA5-A3C5-C68E3BAC6C85}"/>
    <cellStyle name="Comma 71 3" xfId="53321" xr:uid="{87D9DCD6-A9FF-43A9-9B86-9A5535956C22}"/>
    <cellStyle name="Comma 71 4" xfId="53322" xr:uid="{BC1C878B-C009-49D5-A578-748E1A5B9DA4}"/>
    <cellStyle name="Comma 72" xfId="14216" xr:uid="{019AB731-E462-4EE0-A814-D9D2B6D5AE04}"/>
    <cellStyle name="Comma 72 2" xfId="14217" xr:uid="{F5ACE6B4-F93B-45FF-BFC6-0004528DDE94}"/>
    <cellStyle name="Comma 72 2 2" xfId="53323" xr:uid="{7B96AB66-B2C8-4478-8A8E-E1DA55BEC95F}"/>
    <cellStyle name="Comma 72 2 3" xfId="53324" xr:uid="{2A9053BB-AD10-4CBA-9C32-DA624A674B0F}"/>
    <cellStyle name="Comma 72 3" xfId="53325" xr:uid="{99D9CF69-0DF6-4576-93DB-B840ADF0120C}"/>
    <cellStyle name="Comma 72 4" xfId="53326" xr:uid="{139E5547-F27A-4724-AB1F-1B6BA83D2F00}"/>
    <cellStyle name="Comma 73" xfId="14218" xr:uid="{0CEDA319-0FE4-4ACD-B3B0-345C4A8F5BCE}"/>
    <cellStyle name="Comma 73 2" xfId="14219" xr:uid="{712F7FF2-E3D0-4FD7-9614-AC488BDD47B5}"/>
    <cellStyle name="Comma 73 2 2" xfId="53327" xr:uid="{A44C99BD-E561-49C0-89AC-7E7C7929D582}"/>
    <cellStyle name="Comma 73 3" xfId="53328" xr:uid="{687208D3-CCEB-4164-988A-D6480F35667C}"/>
    <cellStyle name="Comma 74" xfId="14220" xr:uid="{12E7803D-0C08-41A5-8C46-26DF01F537D6}"/>
    <cellStyle name="Comma 74 2" xfId="14221" xr:uid="{63E71279-1DF1-47D6-8288-0701D5CD74ED}"/>
    <cellStyle name="Comma 74 2 2" xfId="53329" xr:uid="{FA8891A6-AA39-46A4-BCEE-8D8216F8DEA9}"/>
    <cellStyle name="Comma 74 2 3" xfId="53330" xr:uid="{B7ADBDB8-BE00-468D-86A4-D0FB4C3E120B}"/>
    <cellStyle name="Comma 74 3" xfId="53331" xr:uid="{4338507E-3B86-481B-A236-42B3C7897FA4}"/>
    <cellStyle name="Comma 74 4" xfId="53332" xr:uid="{26F1DADD-BD07-4003-A1F4-163EEBA1644F}"/>
    <cellStyle name="Comma 75" xfId="14222" xr:uid="{C332872F-3C80-43D4-BFDC-6D82C08CCCA0}"/>
    <cellStyle name="Comma 75 2" xfId="53333" xr:uid="{19CD6744-26D8-4F37-8BDA-1816E4A1E5EF}"/>
    <cellStyle name="Comma 75 2 2" xfId="53334" xr:uid="{8BF79131-FE3D-42A3-8B91-5FAC5C3BDC54}"/>
    <cellStyle name="Comma 75 2 3" xfId="53335" xr:uid="{E8FAE923-4B1C-469F-9425-7BD6BE64466B}"/>
    <cellStyle name="Comma 75 3" xfId="53336" xr:uid="{E9CF3FA2-9021-4B0F-8034-46729965B407}"/>
    <cellStyle name="Comma 75 4" xfId="53337" xr:uid="{245D94FF-C3AF-47E2-A1A2-082A9BC799EB}"/>
    <cellStyle name="Comma 76" xfId="14223" xr:uid="{A50FD05B-2933-4AA9-A8F7-52D1885763AC}"/>
    <cellStyle name="Comma 76 2" xfId="53338" xr:uid="{4409BC31-6AE0-4B6C-A12A-3027E7F4347D}"/>
    <cellStyle name="Comma 76 2 2" xfId="53339" xr:uid="{8BA0B345-E14D-4CD2-8ED8-F04925370B83}"/>
    <cellStyle name="Comma 76 2 3" xfId="53340" xr:uid="{C9E1933D-95A1-4600-9A8C-C970539623E1}"/>
    <cellStyle name="Comma 76 3" xfId="53341" xr:uid="{03EC8C89-1A88-4523-9707-4734949E9967}"/>
    <cellStyle name="Comma 76 4" xfId="53342" xr:uid="{FC8F86E8-1860-4FDC-862C-EE58E227CE62}"/>
    <cellStyle name="Comma 77" xfId="14224" xr:uid="{0F452657-B567-44F1-A454-16DB9CAD9B7E}"/>
    <cellStyle name="Comma 77 2" xfId="53343" xr:uid="{0D551A11-5A08-4FFB-906C-0EBC73098839}"/>
    <cellStyle name="Comma 77 2 2" xfId="53344" xr:uid="{DD2C8C17-0DD3-443C-95C1-04044B769579}"/>
    <cellStyle name="Comma 77 3" xfId="53345" xr:uid="{8F68A591-B2A6-4037-BB25-F8DF9CDCA829}"/>
    <cellStyle name="Comma 78" xfId="14225" xr:uid="{2982B6F4-CA8A-48EF-AF68-45904433C4F0}"/>
    <cellStyle name="Comma 78 2" xfId="53346" xr:uid="{7673BED1-400D-463F-A0DD-23B192644855}"/>
    <cellStyle name="Comma 78 2 2" xfId="53347" xr:uid="{D7BC6FB2-BCEC-4011-BEC8-7FFB2456B171}"/>
    <cellStyle name="Comma 78 3" xfId="53348" xr:uid="{EDB391A2-A36F-4A07-881C-4605691B57D8}"/>
    <cellStyle name="Comma 79" xfId="14226" xr:uid="{FEE068D0-3AD6-42E2-AEEA-81108EE06112}"/>
    <cellStyle name="Comma 79 2" xfId="53349" xr:uid="{45C94E11-E738-4FC7-AE91-10B386956C48}"/>
    <cellStyle name="Comma 79 2 2" xfId="53350" xr:uid="{66EA2BC0-AC2C-4FA1-BC09-D6346A7986DF}"/>
    <cellStyle name="Comma 79 3" xfId="53351" xr:uid="{E92E2CA1-12B8-40B6-A42D-675C99BCF6D2}"/>
    <cellStyle name="Comma 8" xfId="14227" xr:uid="{F3857D31-5A15-4C9D-B633-8547AD14EC8E}"/>
    <cellStyle name="Comma 8 10" xfId="54329" xr:uid="{0171DCCF-1B5C-4DF6-84F2-86F0CF2C7559}"/>
    <cellStyle name="Comma 8 2" xfId="14228" xr:uid="{CAF06D17-A58D-4D8C-B7B2-663442745B1A}"/>
    <cellStyle name="Comma 8 2 2" xfId="14229" xr:uid="{15BB20F5-3B85-4DF1-9737-0BFBF551DFF3}"/>
    <cellStyle name="Comma 8 2 2 2" xfId="14230" xr:uid="{FBE2C00C-9E6B-4912-A7B6-31AE35F1F687}"/>
    <cellStyle name="Comma 8 2 2 2 2" xfId="14231" xr:uid="{4B2928FA-4369-4996-9BDB-B48BAE597A45}"/>
    <cellStyle name="Comma 8 2 2 2 2 2" xfId="14232" xr:uid="{EC9F3A6E-35B2-4864-B905-38EFC361E2DE}"/>
    <cellStyle name="Comma 8 2 2 2 2 2 2" xfId="14233" xr:uid="{16D5F0ED-785D-468F-9A2F-4E46F3C92CB0}"/>
    <cellStyle name="Comma 8 2 2 2 2 3" xfId="14234" xr:uid="{D2E7BD0D-1D2A-4FEC-946D-BF7626E55693}"/>
    <cellStyle name="Comma 8 2 2 2 3" xfId="14235" xr:uid="{BA073276-84A9-407F-9673-8D2C4F48961B}"/>
    <cellStyle name="Comma 8 2 2 2 3 2" xfId="14236" xr:uid="{67A1823E-82F5-4067-B154-B84CA6CC178D}"/>
    <cellStyle name="Comma 8 2 2 2 4" xfId="14237" xr:uid="{07A4CA67-8061-4ED7-B3CF-6ED77E9E6380}"/>
    <cellStyle name="Comma 8 2 2 2 4 2" xfId="14238" xr:uid="{6F1A00E3-14A1-4996-AE8C-EC59AE156527}"/>
    <cellStyle name="Comma 8 2 2 2 5" xfId="14239" xr:uid="{11C41354-774B-4E02-8654-856165C0D05D}"/>
    <cellStyle name="Comma 8 2 2 3" xfId="14240" xr:uid="{EBE12602-674F-4FD9-BDC5-D31CDB265AB5}"/>
    <cellStyle name="Comma 8 2 3" xfId="14241" xr:uid="{79470A5B-D595-4807-B718-EBD2B6EF0B01}"/>
    <cellStyle name="Comma 8 2 3 2" xfId="14242" xr:uid="{A3396A59-9BA1-4395-BE56-040A4255A2D2}"/>
    <cellStyle name="Comma 8 2 3 2 2" xfId="14243" xr:uid="{45DEA199-B29D-4958-9CF1-0BED619E68DE}"/>
    <cellStyle name="Comma 8 2 3 3" xfId="14244" xr:uid="{2C89528B-DFEF-4B90-A013-AAB065DDA61A}"/>
    <cellStyle name="Comma 8 2 4" xfId="14245" xr:uid="{266CAB52-51C4-4B41-9844-02E881440783}"/>
    <cellStyle name="Comma 8 2 4 2" xfId="14246" xr:uid="{07FAB9B8-599C-4251-BE5C-C81B06642BEF}"/>
    <cellStyle name="Comma 8 2 4 2 2" xfId="14247" xr:uid="{41517CF3-8B09-426B-AD25-F49C712865CA}"/>
    <cellStyle name="Comma 8 2 4 2 2 2" xfId="14248" xr:uid="{CD6108E1-7B02-4721-B6A5-21AA3F1C5B57}"/>
    <cellStyle name="Comma 8 2 4 2 3" xfId="14249" xr:uid="{0B7DB577-E64D-4E8A-BFEA-3140FAE25B7E}"/>
    <cellStyle name="Comma 8 2 4 3" xfId="14250" xr:uid="{967FF5F6-9B6E-4271-AF18-6694EC2DF24F}"/>
    <cellStyle name="Comma 8 2 4 3 2" xfId="14251" xr:uid="{D13C81D7-0A69-4C87-8890-B72179BFAC37}"/>
    <cellStyle name="Comma 8 2 4 4" xfId="14252" xr:uid="{D1085B03-6404-4B5E-87FD-6677B7AD4266}"/>
    <cellStyle name="Comma 8 2 4 4 2" xfId="14253" xr:uid="{A3C0EE00-E3DF-4D78-BA4E-3064E8A25C83}"/>
    <cellStyle name="Comma 8 2 4 5" xfId="14254" xr:uid="{3AB8A72A-EFB3-45F7-BA50-04986F7CFD91}"/>
    <cellStyle name="Comma 8 2 5" xfId="14255" xr:uid="{1272F693-792C-4649-9FC5-939FB37ECF92}"/>
    <cellStyle name="Comma 8 2 5 2" xfId="14256" xr:uid="{58552969-9839-43CA-8A38-DF5351FCD661}"/>
    <cellStyle name="Comma 8 2 5 2 2" xfId="14257" xr:uid="{55680D23-9CB3-4601-8C8B-A333C421151C}"/>
    <cellStyle name="Comma 8 2 5 3" xfId="14258" xr:uid="{EF628209-5FB4-4B60-BD86-C2AA99052846}"/>
    <cellStyle name="Comma 8 2 6" xfId="14259" xr:uid="{E1074348-E2D8-4A78-BAF9-575143B9A450}"/>
    <cellStyle name="Comma 8 2 7" xfId="14260" xr:uid="{2C6008B9-686F-477D-895E-D5D1483C68F2}"/>
    <cellStyle name="Comma 8 2 8" xfId="53513" xr:uid="{C13609CE-F14D-487A-968A-4E6E5538F55A}"/>
    <cellStyle name="Comma 8 2 9" xfId="54330" xr:uid="{8B2E2FB6-50ED-4A53-A28E-520C1CE041D1}"/>
    <cellStyle name="Comma 8 3" xfId="14261" xr:uid="{C05D95CD-657F-4D15-93C7-479790648F1D}"/>
    <cellStyle name="Comma 8 3 2" xfId="14262" xr:uid="{5E2AD5C5-20B7-49F5-9550-B163DB7886CE}"/>
    <cellStyle name="Comma 8 3 2 2" xfId="14263" xr:uid="{5345A780-9991-4B41-94F1-A66D81AD42E7}"/>
    <cellStyle name="Comma 8 3 2 2 2" xfId="14264" xr:uid="{6F9A7D8C-80AC-486A-8EB7-9E4FF537D679}"/>
    <cellStyle name="Comma 8 3 2 3" xfId="14265" xr:uid="{554E3CBD-4328-42A5-AA88-2CA2938F1BCF}"/>
    <cellStyle name="Comma 8 3 3" xfId="14266" xr:uid="{957C3CEF-1EC1-44D6-973E-797908A4EC09}"/>
    <cellStyle name="Comma 8 3 3 2" xfId="14267" xr:uid="{DCE7055C-5BE7-422F-94BF-B13A84438DB4}"/>
    <cellStyle name="Comma 8 3 3 2 2" xfId="14268" xr:uid="{61A01555-DA1E-4453-A7D2-75291A6663D8}"/>
    <cellStyle name="Comma 8 3 3 2 2 2" xfId="14269" xr:uid="{4CFB36E8-2902-4A1E-9AA6-717F8AB87AC4}"/>
    <cellStyle name="Comma 8 3 3 2 3" xfId="14270" xr:uid="{BE1E9EC0-2413-4895-A3E4-AF6A64953B0D}"/>
    <cellStyle name="Comma 8 3 3 3" xfId="14271" xr:uid="{EF2302B5-16C1-4FE9-8C9D-A99D59EB3184}"/>
    <cellStyle name="Comma 8 3 3 3 2" xfId="14272" xr:uid="{D90A49CC-930F-46DE-B004-3F3154002040}"/>
    <cellStyle name="Comma 8 3 3 4" xfId="14273" xr:uid="{71D954AA-67FB-430A-B543-993D5F132185}"/>
    <cellStyle name="Comma 8 3 3 4 2" xfId="14274" xr:uid="{C4DF023A-4453-441D-8598-D3C9F07BE4F2}"/>
    <cellStyle name="Comma 8 3 3 5" xfId="14275" xr:uid="{0342B85F-6D24-4629-8BFF-9D3532931FF6}"/>
    <cellStyle name="Comma 8 3 4" xfId="14276" xr:uid="{BF8C6958-7500-4B96-BC00-50DCD1EBEB1C}"/>
    <cellStyle name="Comma 8 3 4 2" xfId="14277" xr:uid="{1F4DA353-453A-46D9-8C4E-14C2C19427FC}"/>
    <cellStyle name="Comma 8 3 4 2 2" xfId="14278" xr:uid="{4E71AD66-CC36-46B5-AE12-34935EBAD9D5}"/>
    <cellStyle name="Comma 8 3 4 3" xfId="14279" xr:uid="{BCC78E42-3FD5-47F6-92EC-CECAA6886975}"/>
    <cellStyle name="Comma 8 3 5" xfId="14280" xr:uid="{343D67A5-3533-4E61-9641-CC955B8F8986}"/>
    <cellStyle name="Comma 8 3 6" xfId="14281" xr:uid="{E466AE97-769E-4B0C-B51F-D83203AE81D1}"/>
    <cellStyle name="Comma 8 3 7" xfId="53514" xr:uid="{E1E46064-CC12-4A32-9BA9-D262A204CF39}"/>
    <cellStyle name="Comma 8 4" xfId="14282" xr:uid="{0E3AB529-4077-4EB1-8A74-6E8EEB09C009}"/>
    <cellStyle name="Comma 8 4 2" xfId="14283" xr:uid="{AC69100E-D03B-4F51-99E3-4E115B0D34DA}"/>
    <cellStyle name="Comma 8 4 2 2" xfId="14284" xr:uid="{DDCC0328-E166-4340-8BA8-C44969561A20}"/>
    <cellStyle name="Comma 8 4 3" xfId="14285" xr:uid="{ED42181A-2B13-4EAC-B879-17432147420F}"/>
    <cellStyle name="Comma 8 4 4" xfId="14286" xr:uid="{A4407436-57E9-472E-A390-DC9AF37BBA62}"/>
    <cellStyle name="Comma 8 4 5" xfId="53515" xr:uid="{872EB1B3-E089-4A09-9C4E-CB9EAC3D2B72}"/>
    <cellStyle name="Comma 8 5" xfId="14287" xr:uid="{EE0EEAF6-CF9E-4EFA-B96E-97D471EC1FF0}"/>
    <cellStyle name="Comma 8 5 2" xfId="14288" xr:uid="{47F9C2A5-6D70-4152-BB69-F65DE7D7955F}"/>
    <cellStyle name="Comma 8 5 2 2" xfId="14289" xr:uid="{2C152C2C-31B7-4037-8D4B-C65AE1EA2A72}"/>
    <cellStyle name="Comma 8 5 2 2 2" xfId="14290" xr:uid="{D08D5481-7623-4D63-B0D3-D0F67724E8F9}"/>
    <cellStyle name="Comma 8 5 2 3" xfId="14291" xr:uid="{E116B6C6-FCD5-41DD-822B-ACA28FFB00C6}"/>
    <cellStyle name="Comma 8 5 3" xfId="14292" xr:uid="{ED2C487A-9EF1-456D-8BFC-E090D49796D1}"/>
    <cellStyle name="Comma 8 5 3 2" xfId="14293" xr:uid="{BBDEBEC7-C325-4C7E-AAB8-71C45B3C2DE9}"/>
    <cellStyle name="Comma 8 5 4" xfId="14294" xr:uid="{100B0A28-DA93-414E-85C7-7C4BA0D0B529}"/>
    <cellStyle name="Comma 8 5 4 2" xfId="14295" xr:uid="{9812B059-40E7-4B7E-8415-8DCD097552F3}"/>
    <cellStyle name="Comma 8 5 5" xfId="14296" xr:uid="{46AD9B6D-F25C-4F73-BA52-8468D8EAC284}"/>
    <cellStyle name="Comma 8 5 6" xfId="14297" xr:uid="{C5137525-1400-411F-9AC7-5898A1243A19}"/>
    <cellStyle name="Comma 8 6" xfId="14298" xr:uid="{0737FCF8-72BE-44B0-BD6E-87F959955B96}"/>
    <cellStyle name="Comma 8 6 2" xfId="14299" xr:uid="{4AAE88F7-35F2-46C8-97AB-CBA25E4DA375}"/>
    <cellStyle name="Comma 8 7" xfId="14300" xr:uid="{9FB86297-9B91-4A1E-BC16-7F5E35A0C3C1}"/>
    <cellStyle name="Comma 8 8" xfId="14301" xr:uid="{40642546-86FA-45B0-A314-BE2A3C92F911}"/>
    <cellStyle name="Comma 8 9" xfId="53516" xr:uid="{37605F59-4751-46FC-B002-2A8D8492B76C}"/>
    <cellStyle name="Comma 80" xfId="14302" xr:uid="{8EC2D46D-8149-4EE2-AB88-555FC426D2CB}"/>
    <cellStyle name="Comma 80 2" xfId="53352" xr:uid="{CD653981-44B3-4F4B-9C1D-F2A877EC0E77}"/>
    <cellStyle name="Comma 80 2 2" xfId="53353" xr:uid="{0001FFF9-5753-4306-B07B-D85CBC621092}"/>
    <cellStyle name="Comma 80 3" xfId="53354" xr:uid="{18A727CD-ADB0-4554-921E-5AD591D9366D}"/>
    <cellStyle name="Comma 81" xfId="14303" xr:uid="{5E6F8AEE-87AF-4E3E-BC4A-4DD52478ECC0}"/>
    <cellStyle name="Comma 81 2" xfId="53355" xr:uid="{1D0BDCB5-875F-4E6D-9AFF-932DD56F613D}"/>
    <cellStyle name="Comma 81 2 2" xfId="53356" xr:uid="{516ED12F-422D-4608-9B1E-22AB452C01E5}"/>
    <cellStyle name="Comma 81 3" xfId="53357" xr:uid="{CDD1477C-EC29-415B-B81C-E2EE7B4FFD99}"/>
    <cellStyle name="Comma 82" xfId="14304" xr:uid="{A11DD9B9-36DC-4393-9F87-3F9071CB7548}"/>
    <cellStyle name="Comma 82 2" xfId="53358" xr:uid="{50197793-9698-418B-A57D-3FE6C301DC7B}"/>
    <cellStyle name="Comma 82 2 2" xfId="53359" xr:uid="{9D2C5388-46A4-4D1E-AF2F-E9F7E12F3AA8}"/>
    <cellStyle name="Comma 82 3" xfId="53360" xr:uid="{E736B42B-975B-4EDC-A910-B49B48EB0BB7}"/>
    <cellStyle name="Comma 83" xfId="14305" xr:uid="{F3E63E2D-DF7D-4A43-8603-DFB01624EC96}"/>
    <cellStyle name="Comma 83 2" xfId="53361" xr:uid="{897A5418-5335-4D06-B60F-191274B1E86A}"/>
    <cellStyle name="Comma 83 2 2" xfId="53362" xr:uid="{E3B90966-4C43-4916-99DC-08A18BB1D6A6}"/>
    <cellStyle name="Comma 83 3" xfId="53363" xr:uid="{A405B905-EC77-44BD-9539-CE53E7FB8EF1}"/>
    <cellStyle name="Comma 84" xfId="14306" xr:uid="{13C8DE93-A859-445B-B782-3BE8A5D4AD9B}"/>
    <cellStyle name="Comma 84 2" xfId="53364" xr:uid="{35F2B83C-16A3-4362-B427-DD552E08977B}"/>
    <cellStyle name="Comma 84 2 2" xfId="53365" xr:uid="{C206C6F0-2CEE-4039-9FE2-7002AD28153B}"/>
    <cellStyle name="Comma 84 3" xfId="53366" xr:uid="{580329F9-64EC-44FB-BEB9-C58A103B2701}"/>
    <cellStyle name="Comma 85" xfId="14307" xr:uid="{6C875CBE-B82F-4D52-977A-4300A0A793E3}"/>
    <cellStyle name="Comma 85 2" xfId="53367" xr:uid="{33854F4F-F876-4151-A138-38B25F785CA8}"/>
    <cellStyle name="Comma 85 2 2" xfId="53368" xr:uid="{43720098-98E5-439D-8E1B-DE967BA179EE}"/>
    <cellStyle name="Comma 85 3" xfId="53369" xr:uid="{D46C3C68-2C23-4777-A340-90EC70E7B80F}"/>
    <cellStyle name="Comma 86" xfId="14308" xr:uid="{BC287E3A-51BC-4A2B-9808-E2561ABD87D3}"/>
    <cellStyle name="Comma 86 2" xfId="53370" xr:uid="{63043514-B4D5-4FF4-BBD7-CFF9CAC68B35}"/>
    <cellStyle name="Comma 86 2 2" xfId="53371" xr:uid="{3DD63E18-A04B-4472-AE8B-6E15C0B0EB94}"/>
    <cellStyle name="Comma 86 3" xfId="53372" xr:uid="{424EAD2D-C0C0-4772-B213-43012B8F8738}"/>
    <cellStyle name="Comma 87" xfId="14309" xr:uid="{4C34F88C-4F1A-4884-90C9-2240EC6B3529}"/>
    <cellStyle name="Comma 87 2" xfId="53373" xr:uid="{1DE46613-31F6-4082-BC07-ACF692859A76}"/>
    <cellStyle name="Comma 87 2 2" xfId="53374" xr:uid="{BA61B09C-3091-4A9F-81E8-555D12B75EAB}"/>
    <cellStyle name="Comma 87 3" xfId="53375" xr:uid="{ED1CCBE4-2985-4986-8C9A-324C266F3368}"/>
    <cellStyle name="Comma 88" xfId="14310" xr:uid="{7B7ED683-2E36-4E45-9BD2-392C23648C4B}"/>
    <cellStyle name="Comma 88 2" xfId="53376" xr:uid="{850C0A9E-6D95-4D3B-B0FB-FA6E30DDC0BC}"/>
    <cellStyle name="Comma 88 2 2" xfId="53377" xr:uid="{8BC70D42-BD0F-4BFB-AD32-D5CCCAD20F95}"/>
    <cellStyle name="Comma 88 3" xfId="53378" xr:uid="{4E5C123F-E708-4B12-B119-07A50EA665AE}"/>
    <cellStyle name="Comma 89" xfId="14311" xr:uid="{078C28A9-8B71-43DA-A3A9-FCA07DFC20F1}"/>
    <cellStyle name="Comma 89 2" xfId="53379" xr:uid="{ABFB625B-6C67-402A-913F-8322F846E767}"/>
    <cellStyle name="Comma 89 2 2" xfId="53380" xr:uid="{C22892B6-9207-435D-944B-279A4C001C13}"/>
    <cellStyle name="Comma 89 3" xfId="53381" xr:uid="{534CB1B0-D040-41FD-A97A-1F8E5687C3FF}"/>
    <cellStyle name="Comma 9" xfId="14312" xr:uid="{6D32B275-EFF0-4585-9CC4-92298AB01062}"/>
    <cellStyle name="Comma 9 10" xfId="53517" xr:uid="{4FD87957-BD39-4F81-8EAE-2D1904EB55BD}"/>
    <cellStyle name="Comma 9 11" xfId="54331" xr:uid="{28A4C5B2-407F-488B-AE72-67CF2F0D9E09}"/>
    <cellStyle name="Comma 9 2" xfId="14313" xr:uid="{C853D4A2-C4E4-4FFB-A91F-6D176AD56270}"/>
    <cellStyle name="Comma 9 2 2" xfId="14314" xr:uid="{BCC03E22-FCC3-415C-B2E1-EDB5121A21AA}"/>
    <cellStyle name="Comma 9 2 2 2" xfId="14315" xr:uid="{D6F25DEE-1A4D-4CB1-AD0B-642E181A27BF}"/>
    <cellStyle name="Comma 9 2 2 2 2" xfId="14316" xr:uid="{0F478847-24BE-47E2-A83B-D29CD69693CE}"/>
    <cellStyle name="Comma 9 2 2 2 2 2" xfId="14317" xr:uid="{34B35275-FCA8-40BF-B744-D0A4B4256EB4}"/>
    <cellStyle name="Comma 9 2 2 2 2 2 2" xfId="14318" xr:uid="{BF6F7DB4-F29F-449C-A5AB-D6708D0913F1}"/>
    <cellStyle name="Comma 9 2 2 2 2 3" xfId="14319" xr:uid="{A418F4C8-A32B-4610-AABF-034B3461A826}"/>
    <cellStyle name="Comma 9 2 2 2 3" xfId="14320" xr:uid="{83ACAE13-9363-4A0B-83A6-EC99DBCB5065}"/>
    <cellStyle name="Comma 9 2 2 2 3 2" xfId="14321" xr:uid="{8CEDF01B-CFC5-4AA1-A16B-EDD0B99E5FE3}"/>
    <cellStyle name="Comma 9 2 2 2 4" xfId="14322" xr:uid="{942C4C3A-5FCC-4295-9A47-7D254CEFC29C}"/>
    <cellStyle name="Comma 9 2 2 2 4 2" xfId="14323" xr:uid="{3ED59CC9-F24C-4947-AF5D-7B41A48994DE}"/>
    <cellStyle name="Comma 9 2 2 2 5" xfId="14324" xr:uid="{E0C7E7ED-5AB2-4B2C-8259-299338E3B006}"/>
    <cellStyle name="Comma 9 2 2 2 6" xfId="14325" xr:uid="{98E9094B-FDF2-4D77-B4C6-FD30D7D949EE}"/>
    <cellStyle name="Comma 9 2 2 3" xfId="14326" xr:uid="{9A282096-1D09-4ACB-A7BF-AEBD59A94E0A}"/>
    <cellStyle name="Comma 9 2 2 4" xfId="14327" xr:uid="{D954E958-C2F8-4450-9D8B-7C36A575B71D}"/>
    <cellStyle name="Comma 9 2 3" xfId="14328" xr:uid="{AFA6C74B-5E5F-4CD0-8F6E-2628B650A93E}"/>
    <cellStyle name="Comma 9 2 3 2" xfId="14329" xr:uid="{EE04FC58-FD0E-406D-B199-C8CAAE2F44B9}"/>
    <cellStyle name="Comma 9 2 3 2 2" xfId="14330" xr:uid="{C59209B5-46B9-4CF1-AFD0-16A8FCE5FE9A}"/>
    <cellStyle name="Comma 9 2 3 2 3" xfId="14331" xr:uid="{A093A666-7ECE-4724-B662-BEB99A4B25A4}"/>
    <cellStyle name="Comma 9 2 3 3" xfId="14332" xr:uid="{1C614147-7495-4A32-8B86-7D4677EC528F}"/>
    <cellStyle name="Comma 9 2 3 4" xfId="14333" xr:uid="{DAFC8664-88CD-4394-AA05-2C65B1C88AAE}"/>
    <cellStyle name="Comma 9 2 4" xfId="14334" xr:uid="{E01196B3-DB62-446D-8F52-33042EB2C823}"/>
    <cellStyle name="Comma 9 2 4 2" xfId="14335" xr:uid="{7DF3ECC2-B6BC-472A-8FC7-AB5D337A4164}"/>
    <cellStyle name="Comma 9 2 4 2 2" xfId="14336" xr:uid="{7895D3CC-B564-4754-9960-567CCF70347B}"/>
    <cellStyle name="Comma 9 2 4 2 2 2" xfId="14337" xr:uid="{C9F62698-7044-4C38-849B-037457BD4669}"/>
    <cellStyle name="Comma 9 2 4 2 3" xfId="14338" xr:uid="{CB923824-C1BB-4B1E-BA45-2A77B80B6266}"/>
    <cellStyle name="Comma 9 2 4 2 4" xfId="14339" xr:uid="{E44CDDBC-947B-4A21-9CEF-1DB02526A7EF}"/>
    <cellStyle name="Comma 9 2 4 3" xfId="14340" xr:uid="{378B6E4D-B388-4B9B-999C-CDDE565CAAF2}"/>
    <cellStyle name="Comma 9 2 4 3 2" xfId="14341" xr:uid="{47B3943E-6E96-4659-9981-D58836E2AC29}"/>
    <cellStyle name="Comma 9 2 4 4" xfId="14342" xr:uid="{EC6058B1-19E5-4F6D-9CAF-D1AD236C7239}"/>
    <cellStyle name="Comma 9 2 4 4 2" xfId="14343" xr:uid="{FE258CD2-5C00-46B7-B82D-359617496F7F}"/>
    <cellStyle name="Comma 9 2 4 5" xfId="14344" xr:uid="{02F0DAE5-5C1A-48D2-983C-C2C88EC7C7A1}"/>
    <cellStyle name="Comma 9 2 4 6" xfId="14345" xr:uid="{BFBF5BCC-7B46-4F27-80D6-81DD0D67DE0A}"/>
    <cellStyle name="Comma 9 2 5" xfId="14346" xr:uid="{3BC8C6FC-3B13-47A6-99B4-BA4F886BFCA3}"/>
    <cellStyle name="Comma 9 2 5 2" xfId="14347" xr:uid="{C8E137E4-D8A0-4FB0-807E-0E35B0FFCC24}"/>
    <cellStyle name="Comma 9 2 5 2 2" xfId="14348" xr:uid="{2B9D12C5-E39D-43FF-B1DC-EE104BAEEE58}"/>
    <cellStyle name="Comma 9 2 5 2 3" xfId="14349" xr:uid="{A3B59649-DA00-4B83-A4EF-8EFC09F759E8}"/>
    <cellStyle name="Comma 9 2 5 3" xfId="14350" xr:uid="{C9060CFA-BB40-4CBC-8A48-BB8A80593AF6}"/>
    <cellStyle name="Comma 9 2 5 4" xfId="14351" xr:uid="{9EA07083-A0A9-4250-9748-9D79FC301FBB}"/>
    <cellStyle name="Comma 9 2 6" xfId="14352" xr:uid="{46BA1181-C099-4BC0-8BE5-DA0BF099E644}"/>
    <cellStyle name="Comma 9 2 6 2" xfId="14353" xr:uid="{CE6A7084-AFBA-4A4B-98B9-1C15C3F9AB41}"/>
    <cellStyle name="Comma 9 2 7" xfId="14354" xr:uid="{D72C0030-F4BE-4EA7-8951-F14F6B38FB89}"/>
    <cellStyle name="Comma 9 2 8" xfId="54332" xr:uid="{0130C89B-783C-46DF-992A-BBD83EB545A9}"/>
    <cellStyle name="Comma 9 3" xfId="14355" xr:uid="{62ABF7EA-10E6-40C0-9E0F-30E90895FDEA}"/>
    <cellStyle name="Comma 9 3 2" xfId="14356" xr:uid="{A4F29661-4626-4F2E-AE11-FD6647B3FFF0}"/>
    <cellStyle name="Comma 9 3 2 2" xfId="14357" xr:uid="{6C9EB2E0-E3C1-417C-90DC-A94D1EF8A20E}"/>
    <cellStyle name="Comma 9 3 2 2 2" xfId="14358" xr:uid="{C63F0534-E48C-4AD2-9E10-63F62498164F}"/>
    <cellStyle name="Comma 9 3 2 2 3" xfId="14359" xr:uid="{1C7BFD39-B341-4C61-9827-71981907D8AC}"/>
    <cellStyle name="Comma 9 3 2 3" xfId="14360" xr:uid="{EF1BCCCB-178B-47F8-BE62-B2B7F76B63F2}"/>
    <cellStyle name="Comma 9 3 2 4" xfId="14361" xr:uid="{93BC15A7-75AB-4A67-9D7E-942C9C7AA48F}"/>
    <cellStyle name="Comma 9 3 3" xfId="14362" xr:uid="{4F0C402F-C644-4B6F-BCC5-85BF2687FFA3}"/>
    <cellStyle name="Comma 9 3 3 2" xfId="14363" xr:uid="{BAF37CA2-AB60-4054-AD35-109F80332349}"/>
    <cellStyle name="Comma 9 3 3 2 2" xfId="14364" xr:uid="{725F0FBF-43F9-4A9E-A5E9-1D0BF22287E9}"/>
    <cellStyle name="Comma 9 3 3 2 2 2" xfId="14365" xr:uid="{672B4D58-4099-4EC2-934F-AD701FBC47FA}"/>
    <cellStyle name="Comma 9 3 3 2 3" xfId="14366" xr:uid="{958BC70E-71A9-478D-BE2C-8F05F6F51C58}"/>
    <cellStyle name="Comma 9 3 3 2 4" xfId="14367" xr:uid="{20AB35B4-B89E-4248-ACCE-1132F0DB3D72}"/>
    <cellStyle name="Comma 9 3 3 3" xfId="14368" xr:uid="{5DD743CA-05DE-432A-8702-88AF550DE55C}"/>
    <cellStyle name="Comma 9 3 3 3 2" xfId="14369" xr:uid="{04AA34FA-A820-4FBF-B5D4-1382B06C0A1C}"/>
    <cellStyle name="Comma 9 3 3 4" xfId="14370" xr:uid="{D3E70145-369B-4C90-A6FD-5F32C79744B0}"/>
    <cellStyle name="Comma 9 3 3 4 2" xfId="14371" xr:uid="{8C5BE832-548B-4A5E-B7DA-D2472DF8D234}"/>
    <cellStyle name="Comma 9 3 3 5" xfId="14372" xr:uid="{9FEE0637-D13E-4E81-B0A4-8560A86E5858}"/>
    <cellStyle name="Comma 9 3 3 6" xfId="14373" xr:uid="{044A49EC-DA6E-475E-9C22-28C3C72A6228}"/>
    <cellStyle name="Comma 9 3 4" xfId="14374" xr:uid="{A3F6A407-E11A-4BE5-AF77-F9BE64563A18}"/>
    <cellStyle name="Comma 9 3 4 2" xfId="14375" xr:uid="{6CAF07F8-FC8F-4623-8F2D-ACC289D7B418}"/>
    <cellStyle name="Comma 9 3 4 2 2" xfId="14376" xr:uid="{46E5E315-B911-4E2B-A341-15D08DBFA236}"/>
    <cellStyle name="Comma 9 3 4 2 3" xfId="14377" xr:uid="{81E7A692-2B72-4B9F-BD82-4588C00AB3DB}"/>
    <cellStyle name="Comma 9 3 4 3" xfId="14378" xr:uid="{A2D5C02C-2F7E-4C83-9D08-7BCED3DA1609}"/>
    <cellStyle name="Comma 9 3 4 4" xfId="14379" xr:uid="{1649A90F-BA5D-4E72-8B5B-63FF96A2B80B}"/>
    <cellStyle name="Comma 9 3 5" xfId="14380" xr:uid="{D74E8C67-FE52-4FB2-AB3F-5F0509123BA5}"/>
    <cellStyle name="Comma 9 3 5 2" xfId="14381" xr:uid="{E5E1228C-BC13-40E7-8950-87277193D550}"/>
    <cellStyle name="Comma 9 3 5 3" xfId="14382" xr:uid="{C5C393F4-73A9-450F-92C0-8DB1F1ABB7A0}"/>
    <cellStyle name="Comma 9 3 6" xfId="14383" xr:uid="{C7A67313-03E7-43AE-815E-D0CC3EF1EB06}"/>
    <cellStyle name="Comma 9 3 7" xfId="14384" xr:uid="{31671181-530A-4435-BC02-C91C1D54DFAB}"/>
    <cellStyle name="Comma 9 4" xfId="14385" xr:uid="{BF70C237-F96D-42E4-8C54-F799D653C2FF}"/>
    <cellStyle name="Comma 9 4 2" xfId="14386" xr:uid="{B389AF90-56AD-48B2-AF33-49CE575286A9}"/>
    <cellStyle name="Comma 9 4 2 2" xfId="14387" xr:uid="{521B521A-9B60-4F6C-9D23-E0560E3DF4D9}"/>
    <cellStyle name="Comma 9 4 2 3" xfId="14388" xr:uid="{6FE4CC8F-C94C-4F4C-A655-ED5ABF98BBD1}"/>
    <cellStyle name="Comma 9 4 3" xfId="14389" xr:uid="{21334B90-B457-4D76-ABD4-BA1315420946}"/>
    <cellStyle name="Comma 9 4 4" xfId="14390" xr:uid="{0B643622-0B2B-42A6-B1E3-3AADC0CD8267}"/>
    <cellStyle name="Comma 9 4 5" xfId="53518" xr:uid="{FD1DEBB8-01DA-4AEE-9967-DBA087C5467D}"/>
    <cellStyle name="Comma 9 5" xfId="14391" xr:uid="{602A1CBC-AF8A-477B-8438-2F9AA73543AE}"/>
    <cellStyle name="Comma 9 5 2" xfId="14392" xr:uid="{597370A8-B0F4-4039-A9A6-E5E63F6811B7}"/>
    <cellStyle name="Comma 9 5 2 2" xfId="14393" xr:uid="{FF1E4A8F-B7FF-4C1D-9643-0888B559720F}"/>
    <cellStyle name="Comma 9 5 2 2 2" xfId="14394" xr:uid="{46F0FABD-B9A4-436C-AC86-308F622E06DE}"/>
    <cellStyle name="Comma 9 5 2 3" xfId="14395" xr:uid="{F329819A-E8BC-40B2-8F08-0C596CDDD9B4}"/>
    <cellStyle name="Comma 9 5 2 4" xfId="14396" xr:uid="{CCB10206-3BE2-4125-A109-2E4C87412796}"/>
    <cellStyle name="Comma 9 5 3" xfId="14397" xr:uid="{C830ACD7-DFDC-4834-82D7-6918C95A9471}"/>
    <cellStyle name="Comma 9 5 3 2" xfId="14398" xr:uid="{342D7CDA-5B4F-4616-8A4E-59DFFE7AF50B}"/>
    <cellStyle name="Comma 9 5 4" xfId="14399" xr:uid="{FC935A00-35F6-48D1-92D8-AAD876215B2F}"/>
    <cellStyle name="Comma 9 5 4 2" xfId="14400" xr:uid="{D516DDC5-1988-4D3B-B04F-EFD7A369FA42}"/>
    <cellStyle name="Comma 9 5 5" xfId="14401" xr:uid="{6223D5BA-4E6E-4632-B5F4-61B9EF57D3C2}"/>
    <cellStyle name="Comma 9 5 6" xfId="14402" xr:uid="{36398CF5-5A8C-41F7-AE7B-F5FA4F4DEDE3}"/>
    <cellStyle name="Comma 9 6" xfId="14403" xr:uid="{230CB738-7F23-49DE-BBE6-3767446EE0B6}"/>
    <cellStyle name="Comma 9 6 2" xfId="14404" xr:uid="{B62E64B0-FB1F-4EC0-9B4A-B88D7C3B72DD}"/>
    <cellStyle name="Comma 9 6 2 2" xfId="14405" xr:uid="{4E5092F3-D073-45AA-84AE-0923A54156B0}"/>
    <cellStyle name="Comma 9 6 3" xfId="14406" xr:uid="{4E2C721A-75C0-4102-9ACA-82DC87F4A033}"/>
    <cellStyle name="Comma 9 7" xfId="14407" xr:uid="{8923F534-443F-4893-84F8-257E3C30E05C}"/>
    <cellStyle name="Comma 9 7 2" xfId="14408" xr:uid="{93284C19-87D0-4827-97B1-EC00AB48C4B8}"/>
    <cellStyle name="Comma 9 7 3" xfId="14409" xr:uid="{B42A07C0-49A9-40EC-AE31-72118DDD0337}"/>
    <cellStyle name="Comma 9 8" xfId="14410" xr:uid="{51EED48A-09F5-4FDC-88AB-8C1EADA6F4D9}"/>
    <cellStyle name="Comma 9 9" xfId="14411" xr:uid="{803C97C8-D577-49B0-B07C-627E66AB5BB4}"/>
    <cellStyle name="Comma 90" xfId="14412" xr:uid="{34A044B0-5D49-43F9-97E1-4DE850C0E906}"/>
    <cellStyle name="Comma 90 2" xfId="53382" xr:uid="{C9989F75-0A90-4BBB-8427-4A4C16441607}"/>
    <cellStyle name="Comma 90 2 2" xfId="53383" xr:uid="{4CC07751-2C07-4B22-B02F-91F872FF47C5}"/>
    <cellStyle name="Comma 90 3" xfId="53384" xr:uid="{018C5C49-EA76-45DB-B739-897F6922B5B9}"/>
    <cellStyle name="Comma 91" xfId="14413" xr:uid="{6318129F-2441-421B-806D-0D6B9E59C781}"/>
    <cellStyle name="Comma 91 2" xfId="53385" xr:uid="{AFADDC4E-4091-48E9-90D6-8852062883AF}"/>
    <cellStyle name="Comma 91 2 2" xfId="53386" xr:uid="{1BF01552-D33D-42E0-96D7-F6443F44633F}"/>
    <cellStyle name="Comma 91 3" xfId="53387" xr:uid="{A4599259-584C-470A-869B-0B45AAB2FCCC}"/>
    <cellStyle name="Comma 92" xfId="14414" xr:uid="{C2AFDA3A-8B95-4B9F-9E57-596DE96D2D5D}"/>
    <cellStyle name="Comma 92 2" xfId="53388" xr:uid="{C0BA0D03-752C-4BE1-9C86-754C9027BB1C}"/>
    <cellStyle name="Comma 92 2 2" xfId="53389" xr:uid="{2ECDD1F2-D6C3-4A1F-A304-C251B5A6FC9E}"/>
    <cellStyle name="Comma 92 3" xfId="53390" xr:uid="{F57B8BDF-89D7-466E-9A24-D4F5D9B62778}"/>
    <cellStyle name="Comma 93" xfId="14415" xr:uid="{0201A285-34CB-44E0-B3D6-AF5202F37F3F}"/>
    <cellStyle name="Comma 93 2" xfId="53391" xr:uid="{0D04DEA5-7653-45E8-9A24-0C04931A272A}"/>
    <cellStyle name="Comma 93 2 2" xfId="53392" xr:uid="{7B084228-1266-4F8D-9CD2-0FB484258D4A}"/>
    <cellStyle name="Comma 93 3" xfId="53393" xr:uid="{F9E48B41-7263-4A2C-BCB9-4F1743E83D84}"/>
    <cellStyle name="Comma 94" xfId="14416" xr:uid="{E248C168-9982-413E-8D9B-240726E11293}"/>
    <cellStyle name="Comma 94 2" xfId="53394" xr:uid="{74C29463-6AA2-426B-BA4A-2BD54A3120AA}"/>
    <cellStyle name="Comma 94 2 2" xfId="53395" xr:uid="{01934F1C-91D3-45EB-B830-D411B1FBA8FB}"/>
    <cellStyle name="Comma 94 2 3" xfId="53396" xr:uid="{DF0086B2-81A0-4100-A5B0-FC5E66B439FB}"/>
    <cellStyle name="Comma 94 3" xfId="53397" xr:uid="{08E0F70F-0E3A-4D14-90FF-151C7BB21F49}"/>
    <cellStyle name="Comma 94 4" xfId="53398" xr:uid="{4117632E-8E59-457B-AAA0-7D93302F6824}"/>
    <cellStyle name="Comma 95" xfId="14417" xr:uid="{2B78EBF2-B90D-4A8E-80E5-16FBB0DBE685}"/>
    <cellStyle name="Comma 95 2" xfId="53399" xr:uid="{27DD3BD6-A1DA-4120-A8AA-3DD3EDDACBBC}"/>
    <cellStyle name="Comma 95 2 2" xfId="53400" xr:uid="{F0B55DB2-3079-4F26-BF88-2474F4E8258F}"/>
    <cellStyle name="Comma 95 3" xfId="53401" xr:uid="{4548DD85-00ED-4AFC-8AEA-8BDE415D3236}"/>
    <cellStyle name="Comma 96" xfId="14418" xr:uid="{4B1CFFEA-1EA4-4420-8751-B8739D153271}"/>
    <cellStyle name="Comma 96 2" xfId="53402" xr:uid="{67CE7413-6773-4851-A6B7-C21EEFD4F272}"/>
    <cellStyle name="Comma 96 2 2" xfId="53403" xr:uid="{62EB549D-0774-4E5B-84F3-2C1C1A95BC5B}"/>
    <cellStyle name="Comma 96 3" xfId="53404" xr:uid="{B37270B8-111D-4077-8021-E0D75F4EAB0D}"/>
    <cellStyle name="Comma 97" xfId="14419" xr:uid="{3A3431D3-B5C2-41B8-B307-21A44F2E0BB5}"/>
    <cellStyle name="Comma 97 2" xfId="53405" xr:uid="{0BD21A1E-EF38-4CB6-880B-2E262C72D333}"/>
    <cellStyle name="Comma 97 2 2" xfId="53406" xr:uid="{2D1A56EB-D766-414F-A934-D6B227615A47}"/>
    <cellStyle name="Comma 97 3" xfId="53407" xr:uid="{DF0C5951-293B-4464-84C8-1CFF5E2FE60F}"/>
    <cellStyle name="Comma 98" xfId="53009" xr:uid="{51051772-3652-4537-B13D-48AAEDBAD821}"/>
    <cellStyle name="Comma 98 2" xfId="53408" xr:uid="{8871A5E4-963E-4E42-8082-1487901D4F63}"/>
    <cellStyle name="Comma 98 2 2" xfId="53409" xr:uid="{CD8821E4-2149-4307-A91F-E22BCDBA423D}"/>
    <cellStyle name="Comma 98 3" xfId="53410" xr:uid="{A5CF74A9-D655-401C-B5D5-8E89EE634A09}"/>
    <cellStyle name="Comma 99" xfId="53411" xr:uid="{2DFEC250-1084-4D53-ADB8-191CAECDC31A}"/>
    <cellStyle name="Comma 99 2" xfId="53412" xr:uid="{9B2EA333-057D-4847-B842-BBD6E06386AE}"/>
    <cellStyle name="Comma 99 2 2" xfId="53413" xr:uid="{08F336E5-BFD2-44C7-95BF-C4467997A34C}"/>
    <cellStyle name="Comma 99 3" xfId="53414" xr:uid="{2545A2EC-6056-49B2-88AB-078673EA30DC}"/>
    <cellStyle name="Comma, 1 dec" xfId="14420" xr:uid="{DF97DAB9-A9F6-4EC6-B512-5B441F63C8B2}"/>
    <cellStyle name="Comma, 1 dec 2" xfId="14421" xr:uid="{4AD452AD-F909-40BD-BB54-9C55607A0680}"/>
    <cellStyle name="Comma, 1 dec 3" xfId="14422" xr:uid="{C48E21FD-F764-4D2F-973E-AAA853BCD604}"/>
    <cellStyle name="Comma0" xfId="14423" xr:uid="{8186DE2F-808A-487D-A3E4-F04FE6835562}"/>
    <cellStyle name="Comma0 - Estilo2" xfId="14424" xr:uid="{CF092D3F-F9ED-48AA-AA8B-E5D7A357C5A5}"/>
    <cellStyle name="Comma0 - Estilo2 2" xfId="14425" xr:uid="{CBFF4E33-D11C-4BB4-817D-F073E1BB9710}"/>
    <cellStyle name="Comma0 - Estilo2 3" xfId="14426" xr:uid="{970334C3-CDC4-4BD4-A130-297A30261B72}"/>
    <cellStyle name="Comma0 - Modelo1" xfId="14427" xr:uid="{F337F0F8-EBE3-4991-B961-18562FA2ABDB}"/>
    <cellStyle name="Comma0 - Modelo1 2" xfId="14428" xr:uid="{B3647103-6CBC-408A-B116-084F4BC36DC5}"/>
    <cellStyle name="Comma0 - Modelo1 3" xfId="14429" xr:uid="{6C1999CB-3C40-40B0-BF2C-A05B04107061}"/>
    <cellStyle name="Comma0 - Style1" xfId="14430" xr:uid="{B8B71F28-F64D-4038-A989-7F381F3F5802}"/>
    <cellStyle name="Comma0 - Style1 2" xfId="14431" xr:uid="{C0435261-51DF-417F-A9E3-656867F874D1}"/>
    <cellStyle name="Comma0 - Style1 3" xfId="14432" xr:uid="{43D72288-E0D6-4B10-9D41-A88626C0AE25}"/>
    <cellStyle name="Comma0 10" xfId="14433" xr:uid="{09A96E8B-9FAA-44F5-8DCA-3511B3E54655}"/>
    <cellStyle name="Comma0 10 2" xfId="14434" xr:uid="{67C34BD6-B158-4703-8BC8-83DA162952AF}"/>
    <cellStyle name="Comma0 10 3" xfId="14435" xr:uid="{AC0FA469-9DC1-4EB9-8AEA-D03BD2F8D76C}"/>
    <cellStyle name="Comma0 11" xfId="14436" xr:uid="{8C02B790-A9A5-4620-99F1-5F5E0F97DD29}"/>
    <cellStyle name="Comma0 11 2" xfId="14437" xr:uid="{AAC9E476-088E-48CA-873F-D37CB30D6F92}"/>
    <cellStyle name="Comma0 11 3" xfId="14438" xr:uid="{0A370671-CF83-4933-B804-3F76DF52A20D}"/>
    <cellStyle name="Comma0 12" xfId="14439" xr:uid="{F847FA26-3CFD-4807-B5C8-3388E6140A38}"/>
    <cellStyle name="Comma0 12 2" xfId="14440" xr:uid="{4FC161DE-8352-4F6E-A08E-B7F4BD43A025}"/>
    <cellStyle name="Comma0 12 2 2" xfId="14441" xr:uid="{40179CC7-A2BF-4047-899E-DA591509E25D}"/>
    <cellStyle name="Comma0 12 3" xfId="14442" xr:uid="{3870D593-AF4C-44AF-92B1-94423C38468B}"/>
    <cellStyle name="Comma0 12 4" xfId="14443" xr:uid="{C1D77411-5E1E-4F7D-A484-8BB51E56C803}"/>
    <cellStyle name="Comma0 13" xfId="14444" xr:uid="{F2FD415A-9454-4B5F-8CE2-C49B215093A5}"/>
    <cellStyle name="Comma0 13 2" xfId="14445" xr:uid="{EE96914C-1D7F-443E-B6EE-EFACAFBD08AD}"/>
    <cellStyle name="Comma0 13 2 2" xfId="14446" xr:uid="{15E1D64F-01F3-479F-979F-4EDE61DE0255}"/>
    <cellStyle name="Comma0 13 3" xfId="14447" xr:uid="{8C051F86-D5F8-4707-B0CF-ADD1C86C60E5}"/>
    <cellStyle name="Comma0 13 4" xfId="14448" xr:uid="{2EE265F5-B49F-4A63-8363-E755EF717444}"/>
    <cellStyle name="Comma0 14" xfId="14449" xr:uid="{99D2EB46-B579-4526-B072-059EECAB0819}"/>
    <cellStyle name="Comma0 15" xfId="14450" xr:uid="{4A57CC55-0387-499C-9393-E38EABBD69C9}"/>
    <cellStyle name="Comma0 16" xfId="14451" xr:uid="{F8BBE612-078D-4493-A25B-165FF3482ACE}"/>
    <cellStyle name="Comma0 17" xfId="14452" xr:uid="{1D22155D-1B62-4CFE-9CBD-75188A5925B1}"/>
    <cellStyle name="Comma0 18" xfId="14453" xr:uid="{3FA09B7A-0752-4986-8456-4C27BDFD6C4D}"/>
    <cellStyle name="Comma0 19" xfId="14454" xr:uid="{49995E9C-D7E3-4322-A3A6-9343F031CF67}"/>
    <cellStyle name="Comma0 2" xfId="14455" xr:uid="{93D6E95E-A026-4AB6-95DA-F8C8BF73BCB7}"/>
    <cellStyle name="Comma0 2 2" xfId="14456" xr:uid="{F12CD9C5-3C4F-4071-B986-2877346B3287}"/>
    <cellStyle name="Comma0 2 2 2" xfId="14457" xr:uid="{854E9BDF-786F-4EBD-A65B-B63FA3CDAA33}"/>
    <cellStyle name="Comma0 2 3" xfId="14458" xr:uid="{E321F418-6CC0-4993-94EA-C5A3981F5B1C}"/>
    <cellStyle name="Comma0 20" xfId="14459" xr:uid="{028C116E-1AEF-4E1D-A735-09FBF776C6FA}"/>
    <cellStyle name="Comma0 21" xfId="14460" xr:uid="{BA379F2C-DA38-4BCF-8EDC-BAD3C84419AA}"/>
    <cellStyle name="Comma0 22" xfId="14461" xr:uid="{D898D011-D8BB-4E32-B173-58D20CDDE63D}"/>
    <cellStyle name="Comma0 23" xfId="14462" xr:uid="{DC3852E4-287E-4159-A9CA-63E57ED227D2}"/>
    <cellStyle name="Comma0 24" xfId="14463" xr:uid="{7CC21613-BD3D-4F80-8BA7-FF1896A57882}"/>
    <cellStyle name="Comma0 25" xfId="14464" xr:uid="{32E945F0-8FFC-403C-996F-7150B939A4C9}"/>
    <cellStyle name="Comma0 26" xfId="14465" xr:uid="{E5BF07DF-3106-49A9-85EB-6C2BA9D89E2E}"/>
    <cellStyle name="Comma0 3" xfId="14466" xr:uid="{49DB77D9-E297-4FD4-8CC3-503CC2B48FAB}"/>
    <cellStyle name="Comma0 3 2" xfId="14467" xr:uid="{8A328DE1-2026-4859-A77B-6CA3B3B06F62}"/>
    <cellStyle name="Comma0 3 2 2" xfId="14468" xr:uid="{59964D22-22E1-4AEF-9AF4-CB22D505D89F}"/>
    <cellStyle name="Comma0 3 2 2 2" xfId="14469" xr:uid="{7817261F-085F-42E3-BD07-BD89CCBF0281}"/>
    <cellStyle name="Comma0 3 2 3" xfId="14470" xr:uid="{7E5AD3B5-7C9C-4F08-8FCE-06D036826C1F}"/>
    <cellStyle name="Comma0 3 2 4" xfId="14471" xr:uid="{741F6325-8B1A-4AEE-9F19-A7F1934D770A}"/>
    <cellStyle name="Comma0 3 3" xfId="14472" xr:uid="{C97B292A-07A1-46A8-8578-8C790A0E12EA}"/>
    <cellStyle name="Comma0 3 3 2" xfId="14473" xr:uid="{4617DB6B-BED8-4356-B69C-F31C5DDE18BC}"/>
    <cellStyle name="Comma0 3 3 3" xfId="14474" xr:uid="{E7D8EAC0-4282-4C83-8408-ABB914AD5002}"/>
    <cellStyle name="Comma0 3 4" xfId="14475" xr:uid="{090D1BF6-9FDD-4D54-83B7-24C3C237CD51}"/>
    <cellStyle name="Comma0 3 4 2" xfId="14476" xr:uid="{74AB43E9-63AD-4685-ACB4-89B45C51F343}"/>
    <cellStyle name="Comma0 3 5" xfId="14477" xr:uid="{C6D5C6D5-6BDD-4938-95F8-4BBB1CF3A3A3}"/>
    <cellStyle name="Comma0 3 6" xfId="14478" xr:uid="{7745B224-238E-4275-9142-E96172C8C50A}"/>
    <cellStyle name="Comma0 4" xfId="14479" xr:uid="{7C4A842B-8B66-4EA8-937F-D05468AEC055}"/>
    <cellStyle name="Comma0 4 2" xfId="14480" xr:uid="{995D280A-774E-4BC2-9082-60ADA0EAF699}"/>
    <cellStyle name="Comma0 4 2 2" xfId="14481" xr:uid="{5F7D45B0-834F-4A2A-A3F5-21AFCAF5965B}"/>
    <cellStyle name="Comma0 4 2 2 2" xfId="14482" xr:uid="{2CA824D2-F1E2-4DB8-B916-82D6CC95B7B1}"/>
    <cellStyle name="Comma0 4 2 3" xfId="14483" xr:uid="{77321854-86DF-4A3D-B79D-F923D408B1E0}"/>
    <cellStyle name="Comma0 4 2 4" xfId="14484" xr:uid="{886E895A-7C81-48B3-898C-70B388EDAB99}"/>
    <cellStyle name="Comma0 4 3" xfId="14485" xr:uid="{40EA5282-7F0C-4756-B5C4-99FBE5BE17F7}"/>
    <cellStyle name="Comma0 4 3 2" xfId="14486" xr:uid="{77C179FD-359B-4ABF-95CF-490A66A6C169}"/>
    <cellStyle name="Comma0 4 3 3" xfId="14487" xr:uid="{B11C193A-37D4-4AD8-B825-07423E098DC7}"/>
    <cellStyle name="Comma0 4 4" xfId="14488" xr:uid="{7092D376-C573-43DE-B30B-3EB3DFF10B91}"/>
    <cellStyle name="Comma0 4 4 2" xfId="14489" xr:uid="{C5595094-1271-4F96-B873-882DD1207678}"/>
    <cellStyle name="Comma0 4 5" xfId="14490" xr:uid="{969DBC44-5BFB-4E65-8BB9-7D77F80A2EDB}"/>
    <cellStyle name="Comma0 4 6" xfId="14491" xr:uid="{3254FF84-8C74-4E65-A107-470DDA48F90C}"/>
    <cellStyle name="Comma0 5" xfId="14492" xr:uid="{84D51A7F-688A-4FDC-8762-5CB6494E7228}"/>
    <cellStyle name="Comma0 5 2" xfId="14493" xr:uid="{CB984219-113E-4B5B-A7F7-8C6F8449DB42}"/>
    <cellStyle name="Comma0 5 2 2" xfId="14494" xr:uid="{19976343-4DBA-4137-93B1-A9215773C1F9}"/>
    <cellStyle name="Comma0 5 2 2 2" xfId="14495" xr:uid="{7A0E86D9-07DE-4D4C-B01E-AEE839F47248}"/>
    <cellStyle name="Comma0 5 2 3" xfId="14496" xr:uid="{F793C840-364A-4709-A944-9B1A0DBB2EF5}"/>
    <cellStyle name="Comma0 5 2 4" xfId="14497" xr:uid="{373C6594-175C-43D9-868B-A55E634940DB}"/>
    <cellStyle name="Comma0 5 3" xfId="14498" xr:uid="{078B9A7C-6FD0-4B24-8894-4BF2E679FB30}"/>
    <cellStyle name="Comma0 5 3 2" xfId="14499" xr:uid="{650D3EBC-0981-45E6-A87D-9BD34F89755F}"/>
    <cellStyle name="Comma0 5 3 3" xfId="14500" xr:uid="{0807A9EC-4711-4B96-ACA8-F842F4E304FC}"/>
    <cellStyle name="Comma0 5 4" xfId="14501" xr:uid="{F1FCF25E-9326-445E-B2AA-ABF23EECEB92}"/>
    <cellStyle name="Comma0 5 4 2" xfId="14502" xr:uid="{C50F17E7-A096-412C-BC04-3DE264AAEB71}"/>
    <cellStyle name="Comma0 5 5" xfId="14503" xr:uid="{8A200F9B-2EC8-48FF-B4FF-84FEA8EE1819}"/>
    <cellStyle name="Comma0 5 6" xfId="14504" xr:uid="{9234D592-B275-4C8A-8D15-6AAED122B1B0}"/>
    <cellStyle name="Comma0 6" xfId="14505" xr:uid="{17D087F1-41A4-4B27-9304-351E159C8C53}"/>
    <cellStyle name="Comma0 6 2" xfId="14506" xr:uid="{2951B182-8AF3-4F07-8EAF-64CCE63139EE}"/>
    <cellStyle name="Comma0 6 2 2" xfId="14507" xr:uid="{3A9D0EC5-828E-4694-99BC-700A38A5D45C}"/>
    <cellStyle name="Comma0 6 2 3" xfId="14508" xr:uid="{552FCCD6-CAA0-408C-B8DE-C23B4A85A854}"/>
    <cellStyle name="Comma0 6 3" xfId="14509" xr:uid="{99D55FA0-8AF2-488E-98B3-E433FEEB6759}"/>
    <cellStyle name="Comma0 6 3 2" xfId="14510" xr:uid="{CDAF2E86-6758-44BB-B82F-336EC9ED7006}"/>
    <cellStyle name="Comma0 6 3 2 2" xfId="14511" xr:uid="{BF140F04-64F5-4FCF-B704-C28AC4FF6417}"/>
    <cellStyle name="Comma0 6 3 3" xfId="14512" xr:uid="{810F46EB-B563-4E30-BCFE-B4E6C7EC5288}"/>
    <cellStyle name="Comma0 6 3 4" xfId="14513" xr:uid="{E9A6A6C6-806F-4346-BFC7-F67633D235B4}"/>
    <cellStyle name="Comma0 6 4" xfId="14514" xr:uid="{E5D3A5A4-ED63-4BE0-9DDE-086B9B01464F}"/>
    <cellStyle name="Comma0 6 4 2" xfId="14515" xr:uid="{5A67C11C-7186-40EF-82F4-4B4CB9F03DAE}"/>
    <cellStyle name="Comma0 6 5" xfId="14516" xr:uid="{8D205845-9EA7-4BD6-AB20-62386AF14187}"/>
    <cellStyle name="Comma0 6 6" xfId="14517" xr:uid="{691CF2CB-A59E-4076-8611-E585D288CD9D}"/>
    <cellStyle name="Comma0 7" xfId="14518" xr:uid="{71E225D3-D52E-408B-B07E-93F47AA35D8F}"/>
    <cellStyle name="Comma0 7 2" xfId="14519" xr:uid="{AEC0BA75-9D00-47A0-8485-16F84ACDA344}"/>
    <cellStyle name="Comma0 7 2 2" xfId="14520" xr:uid="{B14623F6-12C1-465D-878B-E2A2D0B72DD2}"/>
    <cellStyle name="Comma0 7 2 3" xfId="14521" xr:uid="{BD9CAE90-9E73-4B53-9153-BE6331C14AD4}"/>
    <cellStyle name="Comma0 7 3" xfId="14522" xr:uid="{6A47B085-029B-48E6-8C59-5B73B68BF11D}"/>
    <cellStyle name="Comma0 7 3 2" xfId="14523" xr:uid="{92192634-DEA7-47A2-9F0B-A494F8099770}"/>
    <cellStyle name="Comma0 7 3 2 2" xfId="14524" xr:uid="{5720DDDB-9813-4517-A542-E002FE9E4498}"/>
    <cellStyle name="Comma0 7 3 3" xfId="14525" xr:uid="{54A90C24-41A3-4EC3-9ACE-685C76A51BB1}"/>
    <cellStyle name="Comma0 7 3 4" xfId="14526" xr:uid="{A21B5826-1E05-4C21-8853-DE05D9CE90B0}"/>
    <cellStyle name="Comma0 7 4" xfId="14527" xr:uid="{52769EDC-9842-44F1-8335-ED7AEB8C3B89}"/>
    <cellStyle name="Comma0 7 4 2" xfId="14528" xr:uid="{0E663033-999B-4200-A94E-4F206B2721D5}"/>
    <cellStyle name="Comma0 7 5" xfId="14529" xr:uid="{67204D2E-8648-482C-902C-791E3DB221BF}"/>
    <cellStyle name="Comma0 7 6" xfId="14530" xr:uid="{0E5E2E0D-5463-4A5D-88D4-3B6A5D2785CE}"/>
    <cellStyle name="Comma0 8" xfId="14531" xr:uid="{84CC64DC-EE1F-4720-B478-860CCC4CD3E4}"/>
    <cellStyle name="Comma0 8 2" xfId="14532" xr:uid="{D70EA45D-6F02-497C-B38A-CE05CA28B96F}"/>
    <cellStyle name="Comma0 8 3" xfId="14533" xr:uid="{CD0480A2-5557-4553-BF77-702F0C5DDDC8}"/>
    <cellStyle name="Comma0 9" xfId="14534" xr:uid="{E1685DD8-7013-4545-AC85-E0C6CDA02BAB}"/>
    <cellStyle name="Comma0 9 2" xfId="14535" xr:uid="{AC390453-F52F-4730-908A-F63C430B23E3}"/>
    <cellStyle name="Comma0 9 2 2" xfId="14536" xr:uid="{92DA4D46-42A8-416A-A059-C92658FB6644}"/>
    <cellStyle name="Comma0 9 2 3" xfId="14537" xr:uid="{226006A1-A83A-4945-9192-A79A971B3859}"/>
    <cellStyle name="Comma0 9 3" xfId="14538" xr:uid="{54F2C69F-2B57-4D81-8155-83BA8401DB6E}"/>
    <cellStyle name="Comma0 9 4" xfId="14539" xr:uid="{E7321A7A-9956-4173-AEAC-EA38D6F8C086}"/>
    <cellStyle name="Comma1 - Modelo2" xfId="14540" xr:uid="{4F154FFB-30FC-4CA0-9D47-8022DA56CE5D}"/>
    <cellStyle name="Comma1 - Modelo2 2" xfId="14541" xr:uid="{0828CEC3-2D14-43B6-ADB3-AD142DDEC312}"/>
    <cellStyle name="Comma1 - Modelo2 3" xfId="14542" xr:uid="{E412FB6A-F5B9-4A64-9F9C-57008171645F}"/>
    <cellStyle name="Comma1 - Style2" xfId="14543" xr:uid="{A0FD3731-EE69-4707-8589-C1A189D8F11A}"/>
    <cellStyle name="Comma1 - Style2 2" xfId="14544" xr:uid="{98D0AEBA-39A6-4103-BDC2-196265324A13}"/>
    <cellStyle name="Comma1 - Style2 3" xfId="14545" xr:uid="{E5AF04C2-102C-4147-8BED-ABECB1D41DEA}"/>
    <cellStyle name="Currency [1]" xfId="14551" xr:uid="{D37DDE51-223C-46BA-B257-CD3A1D5F82A0}"/>
    <cellStyle name="Currency [1] 2" xfId="14552" xr:uid="{04319589-FE9F-4429-A18E-D571738CDC84}"/>
    <cellStyle name="Currency [1] 2 2" xfId="14553" xr:uid="{E76E3960-FD35-4408-9276-7F59CB4C1D81}"/>
    <cellStyle name="Currency [1] 2 3" xfId="14554" xr:uid="{F364DD9B-E973-44AD-82B4-A5A1A98F47B2}"/>
    <cellStyle name="Currency [1] 3" xfId="14555" xr:uid="{7184C82F-F34B-4042-AB6A-5EDEC6657537}"/>
    <cellStyle name="Currency [1] 3 2" xfId="14556" xr:uid="{153D0284-8538-4A88-BAC6-64E1AAC839E1}"/>
    <cellStyle name="Currency [1] 3 3" xfId="14557" xr:uid="{F93B99C4-1A0D-42C1-822F-862D3019E568}"/>
    <cellStyle name="Currency [1] 4" xfId="14558" xr:uid="{B9CE5F3F-5422-49AC-A5CC-96AC9BAA58BD}"/>
    <cellStyle name="Currency [1] 4 2" xfId="14559" xr:uid="{C6D86E9A-B71B-4FF0-8D82-1AEAAE1E33E1}"/>
    <cellStyle name="Currency [1] 5" xfId="14560" xr:uid="{A66B5AFE-E10B-478A-A066-C16C989CA4DC}"/>
    <cellStyle name="Currency [1] 6" xfId="14561" xr:uid="{6E3B827F-AAA5-4D37-B32D-77D395273B97}"/>
    <cellStyle name="Currency [1] 7" xfId="54334" xr:uid="{967EDC8A-6E71-421C-8C10-11ABFF90C094}"/>
    <cellStyle name="Currency [2]" xfId="14562" xr:uid="{E84D6DB3-DE04-42B3-9154-C2251948F784}"/>
    <cellStyle name="Currency [2] 2" xfId="14563" xr:uid="{1F42CF0B-CAD5-468C-A960-B7B964BDBF89}"/>
    <cellStyle name="Currency [2] 2 2" xfId="14564" xr:uid="{7AF6A67E-0F5F-427E-BC8B-305765E34C12}"/>
    <cellStyle name="Currency [2] 2 2 2" xfId="14565" xr:uid="{EDBAF3D9-1057-4BC2-BDD3-DF27C2588A03}"/>
    <cellStyle name="Currency [2] 2 2 3" xfId="14566" xr:uid="{2BC946B4-CA11-4E2A-AE91-DC6BC89197FB}"/>
    <cellStyle name="Currency [2] 2 3" xfId="14567" xr:uid="{455297DD-D187-479A-A612-E1A7280FFA95}"/>
    <cellStyle name="Currency [2] 2 3 2" xfId="14568" xr:uid="{148C150D-C122-436D-8238-3E8FEBE5C25D}"/>
    <cellStyle name="Currency [2] 2 3 3" xfId="14569" xr:uid="{F65214B8-893E-4096-8C52-CDE2B943022C}"/>
    <cellStyle name="Currency [2] 2 4" xfId="14570" xr:uid="{04BA2EC7-CBB2-49D0-A0A8-EFE39D3C47CF}"/>
    <cellStyle name="Currency [2] 2 4 2" xfId="14571" xr:uid="{0237F455-74B0-49FB-A0BA-7E34D12A4005}"/>
    <cellStyle name="Currency [2] 2 5" xfId="14572" xr:uid="{FADD2FF9-AFA2-47DC-B7F3-13CEFBA8162A}"/>
    <cellStyle name="Currency [2] 2 6" xfId="14573" xr:uid="{9DAF6789-E4F3-4EF3-9B76-6F3FB952F4D3}"/>
    <cellStyle name="Currency [2] 2 7" xfId="54336" xr:uid="{10293703-F395-44B4-A2DD-C4D13B7FB803}"/>
    <cellStyle name="Currency [2] 3" xfId="14574" xr:uid="{DA9E7CF4-1B1C-408E-916C-71D607AB9490}"/>
    <cellStyle name="Currency [2] 3 2" xfId="14575" xr:uid="{864CE740-2252-4631-97A5-73D12E39856F}"/>
    <cellStyle name="Currency [2] 3 3" xfId="14576" xr:uid="{1ED8D6DB-A43D-4670-803F-4118F70747D5}"/>
    <cellStyle name="Currency [2] 4" xfId="14577" xr:uid="{8B705DA6-87E6-4DFF-B90C-CFC6A11132CF}"/>
    <cellStyle name="Currency [2] 4 2" xfId="14578" xr:uid="{2DA161D2-4E6D-4494-BA42-C46349EB1C5F}"/>
    <cellStyle name="Currency [2] 4 3" xfId="14579" xr:uid="{327E3FC5-60BB-4D0A-A905-87C13360EADA}"/>
    <cellStyle name="Currency [2] 5" xfId="14580" xr:uid="{B3D024C3-8684-4E23-A067-99214277306E}"/>
    <cellStyle name="Currency [2] 5 2" xfId="14581" xr:uid="{BD602B4A-7C39-453B-8B8B-C5B19FFC8FBF}"/>
    <cellStyle name="Currency [2] 6" xfId="14582" xr:uid="{9C309CE2-339A-4581-9F1F-1D16D4695B93}"/>
    <cellStyle name="Currency [2] 7" xfId="14583" xr:uid="{D29A0EAF-92F4-4A76-9093-D70A5A395683}"/>
    <cellStyle name="Currency [2] 8" xfId="54335" xr:uid="{6EC4F817-BB71-4B2A-BF7B-49154686AF0E}"/>
    <cellStyle name="Currency [3]" xfId="14584" xr:uid="{C7318299-C2AD-49D3-9400-F90F664D92D6}"/>
    <cellStyle name="Currency [3] 2" xfId="14585" xr:uid="{543218A5-9B6F-4875-BF7B-97A032902F07}"/>
    <cellStyle name="Currency [3] 2 2" xfId="14586" xr:uid="{16AF4D2B-F195-402B-AB02-6E575083C5C0}"/>
    <cellStyle name="Currency [3] 2 2 2" xfId="14587" xr:uid="{2CAFA35B-BD51-48C1-9623-CB0375485425}"/>
    <cellStyle name="Currency [3] 2 2 3" xfId="14588" xr:uid="{25B04070-2B01-4E34-8A4B-E2D9584E6B89}"/>
    <cellStyle name="Currency [3] 2 3" xfId="14589" xr:uid="{CCC21C38-BEB2-4C39-B98F-A9008B0B1C91}"/>
    <cellStyle name="Currency [3] 2 3 2" xfId="14590" xr:uid="{CE32CEBF-84BF-453F-A763-BDF607102DCE}"/>
    <cellStyle name="Currency [3] 2 3 3" xfId="14591" xr:uid="{3017F79C-371D-44DA-B19E-C700B46E4F43}"/>
    <cellStyle name="Currency [3] 2 4" xfId="14592" xr:uid="{BDD399C8-82EF-4268-978D-EED3CC488DE3}"/>
    <cellStyle name="Currency [3] 2 4 2" xfId="14593" xr:uid="{3E1BEFD1-27D6-4E02-BE7C-A4928DE5944E}"/>
    <cellStyle name="Currency [3] 2 5" xfId="14594" xr:uid="{7C71756C-5E84-4C84-B183-4CDDA953EFAF}"/>
    <cellStyle name="Currency [3] 2 6" xfId="14595" xr:uid="{C3F7D06C-530C-4291-8F86-AC9EDB51D983}"/>
    <cellStyle name="Currency [3] 2 7" xfId="54338" xr:uid="{F4642DB2-9664-447B-9F5F-E704710D99A0}"/>
    <cellStyle name="Currency [3] 3" xfId="14596" xr:uid="{95F2A1CA-748C-4BFA-BE99-C1C8E5B7CA6E}"/>
    <cellStyle name="Currency [3] 3 2" xfId="14597" xr:uid="{CB95FF95-6559-4522-80D9-21394CC025C8}"/>
    <cellStyle name="Currency [3] 3 3" xfId="14598" xr:uid="{2D5DDD6A-217E-4610-851F-08A6666FA6D5}"/>
    <cellStyle name="Currency [3] 4" xfId="14599" xr:uid="{70C3C160-54F8-4CF3-AC83-818A4183F8F5}"/>
    <cellStyle name="Currency [3] 4 2" xfId="14600" xr:uid="{F8DF18EF-A4A7-44C4-94E1-50E058D671AA}"/>
    <cellStyle name="Currency [3] 4 3" xfId="14601" xr:uid="{FF9A15FA-8556-416F-A359-EA5CC3EE29CD}"/>
    <cellStyle name="Currency [3] 5" xfId="14602" xr:uid="{898C33BF-08B5-460B-816A-850313E6EB21}"/>
    <cellStyle name="Currency [3] 5 2" xfId="14603" xr:uid="{056405B0-ABB0-4E7F-8863-EBFA09639967}"/>
    <cellStyle name="Currency [3] 6" xfId="14604" xr:uid="{5F005BB8-4634-4E90-85F2-4393E1CD78C8}"/>
    <cellStyle name="Currency [3] 7" xfId="14605" xr:uid="{72F1C4CF-D98B-46A7-92D9-C28DA01E997C}"/>
    <cellStyle name="Currency [3] 8" xfId="54337" xr:uid="{CB01D0E0-28AD-46DB-B8BA-C0EF0A66FE62}"/>
    <cellStyle name="Currency $" xfId="14546" xr:uid="{0F169831-1C4B-4367-9385-9CC9F285F2AE}"/>
    <cellStyle name="Currency $ 2" xfId="14547" xr:uid="{C47936C4-721C-42FE-A69D-C40858E1AE63}"/>
    <cellStyle name="Currency $ 2 2" xfId="14548" xr:uid="{B0B93547-1656-4594-A1A4-367FC3CA0F3F}"/>
    <cellStyle name="Currency $ 3" xfId="14549" xr:uid="{B75C48BB-7D0C-45F6-A295-56A9D68070AC}"/>
    <cellStyle name="Currency $ 4" xfId="14550" xr:uid="{9E8F9381-22EE-4BD7-8BCC-923510528D63}"/>
    <cellStyle name="Currency 0" xfId="14606" xr:uid="{C3671AF4-EBA7-464C-89B0-135680B99115}"/>
    <cellStyle name="Currency 0 2" xfId="14607" xr:uid="{09BE0701-A67B-4E5F-959B-2846245B7886}"/>
    <cellStyle name="Currency 0 2 2" xfId="14608" xr:uid="{8F27724C-67AA-44A8-8186-F43964449BFA}"/>
    <cellStyle name="Currency 0 2 3" xfId="14609" xr:uid="{D28E5703-FA89-4E0D-BDAE-222A3D8B5246}"/>
    <cellStyle name="Currency 0 3" xfId="14610" xr:uid="{FD92E39B-F0EC-4ADD-9247-CE2CA4AB06AD}"/>
    <cellStyle name="Currency 0 3 2" xfId="14611" xr:uid="{52F4866E-E660-4492-89DD-5E9FD2BA69F3}"/>
    <cellStyle name="Currency 0 3 3" xfId="14612" xr:uid="{D97DC9CE-D624-4883-A082-CB1DA31402BF}"/>
    <cellStyle name="Currency 0 4" xfId="14613" xr:uid="{2B95869E-03F0-44E0-8E5E-62671FF169A2}"/>
    <cellStyle name="Currency 0 5" xfId="14614" xr:uid="{94D5A9DD-5F77-4493-9A8F-A05A64CB3843}"/>
    <cellStyle name="Currency 0 6" xfId="54339" xr:uid="{D4AEF76C-DBBC-4134-9503-E5B1EF00409B}"/>
    <cellStyle name="Currency 10" xfId="14615" xr:uid="{927EE4E6-3201-4C5B-8280-B2F5AD72BADE}"/>
    <cellStyle name="Currency 10 2" xfId="14616" xr:uid="{3D3EB55F-D9B1-4CA4-8D6B-91889D959ECA}"/>
    <cellStyle name="Currency 10 2 2" xfId="14617" xr:uid="{8E37FECB-623A-408D-8818-291CE6B9E6C4}"/>
    <cellStyle name="Currency 10 3" xfId="14618" xr:uid="{CA7297DF-5AF7-4C6B-9646-34E8B0854048}"/>
    <cellStyle name="Currency 10 3 2" xfId="14619" xr:uid="{718F42D3-BB7F-460A-8B63-CF3E7C1D2B91}"/>
    <cellStyle name="Currency 10 4" xfId="14620" xr:uid="{96563311-4388-433E-9D2A-C9A208BD4F81}"/>
    <cellStyle name="Currency 10 5" xfId="14621" xr:uid="{D34FACEE-D221-4F6B-BC75-C173620FC06F}"/>
    <cellStyle name="Currency 10 6" xfId="54340" xr:uid="{0645A455-C6C8-43F0-9095-E0E9314B6BD9}"/>
    <cellStyle name="Currency 11" xfId="14622" xr:uid="{A8EF1C46-0D79-4052-93C3-CFD524381538}"/>
    <cellStyle name="Currency 11 2" xfId="14623" xr:uid="{3989E222-BBFD-4C97-AE63-06CBA634A6A8}"/>
    <cellStyle name="Currency 11 2 2" xfId="14624" xr:uid="{8072DF70-2CCA-477A-9E6C-71043F387387}"/>
    <cellStyle name="Currency 11 3" xfId="14625" xr:uid="{F7248293-FB68-4D98-8CAE-A0BC17825FD7}"/>
    <cellStyle name="Currency 11 3 2" xfId="14626" xr:uid="{928E61E7-CD26-47B2-AEFC-E2446AD82578}"/>
    <cellStyle name="Currency 11 4" xfId="14627" xr:uid="{3EA00D23-9C59-484C-94DC-F8CEC35C9DD2}"/>
    <cellStyle name="Currency 11 5" xfId="14628" xr:uid="{D681E501-796D-4B36-807E-C7271079FFB9}"/>
    <cellStyle name="Currency 11 6" xfId="54341" xr:uid="{7FE1665C-D5FE-40C0-AD16-EB4D007A2D81}"/>
    <cellStyle name="Currency 12" xfId="14629" xr:uid="{928CD13F-DD55-451C-A36C-A581DF1D8C15}"/>
    <cellStyle name="Currency 12 2" xfId="14630" xr:uid="{B44874C0-FD6C-4100-92D5-7ED235E43680}"/>
    <cellStyle name="Currency 12 2 2" xfId="14631" xr:uid="{5FA29A77-6CFE-4EE9-8A73-0C9DB6BEEC72}"/>
    <cellStyle name="Currency 12 3" xfId="14632" xr:uid="{778034BB-F97A-436C-B23F-7C7718EF058E}"/>
    <cellStyle name="Currency 12 3 2" xfId="14633" xr:uid="{DB9CFEF6-8848-4ADF-909B-F3A26C831B4F}"/>
    <cellStyle name="Currency 12 4" xfId="14634" xr:uid="{084B5345-5F9A-43BF-AE32-1C7A4CCF3072}"/>
    <cellStyle name="Currency 12 5" xfId="14635" xr:uid="{ECA8C6EE-93C7-40DA-B96A-BDAC232926AE}"/>
    <cellStyle name="Currency 12 6" xfId="54342" xr:uid="{AA2AF0B5-B2CB-483E-9373-D0478E748C2E}"/>
    <cellStyle name="Currency 13" xfId="14636" xr:uid="{295A7405-95F4-48ED-96EB-15814B2F95B8}"/>
    <cellStyle name="Currency 13 2" xfId="14637" xr:uid="{275A5F5D-F987-4EA6-853F-8E51CBB45431}"/>
    <cellStyle name="Currency 13 2 2" xfId="14638" xr:uid="{8E844937-3E06-4FBB-BCD7-1A4ECCBD8006}"/>
    <cellStyle name="Currency 13 3" xfId="14639" xr:uid="{9A076AF0-627E-4E43-A926-F80DD0F77053}"/>
    <cellStyle name="Currency 13 3 2" xfId="14640" xr:uid="{D7ACD6EE-3DC8-4F1A-B4DE-EEA99680CF24}"/>
    <cellStyle name="Currency 13 4" xfId="14641" xr:uid="{39886B6C-DDED-43D5-BC9B-6DEAA1BF9DA4}"/>
    <cellStyle name="Currency 13 5" xfId="14642" xr:uid="{5F29ADFB-46F2-4E59-A87C-270C67C8EDBA}"/>
    <cellStyle name="Currency 13 6" xfId="54343" xr:uid="{F20E77AA-2E56-480A-AB4C-A0BE7DFDE4FE}"/>
    <cellStyle name="Currency 14" xfId="14643" xr:uid="{B3A917DE-0F53-4DDF-A133-E521114FF4E7}"/>
    <cellStyle name="Currency 14 2" xfId="14644" xr:uid="{A4B9D8C5-08AA-439A-9553-B5E3CEF3018A}"/>
    <cellStyle name="Currency 14 2 2" xfId="14645" xr:uid="{A58E1FCD-106A-46C8-9341-D78E27E34732}"/>
    <cellStyle name="Currency 14 3" xfId="14646" xr:uid="{EE753B0C-083D-4135-AB7A-EC3668D753B3}"/>
    <cellStyle name="Currency 14 3 2" xfId="14647" xr:uid="{B747665F-1FEF-462A-B043-EBCC3593512E}"/>
    <cellStyle name="Currency 14 4" xfId="14648" xr:uid="{CAF0825D-C052-4990-A69F-99DE652E02EA}"/>
    <cellStyle name="Currency 14 5" xfId="14649" xr:uid="{806403DC-AFA2-4602-8978-5BD5ABC2C49C}"/>
    <cellStyle name="Currency 14 6" xfId="54344" xr:uid="{2B21BA03-55FC-45FA-ACC0-2F48AF77A0C1}"/>
    <cellStyle name="Currency 15" xfId="14650" xr:uid="{7BD4DCF1-0E47-4EC6-8AF9-02FD5D4B0C6F}"/>
    <cellStyle name="Currency 15 2" xfId="14651" xr:uid="{5DD34A75-E087-47E0-AEAC-46D76A9E44FC}"/>
    <cellStyle name="Currency 15 2 2" xfId="14652" xr:uid="{0BDE732B-97C3-4097-AEB0-A1F62E8FA68C}"/>
    <cellStyle name="Currency 15 3" xfId="14653" xr:uid="{ED6AE176-2858-417C-9E16-7133C9A99FD9}"/>
    <cellStyle name="Currency 15 3 2" xfId="14654" xr:uid="{FD03F605-521A-4798-9A71-F46D6B1E8C74}"/>
    <cellStyle name="Currency 15 4" xfId="14655" xr:uid="{6EC49A10-D038-4596-8795-62B0DE1F1ABC}"/>
    <cellStyle name="Currency 15 5" xfId="14656" xr:uid="{3158C3BD-9B3F-4845-A988-6C76A51951B9}"/>
    <cellStyle name="Currency 15 6" xfId="54345" xr:uid="{0A3AEC5C-B866-4818-94C7-B08F74105F0B}"/>
    <cellStyle name="Currency 16" xfId="14657" xr:uid="{98D0E173-696B-4EEA-AB32-630855CD2285}"/>
    <cellStyle name="Currency 16 2" xfId="14658" xr:uid="{5D07F451-7954-403D-96B9-604618E71F10}"/>
    <cellStyle name="Currency 16 2 2" xfId="14659" xr:uid="{BCFB2262-67DB-4D92-8262-E1C5EBE4157C}"/>
    <cellStyle name="Currency 16 3" xfId="14660" xr:uid="{A413D0AB-ED49-4ED5-97ED-68AF608FE2F1}"/>
    <cellStyle name="Currency 16 3 2" xfId="14661" xr:uid="{049792AE-21D1-4A4B-AE8F-4FDFCC694A0F}"/>
    <cellStyle name="Currency 16 4" xfId="14662" xr:uid="{688F8226-DDF3-4735-AFEC-CA67ABA624E4}"/>
    <cellStyle name="Currency 16 5" xfId="14663" xr:uid="{544499EF-216F-454A-BFEB-CC3AFC52C80C}"/>
    <cellStyle name="Currency 16 6" xfId="54346" xr:uid="{0813F7BF-A611-41C7-ABF0-2FA0FE21F3E4}"/>
    <cellStyle name="Currency 17" xfId="14664" xr:uid="{F1F05C7C-D705-4445-B42B-FBE14F57C8F9}"/>
    <cellStyle name="Currency 17 2" xfId="14665" xr:uid="{251121C6-9519-4A93-9F66-FE43BB7F6B64}"/>
    <cellStyle name="Currency 17 2 2" xfId="14666" xr:uid="{036F123C-D4FC-4BEE-924F-CE059A2DCC55}"/>
    <cellStyle name="Currency 17 3" xfId="14667" xr:uid="{F5A3EE20-5597-4B92-95FC-489EE3828CA8}"/>
    <cellStyle name="Currency 17 3 2" xfId="14668" xr:uid="{95EE5610-FD39-4DA5-8DAA-4AEE5389B21C}"/>
    <cellStyle name="Currency 17 4" xfId="14669" xr:uid="{B8279E2B-B4AB-431B-8357-046A3D40C922}"/>
    <cellStyle name="Currency 17 5" xfId="14670" xr:uid="{F4F195A9-FE04-45A2-B8B5-BC6626BF993F}"/>
    <cellStyle name="Currency 17 6" xfId="54347" xr:uid="{97D9729F-F734-4C16-B361-EAB9437C4E18}"/>
    <cellStyle name="Currency 18" xfId="55178" xr:uid="{B94297DA-8681-4A14-AF8D-015C331D0358}"/>
    <cellStyle name="Currency 19" xfId="46" xr:uid="{B6FDCA7C-639F-4B55-90BF-7DC737B00C50}"/>
    <cellStyle name="Currency 2" xfId="8" xr:uid="{491E3AB0-160A-4DBF-9156-3BB4E7CB4E22}"/>
    <cellStyle name="Currency 2 10" xfId="14672" xr:uid="{ECA84BFE-C60C-4E6E-A1BC-CEA3EB5B023B}"/>
    <cellStyle name="Currency 2 10 2" xfId="14673" xr:uid="{E71473A8-40ED-4B47-85D1-9A946C377281}"/>
    <cellStyle name="Currency 2 11" xfId="14674" xr:uid="{561CEDE0-A8EE-4046-8E91-708C0FA51AF9}"/>
    <cellStyle name="Currency 2 12" xfId="14675" xr:uid="{269EB559-42E5-41F8-96E9-6E3442FFB9D2}"/>
    <cellStyle name="Currency 2 13" xfId="14676" xr:uid="{02FD873D-B950-424D-A838-08A30635FD85}"/>
    <cellStyle name="Currency 2 14" xfId="54348" xr:uid="{040527AF-D6C0-46B0-8003-2AF01B37B6BE}"/>
    <cellStyle name="Currency 2 15" xfId="14671" xr:uid="{C631FCE2-EB68-4354-9373-CBBE7E0DDF03}"/>
    <cellStyle name="Currency 2 2" xfId="14677" xr:uid="{04723A98-5CAE-4EBE-8218-06BC9A79BB12}"/>
    <cellStyle name="Currency 2 2 2" xfId="14678" xr:uid="{314C6C71-723D-4118-B7A6-26FCAC1F7CF0}"/>
    <cellStyle name="Currency 2 2 2 2" xfId="14679" xr:uid="{F2F64576-D45E-4F64-835C-1ED88726188C}"/>
    <cellStyle name="Currency 2 2 2 2 2" xfId="14680" xr:uid="{053948BB-7651-4A9C-8E04-609D6ECB7548}"/>
    <cellStyle name="Currency 2 2 2 2 2 2" xfId="14681" xr:uid="{0DB3C195-5DE1-4FD2-9ED6-C81FA2AEA58F}"/>
    <cellStyle name="Currency 2 2 2 2 3" xfId="14682" xr:uid="{AA821316-0856-4CA7-BE4E-3AEFBA364989}"/>
    <cellStyle name="Currency 2 2 2 2 4" xfId="14683" xr:uid="{56B60FBF-8086-42FA-BF63-355428345D66}"/>
    <cellStyle name="Currency 2 2 2 3" xfId="14684" xr:uid="{4D73FB53-B2C8-40AF-A8EA-9F6B22F4684D}"/>
    <cellStyle name="Currency 2 2 2 3 2" xfId="14685" xr:uid="{A3612D20-58A9-4DE6-9E1E-AAC1CEE0275F}"/>
    <cellStyle name="Currency 2 2 2 4" xfId="14686" xr:uid="{9FA78368-5179-447D-9F24-4A24F11C7714}"/>
    <cellStyle name="Currency 2 2 2 4 2" xfId="14687" xr:uid="{295B03C5-45DD-4525-882A-541B397CEB2A}"/>
    <cellStyle name="Currency 2 2 2 5" xfId="14688" xr:uid="{8731FE5A-9295-4EC4-838A-F6F00DBE3109}"/>
    <cellStyle name="Currency 2 2 2 6" xfId="14689" xr:uid="{D5B3AFB8-461D-4E77-B82F-D534C35B7761}"/>
    <cellStyle name="Currency 2 2 2 7" xfId="54350" xr:uid="{3495AEE1-1331-4473-964C-EA2CE8D534E6}"/>
    <cellStyle name="Currency 2 2 3" xfId="14690" xr:uid="{ED26B17E-67D1-4186-B8F4-D04F39F8474C}"/>
    <cellStyle name="Currency 2 2 3 2" xfId="14691" xr:uid="{D584F0DB-14A4-4579-A11C-04237761227E}"/>
    <cellStyle name="Currency 2 2 3 3" xfId="14692" xr:uid="{B060094C-2BEC-4885-BA2B-CAAD57529556}"/>
    <cellStyle name="Currency 2 2 4" xfId="14693" xr:uid="{B033E1EF-98DD-4BDF-963D-E86C60968978}"/>
    <cellStyle name="Currency 2 2 4 2" xfId="14694" xr:uid="{B4168447-B073-46E8-8A32-5125FE38A333}"/>
    <cellStyle name="Currency 2 2 5" xfId="14695" xr:uid="{D1D167B3-0D0F-4433-BF1D-81605542B639}"/>
    <cellStyle name="Currency 2 2 6" xfId="14696" xr:uid="{D59F8CF4-211F-4D38-9497-E88BF07FA3D3}"/>
    <cellStyle name="Currency 2 2 7" xfId="54349" xr:uid="{84DE27FB-1AA1-454C-9C75-5687618FB4EE}"/>
    <cellStyle name="Currency 2 3" xfId="14697" xr:uid="{8F7E4FEB-E652-4684-B4C4-6D96697B5D12}"/>
    <cellStyle name="Currency 2 3 2" xfId="14698" xr:uid="{599E46B9-32C3-4EFD-A88B-0A1D9C2B4A4E}"/>
    <cellStyle name="Currency 2 3 2 2" xfId="14699" xr:uid="{E9104F12-A68B-40F9-AA9A-50E98833EAFC}"/>
    <cellStyle name="Currency 2 3 2 2 2" xfId="14700" xr:uid="{B2E2E807-B35C-4DEC-A57F-64D973BE39C6}"/>
    <cellStyle name="Currency 2 3 2 3" xfId="14701" xr:uid="{3CAC2349-7BBB-4F67-B300-297B0996D1F3}"/>
    <cellStyle name="Currency 2 3 2 3 2" xfId="14702" xr:uid="{9666BDF6-F2E4-4523-B9D1-B15757C87C2E}"/>
    <cellStyle name="Currency 2 3 2 4" xfId="14703" xr:uid="{EECB5B34-10D7-450A-B7DC-F932E77400A2}"/>
    <cellStyle name="Currency 2 3 2 5" xfId="14704" xr:uid="{43543E63-D57B-4E46-87B9-1C3F85A4E73F}"/>
    <cellStyle name="Currency 2 3 3" xfId="14705" xr:uid="{54381199-6130-4B0C-A020-CEEA10EA24B4}"/>
    <cellStyle name="Currency 2 3 3 2" xfId="14706" xr:uid="{1CA1E92F-0DB7-4454-B443-31A944468DDB}"/>
    <cellStyle name="Currency 2 3 3 2 2" xfId="14707" xr:uid="{BEDAFE25-BF21-4BED-88D7-86B9F23F91E2}"/>
    <cellStyle name="Currency 2 3 3 3" xfId="14708" xr:uid="{B5F294F3-5DC5-493F-BD7E-EA2F2B04E4A5}"/>
    <cellStyle name="Currency 2 3 3 4" xfId="14709" xr:uid="{5519A242-080C-49F8-8FE3-F39FF8BFB6EC}"/>
    <cellStyle name="Currency 2 3 4" xfId="14710" xr:uid="{5E2DAB13-810F-493B-9144-589FFD839E47}"/>
    <cellStyle name="Currency 2 3 4 2" xfId="14711" xr:uid="{EB6D0BE9-BA36-4291-AAD0-C125AAE03126}"/>
    <cellStyle name="Currency 2 3 4 2 2" xfId="14712" xr:uid="{1B8E3B5B-2005-4A8E-8D2E-62F6E1D2E683}"/>
    <cellStyle name="Currency 2 3 4 3" xfId="14713" xr:uid="{9367246A-C6F8-492A-81D8-6BCC620E5564}"/>
    <cellStyle name="Currency 2 3 5" xfId="14714" xr:uid="{FF38435A-632E-41A8-9E9E-2173DC244695}"/>
    <cellStyle name="Currency 2 3 5 2" xfId="14715" xr:uid="{973C4E48-BCFC-4F51-90E0-D17AED82A8AE}"/>
    <cellStyle name="Currency 2 3 6" xfId="14716" xr:uid="{C45D1827-682C-4CB7-AB23-926DD3F32A28}"/>
    <cellStyle name="Currency 2 3 7" xfId="14717" xr:uid="{CAC6B500-5EFB-477B-8A1F-A873138EBA77}"/>
    <cellStyle name="Currency 2 3 8" xfId="54351" xr:uid="{5A2AE5A1-1E3F-41A3-801D-C10AB770625F}"/>
    <cellStyle name="Currency 2 4" xfId="14718" xr:uid="{D7FEDD65-9BAC-4457-8114-021C93F2431A}"/>
    <cellStyle name="Currency 2 4 2" xfId="14719" xr:uid="{90B2290E-4A6C-4B9A-8E73-B546BEA1D12E}"/>
    <cellStyle name="Currency 2 4 2 2" xfId="14720" xr:uid="{ED6D1B02-64B0-44BB-AAF8-064CF806B6D8}"/>
    <cellStyle name="Currency 2 4 2 2 2" xfId="14721" xr:uid="{33326FCF-583F-4648-9D02-40C4186E04FD}"/>
    <cellStyle name="Currency 2 4 2 3" xfId="14722" xr:uid="{BB82D7DE-BF89-48F1-AD6B-512A5C250471}"/>
    <cellStyle name="Currency 2 4 2 4" xfId="14723" xr:uid="{0A7D04B0-0DB1-4EBF-898C-F469C9DDF0ED}"/>
    <cellStyle name="Currency 2 4 3" xfId="14724" xr:uid="{C71574F0-E059-49AA-B444-4DC4E295FB6D}"/>
    <cellStyle name="Currency 2 4 3 2" xfId="14725" xr:uid="{D704AF21-032A-4AB9-A242-CEA39BD04012}"/>
    <cellStyle name="Currency 2 4 4" xfId="14726" xr:uid="{2EE2586F-1095-4D3B-8E35-0DD145FB61A7}"/>
    <cellStyle name="Currency 2 4 5" xfId="14727" xr:uid="{2D7AF0C4-FC33-4AE2-84BA-A2AC89F84478}"/>
    <cellStyle name="Currency 2 4 6" xfId="54352" xr:uid="{B9F47C1E-6B20-411E-ABD8-9537C3EB956A}"/>
    <cellStyle name="Currency 2 5" xfId="14728" xr:uid="{D40D84B8-03A8-4CB3-9D8F-4F3435E181B6}"/>
    <cellStyle name="Currency 2 5 2" xfId="14729" xr:uid="{98E86DAA-2A56-4891-B5A5-D7728707D81C}"/>
    <cellStyle name="Currency 2 5 2 2" xfId="14730" xr:uid="{A32B7EB5-D744-4A21-BCB5-5E46A936E3F2}"/>
    <cellStyle name="Currency 2 5 2 3" xfId="14731" xr:uid="{D68ABF08-AFB3-4064-BAEA-F49645B9973F}"/>
    <cellStyle name="Currency 2 5 3" xfId="14732" xr:uid="{1025E12C-D4E5-4852-AC3E-97EE910A5EB9}"/>
    <cellStyle name="Currency 2 5 3 2" xfId="14733" xr:uid="{804284F8-41F0-48A2-815B-81CAAA498A33}"/>
    <cellStyle name="Currency 2 5 3 2 2" xfId="14734" xr:uid="{799AEFFA-14BD-4B65-9AA4-F5AC8B10FA54}"/>
    <cellStyle name="Currency 2 5 3 3" xfId="14735" xr:uid="{6DF89FEB-DA7A-45FB-868B-384BC303CED3}"/>
    <cellStyle name="Currency 2 5 4" xfId="14736" xr:uid="{C6528A83-CA5E-444D-A91C-11E665B61EFE}"/>
    <cellStyle name="Currency 2 5 4 2" xfId="14737" xr:uid="{13B93246-E895-463E-BAC5-DAA0C3F5BDE7}"/>
    <cellStyle name="Currency 2 5 5" xfId="14738" xr:uid="{795A8D60-2922-4607-B8A1-B81F2D643C16}"/>
    <cellStyle name="Currency 2 5 5 2" xfId="14739" xr:uid="{A93F47E0-4041-4377-BFE0-F4ABB3263612}"/>
    <cellStyle name="Currency 2 5 6" xfId="14740" xr:uid="{A46645C1-01B0-4537-8936-5D3D44E32DF7}"/>
    <cellStyle name="Currency 2 5 7" xfId="14741" xr:uid="{9EB7CB99-3542-4E9A-AD09-1AC8232B60B4}"/>
    <cellStyle name="Currency 2 5 8" xfId="54353" xr:uid="{8E4AF4C6-48D1-446D-B0D8-C6E0461D75BA}"/>
    <cellStyle name="Currency 2 6" xfId="14742" xr:uid="{31940236-D8CD-480B-B048-4A5645AE35D1}"/>
    <cellStyle name="Currency 2 6 2" xfId="14743" xr:uid="{A18DA305-FED0-4015-A78A-898B88713127}"/>
    <cellStyle name="Currency 2 6 2 2" xfId="14744" xr:uid="{4B6F5857-DB9B-435A-8085-D4EE1F529716}"/>
    <cellStyle name="Currency 2 6 3" xfId="14745" xr:uid="{D5E86F11-D7BF-4488-BB3E-C5A75FDDDB94}"/>
    <cellStyle name="Currency 2 6 3 2" xfId="14746" xr:uid="{272BBE93-3656-4981-8E0A-C089BEAD9830}"/>
    <cellStyle name="Currency 2 6 4" xfId="14747" xr:uid="{F07FD314-EB96-492E-B1B4-8A696F867944}"/>
    <cellStyle name="Currency 2 6 5" xfId="14748" xr:uid="{583ADB8E-2675-4008-BD52-DC8A03F79E28}"/>
    <cellStyle name="Currency 2 6 6" xfId="54354" xr:uid="{49F84101-1205-4B45-A498-EF14CFD0EEAE}"/>
    <cellStyle name="Currency 2 7" xfId="14749" xr:uid="{54DF2562-085F-417C-98B8-71FAAB2D5063}"/>
    <cellStyle name="Currency 2 7 2" xfId="14750" xr:uid="{B6FE5C8F-985B-40D2-A657-FE453AC3BDC5}"/>
    <cellStyle name="Currency 2 7 2 2" xfId="14751" xr:uid="{8AEA2E03-332E-4A83-B305-74D46F4B411E}"/>
    <cellStyle name="Currency 2 7 2 3" xfId="53415" xr:uid="{48CE7D1B-D468-4670-8758-1E4C2D3117D7}"/>
    <cellStyle name="Currency 2 7 3" xfId="14752" xr:uid="{0973DDE7-DCBB-413F-ADF6-629102808E7F}"/>
    <cellStyle name="Currency 2 7 4" xfId="14753" xr:uid="{E356349A-6760-4D11-BF16-46E38F6DEEEB}"/>
    <cellStyle name="Currency 2 7 5" xfId="54355" xr:uid="{AEEA91AD-9AA5-4D8C-A6D0-9A14163F5B3C}"/>
    <cellStyle name="Currency 2 8" xfId="14754" xr:uid="{A7FEDAEC-6F95-492C-8451-A05C2386F48E}"/>
    <cellStyle name="Currency 2 8 2" xfId="14755" xr:uid="{E6809C8C-F65B-4154-BE63-78BD5FCFEB11}"/>
    <cellStyle name="Currency 2 8 2 2" xfId="14756" xr:uid="{83E1F8CB-E2E7-4B65-871B-F8DA79263D9B}"/>
    <cellStyle name="Currency 2 8 3" xfId="14757" xr:uid="{D8343DDC-9FEA-4C3D-AFFE-6DF611DFE8FE}"/>
    <cellStyle name="Currency 2 9" xfId="14758" xr:uid="{04558553-5186-401E-9FE6-901F67F1617A}"/>
    <cellStyle name="Currency 2 9 2" xfId="14759" xr:uid="{D4F56FAF-12EA-428D-8FBE-1FAAC44749A3}"/>
    <cellStyle name="Currency 3" xfId="14" xr:uid="{752A1229-25EE-46BB-B4F0-54C371F8065A}"/>
    <cellStyle name="Currency 3 10" xfId="14761" xr:uid="{88A7BCCC-1A7B-411F-A504-6ACEA68BE406}"/>
    <cellStyle name="Currency 3 10 2" xfId="14762" xr:uid="{97992A8C-3A87-4B23-AC9F-DBCDA8C3DC01}"/>
    <cellStyle name="Currency 3 11" xfId="14763" xr:uid="{170D37E1-B931-4B1D-AFAC-DC07C28F20C4}"/>
    <cellStyle name="Currency 3 11 2" xfId="14764" xr:uid="{08B9DE18-B14E-4E9B-AB0D-5B34D71CC271}"/>
    <cellStyle name="Currency 3 12" xfId="14765" xr:uid="{E6CFB15E-3C28-46AB-92EE-DEB4C59C3089}"/>
    <cellStyle name="Currency 3 13" xfId="14766" xr:uid="{B7EF2BF3-37BF-4703-A326-8486A1C0E316}"/>
    <cellStyle name="Currency 3 14" xfId="14767" xr:uid="{8AD4DB4F-6D9A-4E25-8923-D050D5235567}"/>
    <cellStyle name="Currency 3 15" xfId="14760" xr:uid="{FAFD27DB-3531-48BA-93ED-C6FC2C8417B3}"/>
    <cellStyle name="Currency 3 2" xfId="14768" xr:uid="{D10958F4-E79F-4B0E-BF47-206BFC7B743C}"/>
    <cellStyle name="Currency 3 2 2" xfId="14769" xr:uid="{66A1A32A-554C-4B6A-BD50-46ADD441907F}"/>
    <cellStyle name="Currency 3 2 2 2" xfId="14770" xr:uid="{6B7B1DA2-5413-4960-A36C-263CAAB2768A}"/>
    <cellStyle name="Currency 3 2 2 2 2" xfId="14771" xr:uid="{DD837BC2-783E-487B-9753-15960FF93916}"/>
    <cellStyle name="Currency 3 2 2 3" xfId="14772" xr:uid="{8B3FF523-0D60-4A5B-B17E-D1315E022825}"/>
    <cellStyle name="Currency 3 2 2 3 2" xfId="14773" xr:uid="{C8CBC388-0230-402C-B8F9-60BDFA338007}"/>
    <cellStyle name="Currency 3 2 2 4" xfId="14774" xr:uid="{365CBE52-8474-4360-B6D6-E161B348CED8}"/>
    <cellStyle name="Currency 3 2 2 5" xfId="14775" xr:uid="{ED15CE1C-A2D3-420A-9618-89A353AF7A74}"/>
    <cellStyle name="Currency 3 2 2 6" xfId="53519" xr:uid="{A4BB6AEE-0163-48CC-A80D-3E89D5BE51BF}"/>
    <cellStyle name="Currency 3 2 3" xfId="14776" xr:uid="{468E58CB-7C45-4C7B-BFD7-AA4C4C40B58C}"/>
    <cellStyle name="Currency 3 2 3 2" xfId="14777" xr:uid="{C9E6E61F-117C-47F0-84E6-7A9D210472BB}"/>
    <cellStyle name="Currency 3 2 3 2 2" xfId="14778" xr:uid="{F44263CB-FD97-4F16-AC17-D749ABAA6737}"/>
    <cellStyle name="Currency 3 2 3 3" xfId="14779" xr:uid="{578214F5-754A-4BF5-B153-9BE581B26BF3}"/>
    <cellStyle name="Currency 3 2 3 4" xfId="14780" xr:uid="{7D17FE2D-6B3E-4A47-8A0F-2FB55BDB4E36}"/>
    <cellStyle name="Currency 3 2 4" xfId="14781" xr:uid="{54B1A9AF-0645-4FF3-A876-CDA4FA87CF79}"/>
    <cellStyle name="Currency 3 2 4 2" xfId="14782" xr:uid="{DD655033-CC59-4A78-AA55-4DEBF2507BA0}"/>
    <cellStyle name="Currency 3 2 4 2 2" xfId="14783" xr:uid="{911F639B-2B6F-4DF9-9942-4E1053E64544}"/>
    <cellStyle name="Currency 3 2 4 3" xfId="14784" xr:uid="{CC46186A-BF3A-4094-98E8-513C2B984CDD}"/>
    <cellStyle name="Currency 3 2 5" xfId="14785" xr:uid="{2E57386C-8B6E-433C-969C-17233C96392A}"/>
    <cellStyle name="Currency 3 2 5 2" xfId="14786" xr:uid="{11EE2FD9-2555-4B6E-B44B-604ED778B65D}"/>
    <cellStyle name="Currency 3 2 6" xfId="14787" xr:uid="{73F186A2-9C20-4DC3-BAC1-AC2DD2B752CA}"/>
    <cellStyle name="Currency 3 2 6 2" xfId="14788" xr:uid="{AF4707C1-24C9-43B2-A65C-31C899791A4D}"/>
    <cellStyle name="Currency 3 2 7" xfId="14789" xr:uid="{8B854A66-8209-4BF5-9F86-E949A8A9FC76}"/>
    <cellStyle name="Currency 3 2 8" xfId="14790" xr:uid="{991D01A1-6AE7-4DF1-B3B7-DB98AA83877B}"/>
    <cellStyle name="Currency 3 2 9" xfId="53520" xr:uid="{11AB82D6-6F8D-4BE9-BE4B-50157DB1B86C}"/>
    <cellStyle name="Currency 3 3" xfId="14791" xr:uid="{AC65F464-5CFF-4FA4-BC85-5719FE1F0AAA}"/>
    <cellStyle name="Currency 3 3 2" xfId="14792" xr:uid="{A084610F-F17E-48D2-BB40-03E942C6EC2B}"/>
    <cellStyle name="Currency 3 3 2 2" xfId="14793" xr:uid="{CCBBD097-CA57-4BCD-BE31-455413206821}"/>
    <cellStyle name="Currency 3 3 2 2 2" xfId="14794" xr:uid="{90F94BCD-2D40-4C47-B37B-C7B6913F56EB}"/>
    <cellStyle name="Currency 3 3 2 3" xfId="14795" xr:uid="{99D4F115-EF42-4230-AB09-9A1FB2ABD83A}"/>
    <cellStyle name="Currency 3 3 2 3 2" xfId="14796" xr:uid="{FB3BAE09-1AB5-4D6C-850D-D8745869480A}"/>
    <cellStyle name="Currency 3 3 2 4" xfId="14797" xr:uid="{9DF482F3-01C5-4241-BF0F-4B989603A024}"/>
    <cellStyle name="Currency 3 3 2 5" xfId="14798" xr:uid="{ACE6A8D8-E9A4-4408-8AED-810AB02FE161}"/>
    <cellStyle name="Currency 3 3 3" xfId="14799" xr:uid="{EE35F002-88C3-4943-BACF-7B40133E09E2}"/>
    <cellStyle name="Currency 3 3 3 2" xfId="14800" xr:uid="{50EB23A1-65B8-4FC0-AC49-B0FFCF188A3C}"/>
    <cellStyle name="Currency 3 3 3 2 2" xfId="14801" xr:uid="{44595BF0-9FF0-46C8-A150-0CDFEB96C74D}"/>
    <cellStyle name="Currency 3 3 3 3" xfId="14802" xr:uid="{EC019B83-B4EE-4EA7-A778-384F7C01C82C}"/>
    <cellStyle name="Currency 3 3 3 4" xfId="14803" xr:uid="{03E51638-89DE-4106-8BA9-29DCE621EB8A}"/>
    <cellStyle name="Currency 3 3 4" xfId="14804" xr:uid="{346DE813-4DA6-4E65-827E-19A1E476635B}"/>
    <cellStyle name="Currency 3 3 4 2" xfId="14805" xr:uid="{6340CA5D-BD90-49DA-BDF6-01B8A3691174}"/>
    <cellStyle name="Currency 3 3 4 2 2" xfId="14806" xr:uid="{D43FAC90-EA82-4CDC-9251-C6578B3384CA}"/>
    <cellStyle name="Currency 3 3 4 3" xfId="14807" xr:uid="{7FEC0056-19DA-4EA7-92D7-B9B6802F38FA}"/>
    <cellStyle name="Currency 3 3 5" xfId="14808" xr:uid="{1003DE75-3F40-4B02-887F-9F072979F5C7}"/>
    <cellStyle name="Currency 3 3 5 2" xfId="14809" xr:uid="{2417263F-56F6-4864-A025-C9D3B0978ED6}"/>
    <cellStyle name="Currency 3 3 6" xfId="14810" xr:uid="{414D7FC9-FBAC-440D-8854-476C47C8DF6C}"/>
    <cellStyle name="Currency 3 3 7" xfId="14811" xr:uid="{6DFC572C-778E-419F-A730-84AE6CACAD81}"/>
    <cellStyle name="Currency 3 3 8" xfId="54356" xr:uid="{D211BB10-4933-4E36-A688-B859CD119199}"/>
    <cellStyle name="Currency 3 4" xfId="14812" xr:uid="{5DFDDC35-7965-4140-B44A-CBF2F79A576F}"/>
    <cellStyle name="Currency 3 4 2" xfId="14813" xr:uid="{C1879ED7-B03F-4B65-AFDF-628220BE5B63}"/>
    <cellStyle name="Currency 3 4 2 2" xfId="14814" xr:uid="{F5B53C8E-ECEF-422F-A007-B199C38A1AAA}"/>
    <cellStyle name="Currency 3 4 2 2 2" xfId="14815" xr:uid="{79731639-A066-494F-BAF1-E9F14D7AD004}"/>
    <cellStyle name="Currency 3 4 2 3" xfId="14816" xr:uid="{A8BD20D6-453F-456B-BFD3-AD5633F2E908}"/>
    <cellStyle name="Currency 3 4 2 4" xfId="14817" xr:uid="{6ABDA3FC-EE12-4DF0-AF01-E9B501A81106}"/>
    <cellStyle name="Currency 3 4 3" xfId="14818" xr:uid="{D869EB16-C4F4-4B9B-ADB8-F2ED0414CC76}"/>
    <cellStyle name="Currency 3 4 3 2" xfId="14819" xr:uid="{46DAFEFB-7650-4FE8-9E0F-E38E6057028D}"/>
    <cellStyle name="Currency 3 4 3 2 2" xfId="14820" xr:uid="{5E30DB8F-7C71-4B16-89E7-E55C17E3612F}"/>
    <cellStyle name="Currency 3 4 3 3" xfId="14821" xr:uid="{F2C1371A-B393-44BC-BA33-E49D16259EBD}"/>
    <cellStyle name="Currency 3 4 4" xfId="14822" xr:uid="{BC3323D4-FC69-472E-BA4E-CD333E9EF049}"/>
    <cellStyle name="Currency 3 4 4 2" xfId="14823" xr:uid="{961FD4CE-5401-4334-AE57-8316F9CE841C}"/>
    <cellStyle name="Currency 3 4 5" xfId="14824" xr:uid="{034EE9A2-D47F-4E50-B80B-B0C0B61EDACB}"/>
    <cellStyle name="Currency 3 4 5 2" xfId="14825" xr:uid="{063B1433-CEF1-4387-8D5E-0EEF6CC31743}"/>
    <cellStyle name="Currency 3 4 6" xfId="14826" xr:uid="{C7C7A169-40F9-4CA4-A6CC-1A01C38F6F0A}"/>
    <cellStyle name="Currency 3 4 7" xfId="14827" xr:uid="{AE46A33C-C128-45FA-AF50-C72241EA8214}"/>
    <cellStyle name="Currency 3 4 8" xfId="53521" xr:uid="{2685B080-7A11-4024-B509-53EFB4C77A47}"/>
    <cellStyle name="Currency 3 5" xfId="14828" xr:uid="{C1ED5F3A-C2BE-44D9-B486-AE216049FBAE}"/>
    <cellStyle name="Currency 3 5 2" xfId="14829" xr:uid="{7C89553D-3AA5-48DC-A899-31DCE80F9748}"/>
    <cellStyle name="Currency 3 5 2 2" xfId="14830" xr:uid="{760F3EA7-1B97-4FCF-93C5-C1255B0A88E2}"/>
    <cellStyle name="Currency 3 5 2 2 2" xfId="14831" xr:uid="{ABB3E413-FDB1-46E0-8C84-CEAFA3897892}"/>
    <cellStyle name="Currency 3 5 2 2 2 2" xfId="14832" xr:uid="{A626E882-22BE-4C5B-8D74-7C32968A45B7}"/>
    <cellStyle name="Currency 3 5 2 2 2 2 2" xfId="14833" xr:uid="{302DC44C-2810-4204-A504-F5869F56C1C6}"/>
    <cellStyle name="Currency 3 5 2 2 2 3" xfId="14834" xr:uid="{C147F6BE-5F51-4717-8A68-787106D4E185}"/>
    <cellStyle name="Currency 3 5 2 2 3" xfId="14835" xr:uid="{232C4176-74A5-4681-B539-148B6E649DC3}"/>
    <cellStyle name="Currency 3 5 2 2 3 2" xfId="14836" xr:uid="{FD6A9843-17C3-4DE9-A55A-DA1E7EC80D97}"/>
    <cellStyle name="Currency 3 5 2 2 4" xfId="14837" xr:uid="{7EC7AC39-BEAF-43F9-A286-0B16D701088B}"/>
    <cellStyle name="Currency 3 5 2 2 4 2" xfId="14838" xr:uid="{F92B6660-2D3A-4896-9BC4-CA1BBC36B0C0}"/>
    <cellStyle name="Currency 3 5 2 2 5" xfId="14839" xr:uid="{7530391E-FF63-469D-A659-6065D2C3442E}"/>
    <cellStyle name="Currency 3 5 2 3" xfId="14840" xr:uid="{7A005403-863D-473C-BDE2-59F926043B18}"/>
    <cellStyle name="Currency 3 5 3" xfId="14841" xr:uid="{57F667F8-4ABF-4DC8-AB28-954CEC302C03}"/>
    <cellStyle name="Currency 3 5 3 2" xfId="14842" xr:uid="{5255D9E4-6B0C-4CB6-8C1F-1E49D7C0FEC0}"/>
    <cellStyle name="Currency 3 5 3 2 2" xfId="14843" xr:uid="{5FCA8D9F-50D9-4912-A3CD-49A165FA0B0B}"/>
    <cellStyle name="Currency 3 5 3 3" xfId="14844" xr:uid="{354E3A97-6813-4F9A-A857-3CEAB7E0212E}"/>
    <cellStyle name="Currency 3 5 4" xfId="14845" xr:uid="{BBF3236A-0A7D-4844-8F29-AD65B9CE6E11}"/>
    <cellStyle name="Currency 3 5 4 2" xfId="14846" xr:uid="{125DB464-AEB8-4BB9-BD1E-D6BF3836E951}"/>
    <cellStyle name="Currency 3 5 4 2 2" xfId="14847" xr:uid="{079E2829-9297-4066-829E-B0BBE06235AC}"/>
    <cellStyle name="Currency 3 5 4 2 2 2" xfId="14848" xr:uid="{FACD766F-CA5B-4C1A-8E0D-369CC0D9DAD1}"/>
    <cellStyle name="Currency 3 5 4 2 3" xfId="14849" xr:uid="{AA32BEEF-6CEC-457F-8991-2F395DB89081}"/>
    <cellStyle name="Currency 3 5 4 3" xfId="14850" xr:uid="{B0BE847D-32E1-45EF-92FB-F1349115AE98}"/>
    <cellStyle name="Currency 3 5 4 3 2" xfId="14851" xr:uid="{43C8EB08-3D0D-4C8D-A298-EDA928F73878}"/>
    <cellStyle name="Currency 3 5 4 4" xfId="14852" xr:uid="{58526839-B15F-428C-B0EA-974715FEEAB3}"/>
    <cellStyle name="Currency 3 5 4 4 2" xfId="14853" xr:uid="{D7F7054F-A7B2-412A-A32B-0F08971D98F0}"/>
    <cellStyle name="Currency 3 5 4 5" xfId="14854" xr:uid="{F2A1D32F-8CF2-40DE-AC06-BCC30A16F2E5}"/>
    <cellStyle name="Currency 3 5 5" xfId="14855" xr:uid="{E9E80F59-C2E9-49C3-B556-E43C9984A5A5}"/>
    <cellStyle name="Currency 3 5 5 2" xfId="14856" xr:uid="{672A8B0F-2796-4AAD-8E73-BE9AAE66AC6B}"/>
    <cellStyle name="Currency 3 5 5 2 2" xfId="14857" xr:uid="{0E3F7932-0DF9-47D4-8830-EDFB489C094C}"/>
    <cellStyle name="Currency 3 5 5 3" xfId="14858" xr:uid="{C1F17F10-C350-4491-BEEA-67A1F79C6CCA}"/>
    <cellStyle name="Currency 3 5 6" xfId="14859" xr:uid="{45D6711F-7CA0-4871-9E1E-3BFA41AAC143}"/>
    <cellStyle name="Currency 3 5 7" xfId="14860" xr:uid="{2C4FC618-B707-43EB-9F86-41928AE56BE4}"/>
    <cellStyle name="Currency 3 5 8" xfId="54357" xr:uid="{F7AECD12-08BD-4281-806F-F4417863EAD9}"/>
    <cellStyle name="Currency 3 6" xfId="14861" xr:uid="{71D569E1-4652-4BA2-B22D-588FD59C4B20}"/>
    <cellStyle name="Currency 3 6 2" xfId="14862" xr:uid="{18BF69B0-A8B0-444E-9451-8189CFB7C633}"/>
    <cellStyle name="Currency 3 6 2 2" xfId="14863" xr:uid="{D55F1574-7798-4CCC-B612-9A3E168CE395}"/>
    <cellStyle name="Currency 3 6 2 2 2" xfId="14864" xr:uid="{9DB17154-BC73-4F85-A727-EAF13AA7804D}"/>
    <cellStyle name="Currency 3 6 2 2 2 2" xfId="14865" xr:uid="{BA31166C-3CE4-46EC-A7AF-569B8F937BFC}"/>
    <cellStyle name="Currency 3 6 2 2 2 2 2" xfId="14866" xr:uid="{BFBDD431-D38F-4B93-95CF-31989857E3CA}"/>
    <cellStyle name="Currency 3 6 2 2 2 3" xfId="14867" xr:uid="{C51524BA-EA18-43C3-9D38-0C18F5D101AB}"/>
    <cellStyle name="Currency 3 6 2 2 3" xfId="14868" xr:uid="{25E13A47-CCF1-41A6-A790-6429CF598902}"/>
    <cellStyle name="Currency 3 6 2 2 3 2" xfId="14869" xr:uid="{FA2CD9B6-1A49-4C8A-9A8E-00F5D28FF4AA}"/>
    <cellStyle name="Currency 3 6 2 2 4" xfId="14870" xr:uid="{9EFC0F89-1378-4027-A535-2246A28CCF31}"/>
    <cellStyle name="Currency 3 6 2 2 4 2" xfId="14871" xr:uid="{A1E32627-86FA-4CB9-B2B0-0AFE7144E880}"/>
    <cellStyle name="Currency 3 6 2 2 5" xfId="14872" xr:uid="{24BA7CB9-A778-4A29-9E1B-B55ADF17AD54}"/>
    <cellStyle name="Currency 3 6 2 3" xfId="14873" xr:uid="{A0985423-C439-4367-AF55-5568F36FAC4B}"/>
    <cellStyle name="Currency 3 6 3" xfId="14874" xr:uid="{36543138-14E7-4860-AB03-851A3626EA0D}"/>
    <cellStyle name="Currency 3 6 3 2" xfId="14875" xr:uid="{EDA68307-D596-44C7-845D-7711E560BF3F}"/>
    <cellStyle name="Currency 3 6 3 2 2" xfId="14876" xr:uid="{0C3D124F-0ED8-4C56-A92E-F7F8E8E43929}"/>
    <cellStyle name="Currency 3 6 3 3" xfId="14877" xr:uid="{ACDF16C8-C03C-4E16-86E5-F97C8C63E0D2}"/>
    <cellStyle name="Currency 3 6 4" xfId="14878" xr:uid="{3C686DC1-429E-4DCA-90A9-3D87DC3DE139}"/>
    <cellStyle name="Currency 3 6 4 2" xfId="14879" xr:uid="{805C3952-2C6B-4649-B9E4-2C43FE8E5D04}"/>
    <cellStyle name="Currency 3 6 4 2 2" xfId="14880" xr:uid="{E5A41711-439D-4697-8068-6FBD97A7619F}"/>
    <cellStyle name="Currency 3 6 4 2 2 2" xfId="14881" xr:uid="{A0A27F56-8DA0-45B5-8069-6903CA665474}"/>
    <cellStyle name="Currency 3 6 4 2 3" xfId="14882" xr:uid="{67BF4738-3164-4F11-95F8-5AAF1027CA7E}"/>
    <cellStyle name="Currency 3 6 4 3" xfId="14883" xr:uid="{A263A75A-7E86-4639-81A4-778FF250B6DF}"/>
    <cellStyle name="Currency 3 6 4 3 2" xfId="14884" xr:uid="{CDEEE4F5-85A9-4865-85B2-88944C72425A}"/>
    <cellStyle name="Currency 3 6 4 4" xfId="14885" xr:uid="{D155A0AF-6CAC-42C6-ACA3-C70EF0ED188A}"/>
    <cellStyle name="Currency 3 6 4 4 2" xfId="14886" xr:uid="{EAE70F98-FB52-4085-9A26-ED4D80EC7B43}"/>
    <cellStyle name="Currency 3 6 4 5" xfId="14887" xr:uid="{F88848AA-8446-4CE5-AF04-2EC9C69C6549}"/>
    <cellStyle name="Currency 3 6 5" xfId="14888" xr:uid="{50FEE0A9-7207-4438-B0EA-A0FA9408F5EF}"/>
    <cellStyle name="Currency 3 6 5 2" xfId="14889" xr:uid="{77CC4C9A-9910-43EA-83E6-BFF1F487C31B}"/>
    <cellStyle name="Currency 3 6 5 2 2" xfId="14890" xr:uid="{A802C064-93DE-4902-8B79-3C14317607F1}"/>
    <cellStyle name="Currency 3 6 5 3" xfId="14891" xr:uid="{92B801B1-1161-42F4-B12C-CE9BB0D06CFE}"/>
    <cellStyle name="Currency 3 6 6" xfId="14892" xr:uid="{D682136E-DC0D-4CAF-9624-F8C436D45DBE}"/>
    <cellStyle name="Currency 3 6 7" xfId="14893" xr:uid="{AB1F5983-41F0-4B73-8911-D5FED52BAAAB}"/>
    <cellStyle name="Currency 3 6 8" xfId="54358" xr:uid="{160E3764-EADF-4347-A5AE-8C40B74E88EE}"/>
    <cellStyle name="Currency 3 7" xfId="14894" xr:uid="{1B3708D3-EF86-485F-ADB6-A59F955731DD}"/>
    <cellStyle name="Currency 3 7 2" xfId="14895" xr:uid="{AE7D9C8F-53A3-40C9-81CA-11C232AEC46F}"/>
    <cellStyle name="Currency 3 7 2 2" xfId="14896" xr:uid="{08900F73-A237-45BA-8E21-72604A643165}"/>
    <cellStyle name="Currency 3 7 3" xfId="14897" xr:uid="{36C0029E-3975-4EB4-A89B-E838F77F097E}"/>
    <cellStyle name="Currency 3 7 4" xfId="14898" xr:uid="{A09382F9-0150-4684-93E8-A75E9A971919}"/>
    <cellStyle name="Currency 3 7 5" xfId="54359" xr:uid="{67C6E7B1-F467-4F42-AC59-A0DF0982DAC4}"/>
    <cellStyle name="Currency 3 8" xfId="14899" xr:uid="{5F7ABF12-2E20-4F95-A3B6-E77C0E05ED09}"/>
    <cellStyle name="Currency 3 8 2" xfId="14900" xr:uid="{F16BDA60-33B3-43A7-B380-508C03603867}"/>
    <cellStyle name="Currency 3 8 2 2" xfId="14901" xr:uid="{9B1A99D9-AA4A-4950-AB5D-CC9046E3DA7E}"/>
    <cellStyle name="Currency 3 8 3" xfId="14902" xr:uid="{DA0A9756-03D0-4117-BB71-C536F17319FA}"/>
    <cellStyle name="Currency 3 8 4" xfId="14903" xr:uid="{11567DFE-CD1A-4D7B-B183-39E5323FCDF6}"/>
    <cellStyle name="Currency 3 9" xfId="14904" xr:uid="{A1A885A0-360C-466B-ACC9-248BE5586550}"/>
    <cellStyle name="Currency 3 9 2" xfId="14905" xr:uid="{1F2382D7-8C4D-4E21-9DB4-BD41375E974A}"/>
    <cellStyle name="Currency 4" xfId="5" xr:uid="{EA77EBCF-1B21-4707-A252-C0A317ED4991}"/>
    <cellStyle name="Currency 4 2" xfId="14907" xr:uid="{2ED65C26-9F3F-45C2-AE17-D3179FA70D22}"/>
    <cellStyle name="Currency 4 2 2" xfId="14908" xr:uid="{68358461-9304-493D-8532-1E0B0ADF94FA}"/>
    <cellStyle name="Currency 4 2 2 2" xfId="14909" xr:uid="{1529EDDC-0794-43D6-9733-2F9EEDF1EC66}"/>
    <cellStyle name="Currency 4 2 3" xfId="14910" xr:uid="{E49514E0-C79D-42C2-AF71-B5655129EDBB}"/>
    <cellStyle name="Currency 4 2 3 2" xfId="14911" xr:uid="{55F1CC7E-EA20-475B-9AAC-1FF40DCF93E0}"/>
    <cellStyle name="Currency 4 2 4" xfId="14912" xr:uid="{2725B980-52BB-4AB1-9206-51DA5F2CD256}"/>
    <cellStyle name="Currency 4 2 5" xfId="14913" xr:uid="{87AD86B1-8F4B-47ED-A0D7-04128C4B17B4}"/>
    <cellStyle name="Currency 4 2 6" xfId="54361" xr:uid="{5EF9DD89-B187-4B67-AAAF-807F53F1F7B1}"/>
    <cellStyle name="Currency 4 3" xfId="14914" xr:uid="{D27D5F1F-F306-42A3-9DBD-D99181B75487}"/>
    <cellStyle name="Currency 4 3 2" xfId="14915" xr:uid="{C60D75B8-3057-4BA2-8144-179E64D5ACFB}"/>
    <cellStyle name="Currency 4 3 2 2" xfId="14916" xr:uid="{9C6DC7D1-B6D5-4924-BBEF-47D82F52B87C}"/>
    <cellStyle name="Currency 4 3 3" xfId="14917" xr:uid="{F9407B37-29F6-48C4-BE16-646BC061112A}"/>
    <cellStyle name="Currency 4 3 3 2" xfId="14918" xr:uid="{DC5EA990-D479-4630-8FE1-AA4F744D69F0}"/>
    <cellStyle name="Currency 4 3 4" xfId="14919" xr:uid="{2251521F-37B3-4D23-A9A7-244E41905278}"/>
    <cellStyle name="Currency 4 3 5" xfId="14920" xr:uid="{A0FC4C75-9062-4E3C-B9D3-AE555F447A9A}"/>
    <cellStyle name="Currency 4 3 6" xfId="54362" xr:uid="{BC5440EB-6E31-4F21-9180-3F47330AB8E6}"/>
    <cellStyle name="Currency 4 4" xfId="14921" xr:uid="{8C99D4D8-CE5B-4D39-B4D5-7D79F617AA6D}"/>
    <cellStyle name="Currency 4 4 2" xfId="14922" xr:uid="{3E314B38-86C1-4B54-989B-8B3CDF8BBA3E}"/>
    <cellStyle name="Currency 4 4 3" xfId="14923" xr:uid="{FED0B530-5CE2-43B5-BC36-C17B6297AF08}"/>
    <cellStyle name="Currency 4 4 4" xfId="54363" xr:uid="{DFAD6956-77BD-4218-BA2F-1828D6B04F97}"/>
    <cellStyle name="Currency 4 5" xfId="14924" xr:uid="{526D0B01-1973-4FBF-958A-89BC941C11C9}"/>
    <cellStyle name="Currency 4 5 2" xfId="14925" xr:uid="{65D1CB74-F650-4ABC-ABBA-F214CFBD406A}"/>
    <cellStyle name="Currency 4 6" xfId="14926" xr:uid="{ED7377EE-F656-4623-83B4-523DDCD62B93}"/>
    <cellStyle name="Currency 4 7" xfId="14927" xr:uid="{B61974AA-D087-4130-A407-48BC15563798}"/>
    <cellStyle name="Currency 4 8" xfId="54360" xr:uid="{D0D18766-F413-4A59-9AA4-EF47BDC0335E}"/>
    <cellStyle name="Currency 4 9" xfId="14906" xr:uid="{6331E542-ED70-455A-B0B8-DCB03E3DA1D6}"/>
    <cellStyle name="Currency 5" xfId="14928" xr:uid="{E7BDE4F4-2264-4BB9-8C45-B011A794431C}"/>
    <cellStyle name="Currency 5 2" xfId="14929" xr:uid="{39960D61-E4D6-4CB4-9736-EE277FEDD159}"/>
    <cellStyle name="Currency 5 2 2" xfId="14930" xr:uid="{0743A619-D3D8-4B74-8A68-B665488C4A30}"/>
    <cellStyle name="Currency 5 2 2 2" xfId="14931" xr:uid="{6BB92D04-C077-42ED-8E77-8696322661C1}"/>
    <cellStyle name="Currency 5 2 2 3" xfId="14932" xr:uid="{653624B4-C809-4DFF-A16A-6AC789BE1FFB}"/>
    <cellStyle name="Currency 5 2 3" xfId="14933" xr:uid="{1396F22B-5C4B-4C24-ABB3-756125DE1EB7}"/>
    <cellStyle name="Currency 5 2 3 2" xfId="14934" xr:uid="{7964E257-22B5-4F33-A1FB-E01B92155AFC}"/>
    <cellStyle name="Currency 5 2 4" xfId="14935" xr:uid="{4096346A-EF88-4AD4-B3DF-8DA3A02E9F0D}"/>
    <cellStyle name="Currency 5 2 5" xfId="14936" xr:uid="{D8B398E4-1C70-4FFC-8594-3165E6A859F3}"/>
    <cellStyle name="Currency 5 3" xfId="14937" xr:uid="{E92A75D4-D948-4E59-8D2B-A9A2C81A0AC3}"/>
    <cellStyle name="Currency 5 3 2" xfId="14938" xr:uid="{144F46E3-51F3-476A-8A0E-5D98C77B602D}"/>
    <cellStyle name="Currency 5 3 2 2" xfId="14939" xr:uid="{C5E605E8-F59B-4AEB-B30F-22E170AD9839}"/>
    <cellStyle name="Currency 5 3 3" xfId="14940" xr:uid="{16E49197-9770-49FA-B351-F567415E6975}"/>
    <cellStyle name="Currency 5 3 4" xfId="14941" xr:uid="{C039A88D-6782-4824-868E-2D7F32E4D52B}"/>
    <cellStyle name="Currency 5 4" xfId="14942" xr:uid="{E687C4E3-F06A-410D-B68F-94FDA865BB5D}"/>
    <cellStyle name="Currency 5 4 2" xfId="14943" xr:uid="{B6016F59-8A08-4EDF-B3D6-9EEF1C30C99C}"/>
    <cellStyle name="Currency 5 4 2 2" xfId="14944" xr:uid="{E9B7B70B-6284-43D0-8C58-5DEF64277F66}"/>
    <cellStyle name="Currency 5 4 3" xfId="14945" xr:uid="{F0C12A8F-D5E7-4C95-81F1-FCE339F91D98}"/>
    <cellStyle name="Currency 5 4 4" xfId="14946" xr:uid="{FC876104-018E-4BD2-AD0A-DDC56D5521F1}"/>
    <cellStyle name="Currency 5 5" xfId="14947" xr:uid="{302840AF-ACC9-41B8-B4F4-60A654CFF84A}"/>
    <cellStyle name="Currency 5 5 2" xfId="14948" xr:uid="{667CC5FC-0300-455F-8FBA-62E0C2679674}"/>
    <cellStyle name="Currency 5 6" xfId="14949" xr:uid="{2BC5CD9F-B45B-4E95-8A15-5B360509E286}"/>
    <cellStyle name="Currency 5 7" xfId="14950" xr:uid="{7AB13252-B281-4D4D-B0E2-4C99B21FDB7B}"/>
    <cellStyle name="Currency 5 8" xfId="54364" xr:uid="{1B0778A3-F5A8-4F6A-A99D-BE5F58D8F4CC}"/>
    <cellStyle name="Currency 6" xfId="14951" xr:uid="{0052360A-8164-41C0-8491-F8AFD9206546}"/>
    <cellStyle name="Currency 6 2" xfId="14952" xr:uid="{75C0B6AC-B143-4C10-A1A8-CCFB49A4DE5A}"/>
    <cellStyle name="Currency 6 2 2" xfId="14953" xr:uid="{EBB93610-2F17-47AE-A9E7-49E03DEF2D76}"/>
    <cellStyle name="Currency 6 2 2 2" xfId="14954" xr:uid="{1E5CE138-6B25-4A01-AE7C-4CB60C5A63E0}"/>
    <cellStyle name="Currency 6 2 3" xfId="14955" xr:uid="{823CB37B-54C5-44CD-9B36-F8396E248E0C}"/>
    <cellStyle name="Currency 6 2 4" xfId="14956" xr:uid="{7CBD0354-A9FF-4963-AE2E-9E25E686AA60}"/>
    <cellStyle name="Currency 6 3" xfId="14957" xr:uid="{96044517-4B7E-44C5-8ED6-C2B798E66490}"/>
    <cellStyle name="Currency 6 3 2" xfId="14958" xr:uid="{9EF7D27A-ADE5-425E-B59D-B474819ED6B1}"/>
    <cellStyle name="Currency 6 4" xfId="14959" xr:uid="{3A84A4BE-D55F-469C-8D1F-A0B6461BA38D}"/>
    <cellStyle name="Currency 6 5" xfId="14960" xr:uid="{695E86C1-6B79-407F-B1A9-6F312750F660}"/>
    <cellStyle name="Currency 6 6" xfId="54365" xr:uid="{051DA9D6-0D01-4ABC-8F96-A69D43A2919E}"/>
    <cellStyle name="Currency 7" xfId="14961" xr:uid="{6862AFF5-EFBC-4C73-904A-A897F34542CC}"/>
    <cellStyle name="Currency 7 2" xfId="14962" xr:uid="{05DBE771-A5AC-4535-AA73-A85DF75BA949}"/>
    <cellStyle name="Currency 7 2 2" xfId="14963" xr:uid="{536498BD-892B-4B1A-9D37-5431ADE8529C}"/>
    <cellStyle name="Currency 7 2 2 2" xfId="14964" xr:uid="{1EB9B254-AB8C-4B87-8AE9-F2D8901CB19B}"/>
    <cellStyle name="Currency 7 2 3" xfId="14965" xr:uid="{AC4E83A6-7AB9-4C8D-8891-E349B5F6CDE3}"/>
    <cellStyle name="Currency 7 2 4" xfId="14966" xr:uid="{4FBB4173-9165-45AC-9EC4-EB4D0802DD94}"/>
    <cellStyle name="Currency 7 3" xfId="14967" xr:uid="{B93B8A13-9FC4-4E65-B6F7-BA5AC3D2A76E}"/>
    <cellStyle name="Currency 7 3 2" xfId="14968" xr:uid="{0806C53F-F7C3-40F2-AE6C-2655B0937E38}"/>
    <cellStyle name="Currency 7 3 2 2" xfId="14969" xr:uid="{7B3BF093-7FE6-4F4F-A197-1E8DE6FBE694}"/>
    <cellStyle name="Currency 7 3 3" xfId="14970" xr:uid="{F4532DEE-5539-4645-9F8C-71F232CF0249}"/>
    <cellStyle name="Currency 7 3 4" xfId="14971" xr:uid="{7A8F1668-BBE2-4800-9D61-A03A8444998F}"/>
    <cellStyle name="Currency 7 4" xfId="14972" xr:uid="{B25B6E22-731F-41F9-94E8-D3DC1C910BCD}"/>
    <cellStyle name="Currency 7 4 2" xfId="14973" xr:uid="{C3833B3E-1CD3-495A-8701-6AE4AB95094E}"/>
    <cellStyle name="Currency 7 5" xfId="14974" xr:uid="{7800255F-393E-4539-8616-34DEF8350A28}"/>
    <cellStyle name="Currency 7 6" xfId="14975" xr:uid="{169A422B-5D40-4B77-9D5F-0E0DF95DFD3F}"/>
    <cellStyle name="Currency 7 7" xfId="54366" xr:uid="{5638431A-4FB0-4448-BF22-43CE74F79C2D}"/>
    <cellStyle name="Currency 8" xfId="14976" xr:uid="{AEFF0DBC-515E-4075-87CC-5435F5E23031}"/>
    <cellStyle name="Currency 8 2" xfId="14977" xr:uid="{8181452C-0C36-40C2-A3CB-13298E24560D}"/>
    <cellStyle name="Currency 8 2 2" xfId="14978" xr:uid="{07644DA2-2BBD-4002-9890-67B645A44A27}"/>
    <cellStyle name="Currency 8 2 2 2" xfId="14979" xr:uid="{972AEB15-EEAA-4D96-ABF7-5D22AB6690D6}"/>
    <cellStyle name="Currency 8 2 3" xfId="14980" xr:uid="{3B2CB452-20F0-4AD6-A5C9-5AEF86774D01}"/>
    <cellStyle name="Currency 8 2 4" xfId="14981" xr:uid="{3AC7930B-5F42-425F-AF27-E1CC28BA59E3}"/>
    <cellStyle name="Currency 8 3" xfId="14982" xr:uid="{308745F3-91C3-472D-9C9F-0E64DB31CE3B}"/>
    <cellStyle name="Currency 8 3 2" xfId="14983" xr:uid="{38EBB634-45C9-4870-B63F-FA97D9742460}"/>
    <cellStyle name="Currency 8 3 2 2" xfId="14984" xr:uid="{A84C6B7E-1023-474C-87F2-790AC14C0791}"/>
    <cellStyle name="Currency 8 3 3" xfId="14985" xr:uid="{F58FAC6A-C79A-4A06-BC2E-6A6989B7E978}"/>
    <cellStyle name="Currency 8 3 4" xfId="14986" xr:uid="{B81BABBC-B1C0-44AA-ABBA-DBE6DE1DFC8F}"/>
    <cellStyle name="Currency 8 3 5" xfId="53522" xr:uid="{E98FC55D-11D4-436A-81C2-24DE49227482}"/>
    <cellStyle name="Currency 8 4" xfId="14987" xr:uid="{EE5880AF-8300-406A-9786-504A1983557C}"/>
    <cellStyle name="Currency 8 4 2" xfId="14988" xr:uid="{28B46C60-4A90-45B8-87B4-3C747173E9A5}"/>
    <cellStyle name="Currency 8 5" xfId="14989" xr:uid="{AD9FA48D-B481-452E-AED1-05133DF4156D}"/>
    <cellStyle name="Currency 8 5 2" xfId="14990" xr:uid="{FD8746B3-9EAE-444B-B087-D55076538270}"/>
    <cellStyle name="Currency 8 6" xfId="14991" xr:uid="{A39D3DB0-53CE-455A-8F6C-7F8FC7E594F4}"/>
    <cellStyle name="Currency 8 7" xfId="14992" xr:uid="{7D7073E5-FDF3-444E-B599-8540B442A51B}"/>
    <cellStyle name="Currency 8 8" xfId="53523" xr:uid="{A9DADC31-1252-4054-8BAB-DB5B53F8E4B1}"/>
    <cellStyle name="Currency 9" xfId="14993" xr:uid="{107AFE5B-065F-4681-9926-E87FD3868438}"/>
    <cellStyle name="Currency 9 2" xfId="14994" xr:uid="{D1727BB6-970D-47BD-A035-46C5081BCCD2}"/>
    <cellStyle name="Currency 9 2 2" xfId="14995" xr:uid="{87E1D01A-6C79-49DB-83E4-028E8D34F7D9}"/>
    <cellStyle name="Currency 9 2 2 2" xfId="14996" xr:uid="{F5EE47B2-13E3-495B-B9C3-7B967F33BBF1}"/>
    <cellStyle name="Currency 9 2 3" xfId="14997" xr:uid="{7298316D-78A4-4125-8DB1-346F49FC6761}"/>
    <cellStyle name="Currency 9 2 4" xfId="14998" xr:uid="{DED4DBA7-76B9-4AEC-9579-A28B2BDCC697}"/>
    <cellStyle name="Currency 9 3" xfId="14999" xr:uid="{47B30B38-8397-4CBE-AED4-259DEEE7F2D4}"/>
    <cellStyle name="Currency 9 3 2" xfId="15000" xr:uid="{3CCDE798-0C3D-4B45-A7CF-7852C51D4D97}"/>
    <cellStyle name="Currency 9 3 2 2" xfId="15001" xr:uid="{E460FD12-64BE-429D-9AD5-3610B8101ED3}"/>
    <cellStyle name="Currency 9 3 3" xfId="15002" xr:uid="{8F9257FB-B97B-43B4-A6F9-14F1851DC015}"/>
    <cellStyle name="Currency 9 3 4" xfId="15003" xr:uid="{A0EF1FBB-8786-4435-8839-3278947C4E7E}"/>
    <cellStyle name="Currency 9 3 5" xfId="53524" xr:uid="{2A8226B8-E200-4EC9-ADF1-8998EB707A6C}"/>
    <cellStyle name="Currency 9 4" xfId="15004" xr:uid="{6CFBC381-9D30-4A3B-A83D-6AEEF4EBD89F}"/>
    <cellStyle name="Currency 9 4 2" xfId="15005" xr:uid="{E542BC1F-FCC3-4FEA-B04E-533BC398F3B2}"/>
    <cellStyle name="Currency 9 5" xfId="15006" xr:uid="{370DC675-C1C3-41ED-B7D9-F8957599340C}"/>
    <cellStyle name="Currency 9 5 2" xfId="15007" xr:uid="{464529EB-DD03-4139-B740-72ECE9BCE4C1}"/>
    <cellStyle name="Currency 9 6" xfId="15008" xr:uid="{DD90D10D-2B65-488F-A4A6-17818CAD199E}"/>
    <cellStyle name="Currency 9 7" xfId="15009" xr:uid="{5D574D68-2CE9-4E45-8FE6-5507AE6E8028}"/>
    <cellStyle name="Currency 9 8" xfId="53525" xr:uid="{2FF49174-6B0D-4EBC-B8BD-0EBAE0E1A8EE}"/>
    <cellStyle name="Currency0" xfId="15010" xr:uid="{388CF7CF-B13C-45D7-B43B-276C1E3739F8}"/>
    <cellStyle name="Currency0 2" xfId="15011" xr:uid="{1224FD30-3D3F-418F-9A40-9F487A203585}"/>
    <cellStyle name="Currency0 2 2" xfId="15012" xr:uid="{110DD929-211D-4CCD-B72C-F5A1556525B5}"/>
    <cellStyle name="Currency0 2 2 2" xfId="15013" xr:uid="{0BD73731-A25D-4B16-AF20-D2A6BFCA1FE2}"/>
    <cellStyle name="Currency0 2 3" xfId="15014" xr:uid="{F7CC7055-4B2E-45DC-A9ED-907980017E6D}"/>
    <cellStyle name="Currency0 3" xfId="15015" xr:uid="{854EAB10-DA4F-4C4D-A629-7BED358D6F04}"/>
    <cellStyle name="Currency0 3 2" xfId="15016" xr:uid="{AC156EB5-3F86-40CE-B571-0E40433E4F19}"/>
    <cellStyle name="Currency0 3 2 2" xfId="15017" xr:uid="{0DC642FA-11CF-4C59-94EA-2914A290975A}"/>
    <cellStyle name="Currency0 3 2 2 2" xfId="15018" xr:uid="{CEC471AC-9108-4EF4-9FE7-559D68C0699A}"/>
    <cellStyle name="Currency0 3 2 2 3" xfId="15019" xr:uid="{3C56A963-62D3-4B10-9B00-18D7C4FCE64A}"/>
    <cellStyle name="Currency0 3 2 3" xfId="15020" xr:uid="{1B3D2DFC-3CDE-4808-852A-166BC1FD4165}"/>
    <cellStyle name="Currency0 3 2 3 2" xfId="15021" xr:uid="{A4EBF215-9DBE-45C6-8401-CCEB1913599E}"/>
    <cellStyle name="Currency0 3 2 3 2 2" xfId="15022" xr:uid="{C87DD874-F680-46FD-BC07-F3AA4E11E600}"/>
    <cellStyle name="Currency0 3 2 3 3" xfId="15023" xr:uid="{0590F23C-59A4-4FF0-8F9A-F072F549451E}"/>
    <cellStyle name="Currency0 3 2 4" xfId="15024" xr:uid="{8425BFD2-D66F-4BF9-82FA-0373FEDDE24F}"/>
    <cellStyle name="Currency0 3 2 4 2" xfId="15025" xr:uid="{F2F0AA58-978F-44A3-A2ED-53316C8DAE23}"/>
    <cellStyle name="Currency0 3 2 5" xfId="15026" xr:uid="{197DF170-35F8-443C-BEDB-1689282BE69B}"/>
    <cellStyle name="Currency0 3 2 6" xfId="15027" xr:uid="{49296B6B-4F1F-4DDB-91FB-9472C00FD32F}"/>
    <cellStyle name="Currency0 3 3" xfId="15028" xr:uid="{D3F6E3C9-D2FF-48B9-B12E-83D3E0ED2DBB}"/>
    <cellStyle name="Currency0 3 3 2" xfId="15029" xr:uid="{BEA4344C-3B39-4167-B67D-14DDBA950F25}"/>
    <cellStyle name="Currency0 3 4" xfId="15030" xr:uid="{4448DD71-7305-441C-9A62-364EE8EF78D6}"/>
    <cellStyle name="Currency0 3 5" xfId="15031" xr:uid="{34F4020B-6FA4-4E03-9600-C363F8E69CBE}"/>
    <cellStyle name="Currency0 4" xfId="15032" xr:uid="{543D3694-186E-41FA-91BB-F428D710BAE6}"/>
    <cellStyle name="Currency0 4 2" xfId="15033" xr:uid="{8CBD5712-F33E-4A9E-9492-063EC3FFDB0C}"/>
    <cellStyle name="Currency0 4 3" xfId="15034" xr:uid="{110CC9C1-484C-415B-AAFA-57FDB5BAC52D}"/>
    <cellStyle name="Currency0 5" xfId="15035" xr:uid="{E6CF33A9-98A7-4BC5-9ED6-F71948503BB9}"/>
    <cellStyle name="Currency0 6" xfId="15036" xr:uid="{63C68C7B-92B4-4707-95F6-21B3426E7FEB}"/>
    <cellStyle name="Currency0 7" xfId="15037" xr:uid="{12771B3B-A22C-47AF-8C23-4349359AAC0F}"/>
    <cellStyle name="Currsmall" xfId="15038" xr:uid="{FEAA299B-A9DC-41AD-9DB7-5D6B500D5FE2}"/>
    <cellStyle name="Currsmall 2" xfId="15039" xr:uid="{C258A85F-7B45-4BBC-A7E8-3CB3ABCEDA08}"/>
    <cellStyle name="Currsmall 2 2" xfId="15040" xr:uid="{864E05B3-C75A-4977-B0E5-BF46390E6433}"/>
    <cellStyle name="Currsmall 2 3" xfId="15041" xr:uid="{79A2A740-0760-4AF1-A820-A5162FAF6FDC}"/>
    <cellStyle name="Currsmall 3" xfId="15042" xr:uid="{3168E7E7-ABE8-49DD-A24C-FBCB3C19E9B6}"/>
    <cellStyle name="Currsmall 3 2" xfId="15043" xr:uid="{A6EBA006-C40D-414C-B421-9B00F0C4FB07}"/>
    <cellStyle name="Currsmall 3 3" xfId="15044" xr:uid="{72D739BB-871D-47E3-9442-10B4EA717155}"/>
    <cellStyle name="Currsmall 4" xfId="15045" xr:uid="{465E530E-1690-44F1-9909-4B88FBF1902E}"/>
    <cellStyle name="Currsmall 4 2" xfId="15046" xr:uid="{E60D619E-3C10-4C2E-99CC-4F138777DF3E}"/>
    <cellStyle name="Currsmall 5" xfId="15047" xr:uid="{86F050DF-2FE6-4EE7-B4E3-DFB819B81045}"/>
    <cellStyle name="Currsmall 6" xfId="15048" xr:uid="{405C8CF7-C56F-4F25-9F53-AC16573061CE}"/>
    <cellStyle name="Currsmall 7" xfId="54367" xr:uid="{4BFA1274-8ACE-4BD2-A8DD-3A960D132F91}"/>
    <cellStyle name="Data" xfId="15049" xr:uid="{F4AB6927-66EE-4E4B-812D-F5496DF69DFC}"/>
    <cellStyle name="Data 2" xfId="15050" xr:uid="{9C11A410-7DF4-4571-A800-D27F0983DA04}"/>
    <cellStyle name="Data 3" xfId="15051" xr:uid="{7C92F023-095D-4405-ADBC-7E9BBB859854}"/>
    <cellStyle name="Data Link" xfId="15052" xr:uid="{07665986-8BE9-45A5-9031-B06399761538}"/>
    <cellStyle name="Data Link 2" xfId="15053" xr:uid="{D98FA765-DC97-4AB5-8F63-2226AC0B9BC1}"/>
    <cellStyle name="Data Link 2 2" xfId="15054" xr:uid="{E2DF315F-706E-492A-8E57-01FE2DDC48F4}"/>
    <cellStyle name="Data Link 2 3" xfId="15055" xr:uid="{178F269F-49F2-4295-812C-F5CE54C2DB92}"/>
    <cellStyle name="Data Link 3" xfId="15056" xr:uid="{D948DB0A-11A9-4FE3-BA13-864B40A88C67}"/>
    <cellStyle name="Data Link 3 2" xfId="15057" xr:uid="{75B63442-C6A3-4520-94EE-2E8BFB1E7646}"/>
    <cellStyle name="Data Link 3 3" xfId="15058" xr:uid="{3A6624B7-723D-4B41-A998-7F5195E10E11}"/>
    <cellStyle name="Data Link 4" xfId="15059" xr:uid="{B5B6695F-6432-4ABC-8133-C7636A0C3960}"/>
    <cellStyle name="Data Link 4 2" xfId="15060" xr:uid="{5E573E3A-97AA-4674-9187-CB7F22B18064}"/>
    <cellStyle name="Data Link 5" xfId="15061" xr:uid="{198B2090-0671-4DB8-83C9-DC30C16CE68E}"/>
    <cellStyle name="Data Link 6" xfId="15062" xr:uid="{3A18688C-F5F0-494B-A6A4-A5121C1EFF68}"/>
    <cellStyle name="Data Link 7" xfId="54368" xr:uid="{472ADA21-F3F2-48EB-BC65-42A063385008}"/>
    <cellStyle name="Date" xfId="15063" xr:uid="{86B42579-21DD-412C-AE4E-75BB207820D6}"/>
    <cellStyle name="Date [d-mmm-yy]" xfId="15064" xr:uid="{4DCE579D-3811-495A-B268-CFEB39ED6C9D}"/>
    <cellStyle name="Date [d-mmm-yy] 2" xfId="15065" xr:uid="{CCE7689A-186D-4DE8-B1E4-ACC5841307DA}"/>
    <cellStyle name="Date [d-mmm-yy] 3" xfId="15066" xr:uid="{D9BB8264-A535-4183-A7EB-092EFCFA4657}"/>
    <cellStyle name="Date [mm-d-yy]" xfId="15067" xr:uid="{3A1173E1-9E7C-43AB-8818-68E69FE873A0}"/>
    <cellStyle name="Date [mm-d-yy] 2" xfId="15068" xr:uid="{813C02BF-C424-48F0-8719-D5C1B7CA30C8}"/>
    <cellStyle name="Date [mm-d-yy] 3" xfId="15069" xr:uid="{524453B4-C101-458D-A828-6EE704FB9CEF}"/>
    <cellStyle name="Date [mm-d-yyyy]" xfId="15070" xr:uid="{9CB935CE-592E-4F37-8C57-CF56035DC738}"/>
    <cellStyle name="Date [mm-d-yyyy] 2" xfId="15071" xr:uid="{20942F67-A593-465F-A34A-494372AF3660}"/>
    <cellStyle name="Date [mm-d-yyyy] 3" xfId="15072" xr:uid="{EE0CCB8F-0D60-4D6B-AABE-DA9F944FD9D6}"/>
    <cellStyle name="Date [mmm-d-yyyy]" xfId="15073" xr:uid="{64F93D9A-C193-4547-9021-E52CF940B42C}"/>
    <cellStyle name="Date [mmm-d-yyyy] 2" xfId="15074" xr:uid="{6EDF1EF5-9018-41F8-9809-906B6D0195D3}"/>
    <cellStyle name="Date [mmm-d-yyyy] 3" xfId="15075" xr:uid="{46E40560-49EC-4580-A65F-DF9317B622C9}"/>
    <cellStyle name="Date [mmm-yy]" xfId="15076" xr:uid="{36CD9135-A293-40DF-8183-C3673BA22F17}"/>
    <cellStyle name="Date [mmm-yy] 2" xfId="15077" xr:uid="{EA209499-5A57-4E8B-9222-8A9B47060CF0}"/>
    <cellStyle name="Date [mmm-yy] 3" xfId="15078" xr:uid="{C0F85EB7-9210-4580-8BCC-38ED5A604DED}"/>
    <cellStyle name="Date [mmm-yyyy]" xfId="15079" xr:uid="{4832FE6B-1DAF-4824-8B88-20A82335143B}"/>
    <cellStyle name="Date [mmm-yyyy] 2" xfId="15080" xr:uid="{BA1FC643-6B5D-4593-862E-691C9CFB52DD}"/>
    <cellStyle name="Date [mmm-yyyy] 2 2" xfId="15081" xr:uid="{46C4962F-8C07-4159-ACA8-93BFFD858996}"/>
    <cellStyle name="Date [mmm-yyyy] 3" xfId="15082" xr:uid="{2D7AC69C-1031-430E-B6EB-E9D69EA7C721}"/>
    <cellStyle name="Date [mmm-yyyy] 4" xfId="15083" xr:uid="{73DEAFBD-6289-4A5E-9BB1-2437735BDC92}"/>
    <cellStyle name="Date 10" xfId="15084" xr:uid="{2EF15C06-D3A4-496F-B4B8-04DABF509284}"/>
    <cellStyle name="Date 10 2" xfId="15085" xr:uid="{66A7C66A-D286-489D-9000-49F11AD63ABB}"/>
    <cellStyle name="Date 11" xfId="15086" xr:uid="{8BF9A1EB-645B-4A72-81E0-B4C6B62A129C}"/>
    <cellStyle name="Date 11 2" xfId="15087" xr:uid="{1BEDDD65-A9D9-4361-8D7A-7B5737BB2B42}"/>
    <cellStyle name="Date 12" xfId="15088" xr:uid="{801F3A3F-9583-4F08-96A4-95978BE64C22}"/>
    <cellStyle name="Date 12 2" xfId="15089" xr:uid="{58465ACD-C12A-493C-BBAE-65FBB58E1D6D}"/>
    <cellStyle name="Date 13" xfId="15090" xr:uid="{0A91DDB7-780B-4C5E-A6E4-25CCBA9A53FA}"/>
    <cellStyle name="Date 13 2" xfId="15091" xr:uid="{22152A97-F787-4FCC-951E-0E09B51DFFFA}"/>
    <cellStyle name="Date 14" xfId="15092" xr:uid="{BCA56887-D039-412F-9297-713446DF5F26}"/>
    <cellStyle name="Date 14 2" xfId="15093" xr:uid="{F951AF9E-AE16-4BAF-93CA-A33C378E5E1B}"/>
    <cellStyle name="Date 15" xfId="15094" xr:uid="{9A98D9E0-2A32-4459-87A9-0C582542B040}"/>
    <cellStyle name="Date 15 2" xfId="15095" xr:uid="{DB101571-F070-46A8-9893-FA2158578E14}"/>
    <cellStyle name="Date 16" xfId="15096" xr:uid="{3DF67356-4A9C-4CB4-812A-0836D0A2F700}"/>
    <cellStyle name="Date 16 2" xfId="15097" xr:uid="{AD0FB71A-BEF1-4979-85CE-371E4B37E922}"/>
    <cellStyle name="Date 17" xfId="15098" xr:uid="{640A0201-492E-4816-9371-AE458BB68C6C}"/>
    <cellStyle name="Date 18" xfId="15099" xr:uid="{293AAD1C-A946-4F52-9E19-9C416304554D}"/>
    <cellStyle name="Date 19" xfId="15100" xr:uid="{6D6CA597-DC3B-4585-8A24-E1E02DB63856}"/>
    <cellStyle name="Date 2" xfId="15101" xr:uid="{28FAA8AE-59BB-4FD9-8C46-67F857706A57}"/>
    <cellStyle name="Date 2 2" xfId="15102" xr:uid="{4379E141-1A00-464C-A9D5-1206C84E39FC}"/>
    <cellStyle name="Date 2 2 2" xfId="15103" xr:uid="{F69BC8A3-8C81-4675-9D3B-9C5B062256B6}"/>
    <cellStyle name="Date 2 2 3" xfId="15104" xr:uid="{6DD59633-8853-438C-A884-F4EF3A91F839}"/>
    <cellStyle name="Date 2 3" xfId="15105" xr:uid="{8EA1157A-ADB2-42DA-A1B1-462D293D305E}"/>
    <cellStyle name="Date 2 3 2" xfId="15106" xr:uid="{21638DEE-2A98-4BB8-AA8F-4C60935312A0}"/>
    <cellStyle name="Date 2 4" xfId="15107" xr:uid="{E5D12BD7-D684-4AF7-8AC8-43B3C4D2E990}"/>
    <cellStyle name="Date 2 5" xfId="15108" xr:uid="{99A2E864-074B-4A42-823B-D87CB2797027}"/>
    <cellStyle name="Date 20" xfId="15109" xr:uid="{BCF4F21F-D34C-40DD-9AC1-D063C4A7D030}"/>
    <cellStyle name="Date 3" xfId="15110" xr:uid="{E0D36580-DE98-43E6-818A-711A7E0C4822}"/>
    <cellStyle name="Date 3 2" xfId="15111" xr:uid="{8A08EAA5-D5EB-4995-A6C2-D2BFAC37C9E2}"/>
    <cellStyle name="Date 3 2 2" xfId="15112" xr:uid="{4D12B8E8-A6B5-4978-A0C5-94D0E34D1379}"/>
    <cellStyle name="Date 3 2 2 2" xfId="15113" xr:uid="{AAABD90F-8109-4B2A-AD16-D027BAADA7DC}"/>
    <cellStyle name="Date 3 2 2 3" xfId="15114" xr:uid="{9F6F5DA3-3EAE-4403-8463-A3AE18037D6B}"/>
    <cellStyle name="Date 3 2 3" xfId="15115" xr:uid="{5494BE58-E1BE-4402-AE5F-DFF7187D51B1}"/>
    <cellStyle name="Date 3 2 3 2" xfId="15116" xr:uid="{6FEDF399-5A44-43C9-9909-3ACB17971C15}"/>
    <cellStyle name="Date 3 2 3 2 2" xfId="15117" xr:uid="{6F04EF35-EE73-43DD-8CD6-AFCA0682096D}"/>
    <cellStyle name="Date 3 2 3 3" xfId="15118" xr:uid="{ED75BE4A-AE0D-42D2-A3AD-F87D77CD57F5}"/>
    <cellStyle name="Date 3 2 4" xfId="15119" xr:uid="{2131A67F-5E35-49ED-940C-2A3D76F3D1E3}"/>
    <cellStyle name="Date 3 2 4 2" xfId="15120" xr:uid="{B3A29762-5B84-42FE-825B-25E082F67B11}"/>
    <cellStyle name="Date 3 2 5" xfId="15121" xr:uid="{91C7D9D3-AEF1-4ADF-93BF-1985DFA4F946}"/>
    <cellStyle name="Date 3 2 6" xfId="15122" xr:uid="{75845CD4-C996-4504-93BB-EC6FC30039FB}"/>
    <cellStyle name="Date 3 3" xfId="15123" xr:uid="{3ED29FAC-D1B0-414E-9075-E9A9B4C9E4D1}"/>
    <cellStyle name="Date 3 3 2" xfId="15124" xr:uid="{C69E209F-64EA-4BCD-B146-13D810FC3295}"/>
    <cellStyle name="Date 3 3 3" xfId="15125" xr:uid="{D32A8943-7B12-4D3B-B7F5-60FB6C16BF2A}"/>
    <cellStyle name="Date 3 4" xfId="15126" xr:uid="{B99BC1EE-69AC-44D4-840A-103949A78074}"/>
    <cellStyle name="Date 3 5" xfId="15127" xr:uid="{2645E3F1-716C-4F25-9DFA-A28279279F52}"/>
    <cellStyle name="Date 4" xfId="15128" xr:uid="{98AD4939-249D-4FF2-BB63-2AB14D55780A}"/>
    <cellStyle name="Date 4 2" xfId="15129" xr:uid="{D97FCB9D-A5A4-49FC-89BB-CF115DEC40CA}"/>
    <cellStyle name="Date 4 3" xfId="15130" xr:uid="{F15677B4-FFC2-43FC-9BDE-C2B212260CA4}"/>
    <cellStyle name="Date 5" xfId="15131" xr:uid="{B54F4917-1389-4B18-9BDD-B6006F55FF7B}"/>
    <cellStyle name="Date 5 2" xfId="15132" xr:uid="{93499ACC-8FD8-46D3-9956-C75312638DF3}"/>
    <cellStyle name="Date 5 3" xfId="15133" xr:uid="{7F337117-C20A-4083-8E0C-53DEDD3C0F07}"/>
    <cellStyle name="Date 6" xfId="15134" xr:uid="{87542CB4-BFC6-4799-9328-1B19E0F47083}"/>
    <cellStyle name="Date 6 2" xfId="15135" xr:uid="{8A9B694D-C436-4D74-964D-0FB5DBF31D1D}"/>
    <cellStyle name="Date 6 3" xfId="15136" xr:uid="{3542E84F-1B30-42BC-9D7B-69DADFA7C14B}"/>
    <cellStyle name="Date 7" xfId="15137" xr:uid="{D71D7A47-28C1-4E51-BB03-EF4E2A2C6D69}"/>
    <cellStyle name="Date 7 2" xfId="15138" xr:uid="{22E81B00-4654-4F6C-8821-91280AD58240}"/>
    <cellStyle name="Date 7 2 2" xfId="15139" xr:uid="{C8153F45-38A0-47AE-ADE2-D55AFD1F0E3D}"/>
    <cellStyle name="Date 7 2 3" xfId="15140" xr:uid="{8818F1D0-DC60-4FE4-AE67-FCF380674273}"/>
    <cellStyle name="Date 7 3" xfId="15141" xr:uid="{A718474A-7A78-41B9-84E9-077C554368E6}"/>
    <cellStyle name="Date 7 4" xfId="15142" xr:uid="{48ED3AFD-63EB-4C99-9AB3-97BDBA438B59}"/>
    <cellStyle name="Date 8" xfId="15143" xr:uid="{4387BC61-4E3E-41E0-8448-2CF2A85AA076}"/>
    <cellStyle name="Date 8 2" xfId="15144" xr:uid="{BF37AFE9-A5AB-443E-AADA-855A6C26AA42}"/>
    <cellStyle name="Date 9" xfId="15145" xr:uid="{475B1913-8679-4635-9229-16AFA72CAC66}"/>
    <cellStyle name="Date 9 2" xfId="15146" xr:uid="{9B06505F-C989-4385-98E4-D91752689AAF}"/>
    <cellStyle name="Date Aligned" xfId="15147" xr:uid="{E8284341-EEFB-4AEB-AB5E-E4EEFCD257E5}"/>
    <cellStyle name="Date Aligned 2" xfId="15148" xr:uid="{80BCD571-EB43-4B81-80DE-439D8314FD94}"/>
    <cellStyle name="Date Aligned 3" xfId="15149" xr:uid="{A89D69AB-7735-45EB-A8AD-D1C7DC43583A}"/>
    <cellStyle name="Date_BR_Malls_CRI_20090819" xfId="15150" xr:uid="{DCF54F04-AA80-4583-BC7F-D799FAC6F2F9}"/>
    <cellStyle name="Date2" xfId="15151" xr:uid="{A5367FC7-E860-4F5E-B67A-230D0D211EFC}"/>
    <cellStyle name="Date2 2" xfId="15152" xr:uid="{D19D6849-02AA-4BC7-BB67-964989FF9F87}"/>
    <cellStyle name="Date2 3" xfId="15153" xr:uid="{C19F23F3-FE86-4F0A-88D4-8EFF45AB6457}"/>
    <cellStyle name="Dates" xfId="15154" xr:uid="{1E5ECB61-C61C-4EF5-A5B7-B17238DABF80}"/>
    <cellStyle name="Dates 2" xfId="15155" xr:uid="{C716AAF0-470C-4FC4-B502-E1FE732D3D7C}"/>
    <cellStyle name="Dates 3" xfId="15156" xr:uid="{179AA167-04E8-4FC8-ABF7-8D84A9E326B4}"/>
    <cellStyle name="Datum" xfId="15157" xr:uid="{A86F88C7-474A-4572-B155-F20D0B1EB67A}"/>
    <cellStyle name="Datum 2" xfId="15158" xr:uid="{45D2FC47-8F9F-48CE-B1D4-E14B92AF4BED}"/>
    <cellStyle name="Datum 3" xfId="15159" xr:uid="{7F960AE1-24B0-49DB-97BB-18C262782FC3}"/>
    <cellStyle name="default" xfId="15160" xr:uid="{9B5D9C2A-7AA0-4515-A733-370CE4D85A24}"/>
    <cellStyle name="default 2" xfId="15161" xr:uid="{8F36DFA8-E655-4D31-A02B-BD3C2E0C5701}"/>
    <cellStyle name="default 2 2" xfId="15162" xr:uid="{D1189B23-549C-4D15-AA1D-1353DCE29427}"/>
    <cellStyle name="default 3" xfId="15163" xr:uid="{660FB32D-BA4A-4559-8F3F-BBB4FA1AD4A7}"/>
    <cellStyle name="default 4" xfId="15164" xr:uid="{6C4AA56B-DD65-4EBC-9796-D71498F191E9}"/>
    <cellStyle name="Dezimal [0]_revenue" xfId="15165" xr:uid="{4E8140A7-CB0F-4B9C-AA15-FD314A5DF2B0}"/>
    <cellStyle name="Dezimal_airt-rev" xfId="15166" xr:uid="{7D62D2C1-BDE3-41FF-ACA1-B61708448C45}"/>
    <cellStyle name="Dia" xfId="15167" xr:uid="{BFD68391-AFC5-45C7-92E1-093DF54663A9}"/>
    <cellStyle name="Dia 2" xfId="15168" xr:uid="{E4CC9429-7669-4C71-88D7-4B33FC77F89F}"/>
    <cellStyle name="Dia 3" xfId="15169" xr:uid="{F3F96513-C65D-48B3-B6DD-417BBEC1702D}"/>
    <cellStyle name="División" xfId="15170" xr:uid="{AF2AC81D-3597-49FA-BDB3-2CD244CEBB03}"/>
    <cellStyle name="División 2" xfId="15171" xr:uid="{94349050-E31D-451D-87B7-45D87E942356}"/>
    <cellStyle name="División 2 2" xfId="15172" xr:uid="{13B42554-5F9D-4CA3-A133-01F202E1346D}"/>
    <cellStyle name="División 3" xfId="15173" xr:uid="{1792A06D-90D7-498E-901E-9A8C8C82DBE6}"/>
    <cellStyle name="División 4" xfId="15174" xr:uid="{63347A04-FF0E-487C-BB66-179CECB3523C}"/>
    <cellStyle name="dollar" xfId="15175" xr:uid="{A20EBD3E-E0D5-4313-862E-E33F39220610}"/>
    <cellStyle name="dollar 2" xfId="15176" xr:uid="{BCE9F05D-4733-42A5-AE24-3187E0260FEC}"/>
    <cellStyle name="dollar 2 2" xfId="15177" xr:uid="{876F15C2-4EC1-4DA6-9057-7052F5090203}"/>
    <cellStyle name="dollar 2 3" xfId="15178" xr:uid="{15CDCC1A-278B-4713-ADA7-A81708B228F9}"/>
    <cellStyle name="dollar 3" xfId="15179" xr:uid="{B6B5130E-82A9-4759-AEA2-70ECA90B9EB6}"/>
    <cellStyle name="dollar 3 2" xfId="15180" xr:uid="{214D2D54-C3D3-40EB-9749-A83D4C89EFFC}"/>
    <cellStyle name="dollar 3 3" xfId="15181" xr:uid="{04DE0D34-E027-4817-B692-23665636935F}"/>
    <cellStyle name="dollar 4" xfId="15182" xr:uid="{AB087076-CB23-4987-A731-DD42FF6BB556}"/>
    <cellStyle name="dollar 4 2" xfId="15183" xr:uid="{FF64D799-1171-471C-AEDF-D6537B37E173}"/>
    <cellStyle name="dollar 5" xfId="15184" xr:uid="{9479881C-DE1C-4884-A36D-843CC6636CC0}"/>
    <cellStyle name="dollar 6" xfId="15185" xr:uid="{7367066E-F255-4DF7-9163-7288FAF287FB}"/>
    <cellStyle name="dollar 7" xfId="54369" xr:uid="{FF2ADF94-7355-4AE8-9FA2-0E7DB3E8A76C}"/>
    <cellStyle name="dollars" xfId="15186" xr:uid="{1A04D795-2B5C-4854-8B0B-211E0631421F}"/>
    <cellStyle name="dollars 2" xfId="15187" xr:uid="{8379D2FA-AD14-4E84-A5B5-E56007094138}"/>
    <cellStyle name="dollars 2 2" xfId="15188" xr:uid="{DD3F14F6-8D8C-44DF-9E54-0F3D6CB2646F}"/>
    <cellStyle name="dollars 2 3" xfId="15189" xr:uid="{B143B72F-8F4D-45B7-9E58-BB30B7E0552D}"/>
    <cellStyle name="dollars 3" xfId="15190" xr:uid="{0F319E32-BD05-4914-8D6D-84C25BBF568E}"/>
    <cellStyle name="dollars 3 2" xfId="15191" xr:uid="{1419A34D-8223-4F85-9040-8C7C95435DDA}"/>
    <cellStyle name="dollars 3 3" xfId="15192" xr:uid="{32021D30-37A2-4D2A-9D83-10337267AC92}"/>
    <cellStyle name="dollars 4" xfId="15193" xr:uid="{E071F691-557D-47C5-B1CF-4972E3560C65}"/>
    <cellStyle name="dollars 5" xfId="15194" xr:uid="{E5A4A1D3-4A4E-4372-9587-1AA9214504E7}"/>
    <cellStyle name="dollars 6" xfId="54370" xr:uid="{35147019-4EF8-4CA3-B6CB-F34A233F444D}"/>
    <cellStyle name="Dotted Line" xfId="15195" xr:uid="{CA375DD7-C80E-400A-A49E-5C2916FC7684}"/>
    <cellStyle name="Dotted Line 2" xfId="15196" xr:uid="{93F3ADBE-623A-4A6A-9C55-8417F7655D69}"/>
    <cellStyle name="Dotted Line 3" xfId="15197" xr:uid="{18EEE04C-8B20-4754-BB90-DB13EBECE49C}"/>
    <cellStyle name="Double Accounting" xfId="15198" xr:uid="{26FEAE60-A2F8-4CD5-BD47-AB3A81D5A9B1}"/>
    <cellStyle name="Double Accounting 2" xfId="15199" xr:uid="{82B23943-6E01-47FD-BA81-B9B9D8838187}"/>
    <cellStyle name="Double Accounting 2 2" xfId="15200" xr:uid="{03D27545-58B9-46A0-AD1B-A8679099F3DF}"/>
    <cellStyle name="Double Accounting 2 3" xfId="15201" xr:uid="{D4622F83-08F2-4500-A3AE-DE8412813B67}"/>
    <cellStyle name="Double Accounting 3" xfId="15202" xr:uid="{5E13E841-791D-40C4-A024-1A2B4772FF67}"/>
    <cellStyle name="Double Accounting 3 2" xfId="15203" xr:uid="{0223123B-864F-45ED-A41D-307F99EECFF2}"/>
    <cellStyle name="Double Accounting 3 3" xfId="15204" xr:uid="{AC27E7D2-D5F6-4DCB-8654-6EB56FBC52D9}"/>
    <cellStyle name="Double Accounting 4" xfId="15205" xr:uid="{456BA045-5414-4D6C-9A7C-D43524F45CFE}"/>
    <cellStyle name="Double Accounting 5" xfId="15206" xr:uid="{79099FBC-1BFC-4CB6-B82D-3938D2B85614}"/>
    <cellStyle name="Double Accounting 6" xfId="54371" xr:uid="{3B6F9B06-98A8-4AF9-AFF9-C860DF8DF53F}"/>
    <cellStyle name="Encabez1" xfId="15207" xr:uid="{9A058D7D-ACDC-4339-A6AA-D644B9F8716C}"/>
    <cellStyle name="Encabez1 2" xfId="15208" xr:uid="{C8B77594-ED0D-4A1F-9036-5FEA0F3707F6}"/>
    <cellStyle name="Encabez1 3" xfId="15209" xr:uid="{10CF696C-6014-4A5B-889F-A735E0930D44}"/>
    <cellStyle name="Encabez2" xfId="15210" xr:uid="{84171B60-6860-4D02-8586-2E86742E4B1E}"/>
    <cellStyle name="Encabez2 2" xfId="15211" xr:uid="{D7045F05-9F5A-459F-9C0E-B02A982A8128}"/>
    <cellStyle name="Encabez2 3" xfId="15212" xr:uid="{A1F0020E-FA44-4D62-BC4B-36529662DEDE}"/>
    <cellStyle name="Ênfase1" xfId="28" builtinId="29" customBuiltin="1"/>
    <cellStyle name="Ênfase1 2" xfId="15213" xr:uid="{8C40911B-A77F-4613-B635-003EB1D79DFF}"/>
    <cellStyle name="Ênfase2" xfId="31" builtinId="33" customBuiltin="1"/>
    <cellStyle name="Ênfase2 2" xfId="15214" xr:uid="{85D385A9-D233-4C88-85A3-EFE35C53873F}"/>
    <cellStyle name="Ênfase3" xfId="34" builtinId="37" customBuiltin="1"/>
    <cellStyle name="Ênfase3 2" xfId="15215" xr:uid="{D09737F5-61AE-471E-A0F0-1C19762F038D}"/>
    <cellStyle name="Ênfase4" xfId="37" builtinId="41" customBuiltin="1"/>
    <cellStyle name="Ênfase4 2" xfId="15216" xr:uid="{35D58B18-DDE9-4F08-AC02-D8C63BE67429}"/>
    <cellStyle name="Ênfase5" xfId="40" builtinId="45" customBuiltin="1"/>
    <cellStyle name="Ênfase5 2" xfId="15217" xr:uid="{A5324105-531F-4EAA-9680-12D2F45A42D8}"/>
    <cellStyle name="Ênfase6" xfId="43" builtinId="49" customBuiltin="1"/>
    <cellStyle name="Ênfase6 2" xfId="15218" xr:uid="{14E20E55-821A-4F08-92C3-83BB7387F6BE}"/>
    <cellStyle name="Entrada" xfId="21" builtinId="20" customBuiltin="1"/>
    <cellStyle name="Entrada 2" xfId="15219" xr:uid="{51A4A527-B517-4214-BB16-71745958E1EE}"/>
    <cellStyle name="Estilo 1" xfId="15220" xr:uid="{E1859501-901B-4CDE-A9AE-458CE68AFB17}"/>
    <cellStyle name="Estilo 1 2" xfId="15221" xr:uid="{2C1C62B4-598B-42D8-996C-096BF6D70AB0}"/>
    <cellStyle name="Estilo 1 2 2" xfId="15222" xr:uid="{5B88BECF-7CD0-4AA4-B83A-E77C532C429F}"/>
    <cellStyle name="Estilo 1 3" xfId="15223" xr:uid="{B6583651-FAC7-4001-B837-9E20CB918D56}"/>
    <cellStyle name="Estilo 1 4" xfId="15224" xr:uid="{B8F565BE-201F-4D1C-A6E0-CA73863CEC73}"/>
    <cellStyle name="Estilo 2" xfId="15225" xr:uid="{86F469C2-7D36-401C-BE14-4A5C4B28DF39}"/>
    <cellStyle name="Estilo 2 2" xfId="15226" xr:uid="{8B143C9A-AD5F-4ABF-9D57-05C896D5D44F}"/>
    <cellStyle name="Estilo 2 2 2" xfId="15227" xr:uid="{98091104-5C42-4731-8D11-0D79911D135B}"/>
    <cellStyle name="Estilo 2 3" xfId="15228" xr:uid="{B83A3F85-8896-4FA3-8281-2A54273FCBD8}"/>
    <cellStyle name="Euro" xfId="15229" xr:uid="{EC2D3316-147A-4942-8909-3B7F92D84C9C}"/>
    <cellStyle name="Euro 2" xfId="15230" xr:uid="{ABF25388-DFAF-4E87-8B97-8ADBC78B7C3F}"/>
    <cellStyle name="Euro 2 2" xfId="15231" xr:uid="{14550FBA-4D7C-49C3-B003-EDE2B66BB130}"/>
    <cellStyle name="Euro 2 2 2" xfId="15232" xr:uid="{DBADE347-8CBC-474F-BF73-BD1919BB5BD0}"/>
    <cellStyle name="Euro 2 2 2 2" xfId="15233" xr:uid="{A6511E88-119B-4D3E-BFB3-0D6F1AC03668}"/>
    <cellStyle name="Euro 2 2 3" xfId="15234" xr:uid="{F850D24A-A409-4F42-B39C-4114EE292BB5}"/>
    <cellStyle name="Euro 2 2 4" xfId="15235" xr:uid="{FED65DAA-06A0-444B-90DC-EF47D4C899B8}"/>
    <cellStyle name="Euro 2 2 5" xfId="54372" xr:uid="{7B52A10F-7C08-4F66-BD9E-1A1CC5914525}"/>
    <cellStyle name="Euro 2 3" xfId="15236" xr:uid="{981471E0-086C-42C3-BE23-920001835023}"/>
    <cellStyle name="Euro 2 3 2" xfId="15237" xr:uid="{138EA432-5D47-4959-B31D-F19A15C5C36C}"/>
    <cellStyle name="Euro 2 3 3" xfId="54373" xr:uid="{477791C9-CC8A-46D2-9FF1-38C0C0B24AA0}"/>
    <cellStyle name="Euro 2 4" xfId="15238" xr:uid="{B39DFFC2-A21E-46F3-A96F-8BF9569E9840}"/>
    <cellStyle name="Euro 2 5" xfId="15239" xr:uid="{F6D346C6-403A-448C-8FF0-372A52526609}"/>
    <cellStyle name="Euro 3" xfId="15240" xr:uid="{928DE62D-34D8-4708-AFA7-4CAFC6F74EF7}"/>
    <cellStyle name="Euro 3 2" xfId="15241" xr:uid="{86D5FA0C-CC6D-4F04-AEA4-66BB008ED377}"/>
    <cellStyle name="Euro 3 2 2" xfId="15242" xr:uid="{B1049C02-948F-41B2-811C-34629CAA57E6}"/>
    <cellStyle name="Euro 3 3" xfId="15243" xr:uid="{20936DFC-E59F-4E49-A39C-285C83E5591B}"/>
    <cellStyle name="Euro 3 4" xfId="15244" xr:uid="{392F0476-7255-4DCA-8505-6BF158B72A89}"/>
    <cellStyle name="Euro 4" xfId="15245" xr:uid="{5CF35CFC-199D-4C46-8EBF-A33ED7A71190}"/>
    <cellStyle name="Euro 4 2" xfId="15246" xr:uid="{3EFA084F-AD74-47FC-87A4-C3560007B4E4}"/>
    <cellStyle name="Euro 4 2 2" xfId="15247" xr:uid="{567A3063-B2C9-4049-9B11-59EC8FBFAD74}"/>
    <cellStyle name="Euro 4 3" xfId="15248" xr:uid="{766F6439-A095-48E5-B8F8-A001B1CDD123}"/>
    <cellStyle name="Euro 4 4" xfId="15249" xr:uid="{8CE85F8F-89FE-49A8-9C5B-BA03CAEEE394}"/>
    <cellStyle name="Euro 5" xfId="15250" xr:uid="{A7280A39-5ACD-4EFF-9725-9F828C1CDF7D}"/>
    <cellStyle name="Euro 5 2" xfId="15251" xr:uid="{E5CCBA74-87CC-4894-82A3-8364704B6ABD}"/>
    <cellStyle name="Euro 6" xfId="15252" xr:uid="{3FD6017D-3C7E-4BAC-9033-FCA5FDD8539C}"/>
    <cellStyle name="Euro 6 2" xfId="15253" xr:uid="{B1AD16BF-7699-4B6A-B442-E2C04AA45E19}"/>
    <cellStyle name="Euro 7" xfId="15254" xr:uid="{A6D24F5B-30EC-491A-AE33-455B22AB3B70}"/>
    <cellStyle name="Euro 8" xfId="15255" xr:uid="{DDEBD9BC-0050-4116-8D05-5D00E531F60C}"/>
    <cellStyle name="Explanatory Text 2" xfId="15256" xr:uid="{35970986-2197-46FB-AF63-93CA06B83D9C}"/>
    <cellStyle name="Explanatory Text 2 2" xfId="15257" xr:uid="{1042353C-7937-4434-9543-1DA405F91EB2}"/>
    <cellStyle name="Explanatory Text 2 2 2" xfId="54375" xr:uid="{9D5E31C1-A2AD-4EC5-A9DE-1CF61B77EDBC}"/>
    <cellStyle name="Explanatory Text 2 3" xfId="15258" xr:uid="{E568D021-9D86-4259-84A0-9E99AE676B0E}"/>
    <cellStyle name="Explanatory Text 2 4" xfId="54374" xr:uid="{516B34CF-455A-4A31-AF84-26DD7B8841DD}"/>
    <cellStyle name="Explanatory Text 3" xfId="15259" xr:uid="{A85BDE40-97ED-4616-B721-CA0FC5C4FFBF}"/>
    <cellStyle name="Explanatory Text 4" xfId="15260" xr:uid="{050D300F-C5B1-4C8D-B431-B379C60BE6A9}"/>
    <cellStyle name="F2" xfId="15261" xr:uid="{A585F163-2733-4EE4-BD6E-B543088BDAC5}"/>
    <cellStyle name="F2 2" xfId="15262" xr:uid="{F55C75B0-0CEE-4270-A259-20AD9BEDBFEC}"/>
    <cellStyle name="F2 3" xfId="15263" xr:uid="{8A4C640F-5641-42B1-A35A-127E26182BB2}"/>
    <cellStyle name="F3" xfId="15264" xr:uid="{5953EFEC-8942-47E5-8457-1DF02606AD2C}"/>
    <cellStyle name="F3 2" xfId="15265" xr:uid="{0DE1932E-134C-43F3-BD04-B60182DC043B}"/>
    <cellStyle name="F3 3" xfId="15266" xr:uid="{B843ED79-2847-4CA9-B660-44B5CCDE84E6}"/>
    <cellStyle name="F4" xfId="15267" xr:uid="{05E73F17-5CC2-4ABB-9545-5F54EA3D9C94}"/>
    <cellStyle name="F4 2" xfId="15268" xr:uid="{6F9C96D2-76EB-4BDF-9491-E5676906B8F2}"/>
    <cellStyle name="F4 3" xfId="15269" xr:uid="{6C7ECE78-486B-436C-B621-30CEC191AF69}"/>
    <cellStyle name="F5" xfId="15270" xr:uid="{091EF45E-EE2A-4530-AF99-B0DAC9050317}"/>
    <cellStyle name="F5 2" xfId="15271" xr:uid="{DFACDC42-8AE0-46DB-8634-DC7515DD3AFC}"/>
    <cellStyle name="F5 3" xfId="15272" xr:uid="{E347060D-449F-48AE-9A48-102CB73CFC26}"/>
    <cellStyle name="F6" xfId="15273" xr:uid="{5A68B6D7-FC64-4155-9995-5069F629CF0C}"/>
    <cellStyle name="F6 2" xfId="15274" xr:uid="{63EBE3CC-F76B-4AC2-BD08-DD59C3488CA3}"/>
    <cellStyle name="F6 3" xfId="15275" xr:uid="{B21DEB41-4EEF-4CCC-96C1-2438A156190F}"/>
    <cellStyle name="F7" xfId="15276" xr:uid="{D116D649-364F-4EFB-AF4F-B4D0E348F593}"/>
    <cellStyle name="F7 2" xfId="15277" xr:uid="{06B7F24A-CE53-4DAC-BF7D-1190EEA60495}"/>
    <cellStyle name="F7 3" xfId="15278" xr:uid="{62AF6900-AE20-4952-9FF3-5C4D5C46FC9C}"/>
    <cellStyle name="F8" xfId="15279" xr:uid="{F1E91A1B-72A0-40A2-BCCF-9320D50379A4}"/>
    <cellStyle name="F8 2" xfId="15280" xr:uid="{F07AC314-5791-4646-BD6A-DD0BC378871F}"/>
    <cellStyle name="F8 3" xfId="15281" xr:uid="{A7D3DCE9-BB33-44C1-9E11-36A3D2C22597}"/>
    <cellStyle name="Fijo" xfId="15282" xr:uid="{537304B5-20B1-4087-AB4B-C335CDE6EE63}"/>
    <cellStyle name="Fijo 2" xfId="15283" xr:uid="{87DED483-3337-4F7A-8CDB-A48D1673F516}"/>
    <cellStyle name="Fijo 3" xfId="15284" xr:uid="{A69B6EB8-CF5E-4499-8375-3800ED3F7FD5}"/>
    <cellStyle name="Financiero" xfId="15285" xr:uid="{20138B6C-CC0B-423C-829B-FA8F896B29DA}"/>
    <cellStyle name="Financiero 2" xfId="15286" xr:uid="{44A1B91A-72AB-4BD2-A51C-47E5FB04C993}"/>
    <cellStyle name="Financiero 3" xfId="15287" xr:uid="{D09423C5-CB4C-4B25-881C-4319366292B9}"/>
    <cellStyle name="Fixed" xfId="15288" xr:uid="{5AA42122-2795-4992-B995-1688EFAE18F7}"/>
    <cellStyle name="Fixed [0]" xfId="15289" xr:uid="{592EDA13-F7EE-490E-9747-AB7904F9958B}"/>
    <cellStyle name="Fixed [0] 2" xfId="15290" xr:uid="{00CDE130-6CF3-4CFB-929E-8154162A8300}"/>
    <cellStyle name="Fixed [0] 2 2" xfId="15291" xr:uid="{86046FC4-12BE-45F3-A306-AD328AD6ECCE}"/>
    <cellStyle name="Fixed [0] 3" xfId="15292" xr:uid="{6CF5F361-9E1E-4F06-B037-F76266D4BE20}"/>
    <cellStyle name="Fixed [0] 4" xfId="15293" xr:uid="{9D7BA1E9-7578-42B9-923F-0A92ED97A991}"/>
    <cellStyle name="Fixed 10" xfId="15294" xr:uid="{F89A0C47-30B1-4E33-8E49-89962B9D579A}"/>
    <cellStyle name="Fixed 11" xfId="15295" xr:uid="{785F398B-E0EC-4EAE-8F97-AC5B6D759F18}"/>
    <cellStyle name="Fixed 12" xfId="15296" xr:uid="{3BF8DD58-0A6D-4870-83F8-0B873F223AA4}"/>
    <cellStyle name="Fixed 13" xfId="15297" xr:uid="{706EF757-33C1-4DF8-BC59-8C3E9BBDB4EA}"/>
    <cellStyle name="Fixed 14" xfId="15298" xr:uid="{A8F37294-8DD6-4600-9C08-D1F07AFA51B2}"/>
    <cellStyle name="Fixed 15" xfId="15299" xr:uid="{C0360F3E-3DC3-4651-9085-3797345D8D60}"/>
    <cellStyle name="Fixed 16" xfId="15300" xr:uid="{F862DCCA-5E9C-4E76-B6D4-5C816DC07816}"/>
    <cellStyle name="Fixed 17" xfId="15301" xr:uid="{EF4F811C-9A43-4D50-8D28-5DD74FF0762C}"/>
    <cellStyle name="Fixed 18" xfId="15302" xr:uid="{EE22B85B-360B-4913-8089-B6050C4EF4B6}"/>
    <cellStyle name="Fixed 19" xfId="15303" xr:uid="{28018D49-1250-4EF9-941E-B02A7F6AFFAE}"/>
    <cellStyle name="Fixed 2" xfId="15304" xr:uid="{F702FEFA-3896-47B1-BD57-FBD6E4125518}"/>
    <cellStyle name="Fixed 2 2" xfId="15305" xr:uid="{B2BF882E-FC3E-42A7-A9F1-9D4D50289C3A}"/>
    <cellStyle name="Fixed 2 2 2" xfId="15306" xr:uid="{77497E53-EDA1-417C-B557-ADF13BA3F25F}"/>
    <cellStyle name="Fixed 2 3" xfId="15307" xr:uid="{2398C6C6-4A2E-42BA-82E5-BC801B44CCDD}"/>
    <cellStyle name="Fixed 20" xfId="15308" xr:uid="{0161D971-7E2C-41F5-9320-4F8237062916}"/>
    <cellStyle name="Fixed 3" xfId="15309" xr:uid="{215944CA-4E47-4A7C-B4DD-A0248587B05E}"/>
    <cellStyle name="Fixed 3 2" xfId="15310" xr:uid="{53FEC370-8BBA-4DFF-B47D-F3473C05C69A}"/>
    <cellStyle name="Fixed 3 2 2" xfId="15311" xr:uid="{B88723B1-1527-462E-8DF7-19677AF879F1}"/>
    <cellStyle name="Fixed 3 2 2 2" xfId="15312" xr:uid="{F0D70CDF-ED44-478F-B47D-FED6B196B68A}"/>
    <cellStyle name="Fixed 3 2 2 3" xfId="15313" xr:uid="{3D6BC64F-0FE9-4A42-9CB0-8BDAB7400308}"/>
    <cellStyle name="Fixed 3 2 3" xfId="15314" xr:uid="{D5DE5BC4-2CD5-446D-A54A-3C20FD799F13}"/>
    <cellStyle name="Fixed 3 2 3 2" xfId="15315" xr:uid="{31187915-A4AF-484C-B5D5-B3E30FAB8612}"/>
    <cellStyle name="Fixed 3 2 3 2 2" xfId="15316" xr:uid="{5CDA1122-D40E-46C1-93BE-AEA10BFAF0CC}"/>
    <cellStyle name="Fixed 3 2 3 3" xfId="15317" xr:uid="{EAF79305-379D-4BA8-AD2A-1A7DB784C3A7}"/>
    <cellStyle name="Fixed 3 2 4" xfId="15318" xr:uid="{FF632BD6-CAA2-4D86-A503-76716CA18169}"/>
    <cellStyle name="Fixed 3 2 4 2" xfId="15319" xr:uid="{CF1DECF7-BC15-4620-9E03-5A8F0B7EE68A}"/>
    <cellStyle name="Fixed 3 2 5" xfId="15320" xr:uid="{23F02D3E-ACD8-480C-8715-933035707BCC}"/>
    <cellStyle name="Fixed 3 2 6" xfId="15321" xr:uid="{10670876-09F5-4CA2-8480-54D3AD931636}"/>
    <cellStyle name="Fixed 3 3" xfId="15322" xr:uid="{058BF3FD-9655-49C6-B767-5D06785BC129}"/>
    <cellStyle name="Fixed 3 3 2" xfId="15323" xr:uid="{228C8E5A-FB8C-4DB9-AD79-835458F3CE99}"/>
    <cellStyle name="Fixed 3 3 3" xfId="15324" xr:uid="{9F4ABBE3-D194-495B-9340-88A86711C0A9}"/>
    <cellStyle name="Fixed 3 4" xfId="15325" xr:uid="{07974FB8-9381-45CF-90A7-6FCBACB209BF}"/>
    <cellStyle name="Fixed 3 5" xfId="15326" xr:uid="{5A43611E-36D4-42D0-8AC4-10951AEEE800}"/>
    <cellStyle name="Fixed 4" xfId="15327" xr:uid="{31E309E4-7C1A-4D05-B9D9-417DBED7F0F5}"/>
    <cellStyle name="Fixed 4 2" xfId="15328" xr:uid="{5022C023-6A5D-48AF-B282-A2BFB02FA140}"/>
    <cellStyle name="Fixed 4 3" xfId="15329" xr:uid="{793C4C58-E66F-4A0C-BF55-33E1DE660A88}"/>
    <cellStyle name="Fixed 5" xfId="15330" xr:uid="{C89802C9-96F3-48D3-9C6F-1DB0FC7DB8DB}"/>
    <cellStyle name="Fixed 5 2" xfId="15331" xr:uid="{A54AA979-41AC-488C-B0EF-0ADED6796596}"/>
    <cellStyle name="Fixed 5 3" xfId="15332" xr:uid="{8A729086-5942-41D8-A910-424C2EE77B97}"/>
    <cellStyle name="Fixed 6" xfId="15333" xr:uid="{01E59779-6230-4528-B62F-05A577D3010C}"/>
    <cellStyle name="Fixed 6 2" xfId="15334" xr:uid="{9411FE3B-27CD-44B4-AAD5-3AC048ED9DC5}"/>
    <cellStyle name="Fixed 6 3" xfId="15335" xr:uid="{769A1951-44EB-441E-B15D-3E6D6041C141}"/>
    <cellStyle name="Fixed 7" xfId="15336" xr:uid="{264B38BA-BCD1-44B9-B26F-A1964AF39C89}"/>
    <cellStyle name="Fixed 7 2" xfId="15337" xr:uid="{F84D902B-202D-476E-8226-D4A85655C075}"/>
    <cellStyle name="Fixed 7 2 2" xfId="15338" xr:uid="{CE898F83-45CD-4047-AE38-B60DAF009DC5}"/>
    <cellStyle name="Fixed 7 3" xfId="15339" xr:uid="{3E8F1E20-D031-4A56-8CC8-5F3AD1B8C54F}"/>
    <cellStyle name="Fixed 7 4" xfId="15340" xr:uid="{56D27BCF-F3F6-429A-A303-5E4BFA8D5404}"/>
    <cellStyle name="Fixed 8" xfId="15341" xr:uid="{0F930840-726D-4632-9ACE-2DE33BB1154D}"/>
    <cellStyle name="Fixed 9" xfId="15342" xr:uid="{7A8B866B-365B-4301-AEA6-59ACC85B13BC}"/>
    <cellStyle name="Fixlong" xfId="15343" xr:uid="{6B2AFB58-49CE-496C-9022-BCC3E92197B9}"/>
    <cellStyle name="Fixlong 2" xfId="15344" xr:uid="{11584EA7-9D26-4EB1-AF32-98F1A8B8D04A}"/>
    <cellStyle name="Fixlong 3" xfId="15345" xr:uid="{BE49E8BD-5408-4F5E-AE12-45DB6006A9A3}"/>
    <cellStyle name="Fixo" xfId="15346" xr:uid="{0A169040-F9E2-4332-94D0-D06AE506DAF6}"/>
    <cellStyle name="Fixo 2" xfId="15347" xr:uid="{02C70718-1D5E-4C56-92BE-F884D178C3D7}"/>
    <cellStyle name="Fixo 3" xfId="15348" xr:uid="{42206EA1-C253-46D5-B801-A2A1133CB282}"/>
    <cellStyle name="Footnote" xfId="15349" xr:uid="{99BA34AB-B645-44F4-8849-431E6FD5322B}"/>
    <cellStyle name="Footnote 2" xfId="15350" xr:uid="{1DB67321-2F65-47E8-B128-05AB2E3CADD8}"/>
    <cellStyle name="Footnote 3" xfId="15351" xr:uid="{C44A047E-EEBF-4F8E-8C09-D882EDC19D81}"/>
    <cellStyle name="forma" xfId="15352" xr:uid="{E5A6FC22-F03B-4937-80D3-2345737E1F1F}"/>
    <cellStyle name="forma 2" xfId="15353" xr:uid="{B8220752-99FA-4B73-98F7-6C6B26966184}"/>
    <cellStyle name="forma 3" xfId="15354" xr:uid="{DCF4BD20-2EB9-4831-AFFD-627FD84DE8C8}"/>
    <cellStyle name="Good 2" xfId="15355" xr:uid="{5EF49DEC-A5AE-41D0-8B30-5401A9D73F9B}"/>
    <cellStyle name="Good 2 2" xfId="15356" xr:uid="{47F858BA-D6C8-4343-88E7-DD9BB9495C71}"/>
    <cellStyle name="Good 2 2 2" xfId="54377" xr:uid="{C9A0D383-FB29-414B-BF2A-CDBD1E94D6D8}"/>
    <cellStyle name="Good 2 3" xfId="15357" xr:uid="{324A6FE3-19B4-4C8A-87A5-AE9E4FEBFCF9}"/>
    <cellStyle name="Good 2 3 2" xfId="54378" xr:uid="{E46C98C6-7A62-4AEB-B6EC-F31CF65E714C}"/>
    <cellStyle name="Good 2 4" xfId="54376" xr:uid="{BC45F5FE-4A7D-4688-850A-57660F898952}"/>
    <cellStyle name="Good 3" xfId="15358" xr:uid="{F54610DC-A672-49C7-B3B1-9EF95CAD6E8E}"/>
    <cellStyle name="Good 3 2" xfId="54379" xr:uid="{5ED764F2-FF58-42B1-A502-4230FB29D1DB}"/>
    <cellStyle name="Good 4" xfId="15359" xr:uid="{943FD0EA-DB64-4081-B9EA-A3951B2CEE94}"/>
    <cellStyle name="Good 5" xfId="15360" xr:uid="{D1B47868-89EF-4F22-820B-47DC260FD3E4}"/>
    <cellStyle name="Good 5 2" xfId="15361" xr:uid="{C2B6AEF8-767C-49B1-BA68-460C6DB5811F}"/>
    <cellStyle name="Good 5 3" xfId="15362" xr:uid="{6D2B0A3C-4267-4916-9A0E-07373A76C8EC}"/>
    <cellStyle name="Good 6" xfId="15363" xr:uid="{531D60A1-9068-42BB-9A39-522BF7A2C25B}"/>
    <cellStyle name="Good 7" xfId="15364" xr:uid="{2BF18E99-D2D8-4AAB-A9A9-BDC80A52B16C}"/>
    <cellStyle name="Good 8" xfId="15365" xr:uid="{ECC4C5EA-9D35-45E4-BE0F-494E45E650D2}"/>
    <cellStyle name="Good 9" xfId="15366" xr:uid="{7442B560-9EA1-4395-B387-62FF66B04BC2}"/>
    <cellStyle name="Grey" xfId="15367" xr:uid="{B0BB3229-F395-4627-B0E5-C1DDCED561CA}"/>
    <cellStyle name="Grey 2" xfId="15368" xr:uid="{02F4963B-EA4C-4968-A410-8CBEACFA4C33}"/>
    <cellStyle name="Grey 2 2" xfId="15369" xr:uid="{ED92176D-6C32-4308-9B36-961C7BA7F32B}"/>
    <cellStyle name="Grey 2 3" xfId="15370" xr:uid="{74DE617D-A0EE-4234-B985-342048C6421C}"/>
    <cellStyle name="Grey 3" xfId="15371" xr:uid="{7213223C-E6ED-499C-8E96-72A07D3857E1}"/>
    <cellStyle name="Grey 4" xfId="15372" xr:uid="{9EB940D8-5405-43AD-8595-B1A8A60D2BCE}"/>
    <cellStyle name="Grey 5" xfId="15373" xr:uid="{17D64E37-A169-4B94-9180-F671CC5EA98F}"/>
    <cellStyle name="hard no." xfId="15374" xr:uid="{4F0EF129-B98C-4C53-9128-2DE06F5914AC}"/>
    <cellStyle name="hard no. 2" xfId="15375" xr:uid="{45C20C2C-6BD9-4255-8816-67F5186C687C}"/>
    <cellStyle name="hard no. 2 2" xfId="15376" xr:uid="{E33EE413-ADE8-4B03-A19F-4C2B43CA8284}"/>
    <cellStyle name="hard no. 2 3" xfId="15377" xr:uid="{5C0C1C6F-4C1D-4932-9B07-3EA76F7E408A}"/>
    <cellStyle name="hard no. 3" xfId="15378" xr:uid="{ADBD2BD3-D675-400A-90F6-042F84E6B89A}"/>
    <cellStyle name="hard no. 3 2" xfId="15379" xr:uid="{059E5961-4517-4265-BAC3-AD9BD0F51F78}"/>
    <cellStyle name="hard no. 3 3" xfId="15380" xr:uid="{F582F5DD-3C22-4E98-80B2-18E582FC830B}"/>
    <cellStyle name="hard no. 4" xfId="15381" xr:uid="{C96BD0DA-0762-4E81-8F33-0D083DF7A8B6}"/>
    <cellStyle name="hard no. 4 2" xfId="15382" xr:uid="{53F9B8C9-845C-4E3D-B6E8-F676374B9044}"/>
    <cellStyle name="hard no. 5" xfId="15383" xr:uid="{CC2B6B3D-0586-4997-9BA6-3D4EBD5A26F3}"/>
    <cellStyle name="hard no. 6" xfId="15384" xr:uid="{03A3AE68-76B8-4BFD-B880-DEC64B6C0175}"/>
    <cellStyle name="hard no. 7" xfId="54380" xr:uid="{4A4DE597-F419-4BE8-BC16-A4A61D6EB226}"/>
    <cellStyle name="Hard Percent" xfId="15385" xr:uid="{576DE608-6AA6-4FE8-8EF7-F7E871AB742D}"/>
    <cellStyle name="Hard Percent 2" xfId="15386" xr:uid="{4FB81385-3E50-4FC4-BA12-06C54F937611}"/>
    <cellStyle name="Hard Percent 3" xfId="15387" xr:uid="{8CD46AA1-382E-4223-9D5D-DE0C5CE5A334}"/>
    <cellStyle name="HEADER" xfId="15388" xr:uid="{E2377D2C-E7AA-4A1C-83D4-95C6EB71A06B}"/>
    <cellStyle name="HEADER 2" xfId="15389" xr:uid="{411115E5-DE2E-4ECE-9344-A0EC056701C7}"/>
    <cellStyle name="HEADER 2 2" xfId="15390" xr:uid="{495B1172-EDAC-4AC0-A57B-92C0C134F863}"/>
    <cellStyle name="HEADER 2 3" xfId="15391" xr:uid="{66FA2E44-E77D-4C05-BDFB-A4D6E51E1821}"/>
    <cellStyle name="HEADER 3" xfId="15392" xr:uid="{B1A895D4-68A5-4580-AED3-C06CA8C14D06}"/>
    <cellStyle name="HEADER 4" xfId="15393" xr:uid="{87F5E3C1-DB52-456F-B17E-909D48359A4C}"/>
    <cellStyle name="HEADER 5" xfId="15394" xr:uid="{24123B2A-B8D9-4575-9D21-569248A7D9B9}"/>
    <cellStyle name="Header1" xfId="15395" xr:uid="{040B49E0-4449-4779-97FE-0E41C10326F1}"/>
    <cellStyle name="Header1 2" xfId="15396" xr:uid="{C5D530AC-F243-4D31-A053-A12008753D8F}"/>
    <cellStyle name="Header1 3" xfId="15397" xr:uid="{209216E2-5E81-46CF-8442-0FB6CF53C291}"/>
    <cellStyle name="Header2" xfId="15398" xr:uid="{B444C2EB-A3D7-4273-8978-F43C14D0D44F}"/>
    <cellStyle name="Header2 2" xfId="15399" xr:uid="{7F831A5B-1FB5-4FFD-9660-DF5E78F068E0}"/>
    <cellStyle name="Header2 3" xfId="15400" xr:uid="{74FC11AF-888C-4973-BA3F-998C87566132}"/>
    <cellStyle name="Heading 1 10" xfId="53416" xr:uid="{AA55262C-734F-477A-9E40-15A908F6E101}"/>
    <cellStyle name="Heading 1 2" xfId="15401" xr:uid="{0E379AD0-14F9-4233-99F9-D20CDEE64C18}"/>
    <cellStyle name="Heading 1 2 2" xfId="15402" xr:uid="{CB719637-5809-447B-BB50-E4ADE98D995E}"/>
    <cellStyle name="Heading 1 2 2 2" xfId="15403" xr:uid="{DF052F1F-9595-4DB3-9EAA-3AFD0F0B5CF6}"/>
    <cellStyle name="Heading 1 2 2 2 2" xfId="15404" xr:uid="{7F09ED99-48DA-421C-AB13-EDA2ED587F1B}"/>
    <cellStyle name="Heading 1 2 2 2 3" xfId="15405" xr:uid="{BBBD5441-55FB-455F-AB2C-3D3075936336}"/>
    <cellStyle name="Heading 1 2 2 3" xfId="15406" xr:uid="{B24B54D6-13FB-4982-9DFF-CFF2DD80267F}"/>
    <cellStyle name="Heading 1 2 2 3 2" xfId="15407" xr:uid="{D9B416C7-9693-4475-82B6-0A684067EB53}"/>
    <cellStyle name="Heading 1 2 2 3 2 2" xfId="15408" xr:uid="{A19F7639-4127-4C9D-8EE0-095EA4C5F34B}"/>
    <cellStyle name="Heading 1 2 2 3 2 2 2" xfId="15409" xr:uid="{CA824F46-9ED7-40D3-96B8-4022AFA04342}"/>
    <cellStyle name="Heading 1 2 2 3 2 3" xfId="15410" xr:uid="{8D327068-2994-4A12-877C-838CAD6E4D69}"/>
    <cellStyle name="Heading 1 2 2 3 2 3 2" xfId="15411" xr:uid="{07CC035C-BFB2-4CDA-AA18-4CCA35FD9C27}"/>
    <cellStyle name="Heading 1 2 2 3 2 4" xfId="15412" xr:uid="{8264DD9E-9755-40E9-B883-7804BF9DE260}"/>
    <cellStyle name="Heading 1 2 2 3 3" xfId="15413" xr:uid="{BE129AC8-EC46-4C90-9A35-70698D4B61F7}"/>
    <cellStyle name="Heading 1 2 2 3 3 2" xfId="15414" xr:uid="{311CC1A9-0114-4082-AA7E-E817B00730AC}"/>
    <cellStyle name="Heading 1 2 2 3 3 3" xfId="15415" xr:uid="{8A30DFBE-9C02-496D-A0E8-4A930C79F729}"/>
    <cellStyle name="Heading 1 2 2 3 3 3 2" xfId="15416" xr:uid="{B56AB94E-0019-44CD-BF35-19D0540CB4E1}"/>
    <cellStyle name="Heading 1 2 2 3 4" xfId="15417" xr:uid="{9CC30884-B595-4A3D-A7B6-5BCA31F12B31}"/>
    <cellStyle name="Heading 1 2 2 3 5" xfId="54381" xr:uid="{5DDFBD77-CA90-4D6F-9DE3-E19A689AAF13}"/>
    <cellStyle name="Heading 1 2 2 4" xfId="15418" xr:uid="{D6228ECB-6758-42DA-935A-100DFFD213A1}"/>
    <cellStyle name="Heading 1 2 2 4 2" xfId="15419" xr:uid="{8DEFC66A-D33F-4D0B-A774-4E5C12717FEC}"/>
    <cellStyle name="Heading 1 2 2 4 3" xfId="15420" xr:uid="{F0FBF9D2-066D-4C47-937D-90158B48CAAD}"/>
    <cellStyle name="Heading 1 2 2 5" xfId="15421" xr:uid="{9AE33D0D-B220-40B5-BE85-71161FD3FEBE}"/>
    <cellStyle name="Heading 1 2 2 5 2" xfId="15422" xr:uid="{3D8B2127-B3E6-45E8-9FF6-639BA1A81D31}"/>
    <cellStyle name="Heading 1 2 2 6" xfId="15423" xr:uid="{453DF323-8E69-4FA0-B4A4-D988E82BA613}"/>
    <cellStyle name="Heading 1 2 2 6 2" xfId="15424" xr:uid="{C7BA2881-6586-43DF-92EE-38A6FD6E4B5A}"/>
    <cellStyle name="Heading 1 2 2 7" xfId="15425" xr:uid="{A1CB9ACE-6541-4705-86D8-298E3038E278}"/>
    <cellStyle name="Heading 1 2 2 8" xfId="15426" xr:uid="{68AF2A71-27FF-4A29-9C50-A4FE08055860}"/>
    <cellStyle name="Heading 1 2 3" xfId="15427" xr:uid="{264E807E-8DF0-42D9-932E-73B3D6E70E01}"/>
    <cellStyle name="Heading 1 2 3 2" xfId="15428" xr:uid="{CC3679B7-D1B5-4E8E-A962-E415CD7D5A83}"/>
    <cellStyle name="Heading 1 2 3 3" xfId="15429" xr:uid="{7462A664-1E7B-4CAC-80F0-FA3B014A33B4}"/>
    <cellStyle name="Heading 1 2 4" xfId="15430" xr:uid="{8DCDE932-9262-49B1-B1D6-06631C56DDAD}"/>
    <cellStyle name="Heading 1 2 4 2" xfId="15431" xr:uid="{D4897284-1424-4974-B9B3-BEAB6C2EE341}"/>
    <cellStyle name="Heading 1 2 4 3" xfId="15432" xr:uid="{26C8AC70-8B58-4718-8334-94F9421CE627}"/>
    <cellStyle name="Heading 1 2 5" xfId="15433" xr:uid="{0504EFE6-9F47-478A-9B08-529010A3091B}"/>
    <cellStyle name="Heading 1 2 5 2" xfId="15434" xr:uid="{9B74CE13-9783-4B73-BC79-886443D038B6}"/>
    <cellStyle name="Heading 1 2 5 2 2" xfId="15435" xr:uid="{5038E03F-4915-43E5-98D1-38824992C1BA}"/>
    <cellStyle name="Heading 1 2 5 2 2 2" xfId="15436" xr:uid="{977D2A46-6B08-435D-9AFB-3BB5BDC26F7C}"/>
    <cellStyle name="Heading 1 2 5 2 3" xfId="15437" xr:uid="{7504F5F5-D5B0-4B12-A145-897E7741CA6C}"/>
    <cellStyle name="Heading 1 2 5 2 3 2" xfId="15438" xr:uid="{97004DBD-82DE-450D-AB34-D66C181C81C9}"/>
    <cellStyle name="Heading 1 2 5 2 4" xfId="15439" xr:uid="{948BA1BD-FD1B-4B16-8A09-EA9B073228E8}"/>
    <cellStyle name="Heading 1 2 5 3" xfId="15440" xr:uid="{81AA5016-202F-477D-8179-996F190A5668}"/>
    <cellStyle name="Heading 1 2 5 4" xfId="15441" xr:uid="{12FA526B-197C-442C-AD6C-6D33CDFB9D73}"/>
    <cellStyle name="Heading 1 2 5 5" xfId="54382" xr:uid="{2F9E4B7B-5E2B-4A40-A202-0C09BA24F8BD}"/>
    <cellStyle name="Heading 1 2 6" xfId="15442" xr:uid="{E39FEAE5-0E1B-4626-969D-DFEF1CD4714F}"/>
    <cellStyle name="Heading 1 2 6 2" xfId="15443" xr:uid="{E9C414DD-1CAB-4DB3-9198-291901C22AC5}"/>
    <cellStyle name="Heading 1 2 6 3" xfId="15444" xr:uid="{87A99AC5-B2A3-4CCA-871B-AFD39444FE50}"/>
    <cellStyle name="Heading 1 2 6 3 2" xfId="15445" xr:uid="{8B24BA65-B3E9-46F2-B316-CEA353D47BC1}"/>
    <cellStyle name="Heading 1 2 7" xfId="15446" xr:uid="{0CB1CE0C-31B3-4651-848D-0E594E956C84}"/>
    <cellStyle name="Heading 1 2 8" xfId="15447" xr:uid="{FAA1A346-6AC5-4619-A98C-5F7E0C9C82E3}"/>
    <cellStyle name="Heading 1 3" xfId="15448" xr:uid="{A2DF951F-8908-4F9D-866F-D3DE2753B61D}"/>
    <cellStyle name="Heading 1 3 2" xfId="15449" xr:uid="{40B62184-BE35-4B74-9AAC-62AE3E4FED5C}"/>
    <cellStyle name="Heading 1 3 2 2" xfId="15450" xr:uid="{01B0D3F9-B6B7-4DFF-8850-B915E750082B}"/>
    <cellStyle name="Heading 1 3 2 3" xfId="15451" xr:uid="{59A22F6D-64F0-4469-8E6C-E6E19D960B25}"/>
    <cellStyle name="Heading 1 3 3" xfId="15452" xr:uid="{9AEA44FF-CE4A-4DF7-8A45-795306461F04}"/>
    <cellStyle name="Heading 1 3 3 2" xfId="15453" xr:uid="{BEF6D62D-330A-45A8-89E5-BC1C57DBDB4F}"/>
    <cellStyle name="Heading 1 3 3 2 2" xfId="15454" xr:uid="{BA02ED55-064C-462A-8036-3C53CCFD9B2E}"/>
    <cellStyle name="Heading 1 3 3 3" xfId="15455" xr:uid="{AC3D8A08-7BF1-4079-BBEE-3780FC930C13}"/>
    <cellStyle name="Heading 1 3 4" xfId="15456" xr:uid="{323B6CDB-EB24-44E5-9E04-29751C895C84}"/>
    <cellStyle name="Heading 1 3 4 2" xfId="15457" xr:uid="{4B552CB6-4C51-4896-B011-D7FE426EDA9C}"/>
    <cellStyle name="Heading 1 3 4 3" xfId="15458" xr:uid="{29384E0A-62B3-449E-8970-68F724BD59A4}"/>
    <cellStyle name="Heading 1 3 4 3 2" xfId="15459" xr:uid="{B9CFFC92-7D23-485D-BF20-6C6F5B927851}"/>
    <cellStyle name="Heading 1 3 5" xfId="15460" xr:uid="{6A97090A-CFCF-4D92-BADA-70B0422264A4}"/>
    <cellStyle name="Heading 1 3 5 2" xfId="15461" xr:uid="{2A88C274-BD10-49C5-9C63-D079ED844204}"/>
    <cellStyle name="Heading 1 3 6" xfId="15462" xr:uid="{D4EE2F29-3387-4E51-B2B0-C95B675D629C}"/>
    <cellStyle name="Heading 1 3 6 2" xfId="15463" xr:uid="{40E97742-5585-43AB-9CD5-DC73CD75AFE8}"/>
    <cellStyle name="Heading 1 3 7" xfId="15464" xr:uid="{057964E6-7777-41AC-AE2B-9F0A531CE8A1}"/>
    <cellStyle name="Heading 1 3 7 2" xfId="15465" xr:uid="{1AC5F49F-FBEF-4A57-8803-B51441CE6DA7}"/>
    <cellStyle name="Heading 1 3 8" xfId="15466" xr:uid="{1AC1730D-78D6-4FE6-BD98-8CFA2F31A0EC}"/>
    <cellStyle name="Heading 1 3 9" xfId="15467" xr:uid="{7B7D1050-C939-433F-BB9C-5E4DA988DB03}"/>
    <cellStyle name="Heading 1 4" xfId="15468" xr:uid="{6E44353E-AAAE-4B0A-A783-4B6A32AA94A9}"/>
    <cellStyle name="Heading 1 4 2" xfId="15469" xr:uid="{DBC2E164-C26C-40BA-B48F-AD1FA14AAA28}"/>
    <cellStyle name="Heading 1 4 2 2" xfId="15470" xr:uid="{CA5E1C70-6888-48F2-A096-F8C1B9862D25}"/>
    <cellStyle name="Heading 1 4 2 3" xfId="15471" xr:uid="{6F7A9918-913C-46F3-AC8D-51DD866CACD6}"/>
    <cellStyle name="Heading 1 4 3" xfId="15472" xr:uid="{B4A9C377-2D12-4C8C-9C59-35ABFA85AEDC}"/>
    <cellStyle name="Heading 1 4 3 2" xfId="15473" xr:uid="{475FD55C-E713-4223-ADA3-D612DD1EA489}"/>
    <cellStyle name="Heading 1 4 3 2 2" xfId="15474" xr:uid="{9C06FF61-F113-46C4-8FF3-B7361B6E2AE0}"/>
    <cellStyle name="Heading 1 4 3 3" xfId="15475" xr:uid="{739F0CB9-2F59-4BF9-B5B6-52B40BD251AC}"/>
    <cellStyle name="Heading 1 4 3 3 2" xfId="15476" xr:uid="{F3F21165-661D-4D74-8103-85F81A0CD11D}"/>
    <cellStyle name="Heading 1 4 3 4" xfId="15477" xr:uid="{20FDD551-2497-4AD7-9FA6-CBAA8223E02B}"/>
    <cellStyle name="Heading 1 4 3 5" xfId="15478" xr:uid="{29D08327-5B03-4521-8FD8-B5FB4C3C7FD2}"/>
    <cellStyle name="Heading 1 4 4" xfId="15479" xr:uid="{21BBBAAC-3995-45C2-9683-B125535DAE93}"/>
    <cellStyle name="Heading 1 4 5" xfId="15480" xr:uid="{2A77344C-A2C5-4E3B-972E-BBBD24AC2553}"/>
    <cellStyle name="Heading 1 4 6" xfId="53417" xr:uid="{5A240E73-7B6F-4E45-B845-E5888FAB2C1D}"/>
    <cellStyle name="Heading 1 4 7" xfId="53418" xr:uid="{F9EA14D0-7B76-4A52-B569-4304B5553717}"/>
    <cellStyle name="Heading 1 5" xfId="15481" xr:uid="{27C9B3E8-95A1-4847-868E-4C87ADA8AC77}"/>
    <cellStyle name="Heading 1 5 2" xfId="15482" xr:uid="{1BF29AF7-A4FF-4230-AFB8-619800BDD75F}"/>
    <cellStyle name="Heading 1 5 3" xfId="15483" xr:uid="{1FB212DA-B9FC-47CB-9FB5-C647E82D9553}"/>
    <cellStyle name="Heading 1 5 4" xfId="53419" xr:uid="{545BE3FF-942D-484C-9CCE-DDBED3926FF2}"/>
    <cellStyle name="Heading 1 5 5" xfId="53420" xr:uid="{B9E1B283-C56F-4F07-9B82-0331723C8A91}"/>
    <cellStyle name="Heading 1 5 6" xfId="54383" xr:uid="{AB3BB692-4128-4249-9B46-D33F86E51BA7}"/>
    <cellStyle name="Heading 1 6" xfId="15484" xr:uid="{B7619DE7-132E-4650-B657-7722A99F349E}"/>
    <cellStyle name="Heading 1 6 2" xfId="15485" xr:uid="{B92D3477-7D57-4263-A8A8-F53EC09EC789}"/>
    <cellStyle name="Heading 1 6 2 2" xfId="15486" xr:uid="{1E2FA823-9D64-4995-AF89-7B890D01C3DB}"/>
    <cellStyle name="Heading 1 6 3" xfId="15487" xr:uid="{4A913B8D-2A97-4264-BD51-9922B6AAA431}"/>
    <cellStyle name="Heading 1 6 3 2" xfId="15488" xr:uid="{A93BFA90-50DA-4C3D-A40F-33AA2549E898}"/>
    <cellStyle name="Heading 1 6 4" xfId="15489" xr:uid="{08E11CC6-BB1F-4099-8CEF-92DFCB82C5DD}"/>
    <cellStyle name="Heading 1 6 5" xfId="54384" xr:uid="{6A3184E4-0B70-4045-8717-A8FA82CC794B}"/>
    <cellStyle name="Heading 1 7" xfId="15490" xr:uid="{999DFD40-3B6F-42E4-A50B-FBAFF83422F6}"/>
    <cellStyle name="Heading 1 7 2" xfId="15491" xr:uid="{FE5DFA4C-5CE4-44C7-BE9D-944E69EAB365}"/>
    <cellStyle name="Heading 1 7 3" xfId="15492" xr:uid="{BE6DF9A8-C53F-4E96-9998-C259A41B4824}"/>
    <cellStyle name="Heading 1 7 3 2" xfId="15493" xr:uid="{90434F1E-A376-4920-88ED-2D7BC2EAB587}"/>
    <cellStyle name="Heading 1 8" xfId="15494" xr:uid="{F5EC74FC-AF8F-4548-A9C3-09221376E53E}"/>
    <cellStyle name="Heading 1 9" xfId="15495" xr:uid="{64271335-D344-42C6-A66D-5506429FABE8}"/>
    <cellStyle name="Heading 2 10" xfId="53421" xr:uid="{1DEFB389-0A6C-4ADF-8216-17D26006013B}"/>
    <cellStyle name="Heading 2 2" xfId="15496" xr:uid="{90E74261-053D-4FF3-B0E2-FBCF2414109B}"/>
    <cellStyle name="Heading 2 2 2" xfId="15497" xr:uid="{BD7F92BD-5B97-4B0E-B0F9-4B3CACACD9B4}"/>
    <cellStyle name="Heading 2 2 2 2" xfId="15498" xr:uid="{DC6FDD50-7D12-401A-B731-7A7DCF703332}"/>
    <cellStyle name="Heading 2 2 2 2 2" xfId="15499" xr:uid="{F411EE4F-A500-410A-8FA1-B486E90F7EBB}"/>
    <cellStyle name="Heading 2 2 2 2 3" xfId="15500" xr:uid="{58D8B655-3856-429D-996D-B420055F26EE}"/>
    <cellStyle name="Heading 2 2 2 3" xfId="15501" xr:uid="{91D4F589-229B-463C-9730-14DF9A847D22}"/>
    <cellStyle name="Heading 2 2 2 3 2" xfId="15502" xr:uid="{2CE604B8-817B-4069-9814-207682D685EE}"/>
    <cellStyle name="Heading 2 2 2 3 2 2" xfId="15503" xr:uid="{725B10CE-1AA9-47A7-AD93-06EC89F678F8}"/>
    <cellStyle name="Heading 2 2 2 3 2 2 2" xfId="15504" xr:uid="{8975049B-27DA-4B8A-ADFB-80EFC37BA10F}"/>
    <cellStyle name="Heading 2 2 2 3 2 3" xfId="15505" xr:uid="{099F354A-49FE-4D76-ABF4-EBF8E9044A20}"/>
    <cellStyle name="Heading 2 2 2 3 2 3 2" xfId="15506" xr:uid="{92745947-4D9C-433B-98DD-B8AEA62FBC40}"/>
    <cellStyle name="Heading 2 2 2 3 2 4" xfId="15507" xr:uid="{763F8E80-5AA6-404F-9867-47314A89CCB3}"/>
    <cellStyle name="Heading 2 2 2 3 3" xfId="15508" xr:uid="{F1DB2A41-DB80-4C7A-A982-0D551303A43C}"/>
    <cellStyle name="Heading 2 2 2 3 3 2" xfId="15509" xr:uid="{B3BF0244-E965-4C50-BC9F-AAA67780E6FA}"/>
    <cellStyle name="Heading 2 2 2 3 3 3" xfId="15510" xr:uid="{779064AD-C05C-40EC-B983-A392AAF71639}"/>
    <cellStyle name="Heading 2 2 2 3 3 3 2" xfId="15511" xr:uid="{0D92F822-44CF-4339-B046-6140D5CBFB1B}"/>
    <cellStyle name="Heading 2 2 2 3 4" xfId="15512" xr:uid="{D741A205-0E37-41B1-9768-E80DA1E24C5A}"/>
    <cellStyle name="Heading 2 2 2 3 5" xfId="54385" xr:uid="{057A944A-7DA8-46E6-A10E-B93530F4B0B9}"/>
    <cellStyle name="Heading 2 2 2 4" xfId="15513" xr:uid="{640894A2-BC49-4641-B7F4-37E3D33CD340}"/>
    <cellStyle name="Heading 2 2 2 4 2" xfId="15514" xr:uid="{70FC05E8-4443-431D-BFF1-883935EC6A48}"/>
    <cellStyle name="Heading 2 2 2 4 3" xfId="15515" xr:uid="{AE7F7EF9-9A9A-4C45-A5BB-20B894AAA970}"/>
    <cellStyle name="Heading 2 2 2 5" xfId="15516" xr:uid="{3322EB96-D828-40D1-957B-486851C81AD4}"/>
    <cellStyle name="Heading 2 2 2 5 2" xfId="15517" xr:uid="{A24B58F6-B357-41C7-BC2F-A08A336ADDEC}"/>
    <cellStyle name="Heading 2 2 2 6" xfId="15518" xr:uid="{BE6DDE69-33C9-445C-B60D-6A08C4EB9B94}"/>
    <cellStyle name="Heading 2 2 2 6 2" xfId="15519" xr:uid="{EA6B5CBA-B9D1-42C3-B327-15D23623D6AA}"/>
    <cellStyle name="Heading 2 2 2 7" xfId="15520" xr:uid="{DAD2A9E3-C0BA-49F9-A6F9-99128D686B6C}"/>
    <cellStyle name="Heading 2 2 2 8" xfId="15521" xr:uid="{F224912E-B72F-4757-8EDD-7A793AD48A28}"/>
    <cellStyle name="Heading 2 2 3" xfId="15522" xr:uid="{15374870-9A81-4738-BCE0-EE3E27BA7A24}"/>
    <cellStyle name="Heading 2 2 3 2" xfId="15523" xr:uid="{66EA0C76-1688-4936-B1D1-C88138A192B8}"/>
    <cellStyle name="Heading 2 2 3 3" xfId="15524" xr:uid="{E2C787C3-4936-4E4C-AEF3-76AD869B7D13}"/>
    <cellStyle name="Heading 2 2 4" xfId="15525" xr:uid="{7B01BB86-4E31-45F1-9252-AFF85C381010}"/>
    <cellStyle name="Heading 2 2 4 2" xfId="15526" xr:uid="{203DE4DC-CE7A-4098-ACF9-1E8F479217F4}"/>
    <cellStyle name="Heading 2 2 4 3" xfId="15527" xr:uid="{FC922EF8-7F3A-441B-A2C1-7798EC2055AD}"/>
    <cellStyle name="Heading 2 2 5" xfId="15528" xr:uid="{830184DF-92F3-48E1-A82B-9693D9B49668}"/>
    <cellStyle name="Heading 2 2 5 2" xfId="15529" xr:uid="{641F8D43-5577-4D84-9FC4-22AC31EBA88B}"/>
    <cellStyle name="Heading 2 2 5 2 2" xfId="15530" xr:uid="{57CDDD39-2CBC-4D27-88CB-C28D89FF1F07}"/>
    <cellStyle name="Heading 2 2 5 2 2 2" xfId="15531" xr:uid="{299CD4A8-A64B-4ADF-B671-56AACAED7F2E}"/>
    <cellStyle name="Heading 2 2 5 2 3" xfId="15532" xr:uid="{252EE714-5184-436B-BB22-13E74A6ECD91}"/>
    <cellStyle name="Heading 2 2 5 2 3 2" xfId="15533" xr:uid="{5D776932-5256-4032-9ECF-689F9EE70096}"/>
    <cellStyle name="Heading 2 2 5 2 4" xfId="15534" xr:uid="{024D1D39-53F0-46BE-8788-6F864C1D978D}"/>
    <cellStyle name="Heading 2 2 5 3" xfId="15535" xr:uid="{31EFEAB3-536C-4C9F-AB8C-B1843A7330FC}"/>
    <cellStyle name="Heading 2 2 5 4" xfId="15536" xr:uid="{E9637C85-E081-4214-8317-24D403EB7FA6}"/>
    <cellStyle name="Heading 2 2 5 5" xfId="54386" xr:uid="{E5A0E3BE-705D-4405-A6CD-3AE92753E2D4}"/>
    <cellStyle name="Heading 2 2 6" xfId="15537" xr:uid="{1004D372-00FA-4319-86C5-803CECEE0561}"/>
    <cellStyle name="Heading 2 2 6 2" xfId="15538" xr:uid="{E6778D9C-3AFC-4723-A9FA-CD049913BABA}"/>
    <cellStyle name="Heading 2 2 6 3" xfId="15539" xr:uid="{4B5CB282-CBDF-4884-B95C-93B6D69FA300}"/>
    <cellStyle name="Heading 2 2 6 3 2" xfId="15540" xr:uid="{7CD60A9D-BCCC-4022-8B1E-3BDDB4D296C8}"/>
    <cellStyle name="Heading 2 2 7" xfId="15541" xr:uid="{828DC621-B321-4BFC-856E-83818197D996}"/>
    <cellStyle name="Heading 2 2 8" xfId="15542" xr:uid="{E879E8F2-33BF-44FF-BF3F-D577B73608FD}"/>
    <cellStyle name="Heading 2 3" xfId="15543" xr:uid="{0E26A2F2-7194-4D79-A99A-A595CA4B9FBC}"/>
    <cellStyle name="Heading 2 3 2" xfId="15544" xr:uid="{0301FE5F-4DF4-478E-A79F-EC2E1F6DCF61}"/>
    <cellStyle name="Heading 2 3 2 2" xfId="15545" xr:uid="{16D23C60-B632-43D7-B2EC-1098C47C8173}"/>
    <cellStyle name="Heading 2 3 2 3" xfId="15546" xr:uid="{555F731D-51ED-4392-8E3F-B0BD07C38FAD}"/>
    <cellStyle name="Heading 2 3 3" xfId="15547" xr:uid="{9BCE1D91-E9D7-4704-808C-936C8951D56F}"/>
    <cellStyle name="Heading 2 3 3 2" xfId="15548" xr:uid="{93246A7A-F26D-4830-AC78-26B3085A94CF}"/>
    <cellStyle name="Heading 2 3 3 2 2" xfId="15549" xr:uid="{4C77BDDD-F77B-4997-98D0-F7085334A79F}"/>
    <cellStyle name="Heading 2 3 3 3" xfId="15550" xr:uid="{3BE14C33-F419-4205-A304-C5143364B7F5}"/>
    <cellStyle name="Heading 2 3 4" xfId="15551" xr:uid="{CEF0C680-AF44-4215-AD5E-F03270D22A76}"/>
    <cellStyle name="Heading 2 3 4 2" xfId="15552" xr:uid="{422FEFBA-8FF8-4402-A0EA-EF06C7CBDAA6}"/>
    <cellStyle name="Heading 2 3 4 3" xfId="15553" xr:uid="{32EA8C66-C1FA-444F-9F30-B9A7585645AB}"/>
    <cellStyle name="Heading 2 3 4 3 2" xfId="15554" xr:uid="{F92FD29A-AC06-42DC-ADE4-B0E8391BB1D4}"/>
    <cellStyle name="Heading 2 3 5" xfId="15555" xr:uid="{6F77C43D-A261-4566-AE06-2D57C9E22F7A}"/>
    <cellStyle name="Heading 2 3 5 2" xfId="15556" xr:uid="{75E03539-7BBE-4388-928E-272153713053}"/>
    <cellStyle name="Heading 2 3 6" xfId="15557" xr:uid="{F2585F3F-2CD1-4898-8A2B-80CD1880810B}"/>
    <cellStyle name="Heading 2 3 6 2" xfId="15558" xr:uid="{2258442D-2167-4B45-A108-6F4E1646487A}"/>
    <cellStyle name="Heading 2 3 7" xfId="15559" xr:uid="{3C6BB64B-92BF-46E3-A856-16C0994415A4}"/>
    <cellStyle name="Heading 2 3 7 2" xfId="15560" xr:uid="{B3FF8421-0BF1-4A7D-BB5F-F049B8931B33}"/>
    <cellStyle name="Heading 2 3 8" xfId="15561" xr:uid="{04CF52CD-A1CF-45D3-91C0-9A39E1EED7E5}"/>
    <cellStyle name="Heading 2 3 9" xfId="15562" xr:uid="{444F6636-A375-4B1D-8D92-ADDF6F60BA3E}"/>
    <cellStyle name="Heading 2 4" xfId="15563" xr:uid="{F60E39C9-C1C7-4DB1-8036-1E93AA9CFB0D}"/>
    <cellStyle name="Heading 2 4 2" xfId="15564" xr:uid="{0CD9B9D6-AAFD-49D3-A117-3126D73F550F}"/>
    <cellStyle name="Heading 2 4 2 2" xfId="15565" xr:uid="{A80FBED9-3DD9-4D50-B585-97387216CDE3}"/>
    <cellStyle name="Heading 2 4 2 3" xfId="15566" xr:uid="{EB1C8E5E-BA6C-434E-B179-3C688EA994EE}"/>
    <cellStyle name="Heading 2 4 3" xfId="15567" xr:uid="{520A7007-D59A-4041-8EA0-5A9FEF36FD6F}"/>
    <cellStyle name="Heading 2 4 3 2" xfId="15568" xr:uid="{3C08366C-FFE3-4912-987A-45FF8156310F}"/>
    <cellStyle name="Heading 2 4 3 2 2" xfId="15569" xr:uid="{89BD304B-2831-4287-867E-6CB159B4311B}"/>
    <cellStyle name="Heading 2 4 3 3" xfId="15570" xr:uid="{0BDCB4B3-8124-4592-98A8-97EF8351570C}"/>
    <cellStyle name="Heading 2 4 3 3 2" xfId="15571" xr:uid="{29401D24-D299-44EC-8543-A757547C42D6}"/>
    <cellStyle name="Heading 2 4 3 4" xfId="15572" xr:uid="{43B823CA-51CE-4EBB-9773-98C7832E81FF}"/>
    <cellStyle name="Heading 2 4 3 5" xfId="15573" xr:uid="{5443E80E-6D73-471C-A3D8-76476164258B}"/>
    <cellStyle name="Heading 2 4 4" xfId="15574" xr:uid="{9167BB4A-77E0-4A57-917C-121BD579B83C}"/>
    <cellStyle name="Heading 2 4 5" xfId="15575" xr:uid="{0D68F3E2-E65B-4819-BD34-78FED53DCCF9}"/>
    <cellStyle name="Heading 2 4 6" xfId="53422" xr:uid="{493E6692-32F1-413D-9BDC-4DD5A8A882A7}"/>
    <cellStyle name="Heading 2 4 7" xfId="53423" xr:uid="{97C59AB5-7DEE-4165-B324-75C0C7C6BB7D}"/>
    <cellStyle name="Heading 2 5" xfId="15576" xr:uid="{8D121310-196D-41FA-8DDE-9709F4AF1024}"/>
    <cellStyle name="Heading 2 5 2" xfId="15577" xr:uid="{3FC1D751-05FB-4738-96C1-481801D8E20B}"/>
    <cellStyle name="Heading 2 5 3" xfId="15578" xr:uid="{9F368972-E9D4-473E-8A68-1D5DF2DF17BE}"/>
    <cellStyle name="Heading 2 5 4" xfId="53424" xr:uid="{5C874A17-00CF-44DC-AC67-2197F88639D9}"/>
    <cellStyle name="Heading 2 5 5" xfId="53425" xr:uid="{6451FBC7-4DE6-49C2-9602-E1A7CE0F5DB8}"/>
    <cellStyle name="Heading 2 5 6" xfId="54387" xr:uid="{367FBC0F-737D-4069-A121-7201B79577C8}"/>
    <cellStyle name="Heading 2 6" xfId="15579" xr:uid="{BF232390-2B5B-4A89-9D4D-023656360825}"/>
    <cellStyle name="Heading 2 6 2" xfId="15580" xr:uid="{4549A266-69DF-4115-AA5A-8963F2C88257}"/>
    <cellStyle name="Heading 2 6 2 2" xfId="15581" xr:uid="{60B3B7DC-7945-491B-92C3-7397B140D407}"/>
    <cellStyle name="Heading 2 6 3" xfId="15582" xr:uid="{8F2F5F9A-E2F6-425E-B13C-ED81A6A17DE9}"/>
    <cellStyle name="Heading 2 6 3 2" xfId="15583" xr:uid="{ED3657D3-230C-4B43-A572-E32BF5BDE9DA}"/>
    <cellStyle name="Heading 2 6 4" xfId="15584" xr:uid="{880B800D-51AC-4BA3-90DD-3ED6A7061D26}"/>
    <cellStyle name="Heading 2 6 5" xfId="54388" xr:uid="{6A64C157-A806-4461-B098-7A34B6D37BE7}"/>
    <cellStyle name="Heading 2 7" xfId="15585" xr:uid="{CEE59607-34E3-44D8-80CC-AD79C75CA454}"/>
    <cellStyle name="Heading 2 7 2" xfId="15586" xr:uid="{15A70466-5BF5-48A8-9528-9FD0EDCADB74}"/>
    <cellStyle name="Heading 2 7 3" xfId="15587" xr:uid="{5F70143B-AB54-49AF-B8FA-671870A23719}"/>
    <cellStyle name="Heading 2 7 3 2" xfId="15588" xr:uid="{86C49CFE-3A59-4FA8-AF18-5407771958BE}"/>
    <cellStyle name="Heading 2 8" xfId="15589" xr:uid="{F9A8D644-AA2D-48A8-9626-F7981FCDD1F8}"/>
    <cellStyle name="Heading 2 9" xfId="15590" xr:uid="{B5D89A52-1CC3-4258-B107-33445BA3A978}"/>
    <cellStyle name="Heading 3 2" xfId="15591" xr:uid="{C9AB58A1-007A-4724-BDAF-25516CF80146}"/>
    <cellStyle name="Heading 3 2 2" xfId="15592" xr:uid="{8B8A1F33-BDD2-410F-9947-4CC972578FDB}"/>
    <cellStyle name="Heading 3 2 2 2" xfId="54390" xr:uid="{C37B1578-7EF2-4376-ACE7-FE4EAFD16BA1}"/>
    <cellStyle name="Heading 3 2 3" xfId="15593" xr:uid="{D0D011A1-9669-4C49-AB81-6DC4736CCDDB}"/>
    <cellStyle name="Heading 3 2 3 2" xfId="54391" xr:uid="{4862A09B-6F6E-4D61-987F-38619760F8A7}"/>
    <cellStyle name="Heading 3 2 4" xfId="54389" xr:uid="{73E6AEDE-DFCD-4DFA-A58A-077604C84AC6}"/>
    <cellStyle name="Heading 3 3" xfId="15594" xr:uid="{384A8CE2-9491-49A5-8D5E-ED3C53F92213}"/>
    <cellStyle name="Heading 3 3 2" xfId="15595" xr:uid="{69A0D959-450D-4240-8F59-BEBE3DB39754}"/>
    <cellStyle name="Heading 3 3 2 2" xfId="15596" xr:uid="{51F75F98-C3EB-41DF-95A7-BF3BE86FB50C}"/>
    <cellStyle name="Heading 3 3 3" xfId="15597" xr:uid="{02E54F7C-A936-4CD6-8FC2-1BD803BA5897}"/>
    <cellStyle name="Heading 3 3 4" xfId="53426" xr:uid="{8C8005B5-0FDC-408D-A2B1-8FBBEBA6725B}"/>
    <cellStyle name="Heading 3 3 5" xfId="53427" xr:uid="{ED36FA4C-8406-446A-9F55-2BEED00B00EB}"/>
    <cellStyle name="Heading 3 3 6" xfId="54392" xr:uid="{A334CC53-27D9-498B-B609-CF11B1BC8BE0}"/>
    <cellStyle name="Heading 3 4" xfId="15598" xr:uid="{D8F8913A-931E-4F1A-9275-BCDD9884DD94}"/>
    <cellStyle name="Heading 3 4 2" xfId="15599" xr:uid="{0550CA05-859B-4375-B7AF-5C0685759E10}"/>
    <cellStyle name="Heading 3 4 2 2" xfId="15600" xr:uid="{DF833F00-0285-4236-80DA-50E71FE3992E}"/>
    <cellStyle name="Heading 3 4 3" xfId="15601" xr:uid="{0DFDE887-ABC3-42AA-BCE0-1474CCE074B1}"/>
    <cellStyle name="Heading 3 4 3 2" xfId="15602" xr:uid="{911842EC-1920-40B1-9D0D-3DCE7955502C}"/>
    <cellStyle name="Heading 3 4 4" xfId="15603" xr:uid="{714D4D83-B8CF-474F-BEBB-5F054AE7F291}"/>
    <cellStyle name="Heading 3 4 5" xfId="54393" xr:uid="{5B8166C9-C8A0-4649-8EBB-41BD1159757F}"/>
    <cellStyle name="Heading 3 5" xfId="15604" xr:uid="{1DCC6536-FEC0-4C2F-8BFC-2BA72639F364}"/>
    <cellStyle name="Heading 3 5 2" xfId="15605" xr:uid="{11CC8865-5C26-43EC-9EB2-7785BE611024}"/>
    <cellStyle name="Heading 3 5 3" xfId="15606" xr:uid="{39D91E30-9523-4E40-9198-DFDE3EFE12CF}"/>
    <cellStyle name="Heading 3 5 3 2" xfId="15607" xr:uid="{33818539-5F6F-4435-843B-AB5AE53082FA}"/>
    <cellStyle name="Heading 3 6" xfId="15608" xr:uid="{3D56CDD3-114A-4E91-BE35-5E62ABC9D5EA}"/>
    <cellStyle name="Heading 3 6 2" xfId="15609" xr:uid="{E1F9D5B9-9013-420D-BB12-971551CC8C28}"/>
    <cellStyle name="Heading 3 7" xfId="15610" xr:uid="{5B17B1E7-5B68-4B83-B6AC-C29680A21C85}"/>
    <cellStyle name="Heading 3 7 2" xfId="15611" xr:uid="{391904BA-FE3D-4B50-8AED-0210B60E2E2B}"/>
    <cellStyle name="Heading 3 8" xfId="15612" xr:uid="{9918D907-9A0A-4B55-9C2D-5D2AB67F12AB}"/>
    <cellStyle name="Heading 3 9" xfId="15613" xr:uid="{9DE8D1FC-0E16-44B6-B7D3-71AF2CD750F2}"/>
    <cellStyle name="Heading 4 2" xfId="15614" xr:uid="{B5D73F64-9156-436D-8256-5327778940EC}"/>
    <cellStyle name="Heading 4 2 2" xfId="15615" xr:uid="{6213BB68-1F90-410D-97D6-3920D5C046B1}"/>
    <cellStyle name="Heading 4 2 2 2" xfId="54395" xr:uid="{6402803C-C664-4E7F-A2EF-EA7F78EA9274}"/>
    <cellStyle name="Heading 4 2 3" xfId="15616" xr:uid="{9315D874-C1F0-4FA9-8D9A-BD8A6E9A877D}"/>
    <cellStyle name="Heading 4 2 3 2" xfId="54396" xr:uid="{5931C663-0A92-4460-9216-0335888142CB}"/>
    <cellStyle name="Heading 4 2 4" xfId="54394" xr:uid="{0A3F5008-B143-4CEB-B5F8-9BC54B3F5CD9}"/>
    <cellStyle name="Heading 4 3" xfId="15617" xr:uid="{90028C06-A3CF-403A-9F72-076FFD6B4DD1}"/>
    <cellStyle name="Heading 4 3 2" xfId="15618" xr:uid="{ED2ECA76-32C5-47D9-9380-263AA5376855}"/>
    <cellStyle name="Heading 4 3 2 2" xfId="15619" xr:uid="{A90CECC7-C183-4930-8658-CBA9DCC45255}"/>
    <cellStyle name="Heading 4 3 3" xfId="15620" xr:uid="{E26B539A-E081-4266-AEEB-0BB194026655}"/>
    <cellStyle name="Heading 4 3 4" xfId="53428" xr:uid="{D36085D1-78A2-4E0A-BF13-3393F5703F59}"/>
    <cellStyle name="Heading 4 3 5" xfId="53429" xr:uid="{F631B2C2-B20A-49BC-A8AF-83AD1BEE0250}"/>
    <cellStyle name="Heading 4 4" xfId="15621" xr:uid="{2233257E-4903-493F-8676-CC87D7BDDF31}"/>
    <cellStyle name="Heading 4 4 2" xfId="15622" xr:uid="{94B1FBB3-EDD2-4021-9B77-C496B58FD808}"/>
    <cellStyle name="Heading 4 4 2 2" xfId="15623" xr:uid="{459DD4CB-E366-4649-8E80-5B776DEA24DF}"/>
    <cellStyle name="Heading 4 4 3" xfId="15624" xr:uid="{2D2D68B9-F4FF-4AE6-BBBE-B72DB259922A}"/>
    <cellStyle name="Heading 4 4 3 2" xfId="15625" xr:uid="{712C92EF-BA7E-484B-ABC3-08C5D1C3E5AC}"/>
    <cellStyle name="Heading 4 4 4" xfId="15626" xr:uid="{A519D54B-BF36-4E06-9488-FAE9D261ED76}"/>
    <cellStyle name="Heading 4 4 5" xfId="54397" xr:uid="{A58DA506-1603-44EC-99BE-5A910D582564}"/>
    <cellStyle name="Heading 4 5" xfId="15627" xr:uid="{FA340BAA-8771-4822-B396-0B688548417D}"/>
    <cellStyle name="Heading 4 5 2" xfId="15628" xr:uid="{6F4B06E4-3566-4B95-B855-F71E820A9E63}"/>
    <cellStyle name="Heading 4 5 3" xfId="15629" xr:uid="{C02923EE-8E58-4EC1-B797-9B80CB5EE182}"/>
    <cellStyle name="Heading 4 5 3 2" xfId="15630" xr:uid="{CE035246-642A-4AEE-A20F-5ECAAFAD25B6}"/>
    <cellStyle name="Heading 4 6" xfId="15631" xr:uid="{5172274D-46AC-467B-AE7B-383EF99CAA35}"/>
    <cellStyle name="Heading 4 6 2" xfId="15632" xr:uid="{6496EA91-B45E-4F50-977F-8B8DA33BB06F}"/>
    <cellStyle name="Heading 4 7" xfId="15633" xr:uid="{49207F11-83CF-4CEC-BF27-557590333DDD}"/>
    <cellStyle name="Heading 4 7 2" xfId="15634" xr:uid="{01F3E059-EFB9-441E-9ABE-DBD9809FDDCA}"/>
    <cellStyle name="Heading 4 8" xfId="15635" xr:uid="{147CC726-C5B3-48FF-A964-DDC279D3AD38}"/>
    <cellStyle name="Heading 4 9" xfId="15636" xr:uid="{A5C7783E-FC56-4EE9-9768-5DE2AEEF3D92}"/>
    <cellStyle name="Heading1" xfId="15637" xr:uid="{CFB11DBD-3117-48CF-962F-4BA574D83162}"/>
    <cellStyle name="Heading1 2" xfId="15638" xr:uid="{6A1501E8-3E5D-4340-B048-8D23739C7F3A}"/>
    <cellStyle name="Heading1 2 2" xfId="15639" xr:uid="{75CD7BFB-D1F8-4879-8514-A4500F5A583F}"/>
    <cellStyle name="Heading1 2 2 2" xfId="15640" xr:uid="{99F0203E-8316-401F-9C5C-C81D5EF5C485}"/>
    <cellStyle name="Heading1 2 2 3" xfId="15641" xr:uid="{981B0E91-AB99-4547-8990-F4422A2689AD}"/>
    <cellStyle name="Heading1 2 3" xfId="15642" xr:uid="{78586DBC-3EDE-479D-83FB-948B6627DEB6}"/>
    <cellStyle name="Heading1 2 4" xfId="15643" xr:uid="{E8A07E58-982A-47B9-91FB-87F3E08C31DB}"/>
    <cellStyle name="Heading1 2 5" xfId="15644" xr:uid="{4A87F523-A209-4EEB-A4FB-F3515D52F5E9}"/>
    <cellStyle name="Heading1 3" xfId="15645" xr:uid="{F278F7A5-AAB8-4953-823E-5BD05CDBF107}"/>
    <cellStyle name="Heading1 3 2" xfId="15646" xr:uid="{07E96622-3B7A-48CA-B507-477A48C83D38}"/>
    <cellStyle name="Heading1 3 2 2" xfId="15647" xr:uid="{9DC42F96-B139-48D5-B56D-9144DDABE0DA}"/>
    <cellStyle name="Heading1 3 2 3" xfId="15648" xr:uid="{DE3CA959-9C74-4252-BC8D-CE51B2E2D033}"/>
    <cellStyle name="Heading1 3 3" xfId="15649" xr:uid="{784E4F00-9838-4AE0-84A5-D5178004E314}"/>
    <cellStyle name="Heading1 3 4" xfId="15650" xr:uid="{28394D74-C147-4D68-9EAB-1819A22748E0}"/>
    <cellStyle name="Heading1 3 5" xfId="15651" xr:uid="{2109A24E-EA46-4357-A817-4DCA936CED23}"/>
    <cellStyle name="Heading1 4" xfId="15652" xr:uid="{04AF5669-B134-4A79-93E4-50674EB1F1CA}"/>
    <cellStyle name="Heading1 4 2" xfId="15653" xr:uid="{23790A82-B679-49E4-8B10-ABF3121FB9ED}"/>
    <cellStyle name="Heading1 4 3" xfId="15654" xr:uid="{FBD2B9B1-BE28-400D-BA24-19BBE5EE42F8}"/>
    <cellStyle name="Heading1 4 4" xfId="15655" xr:uid="{20917281-D68F-47CA-8893-BE8D214557BD}"/>
    <cellStyle name="Heading1 5" xfId="15656" xr:uid="{9715E82A-4F5C-4486-A726-7453519620AE}"/>
    <cellStyle name="Heading1 5 2" xfId="15657" xr:uid="{257CE836-7948-4094-B756-92C8B030DB71}"/>
    <cellStyle name="Heading1 5 2 2" xfId="15658" xr:uid="{5D58DAE7-1F82-4665-811E-F95F5E910778}"/>
    <cellStyle name="Heading1 5 3" xfId="15659" xr:uid="{5597FE94-4DA9-48A3-B572-087EB5DE4313}"/>
    <cellStyle name="Heading1 5 4" xfId="15660" xr:uid="{D6C1B39F-F7B4-49D7-AF80-D1CD68A405B3}"/>
    <cellStyle name="Heading1 6" xfId="15661" xr:uid="{9C5CA82B-6BA5-42CD-880C-2C55ECCC2E4C}"/>
    <cellStyle name="Heading1 6 2" xfId="15662" xr:uid="{38144403-E878-43F2-892A-1BA565C176EE}"/>
    <cellStyle name="Heading1 6 3" xfId="54398" xr:uid="{3B18007C-8C92-4512-A437-89CFB7729181}"/>
    <cellStyle name="Heading1 7" xfId="15663" xr:uid="{9E36F463-8C27-476A-91D0-31F36507A7F3}"/>
    <cellStyle name="Heading1 8" xfId="15664" xr:uid="{DBBBD50A-817A-4C84-A068-F0D749016AF5}"/>
    <cellStyle name="Heading1 9" xfId="15665" xr:uid="{0BBC9593-433C-4E9D-A0A2-CB31F1C9DFE1}"/>
    <cellStyle name="Heading2" xfId="15666" xr:uid="{2BAF41B3-B4E0-4513-80D4-D91722DD534C}"/>
    <cellStyle name="Heading2 2" xfId="15667" xr:uid="{0BFBB92C-C308-4BF4-9D9F-335319E5383C}"/>
    <cellStyle name="Heading2 2 2" xfId="15668" xr:uid="{DBC3761D-E6F0-4D43-9B80-2EF87B6497C5}"/>
    <cellStyle name="Heading2 2 2 2" xfId="15669" xr:uid="{BEDAF92C-4BA6-4A63-8B95-DB0CE7F6C7F9}"/>
    <cellStyle name="Heading2 2 2 3" xfId="15670" xr:uid="{046A8296-7C5A-44E2-919F-A51FF0206098}"/>
    <cellStyle name="Heading2 2 3" xfId="15671" xr:uid="{23EAEF66-FAD4-424E-8DA8-A43AC4C032B5}"/>
    <cellStyle name="Heading2 2 4" xfId="15672" xr:uid="{392BB887-E96D-4DE2-804C-CBE4F461471D}"/>
    <cellStyle name="Heading2 2 5" xfId="15673" xr:uid="{46E203E0-E808-442C-A91D-76FAF91A58BB}"/>
    <cellStyle name="Heading2 3" xfId="15674" xr:uid="{1CFA96BD-B316-4385-A270-007006599EA2}"/>
    <cellStyle name="Heading2 3 2" xfId="15675" xr:uid="{025FF371-923B-4EB3-A1F1-FC8FA79AE01B}"/>
    <cellStyle name="Heading2 3 2 2" xfId="15676" xr:uid="{2A42C4E3-E442-4218-993F-2E9E75D70CF0}"/>
    <cellStyle name="Heading2 3 2 3" xfId="15677" xr:uid="{1830C8EA-0B0D-43BB-A60C-F6C897E36B2E}"/>
    <cellStyle name="Heading2 3 3" xfId="15678" xr:uid="{E5FC8ABC-783C-4944-989D-F2A5862EA7F6}"/>
    <cellStyle name="Heading2 3 4" xfId="15679" xr:uid="{BF418124-12B5-4811-B92A-83C015438A60}"/>
    <cellStyle name="Heading2 3 5" xfId="15680" xr:uid="{CB2520B8-7C86-4FE1-A36E-8B3AC7C810F9}"/>
    <cellStyle name="Heading2 4" xfId="15681" xr:uid="{9C6CAAFD-1237-4F24-B2F0-AEBBB1C69A07}"/>
    <cellStyle name="Heading2 4 2" xfId="15682" xr:uid="{2B8A9901-02E0-42F8-8546-C6B6994EBB0E}"/>
    <cellStyle name="Heading2 4 3" xfId="15683" xr:uid="{6BD370E4-CE34-4BC2-A087-4931DBAEC2BE}"/>
    <cellStyle name="Heading2 4 4" xfId="15684" xr:uid="{A19414DA-C98D-4861-9862-AF1D9F4BDD0D}"/>
    <cellStyle name="Heading2 5" xfId="15685" xr:uid="{10F59A91-5FA9-4BDB-B3E1-3AB48BEA0598}"/>
    <cellStyle name="Heading2 5 2" xfId="15686" xr:uid="{F25D0CCE-3140-4861-84F1-26FE0FD7E5A0}"/>
    <cellStyle name="Heading2 5 2 2" xfId="15687" xr:uid="{B20E9F23-98FC-497E-8BCE-50CDFD5E72E0}"/>
    <cellStyle name="Heading2 5 3" xfId="15688" xr:uid="{A27A60D7-7DBF-4F58-9185-6F2F6F1FAEE2}"/>
    <cellStyle name="Heading2 5 4" xfId="15689" xr:uid="{26B1022D-91BD-40A3-B114-23A6FD8BD88E}"/>
    <cellStyle name="Heading2 6" xfId="15690" xr:uid="{B85EDFF1-0A19-44E3-922F-2D95DAD198DC}"/>
    <cellStyle name="Heading2 6 2" xfId="15691" xr:uid="{9D3E47FB-0D0B-43E1-9F3F-E50CD33FBFFC}"/>
    <cellStyle name="Heading2 6 3" xfId="54399" xr:uid="{C6E5AFA2-21A2-4C10-A9E2-6B67F30D3BB4}"/>
    <cellStyle name="Heading2 7" xfId="15692" xr:uid="{079EFF9B-0FDE-45E0-B495-2295FDA32897}"/>
    <cellStyle name="Heading2 8" xfId="15693" xr:uid="{53D882E5-9695-4064-896E-5F4A77BD6091}"/>
    <cellStyle name="Heading2 9" xfId="15694" xr:uid="{127E1968-C471-4085-B83A-A27729C6EF85}"/>
    <cellStyle name="Helv" xfId="15695" xr:uid="{ABE8A62D-F2DA-4058-A33C-815A1081D55A}"/>
    <cellStyle name="Helv 2" xfId="15696" xr:uid="{4547C4D0-C908-4679-86DC-A3457DDD66AB}"/>
    <cellStyle name="Helv 3" xfId="15697" xr:uid="{A81A7643-1FB6-4FAD-9C04-42F2F0D77452}"/>
    <cellStyle name="HIGHLIGHT" xfId="15698" xr:uid="{5E9D4718-30C4-4BFB-9CDD-2F7D1EE527CC}"/>
    <cellStyle name="HIGHLIGHT 2" xfId="15699" xr:uid="{49D85D19-DC95-45AF-9DE2-2E8D16447343}"/>
    <cellStyle name="HIGHLIGHT 3" xfId="15700" xr:uid="{BD657BE9-A6C8-4219-B2A2-A8218DB8CBEE}"/>
    <cellStyle name="HIGHLIGHT 4" xfId="15701" xr:uid="{C9E58E09-E8A5-4B03-BA1C-CB2535FEEDB7}"/>
    <cellStyle name="Hiperlink" xfId="55196" builtinId="8"/>
    <cellStyle name="Hipervínculo visitado_neven0005b" xfId="15702" xr:uid="{A5D4316D-CEEB-4C2E-9515-AF7A75817125}"/>
    <cellStyle name="Hipervínculo_desglose" xfId="15703" xr:uid="{C693D8A0-D494-4087-9457-16F1C05D0C63}"/>
    <cellStyle name="Hyp᧥rlink_A᫬exandre" xfId="15709" xr:uid="{AACA3ED2-1B93-4EDA-8771-2CABE2206768}"/>
    <cellStyle name="Hyperlink 2" xfId="15707" xr:uid="{3326D844-7A9B-4C9F-B26B-BF0708933914}"/>
    <cellStyle name="Hyperlink 3" xfId="15708" xr:uid="{9928EC17-5954-4C96-A4F6-68CBB03AD6EC}"/>
    <cellStyle name="Hyperliᯮk segui᫤o" xfId="15704" xr:uid="{30964CA8-9B3D-4071-B841-D684A132328F}"/>
    <cellStyle name="Hyperliᯮk segui᫤o 2" xfId="15705" xr:uid="{912EA931-9578-4437-A74C-84E0FC265FAD}"/>
    <cellStyle name="Hyperliᯮk segui᫤o 3" xfId="15706" xr:uid="{7706066F-10F9-4DC3-88CE-51EA4C2ACD22}"/>
    <cellStyle name="Incorreto 2" xfId="15710" xr:uid="{80CF1EF3-4C47-4E13-9E03-C03E6B53F12E}"/>
    <cellStyle name="Indefinido" xfId="15711" xr:uid="{9004EF68-7554-41FA-A6CF-D9EFC80B3671}"/>
    <cellStyle name="Indefinido 2" xfId="15712" xr:uid="{3BEBFF8A-DE06-4BE8-A2B1-A8247A6632FD}"/>
    <cellStyle name="Indefinido 3" xfId="15713" xr:uid="{0D91D755-BF47-437C-87C8-2854DFCA09F1}"/>
    <cellStyle name="Input (%)" xfId="15714" xr:uid="{FEDDBD03-3C07-4FD6-B05E-79DCBA4936ED}"/>
    <cellStyle name="Input (%) 2" xfId="15715" xr:uid="{D5E20E46-3DDD-4024-AF6C-F48F93D760AE}"/>
    <cellStyle name="Input (%) 2 2" xfId="15716" xr:uid="{22FAAA57-1B76-4CC8-B1CE-7383614C9907}"/>
    <cellStyle name="Input (%) 2 3" xfId="15717" xr:uid="{2F00653C-E3DF-4EDD-813F-B6806AEF6996}"/>
    <cellStyle name="Input (%) 3" xfId="15718" xr:uid="{414EAFD0-1D31-4892-A349-4638BADF748A}"/>
    <cellStyle name="Input (%) 3 2" xfId="15719" xr:uid="{0BD225A8-724B-468A-B84D-279FD386A351}"/>
    <cellStyle name="Input (%) 3 3" xfId="15720" xr:uid="{C12F4CD2-E177-4E25-B65B-69BCE4875352}"/>
    <cellStyle name="Input (%) 4" xfId="15721" xr:uid="{D0B3E258-0996-4E16-9EA3-681C12B5FD7C}"/>
    <cellStyle name="Input (%) 5" xfId="15722" xr:uid="{F6C0A0B0-9D8D-4923-87F7-67EF70097856}"/>
    <cellStyle name="Input (%) 6" xfId="54400" xr:uid="{BE5B36F4-DB39-4456-B552-52012DC75854}"/>
    <cellStyle name="Input (£m)" xfId="15723" xr:uid="{007D7C0E-C29B-41CF-B0C8-59F90EC661CE}"/>
    <cellStyle name="Input (£m) 2" xfId="15724" xr:uid="{E0C3282A-5E08-4608-92DB-6C5B70AF67F3}"/>
    <cellStyle name="Input (£m) 2 2" xfId="15725" xr:uid="{3338103A-33FA-46FF-8B27-456795D017F7}"/>
    <cellStyle name="Input (£m) 2 3" xfId="15726" xr:uid="{FCCAC20D-7A9E-4398-BE0A-6C0F3CF9F721}"/>
    <cellStyle name="Input (£m) 3" xfId="15727" xr:uid="{20C0AC6C-2851-4230-8A6C-2A53FCA95B8C}"/>
    <cellStyle name="Input (£m) 3 2" xfId="15728" xr:uid="{60278C18-39C3-43EF-AB83-4D370F676795}"/>
    <cellStyle name="Input (£m) 3 3" xfId="15729" xr:uid="{2B10ECE6-7D14-455E-942D-4148955DFD0A}"/>
    <cellStyle name="Input (£m) 4" xfId="15730" xr:uid="{185C6E31-DF95-4858-A8B3-464450CF397A}"/>
    <cellStyle name="Input (£m) 5" xfId="15731" xr:uid="{945D872E-BD45-463B-B864-1E876B9C752E}"/>
    <cellStyle name="Input (£m) 6" xfId="54401" xr:uid="{5400C15C-DF64-40A6-B2CC-40A3D3C89A9F}"/>
    <cellStyle name="Input (No)" xfId="15732" xr:uid="{29F5CC93-85E8-4EB8-8B6F-CA65829F1B9B}"/>
    <cellStyle name="Input (No) 2" xfId="15733" xr:uid="{5A6CFBAB-C719-446F-A870-24E1E12F303D}"/>
    <cellStyle name="Input (No) 2 2" xfId="15734" xr:uid="{777B39A3-0A72-45D9-A2D2-488C726FDE78}"/>
    <cellStyle name="Input (No) 2 3" xfId="15735" xr:uid="{0C3C5844-8A82-4045-A75B-8783B34992F3}"/>
    <cellStyle name="Input (No) 3" xfId="15736" xr:uid="{2C5EF054-F930-4F85-A5FF-B8DA42370961}"/>
    <cellStyle name="Input (No) 3 2" xfId="15737" xr:uid="{1B75E841-7C41-4918-B0E0-5350F3E4FE38}"/>
    <cellStyle name="Input (No) 3 3" xfId="15738" xr:uid="{638E9E9E-9742-4321-9BD3-C8340174328E}"/>
    <cellStyle name="Input (No) 4" xfId="15739" xr:uid="{564B437A-5E65-4BC5-ACA3-00AF209D2864}"/>
    <cellStyle name="Input (No) 5" xfId="15740" xr:uid="{D0B625B8-EF4B-4F57-B21A-186A693B10E1}"/>
    <cellStyle name="Input (No) 6" xfId="54402" xr:uid="{F4D2C043-A8B7-40CD-8BD0-E3F1AA8C4320}"/>
    <cellStyle name="Input (x)" xfId="15741" xr:uid="{88EB1FB0-8E9E-405A-8892-8444B2A0936E}"/>
    <cellStyle name="Input (x) 2" xfId="15742" xr:uid="{01077AB0-A69C-41F3-B9C2-1F2E52FB03F4}"/>
    <cellStyle name="Input (x) 2 2" xfId="15743" xr:uid="{1C00F67B-87AA-4694-8AB9-AD0C2AF968C4}"/>
    <cellStyle name="Input (x) 2 3" xfId="15744" xr:uid="{204BC7A3-DE15-4300-A151-FB9993241370}"/>
    <cellStyle name="Input (x) 3" xfId="15745" xr:uid="{E13965A4-4C3E-487F-9C5A-8FF3A74275EB}"/>
    <cellStyle name="Input (x) 3 2" xfId="15746" xr:uid="{F27F5528-DDA1-444D-A28F-70C96F3B4557}"/>
    <cellStyle name="Input (x) 3 3" xfId="15747" xr:uid="{E9E69290-5807-4526-88D1-62D65F0A4EB3}"/>
    <cellStyle name="Input (x) 4" xfId="15748" xr:uid="{94BA7684-34E0-4492-8EFF-4A1A6A9930C7}"/>
    <cellStyle name="Input (x) 5" xfId="15749" xr:uid="{25EDFE21-A2C9-4A33-8902-A696264233A6}"/>
    <cellStyle name="Input (x) 6" xfId="54403" xr:uid="{6F35EE61-A316-4418-988D-CE63EF1B4929}"/>
    <cellStyle name="Input [yellow]" xfId="15750" xr:uid="{62AB806B-ADE6-4B32-929E-F6D7C734880C}"/>
    <cellStyle name="Input [yellow] 2" xfId="15751" xr:uid="{8BFFC8AF-25FA-4276-8D59-9569B0B425B7}"/>
    <cellStyle name="Input [yellow] 2 2" xfId="15752" xr:uid="{109838EF-D6B1-4FB2-908B-79A5FE8B6B2D}"/>
    <cellStyle name="Input [yellow] 2 3" xfId="15753" xr:uid="{85CD6985-C1E0-4BF4-912F-45D2B33E364A}"/>
    <cellStyle name="Input [yellow] 3" xfId="15754" xr:uid="{4D823C04-5E8A-422F-A66B-2D4F99333D79}"/>
    <cellStyle name="Input [yellow] 4" xfId="15755" xr:uid="{75C27AA9-6EC9-441D-AC33-2E7BDD09DF39}"/>
    <cellStyle name="Input [yellow] 5" xfId="15756" xr:uid="{B48FEC34-1126-45BD-9636-7814B1026750}"/>
    <cellStyle name="Input 10" xfId="15757" xr:uid="{51B76463-F470-4343-8B18-0406E473E0F6}"/>
    <cellStyle name="Input 10 2" xfId="54404" xr:uid="{40632087-0D06-4AF2-8123-EEC350446027}"/>
    <cellStyle name="Input 100" xfId="15758" xr:uid="{0E8FDF34-96A8-40F3-8E26-2F173A1987A2}"/>
    <cellStyle name="Input 101" xfId="15759" xr:uid="{139147AB-CC09-459C-BE8E-7DD6B386259B}"/>
    <cellStyle name="Input 102" xfId="15760" xr:uid="{5D038A11-AD19-4B5C-929F-B884C0A4D46A}"/>
    <cellStyle name="Input 103" xfId="15761" xr:uid="{889EAB08-3185-4427-9AB5-1F2319440922}"/>
    <cellStyle name="Input 104" xfId="15762" xr:uid="{68372BB2-5527-49C7-BA8A-AE430E963B54}"/>
    <cellStyle name="Input 105" xfId="15763" xr:uid="{711CE71F-D032-4877-A6E5-A8D6AD028440}"/>
    <cellStyle name="Input 106" xfId="15764" xr:uid="{DD9AD0FC-0FCA-49F4-8FE4-73FCEBA2DDED}"/>
    <cellStyle name="Input 107" xfId="15765" xr:uid="{BC7177F6-4477-4191-9D52-97D18866BF5D}"/>
    <cellStyle name="Input 108" xfId="15766" xr:uid="{1698EFD7-1BD8-4E0B-A78A-6299A5D72237}"/>
    <cellStyle name="Input 109" xfId="15767" xr:uid="{7C0CB0ED-A75B-409C-A943-3A045497B7FB}"/>
    <cellStyle name="Input 11" xfId="15768" xr:uid="{F3B61340-7A64-43C6-843B-2CC554185341}"/>
    <cellStyle name="Input 11 2" xfId="54405" xr:uid="{B5876D75-37DE-4FAA-9FCF-987F2ADAE306}"/>
    <cellStyle name="Input 110" xfId="15769" xr:uid="{21604100-BD23-48BE-9804-08EEF2E6CE5C}"/>
    <cellStyle name="Input 111" xfId="15770" xr:uid="{63B449FD-6E8A-4646-8938-1ECDDD53E64E}"/>
    <cellStyle name="Input 112" xfId="15771" xr:uid="{4FD8C052-C2A8-4188-9050-15F7849D7BB4}"/>
    <cellStyle name="Input 113" xfId="15772" xr:uid="{47C0410A-D25E-496E-8B2E-2166F2EDA757}"/>
    <cellStyle name="Input 114" xfId="15773" xr:uid="{58715ECB-24E9-4B52-8E3E-24D2A286ECCF}"/>
    <cellStyle name="Input 115" xfId="15774" xr:uid="{9C6DB851-AE58-488D-97E9-69B6DA76D4AC}"/>
    <cellStyle name="Input 116" xfId="15775" xr:uid="{3E704FC0-9075-41AF-B507-5359DA3424A1}"/>
    <cellStyle name="Input 117" xfId="15776" xr:uid="{28E7623E-09BD-4C69-AB63-8EEB32FDD9B8}"/>
    <cellStyle name="Input 118" xfId="15777" xr:uid="{B36286BC-6E71-48C3-954A-C552093F162E}"/>
    <cellStyle name="Input 119" xfId="15778" xr:uid="{4CE98B56-1CB0-4E8C-BEB1-643C791BF62E}"/>
    <cellStyle name="Input 12" xfId="15779" xr:uid="{F9D5B475-BFA9-4513-8274-80D2DC31F535}"/>
    <cellStyle name="Input 12 2" xfId="54406" xr:uid="{B3421511-D8D2-45BF-9C33-89605284A926}"/>
    <cellStyle name="Input 120" xfId="15780" xr:uid="{52DD9D05-68B3-42F4-B32A-E72CBC4F21A8}"/>
    <cellStyle name="Input 121" xfId="15781" xr:uid="{921652C9-3D18-4447-A5ED-86155370AD16}"/>
    <cellStyle name="Input 122" xfId="15782" xr:uid="{9AE8374E-B461-432C-AA32-9BB0A0ED075F}"/>
    <cellStyle name="Input 123" xfId="15783" xr:uid="{DC6239D0-3D6C-417C-B3D8-BB4A2C1E04F8}"/>
    <cellStyle name="Input 124" xfId="15784" xr:uid="{F937B00B-D11E-4E15-B414-AAA0E99C63FD}"/>
    <cellStyle name="Input 125" xfId="15785" xr:uid="{35C414E2-5F6C-4FFA-9CB1-2DEE7EC84152}"/>
    <cellStyle name="Input 126" xfId="15786" xr:uid="{1EBC9A14-57D8-4155-8339-6C784E695DFC}"/>
    <cellStyle name="Input 127" xfId="15787" xr:uid="{0DAC273D-E6F4-46FC-89F5-C3A68056E32C}"/>
    <cellStyle name="Input 128" xfId="15788" xr:uid="{0D93F84F-4D5D-4525-AA4D-B09266F0FB8F}"/>
    <cellStyle name="Input 129" xfId="15789" xr:uid="{E36F931B-1C2A-4012-A492-808F532FABB8}"/>
    <cellStyle name="Input 13" xfId="15790" xr:uid="{D364C5C6-7A8E-47D4-8C77-AB59DC9995AA}"/>
    <cellStyle name="Input 13 2" xfId="54407" xr:uid="{4865A851-2251-4026-9E1B-C198B76D6458}"/>
    <cellStyle name="Input 130" xfId="15791" xr:uid="{1FA89487-7E17-4180-A5B7-5CB0DEB7D2E2}"/>
    <cellStyle name="Input 131" xfId="15792" xr:uid="{4482F68E-8C23-44FD-A34D-600FF0ECBB1F}"/>
    <cellStyle name="Input 132" xfId="15793" xr:uid="{7B3D849C-CB26-4C19-B033-ED71F86A6DE8}"/>
    <cellStyle name="Input 133" xfId="15794" xr:uid="{4092AF68-6AAE-4464-AFB0-73296F43133B}"/>
    <cellStyle name="Input 134" xfId="15795" xr:uid="{1211595C-3AC4-449E-8823-3EA3F45B1A5D}"/>
    <cellStyle name="Input 135" xfId="15796" xr:uid="{F83800B1-883A-4FB2-9A39-CC6627668C2E}"/>
    <cellStyle name="Input 136" xfId="15797" xr:uid="{BDFB555C-F2A9-4A44-8E16-3173DCF291DF}"/>
    <cellStyle name="Input 137" xfId="15798" xr:uid="{BBE70730-DDDD-481D-85DE-8B4791C88D70}"/>
    <cellStyle name="Input 138" xfId="15799" xr:uid="{9875703D-5703-492A-9A71-F1A84BCB5C9D}"/>
    <cellStyle name="Input 139" xfId="15800" xr:uid="{1C3ED7BC-D89B-4ABF-9E1E-F17F64550FEC}"/>
    <cellStyle name="Input 14" xfId="15801" xr:uid="{588093AA-577E-4300-8A76-07B8CDB86677}"/>
    <cellStyle name="Input 14 2" xfId="54408" xr:uid="{A27FCFEA-F7EA-4A95-8F73-28DBBAAE9417}"/>
    <cellStyle name="Input 140" xfId="15802" xr:uid="{47A50ADA-CF88-4F23-A28D-09DE2241211E}"/>
    <cellStyle name="Input 141" xfId="15803" xr:uid="{F79B0D7A-A62B-4F86-9918-115687410956}"/>
    <cellStyle name="Input 142" xfId="15804" xr:uid="{660835B3-56EC-49EB-AD8F-E225EC1A7FDF}"/>
    <cellStyle name="Input 143" xfId="15805" xr:uid="{75599CB1-13FD-4D03-AE1E-70B89300F9F8}"/>
    <cellStyle name="Input 144" xfId="15806" xr:uid="{BAA4C9B4-77AD-4717-8C6E-70FF10BE3E65}"/>
    <cellStyle name="Input 145" xfId="15807" xr:uid="{FF89A066-2E5C-497C-BFE0-FB54024892B1}"/>
    <cellStyle name="Input 146" xfId="15808" xr:uid="{2EA0A659-BF30-40FE-BCE5-792361724B55}"/>
    <cellStyle name="Input 147" xfId="15809" xr:uid="{F4C7BAD4-54A6-4E0C-8C29-94B65F888762}"/>
    <cellStyle name="Input 148" xfId="15810" xr:uid="{D9231C38-06F5-4056-970A-E5327BF90552}"/>
    <cellStyle name="Input 149" xfId="15811" xr:uid="{379A2CF4-446A-4BCF-ADC3-F96D225B5EEA}"/>
    <cellStyle name="Input 15" xfId="15812" xr:uid="{B2D900FA-2E18-464A-966B-4EE4E4494323}"/>
    <cellStyle name="Input 15 2" xfId="54409" xr:uid="{A15F4A4E-FCF4-420C-82D7-EEB85CB9AF88}"/>
    <cellStyle name="Input 150" xfId="15813" xr:uid="{C24D27FD-1166-4557-9DCE-5C65500B5C88}"/>
    <cellStyle name="Input 151" xfId="15814" xr:uid="{B6B47957-A53B-4D26-B618-730C72CE549C}"/>
    <cellStyle name="Input 152" xfId="15815" xr:uid="{83B690D6-D7A5-4E5E-A407-4D2F68D60BA9}"/>
    <cellStyle name="Input 153" xfId="15816" xr:uid="{1099A7F7-97C0-427A-8F36-6C3C9EB02195}"/>
    <cellStyle name="Input 154" xfId="15817" xr:uid="{A1E8F685-1FDC-4E99-8923-17A897DE99F2}"/>
    <cellStyle name="Input 155" xfId="15818" xr:uid="{6FDE8BE1-93BB-46BB-8F7E-1E139A56FA2D}"/>
    <cellStyle name="Input 156" xfId="15819" xr:uid="{102E970A-B1A5-473C-82BC-867FADA49EE5}"/>
    <cellStyle name="Input 157" xfId="15820" xr:uid="{BF542428-D1A0-45D7-A3F4-2A15B928B885}"/>
    <cellStyle name="Input 158" xfId="15821" xr:uid="{6EB9A46C-BE2C-4C86-A3F9-50AB75D66022}"/>
    <cellStyle name="Input 159" xfId="15822" xr:uid="{586AD854-AF84-4B30-BD87-494EDE7FF94D}"/>
    <cellStyle name="Input 16" xfId="15823" xr:uid="{0A487B4C-E77C-45E2-9CA0-405253FCD3E5}"/>
    <cellStyle name="Input 16 2" xfId="54410" xr:uid="{B4FBCC25-9BE4-4DA3-A639-539CC5A81F67}"/>
    <cellStyle name="Input 160" xfId="15824" xr:uid="{AE074635-1CAD-4E2A-8D82-DFDB7DD7D52A}"/>
    <cellStyle name="Input 161" xfId="15825" xr:uid="{350F8E59-7828-43C0-8E51-6666EDA729B1}"/>
    <cellStyle name="Input 162" xfId="15826" xr:uid="{45FD7901-7AFC-48D7-A2EB-ACD8E10CCBE7}"/>
    <cellStyle name="Input 163" xfId="15827" xr:uid="{879AB072-0386-4E8D-8695-BE423F270471}"/>
    <cellStyle name="Input 164" xfId="15828" xr:uid="{AEF3C968-497B-4AF0-A79D-6001FC4911E9}"/>
    <cellStyle name="Input 165" xfId="15829" xr:uid="{FB4BBDD5-8212-4C73-B931-F2BF2D153280}"/>
    <cellStyle name="Input 166" xfId="15830" xr:uid="{C44A3A09-5655-41D2-9E8F-77712223103A}"/>
    <cellStyle name="Input 167" xfId="15831" xr:uid="{A1A13D19-F2ED-45D2-BBB0-32557AD037F9}"/>
    <cellStyle name="Input 168" xfId="15832" xr:uid="{75974D58-6D39-4926-93F8-2D8B6135C183}"/>
    <cellStyle name="Input 169" xfId="15833" xr:uid="{F7A652DB-5B13-4426-BDDF-B19215BE6DB2}"/>
    <cellStyle name="Input 17" xfId="15834" xr:uid="{75555A84-91B6-4028-872D-0393C5DAA28E}"/>
    <cellStyle name="Input 17 2" xfId="54411" xr:uid="{A347479E-266D-494D-944C-08CC15F2F5EB}"/>
    <cellStyle name="Input 170" xfId="15835" xr:uid="{866670F2-457B-4B72-9B10-F565155868E0}"/>
    <cellStyle name="Input 171" xfId="15836" xr:uid="{62EC488B-AD47-4C47-854C-61F0BC7DCED5}"/>
    <cellStyle name="Input 172" xfId="15837" xr:uid="{BD7CC513-4604-4564-B143-036648DAEC26}"/>
    <cellStyle name="Input 173" xfId="15838" xr:uid="{7FBDF947-6352-4935-97B4-1DCADBA461FA}"/>
    <cellStyle name="Input 174" xfId="15839" xr:uid="{DC065AFA-79DA-41DA-8FFE-6D856FD09950}"/>
    <cellStyle name="Input 175" xfId="15840" xr:uid="{2F474B9A-1AE0-46A0-96E2-2428BBA4FE1B}"/>
    <cellStyle name="Input 176" xfId="15841" xr:uid="{6BB3CD53-CBFC-4A30-8D35-D7C619D35BCB}"/>
    <cellStyle name="Input 177" xfId="15842" xr:uid="{274A5916-2D5E-40EE-B60B-F406134B4EDA}"/>
    <cellStyle name="Input 18" xfId="15843" xr:uid="{9553BDE4-CA4B-4F7C-972A-B5B7747E6445}"/>
    <cellStyle name="Input 18 2" xfId="54412" xr:uid="{858C7619-F491-4CF3-A055-A105403CD218}"/>
    <cellStyle name="Input 19" xfId="15844" xr:uid="{71283C65-0FD8-4616-871F-661B85034400}"/>
    <cellStyle name="Input 19 2" xfId="54413" xr:uid="{902AC729-92ED-48FB-8277-70085508D996}"/>
    <cellStyle name="Input 2" xfId="15845" xr:uid="{06BBB72A-6145-418D-98AD-F1526733413E}"/>
    <cellStyle name="Input 2 2" xfId="15846" xr:uid="{0A45BFFE-24D0-4758-A4EB-0F4989ECA81D}"/>
    <cellStyle name="Input 2 2 2" xfId="54415" xr:uid="{87936257-8077-4790-BAB6-636A41035185}"/>
    <cellStyle name="Input 2 3" xfId="15847" xr:uid="{CDB034D3-70B2-428B-8BCB-1AD592222944}"/>
    <cellStyle name="Input 2 3 2" xfId="54416" xr:uid="{44E40B79-D444-4B16-A7BB-E4B6A68FBD56}"/>
    <cellStyle name="Input 2 4" xfId="54417" xr:uid="{C4A72952-92CD-4764-83B3-EBCAAE7AC017}"/>
    <cellStyle name="Input 2 5" xfId="54414" xr:uid="{057D375B-E1D5-46C7-A922-F800B93800B1}"/>
    <cellStyle name="Input 20" xfId="15848" xr:uid="{A19B8AEA-57EF-4720-9EF6-2512617B53F7}"/>
    <cellStyle name="Input 20 2" xfId="54418" xr:uid="{69DCF9B2-87E1-4C84-BB6B-8264685710E2}"/>
    <cellStyle name="Input 21" xfId="15849" xr:uid="{1BAAE749-D77A-4EBC-83FD-6E725C5C39C0}"/>
    <cellStyle name="Input 21 2" xfId="54419" xr:uid="{F9AF7EB8-E27D-4F2B-9A93-6E922829AC71}"/>
    <cellStyle name="Input 22" xfId="15850" xr:uid="{A0CE0A69-B2B6-4B78-8C73-E7C648E8D1FB}"/>
    <cellStyle name="Input 22 2" xfId="54420" xr:uid="{9A55A980-5F0F-45A1-831E-8B239751B208}"/>
    <cellStyle name="Input 23" xfId="15851" xr:uid="{F5C560F9-76F9-4C62-BCA6-C14A1438CA58}"/>
    <cellStyle name="Input 23 2" xfId="54421" xr:uid="{94EBC462-5489-41B7-B6A4-6701DC005AAA}"/>
    <cellStyle name="Input 24" xfId="15852" xr:uid="{E29FBCFF-C7A1-4F02-A804-5EFCD365DA4D}"/>
    <cellStyle name="Input 24 2" xfId="54422" xr:uid="{4AA51580-397A-493C-8B16-ABD6F78824C2}"/>
    <cellStyle name="Input 25" xfId="15853" xr:uid="{B1F848E8-4489-436D-BABA-A68F456D9B95}"/>
    <cellStyle name="Input 25 2" xfId="54423" xr:uid="{DB3A2E5B-3903-4F92-8D00-56C4F203513D}"/>
    <cellStyle name="Input 26" xfId="15854" xr:uid="{39D3377A-F9B0-4E2B-9E2A-876E90FDA1BE}"/>
    <cellStyle name="Input 26 2" xfId="54424" xr:uid="{C864481F-281D-4005-83DE-7DD98E538F28}"/>
    <cellStyle name="Input 27" xfId="15855" xr:uid="{E73D9EB3-4026-4FBE-99BA-FA43C7ED7D2C}"/>
    <cellStyle name="Input 27 2" xfId="54425" xr:uid="{750D7916-871E-40F5-9AA8-AC8FF9AB5DC0}"/>
    <cellStyle name="Input 28" xfId="15856" xr:uid="{0C6B77AE-320A-4EA6-A468-656A8F6AABED}"/>
    <cellStyle name="Input 28 2" xfId="54426" xr:uid="{41239EC9-7E60-4C13-83FC-64DD4AAFDF9F}"/>
    <cellStyle name="Input 29" xfId="15857" xr:uid="{CBFBFDF7-4E68-490E-BF35-83D340C5BE9C}"/>
    <cellStyle name="Input 29 2" xfId="54427" xr:uid="{81002627-AF37-4177-86B2-81D81348B071}"/>
    <cellStyle name="Input 3" xfId="15858" xr:uid="{D532E940-7C2A-4217-AEDC-1292A9C6B389}"/>
    <cellStyle name="Input 3 2" xfId="15859" xr:uid="{437FBD72-31F7-4D8F-912E-25CDA50FE237}"/>
    <cellStyle name="Input 3 2 2" xfId="54429" xr:uid="{87A8A795-CDAE-4B20-9CC4-861B23364986}"/>
    <cellStyle name="Input 3 3" xfId="15860" xr:uid="{3E632B86-8F8B-4A01-B049-D93F600B9631}"/>
    <cellStyle name="Input 3 3 2" xfId="54430" xr:uid="{49A57F65-2C7F-4EFC-A7CD-6CF3AE62F33B}"/>
    <cellStyle name="Input 3 4" xfId="54428" xr:uid="{5EBB86D5-A376-40F1-B950-03A191C974D6}"/>
    <cellStyle name="Input 30" xfId="15861" xr:uid="{40E2054F-A873-4403-9BE7-2CE1DE63A0D4}"/>
    <cellStyle name="Input 30 2" xfId="54431" xr:uid="{12E139FE-7F63-4A8A-8AE3-292BAC294E30}"/>
    <cellStyle name="Input 31" xfId="15862" xr:uid="{939E9770-A276-4AEA-8A31-F1E70A22A8C0}"/>
    <cellStyle name="Input 31 2" xfId="54432" xr:uid="{6D320235-477D-415A-9409-D827F77E4D7B}"/>
    <cellStyle name="Input 32" xfId="15863" xr:uid="{D238FEA1-0779-4FFC-97F6-BCA922483D3C}"/>
    <cellStyle name="Input 32 2" xfId="54433" xr:uid="{930A8E5D-EB14-4737-A9A1-E40E9E1E6D9F}"/>
    <cellStyle name="Input 33" xfId="15864" xr:uid="{538E0CF8-5E8A-4555-938D-0EA3FA1CA995}"/>
    <cellStyle name="Input 33 2" xfId="54434" xr:uid="{16AC12E7-1121-477F-9CD1-806DA8A0020B}"/>
    <cellStyle name="Input 34" xfId="15865" xr:uid="{92871653-7403-403B-933A-437C4F149E0A}"/>
    <cellStyle name="Input 34 2" xfId="54435" xr:uid="{F2FED61E-5EF9-4EFB-91CF-B66B6F0B61C0}"/>
    <cellStyle name="Input 35" xfId="15866" xr:uid="{7B9B9A58-2ABE-41DC-A41A-5AC678BBD24C}"/>
    <cellStyle name="Input 35 2" xfId="54436" xr:uid="{D79953E8-DA22-4446-A927-4A98C630E326}"/>
    <cellStyle name="Input 36" xfId="15867" xr:uid="{AE85C796-138F-4011-AF03-15C41CDA1B61}"/>
    <cellStyle name="Input 36 2" xfId="54437" xr:uid="{AEEE7E47-E0FB-4B1F-94DA-2A05B89A067A}"/>
    <cellStyle name="Input 37" xfId="15868" xr:uid="{79C8A36A-1059-4187-9C15-EB17589F1AB4}"/>
    <cellStyle name="Input 37 2" xfId="54438" xr:uid="{E904A2F2-8397-4D45-9B0F-F163969F9F3F}"/>
    <cellStyle name="Input 38" xfId="15869" xr:uid="{8A32B527-4FF4-4E47-B161-9DC5E8727D62}"/>
    <cellStyle name="Input 38 2" xfId="54439" xr:uid="{E81CEA45-38D7-491A-9A90-4892848E3BB2}"/>
    <cellStyle name="Input 39" xfId="15870" xr:uid="{F106C2BF-1A19-48FA-A04D-52447EE8D374}"/>
    <cellStyle name="Input 39 2" xfId="54440" xr:uid="{AADDD21E-B587-482C-BCE3-C3A633172864}"/>
    <cellStyle name="Input 4" xfId="15871" xr:uid="{C38F30F9-3635-4A75-AF2A-AB01B63F59B3}"/>
    <cellStyle name="Input 4 2" xfId="15872" xr:uid="{A7684D21-25AA-4784-B8BC-9BA51EDAFB1D}"/>
    <cellStyle name="Input 4 2 2" xfId="54442" xr:uid="{E344DF6F-61E0-46D3-8CF4-669614F14BAD}"/>
    <cellStyle name="Input 4 3" xfId="15873" xr:uid="{431BB165-2D0F-4BB2-A311-B903C042565A}"/>
    <cellStyle name="Input 4 3 2" xfId="54443" xr:uid="{D47B3087-BF71-447C-8C15-A8579185F1A5}"/>
    <cellStyle name="Input 4 4" xfId="54441" xr:uid="{474FDF99-BEC9-4A0F-BF70-EF42B59CB047}"/>
    <cellStyle name="Input 40" xfId="15874" xr:uid="{D54AFD42-F45E-4F5E-BF2D-02BDF79C85C9}"/>
    <cellStyle name="Input 40 2" xfId="54444" xr:uid="{D7297484-1401-424F-8EBA-88FCE28BB652}"/>
    <cellStyle name="Input 41" xfId="15875" xr:uid="{7CC283A5-9A67-4AC5-9147-364C6089312D}"/>
    <cellStyle name="Input 41 2" xfId="54445" xr:uid="{93DB33CE-AB87-476F-A6D0-09FE06564584}"/>
    <cellStyle name="Input 42" xfId="15876" xr:uid="{5F285EFC-1F58-4401-BED3-28AFC19761E4}"/>
    <cellStyle name="Input 42 2" xfId="54446" xr:uid="{F7B060A5-50D4-4ADB-8F50-B5F4E4C3F018}"/>
    <cellStyle name="Input 43" xfId="15877" xr:uid="{7697B675-1EF4-4A55-9E83-7F9ACCA50A6F}"/>
    <cellStyle name="Input 43 2" xfId="54447" xr:uid="{B89C39D8-396D-4A05-8E48-6EA8A43BEDEE}"/>
    <cellStyle name="Input 44" xfId="15878" xr:uid="{CF87FBD1-37E8-4CD7-8F69-A6EECDCBA5CA}"/>
    <cellStyle name="Input 44 2" xfId="54448" xr:uid="{F4F29233-52C3-44C6-8989-51A1E4B8E33F}"/>
    <cellStyle name="Input 45" xfId="15879" xr:uid="{8A12FE4A-32ED-49A2-9BCA-387949418C81}"/>
    <cellStyle name="Input 45 2" xfId="54449" xr:uid="{353A2D83-F44C-434F-91F7-80B609233339}"/>
    <cellStyle name="Input 46" xfId="15880" xr:uid="{AFDE1542-BDDC-4B4D-A880-A84F7C7481CB}"/>
    <cellStyle name="Input 46 2" xfId="54450" xr:uid="{508A22F8-66D5-4344-84C7-B794D2537C8D}"/>
    <cellStyle name="Input 47" xfId="15881" xr:uid="{CBDCAD85-7261-4331-A111-48080D8E8858}"/>
    <cellStyle name="Input 47 2" xfId="54451" xr:uid="{6F59D6DD-37B0-4B32-91F5-5F8824F1C296}"/>
    <cellStyle name="Input 48" xfId="15882" xr:uid="{C063B99A-4197-4018-B1B2-D7F8BEE5ED83}"/>
    <cellStyle name="Input 48 2" xfId="54452" xr:uid="{83636479-72FF-463D-806F-EF7368AA7D54}"/>
    <cellStyle name="Input 49" xfId="15883" xr:uid="{357F1212-2772-49F3-BCAF-7BBC5194CCA8}"/>
    <cellStyle name="Input 49 2" xfId="54453" xr:uid="{EA9BD772-DF93-495B-A416-20390C7173AB}"/>
    <cellStyle name="Input 5" xfId="15884" xr:uid="{7DB0FE72-8AE3-4354-B068-9E9519C431AE}"/>
    <cellStyle name="Input 5 2" xfId="15885" xr:uid="{2BC27F83-CD3E-4A7A-AE18-E1472503545B}"/>
    <cellStyle name="Input 5 2 2" xfId="54454" xr:uid="{DEFAF41F-B299-4BFF-9AC4-5AEBE015EC60}"/>
    <cellStyle name="Input 5 3" xfId="15886" xr:uid="{F61C6C24-3CDD-4F12-9A5D-CB8805564EE4}"/>
    <cellStyle name="Input 50" xfId="15887" xr:uid="{8CA27D76-1132-45A2-B449-14F78E8D2E7D}"/>
    <cellStyle name="Input 50 2" xfId="54455" xr:uid="{5B9DCF64-BF0B-4C5A-9D82-6F892E739AEF}"/>
    <cellStyle name="Input 51" xfId="15888" xr:uid="{97665A7E-B621-4992-B91D-BFC811CEDA8C}"/>
    <cellStyle name="Input 51 2" xfId="54456" xr:uid="{CB62EFE0-72B2-464A-8CDB-53F375C2BC3A}"/>
    <cellStyle name="Input 52" xfId="15889" xr:uid="{265A158F-92D8-4BCA-B9D5-12B67B26DC17}"/>
    <cellStyle name="Input 52 2" xfId="54457" xr:uid="{34C0C767-D277-4ED6-A6D5-BEBB546D5C36}"/>
    <cellStyle name="Input 53" xfId="15890" xr:uid="{A90DC7D8-6A4A-44C6-9EC6-E2AD07CFBF85}"/>
    <cellStyle name="Input 53 2" xfId="54458" xr:uid="{93BBCDF2-E31E-41C8-A37F-C57AF422C4ED}"/>
    <cellStyle name="Input 54" xfId="15891" xr:uid="{039AD407-876D-4192-B68D-9210E1C57952}"/>
    <cellStyle name="Input 54 2" xfId="54459" xr:uid="{4DA28768-9992-4191-86C1-0EBA131C967C}"/>
    <cellStyle name="Input 55" xfId="15892" xr:uid="{DE84FC5F-F3F7-41EB-919C-DE2F90D3AF77}"/>
    <cellStyle name="Input 55 2" xfId="54460" xr:uid="{AB8CF7F9-D1F4-4942-B434-BBB86C73D70F}"/>
    <cellStyle name="Input 56" xfId="15893" xr:uid="{EE75787A-DF88-4EF6-BAF7-9ADCA4D9D27B}"/>
    <cellStyle name="Input 56 2" xfId="54461" xr:uid="{241EF7E4-76E9-4958-B4D2-584740D0FE49}"/>
    <cellStyle name="Input 57" xfId="15894" xr:uid="{95FB60E1-58F6-4EFC-BB60-74B796878601}"/>
    <cellStyle name="Input 57 2" xfId="54462" xr:uid="{586DB215-A220-4691-85A9-E5FA307C2417}"/>
    <cellStyle name="Input 58" xfId="15895" xr:uid="{FF976C51-9810-4BC8-BD1A-C8040653428C}"/>
    <cellStyle name="Input 58 2" xfId="54463" xr:uid="{E2163C6F-4086-4819-86D5-5CB4413D9E73}"/>
    <cellStyle name="Input 59" xfId="15896" xr:uid="{8C4898BA-9369-4EAF-821D-5D8290681A89}"/>
    <cellStyle name="Input 59 2" xfId="54464" xr:uid="{DD055DC1-B723-4F2B-8A4C-0BCEC12A066E}"/>
    <cellStyle name="Input 6" xfId="15897" xr:uid="{A6DDD545-B99C-4040-9C59-FBBDE169DF93}"/>
    <cellStyle name="Input 6 2" xfId="54465" xr:uid="{CA18301F-5560-4AC5-AC4E-1886EF430006}"/>
    <cellStyle name="Input 60" xfId="15898" xr:uid="{D6FD9486-AD7B-49F0-9777-C190DFEA7B22}"/>
    <cellStyle name="Input 60 2" xfId="54466" xr:uid="{BABC799D-ABB3-481E-A28A-A1919A2B20A5}"/>
    <cellStyle name="Input 61" xfId="15899" xr:uid="{FFA83B65-D610-4C15-AF73-46A17E3CAFF6}"/>
    <cellStyle name="Input 61 2" xfId="54467" xr:uid="{C5D1E938-3FD4-48A2-A3CA-D799E134FDE8}"/>
    <cellStyle name="Input 62" xfId="15900" xr:uid="{3DF7ADB6-88A1-4916-99E5-3F1576A95330}"/>
    <cellStyle name="Input 62 2" xfId="54468" xr:uid="{53FFAC35-3788-4D40-A1C9-FD201B29CF00}"/>
    <cellStyle name="Input 63" xfId="15901" xr:uid="{0EF2A6C8-0D72-4237-9220-D897611111C1}"/>
    <cellStyle name="Input 63 2" xfId="54469" xr:uid="{D977A0C9-3D5B-4F52-ADC4-3B780EE6E61B}"/>
    <cellStyle name="Input 64" xfId="15902" xr:uid="{4BD88FD8-0C2F-4E6B-889F-FE9AD203A1E8}"/>
    <cellStyle name="Input 64 2" xfId="54470" xr:uid="{E19DEFE7-3EED-485D-A9B6-B3544B36727F}"/>
    <cellStyle name="Input 65" xfId="15903" xr:uid="{1F2124B5-245D-4F23-9E1A-A0F3D7892FAE}"/>
    <cellStyle name="Input 65 2" xfId="54471" xr:uid="{0AEEFFC2-12E3-4113-B1A4-2E0B7AB91FF8}"/>
    <cellStyle name="Input 66" xfId="15904" xr:uid="{B3EF68CE-98FA-4935-A076-A5B8B68019BA}"/>
    <cellStyle name="Input 66 2" xfId="54472" xr:uid="{126E51B3-90A5-45D4-8320-B81783E09E25}"/>
    <cellStyle name="Input 67" xfId="15905" xr:uid="{1E3D72F7-DE73-46E6-B8BF-F1BD8D2C4F19}"/>
    <cellStyle name="Input 67 2" xfId="54473" xr:uid="{335AF3B0-92F7-409B-8F2A-4AE6E5DAC39B}"/>
    <cellStyle name="Input 68" xfId="15906" xr:uid="{9BA431B5-6447-4B18-B48D-05AEBF11B984}"/>
    <cellStyle name="Input 68 2" xfId="54474" xr:uid="{5FEA4701-EFD8-4657-BB8D-715CACCFAFF3}"/>
    <cellStyle name="Input 69" xfId="15907" xr:uid="{CD81BAF7-819D-4CD5-BF3B-2A5423EA7D04}"/>
    <cellStyle name="Input 69 2" xfId="15908" xr:uid="{9F4683FA-73E4-407F-B622-4CDD3ADEF002}"/>
    <cellStyle name="Input 69 3" xfId="15909" xr:uid="{FA65EA48-866B-4036-8560-A1A62A25A69A}"/>
    <cellStyle name="Input 69 4" xfId="54475" xr:uid="{DEEE852C-A29F-4AED-9F9E-3B7ECEA35AA9}"/>
    <cellStyle name="Input 7" xfId="15910" xr:uid="{245FD61A-A3E5-4E20-86E6-04CFACDA97C0}"/>
    <cellStyle name="Input 7 2" xfId="54476" xr:uid="{08AAF57C-DA51-40E3-9543-930AC8D07BBD}"/>
    <cellStyle name="Input 70" xfId="15911" xr:uid="{5A06356E-71D5-451B-957E-FE556B7E8FEF}"/>
    <cellStyle name="Input 70 2" xfId="15912" xr:uid="{4FF51809-9074-4FDA-80BC-2F7AAC2F47B8}"/>
    <cellStyle name="Input 70 3" xfId="15913" xr:uid="{7283F860-F51A-4A4D-8901-4E96184923AC}"/>
    <cellStyle name="Input 70 4" xfId="54477" xr:uid="{E73BECF8-FA48-477C-9DF0-617AA81EEE45}"/>
    <cellStyle name="Input 71" xfId="15914" xr:uid="{67FED5B4-0B10-4FE0-895B-AB41D7902ACC}"/>
    <cellStyle name="Input 71 2" xfId="15915" xr:uid="{2F10794D-F22C-4FE1-A5A5-3E8F79A9E49B}"/>
    <cellStyle name="Input 71 3" xfId="15916" xr:uid="{60503F86-2CEE-4773-9438-61552EE14D29}"/>
    <cellStyle name="Input 71 4" xfId="54478" xr:uid="{FFF2E702-A897-45D2-8D2A-B8E96C05805F}"/>
    <cellStyle name="Input 72" xfId="15917" xr:uid="{381A4991-ED91-4F58-9E6E-C104B665FD94}"/>
    <cellStyle name="Input 72 2" xfId="15918" xr:uid="{D26FD06B-158C-4C8D-8C4D-8457146AB7BB}"/>
    <cellStyle name="Input 72 3" xfId="15919" xr:uid="{DF7748B2-DAB4-4BDD-AF4E-F13ACF163AEC}"/>
    <cellStyle name="Input 72 4" xfId="54479" xr:uid="{AE535049-A8A4-4331-BF2E-497D3CB87AD4}"/>
    <cellStyle name="Input 73" xfId="15920" xr:uid="{F16EBF38-BDF3-40FF-844A-3DC76AB3F79B}"/>
    <cellStyle name="Input 73 2" xfId="15921" xr:uid="{F60CCB85-4CD8-44D5-9E0E-95620587E01F}"/>
    <cellStyle name="Input 73 3" xfId="15922" xr:uid="{AA077F29-E23C-444B-888B-745ADCAFC409}"/>
    <cellStyle name="Input 73 4" xfId="54480" xr:uid="{2202D8B3-A623-454E-AF82-506100029A96}"/>
    <cellStyle name="Input 74" xfId="15923" xr:uid="{1487940A-4838-4FF4-9173-B4ADA9BBBA58}"/>
    <cellStyle name="Input 74 2" xfId="15924" xr:uid="{65EA35F1-DEC8-4B55-B704-73F4A581F9EE}"/>
    <cellStyle name="Input 74 3" xfId="15925" xr:uid="{0E554C76-B505-45BA-B9C2-8E3C2BE0CB17}"/>
    <cellStyle name="Input 74 4" xfId="54481" xr:uid="{1D193D2C-49E5-4D96-8FEF-DA0733349429}"/>
    <cellStyle name="Input 75" xfId="15926" xr:uid="{CDE10652-31BA-4C5F-9E5B-EE003A9EC7FE}"/>
    <cellStyle name="Input 75 2" xfId="15927" xr:uid="{CB36F881-E1B5-4A74-9131-1282718FE421}"/>
    <cellStyle name="Input 75 3" xfId="15928" xr:uid="{138359DB-8410-41D3-81D3-21CB9BF1BCBA}"/>
    <cellStyle name="Input 75 4" xfId="54482" xr:uid="{A7BE3A83-B07A-4AAA-B8DC-829C8D59CDBD}"/>
    <cellStyle name="Input 76" xfId="15929" xr:uid="{949C2227-44D4-4FB9-8DF1-2F1308276AA6}"/>
    <cellStyle name="Input 76 2" xfId="15930" xr:uid="{E622BD91-8033-4DDD-8105-85BD0D81DC4E}"/>
    <cellStyle name="Input 76 3" xfId="15931" xr:uid="{FC01B937-B98A-45B1-80AD-6CE8B4AA64A2}"/>
    <cellStyle name="Input 76 4" xfId="54483" xr:uid="{34927F9B-B039-47FC-ABD3-52F1BCAFCCB7}"/>
    <cellStyle name="Input 77" xfId="15932" xr:uid="{85DF8D1D-99A4-49CC-A5D6-196EEF81DB0E}"/>
    <cellStyle name="Input 77 2" xfId="15933" xr:uid="{292826B1-3709-4FA0-8D03-08AADEAD2E6D}"/>
    <cellStyle name="Input 77 3" xfId="54484" xr:uid="{C7F0358B-D0B2-4DBC-B12A-7EC9BCAE9AB1}"/>
    <cellStyle name="Input 78" xfId="15934" xr:uid="{F63408D4-F8C2-4189-B8A0-FED02680AC95}"/>
    <cellStyle name="Input 78 2" xfId="54485" xr:uid="{2206577A-9DE5-496F-A020-6A074188AE72}"/>
    <cellStyle name="Input 79" xfId="15935" xr:uid="{46EC0FFB-D383-44BA-B98A-23810113D6E2}"/>
    <cellStyle name="Input 79 2" xfId="54486" xr:uid="{26460D1D-8593-4BD8-969D-8B7C0FE064C0}"/>
    <cellStyle name="Input 8" xfId="15936" xr:uid="{C6EAFE01-45F1-41B5-B83E-EEECC902B5EE}"/>
    <cellStyle name="Input 8 2" xfId="54487" xr:uid="{81FB4E4A-AAAE-4E2B-B904-361859F5FAD9}"/>
    <cellStyle name="Input 80" xfId="15937" xr:uid="{A2A9B636-E352-4E3F-9A17-5863A17499D9}"/>
    <cellStyle name="Input 80 2" xfId="54488" xr:uid="{507F0378-722D-4BD5-BC18-41404F8EBFBA}"/>
    <cellStyle name="Input 81" xfId="15938" xr:uid="{6868076E-CA36-46A2-89DF-7C24DC5F94D3}"/>
    <cellStyle name="Input 82" xfId="15939" xr:uid="{D3EC9E82-7483-45A7-80DE-A4C3C44BD326}"/>
    <cellStyle name="Input 83" xfId="15940" xr:uid="{0C39E8DC-C5B0-42DD-AA13-F3D8F68AE72D}"/>
    <cellStyle name="Input 84" xfId="15941" xr:uid="{0CAACDF3-AC92-4E95-A199-CDEE803F6409}"/>
    <cellStyle name="Input 85" xfId="15942" xr:uid="{9BD6C6B4-5F42-4ACC-9BEA-738BBB7539A1}"/>
    <cellStyle name="Input 86" xfId="15943" xr:uid="{5B75B432-59F7-433B-AA74-5409B078DE54}"/>
    <cellStyle name="Input 87" xfId="15944" xr:uid="{F8F3D588-306D-4F47-80E7-B75692EFC2A9}"/>
    <cellStyle name="Input 88" xfId="15945" xr:uid="{23C2686B-1C45-46BD-AD3F-B9ED337318D4}"/>
    <cellStyle name="Input 89" xfId="15946" xr:uid="{A13D1EF8-8368-42D3-B9B6-864C93CAC56D}"/>
    <cellStyle name="Input 9" xfId="15947" xr:uid="{A632FE86-21B2-48A8-8873-FB671F0EC1A4}"/>
    <cellStyle name="Input 9 2" xfId="54489" xr:uid="{9DFB1796-415B-489B-8472-2081B27E5F9F}"/>
    <cellStyle name="Input 90" xfId="15948" xr:uid="{EED04C29-0AB7-4723-ABC7-4E34172175D4}"/>
    <cellStyle name="Input 91" xfId="15949" xr:uid="{B9A45ADF-4F94-4DD3-8A78-14608D72FCFA}"/>
    <cellStyle name="Input 92" xfId="15950" xr:uid="{D1519B58-E42A-43AF-ADEC-F6A5679D8193}"/>
    <cellStyle name="Input 93" xfId="15951" xr:uid="{B55FD340-E4BF-4E51-8857-9A4CDDD497DC}"/>
    <cellStyle name="Input 94" xfId="15952" xr:uid="{E45DAC74-10D7-452C-AFBB-E620C7E39DC2}"/>
    <cellStyle name="Input 95" xfId="15953" xr:uid="{6F3EE3E2-B0D6-4400-BB43-DFC59E799D46}"/>
    <cellStyle name="Input 96" xfId="15954" xr:uid="{883BA8D9-CCA8-4BCA-BD13-B027C208D752}"/>
    <cellStyle name="Input 97" xfId="15955" xr:uid="{AC40E268-D9AA-478C-A7EB-C675890995CF}"/>
    <cellStyle name="Input 98" xfId="15956" xr:uid="{314B5BFC-1BA0-4DBC-9E55-0D2F124D554F}"/>
    <cellStyle name="Input 99" xfId="15957" xr:uid="{6DC6CE33-9E89-48D0-95E5-23AFFED966BA}"/>
    <cellStyle name="Input Currency" xfId="15958" xr:uid="{04E4BFAD-FBBB-41B5-B3E5-C95652124AC4}"/>
    <cellStyle name="Input Currency 2" xfId="15959" xr:uid="{0E9956B0-F96C-4A99-B0B1-0EDEC6A35D32}"/>
    <cellStyle name="Input Currency 3" xfId="15960" xr:uid="{05D43F4E-FD92-4F97-9E9D-9AB9F81758CD}"/>
    <cellStyle name="Input Date" xfId="15961" xr:uid="{6191B6A6-9C3D-4DF6-A77E-C7ECE75ECDB5}"/>
    <cellStyle name="Input Date 2" xfId="15962" xr:uid="{E497F288-EA11-4D3A-9FD9-B941F9152EA5}"/>
    <cellStyle name="Input Date 3" xfId="15963" xr:uid="{7A7F6630-5072-4D4D-85C5-4E7B54E78378}"/>
    <cellStyle name="Input Fixed [0]" xfId="15964" xr:uid="{99409BC7-7A34-45E0-B403-8226C386F766}"/>
    <cellStyle name="Input Fixed [0] 2" xfId="15965" xr:uid="{62D62E83-7C55-4DD0-98EC-F030F16E4481}"/>
    <cellStyle name="Input Fixed [0] 3" xfId="15966" xr:uid="{F5391BD9-46DE-4753-9F8B-F2483086705B}"/>
    <cellStyle name="Input Normal" xfId="15967" xr:uid="{9C4E6A6F-0C84-4128-BDAB-470F4D954488}"/>
    <cellStyle name="Input Normal 2" xfId="15968" xr:uid="{59181F97-21AC-4F7A-8AD6-365A970D03A3}"/>
    <cellStyle name="Input Normal 3" xfId="15969" xr:uid="{D64B09B0-E75C-4E81-A107-53A7A8735DBC}"/>
    <cellStyle name="Input Percent" xfId="15970" xr:uid="{DB2B8C91-434C-45D4-A420-B6B3D243E722}"/>
    <cellStyle name="Input Percent [2]" xfId="15971" xr:uid="{76F6A356-D302-4820-9490-E1DBB64A606D}"/>
    <cellStyle name="Input Percent [2] 2" xfId="15972" xr:uid="{864048DB-DA28-437C-8B7E-C46D2E30BA4E}"/>
    <cellStyle name="Input Percent [2] 3" xfId="15973" xr:uid="{5F3EC806-117F-43B3-A7CE-B59770A6BBCE}"/>
    <cellStyle name="Input Percent 2" xfId="15974" xr:uid="{0FF5FFFA-880D-4976-9829-2884D2F620BC}"/>
    <cellStyle name="Input Percent 3" xfId="15975" xr:uid="{1335E984-E87C-4CEA-9089-E5B0B874218C}"/>
    <cellStyle name="Input Percent_~2144771" xfId="15976" xr:uid="{D7EF1853-7468-4CBA-B146-064F2AF68F48}"/>
    <cellStyle name="Input Titles" xfId="15977" xr:uid="{8F604521-3984-4C33-8855-5309AB084CAB}"/>
    <cellStyle name="Input Titles 2" xfId="15978" xr:uid="{0FA745EE-00F2-4A75-B26E-F55946F41021}"/>
    <cellStyle name="Input Titles 3" xfId="15979" xr:uid="{FCC74DE4-C640-4418-9B4E-60E127BDA0B1}"/>
    <cellStyle name="InputNormal" xfId="15980" xr:uid="{431F65BE-428F-448E-B27C-087CA8C08503}"/>
    <cellStyle name="InputNormal 2" xfId="15981" xr:uid="{0E44E1DF-4345-4099-801A-78EB31002685}"/>
    <cellStyle name="InputNormal 3" xfId="15982" xr:uid="{307E48F7-FC87-4357-8442-D4B25B5F61CB}"/>
    <cellStyle name="Jason" xfId="15983" xr:uid="{5FEA409E-DDA8-46FB-9735-2337A2CBC897}"/>
    <cellStyle name="Jason 2" xfId="15984" xr:uid="{824F8BDD-2655-4ADD-9D3B-1E508F21BAB3}"/>
    <cellStyle name="Jason 2 2" xfId="15985" xr:uid="{BB90BCB1-2284-4DC4-870C-4E19249DF5C3}"/>
    <cellStyle name="Jason 3" xfId="15986" xr:uid="{DB2D4982-1A5A-4273-BB9C-4032550D7A5C}"/>
    <cellStyle name="Jason 4" xfId="15987" xr:uid="{A2DF6584-2D8A-45DE-B7CE-B5B61CAC68A4}"/>
    <cellStyle name="l]_x000d__x000a_Path=M:\RIOCEN01_x000d__x000a_Name=Carlos Emilio Brousse_x000d__x000a_DDEApps=nsf,nsg,nsh,ntf,ns2,ors,org_x000d__x000a_SmartIcons=Todos_x000d__x000a_" xfId="15988" xr:uid="{A5CAEBDC-66AE-4259-89D9-225A47A6EA1E}"/>
    <cellStyle name="l]_x000d__x000a_Path=M:\RIOCEN01_x000d__x000a_Name=Carlos Emilio Brousse_x000d__x000a_DDEApps=nsf,nsg,nsh,ntf,ns2,ors,org_x000d__x000a_SmartIcons=Todos_x000d__x000a_ 2" xfId="15989" xr:uid="{4B80EBFB-2716-40B6-A31F-25AC5DDD25AE}"/>
    <cellStyle name="l]_x000d__x000a_Path=M:\RIOCEN01_x000d__x000a_Name=Carlos Emilio Brousse_x000d__x000a_DDEApps=nsf,nsg,nsh,ntf,ns2,ors,org_x000d__x000a_SmartIcons=Todos_x000d__x000a_ 2 2" xfId="15990" xr:uid="{AA275540-BA85-42A6-829D-2CC51D9E5E7C}"/>
    <cellStyle name="l]_x000d__x000a_Path=M:\RIOCEN01_x000d__x000a_Name=Carlos Emilio Brousse_x000d__x000a_DDEApps=nsf,nsg,nsh,ntf,ns2,ors,org_x000d__x000a_SmartIcons=Todos_x000d__x000a_ 2 2 2" xfId="15991" xr:uid="{7F3C2067-C593-495E-ACD0-15FD8DEABAFB}"/>
    <cellStyle name="l]_x000d__x000a_Path=M:\RIOCEN01_x000d__x000a_Name=Carlos Emilio Brousse_x000d__x000a_DDEApps=nsf,nsg,nsh,ntf,ns2,ors,org_x000d__x000a_SmartIcons=Todos_x000d__x000a_ 2 2 2 2" xfId="15992" xr:uid="{F287853F-2D94-423A-9620-29A6DE693DE2}"/>
    <cellStyle name="l]_x000d__x000a_Path=M:\RIOCEN01_x000d__x000a_Name=Carlos Emilio Brousse_x000d__x000a_DDEApps=nsf,nsg,nsh,ntf,ns2,ors,org_x000d__x000a_SmartIcons=Todos_x000d__x000a_ 2 2 3" xfId="15993" xr:uid="{8522BB47-AFC7-4FB3-BACD-C36E26DF8E85}"/>
    <cellStyle name="l]_x000d__x000a_Path=M:\RIOCEN01_x000d__x000a_Name=Carlos Emilio Brousse_x000d__x000a_DDEApps=nsf,nsg,nsh,ntf,ns2,ors,org_x000d__x000a_SmartIcons=Todos_x000d__x000a_ 2 3" xfId="15994" xr:uid="{5BB24E3C-2A67-4345-84A5-A0EBC49B2922}"/>
    <cellStyle name="l]_x000d__x000a_Path=M:\RIOCEN01_x000d__x000a_Name=Carlos Emilio Brousse_x000d__x000a_DDEApps=nsf,nsg,nsh,ntf,ns2,ors,org_x000d__x000a_SmartIcons=Todos_x000d__x000a_ 2 3 2" xfId="15995" xr:uid="{C9EDC191-9260-4866-87D9-0233896B84F8}"/>
    <cellStyle name="l]_x000d__x000a_Path=M:\RIOCEN01_x000d__x000a_Name=Carlos Emilio Brousse_x000d__x000a_DDEApps=nsf,nsg,nsh,ntf,ns2,ors,org_x000d__x000a_SmartIcons=Todos_x000d__x000a_ 2 4" xfId="15996" xr:uid="{12C2E779-2D43-4D48-A8BC-51A826F868E3}"/>
    <cellStyle name="l]_x000d__x000a_Path=M:\RIOCEN01_x000d__x000a_Name=Carlos Emilio Brousse_x000d__x000a_DDEApps=nsf,nsg,nsh,ntf,ns2,ors,org_x000d__x000a_SmartIcons=Todos_x000d__x000a_ 3" xfId="15997" xr:uid="{374057A5-2081-46AF-B476-99ED22695EAE}"/>
    <cellStyle name="l]_x000d__x000a_Path=M:\RIOCEN01_x000d__x000a_Name=Carlos Emilio Brousse_x000d__x000a_DDEApps=nsf,nsg,nsh,ntf,ns2,ors,org_x000d__x000a_SmartIcons=Todos_x000d__x000a_ 3 2" xfId="15998" xr:uid="{54312EAB-F7F4-4406-A42A-DC2159B175D3}"/>
    <cellStyle name="l]_x000d__x000a_Path=M:\RIOCEN01_x000d__x000a_Name=Carlos Emilio Brousse_x000d__x000a_DDEApps=nsf,nsg,nsh,ntf,ns2,ors,org_x000d__x000a_SmartIcons=Todos_x000d__x000a_ 3 2 2" xfId="15999" xr:uid="{E830AFA6-C420-44AF-8A10-A776ECB06ED7}"/>
    <cellStyle name="l]_x000d__x000a_Path=M:\RIOCEN01_x000d__x000a_Name=Carlos Emilio Brousse_x000d__x000a_DDEApps=nsf,nsg,nsh,ntf,ns2,ors,org_x000d__x000a_SmartIcons=Todos_x000d__x000a_ 3 2 2 2" xfId="16000" xr:uid="{68F4069B-D1BF-4F89-B8BF-B4F3C6392832}"/>
    <cellStyle name="l]_x000d__x000a_Path=M:\RIOCEN01_x000d__x000a_Name=Carlos Emilio Brousse_x000d__x000a_DDEApps=nsf,nsg,nsh,ntf,ns2,ors,org_x000d__x000a_SmartIcons=Todos_x000d__x000a_ 3 2 3" xfId="16001" xr:uid="{2E608BF7-F953-4CDC-810A-ED3DBD8B4C4D}"/>
    <cellStyle name="l]_x000d__x000a_Path=M:\RIOCEN01_x000d__x000a_Name=Carlos Emilio Brousse_x000d__x000a_DDEApps=nsf,nsg,nsh,ntf,ns2,ors,org_x000d__x000a_SmartIcons=Todos_x000d__x000a_ 3 3" xfId="16002" xr:uid="{688C586E-F813-4804-9187-49163EC506CA}"/>
    <cellStyle name="l]_x000d__x000a_Path=M:\RIOCEN01_x000d__x000a_Name=Carlos Emilio Brousse_x000d__x000a_DDEApps=nsf,nsg,nsh,ntf,ns2,ors,org_x000d__x000a_SmartIcons=Todos_x000d__x000a_ 3 3 2" xfId="16003" xr:uid="{8ECA17EA-7CC0-4CB7-8A0F-F520F67C0217}"/>
    <cellStyle name="l]_x000d__x000a_Path=M:\RIOCEN01_x000d__x000a_Name=Carlos Emilio Brousse_x000d__x000a_DDEApps=nsf,nsg,nsh,ntf,ns2,ors,org_x000d__x000a_SmartIcons=Todos_x000d__x000a_ 3 4" xfId="16004" xr:uid="{D938652B-93AE-4BF4-B77D-1EB0F9911398}"/>
    <cellStyle name="l]_x000d__x000a_Path=M:\RIOCEN01_x000d__x000a_Name=Carlos Emilio Brousse_x000d__x000a_DDEApps=nsf,nsg,nsh,ntf,ns2,ors,org_x000d__x000a_SmartIcons=Todos_x000d__x000a_ 4" xfId="16005" xr:uid="{118F7AA5-0F26-46BD-B817-E8A5F72D7345}"/>
    <cellStyle name="l]_x000d__x000a_Path=M:\RIOCEN01_x000d__x000a_Name=Carlos Emilio Brousse_x000d__x000a_DDEApps=nsf,nsg,nsh,ntf,ns2,ors,org_x000d__x000a_SmartIcons=Todos_x000d__x000a_ 4 2" xfId="16006" xr:uid="{2795372C-D570-4C04-A7DD-0B4909595B03}"/>
    <cellStyle name="l]_x000d__x000a_Path=M:\RIOCEN01_x000d__x000a_Name=Carlos Emilio Brousse_x000d__x000a_DDEApps=nsf,nsg,nsh,ntf,ns2,ors,org_x000d__x000a_SmartIcons=Todos_x000d__x000a_ 4 2 2" xfId="16007" xr:uid="{359F98C1-D582-486D-B6A0-A3F3EE0223AF}"/>
    <cellStyle name="l]_x000d__x000a_Path=M:\RIOCEN01_x000d__x000a_Name=Carlos Emilio Brousse_x000d__x000a_DDEApps=nsf,nsg,nsh,ntf,ns2,ors,org_x000d__x000a_SmartIcons=Todos_x000d__x000a_ 4 3" xfId="16008" xr:uid="{13ED1816-7682-4366-94DB-65556F3E3868}"/>
    <cellStyle name="l]_x000d__x000a_Path=M:\RIOCEN01_x000d__x000a_Name=Carlos Emilio Brousse_x000d__x000a_DDEApps=nsf,nsg,nsh,ntf,ns2,ors,org_x000d__x000a_SmartIcons=Todos_x000d__x000a_ 5" xfId="16009" xr:uid="{304EBAD1-B114-4E44-9FE0-ED87879D1C53}"/>
    <cellStyle name="l]_x000d__x000a_Path=M:\RIOCEN01_x000d__x000a_Name=Carlos Emilio Brousse_x000d__x000a_DDEApps=nsf,nsg,nsh,ntf,ns2,ors,org_x000d__x000a_SmartIcons=Todos_x000d__x000a_ 5 2" xfId="16010" xr:uid="{66A840D9-9C6C-45BB-BA64-54E768F527E5}"/>
    <cellStyle name="l]_x000d__x000a_Path=M:\RIOCEN01_x000d__x000a_Name=Carlos Emilio Brousse_x000d__x000a_DDEApps=nsf,nsg,nsh,ntf,ns2,ors,org_x000d__x000a_SmartIcons=Todos_x000d__x000a_ 6" xfId="16011" xr:uid="{91442DEE-70ED-42A2-BCFB-4547D544BB84}"/>
    <cellStyle name="Linked Cell 2" xfId="16012" xr:uid="{B779A8A3-F099-4199-87A3-AF3EC0B40B72}"/>
    <cellStyle name="Linked Cell 2 2" xfId="16013" xr:uid="{488D562B-4EA5-4EB7-90CA-2E586FD1AF0A}"/>
    <cellStyle name="Linked Cell 2 2 2" xfId="54491" xr:uid="{8E90E79C-EB87-4FCA-9D53-A2763B570E9B}"/>
    <cellStyle name="Linked Cell 2 3" xfId="16014" xr:uid="{9A652A4D-2856-4925-B602-3359027F745D}"/>
    <cellStyle name="Linked Cell 2 3 2" xfId="54492" xr:uid="{18AAD411-A1ED-4A43-AE4A-6B7FAFBAB636}"/>
    <cellStyle name="Linked Cell 2 4" xfId="54490" xr:uid="{8898BA7F-7E56-4D5F-BDCF-84B794C9E426}"/>
    <cellStyle name="Linked Cell 3" xfId="16015" xr:uid="{6D18EF86-CCDE-4261-A37C-52430E10E278}"/>
    <cellStyle name="Linked Cell 3 2" xfId="16016" xr:uid="{40F1A9E8-A238-4BF2-9E31-28387FC50171}"/>
    <cellStyle name="Linked Cell 3 2 2" xfId="16017" xr:uid="{9C4F9D6F-5AA7-4F8E-8A83-F36878523E97}"/>
    <cellStyle name="Linked Cell 3 3" xfId="16018" xr:uid="{F3E254D4-38C4-47D7-8505-9E7272A5821C}"/>
    <cellStyle name="Linked Cell 3 4" xfId="54493" xr:uid="{F782CD3B-9DEF-42F9-B4A2-93F47E26FEA8}"/>
    <cellStyle name="Linked Cell 4" xfId="16019" xr:uid="{D2DE6CAB-7398-44A5-BE10-4D85621B8D68}"/>
    <cellStyle name="Linked Cell 4 2" xfId="16020" xr:uid="{BBFCE4D0-98D3-4251-8865-373184D8186C}"/>
    <cellStyle name="Linked Cell 4 2 2" xfId="16021" xr:uid="{3A4F4000-14C1-43FC-9CAB-AF277810C503}"/>
    <cellStyle name="Linked Cell 4 3" xfId="16022" xr:uid="{C689945A-2C32-45FE-AE8C-7A883C6200D5}"/>
    <cellStyle name="Linked Cell 4 3 2" xfId="16023" xr:uid="{77086891-77A8-4251-894B-319F7F1AD192}"/>
    <cellStyle name="Linked Cell 4 4" xfId="16024" xr:uid="{F17DDC4D-208F-44BA-842C-8E4939915EC4}"/>
    <cellStyle name="Linked Cell 5" xfId="16025" xr:uid="{C5465CA9-32AB-4119-A7A9-C49FD417ED6A}"/>
    <cellStyle name="Linked Cell 5 2" xfId="16026" xr:uid="{A0DA81B4-31BA-4847-81CB-F2403400E1BA}"/>
    <cellStyle name="Linked Cell 5 3" xfId="16027" xr:uid="{FD25B8CC-3689-47D3-B07D-54DE3EB1BC4B}"/>
    <cellStyle name="Linked Cell 5 3 2" xfId="16028" xr:uid="{267622DD-684D-4859-835E-477F2D8BC4BF}"/>
    <cellStyle name="Linked Cell 6" xfId="16029" xr:uid="{23256651-FDB6-4708-B85C-BC3E60B3D84D}"/>
    <cellStyle name="Linked Cell 6 2" xfId="16030" xr:uid="{932BC9BA-7641-4FCC-8873-410BB099D112}"/>
    <cellStyle name="Linked Cell 7" xfId="16031" xr:uid="{49A83D96-9742-4819-B337-CB4E191F3ED0}"/>
    <cellStyle name="Linked Cell 7 2" xfId="16032" xr:uid="{00055E91-680F-4786-A1A0-7FAD2E97DC42}"/>
    <cellStyle name="Linked Cell 8" xfId="16033" xr:uid="{A4BCC882-9FEE-44E8-B02D-97CE121F01C1}"/>
    <cellStyle name="Linked Cell 9" xfId="16034" xr:uid="{2ED05338-FD2D-48E2-9B36-D5E0FF2F73BE}"/>
    <cellStyle name="MacroCode" xfId="16035" xr:uid="{E35F0C88-2366-4805-A230-44D7C75D26E8}"/>
    <cellStyle name="MacroCode 2" xfId="16036" xr:uid="{24F40117-252D-4819-BB84-854943A6B97A}"/>
    <cellStyle name="MacroCode 2 2" xfId="16037" xr:uid="{7588EBC5-5845-4774-93C7-D78FDDF37CAF}"/>
    <cellStyle name="MacroCode 3" xfId="16038" xr:uid="{6098E0FD-CC6E-4D90-99E5-ED7C336A4781}"/>
    <cellStyle name="MacroCode 4" xfId="16039" xr:uid="{04D05127-2F02-4449-9E0C-E5630B73B1D6}"/>
    <cellStyle name="material" xfId="16040" xr:uid="{739312F7-4754-44A5-9E92-AAFD3FEE2D02}"/>
    <cellStyle name="material 2" xfId="16041" xr:uid="{83BF45E8-4FD5-4A5B-BFF6-EC1E5D30BF09}"/>
    <cellStyle name="material 2 2" xfId="16042" xr:uid="{D4C85DEC-313E-4D58-B95B-16B83858DE7C}"/>
    <cellStyle name="material 3" xfId="16043" xr:uid="{6F7AF973-6C5E-46F1-8275-5AC240DB68AF}"/>
    <cellStyle name="material 4" xfId="16044" xr:uid="{4140A1CD-1B85-4CB4-8810-3864B7544612}"/>
    <cellStyle name="Mike" xfId="16045" xr:uid="{18D56D0D-6540-4988-8F29-915D1864E645}"/>
    <cellStyle name="Mike 2" xfId="16046" xr:uid="{29A5DB72-39FA-47C2-BB54-E65E88047A40}"/>
    <cellStyle name="Mike 2 2" xfId="16047" xr:uid="{289E9623-5D01-4510-8693-B0A8C65877E8}"/>
    <cellStyle name="Mike 3" xfId="16048" xr:uid="{806723F8-5F4B-4A86-8B83-60AD3C32AD5C}"/>
    <cellStyle name="Mike 4" xfId="16049" xr:uid="{0E3F2C1F-E22C-4030-B5AE-782D5D3097FC}"/>
    <cellStyle name="Millares [0]_10 AVERIAS MASIVAS + ANT" xfId="16050" xr:uid="{DE1DE299-C28F-4E48-BBEB-D545A3AF9DF1}"/>
    <cellStyle name="Millares_10 AVERIAS MASIVAS + ANT" xfId="16051" xr:uid="{B04DF8CD-ABAB-4F2E-8B20-6046E76EE0AF}"/>
    <cellStyle name="Milliers [0]_Copy of braziliancapbizplan2003v2" xfId="16052" xr:uid="{B43F30DB-3A57-4338-B1E5-47992B85D82F}"/>
    <cellStyle name="Milliers_Copy of braziliancapbizplan2003v2" xfId="16053" xr:uid="{81EF738D-6678-4174-AC9A-4AD4663AA982}"/>
    <cellStyle name="Model" xfId="16054" xr:uid="{95AACEF3-5452-4BB0-A97A-351406ABBD5A}"/>
    <cellStyle name="Model 2" xfId="16055" xr:uid="{281EF1A9-AF47-41F1-A87C-8A3897A1FAA2}"/>
    <cellStyle name="Model 3" xfId="16056" xr:uid="{CF3ADBFA-EBFA-47D8-AE4C-ABCF8A6DDBAD}"/>
    <cellStyle name="Moeda" xfId="2" builtinId="4"/>
    <cellStyle name="Moeda 10" xfId="55191" xr:uid="{F00934A7-7113-41E1-9A1C-73BB37CD2D93}"/>
    <cellStyle name="Moeda 2" xfId="16057" xr:uid="{375E59F3-8716-4756-8046-72D57FB3F145}"/>
    <cellStyle name="Moeda 2 2" xfId="16058" xr:uid="{1814A12B-9A03-41BD-BC47-B66C637E1906}"/>
    <cellStyle name="Moeda 2 2 2" xfId="16059" xr:uid="{BD876F10-3B4E-457C-8479-BDEEB23976AE}"/>
    <cellStyle name="Moeda 2 2 2 2" xfId="16060" xr:uid="{41733122-E9A3-4E0E-91D7-575C3E783E84}"/>
    <cellStyle name="Moeda 2 2 2 2 2" xfId="16061" xr:uid="{A2984236-C3CE-46E5-9942-55C47A8B4EDC}"/>
    <cellStyle name="Moeda 2 2 2 2 3" xfId="16062" xr:uid="{BD8E6546-3787-4A04-96C3-7DBBEC0EE2DF}"/>
    <cellStyle name="Moeda 2 2 2 3" xfId="16063" xr:uid="{AD27CA87-AC75-4F89-8E02-F4158A447010}"/>
    <cellStyle name="Moeda 2 2 2 3 2" xfId="16064" xr:uid="{6D2D7A45-1F79-441C-B0A6-54C5084DA95D}"/>
    <cellStyle name="Moeda 2 2 2 4" xfId="16065" xr:uid="{2EE319FB-3BEE-4677-9CDA-D0B82E460BFF}"/>
    <cellStyle name="Moeda 2 2 2 5" xfId="16066" xr:uid="{FDD0B54F-F3A4-4465-B4CB-841F3BB05AAA}"/>
    <cellStyle name="Moeda 2 2 2 6" xfId="54496" xr:uid="{B6FB1778-84F5-45A9-BB55-F3D20CB696A4}"/>
    <cellStyle name="Moeda 2 2 3" xfId="16067" xr:uid="{60EF00F8-3A09-4ABF-87C8-A2C12DDAB109}"/>
    <cellStyle name="Moeda 2 2 3 2" xfId="16068" xr:uid="{A69F9AF8-B125-4DCF-BB04-F240A9A03FF7}"/>
    <cellStyle name="Moeda 2 2 3 3" xfId="16069" xr:uid="{B05EAB61-B6CE-43E3-8913-8A519A4AABAF}"/>
    <cellStyle name="Moeda 2 2 4" xfId="16070" xr:uid="{7564F20A-64C9-472F-8199-32C4C3067EAF}"/>
    <cellStyle name="Moeda 2 2 4 2" xfId="16071" xr:uid="{264485EF-3FBE-4D64-995B-50208CEDD05E}"/>
    <cellStyle name="Moeda 2 2 5" xfId="16072" xr:uid="{0CB4B439-211F-4421-B699-CA51E3686FFD}"/>
    <cellStyle name="Moeda 2 2 6" xfId="16073" xr:uid="{C8652FFF-4EBB-4D62-B7FA-A998C9ABBA70}"/>
    <cellStyle name="Moeda 2 2 7" xfId="54495" xr:uid="{065D14B3-3F37-4253-B88E-ECC05A6C8D4A}"/>
    <cellStyle name="Moeda 2 3" xfId="16074" xr:uid="{C29E5E25-C74D-4F54-9D75-6CBE76A87E5E}"/>
    <cellStyle name="Moeda 2 3 2" xfId="16075" xr:uid="{4FA0B158-84D6-4D34-85F2-65356F6A0F42}"/>
    <cellStyle name="Moeda 2 3 2 2" xfId="16076" xr:uid="{138A32B4-D98F-4041-9A81-0F459EE676FC}"/>
    <cellStyle name="Moeda 2 3 2 3" xfId="16077" xr:uid="{DFD43FB1-7EF6-49D3-92E0-F34FAC1BAF7E}"/>
    <cellStyle name="Moeda 2 3 3" xfId="16078" xr:uid="{10957A45-6DE1-4F91-9A71-ED23CEFA3DA5}"/>
    <cellStyle name="Moeda 2 3 3 2" xfId="16079" xr:uid="{1864C29F-2175-4A47-8C15-377120792115}"/>
    <cellStyle name="Moeda 2 3 4" xfId="16080" xr:uid="{1EC9DE6A-7285-4638-8AF4-F7363D94B5EF}"/>
    <cellStyle name="Moeda 2 3 5" xfId="16081" xr:uid="{995A2B62-AD62-438F-B665-1F2E48D145C1}"/>
    <cellStyle name="Moeda 2 3 6" xfId="54497" xr:uid="{DE0DA208-977A-4BA1-B278-8AD198037CD6}"/>
    <cellStyle name="Moeda 2 4" xfId="16082" xr:uid="{257BA4F4-A350-420A-BA03-28B1B241CA74}"/>
    <cellStyle name="Moeda 2 4 2" xfId="16083" xr:uid="{564AA4FC-947F-496A-8E63-E6291153693B}"/>
    <cellStyle name="Moeda 2 4 2 2" xfId="16084" xr:uid="{00725312-DBC3-46D8-9B85-6D623FCA8131}"/>
    <cellStyle name="Moeda 2 4 2 2 2" xfId="16085" xr:uid="{966EE744-655E-4F13-96D6-7482A9A7E3F6}"/>
    <cellStyle name="Moeda 2 4 2 3" xfId="16086" xr:uid="{2D02AC46-6290-471F-9C37-EEE11B958FA7}"/>
    <cellStyle name="Moeda 2 4 2 3 2" xfId="16087" xr:uid="{372A2293-02FD-47E6-87EB-CE334E0D1775}"/>
    <cellStyle name="Moeda 2 4 2 4" xfId="16088" xr:uid="{DA523FD2-1C0D-4B1D-818E-6368090AB512}"/>
    <cellStyle name="Moeda 2 4 3" xfId="16089" xr:uid="{DACA0703-3407-44C9-8F3A-40BA84833F11}"/>
    <cellStyle name="Moeda 2 4 4" xfId="16090" xr:uid="{1A3CEBE9-C42F-4BF8-9152-2A77973FFF3A}"/>
    <cellStyle name="Moeda 2 5" xfId="16091" xr:uid="{FCD9FB76-0FF4-423F-8F50-4E0AC78784C9}"/>
    <cellStyle name="Moeda 2 5 2" xfId="16092" xr:uid="{DF4C751C-3095-443A-AB99-4E0D69355AA0}"/>
    <cellStyle name="Moeda 2 5 2 2" xfId="16093" xr:uid="{9FCB079B-B1FA-4F91-AFDB-ECF215655903}"/>
    <cellStyle name="Moeda 2 5 3" xfId="16094" xr:uid="{CA061AED-5787-4EE6-8DEC-2C6B37615004}"/>
    <cellStyle name="Moeda 2 5 4" xfId="16095" xr:uid="{2F0BB8AB-5B31-4CBC-B18F-5F5224597AE9}"/>
    <cellStyle name="Moeda 2 6" xfId="16096" xr:uid="{702BD543-A9B8-499F-9F88-17D94F84BFD1}"/>
    <cellStyle name="Moeda 2 6 2" xfId="16097" xr:uid="{4AFF5EC3-D2C4-4840-88DF-8B53799965D2}"/>
    <cellStyle name="Moeda 2 6 2 2" xfId="16098" xr:uid="{85551FDF-5E92-400D-9D0D-A106E3345A90}"/>
    <cellStyle name="Moeda 2 6 3" xfId="16099" xr:uid="{CAFD2B98-0E34-4DA2-98E7-1CEFDBB30468}"/>
    <cellStyle name="Moeda 2 6 3 2" xfId="16100" xr:uid="{936AB10D-87A8-428C-B899-17163A20E572}"/>
    <cellStyle name="Moeda 2 6 4" xfId="16101" xr:uid="{2DEBD1EE-BCDD-4504-8B71-B019E39B3862}"/>
    <cellStyle name="Moeda 2 7" xfId="16102" xr:uid="{39127A9A-44EC-41BE-89A5-92F800EF3D33}"/>
    <cellStyle name="Moeda 2 8" xfId="16103" xr:uid="{62CF0517-0B9B-4B2F-BB39-92437899BEE2}"/>
    <cellStyle name="Moeda 2 9" xfId="54494" xr:uid="{7CA2D51D-8BF5-4EBE-8DCF-8F5069CAA843}"/>
    <cellStyle name="Moeda 3" xfId="16104" xr:uid="{C702E35D-06F7-4883-8432-6F49923C1142}"/>
    <cellStyle name="Moeda 3 2" xfId="16105" xr:uid="{91CC2921-30CC-42B8-9302-793603616892}"/>
    <cellStyle name="Moeda 3 2 2" xfId="16106" xr:uid="{8C586112-BDCA-490E-B5D5-49994FFEFA5E}"/>
    <cellStyle name="Moeda 3 2 3" xfId="16107" xr:uid="{5F5CA665-D321-4D25-A91A-C124261DF168}"/>
    <cellStyle name="Moeda 3 3" xfId="16108" xr:uid="{1A18B412-BBBA-404E-8EBA-2BA3FD7A7EC7}"/>
    <cellStyle name="Moeda 3 3 2" xfId="16109" xr:uid="{1A8D3BB4-FDB6-4568-8EBA-DD8C47569877}"/>
    <cellStyle name="Moeda 3 4" xfId="16110" xr:uid="{62D94B55-4C46-4EE9-BC85-7E44B1B72D1D}"/>
    <cellStyle name="Moeda 3 5" xfId="16111" xr:uid="{C6D6560B-6BEE-4074-B661-EABD0148743C}"/>
    <cellStyle name="Moeda 3 6" xfId="54498" xr:uid="{9541C46D-8139-4B68-A62D-01BD702F4709}"/>
    <cellStyle name="Moeda 4" xfId="16112" xr:uid="{7D561444-A8B0-4270-B879-A0CD72092238}"/>
    <cellStyle name="Moeda 4 2" xfId="16113" xr:uid="{3A8CA056-55AD-4303-97BA-3767D3D77841}"/>
    <cellStyle name="Moeda 4 2 2" xfId="16114" xr:uid="{7C0437E8-866E-4805-BE64-591DB0A894B9}"/>
    <cellStyle name="Moeda 4 2 3" xfId="16115" xr:uid="{D9DDE00B-FE9A-4D2A-B0A5-512C0D05AD2C}"/>
    <cellStyle name="Moeda 4 3" xfId="16116" xr:uid="{F9DE865B-20E9-4310-A916-ECA5F940497A}"/>
    <cellStyle name="Moeda 4 3 2" xfId="16117" xr:uid="{0E634838-AAA2-4DE7-AF22-1599D99F7C82}"/>
    <cellStyle name="Moeda 4 4" xfId="16118" xr:uid="{0F9009A7-30B8-4363-BD7C-B46B33571370}"/>
    <cellStyle name="Moeda 4 5" xfId="16119" xr:uid="{888F04E4-42F6-40CC-A2BC-04F2350C0F14}"/>
    <cellStyle name="Moeda 4 6" xfId="54499" xr:uid="{F6AAD7ED-CF3A-44FF-9700-3AD7A6C59FDB}"/>
    <cellStyle name="Moeda 5" xfId="16120" xr:uid="{1E6D9F7A-D810-4C5C-8016-C4DB28DA65BA}"/>
    <cellStyle name="Moeda 5 2" xfId="16121" xr:uid="{5DD8198E-05EF-47E7-A932-087DC94125DE}"/>
    <cellStyle name="Moeda 5 2 2" xfId="16122" xr:uid="{C280B934-77AD-46A2-9AEA-6CF2BE31E1EA}"/>
    <cellStyle name="Moeda 5 2 2 2" xfId="16123" xr:uid="{F47FCC00-3866-4B85-8197-9742ED9698BC}"/>
    <cellStyle name="Moeda 5 2 2 2 2" xfId="16124" xr:uid="{CC48C4F6-02DF-4D90-81EF-B4AF618B3E4B}"/>
    <cellStyle name="Moeda 5 2 2 2 2 2" xfId="16125" xr:uid="{DD952210-873D-4265-9B9B-D2F048019AEF}"/>
    <cellStyle name="Moeda 5 2 2 2 3" xfId="16126" xr:uid="{34F7BB75-B74E-4282-9FD7-A483560F03E6}"/>
    <cellStyle name="Moeda 5 2 2 3" xfId="16127" xr:uid="{931103CB-7336-4162-BBD9-20DB096E2111}"/>
    <cellStyle name="Moeda 5 2 2 3 2" xfId="16128" xr:uid="{316F2592-AD0D-4A32-8882-ED5C09F0AD66}"/>
    <cellStyle name="Moeda 5 2 2 4" xfId="16129" xr:uid="{A0EEDC5C-966C-4A64-9C6D-20ADE5911758}"/>
    <cellStyle name="Moeda 5 2 2 4 2" xfId="16130" xr:uid="{D8C57C4A-9846-4D3A-B53B-6363AE8ECA8C}"/>
    <cellStyle name="Moeda 5 2 2 5" xfId="16131" xr:uid="{2EEAF743-0694-477C-AAA7-6DB5A6E11758}"/>
    <cellStyle name="Moeda 5 2 3" xfId="16132" xr:uid="{6C8A76F3-E665-4905-BAD1-E69BB8336D22}"/>
    <cellStyle name="Moeda 5 3" xfId="16133" xr:uid="{3055D987-6899-4F46-987F-8EECBCBF845D}"/>
    <cellStyle name="Moeda 5 3 2" xfId="16134" xr:uid="{B31715E0-9CC9-4809-88F8-CB72F46AED6A}"/>
    <cellStyle name="Moeda 5 3 2 2" xfId="16135" xr:uid="{E59F9DFC-15A3-4FC7-B7C4-FB223F2844B6}"/>
    <cellStyle name="Moeda 5 3 3" xfId="16136" xr:uid="{514F2A92-4658-4C32-970D-758D5AA0F957}"/>
    <cellStyle name="Moeda 5 4" xfId="16137" xr:uid="{CDCC0CFE-303F-4C1A-9C9E-3339BBAC3DE2}"/>
    <cellStyle name="Moeda 5 4 2" xfId="16138" xr:uid="{97210923-BF80-467A-BA99-77F418C99BC7}"/>
    <cellStyle name="Moeda 5 4 2 2" xfId="16139" xr:uid="{D3BCB454-0867-4613-93F3-2FC2F9F39DE4}"/>
    <cellStyle name="Moeda 5 4 2 2 2" xfId="16140" xr:uid="{671AC4EA-E2F3-4809-A892-1ED3A286F2A1}"/>
    <cellStyle name="Moeda 5 4 2 3" xfId="16141" xr:uid="{27F02A36-7490-4CFC-BE29-5694C68230F0}"/>
    <cellStyle name="Moeda 5 4 3" xfId="16142" xr:uid="{9E507D85-28CC-4BC6-99BE-F97AD53AA14B}"/>
    <cellStyle name="Moeda 5 4 3 2" xfId="16143" xr:uid="{3777D828-DC07-4EC5-BA2A-845BD4F9BA0F}"/>
    <cellStyle name="Moeda 5 4 4" xfId="16144" xr:uid="{8CEFAB4D-7046-4A49-9B6A-444F8BB6A063}"/>
    <cellStyle name="Moeda 5 4 4 2" xfId="16145" xr:uid="{51024A1B-E16A-4BC7-8AA1-52A72DC2E281}"/>
    <cellStyle name="Moeda 5 4 5" xfId="16146" xr:uid="{0C789AF0-79EE-40C8-9488-7C729A4871BE}"/>
    <cellStyle name="Moeda 5 5" xfId="16147" xr:uid="{010C7A8A-6FF4-43AF-B449-112A63952B14}"/>
    <cellStyle name="Moeda 5 5 2" xfId="16148" xr:uid="{48E16637-D307-4A9E-8A86-747935EAE9D3}"/>
    <cellStyle name="Moeda 5 5 2 2" xfId="16149" xr:uid="{3C4B535B-3DAF-4208-9763-60E6B4B058D4}"/>
    <cellStyle name="Moeda 5 5 3" xfId="16150" xr:uid="{5663C2A2-C4F2-4087-A86E-FA4410E52119}"/>
    <cellStyle name="Moeda 5 6" xfId="16151" xr:uid="{3CF0ECD5-BB66-400E-8DA4-4B6AEAA55078}"/>
    <cellStyle name="Moeda 5 7" xfId="16152" xr:uid="{64E7D846-FBBF-4234-9DFD-F073BFBA0DB1}"/>
    <cellStyle name="Moeda 5 8" xfId="54500" xr:uid="{3F28AF4C-7C80-433A-8B18-2A8DFCB526BF}"/>
    <cellStyle name="Moeda 6" xfId="54333" xr:uid="{A2C4EF54-77E2-4ECF-BFF1-A901DAC2A2FA}"/>
    <cellStyle name="Moeda 7" xfId="55182" xr:uid="{09250CDE-4525-4DF3-90C7-DE3AD2BF97A8}"/>
    <cellStyle name="Moeda 8" xfId="50" xr:uid="{463EDA60-4A6D-4605-B5CD-0EBFA11E4433}"/>
    <cellStyle name="Moeda 9" xfId="55185" xr:uid="{16621855-E873-4E17-8EFD-D692C112E24F}"/>
    <cellStyle name="Moedaᦠ[0]" xfId="16153" xr:uid="{89DCAD4A-C25F-4611-9DA1-B9C2B1CF8DE6}"/>
    <cellStyle name="Moedaᦠ[0] 2" xfId="16154" xr:uid="{2AC0CC9A-ED53-40EF-8DC4-7DBC23F0E089}"/>
    <cellStyle name="Moedaᦠ[0] 2 2" xfId="16155" xr:uid="{031F4923-7E01-4104-ACFD-347B7B1BB3AF}"/>
    <cellStyle name="Moedaᦠ[0] 2 3" xfId="16156" xr:uid="{917D08E8-725E-4755-9FDC-30CAB3BB71AB}"/>
    <cellStyle name="Moedaᦠ[0] 3" xfId="16157" xr:uid="{582819BC-DFCE-48D6-8B4C-B45C0780A474}"/>
    <cellStyle name="Moedaᦠ[0] 3 2" xfId="16158" xr:uid="{05C2843B-3704-4C62-B333-41323CAD6B7A}"/>
    <cellStyle name="Moedaᦠ[0] 3 3" xfId="16159" xr:uid="{D93C960C-A40E-462C-9F9E-4E2C96150535}"/>
    <cellStyle name="Moedaᦠ[0] 4" xfId="16160" xr:uid="{50313FAB-F0CE-46F2-8ED2-A453D7E2025C}"/>
    <cellStyle name="Moedaᦠ[0] 5" xfId="16161" xr:uid="{86868C6B-59BD-4213-B224-75CCE1B09682}"/>
    <cellStyle name="Moedaᦠ[0] 6" xfId="54501" xr:uid="{41D6A00F-81D1-47DA-8465-534BF19C7C70}"/>
    <cellStyle name="Moneda [0]_10 AVERIAS MASIVAS + ANT" xfId="16162" xr:uid="{765BC78A-5828-4652-A2C9-5B8462DC5335}"/>
    <cellStyle name="Moneda_10 AVERIAS MASIVAS + ANT" xfId="16163" xr:uid="{0D1AA370-0EDE-4100-98FB-0A5BFB4542D4}"/>
    <cellStyle name="Monétaire [0]_Copy of braziliancapbizplan2003v2" xfId="16164" xr:uid="{55F52B6D-27E8-43FB-B7CF-3D182A10F061}"/>
    <cellStyle name="Monétaire_Copy of braziliancapbizplan2003v2" xfId="16165" xr:uid="{F0B9AB1D-4B38-4946-B956-B51E65270C68}"/>
    <cellStyle name="Monetario" xfId="16166" xr:uid="{40C13624-769B-4F8D-9B45-FA5E63373E2F}"/>
    <cellStyle name="Monetario 2" xfId="16167" xr:uid="{9693AB56-5ECD-4D7D-AF15-43B1D9224E86}"/>
    <cellStyle name="Monetario 3" xfId="16168" xr:uid="{547F90E4-9564-4DD3-830E-046497F08A51}"/>
    <cellStyle name="Morgan" xfId="16169" xr:uid="{F4C2B541-28AF-4FE9-8101-A7C3B04D3327}"/>
    <cellStyle name="Morgan 2" xfId="16170" xr:uid="{75923075-DE4C-4EFD-AE31-8290C1BA8F3B}"/>
    <cellStyle name="Morgan 2 2" xfId="16171" xr:uid="{2A3553D8-EACC-4A2D-BB4D-32C88968C604}"/>
    <cellStyle name="Morgan 3" xfId="16172" xr:uid="{1B4EFF06-EC31-4529-A8D3-823996E71EB5}"/>
    <cellStyle name="Morgan 4" xfId="16173" xr:uid="{15A0566A-0F1F-40C1-B005-8E626DEEE501}"/>
    <cellStyle name="Multiple" xfId="16174" xr:uid="{39586BE9-94C5-446C-B37A-B7AC47622727}"/>
    <cellStyle name="Multiple [1]" xfId="16175" xr:uid="{5BC79069-F5E9-4F69-92B4-0632B945AD11}"/>
    <cellStyle name="Multiple [1] 2" xfId="16176" xr:uid="{15DAB228-46F3-4348-A3E4-6F9F253B2B0C}"/>
    <cellStyle name="Multiple [1] 2 2" xfId="16177" xr:uid="{37096D5C-35A0-4D09-8A90-8E74E9908B59}"/>
    <cellStyle name="Multiple [1] 2 3" xfId="16178" xr:uid="{E9A0E9E3-E1F0-440D-9FCF-A1354C0927D0}"/>
    <cellStyle name="Multiple [1] 3" xfId="16179" xr:uid="{2ACA2E40-D4CB-4A41-AA56-768BA37BC97B}"/>
    <cellStyle name="Multiple [1] 4" xfId="16180" xr:uid="{E6B6B7EC-EB97-412E-A90B-954F3955B6D3}"/>
    <cellStyle name="Multiple 2" xfId="16181" xr:uid="{7431DECC-8202-4E39-B77C-17E42C262363}"/>
    <cellStyle name="Multiple 3" xfId="16182" xr:uid="{92E8DBD0-61E5-45AE-9742-5A5C74629693}"/>
    <cellStyle name="Multiple_Asian_Power_Compacq_JJ" xfId="16183" xr:uid="{CAD7BB44-2D04-4F3F-8C88-D76C79F01444}"/>
    <cellStyle name="NA is zero" xfId="16184" xr:uid="{C232B1FE-B443-4484-8917-315D706CA910}"/>
    <cellStyle name="NA is zero 2" xfId="16185" xr:uid="{CFAD08D3-B659-4DA7-9F12-0B51BD06E3FA}"/>
    <cellStyle name="NA is zero 3" xfId="16186" xr:uid="{FBD3E989-CF24-4CA5-B87C-D5B1BBD35945}"/>
    <cellStyle name="Neutra 2" xfId="16187" xr:uid="{064919CD-4B43-48E3-901B-D66E458FE20B}"/>
    <cellStyle name="Neutral 2" xfId="16188" xr:uid="{C0958B6D-501E-4358-8570-CB0C6C393C93}"/>
    <cellStyle name="Neutral 2 2" xfId="16189" xr:uid="{E3319B7F-75A9-4E14-A678-3B7C25584AF9}"/>
    <cellStyle name="Neutral 2 2 2" xfId="54503" xr:uid="{16C65909-1388-4508-822C-C522A511598E}"/>
    <cellStyle name="Neutral 2 3" xfId="16190" xr:uid="{A2D044B8-0FA3-4EEF-A61E-8CBCA025D79C}"/>
    <cellStyle name="Neutral 2 3 2" xfId="54504" xr:uid="{507AE2CC-4728-4C9C-8E72-1D61DE3CE869}"/>
    <cellStyle name="Neutral 2 4" xfId="54502" xr:uid="{5313A8FE-5144-4CAC-8F7D-6B8EAEE82A8C}"/>
    <cellStyle name="Neutral 3" xfId="16191" xr:uid="{790F6C6F-4392-4407-80DA-6F76C50977E7}"/>
    <cellStyle name="Neutral 3 2" xfId="54505" xr:uid="{7205487B-1BE1-4311-A1F9-64ECA0B7CB2A}"/>
    <cellStyle name="Neutral 4" xfId="16192" xr:uid="{E71FF8B3-BD43-46B4-BAED-3907ED1166E9}"/>
    <cellStyle name="Neutral 5" xfId="16193" xr:uid="{3E9E5952-DFAF-4096-8C79-7ADB90D0A75B}"/>
    <cellStyle name="Neutral 5 2" xfId="16194" xr:uid="{D7E16889-6C3E-4D28-AD7E-D982A3C5F158}"/>
    <cellStyle name="Neutral 5 3" xfId="16195" xr:uid="{AD935FA2-15CD-4953-B717-964F145BE63A}"/>
    <cellStyle name="Neutral 6" xfId="16196" xr:uid="{2BBB047D-02DF-4317-A3CE-11E909D1F8CC}"/>
    <cellStyle name="Neutral 7" xfId="16197" xr:uid="{15101541-5BCC-44D2-AB35-C0D73857E694}"/>
    <cellStyle name="Neutral 8" xfId="16198" xr:uid="{FC2E83D6-6727-4AE9-BDBD-47C3DC205065}"/>
    <cellStyle name="Neutral 9" xfId="16199" xr:uid="{7C7B6BCA-BC51-4736-A14D-1E074981ADEB}"/>
    <cellStyle name="Neutro 2" xfId="51" xr:uid="{A7C47E20-C82C-4CC4-B498-6FCD87100068}"/>
    <cellStyle name="no dec" xfId="16200" xr:uid="{798305E5-257A-4533-B558-8126A4B75AA0}"/>
    <cellStyle name="no dec 2" xfId="16201" xr:uid="{978D4F30-5D4D-4802-AB3A-9D514B762863}"/>
    <cellStyle name="no dec 3" xfId="16202" xr:uid="{48985578-973A-47AC-8367-685A45F9F1ED}"/>
    <cellStyle name="no dec 4" xfId="16203" xr:uid="{BA64484E-A975-4138-8FA7-A6BDB7867C2F}"/>
    <cellStyle name="No Decimal" xfId="16204" xr:uid="{2CC0DE2D-EA28-4375-A4CC-4EFB400E3FB9}"/>
    <cellStyle name="No Decimal 2" xfId="16205" xr:uid="{B4286257-113A-40EA-8AF6-EDCDBEE3BC6E}"/>
    <cellStyle name="No Decimal 2 2" xfId="16206" xr:uid="{F6152F1E-0F15-42E6-B8C8-C5D7B48169EC}"/>
    <cellStyle name="No Decimal 2 3" xfId="16207" xr:uid="{55BEBB6A-31D4-46A6-B72C-6F7F3E320736}"/>
    <cellStyle name="No Decimal 3" xfId="16208" xr:uid="{651D5833-2870-4F07-9613-838B9CCC2153}"/>
    <cellStyle name="No Decimal 3 2" xfId="16209" xr:uid="{40E8D527-8368-485B-8D37-677D9EC86203}"/>
    <cellStyle name="No Decimal 3 3" xfId="16210" xr:uid="{45B8B90A-835D-4591-99A5-429C5B6253CA}"/>
    <cellStyle name="No Decimal 4" xfId="16211" xr:uid="{25A42BE0-9FB9-479D-9325-25B4DC22F1CA}"/>
    <cellStyle name="No Decimal 5" xfId="16212" xr:uid="{D5BA46B2-E299-4FBC-9B6D-63C4132E1241}"/>
    <cellStyle name="No Decimal 6" xfId="54506" xr:uid="{4D979107-1B9D-4490-8761-C0C97B34D938}"/>
    <cellStyle name="No-definido" xfId="16213" xr:uid="{BCC6156D-62B1-46D4-BBB7-6AA8F8B0EB02}"/>
    <cellStyle name="Normal" xfId="0" builtinId="0"/>
    <cellStyle name="Normal - Estilo1" xfId="16214" xr:uid="{1F0D6A73-43AF-4AF0-8335-975D81859A46}"/>
    <cellStyle name="Normal - Estilo1 2" xfId="16215" xr:uid="{C027AF8D-DA08-4D86-94E1-ED22A7833168}"/>
    <cellStyle name="Normal - Estilo1 3" xfId="16216" xr:uid="{3628D738-66A4-487C-ABAA-0BB7EB5B5D22}"/>
    <cellStyle name="Normal - Estilo2" xfId="16217" xr:uid="{CF75D3DA-DC41-4D1D-B0B2-1212B5682F2C}"/>
    <cellStyle name="Normal - Estilo2 2" xfId="16218" xr:uid="{6E701050-1213-4B7C-864F-5E40F998AA70}"/>
    <cellStyle name="Normal - Estilo2 3" xfId="16219" xr:uid="{78CC3901-FBAE-4454-9865-2C7D4C3EECD2}"/>
    <cellStyle name="Normal - Estilo3" xfId="16220" xr:uid="{FB08F023-46C5-4F0B-BB68-56C2F3F33B41}"/>
    <cellStyle name="Normal - Estilo3 2" xfId="16221" xr:uid="{042622BC-AC3B-41F2-8C65-946798C4DE62}"/>
    <cellStyle name="Normal - Estilo3 3" xfId="16222" xr:uid="{8AC10988-DAF4-4F1D-AA89-2C0BF410CB0B}"/>
    <cellStyle name="Normal - Estilo4" xfId="16223" xr:uid="{D4C94496-31A8-46ED-BF00-3067EE8DAA9E}"/>
    <cellStyle name="Normal - Estilo4 2" xfId="16224" xr:uid="{B19486B6-E26A-4357-8603-3EEDB933BEB6}"/>
    <cellStyle name="Normal - Estilo4 3" xfId="16225" xr:uid="{305723AA-9A63-412E-9691-EA5C97F47C4F}"/>
    <cellStyle name="Normal - Estilo5" xfId="16226" xr:uid="{77EB0F24-9769-4194-86B0-2FF8E5ECC112}"/>
    <cellStyle name="Normal - Estilo5 2" xfId="16227" xr:uid="{B7371EFB-22C3-4B11-A1CC-19F5BEE1AF58}"/>
    <cellStyle name="Normal - Estilo5 3" xfId="16228" xr:uid="{5CF57747-D2D1-4844-AD21-FAD509630EF4}"/>
    <cellStyle name="Normal - Estilo6" xfId="16229" xr:uid="{5E9D37D5-B3D0-4A38-9815-55FF589CB952}"/>
    <cellStyle name="Normal - Estilo6 2" xfId="16230" xr:uid="{928A3760-D947-464D-8A29-613337FDD137}"/>
    <cellStyle name="Normal - Estilo6 3" xfId="16231" xr:uid="{ADE984C2-8111-4AF5-BB26-45A0649AE41A}"/>
    <cellStyle name="Normal - Estilo7" xfId="16232" xr:uid="{82630223-0209-49D6-BA48-AA86C97206E5}"/>
    <cellStyle name="Normal - Estilo7 2" xfId="16233" xr:uid="{426C451D-05BE-4690-8538-51A0871A92F8}"/>
    <cellStyle name="Normal - Estilo7 3" xfId="16234" xr:uid="{83C96F8E-1F4A-4EE9-A568-13C3AD33B121}"/>
    <cellStyle name="Normal - Estilo8" xfId="16235" xr:uid="{4A97BA5B-7627-45B3-A3F7-08F975C65EE2}"/>
    <cellStyle name="Normal - Estilo8 2" xfId="16236" xr:uid="{32F52CB0-E7CB-484B-ACD0-806B6FD67258}"/>
    <cellStyle name="Normal - Estilo8 3" xfId="16237" xr:uid="{0B0BEE6D-5704-475D-8379-07D45AB0E08E}"/>
    <cellStyle name="Normal - Style1" xfId="16238" xr:uid="{E8681CE7-5446-4186-8CF6-469FB1F2BEF6}"/>
    <cellStyle name="Normal - Style1 2" xfId="16239" xr:uid="{E4F6A538-9AB4-4F27-ABEB-4F51C9AE6F7E}"/>
    <cellStyle name="Normal - Style1 3" xfId="16240" xr:uid="{7C549C7D-0D06-4BCB-BB15-6D03E90744F3}"/>
    <cellStyle name="Normal - Style1 4" xfId="16241" xr:uid="{D215CFEC-FF3D-4692-AC8D-5AE64719D70B}"/>
    <cellStyle name="Normal (%)" xfId="16242" xr:uid="{C146F91B-01FB-439C-B5F1-8EEE9116DD5F}"/>
    <cellStyle name="Normal (%) 2" xfId="16243" xr:uid="{46B48C05-074A-4452-8D99-24FD8AB959D5}"/>
    <cellStyle name="Normal (%) 2 2" xfId="16244" xr:uid="{9EE25BE1-B6BA-45FB-B616-0C0385909DAB}"/>
    <cellStyle name="Normal (%) 2 3" xfId="16245" xr:uid="{090221D6-AC1F-423A-B509-FC40E4F7D9BD}"/>
    <cellStyle name="Normal (%) 3" xfId="16246" xr:uid="{31571C40-294C-40D1-8585-20715895C3F3}"/>
    <cellStyle name="Normal (%) 3 2" xfId="16247" xr:uid="{294AA231-B8A7-4A70-808A-A4C1989DB0FE}"/>
    <cellStyle name="Normal (%) 3 3" xfId="16248" xr:uid="{4E790587-A4CF-4F59-B119-B0E3AE9D2DE4}"/>
    <cellStyle name="Normal (%) 4" xfId="16249" xr:uid="{ABBB13C7-1AD7-4869-981D-92848B10A7E9}"/>
    <cellStyle name="Normal (%) 5" xfId="16250" xr:uid="{70162489-AE96-416A-B6D2-52F0B6481014}"/>
    <cellStyle name="Normal (%) 6" xfId="54507" xr:uid="{87D4B61C-B7BF-4137-BF90-2A0A8734F45F}"/>
    <cellStyle name="Normal (£m)" xfId="16251" xr:uid="{F9207531-A12C-409F-9E24-B9339D39BB8E}"/>
    <cellStyle name="Normal (£m) 2" xfId="16252" xr:uid="{99ACFF4B-54FD-4046-A5CB-093A47C2B986}"/>
    <cellStyle name="Normal (£m) 2 2" xfId="16253" xr:uid="{4615A3A3-7475-4288-8DF3-C437BD23B7BE}"/>
    <cellStyle name="Normal (£m) 2 3" xfId="16254" xr:uid="{7AC2B982-4634-49A0-8AE7-559FFF322FD2}"/>
    <cellStyle name="Normal (£m) 3" xfId="16255" xr:uid="{B010BF27-0B1F-476C-A36D-BB1F21F4558A}"/>
    <cellStyle name="Normal (£m) 3 2" xfId="16256" xr:uid="{002F7EAA-6D3A-4294-9C97-EF3A41E5F7A5}"/>
    <cellStyle name="Normal (£m) 3 3" xfId="16257" xr:uid="{111F8AFE-C7B3-4E09-B336-21AC797A6C16}"/>
    <cellStyle name="Normal (£m) 4" xfId="16258" xr:uid="{139D7D0D-D3D0-44F5-9555-B48C2BD1840F}"/>
    <cellStyle name="Normal (£m) 5" xfId="16259" xr:uid="{45EB120D-F35E-4074-8BC4-97B8E90C23CB}"/>
    <cellStyle name="Normal (£m) 6" xfId="54508" xr:uid="{052EBFBF-9BF0-4B62-83C8-5FC7C39BFD66}"/>
    <cellStyle name="Normal (No)" xfId="16260" xr:uid="{238B0C83-E673-41C0-B4D6-3815E7A2D2B0}"/>
    <cellStyle name="Normal (No) 2" xfId="16261" xr:uid="{F2BF6F2F-1753-4427-9B7E-F0387BA884DC}"/>
    <cellStyle name="Normal (No) 2 2" xfId="16262" xr:uid="{A9211851-ECA2-4013-88EC-387875762EA8}"/>
    <cellStyle name="Normal (No) 2 3" xfId="16263" xr:uid="{B2C6EA55-07C5-493D-8F6B-48C3A3259E33}"/>
    <cellStyle name="Normal (No) 3" xfId="16264" xr:uid="{B708032D-7E89-4B9D-8757-FC699E3AD8D7}"/>
    <cellStyle name="Normal (No) 3 2" xfId="16265" xr:uid="{23997078-51E3-439F-977D-1A32A65F04FB}"/>
    <cellStyle name="Normal (No) 3 3" xfId="16266" xr:uid="{162B01CA-3661-40FA-BCD9-B1E3FD2F0EAA}"/>
    <cellStyle name="Normal (No) 4" xfId="16267" xr:uid="{BBA23057-75E7-4D32-A2C9-CD64E3C4B492}"/>
    <cellStyle name="Normal (No) 5" xfId="16268" xr:uid="{AE2046AE-218C-46FE-A9D0-5DDD5C654761}"/>
    <cellStyle name="Normal (No) 6" xfId="54509" xr:uid="{3BC3D6D2-3699-409C-9CC4-35EC05C76170}"/>
    <cellStyle name="Normal (x)" xfId="16269" xr:uid="{893F1B97-C359-4339-B51D-60D9C99695C5}"/>
    <cellStyle name="Normal (x) 2" xfId="16270" xr:uid="{0041AC9A-8883-4692-87EA-ECB3A532EE51}"/>
    <cellStyle name="Normal (x) 2 2" xfId="16271" xr:uid="{C2229C64-760F-4BF8-9AE6-C55D3E07C462}"/>
    <cellStyle name="Normal (x) 2 3" xfId="16272" xr:uid="{0512F37A-60E6-44EE-8339-844EDDD13613}"/>
    <cellStyle name="Normal (x) 3" xfId="16273" xr:uid="{19AC4250-A4CE-4864-AE39-5242FEEA46CE}"/>
    <cellStyle name="Normal (x) 3 2" xfId="16274" xr:uid="{0C2814D8-80D2-43E3-86D4-AEA06AF6BAB6}"/>
    <cellStyle name="Normal (x) 3 3" xfId="16275" xr:uid="{6ECE18B3-51DF-4BA3-B004-AEFB93BA2621}"/>
    <cellStyle name="Normal (x) 4" xfId="16276" xr:uid="{4FED6EA6-0244-4EEF-A854-65B901029177}"/>
    <cellStyle name="Normal (x) 5" xfId="16277" xr:uid="{1F321DFB-2B9C-41F7-8CF7-CF8682F0F885}"/>
    <cellStyle name="Normal (x) 6" xfId="54510" xr:uid="{E7FDF021-CCA9-4C6A-A79C-D1DA14C7D03C}"/>
    <cellStyle name="Normal [0]" xfId="16278" xr:uid="{72BD1AAE-1B23-47C5-A068-46A1C37A2A97}"/>
    <cellStyle name="Normal [0] 2" xfId="16279" xr:uid="{0188E41C-158A-4E52-B644-A52D7963FC8B}"/>
    <cellStyle name="Normal [0] 3" xfId="16280" xr:uid="{9363478F-3089-4198-A026-9464171D3C52}"/>
    <cellStyle name="Normal [1]" xfId="16281" xr:uid="{26EDF3C6-B8B7-4E4C-97D4-41B09760426E}"/>
    <cellStyle name="Normal [1] 2" xfId="16282" xr:uid="{43F3B6E6-7941-438F-B433-1477D5A8B20E}"/>
    <cellStyle name="Normal [1] 2 2" xfId="16283" xr:uid="{80870F90-2D28-4D1A-91FE-38420F0124CD}"/>
    <cellStyle name="Normal [1] 3" xfId="16284" xr:uid="{81CA7C65-A467-4F83-9CC8-6BB97A4DDC9B}"/>
    <cellStyle name="Normal [1] 4" xfId="16285" xr:uid="{A6EE1A98-D42C-4621-BAB0-AF0B60E11E12}"/>
    <cellStyle name="Normal [2]" xfId="16286" xr:uid="{9D021585-8C76-4E35-ABBC-148BDFFBAFE4}"/>
    <cellStyle name="Normal [2] 2" xfId="16287" xr:uid="{85603688-85FD-42F0-9FB9-A70EF09591B2}"/>
    <cellStyle name="Normal [2] 3" xfId="16288" xr:uid="{A4183A20-E52F-44C6-BF99-09F109CA8750}"/>
    <cellStyle name="Normal [3]" xfId="16289" xr:uid="{6B69017C-544C-4FC4-A753-692EB4DC3924}"/>
    <cellStyle name="Normal [3] 2" xfId="16290" xr:uid="{76D409C1-1674-4B40-B562-156A786C6F73}"/>
    <cellStyle name="Normal [3] 3" xfId="16291" xr:uid="{7A124C59-9BEB-4EAF-BBC4-E5751B8977AE}"/>
    <cellStyle name="Normal 10" xfId="16292" xr:uid="{AD0E3ABD-C32F-444C-BC32-BF11373A942D}"/>
    <cellStyle name="Normal 10 2" xfId="16293" xr:uid="{39B2C2ED-D46C-440C-B4DE-A5FA39F122AE}"/>
    <cellStyle name="Normal 10 2 2" xfId="64" xr:uid="{7BF31668-EE18-4140-B43D-8E5C0428D391}"/>
    <cellStyle name="Normal 10 2 2 2" xfId="16294" xr:uid="{ECFB510F-8E95-489E-B620-32C1E7167CA6}"/>
    <cellStyle name="Normal 10 2 3" xfId="16295" xr:uid="{287C70AA-4E21-4BEA-8FE6-2E906DD2BAD9}"/>
    <cellStyle name="Normal 10 3" xfId="16296" xr:uid="{2A1ABDBA-37F7-4A35-AFB8-E3888A793A65}"/>
    <cellStyle name="Normal 10 3 2" xfId="16297" xr:uid="{1F19F04D-F414-41B5-A40A-7AC7D45C26A2}"/>
    <cellStyle name="Normal 10 3 3" xfId="16298" xr:uid="{6F0753A8-B6A6-4990-80DB-ACFBEBB0552C}"/>
    <cellStyle name="Normal 10 4" xfId="16299" xr:uid="{D4E74594-5CD7-45B6-98F9-72C1A561BA64}"/>
    <cellStyle name="Normal 10 4 2" xfId="16300" xr:uid="{F5766421-FF0E-402E-85A9-2638135FFAB9}"/>
    <cellStyle name="Normal 10 4 2 2" xfId="16301" xr:uid="{2A27FA7C-CA33-4A40-818F-57F0046E6CCF}"/>
    <cellStyle name="Normal 10 4 3" xfId="16302" xr:uid="{22F57C8E-939C-4D9C-8705-B0652C38EF8F}"/>
    <cellStyle name="Normal 10 4 4" xfId="16303" xr:uid="{76F63347-4AD5-4B02-9F76-D77D4960E746}"/>
    <cellStyle name="Normal 10 4 5" xfId="16304" xr:uid="{A75FED19-BB69-4450-A3CB-AEDA5CFA986B}"/>
    <cellStyle name="Normal 10 4 6" xfId="16305" xr:uid="{1B4760BE-0EB1-435F-834E-B55E54756223}"/>
    <cellStyle name="Normal 10 5" xfId="16306" xr:uid="{51AB3B7E-BCFA-4156-A327-D76A80D28010}"/>
    <cellStyle name="Normal 10 5 2" xfId="16307" xr:uid="{3DDEC5FA-E734-4D35-B76B-B1D80755C97C}"/>
    <cellStyle name="Normal 10 5 3" xfId="16308" xr:uid="{92E747D2-73A3-458C-B034-352FC93A0417}"/>
    <cellStyle name="Normal 10 5 4" xfId="16309" xr:uid="{9A9B56E5-2E46-4C15-BBE3-93C4C3F4788A}"/>
    <cellStyle name="Normal 10 5 5" xfId="16310" xr:uid="{000B1DF3-E15A-4B44-A8DD-3AD03B59B3F3}"/>
    <cellStyle name="Normal 10 5 6" xfId="16311" xr:uid="{87369180-93AC-437C-9294-9C134DD1803F}"/>
    <cellStyle name="Normal 10 6" xfId="16312" xr:uid="{EB87903C-9248-44BB-AEAF-2ECF40611876}"/>
    <cellStyle name="Normal 10 6 2" xfId="16313" xr:uid="{1E27A502-1E11-4CA0-89FF-8851D2397B6F}"/>
    <cellStyle name="Normal 10 7" xfId="16314" xr:uid="{5D9725EB-1848-4B28-AF49-036A1A13B5EB}"/>
    <cellStyle name="Normal 10 7 2" xfId="16315" xr:uid="{FEA99EAC-9958-4153-947D-A0EAA72F9489}"/>
    <cellStyle name="Normal 10 8" xfId="16316" xr:uid="{0571CD2F-71DF-44FB-8008-116C316A8285}"/>
    <cellStyle name="Normal 10 8 2" xfId="16317" xr:uid="{B12E9AD7-DFF2-4911-9167-536C702B157E}"/>
    <cellStyle name="Normal 10 9" xfId="16318" xr:uid="{DE930DC7-5525-40C8-9CAC-8EDF47EA5164}"/>
    <cellStyle name="Normal 100" xfId="16319" xr:uid="{B2AF27ED-7569-4D89-AA5F-2555B40F0990}"/>
    <cellStyle name="Normal 100 2" xfId="16320" xr:uid="{777E12E0-051E-4F5F-8E4C-E114D3308882}"/>
    <cellStyle name="Normal 100 2 2" xfId="16321" xr:uid="{240124E6-32DC-4AEA-8B35-55F98E4E9E5B}"/>
    <cellStyle name="Normal 100 3" xfId="16322" xr:uid="{99E770EB-F4A4-4B5A-AC97-C287F48D7152}"/>
    <cellStyle name="Normal 101" xfId="16323" xr:uid="{3B7DECAF-C123-4DBE-92D9-7F2B8A6DD061}"/>
    <cellStyle name="Normal 101 2" xfId="16324" xr:uid="{2402E7A7-C846-471D-9B7F-653DFB2F7C49}"/>
    <cellStyle name="Normal 101 2 2" xfId="16325" xr:uid="{950C9B17-5AA1-44FF-A889-068445F13CFD}"/>
    <cellStyle name="Normal 101 3" xfId="16326" xr:uid="{EFE8059F-6F40-4A01-9D56-44ED360BEAAE}"/>
    <cellStyle name="Normal 102" xfId="16327" xr:uid="{527581DC-CF1A-4184-A72A-EBF915364598}"/>
    <cellStyle name="Normal 102 2" xfId="16328" xr:uid="{81BCB967-4863-4C0F-8C6D-61D9443C1666}"/>
    <cellStyle name="Normal 102 2 2" xfId="16329" xr:uid="{7E83C654-98BF-433F-BC3A-A9CA0A53DE39}"/>
    <cellStyle name="Normal 102 3" xfId="16330" xr:uid="{32A179FB-1558-4FD5-AF55-B3D02D20969C}"/>
    <cellStyle name="Normal 103" xfId="16331" xr:uid="{36E5DF26-DF81-4FFA-9D1D-2735178A9158}"/>
    <cellStyle name="Normal 103 2" xfId="16332" xr:uid="{D22F1D34-2207-418E-8AA9-5C8D83FA578C}"/>
    <cellStyle name="Normal 103 2 2" xfId="16333" xr:uid="{E92D7362-CFCD-4F23-9844-73CBC2B275AC}"/>
    <cellStyle name="Normal 103 3" xfId="16334" xr:uid="{E0D518D1-F4F2-4567-AD8D-0914B44226F2}"/>
    <cellStyle name="Normal 104" xfId="16335" xr:uid="{9A3BE1FA-DDF7-4276-8D51-EE65066247EA}"/>
    <cellStyle name="Normal 104 2" xfId="16336" xr:uid="{058A5A4F-8846-45E1-8FC3-88F56B0EE12E}"/>
    <cellStyle name="Normal 104 2 2" xfId="16337" xr:uid="{4001A0B4-C9FE-4B46-980B-0370071F8191}"/>
    <cellStyle name="Normal 104 3" xfId="16338" xr:uid="{FB3FB85C-0C0C-40B1-B51B-F6FF9E91DA2E}"/>
    <cellStyle name="Normal 105" xfId="16339" xr:uid="{3E42D73E-43A3-4769-A47A-79E9F6C9D618}"/>
    <cellStyle name="Normal 105 2" xfId="16340" xr:uid="{6FC34158-4B18-424C-B714-7301A7C1AACD}"/>
    <cellStyle name="Normal 105 2 2" xfId="16341" xr:uid="{1C32F191-A00A-4317-8BC2-E220E0F7A8A9}"/>
    <cellStyle name="Normal 105 3" xfId="16342" xr:uid="{058BFBB4-D1A2-477F-BF36-8568773774BF}"/>
    <cellStyle name="Normal 106" xfId="16343" xr:uid="{BFCF2ACC-EC2A-487C-90C7-38F173268AD8}"/>
    <cellStyle name="Normal 106 2" xfId="16344" xr:uid="{CA688475-4E44-489D-966B-B683BFDDFAFE}"/>
    <cellStyle name="Normal 106 2 2" xfId="16345" xr:uid="{E248972D-E78E-4174-AF49-EF987D18AE74}"/>
    <cellStyle name="Normal 106 3" xfId="16346" xr:uid="{48FF8931-BDB3-424F-B1D2-A6DBCCCBCDFE}"/>
    <cellStyle name="Normal 107" xfId="16347" xr:uid="{3393B93E-9928-46F2-B64E-CFC48C091162}"/>
    <cellStyle name="Normal 107 2" xfId="16348" xr:uid="{7663809D-A96D-4445-A706-E16F66DCA0C7}"/>
    <cellStyle name="Normal 107 2 2" xfId="16349" xr:uid="{A417FC7A-10DF-425C-8A44-E6EE36CA4320}"/>
    <cellStyle name="Normal 107 3" xfId="16350" xr:uid="{B3153EA8-4091-4953-8599-6656E5087AFC}"/>
    <cellStyle name="Normal 108" xfId="16351" xr:uid="{DA535419-1E3F-42B6-A49E-59BFB731DB5F}"/>
    <cellStyle name="Normal 108 2" xfId="16352" xr:uid="{687D1E75-63A7-4A4F-B68A-26C2096DF646}"/>
    <cellStyle name="Normal 108 2 2" xfId="16353" xr:uid="{2AE2735F-EF01-460A-8AAE-5B5BD7F94195}"/>
    <cellStyle name="Normal 108 3" xfId="16354" xr:uid="{2F9D8836-99E8-4BE6-BF64-EFB9E9A5FF1C}"/>
    <cellStyle name="Normal 109" xfId="16355" xr:uid="{0BFAAACC-EDC3-46D2-9BD6-C176B57FA958}"/>
    <cellStyle name="Normal 109 2" xfId="16356" xr:uid="{F1BA0313-9F72-4431-889E-E00C7137DB67}"/>
    <cellStyle name="Normal 109 2 2" xfId="16357" xr:uid="{A698F4BB-9740-4EA2-BA35-F32B6F495393}"/>
    <cellStyle name="Normal 109 3" xfId="16358" xr:uid="{C1324141-4B14-437C-A73E-41112D438990}"/>
    <cellStyle name="Normal 11" xfId="4" xr:uid="{1736AD36-AD70-4AB8-AA19-1AA794FD3B98}"/>
    <cellStyle name="Normal 11 10" xfId="16360" xr:uid="{4133F67B-1777-450E-BE22-633C8FB24B3B}"/>
    <cellStyle name="Normal 11 10 2" xfId="16361" xr:uid="{81E66E4A-71C4-45AA-964B-0C6F99DE3FBE}"/>
    <cellStyle name="Normal 11 10 3" xfId="16362" xr:uid="{E0BD8B93-EA4F-437F-9DB0-05CE8E8AE170}"/>
    <cellStyle name="Normal 11 10 4" xfId="16363" xr:uid="{072EE514-C23F-4F3D-90D0-BB946EB7F44E}"/>
    <cellStyle name="Normal 11 10 5" xfId="16364" xr:uid="{FA27600B-E826-43CA-BAC0-872DE6D8C91B}"/>
    <cellStyle name="Normal 11 10 6" xfId="16365" xr:uid="{0BCEC7C1-5DA6-4CD7-B91C-5C3E26E42B63}"/>
    <cellStyle name="Normal 11 11" xfId="16366" xr:uid="{D2942E18-E191-49A0-814A-75515DC06666}"/>
    <cellStyle name="Normal 11 11 2" xfId="16367" xr:uid="{D7EDA613-D9F9-420C-8D74-BFBAAE3A5A30}"/>
    <cellStyle name="Normal 11 11 3" xfId="16368" xr:uid="{AE878EBC-F33C-4AEC-BE31-2BAAAA5D33CD}"/>
    <cellStyle name="Normal 11 11 4" xfId="16369" xr:uid="{AE977310-CD51-46FC-9941-35222BDF4620}"/>
    <cellStyle name="Normal 11 11 5" xfId="16370" xr:uid="{20918228-94C7-46A0-8C3E-42B8BB3F1A52}"/>
    <cellStyle name="Normal 11 12" xfId="16371" xr:uid="{7B0E55B5-A389-491A-A672-9512365A8350}"/>
    <cellStyle name="Normal 11 12 2" xfId="16372" xr:uid="{10CCF143-7A4F-40C8-8BF9-3B61959F2488}"/>
    <cellStyle name="Normal 11 13" xfId="16373" xr:uid="{B827DBCF-C243-42F7-BBF6-E3426EAFCEF3}"/>
    <cellStyle name="Normal 11 13 2" xfId="16374" xr:uid="{78DD7CED-926B-47A2-AA68-AF2FF7891E3A}"/>
    <cellStyle name="Normal 11 14" xfId="16375" xr:uid="{49AC2A16-5DD8-4D58-B5E1-0F2DF184FAAF}"/>
    <cellStyle name="Normal 11 15" xfId="16376" xr:uid="{F91C65A4-1170-4BB4-8A21-B5FEEC6D526C}"/>
    <cellStyle name="Normal 11 16" xfId="16359" xr:uid="{B93DA2BC-B5CD-4A51-9C6C-DF16E6AE00C5}"/>
    <cellStyle name="Normal 11 2" xfId="16377" xr:uid="{3C9AB33A-6BB5-46E0-AE19-C636389FBEA4}"/>
    <cellStyle name="Normal 11 2 2" xfId="16378" xr:uid="{BE669011-918D-4359-9875-0967DB5E9A20}"/>
    <cellStyle name="Normal 11 2 2 2" xfId="16379" xr:uid="{2D1A1A85-9AA3-4DC7-8FD6-7650D4255F68}"/>
    <cellStyle name="Normal 11 2 2 3" xfId="16380" xr:uid="{88CF4D9A-FD85-4879-80CB-84B6B2E7A201}"/>
    <cellStyle name="Normal 11 2 3" xfId="16381" xr:uid="{B6947839-386B-4724-93EF-E7D28B262F45}"/>
    <cellStyle name="Normal 11 2 3 2" xfId="16382" xr:uid="{C07815F1-D9DA-4419-993A-C57C9F1EC88E}"/>
    <cellStyle name="Normal 11 2 3 2 2" xfId="16383" xr:uid="{8D20F389-1F74-4CAE-82CE-21FE2835A23F}"/>
    <cellStyle name="Normal 11 2 3 3" xfId="16384" xr:uid="{A4423EE8-28EF-4240-A351-5A33200183B5}"/>
    <cellStyle name="Normal 11 2 4" xfId="16385" xr:uid="{83EDF30C-C4AB-4BCA-80BD-A5C996C3C980}"/>
    <cellStyle name="Normal 11 2 4 2" xfId="16386" xr:uid="{69428BF9-8E43-4B7B-AF6B-81BDABC76938}"/>
    <cellStyle name="Normal 11 2 5" xfId="16387" xr:uid="{1E236F5E-BF21-4A94-9A87-DC9CFD561834}"/>
    <cellStyle name="Normal 11 2 5 2" xfId="16388" xr:uid="{540943E1-3F61-498F-9FB9-22BC103B74C0}"/>
    <cellStyle name="Normal 11 2 6" xfId="16389" xr:uid="{07857578-12D8-40E1-9E72-2D86CDB81F20}"/>
    <cellStyle name="Normal 11 3" xfId="16390" xr:uid="{263E0AE1-0EA2-4514-AB69-70EE568E5938}"/>
    <cellStyle name="Normal 11 3 2" xfId="16391" xr:uid="{C5481B96-F225-4CD5-9C00-E4E55A9E79A0}"/>
    <cellStyle name="Normal 11 3 3" xfId="16392" xr:uid="{86A52C52-F9DF-4423-98C5-3F5CF56A1CE8}"/>
    <cellStyle name="Normal 11 4" xfId="16393" xr:uid="{82857591-CB44-41C5-8DD1-9D6830927F18}"/>
    <cellStyle name="Normal 11 4 2" xfId="16394" xr:uid="{5C59A4B5-068F-420C-A712-6199719F6622}"/>
    <cellStyle name="Normal 11 4 3" xfId="16395" xr:uid="{EDC48340-7660-442F-A960-C7227FDC7C65}"/>
    <cellStyle name="Normal 11 5" xfId="16396" xr:uid="{56591CDF-5866-46FB-82D1-D7002B4E2DA0}"/>
    <cellStyle name="Normal 11 5 2" xfId="16397" xr:uid="{5F609CD5-C084-40F8-96BB-FA25C1B63551}"/>
    <cellStyle name="Normal 11 5 3" xfId="16398" xr:uid="{F9BD49FF-BEE6-4DFF-9AA2-C580EEEFCCCE}"/>
    <cellStyle name="Normal 11 6" xfId="16399" xr:uid="{21B8EA9C-7BFA-4FF3-9819-827562BAA26A}"/>
    <cellStyle name="Normal 11 6 2" xfId="16400" xr:uid="{FF84DB2D-1E51-437F-9064-02C517A89AFB}"/>
    <cellStyle name="Normal 11 6 3" xfId="16401" xr:uid="{6038F784-2C11-46E2-9AD9-83FD8135C179}"/>
    <cellStyle name="Normal 11 7" xfId="16402" xr:uid="{3B5E0D60-DFE4-4642-9DFE-2D6ECDA0E031}"/>
    <cellStyle name="Normal 11 7 2" xfId="16403" xr:uid="{F0369A75-8D50-45C3-A945-DC72ACC42540}"/>
    <cellStyle name="Normal 11 7 3" xfId="16404" xr:uid="{17CE1929-56E2-422D-B3EE-CCB19F4C496B}"/>
    <cellStyle name="Normal 11 8" xfId="16405" xr:uid="{60E09E29-9C55-49AD-B120-632D7CF13283}"/>
    <cellStyle name="Normal 11 8 2" xfId="16406" xr:uid="{DF58C26E-EE7B-4406-88FB-AC947134495A}"/>
    <cellStyle name="Normal 11 8 2 2" xfId="16407" xr:uid="{91ACBB00-4BB5-499D-8CF5-A0BE5FA364F9}"/>
    <cellStyle name="Normal 11 8 2 3" xfId="16408" xr:uid="{AED3B06F-A7E6-46BE-9D2A-D00C4ADA4AD4}"/>
    <cellStyle name="Normal 11 8 2 4" xfId="16409" xr:uid="{C8AAC7FC-228F-4E7A-85CC-81065849B97A}"/>
    <cellStyle name="Normal 11 8 2 5" xfId="16410" xr:uid="{6901C3D9-ACF0-4CF4-AEB7-AA3D4C5DC5C2}"/>
    <cellStyle name="Normal 11 8 2 6" xfId="16411" xr:uid="{A8878287-B9FC-43D6-9C25-0461A860C32C}"/>
    <cellStyle name="Normal 11 8 3" xfId="16412" xr:uid="{94E8F9E3-F471-413C-988D-FED7A337F025}"/>
    <cellStyle name="Normal 11 8 3 2" xfId="16413" xr:uid="{B5F34889-0929-4D7B-8DE7-546889C0E8D4}"/>
    <cellStyle name="Normal 11 8 3 3" xfId="16414" xr:uid="{B496EC19-0110-4745-879B-9832B084AF0F}"/>
    <cellStyle name="Normal 11 8 3 4" xfId="16415" xr:uid="{839A2793-FF53-4838-8A35-BBE3B9CB6882}"/>
    <cellStyle name="Normal 11 8 3 5" xfId="16416" xr:uid="{768A5236-AC97-401D-ACBB-768040D9A5AE}"/>
    <cellStyle name="Normal 11 8 4" xfId="16417" xr:uid="{9E113369-9E2A-4BBB-B96C-C127E016B881}"/>
    <cellStyle name="Normal 11 8 5" xfId="16418" xr:uid="{B60F18C4-DBC5-4BD4-ADC7-25B4D73AD9A2}"/>
    <cellStyle name="Normal 11 8 6" xfId="16419" xr:uid="{28D4DE79-C191-4D63-AFB5-2D272DE072C4}"/>
    <cellStyle name="Normal 11 8 7" xfId="16420" xr:uid="{BE6B9854-C510-4EFA-A382-307BCB4FF74C}"/>
    <cellStyle name="Normal 11 8 8" xfId="16421" xr:uid="{F9BB00D9-E897-49FA-96B1-ED45E9D7CFE8}"/>
    <cellStyle name="Normal 11 9" xfId="16422" xr:uid="{5150F9EA-46F7-4977-A069-625BE60F6ACC}"/>
    <cellStyle name="Normal 11 9 2" xfId="16423" xr:uid="{E407B606-342E-4E68-AF09-93FC857B7F94}"/>
    <cellStyle name="Normal 11 9 3" xfId="16424" xr:uid="{02A9A8F5-9BBE-42E7-85A3-0BF03627C4EA}"/>
    <cellStyle name="Normal 110" xfId="16425" xr:uid="{E66760A0-543E-4CE6-83C3-0BB198ED8932}"/>
    <cellStyle name="Normal 110 2" xfId="16426" xr:uid="{0B1B9515-5D5D-403B-9D2A-62F01AF82FE2}"/>
    <cellStyle name="Normal 110 2 2" xfId="16427" xr:uid="{09388843-00CD-43EC-86FB-96D3D99123E7}"/>
    <cellStyle name="Normal 110 3" xfId="16428" xr:uid="{B4C8AE55-92EA-4A84-BA99-54C75A726296}"/>
    <cellStyle name="Normal 111" xfId="59" xr:uid="{A0053F0D-8F16-431C-BB59-8F7455187D20}"/>
    <cellStyle name="Normal 111 2" xfId="48" xr:uid="{DB5B26B2-46AB-4ECF-932A-CF8959E51F66}"/>
    <cellStyle name="Normal 111 2 2" xfId="113" xr:uid="{27F63890-1F15-4631-BE3C-418B93D478F5}"/>
    <cellStyle name="Normal 111 3" xfId="16429" xr:uid="{412725F1-2B11-4B9E-B3F3-1F808EECD68D}"/>
    <cellStyle name="Normal 111 4" xfId="16430" xr:uid="{67A00CBE-FDA5-473C-BB29-6BA068780ABA}"/>
    <cellStyle name="Normal 112" xfId="16431" xr:uid="{F0C5848C-DBB7-456F-A130-A7185F904774}"/>
    <cellStyle name="Normal 112 2" xfId="16432" xr:uid="{A44B349A-C409-4B56-8267-BE3363BE35F7}"/>
    <cellStyle name="Normal 112 2 2" xfId="16433" xr:uid="{37368729-AA6E-4432-B65E-9012B20BF8F9}"/>
    <cellStyle name="Normal 112 3" xfId="16434" xr:uid="{5C9E1A1A-DE4F-4A87-A291-F8A9F3BC9C09}"/>
    <cellStyle name="Normal 112 4" xfId="16435" xr:uid="{A1D99E11-0607-4BA3-B4E2-066789421BD6}"/>
    <cellStyle name="Normal 113" xfId="16436" xr:uid="{814151F0-69C8-4307-BAC1-80EE47AD4E9E}"/>
    <cellStyle name="Normal 113 2" xfId="16437" xr:uid="{9E47CF74-EED4-4247-85AE-3CC3A04DCB14}"/>
    <cellStyle name="Normal 113 2 2" xfId="16438" xr:uid="{FAE1939B-BC20-449C-854F-757D95596A1C}"/>
    <cellStyle name="Normal 113 3" xfId="16439" xr:uid="{E591676B-7ADC-4E38-BB3F-E275BC2DF26F}"/>
    <cellStyle name="Normal 113 4" xfId="16440" xr:uid="{265A34E1-57D6-4824-8D1B-31016E70FDAF}"/>
    <cellStyle name="Normal 114" xfId="16441" xr:uid="{A7D5447C-DD4D-4A48-811F-7991E713AF4C}"/>
    <cellStyle name="Normal 114 2" xfId="16442" xr:uid="{96E9A83D-FA97-4946-974F-EE095B360247}"/>
    <cellStyle name="Normal 114 2 2" xfId="16443" xr:uid="{32055280-1CD8-4676-BDD0-424B4442707A}"/>
    <cellStyle name="Normal 114 3" xfId="16444" xr:uid="{5C47C2E3-2A27-45E7-8683-8F9D28EDC0ED}"/>
    <cellStyle name="Normal 115" xfId="16445" xr:uid="{A2A095EE-61F4-4DF7-AF4D-9B5C076E219C}"/>
    <cellStyle name="Normal 115 2" xfId="16446" xr:uid="{FB6754CA-0990-4463-9FBA-7DE96DDAEEE7}"/>
    <cellStyle name="Normal 115 2 2" xfId="16447" xr:uid="{27AA6D96-B3BC-4F81-AD16-4866D1BB7880}"/>
    <cellStyle name="Normal 115 3" xfId="16448" xr:uid="{D8C9D7A9-AF94-4B3E-91A0-D46660231B85}"/>
    <cellStyle name="Normal 116" xfId="16449" xr:uid="{2132D23E-B4B2-4553-845A-321560AA184A}"/>
    <cellStyle name="Normal 116 2" xfId="16450" xr:uid="{32BE5DD9-F639-46C6-968D-3F2A6BB51B0A}"/>
    <cellStyle name="Normal 116 2 2" xfId="16451" xr:uid="{0A5A3EBC-7D4D-46D7-A206-4B16D582055C}"/>
    <cellStyle name="Normal 116 3" xfId="16452" xr:uid="{E91F0F85-577F-404B-B4EA-A816D0D91B33}"/>
    <cellStyle name="Normal 117" xfId="16453" xr:uid="{C68764D8-6AC3-4094-BE73-5978C1366154}"/>
    <cellStyle name="Normal 117 2" xfId="16454" xr:uid="{39C89597-95BA-4F8B-9834-48F671F5C4AB}"/>
    <cellStyle name="Normal 117 2 2" xfId="16455" xr:uid="{770B69F0-27BE-4794-B0DF-5DCA51F4196B}"/>
    <cellStyle name="Normal 117 3" xfId="16456" xr:uid="{5A40A356-A22E-4377-ABB0-21F3031B5B69}"/>
    <cellStyle name="Normal 118" xfId="16457" xr:uid="{1D6F3EE2-0C45-447F-A761-C6968BF6FF16}"/>
    <cellStyle name="Normal 118 2" xfId="16458" xr:uid="{1B4A0E33-380C-4A5E-ACEF-FC324FAF7843}"/>
    <cellStyle name="Normal 118 2 2" xfId="16459" xr:uid="{6C25BED5-BF32-4629-9A12-2A24EEA6FC15}"/>
    <cellStyle name="Normal 118 3" xfId="16460" xr:uid="{AF2A27DD-C5A4-4E69-A8A3-7914CC51D1CF}"/>
    <cellStyle name="Normal 119" xfId="16461" xr:uid="{BE9311F5-0250-4FD7-AB00-833E942EA0FC}"/>
    <cellStyle name="Normal 119 2" xfId="16462" xr:uid="{B3185FAA-4949-4825-B1C3-B29CAA1DF661}"/>
    <cellStyle name="Normal 119 2 2" xfId="16463" xr:uid="{E6DC53C6-B81C-4E51-B858-D49EB2665550}"/>
    <cellStyle name="Normal 119 3" xfId="16464" xr:uid="{0E3168AA-7106-482C-A4D3-A4229FACD194}"/>
    <cellStyle name="Normal 12" xfId="16465" xr:uid="{9596283D-53EB-4405-8E1F-A8625B725E89}"/>
    <cellStyle name="Normal 12 2" xfId="16466" xr:uid="{2569D7DF-54BB-4291-9D9D-E5D83A4CD928}"/>
    <cellStyle name="Normal 12 2 2" xfId="16467" xr:uid="{1B0EF567-90BA-437D-B046-9D6B81B12E08}"/>
    <cellStyle name="Normal 12 2 2 2" xfId="16468" xr:uid="{57DDEAE0-4135-4F61-95F0-574DF74B2BE4}"/>
    <cellStyle name="Normal 12 2 2 3" xfId="16469" xr:uid="{858EE2FD-9F46-4AEA-94A6-CAA840FC9242}"/>
    <cellStyle name="Normal 12 2 3" xfId="16470" xr:uid="{5B2E009F-0E54-439E-8F83-EB915E3AAA89}"/>
    <cellStyle name="Normal 12 2 3 2" xfId="16471" xr:uid="{82C0901C-E36A-4C69-8759-93289C263B04}"/>
    <cellStyle name="Normal 12 2 3 2 2" xfId="16472" xr:uid="{CCFC0E82-C5CC-4CCA-9487-2CCED3ECDC2F}"/>
    <cellStyle name="Normal 12 2 3 3" xfId="16473" xr:uid="{F317DD21-1C21-47F8-9E6E-06132C3BB7BD}"/>
    <cellStyle name="Normal 12 2 4" xfId="16474" xr:uid="{2F24E0CA-330C-4E89-8874-49BCD1018DDF}"/>
    <cellStyle name="Normal 12 2 4 2" xfId="16475" xr:uid="{7093BF06-FA89-469D-9D43-9A008C973F23}"/>
    <cellStyle name="Normal 12 2 5" xfId="16476" xr:uid="{AFF5A77E-424C-4D61-8E0F-ED68786FEBAB}"/>
    <cellStyle name="Normal 12 2 5 2" xfId="16477" xr:uid="{D26FE461-E2BD-4C18-A5B9-D39495076E78}"/>
    <cellStyle name="Normal 12 2 6" xfId="16478" xr:uid="{B0FC87EC-EC65-4F18-A5CE-04A3F766D768}"/>
    <cellStyle name="Normal 12 3" xfId="16479" xr:uid="{F8C3F1A7-0AC1-4CC7-8121-FA186796DE02}"/>
    <cellStyle name="Normal 12 3 2" xfId="16480" xr:uid="{575E07DB-02ED-4DF7-BC7B-8818F6227289}"/>
    <cellStyle name="Normal 12 3 2 2" xfId="16481" xr:uid="{43FCE41A-6394-4500-A410-D13A52CF6783}"/>
    <cellStyle name="Normal 12 3 3" xfId="16482" xr:uid="{BF6B2F42-170B-4A08-8770-98CAF6A1BE02}"/>
    <cellStyle name="Normal 12 3 4" xfId="16483" xr:uid="{84605704-FA90-41CA-9C8A-1F019BB07D22}"/>
    <cellStyle name="Normal 12 3 5" xfId="16484" xr:uid="{5F1A8FAC-7599-4BB2-BC80-5D17AF3C13CA}"/>
    <cellStyle name="Normal 12 3 6" xfId="16485" xr:uid="{A70C6A72-D485-448A-9885-8717E0626298}"/>
    <cellStyle name="Normal 12 4" xfId="16486" xr:uid="{F74E05C4-4B64-4F2F-B604-D88983B9DF44}"/>
    <cellStyle name="Normal 12 4 2" xfId="16487" xr:uid="{10372A3D-8908-4D13-9921-4C384FCE0205}"/>
    <cellStyle name="Normal 12 4 3" xfId="16488" xr:uid="{9269935E-E618-457F-A72E-9EB550AB4F33}"/>
    <cellStyle name="Normal 12 4 4" xfId="16489" xr:uid="{64518985-2B65-434F-8536-6E7B25603365}"/>
    <cellStyle name="Normal 12 4 5" xfId="16490" xr:uid="{40808772-A2B4-4D5A-A23C-23455986529B}"/>
    <cellStyle name="Normal 12 4 6" xfId="16491" xr:uid="{781B1904-A2C5-44A0-8E5E-5CE32681EFAF}"/>
    <cellStyle name="Normal 12 5" xfId="16492" xr:uid="{C332D4BA-36C9-4701-B502-70C364A87D9E}"/>
    <cellStyle name="Normal 12 5 2" xfId="16493" xr:uid="{FA0FF01C-D0ED-4115-A960-4886785CC3D6}"/>
    <cellStyle name="Normal 12 6" xfId="16494" xr:uid="{CED40AFE-9578-4A02-B64A-1FD381989872}"/>
    <cellStyle name="Normal 12 6 2" xfId="16495" xr:uid="{6719DFF6-3D08-49ED-99E6-61D5CBA30258}"/>
    <cellStyle name="Normal 12 7" xfId="16496" xr:uid="{69F044FF-2085-4DF3-AB1D-AEC7326110C7}"/>
    <cellStyle name="Normal 12 7 2" xfId="16497" xr:uid="{0AA8D115-AEEA-48E8-AA72-BA7C0EAA0DE0}"/>
    <cellStyle name="Normal 12 8" xfId="16498" xr:uid="{BEF2F06A-AF28-4BDB-B555-49EA7CAE7C59}"/>
    <cellStyle name="Normal 120" xfId="16499" xr:uid="{CCFC7255-B8E4-443C-9FD9-A73B825CA2F3}"/>
    <cellStyle name="Normal 120 2" xfId="16500" xr:uid="{7D7251CB-B056-48A2-9CBE-588243CD9147}"/>
    <cellStyle name="Normal 120 2 2" xfId="16501" xr:uid="{36A96AB8-4C83-4F69-A4D5-D3F244520577}"/>
    <cellStyle name="Normal 120 3" xfId="16502" xr:uid="{E681AC40-5AB2-49B2-BD87-4B73E772BDBE}"/>
    <cellStyle name="Normal 121" xfId="16503" xr:uid="{43879A32-9C3D-4F6F-A489-3170F2006111}"/>
    <cellStyle name="Normal 121 2" xfId="16504" xr:uid="{7849A827-9FDC-4F95-8CA6-48BA2EFE62DB}"/>
    <cellStyle name="Normal 121 2 2" xfId="16505" xr:uid="{1F455A71-5270-4ACB-AB7D-541EE0FE6668}"/>
    <cellStyle name="Normal 121 3" xfId="16506" xr:uid="{C1C7C94C-5885-4DC9-A3D8-1AE3FB66CE55}"/>
    <cellStyle name="Normal 122" xfId="16507" xr:uid="{ED05DA67-2304-46EC-97DF-2049C9031CE7}"/>
    <cellStyle name="Normal 122 2" xfId="16508" xr:uid="{5334120F-2D14-4FA9-B9C3-D51C477C431A}"/>
    <cellStyle name="Normal 122 2 2" xfId="16509" xr:uid="{8ABF02EC-B8E2-42BC-82AE-76EBF410EF88}"/>
    <cellStyle name="Normal 122 3" xfId="16510" xr:uid="{1214CD83-6BAE-4DD4-9AA7-5EC5498128B8}"/>
    <cellStyle name="Normal 123" xfId="16511" xr:uid="{43A4C7C6-4807-4865-85FD-E4D9ACBC7D26}"/>
    <cellStyle name="Normal 123 2" xfId="16512" xr:uid="{903FC9C4-5D3B-4B76-AD5D-8B74607634E7}"/>
    <cellStyle name="Normal 123 2 2" xfId="16513" xr:uid="{0CE22D8E-1057-47A3-84EE-F5F6BA8DD445}"/>
    <cellStyle name="Normal 123 3" xfId="16514" xr:uid="{C0F2931A-2ABB-4277-B9F3-5076594A2CE8}"/>
    <cellStyle name="Normal 124" xfId="16515" xr:uid="{3A4C5494-A68C-431D-A197-A278591F2852}"/>
    <cellStyle name="Normal 124 2" xfId="16516" xr:uid="{B4240C31-43E2-48DE-8940-86822E50FA7A}"/>
    <cellStyle name="Normal 124 2 2" xfId="16517" xr:uid="{1A7A37F4-1A66-4DE1-B20E-389446FA3620}"/>
    <cellStyle name="Normal 124 3" xfId="16518" xr:uid="{AD7BD60C-5FEC-4101-86BA-BFF927573DF2}"/>
    <cellStyle name="Normal 125" xfId="16519" xr:uid="{340B4FB1-0BDE-4D56-9505-E4EBD6E684D4}"/>
    <cellStyle name="Normal 125 2" xfId="16520" xr:uid="{035A32C8-5A97-484B-8858-E3CC9F374BDC}"/>
    <cellStyle name="Normal 125 2 2" xfId="16521" xr:uid="{169B7D57-D3A3-42E1-857E-8D8F2AFD0CC8}"/>
    <cellStyle name="Normal 125 3" xfId="16522" xr:uid="{9D8832B2-E3BC-4826-8447-2251E424FE4E}"/>
    <cellStyle name="Normal 126" xfId="16523" xr:uid="{57E9834C-92B3-4CCB-962C-C0642DDD973B}"/>
    <cellStyle name="Normal 126 2" xfId="16524" xr:uid="{ECD686C5-037C-4681-B910-DC7052A81D8C}"/>
    <cellStyle name="Normal 126 2 2" xfId="16525" xr:uid="{5E29F57E-491D-4B20-9CB1-1947BA0C285E}"/>
    <cellStyle name="Normal 126 2 2 2" xfId="16526" xr:uid="{050FAB42-150C-48A6-8F67-A06A7F2C3335}"/>
    <cellStyle name="Normal 126 2 3" xfId="16527" xr:uid="{A63FC18C-734C-4932-84BA-29FAD3D32451}"/>
    <cellStyle name="Normal 126 3" xfId="16528" xr:uid="{C1A8A270-A376-45EE-A9ED-480FD8132AF8}"/>
    <cellStyle name="Normal 126 3 2" xfId="16529" xr:uid="{A8994CE2-A799-42B0-B81C-6610E49A5160}"/>
    <cellStyle name="Normal 127" xfId="16530" xr:uid="{A4C7391A-2D7F-4815-AF94-D9665528AB0C}"/>
    <cellStyle name="Normal 127 2" xfId="16531" xr:uid="{A0E934B7-D2A3-4465-B6D4-CC31A757691D}"/>
    <cellStyle name="Normal 127 2 2" xfId="16532" xr:uid="{63C5AC89-915D-45EF-8143-5307B927A3CE}"/>
    <cellStyle name="Normal 127 3" xfId="16533" xr:uid="{3613E0CF-1E23-47D0-80B4-389250BBF9A1}"/>
    <cellStyle name="Normal 128" xfId="16534" xr:uid="{27325E82-A715-4F21-8BB3-DC265D77C7D2}"/>
    <cellStyle name="Normal 128 2" xfId="16535" xr:uid="{970DB8CB-8FB3-474E-9CFE-1E103F6A1B70}"/>
    <cellStyle name="Normal 128 2 2" xfId="16536" xr:uid="{E9F81613-8ED7-4CCC-9683-D537F6794A06}"/>
    <cellStyle name="Normal 128 3" xfId="16537" xr:uid="{52615277-896C-4B99-BC9D-457B6827B791}"/>
    <cellStyle name="Normal 129" xfId="16538" xr:uid="{BD9A0074-2588-49CF-B893-1274378B8972}"/>
    <cellStyle name="Normal 129 2" xfId="16539" xr:uid="{5C887340-BC05-4A2B-B8C4-92D6833F2508}"/>
    <cellStyle name="Normal 129 2 2" xfId="16540" xr:uid="{91671ADE-9FC2-4915-9E91-229252E94827}"/>
    <cellStyle name="Normal 129 3" xfId="16541" xr:uid="{8E68EC8D-F53D-46A0-AF25-ED0F94AE6169}"/>
    <cellStyle name="Normal 13" xfId="16542" xr:uid="{06A8451B-82FA-45F9-9523-E3E9440F5BFF}"/>
    <cellStyle name="Normal 13 2" xfId="16543" xr:uid="{6BF2A86D-A986-4BAB-9A6B-82620EC030A1}"/>
    <cellStyle name="Normal 13 2 2" xfId="16544" xr:uid="{89D4F97E-5A3A-4D2B-8150-AE4C22E5A931}"/>
    <cellStyle name="Normal 13 2 2 2" xfId="16545" xr:uid="{23732D8B-9468-418B-BFA9-E6D52A50DE69}"/>
    <cellStyle name="Normal 13 2 2 3" xfId="16546" xr:uid="{DE07EE66-4851-494A-99AF-1624CC4B307C}"/>
    <cellStyle name="Normal 13 2 3" xfId="16547" xr:uid="{549DE23B-7A43-426B-85D2-04FF5C2CC1EF}"/>
    <cellStyle name="Normal 13 2 3 2" xfId="16548" xr:uid="{69506646-81BE-495F-BA36-D8D7F14E40D8}"/>
    <cellStyle name="Normal 13 2 3 2 2" xfId="16549" xr:uid="{E2F78E55-445B-4222-983B-0F48515E49BE}"/>
    <cellStyle name="Normal 13 2 3 3" xfId="16550" xr:uid="{CDCBA2A8-AD46-4521-A3E5-E42D04ACC2B0}"/>
    <cellStyle name="Normal 13 2 4" xfId="16551" xr:uid="{2D13F76D-DDE5-44A7-AD08-EC8285D24385}"/>
    <cellStyle name="Normal 13 2 4 2" xfId="16552" xr:uid="{865DDD8F-9C8D-4884-90F7-81A90E88178E}"/>
    <cellStyle name="Normal 13 2 5" xfId="16553" xr:uid="{294D252D-CE3F-47C7-8216-18EA9BB2BEE7}"/>
    <cellStyle name="Normal 13 3" xfId="16554" xr:uid="{73F18692-29C5-45B2-8F82-96A0B8525F4E}"/>
    <cellStyle name="Normal 13 3 2" xfId="16555" xr:uid="{11840E1F-EF3F-45AB-ADCF-BC8745A9CB08}"/>
    <cellStyle name="Normal 13 3 2 2" xfId="16556" xr:uid="{9CF69923-75B0-49E0-8779-C24BC116B553}"/>
    <cellStyle name="Normal 13 3 3" xfId="16557" xr:uid="{32D89315-AAE1-4E47-9647-B75B19E62320}"/>
    <cellStyle name="Normal 13 3 4" xfId="16558" xr:uid="{71D643E6-5D9A-401C-B18C-B221911A965F}"/>
    <cellStyle name="Normal 13 3 5" xfId="16559" xr:uid="{63865805-D910-4393-896E-E78C13C2CB3A}"/>
    <cellStyle name="Normal 13 3 6" xfId="16560" xr:uid="{9DF96A95-3896-40B5-8924-E3E3391FA5AD}"/>
    <cellStyle name="Normal 13 4" xfId="16561" xr:uid="{F39D90D9-0FE5-4C82-B867-752CFFA3DE7F}"/>
    <cellStyle name="Normal 13 4 2" xfId="16562" xr:uid="{0650771B-A718-49FE-8C6A-691DAA9BE542}"/>
    <cellStyle name="Normal 13 4 3" xfId="16563" xr:uid="{F8C202C7-93A6-4610-B4B7-B371C0149B0D}"/>
    <cellStyle name="Normal 13 4 4" xfId="16564" xr:uid="{D053A0F2-7F7E-481E-8ED0-92D2823994BA}"/>
    <cellStyle name="Normal 13 4 5" xfId="16565" xr:uid="{C1909342-4A8C-4D37-ADA4-744E51498E6E}"/>
    <cellStyle name="Normal 13 4 6" xfId="16566" xr:uid="{9FBFA47D-D45A-4271-8686-C6D74D6A0CAF}"/>
    <cellStyle name="Normal 13 5" xfId="16567" xr:uid="{1329432D-0D3E-4336-9930-8513CAEE30B4}"/>
    <cellStyle name="Normal 13 6" xfId="16568" xr:uid="{DBE0162B-84B3-49BD-9AC8-F7A94C5B442E}"/>
    <cellStyle name="Normal 13 7" xfId="16569" xr:uid="{1990AEDC-C692-44AB-9877-3DE5E82A7477}"/>
    <cellStyle name="Normal 13 8" xfId="16570" xr:uid="{5CB1FF95-88BD-452C-81A5-0817793677D4}"/>
    <cellStyle name="Normal 130" xfId="16571" xr:uid="{66CED914-5321-4767-A41E-0EFEE5873580}"/>
    <cellStyle name="Normal 130 2" xfId="16572" xr:uid="{718B8EEC-5339-43F1-A478-019A5DC2F40A}"/>
    <cellStyle name="Normal 130 2 2" xfId="16573" xr:uid="{14067F4D-3A85-4058-9ADB-E59D11217EAB}"/>
    <cellStyle name="Normal 130 3" xfId="16574" xr:uid="{0F6BA58A-2CD5-4C11-9F70-B6FBDD4F0154}"/>
    <cellStyle name="Normal 131" xfId="16575" xr:uid="{4C562D18-73F8-4EF2-B152-77508404C7DB}"/>
    <cellStyle name="Normal 131 2" xfId="16576" xr:uid="{F537EA36-8E85-46B5-812A-993FA5240BD0}"/>
    <cellStyle name="Normal 131 2 2" xfId="16577" xr:uid="{EC987F46-924B-4248-91BA-385C2F27099E}"/>
    <cellStyle name="Normal 131 3" xfId="16578" xr:uid="{FB42F61A-72F4-4B37-B765-679714B4F60B}"/>
    <cellStyle name="Normal 132" xfId="16579" xr:uid="{1AE7712E-6F6B-4486-9287-271A7D93EB84}"/>
    <cellStyle name="Normal 132 2" xfId="16580" xr:uid="{EF652814-D73F-487F-93E2-1B6338B1B9F3}"/>
    <cellStyle name="Normal 132 2 2" xfId="16581" xr:uid="{0AD8482A-99DE-4533-8714-12A227229A5D}"/>
    <cellStyle name="Normal 132 3" xfId="16582" xr:uid="{E7130F81-1387-40C3-871A-9648CF204356}"/>
    <cellStyle name="Normal 133" xfId="16583" xr:uid="{D2A57EE3-0AE1-4C93-823B-075DD916AB59}"/>
    <cellStyle name="Normal 133 2" xfId="16584" xr:uid="{9F44A8CD-02EA-47BA-9A77-13A74E71C43E}"/>
    <cellStyle name="Normal 133 2 2" xfId="16585" xr:uid="{E896F4F3-1638-4103-A7E6-1B53DC17CDC4}"/>
    <cellStyle name="Normal 133 3" xfId="16586" xr:uid="{13BB6566-F6BC-446B-8C40-ADF08867BD72}"/>
    <cellStyle name="Normal 134" xfId="16587" xr:uid="{59D8E0B4-38EE-4165-BDA8-E47EF66A0BE9}"/>
    <cellStyle name="Normal 134 2" xfId="16588" xr:uid="{1109E1DA-5E7E-4830-B2C9-99E858AFA530}"/>
    <cellStyle name="Normal 134 2 2" xfId="16589" xr:uid="{0E632843-44B8-4CA8-9FDC-2C4813048D37}"/>
    <cellStyle name="Normal 134 3" xfId="16590" xr:uid="{E515FB01-1C4A-4F17-B1F5-DCC1BF48EDDD}"/>
    <cellStyle name="Normal 135" xfId="16591" xr:uid="{41DAEEDC-9319-4C30-931E-AAAE77A45A45}"/>
    <cellStyle name="Normal 135 2" xfId="16592" xr:uid="{D6584F03-1380-42B2-B56F-E41176CCD0A5}"/>
    <cellStyle name="Normal 135 2 2" xfId="16593" xr:uid="{25AF2107-7D1F-44C9-BA22-8E9500DE4E05}"/>
    <cellStyle name="Normal 135 3" xfId="16594" xr:uid="{32367F31-9A6A-4A4A-9034-2BED2D1C9743}"/>
    <cellStyle name="Normal 136" xfId="16595" xr:uid="{18213C0D-4C6C-4EE5-BD5D-C50E846AE993}"/>
    <cellStyle name="Normal 136 2" xfId="16596" xr:uid="{8B91C3DF-BDD0-4EA4-9987-8CA8861D4B24}"/>
    <cellStyle name="Normal 136 2 2" xfId="16597" xr:uid="{2AA19A6A-0D3F-4495-BD53-224A772AE528}"/>
    <cellStyle name="Normal 136 3" xfId="16598" xr:uid="{C34EC5CE-F6D4-4313-BFDC-C7547ACEC9C7}"/>
    <cellStyle name="Normal 137" xfId="16599" xr:uid="{956A2189-9614-4C9E-B8E7-E0A7005246DC}"/>
    <cellStyle name="Normal 137 2" xfId="16600" xr:uid="{1911A7E3-B5F1-4DC5-AEDB-71220A5A928C}"/>
    <cellStyle name="Normal 137 2 2" xfId="16601" xr:uid="{0DBDC542-2923-47F0-A68A-A0F8EE0ABEF4}"/>
    <cellStyle name="Normal 137 3" xfId="16602" xr:uid="{F278BCD9-AA0A-45C3-803E-A7523D670899}"/>
    <cellStyle name="Normal 138" xfId="16603" xr:uid="{53F09BA1-E776-4FC8-B45C-F4F19756316E}"/>
    <cellStyle name="Normal 138 2" xfId="16604" xr:uid="{A61A28A1-448D-4904-B011-A89201407E04}"/>
    <cellStyle name="Normal 138 2 2" xfId="16605" xr:uid="{48ABFC7A-7AC4-4CA7-813A-A1249C855687}"/>
    <cellStyle name="Normal 138 3" xfId="16606" xr:uid="{D1CF01BE-5BCA-46E0-A113-CC17E08B8AB0}"/>
    <cellStyle name="Normal 139" xfId="16607" xr:uid="{8F6F9FF0-C34F-47D9-A4C1-62AFEC698956}"/>
    <cellStyle name="Normal 139 2" xfId="16608" xr:uid="{39FD2CEE-D21A-4948-9A1F-DFB2614FEA5F}"/>
    <cellStyle name="Normal 139 2 2" xfId="16609" xr:uid="{AF6FFDEF-7D22-4EDF-8155-B99F4C30EB25}"/>
    <cellStyle name="Normal 139 3" xfId="16610" xr:uid="{7254655F-2F7E-410C-8038-FF55A9B0CDD8}"/>
    <cellStyle name="Normal 14" xfId="16611" xr:uid="{567BDAA4-2AF9-4579-8BFA-82DDB881197B}"/>
    <cellStyle name="Normal 14 2" xfId="16612" xr:uid="{AD40FB94-B5F0-4C6D-B5FF-8CD8F94E000E}"/>
    <cellStyle name="Normal 14 2 2" xfId="16613" xr:uid="{2AA982EE-1FAB-4F14-BCE9-600C7AAA45DB}"/>
    <cellStyle name="Normal 14 2 2 2" xfId="16614" xr:uid="{13E5CD43-F57C-4798-9973-D8B279509C5E}"/>
    <cellStyle name="Normal 14 2 2 3" xfId="16615" xr:uid="{F9D525C8-0FC6-4A8F-9099-7DA17B6DEBAD}"/>
    <cellStyle name="Normal 14 2 3" xfId="16616" xr:uid="{E62BFA3D-EDB8-4E20-95FB-D30590005D1D}"/>
    <cellStyle name="Normal 14 2 3 2" xfId="16617" xr:uid="{56A29D22-2D60-444B-8559-AE960EC3E816}"/>
    <cellStyle name="Normal 14 2 3 2 2" xfId="16618" xr:uid="{E44B9649-38A2-44F2-BE0A-565210A5906A}"/>
    <cellStyle name="Normal 14 2 3 3" xfId="16619" xr:uid="{39783183-6120-4217-9450-771069CF2701}"/>
    <cellStyle name="Normal 14 2 4" xfId="16620" xr:uid="{F9184B0E-9BC5-4788-A8C8-8454097F0AE8}"/>
    <cellStyle name="Normal 14 2 4 2" xfId="16621" xr:uid="{426E1D44-6264-48DE-A1C0-FF823559027A}"/>
    <cellStyle name="Normal 14 2 5" xfId="16622" xr:uid="{5BFECCF0-1111-4BA8-ACA7-50E1C0A37ABA}"/>
    <cellStyle name="Normal 14 3" xfId="16623" xr:uid="{0896EC40-3E7D-47BF-B255-83DAF9023577}"/>
    <cellStyle name="Normal 14 3 2" xfId="16624" xr:uid="{3A047183-17FD-4E5C-B483-ED96058F2D16}"/>
    <cellStyle name="Normal 14 3 2 2" xfId="16625" xr:uid="{DB811B25-4B0D-4B74-8A40-46559650C0CF}"/>
    <cellStyle name="Normal 14 3 2 3" xfId="16626" xr:uid="{31F381B7-4658-4D68-8BFA-6E84D2DBC876}"/>
    <cellStyle name="Normal 14 3 2 4" xfId="16627" xr:uid="{38F74EDE-1DD0-4B90-A6C9-A8BEE2C4C22D}"/>
    <cellStyle name="Normal 14 3 2 5" xfId="16628" xr:uid="{9B6B533F-9E7C-4509-84FC-372F1EC7E7A5}"/>
    <cellStyle name="Normal 14 3 2 6" xfId="16629" xr:uid="{90B6FCB5-EB6B-456E-801D-2E4D97E99094}"/>
    <cellStyle name="Normal 14 3 3" xfId="16630" xr:uid="{81F9DAA9-489E-4FCE-AF3E-E9E982A0EE86}"/>
    <cellStyle name="Normal 14 3 3 2" xfId="16631" xr:uid="{A291D324-46E6-49AB-A16F-9DC027B464AA}"/>
    <cellStyle name="Normal 14 3 3 3" xfId="16632" xr:uid="{96CA4C9B-6E23-4607-A78A-79CADDC68358}"/>
    <cellStyle name="Normal 14 3 3 4" xfId="16633" xr:uid="{2DEFF6F9-3393-4C22-9981-AF029637F24F}"/>
    <cellStyle name="Normal 14 3 3 5" xfId="16634" xr:uid="{F1AE7F8D-D57F-483F-BF8B-44C43C6790D6}"/>
    <cellStyle name="Normal 14 3 4" xfId="16635" xr:uid="{F7C57455-9B50-48A3-9E0E-FA6F9E3D6D7B}"/>
    <cellStyle name="Normal 14 3 5" xfId="16636" xr:uid="{AB278B6B-0496-4E48-8167-B4B1D6BA677F}"/>
    <cellStyle name="Normal 14 3 6" xfId="16637" xr:uid="{94B1294A-AECF-4340-972B-108D6A80D593}"/>
    <cellStyle name="Normal 14 3 7" xfId="16638" xr:uid="{85A943F1-2F1E-41A3-9D03-D8F46815E615}"/>
    <cellStyle name="Normal 14 3 8" xfId="16639" xr:uid="{F12B1E65-6908-4CB3-B3B2-FDB8326FE53D}"/>
    <cellStyle name="Normal 14 4" xfId="16640" xr:uid="{B7FAAEE7-0E0A-4770-9958-1C7388A86CEF}"/>
    <cellStyle name="Normal 140" xfId="16641" xr:uid="{4AD4451D-095F-4074-8CB0-3A16DD8790CA}"/>
    <cellStyle name="Normal 140 2" xfId="16642" xr:uid="{FEEC0183-ECF4-4B6F-A7A6-A3D9A281D52A}"/>
    <cellStyle name="Normal 140 2 2" xfId="16643" xr:uid="{9BD87F4E-967A-443C-B115-07F62A7D6F22}"/>
    <cellStyle name="Normal 140 3" xfId="16644" xr:uid="{C2DDDB50-E0DB-4454-A701-8FF89DAC6C10}"/>
    <cellStyle name="Normal 141" xfId="16645" xr:uid="{936851E4-3B57-4D1C-A64A-7DD0566756FF}"/>
    <cellStyle name="Normal 141 2" xfId="16646" xr:uid="{96BCA267-28DF-401A-B208-1EA0229DE4B5}"/>
    <cellStyle name="Normal 141 2 2" xfId="16647" xr:uid="{37F28401-61A1-42CF-9E61-7477E413DC14}"/>
    <cellStyle name="Normal 141 3" xfId="16648" xr:uid="{A3CCB39D-3BD8-42AF-8B52-40D350D81C1F}"/>
    <cellStyle name="Normal 142" xfId="16649" xr:uid="{89F82D72-DFF2-4EB6-9B89-BDEB36E6C029}"/>
    <cellStyle name="Normal 142 2" xfId="16650" xr:uid="{AC3994CC-A13E-47C4-8EDE-23326F838419}"/>
    <cellStyle name="Normal 142 2 2" xfId="16651" xr:uid="{4E7F6170-5CA4-4A9F-9FAA-6A3D0CC8A069}"/>
    <cellStyle name="Normal 142 3" xfId="16652" xr:uid="{8C660B2E-0560-4613-A569-743CEA726C03}"/>
    <cellStyle name="Normal 143" xfId="16653" xr:uid="{0D05C770-5665-429E-9A99-08FAF80F8933}"/>
    <cellStyle name="Normal 143 2" xfId="16654" xr:uid="{EC8F7082-275F-4D5A-8ED4-61828A556635}"/>
    <cellStyle name="Normal 143 2 2" xfId="16655" xr:uid="{F7C449A0-4F4E-42FB-AC65-3F21C754F869}"/>
    <cellStyle name="Normal 143 3" xfId="16656" xr:uid="{D06138DE-B856-4044-8B44-16F8B82D7AAB}"/>
    <cellStyle name="Normal 144" xfId="16657" xr:uid="{94B2DED3-E753-4144-9BD9-FC38AFAC77BC}"/>
    <cellStyle name="Normal 144 2" xfId="16658" xr:uid="{354B4467-B263-41CA-B553-008AB146802B}"/>
    <cellStyle name="Normal 144 2 2" xfId="16659" xr:uid="{39FB5D18-191F-4244-B2D9-943D2E0FFFF7}"/>
    <cellStyle name="Normal 144 3" xfId="16660" xr:uid="{63252BE9-ACD2-422E-8CFC-496101C0C841}"/>
    <cellStyle name="Normal 145" xfId="16661" xr:uid="{7996A42B-779C-4C88-9316-5183BC150855}"/>
    <cellStyle name="Normal 145 2" xfId="16662" xr:uid="{6611CA27-60ED-4F14-A74E-A80EC4B81C28}"/>
    <cellStyle name="Normal 145 2 2" xfId="16663" xr:uid="{35BF7A9C-70E0-44E0-B0BC-058E062D6523}"/>
    <cellStyle name="Normal 145 3" xfId="16664" xr:uid="{81D69422-B359-4D14-B3EF-227277B85130}"/>
    <cellStyle name="Normal 146" xfId="16665" xr:uid="{E2A87D79-6FDC-4154-9676-F016D0627242}"/>
    <cellStyle name="Normal 146 2" xfId="16666" xr:uid="{DE96596D-7B55-41A1-8B62-1584A94FE887}"/>
    <cellStyle name="Normal 146 2 2" xfId="16667" xr:uid="{E5D5FDC5-2698-4007-950E-C839C3F983E5}"/>
    <cellStyle name="Normal 146 3" xfId="16668" xr:uid="{2EC83453-A00B-4FAB-9B90-C1E664558D63}"/>
    <cellStyle name="Normal 147" xfId="16669" xr:uid="{DE8F299E-1C53-47A7-9BEE-4C88728F9BD6}"/>
    <cellStyle name="Normal 147 2" xfId="16670" xr:uid="{F4A332BD-CB68-4450-9FD7-B0388AB57FB0}"/>
    <cellStyle name="Normal 147 2 2" xfId="16671" xr:uid="{76019EA6-0807-4032-A140-0773637B8399}"/>
    <cellStyle name="Normal 147 3" xfId="16672" xr:uid="{215EB258-D1BF-46C5-B28C-261A8DAF13D1}"/>
    <cellStyle name="Normal 148" xfId="16673" xr:uid="{3DEB9AAC-FA30-4290-AA40-5639C1347C31}"/>
    <cellStyle name="Normal 148 2" xfId="16674" xr:uid="{41DF1C2E-889D-4717-9890-343BDF915387}"/>
    <cellStyle name="Normal 148 2 2" xfId="16675" xr:uid="{54AA4625-D2FE-4245-8DAB-470F345C054E}"/>
    <cellStyle name="Normal 148 3" xfId="16676" xr:uid="{0E584D4A-55AE-42CA-9A71-242ED4460392}"/>
    <cellStyle name="Normal 149" xfId="16677" xr:uid="{C63BFB3C-DF84-452B-A033-896C05774B7B}"/>
    <cellStyle name="Normal 149 2" xfId="16678" xr:uid="{BB9C2395-5F73-47DE-8DCF-394B1521ACBF}"/>
    <cellStyle name="Normal 149 2 2" xfId="16679" xr:uid="{858E553A-716B-4C1D-8A14-0276E1FFE864}"/>
    <cellStyle name="Normal 149 3" xfId="16680" xr:uid="{760F07D6-5DE3-4294-844A-3D22BE29CE51}"/>
    <cellStyle name="Normal 15" xfId="16681" xr:uid="{A6FA282C-8504-4277-BF43-DD04CB4A7D2B}"/>
    <cellStyle name="Normal 15 10" xfId="16682" xr:uid="{6A4BFE37-E287-4AE7-B2BD-AEEA48C16EA5}"/>
    <cellStyle name="Normal 15 10 2" xfId="16683" xr:uid="{BBDF0E97-0509-4346-9AA8-3DF2A90580A8}"/>
    <cellStyle name="Normal 15 11" xfId="16684" xr:uid="{F5073A16-32E1-4EA9-B734-065F072585E6}"/>
    <cellStyle name="Normal 15 11 2" xfId="16685" xr:uid="{6524D6C0-1667-4E21-9046-14D858C8D548}"/>
    <cellStyle name="Normal 15 2" xfId="16686" xr:uid="{5A22A69E-505C-48B1-AB14-5B5C64F24A2E}"/>
    <cellStyle name="Normal 15 2 2" xfId="16687" xr:uid="{695A1526-8941-4656-A718-9D710889235C}"/>
    <cellStyle name="Normal 15 2 2 2" xfId="16688" xr:uid="{ACCA2ED8-7C61-4EB7-9006-F07E95A333D8}"/>
    <cellStyle name="Normal 15 2 2 3" xfId="16689" xr:uid="{66889AEF-CA5C-484B-AD16-3FDC63E205A9}"/>
    <cellStyle name="Normal 15 2 3" xfId="16690" xr:uid="{1DEFEC5E-2CA9-4479-99B4-AA630ED4538B}"/>
    <cellStyle name="Normal 15 2 3 2" xfId="16691" xr:uid="{A7EC8E04-DDC6-418C-8FF1-7C57065E8518}"/>
    <cellStyle name="Normal 15 2 3 2 2" xfId="16692" xr:uid="{5DCEE889-646E-49A0-A46E-2887279595E9}"/>
    <cellStyle name="Normal 15 2 3 3" xfId="16693" xr:uid="{0B573D64-0A62-4550-97DA-65FB0BD5DE50}"/>
    <cellStyle name="Normal 15 2 4" xfId="16694" xr:uid="{3E40A17E-1090-4F3F-8C3A-3218934591BC}"/>
    <cellStyle name="Normal 15 2 4 2" xfId="16695" xr:uid="{799D02E7-6C57-45A1-AF40-25EDB50CE55F}"/>
    <cellStyle name="Normal 15 2 5" xfId="16696" xr:uid="{1814EE79-2B1A-4D1A-BA64-79A034AC31B1}"/>
    <cellStyle name="Normal 15 3" xfId="16697" xr:uid="{E097678D-847C-42C5-8136-65859EF57883}"/>
    <cellStyle name="Normal 15 3 2" xfId="16698" xr:uid="{4248C2A8-62FF-4B56-89C9-D062D8721F0C}"/>
    <cellStyle name="Normal 15 3 2 2" xfId="16699" xr:uid="{82784FB8-7DA7-4B01-B55D-C7A394644C1E}"/>
    <cellStyle name="Normal 15 3 2 2 2" xfId="16700" xr:uid="{ABEF86DF-7D1C-406F-AD1F-C4BDDDB9ACDE}"/>
    <cellStyle name="Normal 15 3 2 3" xfId="16701" xr:uid="{A519C96F-8CC8-4CCD-ABB0-A2ABA49D4A5C}"/>
    <cellStyle name="Normal 15 3 2 4" xfId="16702" xr:uid="{54AA20AA-8D57-4954-9F0D-8303E3AF801B}"/>
    <cellStyle name="Normal 15 3 2 5" xfId="16703" xr:uid="{5045E162-2623-4666-9B72-70E2903A52F2}"/>
    <cellStyle name="Normal 15 3 2 6" xfId="16704" xr:uid="{8523CFE2-50A6-4802-81D2-447E60C8DA8B}"/>
    <cellStyle name="Normal 15 3 3" xfId="16705" xr:uid="{9771E7F7-AB57-47F3-BD96-2125F5B7A0A0}"/>
    <cellStyle name="Normal 15 3 3 2" xfId="16706" xr:uid="{A6C57274-FCC5-4ECB-BB30-6B218893AB12}"/>
    <cellStyle name="Normal 15 3 3 3" xfId="16707" xr:uid="{7F50A555-C121-4500-9F72-E5C4A384A2F0}"/>
    <cellStyle name="Normal 15 3 3 4" xfId="16708" xr:uid="{29A977C0-6A2C-49E4-BA58-D91DB8C11E0A}"/>
    <cellStyle name="Normal 15 3 3 5" xfId="16709" xr:uid="{82CDBD02-02F0-4EF9-A3A4-04C82AC6A8E6}"/>
    <cellStyle name="Normal 15 3 3 6" xfId="16710" xr:uid="{A4AE22F3-7A09-4814-BDA3-E9E05CF27CCC}"/>
    <cellStyle name="Normal 15 3 4" xfId="16711" xr:uid="{03BA38A5-5892-42F0-B394-A1127063D82A}"/>
    <cellStyle name="Normal 15 3 5" xfId="16712" xr:uid="{B1BC97DA-3E56-4376-A303-99DC642AF7FA}"/>
    <cellStyle name="Normal 15 3 6" xfId="16713" xr:uid="{2E467DCD-A740-4C27-8EE9-E6E932446D77}"/>
    <cellStyle name="Normal 15 3 7" xfId="16714" xr:uid="{90FB9379-3AE5-4A35-B530-21E19AAEFB6F}"/>
    <cellStyle name="Normal 15 3 8" xfId="16715" xr:uid="{17FC8324-3AD4-4848-A831-5EF881CBB86A}"/>
    <cellStyle name="Normal 15 4" xfId="16716" xr:uid="{C9D006C1-7D61-40D9-AD22-D099D981AF0F}"/>
    <cellStyle name="Normal 15 4 2" xfId="16717" xr:uid="{1B0C5A14-FDEB-4EE6-AA4F-377BDC956A08}"/>
    <cellStyle name="Normal 15 4 2 2" xfId="16718" xr:uid="{50F8B48C-F0EC-4DDB-88C6-DD83C9DE4A89}"/>
    <cellStyle name="Normal 15 4 3" xfId="16719" xr:uid="{38A79B83-8372-4674-896F-B5FDAE2A6904}"/>
    <cellStyle name="Normal 15 5" xfId="16720" xr:uid="{6D048561-567A-41B9-8A4F-3E280E35D358}"/>
    <cellStyle name="Normal 15 5 2" xfId="16721" xr:uid="{D8D1C34D-A273-4A19-815C-2690C37483EE}"/>
    <cellStyle name="Normal 15 6" xfId="16722" xr:uid="{274E6223-415A-4639-ABBF-B0D072227371}"/>
    <cellStyle name="Normal 15 6 2" xfId="16723" xr:uid="{611CF03B-F7A2-4E4C-95E9-B40BBB540199}"/>
    <cellStyle name="Normal 15 6 2 2" xfId="16724" xr:uid="{DF170072-6783-4C1A-8F2F-82FD3FA6C31A}"/>
    <cellStyle name="Normal 15 6 3" xfId="16725" xr:uid="{0035A9E6-C08A-4726-A3C1-900F6A66623E}"/>
    <cellStyle name="Normal 15 7" xfId="16726" xr:uid="{BDD793E1-B627-4420-8D12-12FF10D6DA10}"/>
    <cellStyle name="Normal 15 7 2" xfId="16727" xr:uid="{6F840882-1745-4D52-BE99-4FF74EF01638}"/>
    <cellStyle name="Normal 15 8" xfId="16728" xr:uid="{97CBE4D5-83CE-42BD-8D84-429391F70403}"/>
    <cellStyle name="Normal 15 9" xfId="16729" xr:uid="{184AA644-85C7-40C2-B90F-3C483071C4C3}"/>
    <cellStyle name="Normal 15 9 2" xfId="16730" xr:uid="{0F6F045C-49A7-4F8F-B973-2E93B70D8C3B}"/>
    <cellStyle name="Normal 150" xfId="16731" xr:uid="{4734B873-48B2-4AC5-9E91-16B904487F04}"/>
    <cellStyle name="Normal 150 2" xfId="16732" xr:uid="{2068EE9E-FAF5-452B-A7E3-17195189A406}"/>
    <cellStyle name="Normal 150 2 2" xfId="16733" xr:uid="{F7F572DE-AA4B-49F6-A0F2-9164392A1941}"/>
    <cellStyle name="Normal 150 3" xfId="16734" xr:uid="{CFA3A14B-E43C-40F2-82AC-1A2BD402EA8E}"/>
    <cellStyle name="Normal 151" xfId="109" xr:uid="{C1E79163-1BD6-4E09-BBA1-F2CB93478544}"/>
    <cellStyle name="Normal 151 2" xfId="16735" xr:uid="{6758C466-4856-43B6-81D5-6D05FEACB5F6}"/>
    <cellStyle name="Normal 151 2 2" xfId="16736" xr:uid="{BCD477CA-2516-4FE2-88A0-CB5A6205A84F}"/>
    <cellStyle name="Normal 151 3" xfId="16737" xr:uid="{D4943F15-16A0-4C2C-80EB-B22F4284DB83}"/>
    <cellStyle name="Normal 152" xfId="16738" xr:uid="{661ED384-DFBB-403B-AADA-64AAE9F9C198}"/>
    <cellStyle name="Normal 152 2" xfId="16739" xr:uid="{0D4F9F57-28B9-4B66-A985-A5D589ECA4D4}"/>
    <cellStyle name="Normal 152 2 2" xfId="16740" xr:uid="{6C01B853-1170-4FCD-8D3C-F243F8E80C77}"/>
    <cellStyle name="Normal 152 3" xfId="16741" xr:uid="{50906F7D-F212-431A-9AE6-357047F9737F}"/>
    <cellStyle name="Normal 153" xfId="16742" xr:uid="{1FB2386A-891F-4952-9A2D-1CD25F0A5F24}"/>
    <cellStyle name="Normal 153 2" xfId="16743" xr:uid="{6DF6C192-0F0C-456F-A6A1-BA6A44584C57}"/>
    <cellStyle name="Normal 153 2 2" xfId="16744" xr:uid="{876211B0-9E69-4EA3-ABEA-7AD5F6F05F63}"/>
    <cellStyle name="Normal 153 3" xfId="16745" xr:uid="{204C1149-8B3D-4EF9-A00A-C554F131B291}"/>
    <cellStyle name="Normal 154" xfId="16746" xr:uid="{C5BC28C3-33C9-4801-B983-3A5A64B93B5B}"/>
    <cellStyle name="Normal 154 2" xfId="16747" xr:uid="{98D2473C-19FA-40DF-8FD4-FB412928E99D}"/>
    <cellStyle name="Normal 154 2 2" xfId="16748" xr:uid="{2B52102D-5CCE-4948-A075-BE25254C94F5}"/>
    <cellStyle name="Normal 154 3" xfId="16749" xr:uid="{1820C8BB-D9F2-4776-8118-8AF42BDA23DA}"/>
    <cellStyle name="Normal 155" xfId="16750" xr:uid="{3CE16081-3C53-44C5-B5E3-E33967380823}"/>
    <cellStyle name="Normal 155 2" xfId="16751" xr:uid="{D8EE5AA3-EADA-47D0-B125-632AC4575895}"/>
    <cellStyle name="Normal 155 2 2" xfId="16752" xr:uid="{19FF27AA-CC76-4706-B522-33E62C333892}"/>
    <cellStyle name="Normal 155 3" xfId="16753" xr:uid="{A962F0E4-DA01-42BA-B8BB-06934D002766}"/>
    <cellStyle name="Normal 156" xfId="16754" xr:uid="{5161ECFC-6F3F-4603-963F-C358F96964D4}"/>
    <cellStyle name="Normal 156 2" xfId="16755" xr:uid="{FD27F9A2-FB67-4DEB-82AE-571EAB537D32}"/>
    <cellStyle name="Normal 156 2 2" xfId="16756" xr:uid="{BA1E8CD8-286F-476C-BC34-9EDAC1661519}"/>
    <cellStyle name="Normal 156 3" xfId="16757" xr:uid="{8AEB8468-C433-4D90-846F-8F3C6AC1D894}"/>
    <cellStyle name="Normal 157" xfId="16758" xr:uid="{4C564CB6-A966-4A1A-8EED-DA9AA4CADBD9}"/>
    <cellStyle name="Normal 157 2" xfId="16759" xr:uid="{A8DD5324-9EEC-4FDA-9AD9-9B38C5645F1B}"/>
    <cellStyle name="Normal 157 2 2" xfId="16760" xr:uid="{C8047D24-FF76-428B-A35D-9C0EFBCB5095}"/>
    <cellStyle name="Normal 157 3" xfId="16761" xr:uid="{38F8D02C-2809-4494-9FBB-F53846B6CCA7}"/>
    <cellStyle name="Normal 158" xfId="16762" xr:uid="{FE316745-75F8-481E-A69E-E7AF880427BC}"/>
    <cellStyle name="Normal 158 2" xfId="16763" xr:uid="{171AB83F-B619-49BE-8809-BF10303FE154}"/>
    <cellStyle name="Normal 158 2 2" xfId="16764" xr:uid="{194424D2-DD3E-473B-81A3-635C1050EDCD}"/>
    <cellStyle name="Normal 158 3" xfId="16765" xr:uid="{32A0DFA7-5146-43C9-8C13-98C727EA182A}"/>
    <cellStyle name="Normal 159" xfId="16766" xr:uid="{CBAAE931-A8FC-4C72-A3A6-D66956F5A15F}"/>
    <cellStyle name="Normal 159 2" xfId="16767" xr:uid="{CBF35718-AA85-46CE-86F4-BF6C42D6258D}"/>
    <cellStyle name="Normal 159 2 2" xfId="16768" xr:uid="{2525CF6A-096B-44DE-AEE1-CE3AA8951ED1}"/>
    <cellStyle name="Normal 159 3" xfId="16769" xr:uid="{41740D33-BCCD-4EDE-950D-96789F360985}"/>
    <cellStyle name="Normal 16" xfId="16770" xr:uid="{DF079873-12F6-410B-BDA2-CF263310478F}"/>
    <cellStyle name="Normal 16 10" xfId="16771" xr:uid="{3025D1B6-6904-4C3D-AC71-15D02B8CA806}"/>
    <cellStyle name="Normal 16 10 2" xfId="16772" xr:uid="{E0DA1120-A192-43B9-858B-F1A3D6839279}"/>
    <cellStyle name="Normal 16 11" xfId="16773" xr:uid="{B797503A-3759-4E0D-9E05-E52577161A5F}"/>
    <cellStyle name="Normal 16 11 2" xfId="16774" xr:uid="{EDEF382A-6DD0-4B1C-9858-9EF30C5C8C36}"/>
    <cellStyle name="Normal 16 2" xfId="16775" xr:uid="{60F3F34F-9470-4313-AF55-657CD7B4A98F}"/>
    <cellStyle name="Normal 16 2 2" xfId="16776" xr:uid="{8227114B-F536-4CDF-8F3A-B3488E5F95A9}"/>
    <cellStyle name="Normal 16 2 2 2" xfId="16777" xr:uid="{ACBB58C5-EAC1-4CD9-984F-9E20C5DE08CE}"/>
    <cellStyle name="Normal 16 2 2 3" xfId="16778" xr:uid="{A91183F7-8122-412C-A0CE-B554DB9B1719}"/>
    <cellStyle name="Normal 16 2 3" xfId="16779" xr:uid="{4CD1923C-9A08-4393-994C-B7CD31B14D4B}"/>
    <cellStyle name="Normal 16 2 3 2" xfId="16780" xr:uid="{48FEC874-6EC4-484A-8AA0-0C6B2AED8F45}"/>
    <cellStyle name="Normal 16 2 3 2 2" xfId="16781" xr:uid="{0CD54E37-4736-40F1-8BF7-C792073FC046}"/>
    <cellStyle name="Normal 16 2 3 3" xfId="16782" xr:uid="{665A4193-DFAA-4D89-B2E7-E958E6DA9488}"/>
    <cellStyle name="Normal 16 2 4" xfId="16783" xr:uid="{7943A6F8-D452-4938-BEA3-675E92C03CA2}"/>
    <cellStyle name="Normal 16 2 4 2" xfId="16784" xr:uid="{9141FDF7-E21F-43D1-B0D7-D47F36238C7C}"/>
    <cellStyle name="Normal 16 2 5" xfId="16785" xr:uid="{51EE7B36-3669-44CD-8D1C-6462D9E3B5AD}"/>
    <cellStyle name="Normal 16 3" xfId="16786" xr:uid="{6CE1AAA1-718B-4515-9ABF-F9E5F99EC5D9}"/>
    <cellStyle name="Normal 16 3 2" xfId="16787" xr:uid="{5D7A636A-9248-488D-8362-4EA30F858F01}"/>
    <cellStyle name="Normal 16 3 2 2" xfId="16788" xr:uid="{EEB07560-1C68-43CE-91D8-B116C88CDA0C}"/>
    <cellStyle name="Normal 16 3 2 3" xfId="16789" xr:uid="{B54AEA7E-B4B5-4390-A8D3-BD335C669EB8}"/>
    <cellStyle name="Normal 16 3 3" xfId="16790" xr:uid="{F4FFC93A-05D6-41ED-A8E1-04267E02EACF}"/>
    <cellStyle name="Normal 16 3 3 2" xfId="16791" xr:uid="{34B4E1FF-6166-4499-829E-6EF5B629027B}"/>
    <cellStyle name="Normal 16 3 4" xfId="16792" xr:uid="{62853D7A-0D50-4ACD-9279-5DFC5E2D6524}"/>
    <cellStyle name="Normal 16 3 5" xfId="16793" xr:uid="{44EA772B-8C3B-47AD-BD21-B5FB810664D6}"/>
    <cellStyle name="Normal 16 3 6" xfId="16794" xr:uid="{073378A5-3C42-4A49-8F23-FB87EBAC9A21}"/>
    <cellStyle name="Normal 16 4" xfId="16795" xr:uid="{68661057-3936-48C2-8D0F-E3DF5736AE75}"/>
    <cellStyle name="Normal 16 4 2" xfId="16796" xr:uid="{AD08583C-AEA5-4221-B69C-7255493F0EE0}"/>
    <cellStyle name="Normal 16 4 2 2" xfId="16797" xr:uid="{1E84D523-6F60-4AA7-9144-93E00676DE7B}"/>
    <cellStyle name="Normal 16 4 2 3" xfId="16798" xr:uid="{EF5B2B42-A479-4F26-BAD1-2D01087FC1A0}"/>
    <cellStyle name="Normal 16 4 3" xfId="16799" xr:uid="{74BD6427-2F1E-4951-A20D-68EAE2C3E168}"/>
    <cellStyle name="Normal 16 4 3 2" xfId="16800" xr:uid="{AB68B2E8-0AE4-4AF2-9881-1AC8C397B837}"/>
    <cellStyle name="Normal 16 4 4" xfId="16801" xr:uid="{CA4735E4-DF40-4BEC-8BAF-130D35484DDC}"/>
    <cellStyle name="Normal 16 4 5" xfId="16802" xr:uid="{B898695A-CEFE-49DA-B993-CF55F6B9D233}"/>
    <cellStyle name="Normal 16 4 6" xfId="16803" xr:uid="{AB2CC44D-366A-4EED-B343-1F8A97667CE8}"/>
    <cellStyle name="Normal 16 5" xfId="16804" xr:uid="{B8A90DEF-9847-42B3-9C63-66AD96CF75CC}"/>
    <cellStyle name="Normal 16 5 2" xfId="16805" xr:uid="{39F7B2AE-0FD1-4C4E-B569-1F9B52D8019B}"/>
    <cellStyle name="Normal 16 5 3" xfId="16806" xr:uid="{450834C4-BCE7-4929-A630-B290722DD697}"/>
    <cellStyle name="Normal 16 6" xfId="16807" xr:uid="{F53334F8-164D-4B52-9860-F6115BEF249A}"/>
    <cellStyle name="Normal 16 6 2" xfId="16808" xr:uid="{F685B737-E4C5-4A59-AFCA-18EB43D0B8E8}"/>
    <cellStyle name="Normal 16 6 2 2" xfId="16809" xr:uid="{A2BD2143-AEFE-4DCD-B5C8-E895A5C5CB3A}"/>
    <cellStyle name="Normal 16 6 3" xfId="16810" xr:uid="{DF6E7AD1-FBF7-4BDD-9B3C-272B9B91FC82}"/>
    <cellStyle name="Normal 16 6 4" xfId="16811" xr:uid="{A2DD2008-4C37-419C-914F-AA7469DE7B7A}"/>
    <cellStyle name="Normal 16 7" xfId="16812" xr:uid="{EAF2FDF9-0EFC-4EDA-A213-A3FCCA5CD4D3}"/>
    <cellStyle name="Normal 16 7 2" xfId="16813" xr:uid="{6ECE3044-B9F7-4C3C-BCC1-DC377E1D4253}"/>
    <cellStyle name="Normal 16 7 3" xfId="16814" xr:uid="{82C54324-89C8-4963-9077-523163E793A3}"/>
    <cellStyle name="Normal 16 8" xfId="16815" xr:uid="{76DB3F78-CA5C-496E-A3A1-73FBE7588945}"/>
    <cellStyle name="Normal 16 8 2" xfId="16816" xr:uid="{804BBA70-73ED-4F19-80FE-D167731D072A}"/>
    <cellStyle name="Normal 16 9" xfId="16817" xr:uid="{9436D226-68F8-4274-A9B3-A2492F7660E3}"/>
    <cellStyle name="Normal 16 9 2" xfId="16818" xr:uid="{AF3AFA05-4C46-462E-9EEF-CC6976C2080F}"/>
    <cellStyle name="Normal 160" xfId="108" xr:uid="{6303AB38-9CEA-4746-AA0F-D77C7BAF6BD8}"/>
    <cellStyle name="Normal 160 2" xfId="16819" xr:uid="{E5C06B22-2DEF-44C5-997C-4C071FA1CB35}"/>
    <cellStyle name="Normal 160 2 2" xfId="16820" xr:uid="{08D6AB3F-BB46-4EFB-A6A8-A48661A63A9C}"/>
    <cellStyle name="Normal 160 3" xfId="16821" xr:uid="{B2B715EA-7D4F-48CD-A6FC-A4784F774A86}"/>
    <cellStyle name="Normal 161" xfId="16822" xr:uid="{E92E5AB2-BB8B-4E23-9235-CD7089C7CFAB}"/>
    <cellStyle name="Normal 161 2" xfId="16823" xr:uid="{E7245C57-CEAB-45E8-89F0-A8A1AA3BE8F0}"/>
    <cellStyle name="Normal 161 2 2" xfId="16824" xr:uid="{8B8A4329-9945-4BF1-A3AA-34B99BE7CB46}"/>
    <cellStyle name="Normal 161 3" xfId="16825" xr:uid="{2E6552E8-D952-4F3A-BB5A-B6FD6D87DE91}"/>
    <cellStyle name="Normal 162" xfId="16826" xr:uid="{3C0FB389-82F6-4EBA-90D5-817E221173C9}"/>
    <cellStyle name="Normal 162 2" xfId="16827" xr:uid="{A102A679-82A3-4195-AC3D-C47F5708C4F4}"/>
    <cellStyle name="Normal 162 2 2" xfId="16828" xr:uid="{18360ED8-8CEF-4AC5-9E4B-C17BE5FD54BD}"/>
    <cellStyle name="Normal 162 3" xfId="16829" xr:uid="{EBBD5B6F-1823-4670-8E0E-C0A6A1C07B3C}"/>
    <cellStyle name="Normal 163" xfId="16830" xr:uid="{2B72F528-561B-4862-9B1B-1257E7221DE4}"/>
    <cellStyle name="Normal 163 2" xfId="16831" xr:uid="{F39305EE-79E4-4CD5-B5A6-E8916ADF6D4F}"/>
    <cellStyle name="Normal 163 2 2" xfId="16832" xr:uid="{290CAE15-7ECF-4F57-8AE7-BB0F1946726E}"/>
    <cellStyle name="Normal 163 3" xfId="16833" xr:uid="{98A28249-7EF4-495C-BE02-9BF5DFBF612D}"/>
    <cellStyle name="Normal 164" xfId="16834" xr:uid="{DECD1517-E2AA-4987-8360-54BB4EDAD7C9}"/>
    <cellStyle name="Normal 164 2" xfId="16835" xr:uid="{5C4B49A7-66A0-4E5A-9CF1-9F74EF3E43D3}"/>
    <cellStyle name="Normal 164 2 2" xfId="16836" xr:uid="{BCD8A8EE-788A-4437-B361-7F607099CF47}"/>
    <cellStyle name="Normal 164 3" xfId="16837" xr:uid="{A46DDEA9-5EC3-45E8-88EE-E40C9BE6E41A}"/>
    <cellStyle name="Normal 165" xfId="16838" xr:uid="{D35E2F81-53FA-4AFD-905F-0427C4171448}"/>
    <cellStyle name="Normal 165 2" xfId="16839" xr:uid="{DC3C877C-A8D4-4A25-908D-FA7E0B4666B7}"/>
    <cellStyle name="Normal 165 2 2" xfId="16840" xr:uid="{B86DBBCD-B731-444B-A013-63FC778CBD19}"/>
    <cellStyle name="Normal 165 3" xfId="16841" xr:uid="{C4CC17D0-E367-408C-A0E1-560976B1AEA4}"/>
    <cellStyle name="Normal 166" xfId="16842" xr:uid="{6F64D032-B26C-41DD-BD3A-E88C0BF361CE}"/>
    <cellStyle name="Normal 166 2" xfId="16843" xr:uid="{56B33D10-6544-407B-AEA3-23A2B6FD3AD6}"/>
    <cellStyle name="Normal 166 2 2" xfId="16844" xr:uid="{CD746D97-66CA-4688-BD7F-06AF336D4F8A}"/>
    <cellStyle name="Normal 166 3" xfId="16845" xr:uid="{B3B0BD2E-E0E4-4562-9975-D229728EEF96}"/>
    <cellStyle name="Normal 167" xfId="16846" xr:uid="{3770E2FF-DE7A-4096-8AE4-B50E0B40BEC9}"/>
    <cellStyle name="Normal 167 2" xfId="16847" xr:uid="{4D96F46C-69E0-4EDD-9537-6891B4F28436}"/>
    <cellStyle name="Normal 167 2 2" xfId="16848" xr:uid="{36833B8F-89B2-4D4E-8C50-978985C299DF}"/>
    <cellStyle name="Normal 167 3" xfId="16849" xr:uid="{892EB273-4BF0-48AA-81F0-3AC27E52EA87}"/>
    <cellStyle name="Normal 168" xfId="16850" xr:uid="{14886EC6-9CBD-41C1-BC1F-1BBD38A40CE0}"/>
    <cellStyle name="Normal 168 2" xfId="16851" xr:uid="{4904CDB2-5E5E-4A72-A77B-1C5357AC5670}"/>
    <cellStyle name="Normal 168 2 2" xfId="16852" xr:uid="{E79F24B1-09B6-4A19-92D3-6635C91C1B4B}"/>
    <cellStyle name="Normal 168 3" xfId="16853" xr:uid="{BE29D32C-08A0-4EC2-A7EE-7FC9237CA81A}"/>
    <cellStyle name="Normal 169" xfId="16854" xr:uid="{4497EA01-F3B3-4A4C-85F3-D12814467BFA}"/>
    <cellStyle name="Normal 169 2" xfId="16855" xr:uid="{E8A7CF45-FCD4-4234-9BA5-1614A4D7781F}"/>
    <cellStyle name="Normal 169 2 2" xfId="16856" xr:uid="{BCB31EC6-95ED-4B37-B74A-CFD9EFCB4B4F}"/>
    <cellStyle name="Normal 169 3" xfId="16857" xr:uid="{6302AC91-AB2D-4EA2-A38D-97AA8160B6C6}"/>
    <cellStyle name="Normal 17" xfId="16858" xr:uid="{9692465A-5E81-4052-AA86-2AC2AAF36B5F}"/>
    <cellStyle name="Normal 17 10" xfId="16859" xr:uid="{7548AE49-B560-4FCB-82FD-C2C65A8C2FA2}"/>
    <cellStyle name="Normal 17 10 2" xfId="16860" xr:uid="{887DB777-5C62-44E3-8DB3-D85568C34B11}"/>
    <cellStyle name="Normal 17 11" xfId="16861" xr:uid="{01118C82-3EEA-48C3-BF70-CC79A61B2819}"/>
    <cellStyle name="Normal 17 11 2" xfId="16862" xr:uid="{9BAC8625-F23D-44F7-AAC2-BD2FF3160BA5}"/>
    <cellStyle name="Normal 17 2" xfId="16863" xr:uid="{193F7C0F-5B21-4205-8B96-69A573ECEB5B}"/>
    <cellStyle name="Normal 17 2 2" xfId="16864" xr:uid="{C592DC80-B747-4B41-A1C6-ED98D737D737}"/>
    <cellStyle name="Normal 17 2 2 2" xfId="16865" xr:uid="{A6E6E2B7-8A15-439F-A667-B1F06B247BF6}"/>
    <cellStyle name="Normal 17 2 2 3" xfId="16866" xr:uid="{ABB9A7B6-0289-4840-851E-067FEB90D656}"/>
    <cellStyle name="Normal 17 2 3" xfId="16867" xr:uid="{3E9CECE4-E394-4CE5-950C-4FAD49A9FF1A}"/>
    <cellStyle name="Normal 17 2 3 2" xfId="16868" xr:uid="{74F48E8F-D341-402D-940A-5C39C6FE5324}"/>
    <cellStyle name="Normal 17 2 3 2 2" xfId="16869" xr:uid="{EDBEAD5B-583C-4B08-B5BE-117BB3A26835}"/>
    <cellStyle name="Normal 17 2 3 3" xfId="16870" xr:uid="{53E0B3EE-BF10-4640-9B9C-EE47840B9788}"/>
    <cellStyle name="Normal 17 2 4" xfId="16871" xr:uid="{A4485E66-E701-4557-94A1-20925CD04D38}"/>
    <cellStyle name="Normal 17 2 4 2" xfId="16872" xr:uid="{F279FC9E-5AE6-46BA-B7D8-0663E66B8549}"/>
    <cellStyle name="Normal 17 2 5" xfId="16873" xr:uid="{A5EA9CE8-0AF3-4BB3-A90A-EDD60FBE688D}"/>
    <cellStyle name="Normal 17 3" xfId="16874" xr:uid="{A81F4B0B-2A76-43F0-BB94-4F0D9991E157}"/>
    <cellStyle name="Normal 17 3 2" xfId="16875" xr:uid="{9BF15362-6687-418E-8641-E88D81DEFFB8}"/>
    <cellStyle name="Normal 17 3 2 2" xfId="16876" xr:uid="{55B1D7CC-D4F1-45CB-BAD9-B5750FAD7581}"/>
    <cellStyle name="Normal 17 3 3" xfId="16877" xr:uid="{4ADA108F-2A0A-4D81-BCC5-B5DF91DD7D7C}"/>
    <cellStyle name="Normal 17 4" xfId="16878" xr:uid="{14AD4C4A-5BAA-4BD9-90ED-E5871686AE9B}"/>
    <cellStyle name="Normal 17 4 2" xfId="16879" xr:uid="{E898D072-B43F-4A7B-A5B3-D222851AF7CF}"/>
    <cellStyle name="Normal 17 4 2 2" xfId="16880" xr:uid="{771401B0-2DD2-4E28-89FF-20A5DDC50741}"/>
    <cellStyle name="Normal 17 4 3" xfId="16881" xr:uid="{58956054-3F96-46EF-9948-A4AF433D853C}"/>
    <cellStyle name="Normal 17 5" xfId="16882" xr:uid="{2FE384FE-C9C5-4E08-A1DB-3B373E28BA56}"/>
    <cellStyle name="Normal 17 5 2" xfId="16883" xr:uid="{748887B3-450D-4419-AB85-B2B44EBE2E48}"/>
    <cellStyle name="Normal 17 6" xfId="16884" xr:uid="{81C9C389-5162-4C63-B1B4-496353CF9C78}"/>
    <cellStyle name="Normal 17 6 2" xfId="16885" xr:uid="{E94F5F9F-6943-4420-9809-1E0CC7C9ABAC}"/>
    <cellStyle name="Normal 17 6 2 2" xfId="16886" xr:uid="{86255A2A-2D80-4707-B94E-7262EEC736D5}"/>
    <cellStyle name="Normal 17 6 3" xfId="16887" xr:uid="{BB421AE9-333F-41F6-AD78-C8AAF7C6FDF3}"/>
    <cellStyle name="Normal 17 7" xfId="16888" xr:uid="{9AEE887A-40B7-459A-99F3-8EFBE9D8E8B3}"/>
    <cellStyle name="Normal 17 7 2" xfId="16889" xr:uid="{70C6F2E0-699E-4BBB-9730-FB84FB7BBF0E}"/>
    <cellStyle name="Normal 17 8" xfId="16890" xr:uid="{5DA80C02-6460-44C5-A381-39A076DD30EF}"/>
    <cellStyle name="Normal 17 9" xfId="16891" xr:uid="{51026214-5F0A-4092-B3F0-17F6C7469A18}"/>
    <cellStyle name="Normal 17 9 2" xfId="16892" xr:uid="{3B70ED91-D5CB-481B-863E-1F885407DBD8}"/>
    <cellStyle name="Normal 170" xfId="16893" xr:uid="{FF6FFE50-4E5B-41DF-9288-BFB7EAF4006E}"/>
    <cellStyle name="Normal 170 2" xfId="16894" xr:uid="{D8A984E3-EEDB-4FFE-9871-6E59637C2D0D}"/>
    <cellStyle name="Normal 170 2 2" xfId="16895" xr:uid="{CB12418F-E9FF-4DF0-8497-2D29EA4C1B49}"/>
    <cellStyle name="Normal 170 3" xfId="16896" xr:uid="{086F5FEB-F962-430E-A3F4-B57F43446472}"/>
    <cellStyle name="Normal 171" xfId="16897" xr:uid="{8E84095C-7BBC-47A2-A890-623FA13E46C7}"/>
    <cellStyle name="Normal 171 2" xfId="16898" xr:uid="{1C40BE9E-EB24-4350-AB3A-2730F5075BD7}"/>
    <cellStyle name="Normal 171 2 2" xfId="16899" xr:uid="{67D35D74-B99D-4DDC-9DD4-68F5162A3415}"/>
    <cellStyle name="Normal 171 3" xfId="16900" xr:uid="{77DB22E2-FD30-495B-A557-B6AB491A9B50}"/>
    <cellStyle name="Normal 172" xfId="16901" xr:uid="{A8C4E612-A95D-4B49-9A4A-F810B68CBBB7}"/>
    <cellStyle name="Normal 172 2" xfId="16902" xr:uid="{7E582E7D-8FC3-427D-9196-C4EF9F5EEA58}"/>
    <cellStyle name="Normal 172 2 2" xfId="16903" xr:uid="{6181ADF4-E106-4075-993D-C948AA5A7447}"/>
    <cellStyle name="Normal 172 3" xfId="16904" xr:uid="{E71FFC18-AE82-4DB3-9FCE-AB18A7299328}"/>
    <cellStyle name="Normal 173" xfId="16905" xr:uid="{D40D89EA-BAEA-4D08-A9AC-A9F2E3C1D13D}"/>
    <cellStyle name="Normal 173 2" xfId="16906" xr:uid="{AFDE64D1-8379-4E3F-A677-EFD19B7B6C34}"/>
    <cellStyle name="Normal 173 2 2" xfId="16907" xr:uid="{7200FC7E-0DBE-4F5A-ABE8-1F0E0749BEA2}"/>
    <cellStyle name="Normal 173 3" xfId="16908" xr:uid="{899A256F-97C8-4825-A45C-89DAF14BAF70}"/>
    <cellStyle name="Normal 174" xfId="16909" xr:uid="{BD59CA6B-229A-4D15-BF49-70F65866F3B1}"/>
    <cellStyle name="Normal 174 2" xfId="16910" xr:uid="{A1DC79FC-61D2-4710-8C02-6F1624C71360}"/>
    <cellStyle name="Normal 174 2 2" xfId="16911" xr:uid="{1C580019-DBEF-49BA-9701-71332B11CC70}"/>
    <cellStyle name="Normal 174 3" xfId="16912" xr:uid="{52360882-203F-4C2C-A4C7-ADF2BE72D840}"/>
    <cellStyle name="Normal 175" xfId="16913" xr:uid="{16075F07-B3CE-4F0D-8D73-BE7F4154B4A2}"/>
    <cellStyle name="Normal 175 2" xfId="16914" xr:uid="{153576D3-143D-4853-AB47-96BDD12F9DEB}"/>
    <cellStyle name="Normal 175 2 2" xfId="16915" xr:uid="{104DAE81-D088-4DD6-ABC4-5251F8B2055A}"/>
    <cellStyle name="Normal 175 3" xfId="16916" xr:uid="{9FE0D15B-3CB0-4478-A345-A625591D4AF6}"/>
    <cellStyle name="Normal 176" xfId="16917" xr:uid="{F09C4B8B-8E3A-4EEC-BA29-AD335E8760A9}"/>
    <cellStyle name="Normal 176 2" xfId="16918" xr:uid="{A158E444-42A0-4662-9100-D1D7E85423C7}"/>
    <cellStyle name="Normal 176 2 2" xfId="16919" xr:uid="{A9EA9B1A-EF0F-41C1-B604-80CB01E40198}"/>
    <cellStyle name="Normal 176 3" xfId="16920" xr:uid="{20A75823-57FE-402B-BFDC-1E484D373F2D}"/>
    <cellStyle name="Normal 177" xfId="16921" xr:uid="{1CF1B8B4-4468-4F15-A0B4-BAE4CC56E154}"/>
    <cellStyle name="Normal 177 2" xfId="16922" xr:uid="{AD530A8E-C2DF-4AF8-9089-3E1D66E29BA0}"/>
    <cellStyle name="Normal 177 2 2" xfId="16923" xr:uid="{FDA82C97-D971-4B96-9CDC-08FF5EAE24C1}"/>
    <cellStyle name="Normal 177 3" xfId="16924" xr:uid="{E0CA9C8D-0012-486A-8275-89C87CF22689}"/>
    <cellStyle name="Normal 178" xfId="16925" xr:uid="{C53DC418-B4DF-4A92-9D24-143213428491}"/>
    <cellStyle name="Normal 178 2" xfId="16926" xr:uid="{65D5D84C-58D3-4FB5-9180-AEF0141399BF}"/>
    <cellStyle name="Normal 178 2 2" xfId="16927" xr:uid="{0C6035C1-FF30-4247-9379-3513A2D0FFBA}"/>
    <cellStyle name="Normal 178 3" xfId="16928" xr:uid="{5DA76BC7-D1A8-49B5-9714-AC77A4C852C2}"/>
    <cellStyle name="Normal 179" xfId="16929" xr:uid="{65CD4ADD-FAF8-40E6-8341-83F0D2EDCB37}"/>
    <cellStyle name="Normal 179 2" xfId="16930" xr:uid="{05EC2748-AA6B-41E0-8ED2-7F86B4881DCD}"/>
    <cellStyle name="Normal 179 2 2" xfId="16931" xr:uid="{B0ED1C40-AD06-4108-878A-2D002A4ED4D4}"/>
    <cellStyle name="Normal 179 3" xfId="16932" xr:uid="{8B35CA09-25F6-4A57-AA7E-1BE46FD76441}"/>
    <cellStyle name="Normal 18" xfId="16933" xr:uid="{51C39C94-4097-4B1D-A7E8-B091D2791F0D}"/>
    <cellStyle name="Normal 18 10" xfId="16934" xr:uid="{FD210015-AB64-4FF6-A317-628E6C2D342A}"/>
    <cellStyle name="Normal 18 10 2" xfId="16935" xr:uid="{1DA9FC55-AADD-4FB2-84D0-2B30FEB029A2}"/>
    <cellStyle name="Normal 18 11" xfId="16936" xr:uid="{8595CE98-4DD2-4880-B60C-6F1056353F6D}"/>
    <cellStyle name="Normal 18 11 2" xfId="16937" xr:uid="{87E07913-3B2C-44E0-895A-D7B283D3F1C2}"/>
    <cellStyle name="Normal 18 12" xfId="16938" xr:uid="{7C5039BE-7257-4967-9AAB-A296B9B07433}"/>
    <cellStyle name="Normal 18 12 2" xfId="16939" xr:uid="{83DB2A4C-0E6D-44FC-B643-868E4848E41E}"/>
    <cellStyle name="Normal 18 2" xfId="16940" xr:uid="{520A9946-B78B-4444-8966-9A35F6B778E0}"/>
    <cellStyle name="Normal 18 2 2" xfId="16941" xr:uid="{36BAE48A-3F87-4313-8872-E2FCAED51F2A}"/>
    <cellStyle name="Normal 18 2 2 2" xfId="16942" xr:uid="{2C8CF1E4-4B7F-40CC-85FF-B00335846801}"/>
    <cellStyle name="Normal 18 2 2 3" xfId="16943" xr:uid="{C9BA0F84-8845-4B91-8039-9ECB5FA7624F}"/>
    <cellStyle name="Normal 18 2 3" xfId="16944" xr:uid="{68216256-96F7-43B3-9854-A34182E4E6DB}"/>
    <cellStyle name="Normal 18 2 3 2" xfId="16945" xr:uid="{5AF8076A-364F-4E7F-985D-1F9DA4A17CB3}"/>
    <cellStyle name="Normal 18 2 3 2 2" xfId="16946" xr:uid="{253AD3E8-F67C-4FAD-9BED-29EA63FC7D10}"/>
    <cellStyle name="Normal 18 2 3 3" xfId="16947" xr:uid="{EC29546F-B063-4082-8E9B-751D33C2232B}"/>
    <cellStyle name="Normal 18 2 4" xfId="16948" xr:uid="{8FAEF93B-203D-4E7E-933F-A840ABB977C5}"/>
    <cellStyle name="Normal 18 2 4 2" xfId="16949" xr:uid="{23661DE0-6A6D-49E8-A831-9DA43DD26CD4}"/>
    <cellStyle name="Normal 18 2 5" xfId="16950" xr:uid="{2B92E35F-81C0-4BE8-A582-A3AAAA49DDD4}"/>
    <cellStyle name="Normal 18 3" xfId="16951" xr:uid="{E5765A70-B05E-4CE5-81FF-09796AA7B78B}"/>
    <cellStyle name="Normal 18 3 2" xfId="16952" xr:uid="{8B9E9D7C-543A-411E-A105-AE5B35203F78}"/>
    <cellStyle name="Normal 18 3 3" xfId="16953" xr:uid="{ADD3F041-6A52-44C0-8544-CABE3AD47020}"/>
    <cellStyle name="Normal 18 4" xfId="16954" xr:uid="{BA32490B-DB69-4F1B-AA49-55BC121808C8}"/>
    <cellStyle name="Normal 18 4 2" xfId="16955" xr:uid="{AC9F737C-A179-4539-A252-AA03642456F6}"/>
    <cellStyle name="Normal 18 4 2 2" xfId="16956" xr:uid="{36D9C6C5-3CA5-492F-B76E-0EA8B0BB314C}"/>
    <cellStyle name="Normal 18 4 3" xfId="16957" xr:uid="{E3EF6C38-5692-4D2C-A625-473F3935630A}"/>
    <cellStyle name="Normal 18 5" xfId="16958" xr:uid="{FEC22FDB-7C99-4BEF-849C-46F393D4B978}"/>
    <cellStyle name="Normal 18 5 2" xfId="16959" xr:uid="{764123E1-E798-4B4E-A8B9-D7F4A9933A1B}"/>
    <cellStyle name="Normal 18 5 2 2" xfId="16960" xr:uid="{55D84BC8-720F-41AA-94F0-A29B850B8F2B}"/>
    <cellStyle name="Normal 18 5 3" xfId="16961" xr:uid="{821A955C-94FC-4221-A753-6B30AD0E0BC2}"/>
    <cellStyle name="Normal 18 6" xfId="16962" xr:uid="{AC0EBEB0-0CFF-49B3-AAA7-2CDF34CC5CC7}"/>
    <cellStyle name="Normal 18 6 2" xfId="16963" xr:uid="{E5683AAD-E5ED-4809-B1C1-9B5F4798A29F}"/>
    <cellStyle name="Normal 18 7" xfId="16964" xr:uid="{BD9C4D64-0E4C-4F7E-9324-BA64EAD54EA9}"/>
    <cellStyle name="Normal 18 7 2" xfId="16965" xr:uid="{8CB2FB52-019B-4749-9513-5932B8BBDF86}"/>
    <cellStyle name="Normal 18 7 2 2" xfId="16966" xr:uid="{9E8035F0-6B2B-44D1-847E-10F1DED3D5CC}"/>
    <cellStyle name="Normal 18 7 3" xfId="16967" xr:uid="{F1F81AAE-D8C0-4A4E-9183-93D91F985ED1}"/>
    <cellStyle name="Normal 18 8" xfId="16968" xr:uid="{87EDCAE1-4D08-4EF1-BB2C-1E8F84360D4D}"/>
    <cellStyle name="Normal 18 8 2" xfId="16969" xr:uid="{F68A9695-62C0-4644-BF6B-138EF18F1320}"/>
    <cellStyle name="Normal 18 9" xfId="16970" xr:uid="{D7F5C716-0758-4542-973F-E402055BC754}"/>
    <cellStyle name="Normal 180" xfId="16971" xr:uid="{378021F5-B34A-402A-AD49-669FA252F978}"/>
    <cellStyle name="Normal 180 2" xfId="16972" xr:uid="{1312822E-8E2A-4515-AA21-2D3B435F2890}"/>
    <cellStyle name="Normal 180 2 2" xfId="16973" xr:uid="{557643B3-8A24-4DDE-858D-00F715025247}"/>
    <cellStyle name="Normal 180 3" xfId="16974" xr:uid="{6C481194-8A14-4FC6-8527-815925BB06FF}"/>
    <cellStyle name="Normal 181" xfId="16975" xr:uid="{ABFEC522-E1D5-4C67-8D94-EA4B825C44A4}"/>
    <cellStyle name="Normal 181 2" xfId="16976" xr:uid="{319DF5BB-DD25-4183-B9BB-C17D0B2BA851}"/>
    <cellStyle name="Normal 181 2 2" xfId="16977" xr:uid="{A00B88A5-1B39-4B18-B494-7212FA07A6AD}"/>
    <cellStyle name="Normal 181 3" xfId="16978" xr:uid="{15C52DFC-E5AE-4E36-AA3E-691D3944621A}"/>
    <cellStyle name="Normal 182" xfId="16979" xr:uid="{A05EEC77-DEBE-4D76-ADA4-D6C7077B0106}"/>
    <cellStyle name="Normal 182 2" xfId="16980" xr:uid="{F9DA9321-0857-48A5-8581-482A2F772F4F}"/>
    <cellStyle name="Normal 182 2 2" xfId="16981" xr:uid="{44332EFF-7EEA-4D1C-BECF-35CA4BA3BF2D}"/>
    <cellStyle name="Normal 182 3" xfId="16982" xr:uid="{C56C0638-979F-429F-813F-C0B54A61D06D}"/>
    <cellStyle name="Normal 183" xfId="16983" xr:uid="{0DB380CE-EF00-4DA7-9D3A-07BD4BAB24EF}"/>
    <cellStyle name="Normal 183 2" xfId="16984" xr:uid="{42BB4DDC-2802-4924-AC38-8E00941BC278}"/>
    <cellStyle name="Normal 183 2 2" xfId="16985" xr:uid="{A3AEF564-1C30-4026-BFCE-94F45905029D}"/>
    <cellStyle name="Normal 183 3" xfId="16986" xr:uid="{1ABAF09E-129A-4883-9FAF-62A2469DCE43}"/>
    <cellStyle name="Normal 184" xfId="16987" xr:uid="{9B94E52E-C48E-4B43-960B-2F9947DEF697}"/>
    <cellStyle name="Normal 184 2" xfId="16988" xr:uid="{A6EAB49C-3A00-4C87-B15A-7BF94E82C5B2}"/>
    <cellStyle name="Normal 184 2 2" xfId="16989" xr:uid="{335A3106-315E-4967-971E-420C67B79FCE}"/>
    <cellStyle name="Normal 184 3" xfId="16990" xr:uid="{E0E9EC87-E4A5-4D2C-A4CD-DEA67533486D}"/>
    <cellStyle name="Normal 184 4" xfId="55177" xr:uid="{E654881C-B4F5-4C39-8774-D7522F52060B}"/>
    <cellStyle name="Normal 185" xfId="65" xr:uid="{6D89424C-87C3-431F-8636-24D168C18461}"/>
    <cellStyle name="Normal 185 2" xfId="16991" xr:uid="{E6791D09-D0BF-40D9-ACDB-046B1468CC6F}"/>
    <cellStyle name="Normal 185 2 2" xfId="16992" xr:uid="{59DA4399-A24B-4613-8F36-D9FAC5C9EC0B}"/>
    <cellStyle name="Normal 185 3" xfId="16993" xr:uid="{607422A2-1818-4240-AE41-1B4E58A58BF5}"/>
    <cellStyle name="Normal 186" xfId="16994" xr:uid="{694C4F8F-AB0C-46C4-8387-592AA8B67D9B}"/>
    <cellStyle name="Normal 186 2" xfId="16995" xr:uid="{A40F0369-3592-4D2A-B4DE-900E3BAD4FC4}"/>
    <cellStyle name="Normal 186 2 2" xfId="16996" xr:uid="{4577E8D2-3935-4122-8D8B-52E960A01B06}"/>
    <cellStyle name="Normal 186 3" xfId="16997" xr:uid="{AAEE809C-3F7F-46A5-9AFB-5E142DEFF560}"/>
    <cellStyle name="Normal 187" xfId="16998" xr:uid="{BB8F55C8-C3EA-4A6C-81D3-A8F4511E31DB}"/>
    <cellStyle name="Normal 187 2" xfId="16999" xr:uid="{99EF9820-1884-4DFA-A7CB-CBD53643197C}"/>
    <cellStyle name="Normal 187 2 2" xfId="17000" xr:uid="{C07D0525-D1BE-40EC-8814-FF8F3676C6E8}"/>
    <cellStyle name="Normal 187 3" xfId="17001" xr:uid="{AA6D324A-21BD-46DC-B9F5-0B9A2073C527}"/>
    <cellStyle name="Normal 188" xfId="17002" xr:uid="{1BFB8555-8961-4090-9033-87E8AFC7C717}"/>
    <cellStyle name="Normal 188 2" xfId="17003" xr:uid="{B48EEC25-75E0-4B45-87D2-108F709D2FA4}"/>
    <cellStyle name="Normal 188 2 2" xfId="17004" xr:uid="{803B87CC-D573-43D2-8059-4F4028D4E055}"/>
    <cellStyle name="Normal 188 3" xfId="17005" xr:uid="{8E06D3C2-4A72-4629-AFE1-E0ECD00C8A87}"/>
    <cellStyle name="Normal 189" xfId="17006" xr:uid="{6E107BA1-9D20-4A79-B36C-B40B7E11A8F3}"/>
    <cellStyle name="Normal 189 2" xfId="17007" xr:uid="{21FC0117-F4B5-4B5B-A9A7-F38485C8D70C}"/>
    <cellStyle name="Normal 189 2 2" xfId="17008" xr:uid="{4E0DBA93-8DAE-4A97-B6DE-1D3A1308B0A4}"/>
    <cellStyle name="Normal 189 3" xfId="17009" xr:uid="{F39D6059-6302-48EA-96E9-A959A8F5E744}"/>
    <cellStyle name="Normal 19" xfId="17010" xr:uid="{44458926-4495-4EED-81C3-67AB603EC268}"/>
    <cellStyle name="Normal 19 10" xfId="17011" xr:uid="{2F83279F-4506-4968-B3CF-59708A900AD3}"/>
    <cellStyle name="Normal 19 10 2" xfId="17012" xr:uid="{1EBB8266-F86C-4F21-9591-4B6D8BE98CD7}"/>
    <cellStyle name="Normal 19 11" xfId="17013" xr:uid="{84E4E020-C80E-404C-BEC1-76CF3A8C4909}"/>
    <cellStyle name="Normal 19 11 2" xfId="17014" xr:uid="{3E258CA0-B7B5-40D8-B069-88A7C78AE7C9}"/>
    <cellStyle name="Normal 19 2" xfId="17015" xr:uid="{39C2D63C-EBE1-476D-B180-931C222EAE9D}"/>
    <cellStyle name="Normal 19 2 2" xfId="17016" xr:uid="{5BAAA5D6-ECA3-47EF-964C-EC9DF0511267}"/>
    <cellStyle name="Normal 19 2 2 2" xfId="17017" xr:uid="{8CF96326-8F94-402C-98BC-859076287F11}"/>
    <cellStyle name="Normal 19 2 2 3" xfId="17018" xr:uid="{09447286-B8E3-4F04-A8EA-6E2F0DF05F94}"/>
    <cellStyle name="Normal 19 2 3" xfId="17019" xr:uid="{86B125FE-6731-4AF8-9CF0-B33A3402FA25}"/>
    <cellStyle name="Normal 19 2 3 2" xfId="17020" xr:uid="{94AAA522-3E5D-4291-B89A-4C22075622A1}"/>
    <cellStyle name="Normal 19 2 3 2 2" xfId="17021" xr:uid="{2746B373-64A6-4CEA-AF10-F32C1E8C619C}"/>
    <cellStyle name="Normal 19 2 3 3" xfId="17022" xr:uid="{C9F973CE-5DD8-4480-93D2-9CAAD319BA2F}"/>
    <cellStyle name="Normal 19 2 4" xfId="17023" xr:uid="{A88A7355-5565-4304-88FA-53F79AFDC5C2}"/>
    <cellStyle name="Normal 19 2 4 2" xfId="17024" xr:uid="{E1601C49-F9F9-414C-9008-89AA72D9F326}"/>
    <cellStyle name="Normal 19 2 5" xfId="17025" xr:uid="{28CE7FE8-C596-4117-B8D8-F705433EB2B7}"/>
    <cellStyle name="Normal 19 3" xfId="17026" xr:uid="{CD60AC94-14C4-47B7-BB11-03FCC8CB1C46}"/>
    <cellStyle name="Normal 19 3 2" xfId="17027" xr:uid="{987DDDD2-EC77-4219-A7FA-C65D4CA57F52}"/>
    <cellStyle name="Normal 19 3 2 2" xfId="17028" xr:uid="{108D5ED6-B510-4DA0-BF45-36C956529691}"/>
    <cellStyle name="Normal 19 3 3" xfId="17029" xr:uid="{97593894-4997-4CEC-A125-8E3B678AA193}"/>
    <cellStyle name="Normal 19 4" xfId="17030" xr:uid="{F6E41132-3C8F-4531-A154-AF1CB45C2FE4}"/>
    <cellStyle name="Normal 19 4 2" xfId="17031" xr:uid="{2C0379A4-6CF7-4C6A-A282-38BFC8529E42}"/>
    <cellStyle name="Normal 19 4 2 2" xfId="17032" xr:uid="{786F65EB-5EE6-4AB1-98CC-7DBFFCF529A4}"/>
    <cellStyle name="Normal 19 4 3" xfId="17033" xr:uid="{86E87B3A-0906-4DF7-9BCD-472766553D53}"/>
    <cellStyle name="Normal 19 5" xfId="17034" xr:uid="{B736F580-04DB-41A8-A010-7CA7E3B3F8C4}"/>
    <cellStyle name="Normal 19 5 2" xfId="17035" xr:uid="{73285E10-1332-488D-9143-71D46AF71808}"/>
    <cellStyle name="Normal 19 6" xfId="17036" xr:uid="{D0A253FC-8A11-4091-91B0-E6012B62F15A}"/>
    <cellStyle name="Normal 19 6 2" xfId="17037" xr:uid="{95836445-64F1-4899-814D-5753D3B6C333}"/>
    <cellStyle name="Normal 19 6 2 2" xfId="17038" xr:uid="{330EB81D-EBA9-4664-B676-77A4D1C756A8}"/>
    <cellStyle name="Normal 19 6 3" xfId="17039" xr:uid="{815ADA6D-A365-4188-B70C-A412939F3205}"/>
    <cellStyle name="Normal 19 7" xfId="17040" xr:uid="{B9BE359C-BAE3-4929-BB51-31A8CDE5A3E4}"/>
    <cellStyle name="Normal 19 7 2" xfId="17041" xr:uid="{7B53AC16-B99A-4310-B334-D66192A736F2}"/>
    <cellStyle name="Normal 19 8" xfId="17042" xr:uid="{9F2F61CD-8A7E-4E84-ABAF-3E610E123BCB}"/>
    <cellStyle name="Normal 19 9" xfId="17043" xr:uid="{251341AB-8BD2-4A16-9AB8-DB2D01DA6E46}"/>
    <cellStyle name="Normal 19 9 2" xfId="17044" xr:uid="{A7AC585D-51DE-48E5-B7B3-A64BB492CB1E}"/>
    <cellStyle name="Normal 190" xfId="17045" xr:uid="{3EB03377-BF10-4087-96DB-69CEF869958C}"/>
    <cellStyle name="Normal 190 2" xfId="17046" xr:uid="{46DBACFE-163A-4410-9573-E6E17B70F3CB}"/>
    <cellStyle name="Normal 190 2 2" xfId="17047" xr:uid="{D799CB5D-9AD7-4FF0-B846-0538046D9B74}"/>
    <cellStyle name="Normal 190 3" xfId="17048" xr:uid="{A0DA50DB-CC53-4B84-B96A-5DAA808090CA}"/>
    <cellStyle name="Normal 191" xfId="17049" xr:uid="{622F49C4-BA62-4D20-B7F9-820D592F01D6}"/>
    <cellStyle name="Normal 191 2" xfId="17050" xr:uid="{79B5F4F9-B56F-48A5-9117-44ED3364A61E}"/>
    <cellStyle name="Normal 191 2 2" xfId="17051" xr:uid="{860AB095-5EDD-41B6-83FB-77A3E42F4AF0}"/>
    <cellStyle name="Normal 191 3" xfId="17052" xr:uid="{63CA4C4B-749C-454A-82D1-374758A1686B}"/>
    <cellStyle name="Normal 192" xfId="17053" xr:uid="{D7E00867-6CDD-453F-AFAA-740A80A66BC7}"/>
    <cellStyle name="Normal 192 2" xfId="17054" xr:uid="{21A261FE-01B7-4B7F-A33F-EC53C459D422}"/>
    <cellStyle name="Normal 192 2 2" xfId="17055" xr:uid="{49395F00-E3C8-43A5-9D78-D0CE62BF3043}"/>
    <cellStyle name="Normal 192 3" xfId="17056" xr:uid="{1D79BA67-29DD-42A8-87B4-495B9C6B38C9}"/>
    <cellStyle name="Normal 193" xfId="17057" xr:uid="{9D2EED4B-07FC-4341-AC65-82FF5EBAD5AD}"/>
    <cellStyle name="Normal 193 2" xfId="17058" xr:uid="{B6DD62B9-54DC-42B7-8552-904E6FE29BCB}"/>
    <cellStyle name="Normal 193 2 2" xfId="17059" xr:uid="{DE1588B5-BDDE-4206-A9C1-5AAFC76C5C6E}"/>
    <cellStyle name="Normal 193 3" xfId="17060" xr:uid="{C4E088E1-60AD-4E0A-A6F5-1194FE3247B5}"/>
    <cellStyle name="Normal 194" xfId="17061" xr:uid="{B8BC66D1-0562-4102-BD93-C606992AE3D3}"/>
    <cellStyle name="Normal 194 2" xfId="17062" xr:uid="{A796B620-3C1D-4720-A838-51B623FD6D06}"/>
    <cellStyle name="Normal 194 2 2" xfId="17063" xr:uid="{27055A9A-FCF9-4262-B024-9E132B89AA08}"/>
    <cellStyle name="Normal 194 3" xfId="17064" xr:uid="{AE0B6D38-B947-4088-A9BD-9F1148CABE91}"/>
    <cellStyle name="Normal 195" xfId="17065" xr:uid="{0F48EBA2-25DF-45C1-B5E7-D94FD113BED8}"/>
    <cellStyle name="Normal 195 2" xfId="17066" xr:uid="{46ECB677-5CA9-48CB-A8E2-D43AA915EF53}"/>
    <cellStyle name="Normal 195 2 2" xfId="17067" xr:uid="{AA118A74-3F26-4BEB-BB19-CC8BD0517C66}"/>
    <cellStyle name="Normal 195 3" xfId="17068" xr:uid="{4A4FF392-4E7A-4433-A239-806E189C3B76}"/>
    <cellStyle name="Normal 196" xfId="17069" xr:uid="{A1ECDFE8-68A5-4263-A06A-37D2E0C61631}"/>
    <cellStyle name="Normal 196 2" xfId="17070" xr:uid="{EFE4FE5E-2E43-4671-A4DD-68675CE67183}"/>
    <cellStyle name="Normal 196 2 2" xfId="17071" xr:uid="{977B144B-BB49-4763-B8CA-5410400554A8}"/>
    <cellStyle name="Normal 196 3" xfId="17072" xr:uid="{733D0E11-C6BA-4210-B0EA-BB510526A258}"/>
    <cellStyle name="Normal 197" xfId="17073" xr:uid="{E3EE6F2F-8337-4C4B-8588-82DB5BDA81D9}"/>
    <cellStyle name="Normal 197 2" xfId="17074" xr:uid="{43277133-51FC-4B58-9450-C003A8242654}"/>
    <cellStyle name="Normal 197 2 2" xfId="17075" xr:uid="{857A32B9-BD3B-4153-829D-180A19B23319}"/>
    <cellStyle name="Normal 197 3" xfId="17076" xr:uid="{F7A3FB15-9071-4EF1-8D6B-A012C61DBCDF}"/>
    <cellStyle name="Normal 198" xfId="17077" xr:uid="{DFB4284B-533A-4F33-BDD7-A13086FF61EE}"/>
    <cellStyle name="Normal 198 2" xfId="17078" xr:uid="{0F081ADB-EF77-4DB8-8AD7-91B4C08E921E}"/>
    <cellStyle name="Normal 198 2 2" xfId="17079" xr:uid="{E64793DC-152A-4D5A-90D6-3FC281D55AA2}"/>
    <cellStyle name="Normal 198 3" xfId="17080" xr:uid="{E33C5AB1-9F05-4D36-8C40-4724A8EE5923}"/>
    <cellStyle name="Normal 199" xfId="17081" xr:uid="{10EE896B-02CA-40F3-B612-F569A79B536E}"/>
    <cellStyle name="Normal 199 2" xfId="17082" xr:uid="{0DE6BCC7-B457-4225-8CBD-860FD1620562}"/>
    <cellStyle name="Normal 199 2 2" xfId="17083" xr:uid="{CF5FBF3D-8730-4F29-8F12-B3E568A48A3C}"/>
    <cellStyle name="Normal 199 3" xfId="17084" xr:uid="{4480E142-A045-4191-BFAA-8DCF84E22E92}"/>
    <cellStyle name="Normal 2" xfId="6" xr:uid="{155C3646-EE1C-449D-915F-33FF02FA5EF8}"/>
    <cellStyle name="Normal 2 10" xfId="17086" xr:uid="{10C5A5E1-6F12-4450-AB64-6A131BEA6A0F}"/>
    <cellStyle name="Normal 2 10 2" xfId="17087" xr:uid="{A9447639-DEDA-4647-BBF5-FA08513DCD4E}"/>
    <cellStyle name="Normal 2 11" xfId="17088" xr:uid="{290D646A-F1A9-40E2-84B1-819E2A37A67D}"/>
    <cellStyle name="Normal 2 11 2" xfId="17089" xr:uid="{6C343436-511C-48B0-ABB4-F648932F8482}"/>
    <cellStyle name="Normal 2 12" xfId="17090" xr:uid="{CB5E0D07-613B-4167-A2B8-FAD5AC082E19}"/>
    <cellStyle name="Normal 2 12 2" xfId="17091" xr:uid="{C3BC1764-3C3F-41C3-905C-DAF816AA52F0}"/>
    <cellStyle name="Normal 2 13" xfId="17092" xr:uid="{52ED9386-66DD-4162-9EC6-DD82D58BFDD1}"/>
    <cellStyle name="Normal 2 14" xfId="55186" xr:uid="{30DAD8FF-ECF6-498D-9760-24B26774AE1E}"/>
    <cellStyle name="Normal 2 15" xfId="17085" xr:uid="{82B07EEC-2FF9-4000-92EF-E62C88FA612C}"/>
    <cellStyle name="Normal 2 2" xfId="17093" xr:uid="{7E608DF8-C00E-4F24-8FD8-EAEBCA9BB2BE}"/>
    <cellStyle name="Normal 2 2 2" xfId="17094" xr:uid="{04EE728B-5532-42B4-9475-FD00536A0CD8}"/>
    <cellStyle name="Normal 2 2 2 2" xfId="17095" xr:uid="{E2F299A4-C976-4E7C-A9C6-FD49135CAB66}"/>
    <cellStyle name="Normal 2 2 2 2 2" xfId="17096" xr:uid="{6A99FC75-5CBE-45DD-AC3F-694D7BCE9923}"/>
    <cellStyle name="Normal 2 2 2 2 2 2" xfId="17097" xr:uid="{73E46F33-2268-4811-A768-19F7F9840D20}"/>
    <cellStyle name="Normal 2 2 2 2 2 3" xfId="17098" xr:uid="{256DC256-0914-461D-8597-9E3AC689F59B}"/>
    <cellStyle name="Normal 2 2 2 2 3" xfId="17099" xr:uid="{8F324F16-4521-4122-831F-5EE7C0CC0C1F}"/>
    <cellStyle name="Normal 2 2 2 2 3 2" xfId="17100" xr:uid="{4AF0F332-C762-4806-B5A2-F3EB9CAE9EC6}"/>
    <cellStyle name="Normal 2 2 2 2 3 3" xfId="17101" xr:uid="{245683FF-F728-442B-ACE1-485B83B814C1}"/>
    <cellStyle name="Normal 2 2 2 2 4" xfId="17102" xr:uid="{94297E50-A4B9-4F8C-8E9B-6095FF4534C4}"/>
    <cellStyle name="Normal 2 2 2 2 5" xfId="17103" xr:uid="{F79B1429-F059-49C4-B768-2B77A3999245}"/>
    <cellStyle name="Normal 2 2 2 2 6" xfId="17104" xr:uid="{0A2A5ABB-CCEC-49A6-B86E-929303B9DD5E}"/>
    <cellStyle name="Normal 2 2 2 3" xfId="17105" xr:uid="{5E4B3D94-96EE-4FF0-A21D-DB9E1B7A24F1}"/>
    <cellStyle name="Normal 2 2 2 3 2" xfId="17106" xr:uid="{F3ABD0B4-2859-4805-B985-62247889B3E4}"/>
    <cellStyle name="Normal 2 2 2 3 2 2" xfId="17107" xr:uid="{B217CC13-48E6-407A-AF7D-B54E97808BD4}"/>
    <cellStyle name="Normal 2 2 2 3 3" xfId="17108" xr:uid="{0F6CAC23-F765-40A3-84DD-DDDC7A469A70}"/>
    <cellStyle name="Normal 2 2 2 3 4" xfId="17109" xr:uid="{F6E665B0-2917-47AA-B34F-15DEDEA6DD6D}"/>
    <cellStyle name="Normal 2 2 2 3 5" xfId="54511" xr:uid="{83F9925C-C95D-4987-92D7-D89F30763EC5}"/>
    <cellStyle name="Normal 2 2 2 4" xfId="17110" xr:uid="{D24CAC19-55BE-47BB-B3D4-01E3CD57DCC7}"/>
    <cellStyle name="Normal 2 2 2 4 2" xfId="17111" xr:uid="{76D821F0-BE51-4139-92DC-4F9E52E14BDD}"/>
    <cellStyle name="Normal 2 2 2 4 2 2" xfId="17112" xr:uid="{EE64B649-FB4A-4DE4-94A7-84434AD90ADE}"/>
    <cellStyle name="Normal 2 2 2 4 2 3" xfId="17113" xr:uid="{D06560ED-A1C8-4319-8B21-B5452C82B6E5}"/>
    <cellStyle name="Normal 2 2 2 4 3" xfId="17114" xr:uid="{09657982-BE0A-40AF-8688-59BEC5777EA4}"/>
    <cellStyle name="Normal 2 2 2 4 3 2" xfId="17115" xr:uid="{EDD032FE-E887-45FF-9A55-EDD325A32C5F}"/>
    <cellStyle name="Normal 2 2 2 4 4" xfId="17116" xr:uid="{9B086B60-55F5-4AA6-A1CD-10BBA12FA007}"/>
    <cellStyle name="Normal 2 2 2 4 5" xfId="17117" xr:uid="{AB08A866-A8C2-4737-BD6E-C2D1071C0461}"/>
    <cellStyle name="Normal 2 2 2 5" xfId="17118" xr:uid="{4AD22E20-7BC5-450E-9A7B-D07B0C3B1F0F}"/>
    <cellStyle name="Normal 2 2 2 5 2" xfId="17119" xr:uid="{104A4D15-37DE-4A87-AFD3-B9980F202193}"/>
    <cellStyle name="Normal 2 2 2 5 3" xfId="17120" xr:uid="{E5ED586E-40A5-44EA-A423-A8E56D5506C4}"/>
    <cellStyle name="Normal 2 2 2 6" xfId="17121" xr:uid="{71EF6FB2-CC86-46A8-9139-38F5124520B3}"/>
    <cellStyle name="Normal 2 2 2 7" xfId="17122" xr:uid="{C7643D5E-3E17-4683-B4CD-2ED3C16814D9}"/>
    <cellStyle name="Normal 2 2 2 8" xfId="17123" xr:uid="{580379C5-0328-4A51-A6AA-698D9124EAD1}"/>
    <cellStyle name="Normal 2 2 3" xfId="17124" xr:uid="{DA1ABA69-E4DD-4D46-90EF-F6C9C72927DF}"/>
    <cellStyle name="Normal 2 2 3 2" xfId="17125" xr:uid="{E6E24D69-A7F4-4FCF-9454-647ACADCE509}"/>
    <cellStyle name="Normal 2 3" xfId="67" xr:uid="{D2A61DE3-3029-4AF5-A848-DB4D5FC7FDED}"/>
    <cellStyle name="Normal 2 3 2" xfId="17126" xr:uid="{288B48F4-967B-4B2D-AA00-0A52AAD0F8AE}"/>
    <cellStyle name="Normal 2 3 2 2" xfId="17127" xr:uid="{1F508A6D-9F2A-4C83-9ACC-37B37770360F}"/>
    <cellStyle name="Normal 2 3 2 2 2" xfId="17128" xr:uid="{BF1C2318-A398-4370-B7BE-29F9A39DE9E1}"/>
    <cellStyle name="Normal 2 3 2 3" xfId="17129" xr:uid="{D656589E-A695-4E85-A513-1AC55BFF648E}"/>
    <cellStyle name="Normal 2 3 3" xfId="17130" xr:uid="{19006073-E424-43DE-904A-692513E41167}"/>
    <cellStyle name="Normal 2 3 3 2" xfId="17131" xr:uid="{163696CD-269C-4C56-A4EE-0C9DB850E9D0}"/>
    <cellStyle name="Normal 2 3 4" xfId="17132" xr:uid="{473CA4D7-84D3-41FB-977D-F50F2E22B37A}"/>
    <cellStyle name="Normal 2 3 5" xfId="17133" xr:uid="{C24942C2-BB65-4A6D-A660-5615EB31DAF5}"/>
    <cellStyle name="Normal 2 3 5 2" xfId="17134" xr:uid="{00613699-7440-4B97-8A20-0E456D8C4105}"/>
    <cellStyle name="Normal 2 3 6" xfId="17135" xr:uid="{8675F0B7-51F2-4A49-9359-C102BD08E8EB}"/>
    <cellStyle name="Normal 2 3 6 2" xfId="17136" xr:uid="{51600D93-E9AF-463F-9B37-0A7D15850A28}"/>
    <cellStyle name="Normal 2 3 7" xfId="17137" xr:uid="{FD5AE2A6-A4E5-4220-A9E3-FB3287D239BB}"/>
    <cellStyle name="Normal 2 3 7 2" xfId="17138" xr:uid="{B7EE5BB6-787C-453B-A0F5-8B8980CADBBB}"/>
    <cellStyle name="Normal 2 4" xfId="17139" xr:uid="{1BDCC640-0805-43C2-BD71-2E99E4A85610}"/>
    <cellStyle name="Normal 2 4 2" xfId="17140" xr:uid="{9A077182-8FEF-478D-864E-72BA82BE01DA}"/>
    <cellStyle name="Normal 2 4 2 2" xfId="17141" xr:uid="{F233D0F6-8F4B-4907-95E6-2B13431D8FC4}"/>
    <cellStyle name="Normal 2 4 2 2 2" xfId="17142" xr:uid="{3A5A1451-03F1-40D0-927B-40EF94B0EF52}"/>
    <cellStyle name="Normal 2 4 2 3" xfId="17143" xr:uid="{14A1159F-D6F4-44B9-AB45-4DA8754D96FB}"/>
    <cellStyle name="Normal 2 4 2 3 2" xfId="17144" xr:uid="{C10AF642-40FD-4AE3-B30A-6991697A9CEE}"/>
    <cellStyle name="Normal 2 4 2 4" xfId="17145" xr:uid="{9B0E1971-6D99-4DD3-B128-3EDFFF5669E9}"/>
    <cellStyle name="Normal 2 4 3" xfId="17146" xr:uid="{284AC47B-D55B-438B-BE03-AC1A2E2B686F}"/>
    <cellStyle name="Normal 2 4 3 2" xfId="17147" xr:uid="{EE5B0D65-B8C5-40B2-ADDA-94DCBCBB453F}"/>
    <cellStyle name="Normal 2 4 3 2 2" xfId="17148" xr:uid="{426F1C2B-84A5-4DA3-AE63-7AA3BC6BBEC0}"/>
    <cellStyle name="Normal 2 4 3 2 2 2" xfId="17149" xr:uid="{BF224D63-E947-48DF-8E5C-E9236A21C030}"/>
    <cellStyle name="Normal 2 4 3 2 3" xfId="17150" xr:uid="{733A19C1-0A60-4DC8-BE3F-B3C6742C62E3}"/>
    <cellStyle name="Normal 2 4 3 3" xfId="17151" xr:uid="{071F38FE-8063-424B-BF0F-693C0A30DCA9}"/>
    <cellStyle name="Normal 2 4 3 3 2" xfId="17152" xr:uid="{0231CEA0-7EDF-4394-8837-997DC14C80A9}"/>
    <cellStyle name="Normal 2 4 3 3 2 2" xfId="17153" xr:uid="{8C9ED638-7D84-4AF3-82D5-9FFF5155E8EC}"/>
    <cellStyle name="Normal 2 4 3 3 3" xfId="17154" xr:uid="{AEB7AEFA-7ADB-42D6-9EBA-898138C8BAAC}"/>
    <cellStyle name="Normal 2 4 3 4" xfId="17155" xr:uid="{850D093D-5A5F-4093-B40B-12D2B9087045}"/>
    <cellStyle name="Normal 2 4 3 4 2" xfId="17156" xr:uid="{50A5CD16-684C-4E60-8C83-C7A099FFF363}"/>
    <cellStyle name="Normal 2 4 3 5" xfId="17157" xr:uid="{4FFE37C0-06BC-4FAC-BB63-B8B0F2968646}"/>
    <cellStyle name="Normal 2 4 3 6" xfId="17158" xr:uid="{034361E4-1858-4919-BB44-643D5E62CF46}"/>
    <cellStyle name="Normal 2 4 4" xfId="17159" xr:uid="{316403C0-A79D-4735-AF30-429B5238F4CF}"/>
    <cellStyle name="Normal 2 4 4 2" xfId="17160" xr:uid="{C8D845C5-644A-40C2-B4FF-A2593567B96B}"/>
    <cellStyle name="Normal 2 4 4 2 2" xfId="17161" xr:uid="{92CEDC9E-E069-4B79-B72F-A4D753BD1571}"/>
    <cellStyle name="Normal 2 4 4 2 2 2" xfId="17162" xr:uid="{A4FA6491-7596-4E71-B207-AC0C41783DA3}"/>
    <cellStyle name="Normal 2 4 4 2 3" xfId="17163" xr:uid="{84DCEDE0-DB4F-4471-96BE-0B843CAA857D}"/>
    <cellStyle name="Normal 2 4 4 3" xfId="17164" xr:uid="{DFEA84D6-B28B-4E11-B082-4DE446FE7475}"/>
    <cellStyle name="Normal 2 4 4 3 2" xfId="17165" xr:uid="{0BC98887-DF30-41AA-BBC7-94FC24F62734}"/>
    <cellStyle name="Normal 2 4 4 3 2 2" xfId="17166" xr:uid="{0878F70E-DA1F-4078-BCA6-C02F09D9B23D}"/>
    <cellStyle name="Normal 2 4 4 3 3" xfId="17167" xr:uid="{CAEB4ED5-7806-4617-9C20-C3067EEDAF5C}"/>
    <cellStyle name="Normal 2 4 4 4" xfId="17168" xr:uid="{5E5BB55F-F3DA-49A4-8EAE-A67F1FD7BFEB}"/>
    <cellStyle name="Normal 2 4 4 4 2" xfId="17169" xr:uid="{9478415F-2061-45D5-8D6E-415689255615}"/>
    <cellStyle name="Normal 2 4 4 5" xfId="17170" xr:uid="{24B9E699-387D-4243-9BD5-0279DD8A0F36}"/>
    <cellStyle name="Normal 2 4 4 6" xfId="17171" xr:uid="{8DA0BE76-2194-4218-AF93-3D6F5EA63651}"/>
    <cellStyle name="Normal 2 4 5" xfId="17172" xr:uid="{DEA7BFC7-1D0E-4EF7-9E74-903477F9F0E6}"/>
    <cellStyle name="Normal 2 4 5 2" xfId="17173" xr:uid="{28751198-1446-42BA-875C-7DAC2505A581}"/>
    <cellStyle name="Normal 2 4 5 3" xfId="17174" xr:uid="{9DE1ACFE-41B1-425C-95E0-79F02DF08FD1}"/>
    <cellStyle name="Normal 2 4 6" xfId="17175" xr:uid="{2D60E0F7-17A1-4ABC-8FC9-82BB8E7C421C}"/>
    <cellStyle name="Normal 2 4 6 2" xfId="17176" xr:uid="{4C081A13-F7D8-43AC-851A-1123220FB8F3}"/>
    <cellStyle name="Normal 2 5" xfId="17177" xr:uid="{11E60A1C-8A96-41D6-938A-25FB16D9A77A}"/>
    <cellStyle name="Normal 2 5 10" xfId="17178" xr:uid="{08794AB6-704D-4BC2-AA4F-A586CA6D5FAE}"/>
    <cellStyle name="Normal 2 5 10 2" xfId="17179" xr:uid="{626ABA26-6E09-4F2F-9249-12161EFDD7FD}"/>
    <cellStyle name="Normal 2 5 11" xfId="17180" xr:uid="{91BE4462-BC2A-472B-9583-C51A89DA8F1B}"/>
    <cellStyle name="Normal 2 5 11 2" xfId="17181" xr:uid="{AF825AD8-3228-4FC5-9FAE-150409D0117D}"/>
    <cellStyle name="Normal 2 5 2" xfId="17182" xr:uid="{A20BAE47-3297-48C5-9908-15FB4D9C031E}"/>
    <cellStyle name="Normal 2 5 2 2" xfId="17183" xr:uid="{1E14F365-E6BC-41B7-A3AC-A847D8F9490D}"/>
    <cellStyle name="Normal 2 5 2 2 2" xfId="17184" xr:uid="{75FCB6C2-289F-4664-85BF-4B3B80C1B68D}"/>
    <cellStyle name="Normal 2 5 2 3" xfId="17185" xr:uid="{C2F2C67F-1888-4B85-A398-311D4829BA35}"/>
    <cellStyle name="Normal 2 5 2 4" xfId="17186" xr:uid="{C01FC29A-7DA8-4624-B14D-7070DCDC1315}"/>
    <cellStyle name="Normal 2 5 2 5" xfId="17187" xr:uid="{4ECF17C4-594E-430C-AE84-6B50CD987720}"/>
    <cellStyle name="Normal 2 5 2 6" xfId="17188" xr:uid="{913D4460-4FA4-4D71-A34C-6FC34DBFC75C}"/>
    <cellStyle name="Normal 2 5 3" xfId="17189" xr:uid="{58982D13-9C9A-4BF1-90CE-7516BA5E30E8}"/>
    <cellStyle name="Normal 2 5 3 2" xfId="17190" xr:uid="{91253F7F-120E-48B4-B2ED-00D7003ECB02}"/>
    <cellStyle name="Normal 2 5 3 2 2" xfId="17191" xr:uid="{716299A8-AFB1-40D3-8677-FA38E50E7386}"/>
    <cellStyle name="Normal 2 5 3 2 3" xfId="17192" xr:uid="{CD447E16-5BB2-4F19-9F81-87C6BBA982FF}"/>
    <cellStyle name="Normal 2 5 3 3" xfId="17193" xr:uid="{BCC3D475-6EDC-4A0B-B69A-93D5BF4ADD26}"/>
    <cellStyle name="Normal 2 5 3 3 2" xfId="17194" xr:uid="{DD8C7D5C-380B-4868-AC4E-778BF5C007E9}"/>
    <cellStyle name="Normal 2 5 3 4" xfId="17195" xr:uid="{BD03BE95-207E-4827-9D5C-3A8BAC617C26}"/>
    <cellStyle name="Normal 2 5 3 5" xfId="17196" xr:uid="{B993AEB0-AF9D-4558-8736-C0AA6F1FF34D}"/>
    <cellStyle name="Normal 2 5 3 6" xfId="17197" xr:uid="{65919A70-0F6C-412C-AA8E-3FA353938B8B}"/>
    <cellStyle name="Normal 2 5 4" xfId="17198" xr:uid="{4780E47D-55E8-4927-95B7-3327BA956C74}"/>
    <cellStyle name="Normal 2 5 4 2" xfId="17199" xr:uid="{6A78DDD0-5C97-4F7B-A38D-21CB9595DDE1}"/>
    <cellStyle name="Normal 2 5 4 2 2" xfId="17200" xr:uid="{45B4DD9C-F411-487E-85E9-8A2543689A21}"/>
    <cellStyle name="Normal 2 5 4 3" xfId="17201" xr:uid="{EACFA210-11B2-4FE2-AAC9-D842D6362DB6}"/>
    <cellStyle name="Normal 2 5 4 4" xfId="17202" xr:uid="{D5102990-4683-4E9D-88AC-42EBBF4A443F}"/>
    <cellStyle name="Normal 2 5 5" xfId="17203" xr:uid="{E0EB7C5F-0208-49AB-B08F-818E65070E28}"/>
    <cellStyle name="Normal 2 5 5 2" xfId="17204" xr:uid="{84C88AF0-316C-4BE4-A7CB-B4209D5636FC}"/>
    <cellStyle name="Normal 2 5 5 2 2" xfId="17205" xr:uid="{1225625D-7D09-4D4B-A756-872ED320742F}"/>
    <cellStyle name="Normal 2 5 5 3" xfId="17206" xr:uid="{9095ECCE-23F1-452D-B55C-BF65E3C39603}"/>
    <cellStyle name="Normal 2 5 5 4" xfId="17207" xr:uid="{F5FA6D7A-356D-4D6F-8B96-7DFEDBBC3B7A}"/>
    <cellStyle name="Normal 2 5 6" xfId="17208" xr:uid="{587535DC-06C3-4D96-AC3A-0D504DF9C1CC}"/>
    <cellStyle name="Normal 2 5 6 2" xfId="17209" xr:uid="{8F16C9DA-7821-4A18-B871-0CBD2A8F796C}"/>
    <cellStyle name="Normal 2 5 6 3" xfId="17210" xr:uid="{4678025B-9752-4DB7-975A-09CD5574778B}"/>
    <cellStyle name="Normal 2 5 7" xfId="17211" xr:uid="{E9A4FBE2-C214-4534-9705-435317A8BF5C}"/>
    <cellStyle name="Normal 2 5 7 2" xfId="17212" xr:uid="{500F30B4-762F-474E-917F-00D30F4AD134}"/>
    <cellStyle name="Normal 2 5 7 3" xfId="17213" xr:uid="{1A554A68-6C7C-4CA8-9B5E-96A7D89F7CE1}"/>
    <cellStyle name="Normal 2 5 8" xfId="17214" xr:uid="{55227578-D245-41D5-A0EC-E36BD4FE7659}"/>
    <cellStyle name="Normal 2 5 9" xfId="17215" xr:uid="{25321153-BB83-4A36-B88F-E6BEAC211E03}"/>
    <cellStyle name="Normal 2 5 9 2" xfId="17216" xr:uid="{9DA3B90A-3A55-4DA8-8B48-3B86BACA57B3}"/>
    <cellStyle name="Normal 2 6" xfId="17217" xr:uid="{FEB101DA-0866-42F1-B672-BA5601AB517E}"/>
    <cellStyle name="Normal 2 6 2" xfId="17218" xr:uid="{1ADA60B7-7C1E-4D94-85EA-C4BA2E347AE5}"/>
    <cellStyle name="Normal 2 6 2 2" xfId="17219" xr:uid="{3E5F9016-1D5C-4EA6-87AE-DB0565CA105C}"/>
    <cellStyle name="Normal 2 6 2 2 2" xfId="17220" xr:uid="{6E0DDA2C-9C9A-4380-A8A6-CCA7AFA0980B}"/>
    <cellStyle name="Normal 2 6 2 2 2 2" xfId="17221" xr:uid="{A834E1E8-9DB1-4EE5-A76D-594D21EBEF2D}"/>
    <cellStyle name="Normal 2 6 2 2 3" xfId="17222" xr:uid="{3DC0B0CC-9B31-4E3F-B411-3A52ECDB3933}"/>
    <cellStyle name="Normal 2 6 2 3" xfId="17223" xr:uid="{6235EBE2-A30B-4DD4-BB15-600B46C9DA5B}"/>
    <cellStyle name="Normal 2 6 2 3 2" xfId="17224" xr:uid="{8053188D-B27C-4549-9744-915B64BBE220}"/>
    <cellStyle name="Normal 2 6 2 3 2 2" xfId="17225" xr:uid="{CD8BE56E-AB41-4411-87B2-B193CA00D90B}"/>
    <cellStyle name="Normal 2 6 2 3 3" xfId="17226" xr:uid="{2900AF14-6291-489A-8590-2CFF23359C47}"/>
    <cellStyle name="Normal 2 6 2 4" xfId="17227" xr:uid="{48D13A20-3456-4AEA-9093-F274F2BB77DF}"/>
    <cellStyle name="Normal 2 6 2 4 2" xfId="17228" xr:uid="{26F3FBAB-08F7-458E-88B9-BFC541A122D0}"/>
    <cellStyle name="Normal 2 6 2 5" xfId="17229" xr:uid="{2F8B50B1-CF95-40EC-BCB5-1670CAF8AE0B}"/>
    <cellStyle name="Normal 2 6 2 6" xfId="17230" xr:uid="{94F1A135-ECD5-4F3D-B487-34F293155B45}"/>
    <cellStyle name="Normal 2 6 3" xfId="17231" xr:uid="{8496ED13-D34B-4BF7-A62E-1CA73005F3F1}"/>
    <cellStyle name="Normal 2 6 3 2" xfId="17232" xr:uid="{858D10F9-B0EA-4BF6-90A0-84F80697BCAA}"/>
    <cellStyle name="Normal 2 6 3 2 2" xfId="17233" xr:uid="{83276201-D008-488D-A9C2-41435FDA53CB}"/>
    <cellStyle name="Normal 2 6 3 3" xfId="17234" xr:uid="{205A4422-A9D0-4F79-8375-F587C2301993}"/>
    <cellStyle name="Normal 2 6 3 4" xfId="17235" xr:uid="{CD9F87DB-71D9-4FD1-B88F-7FB850408E3F}"/>
    <cellStyle name="Normal 2 6 4" xfId="17236" xr:uid="{FF042AC4-017C-4064-932B-602E2F260C83}"/>
    <cellStyle name="Normal 2 6 4 2" xfId="17237" xr:uid="{2FEFFCE8-A116-4D33-8D1F-B77620DFA978}"/>
    <cellStyle name="Normal 2 6 4 2 2" xfId="17238" xr:uid="{5DBD5571-EFD3-433D-B9DF-C4D3EAD7DDAB}"/>
    <cellStyle name="Normal 2 6 4 3" xfId="17239" xr:uid="{D91C345F-0539-4A06-B878-B20175738111}"/>
    <cellStyle name="Normal 2 6 4 4" xfId="17240" xr:uid="{A653F92A-969B-4D7B-9450-42F5FDDC3ECE}"/>
    <cellStyle name="Normal 2 6 5" xfId="17241" xr:uid="{80647030-ACB3-4A05-8C9E-4A82B94B490F}"/>
    <cellStyle name="Normal 2 6 5 2" xfId="17242" xr:uid="{DD9BCAB6-A061-4406-808C-80C21603C724}"/>
    <cellStyle name="Normal 2 6 6" xfId="17243" xr:uid="{A438288D-A7A9-49C8-BBB7-9E41A9AC6655}"/>
    <cellStyle name="Normal 2 6 7" xfId="17244" xr:uid="{F312F682-0147-4889-ACC9-4F34ED497EBE}"/>
    <cellStyle name="Normal 2 7" xfId="17245" xr:uid="{B7BC04D9-B2FF-4491-89E5-095B8210CEB1}"/>
    <cellStyle name="Normal 2 7 2" xfId="17246" xr:uid="{E5947200-B00A-4C50-95DE-FD35731C38FD}"/>
    <cellStyle name="Normal 2 7 2 2" xfId="17247" xr:uid="{66D449CC-28E8-43F8-871C-1D59E559DD33}"/>
    <cellStyle name="Normal 2 7 2 2 2" xfId="17248" xr:uid="{541A35AE-9E76-4154-8F4A-415251A2465A}"/>
    <cellStyle name="Normal 2 7 2 3" xfId="17249" xr:uid="{59A06FE9-5D00-445D-AF9C-291EC018B789}"/>
    <cellStyle name="Normal 2 7 3" xfId="17250" xr:uid="{97F8092A-B605-4FDD-A076-9E7D50B1CA3E}"/>
    <cellStyle name="Normal 2 7 3 2" xfId="17251" xr:uid="{CB4F236F-65CD-4DE3-90C8-2064CF8DF143}"/>
    <cellStyle name="Normal 2 7 4" xfId="17252" xr:uid="{95E8CCA6-69B4-48AA-BCC1-17713C1C122D}"/>
    <cellStyle name="Normal 2 7 5" xfId="17253" xr:uid="{1DD7646B-0F60-4836-ACB9-130D8025FB02}"/>
    <cellStyle name="Normal 2 8" xfId="17254" xr:uid="{670BAB4A-682C-4EBC-8C59-5617C2A93D7E}"/>
    <cellStyle name="Normal 2 8 2" xfId="17255" xr:uid="{9C62E6D1-7C14-4196-9EA6-A2607EE2ED60}"/>
    <cellStyle name="Normal 2 8 2 2" xfId="17256" xr:uid="{ED84C63E-335C-451B-BF2B-AA0E1C889466}"/>
    <cellStyle name="Normal 2 8 3" xfId="17257" xr:uid="{AE551DA4-1965-4B79-9B77-1A501C3A2626}"/>
    <cellStyle name="Normal 2 8 4" xfId="17258" xr:uid="{8118F502-0AA9-43FE-A8BB-F5F3E36C0958}"/>
    <cellStyle name="Normal 2 9" xfId="17259" xr:uid="{8FD1798F-B77B-4B73-BEEA-1F82D778F363}"/>
    <cellStyle name="Normal 2 9 2" xfId="17260" xr:uid="{8FBAF30C-621C-452D-B02B-DF020DBABAE4}"/>
    <cellStyle name="Normal 2_Fluxo_CRI Dahruj x Nestle_20100610 v1" xfId="17261" xr:uid="{59F2348B-4643-4351-BF89-46DDF76FA5F0}"/>
    <cellStyle name="Normal 20" xfId="17262" xr:uid="{32244E52-C96B-44E3-9130-DB1480E1A5DD}"/>
    <cellStyle name="Normal 20 10" xfId="17263" xr:uid="{07ECB0F4-3313-4381-BB39-C3E9D90AB058}"/>
    <cellStyle name="Normal 20 10 2" xfId="17264" xr:uid="{5D2F6D6B-FEDC-46EB-B038-6855199822D7}"/>
    <cellStyle name="Normal 20 11" xfId="17265" xr:uid="{EE628520-7534-48EB-9F91-45AF22BB397B}"/>
    <cellStyle name="Normal 20 11 2" xfId="17266" xr:uid="{AD237A6C-4E5F-4486-BDDF-FA40B5A08543}"/>
    <cellStyle name="Normal 20 2" xfId="17267" xr:uid="{4A9BE258-5FB7-4F70-8BCA-BC3ACF28E05C}"/>
    <cellStyle name="Normal 20 2 2" xfId="17268" xr:uid="{C827FCE8-B754-43F5-8B06-E88BF84189D6}"/>
    <cellStyle name="Normal 20 2 2 2" xfId="17269" xr:uid="{2FF40AC5-B189-40EC-AC9E-39AAFA6C1ADD}"/>
    <cellStyle name="Normal 20 2 2 3" xfId="17270" xr:uid="{7682ACC7-B215-4EB1-B8B6-7576C753B4A3}"/>
    <cellStyle name="Normal 20 2 3" xfId="17271" xr:uid="{92831239-E00B-41D4-952C-51A28A82A170}"/>
    <cellStyle name="Normal 20 2 3 2" xfId="17272" xr:uid="{1D6271F0-95C5-49AE-9A02-579ACAD6EBB2}"/>
    <cellStyle name="Normal 20 2 3 2 2" xfId="17273" xr:uid="{DD0FADD5-6058-4C06-928F-065AB63F2C48}"/>
    <cellStyle name="Normal 20 2 3 3" xfId="17274" xr:uid="{8B26A44F-4F7C-40B7-B916-1565ADC341D0}"/>
    <cellStyle name="Normal 20 2 4" xfId="17275" xr:uid="{C53138CE-1A37-4E13-824A-7CD3FDB12178}"/>
    <cellStyle name="Normal 20 2 4 2" xfId="17276" xr:uid="{0BE81C00-24A9-434C-A452-2A80A27F2D05}"/>
    <cellStyle name="Normal 20 2 5" xfId="17277" xr:uid="{DBD996A4-738E-4726-987E-3A610B169FF8}"/>
    <cellStyle name="Normal 20 3" xfId="17278" xr:uid="{42FD8804-41DA-4954-8BD7-BA9CD54D37C3}"/>
    <cellStyle name="Normal 20 3 2" xfId="17279" xr:uid="{66BF52FE-2BE6-401A-8AD6-36321C152701}"/>
    <cellStyle name="Normal 20 3 2 2" xfId="17280" xr:uid="{E8B7DD85-C8D3-4AE0-B98B-CB4924626512}"/>
    <cellStyle name="Normal 20 3 3" xfId="17281" xr:uid="{25454A56-2881-45ED-9DD5-9D6A7AD76AD8}"/>
    <cellStyle name="Normal 20 4" xfId="17282" xr:uid="{AB74E388-2BD7-484A-968C-5D7A0BC71BFA}"/>
    <cellStyle name="Normal 20 4 2" xfId="17283" xr:uid="{8649F1ED-E0E0-4846-902E-0B882FBAC127}"/>
    <cellStyle name="Normal 20 4 2 2" xfId="17284" xr:uid="{B3FFAC7E-3DC3-4440-BDA7-CC34A4E675D1}"/>
    <cellStyle name="Normal 20 4 3" xfId="17285" xr:uid="{827BE89C-FA86-4233-A09B-7AE8B84799D2}"/>
    <cellStyle name="Normal 20 5" xfId="17286" xr:uid="{34DE0D1E-4AB9-4A26-971F-94C81557229D}"/>
    <cellStyle name="Normal 20 5 2" xfId="17287" xr:uid="{BA75202B-2FB2-4303-9231-39B5811B21C1}"/>
    <cellStyle name="Normal 20 6" xfId="17288" xr:uid="{5375CEED-6C3B-406A-AAC2-74C5921F6AFA}"/>
    <cellStyle name="Normal 20 6 2" xfId="17289" xr:uid="{61FFC41B-E6A0-4394-9869-EFA4F8A2D89A}"/>
    <cellStyle name="Normal 20 6 2 2" xfId="17290" xr:uid="{AE1546B9-1597-4D0F-973C-64D952A8E4B3}"/>
    <cellStyle name="Normal 20 6 3" xfId="17291" xr:uid="{0B098511-1F36-490E-9B84-4AF90963CB2D}"/>
    <cellStyle name="Normal 20 7" xfId="17292" xr:uid="{4A0DB9F6-5F59-4EE8-8CDA-690BF1AEC284}"/>
    <cellStyle name="Normal 20 7 2" xfId="17293" xr:uid="{AF533ED4-B862-4A3A-B088-6784882D95E7}"/>
    <cellStyle name="Normal 20 8" xfId="17294" xr:uid="{816840EC-BCB6-4520-99B6-357B3BB0FEA8}"/>
    <cellStyle name="Normal 20 9" xfId="17295" xr:uid="{4B4E2E5D-A3F2-4F8D-AAB2-75F1AEA8447A}"/>
    <cellStyle name="Normal 20 9 2" xfId="17296" xr:uid="{6AF605AD-E595-4A59-966E-AC73F47017AC}"/>
    <cellStyle name="Normal 200" xfId="17297" xr:uid="{5E2AF8E3-1A8E-4EA6-9005-4BD1B58C9C02}"/>
    <cellStyle name="Normal 200 2" xfId="17298" xr:uid="{F65A05CD-660D-4E91-A77C-45BE39D7951F}"/>
    <cellStyle name="Normal 200 2 2" xfId="17299" xr:uid="{4D99E327-FCA4-4F24-9C3E-F188BA16C567}"/>
    <cellStyle name="Normal 200 3" xfId="17300" xr:uid="{49EA82D3-2C25-47B8-B5DC-404EFFA7814E}"/>
    <cellStyle name="Normal 201" xfId="17301" xr:uid="{DF8A5731-22C8-4196-809E-27174A59A52D}"/>
    <cellStyle name="Normal 201 2" xfId="17302" xr:uid="{405A181B-4B63-427F-A8A3-1178C764A812}"/>
    <cellStyle name="Normal 201 2 2" xfId="17303" xr:uid="{983E8F6E-15A8-4A37-910C-79935E8AA3A1}"/>
    <cellStyle name="Normal 201 3" xfId="17304" xr:uid="{8495DE21-273E-48D1-8551-0B03361F3225}"/>
    <cellStyle name="Normal 202" xfId="17305" xr:uid="{3D2D8AAF-2B4F-462A-A3EF-B9FEE4F6997F}"/>
    <cellStyle name="Normal 202 2" xfId="17306" xr:uid="{F85770AA-DBCA-4563-A6EC-596BF13BFB76}"/>
    <cellStyle name="Normal 202 2 2" xfId="17307" xr:uid="{A26EBAFA-BBC0-4482-B967-36A129849E06}"/>
    <cellStyle name="Normal 202 3" xfId="17308" xr:uid="{B10F9BA3-4C03-410F-A5B2-1A770068ED51}"/>
    <cellStyle name="Normal 203" xfId="17309" xr:uid="{64F53006-CEBE-4AF3-B438-502E54909E9E}"/>
    <cellStyle name="Normal 203 2" xfId="17310" xr:uid="{A0446339-FAD5-4D20-918C-9207739E0DD3}"/>
    <cellStyle name="Normal 203 2 2" xfId="17311" xr:uid="{21563B4B-0EAF-494A-BACA-0FC58A60E3A8}"/>
    <cellStyle name="Normal 203 3" xfId="17312" xr:uid="{1BA25E76-5E32-4343-B81E-C0C1EC80B832}"/>
    <cellStyle name="Normal 204" xfId="17313" xr:uid="{815EEF89-D6E4-417E-9162-C36F4F89C226}"/>
    <cellStyle name="Normal 204 2" xfId="17314" xr:uid="{8FE0318A-F0C7-4229-900E-8AE552F88E1D}"/>
    <cellStyle name="Normal 204 2 2" xfId="17315" xr:uid="{4C5C7CF3-888A-439A-9F11-572A9B8067E4}"/>
    <cellStyle name="Normal 204 3" xfId="17316" xr:uid="{B2323926-8EF6-453C-A632-112413AC26C5}"/>
    <cellStyle name="Normal 205" xfId="17317" xr:uid="{AA94EA41-635A-4FD7-889B-8DC907913AD7}"/>
    <cellStyle name="Normal 205 2" xfId="17318" xr:uid="{AA645B5B-1072-4589-84E9-3864C5E0A769}"/>
    <cellStyle name="Normal 205 2 2" xfId="17319" xr:uid="{33F7D32A-1AC8-4655-8FDE-BB52457C8265}"/>
    <cellStyle name="Normal 205 3" xfId="17320" xr:uid="{7A3602C0-39C9-44FF-8251-A08664F7C72D}"/>
    <cellStyle name="Normal 206" xfId="17321" xr:uid="{CDA4240D-8A4C-4E35-9CDE-CF232C6ACE18}"/>
    <cellStyle name="Normal 206 2" xfId="17322" xr:uid="{4BFB9BF1-35BA-46EE-B885-258AFC6E550A}"/>
    <cellStyle name="Normal 206 2 2" xfId="17323" xr:uid="{3E58BAAB-EF7E-4EB8-9EEC-5CAC43C8B13B}"/>
    <cellStyle name="Normal 206 3" xfId="17324" xr:uid="{962728FA-29B6-4069-A482-FA084D6DEE26}"/>
    <cellStyle name="Normal 207" xfId="17325" xr:uid="{667D283B-2398-49BB-AF76-4007FBBD20AE}"/>
    <cellStyle name="Normal 207 2" xfId="17326" xr:uid="{9A2F4645-D642-47FD-BEBF-8217A9594412}"/>
    <cellStyle name="Normal 207 2 2" xfId="17327" xr:uid="{7F8072BC-E039-4E91-B079-6D5A6D8FF1DC}"/>
    <cellStyle name="Normal 207 3" xfId="17328" xr:uid="{FBB9E717-A2C5-42DE-AB28-8D4C87569263}"/>
    <cellStyle name="Normal 208" xfId="17329" xr:uid="{3C6DAC6A-CB8A-44D8-B46A-174D8F18759A}"/>
    <cellStyle name="Normal 208 2" xfId="17330" xr:uid="{23F546E6-13A4-4DD2-9518-3C80320EFBE9}"/>
    <cellStyle name="Normal 208 2 2" xfId="17331" xr:uid="{915BD498-1611-48F0-85F0-63ACEAF6650A}"/>
    <cellStyle name="Normal 208 3" xfId="17332" xr:uid="{ACB4EE94-B3B0-4FF4-B0B1-DB30559E1BB4}"/>
    <cellStyle name="Normal 209" xfId="17333" xr:uid="{DB763950-36B1-4DB4-8EB5-8D411B82BF4F}"/>
    <cellStyle name="Normal 209 2" xfId="17334" xr:uid="{8FD20EEB-1974-4323-B82F-02F511C6B8AB}"/>
    <cellStyle name="Normal 209 2 2" xfId="17335" xr:uid="{1B7E5DCE-0CE8-4CA6-951B-22911B77DF05}"/>
    <cellStyle name="Normal 209 3" xfId="17336" xr:uid="{625ABEFF-5203-4731-9536-D856EBEA3031}"/>
    <cellStyle name="Normal 21" xfId="17337" xr:uid="{E8A51D66-B82C-46A5-835E-159F05946BD0}"/>
    <cellStyle name="Normal 21 10" xfId="17338" xr:uid="{267A1CB1-ADA1-4BE5-B849-AD615F028D6B}"/>
    <cellStyle name="Normal 21 10 2" xfId="17339" xr:uid="{91DBF378-C871-4CD1-BE21-216184DF5996}"/>
    <cellStyle name="Normal 21 11" xfId="17340" xr:uid="{1CFBC158-BFF9-4731-8C9D-1FAB5F717497}"/>
    <cellStyle name="Normal 21 11 2" xfId="17341" xr:uid="{C000D085-95C0-4C12-B5C0-14E9373D808E}"/>
    <cellStyle name="Normal 21 2" xfId="17342" xr:uid="{A1EB81AC-D570-4CCC-94DC-393D6B1523B9}"/>
    <cellStyle name="Normal 21 2 2" xfId="17343" xr:uid="{C502517B-E9E9-4816-B936-C48EA6FC36CA}"/>
    <cellStyle name="Normal 21 2 2 2" xfId="17344" xr:uid="{3435847C-26FD-4DD3-BB51-41BA1E53EAEB}"/>
    <cellStyle name="Normal 21 2 2 3" xfId="17345" xr:uid="{7735775A-3F7B-4EE9-9541-DE0E2E405CD3}"/>
    <cellStyle name="Normal 21 2 3" xfId="17346" xr:uid="{D290C777-FF5D-4AA9-8F50-48AE185518D6}"/>
    <cellStyle name="Normal 21 2 3 2" xfId="17347" xr:uid="{778A014D-9302-4214-9749-A7FCC98B3377}"/>
    <cellStyle name="Normal 21 2 3 2 2" xfId="17348" xr:uid="{7FAE7211-5343-4895-A93D-5C0850A6B360}"/>
    <cellStyle name="Normal 21 2 3 3" xfId="17349" xr:uid="{DB7AB1B5-3FA1-447B-AC9C-5111DBA8FFBC}"/>
    <cellStyle name="Normal 21 2 4" xfId="17350" xr:uid="{25C59E13-1FAC-4D41-98AD-AF954517D2EF}"/>
    <cellStyle name="Normal 21 2 4 2" xfId="17351" xr:uid="{E26A4249-F0D8-45A2-99AC-2B2132FF8F2E}"/>
    <cellStyle name="Normal 21 2 5" xfId="17352" xr:uid="{EDD1F2F9-7C88-4839-B6A3-7D563E058271}"/>
    <cellStyle name="Normal 21 3" xfId="17353" xr:uid="{B505DD1D-6B4D-439E-B0FF-94F1EF9BB1BA}"/>
    <cellStyle name="Normal 21 3 2" xfId="17354" xr:uid="{4FC8EAD8-B5F9-457B-B4AE-F9214D50F1D8}"/>
    <cellStyle name="Normal 21 3 2 2" xfId="17355" xr:uid="{AD305612-F29A-4FE1-81FF-81ABD3057844}"/>
    <cellStyle name="Normal 21 3 3" xfId="17356" xr:uid="{97A0A5C7-875A-42C2-AF14-7F264146CB55}"/>
    <cellStyle name="Normal 21 4" xfId="17357" xr:uid="{41A6B2CD-1A75-41C4-8F70-CE48DFAB9946}"/>
    <cellStyle name="Normal 21 4 2" xfId="17358" xr:uid="{AB04BB48-2F00-4AE0-98F7-07F9C3189E59}"/>
    <cellStyle name="Normal 21 4 2 2" xfId="17359" xr:uid="{627D30E3-11C6-45AB-9E6D-44FA8198B484}"/>
    <cellStyle name="Normal 21 4 3" xfId="17360" xr:uid="{0340C573-2F94-4B4D-BB94-C30FE4DA4DF1}"/>
    <cellStyle name="Normal 21 5" xfId="17361" xr:uid="{F3BBDECA-1753-4499-BCAA-D448D64D6FB1}"/>
    <cellStyle name="Normal 21 5 2" xfId="17362" xr:uid="{3FD2533D-C406-437B-9AB4-E9F701B57D72}"/>
    <cellStyle name="Normal 21 6" xfId="17363" xr:uid="{F0688A73-8F69-47F1-980F-0C6494258785}"/>
    <cellStyle name="Normal 21 6 2" xfId="17364" xr:uid="{DB00F96A-2C83-4222-9E56-4D6D3AFFF44C}"/>
    <cellStyle name="Normal 21 6 2 2" xfId="17365" xr:uid="{B856F4C5-1BB6-4761-9B3E-0C4F96E975F9}"/>
    <cellStyle name="Normal 21 6 3" xfId="17366" xr:uid="{C0731C69-E405-46FD-B4F9-7B3A67B91943}"/>
    <cellStyle name="Normal 21 7" xfId="17367" xr:uid="{49265056-7B29-4960-9C7F-E16F6E259CD8}"/>
    <cellStyle name="Normal 21 7 2" xfId="17368" xr:uid="{0D933DFF-B9A6-4DC5-837A-B1B0A9640443}"/>
    <cellStyle name="Normal 21 8" xfId="17369" xr:uid="{1ADF525C-1936-4693-B1F2-A7530E3D318C}"/>
    <cellStyle name="Normal 21 9" xfId="17370" xr:uid="{B70E49A8-DD7B-4B1A-A16A-517A0349101A}"/>
    <cellStyle name="Normal 21 9 2" xfId="17371" xr:uid="{65CCB63E-AC5E-46B7-88F3-A75D0330FA96}"/>
    <cellStyle name="Normal 210" xfId="17372" xr:uid="{F2AA1198-7FCF-463C-A33A-02422B7544B9}"/>
    <cellStyle name="Normal 210 2" xfId="17373" xr:uid="{8148853D-BF27-48C5-B166-0773CC617F14}"/>
    <cellStyle name="Normal 210 2 2" xfId="17374" xr:uid="{A96296E2-7A09-4F92-9E35-4DC04B45C409}"/>
    <cellStyle name="Normal 210 3" xfId="17375" xr:uid="{E1A0982F-F5D1-4293-ACF9-90255A7A10B9}"/>
    <cellStyle name="Normal 211" xfId="17376" xr:uid="{546D9529-42AD-455B-9663-45C19CC7AFB8}"/>
    <cellStyle name="Normal 211 2" xfId="17377" xr:uid="{A99731F5-420F-4DCA-AD27-6A51C4D28668}"/>
    <cellStyle name="Normal 212" xfId="17378" xr:uid="{30DF4666-0BAE-4945-B110-FE19341ACEAD}"/>
    <cellStyle name="Normal 212 2" xfId="17379" xr:uid="{573D72B4-B1E6-4321-9151-441CC94CC28B}"/>
    <cellStyle name="Normal 213" xfId="17380" xr:uid="{68601147-068E-4FDE-95D8-D52A224A41E6}"/>
    <cellStyle name="Normal 213 2" xfId="17381" xr:uid="{2491672C-BC58-449E-85DD-75A7B1711E2F}"/>
    <cellStyle name="Normal 214" xfId="107" xr:uid="{ADF0BDC6-E736-4BF7-98C2-B9CEF0424256}"/>
    <cellStyle name="Normal 214 2" xfId="17382" xr:uid="{34493D72-F937-46B3-B0B9-B676F0DA6750}"/>
    <cellStyle name="Normal 215" xfId="17383" xr:uid="{3E87FD0E-39F0-4879-8596-20FAA6D8949C}"/>
    <cellStyle name="Normal 215 2" xfId="17384" xr:uid="{E23E6E25-A180-4EDC-896C-C5D9353A4D53}"/>
    <cellStyle name="Normal 216" xfId="17385" xr:uid="{A99D2E64-E1F1-47CF-A21F-734100044721}"/>
    <cellStyle name="Normal 216 2" xfId="17386" xr:uid="{D870E4BC-2180-422F-9CF7-97A5411FD82A}"/>
    <cellStyle name="Normal 217" xfId="17387" xr:uid="{91495A25-3263-4163-A816-45602EAF6138}"/>
    <cellStyle name="Normal 217 2" xfId="17388" xr:uid="{D1D4591C-655F-4EAE-BB53-BD2E573B2C0D}"/>
    <cellStyle name="Normal 217 2 2" xfId="17389" xr:uid="{B2FFCB3F-168F-43BD-86E7-34B5F2E2CD2E}"/>
    <cellStyle name="Normal 217 3" xfId="17390" xr:uid="{4DC1035C-6977-4F28-96E4-9B1C70688EE2}"/>
    <cellStyle name="Normal 218" xfId="17391" xr:uid="{60ABEDD2-9DBC-4A16-8E52-8E82337AF111}"/>
    <cellStyle name="Normal 218 2" xfId="17392" xr:uid="{54E3B358-ABB4-4FFC-A1D4-52568A58CA7C}"/>
    <cellStyle name="Normal 219" xfId="17393" xr:uid="{9CCA7182-6A26-477F-AA24-EF8EA118EFA0}"/>
    <cellStyle name="Normal 219 2" xfId="17394" xr:uid="{A1C12FFA-A895-491B-B640-9910180BE3EF}"/>
    <cellStyle name="Normal 22" xfId="17395" xr:uid="{F847358E-0EF3-4557-B8CA-5039C1028883}"/>
    <cellStyle name="Normal 22 2" xfId="17396" xr:uid="{C0BC3C25-C837-484B-B8B3-1C8EE0A1E498}"/>
    <cellStyle name="Normal 22 2 2" xfId="17397" xr:uid="{86F5ABD1-DABC-45F3-BB4D-378463AE3907}"/>
    <cellStyle name="Normal 22 2 2 2" xfId="17398" xr:uid="{AD8AE950-DDF4-48F3-A7E7-6AB3843B71C7}"/>
    <cellStyle name="Normal 22 2 2 3" xfId="17399" xr:uid="{37431507-33DA-432F-9C08-D19918A26B7D}"/>
    <cellStyle name="Normal 22 2 3" xfId="17400" xr:uid="{9C9913A1-884B-4805-A15C-7CE26AC04523}"/>
    <cellStyle name="Normal 22 2 3 2" xfId="17401" xr:uid="{5254AF84-A49C-473F-A550-D7EB5C490181}"/>
    <cellStyle name="Normal 22 2 3 2 2" xfId="17402" xr:uid="{B5E9B0C9-5F2C-4036-B669-3AC311D2B825}"/>
    <cellStyle name="Normal 22 2 3 3" xfId="17403" xr:uid="{22B69BFF-6B52-4AEA-9C2D-A7E9893FA03E}"/>
    <cellStyle name="Normal 22 2 4" xfId="17404" xr:uid="{0D8251FB-726B-44E3-A6FE-0897A1F10E21}"/>
    <cellStyle name="Normal 22 2 4 2" xfId="17405" xr:uid="{3F68BC37-3EDE-4E75-AF5C-394C10A25B27}"/>
    <cellStyle name="Normal 22 2 5" xfId="17406" xr:uid="{F6D819E3-1479-4B46-839F-2E3168C6A0E1}"/>
    <cellStyle name="Normal 22 3" xfId="17407" xr:uid="{FFA0BA34-D62B-4C70-8FE5-6505F4E022B7}"/>
    <cellStyle name="Normal 22 3 2" xfId="17408" xr:uid="{ACEF7E32-0588-47B4-B464-8491865A981B}"/>
    <cellStyle name="Normal 22 3 2 2" xfId="17409" xr:uid="{FE51571A-B9DB-4F85-BE8E-F4098C30BDB5}"/>
    <cellStyle name="Normal 22 3 3" xfId="17410" xr:uid="{9C3FDC0D-E689-426F-AB2F-DB6A5B1B6D23}"/>
    <cellStyle name="Normal 22 4" xfId="17411" xr:uid="{5804CD40-4225-4784-A272-4A8E47EF0580}"/>
    <cellStyle name="Normal 22 4 2" xfId="17412" xr:uid="{45D5EE19-1E1B-4F94-AB49-BD9F51C16C84}"/>
    <cellStyle name="Normal 22 4 2 2" xfId="17413" xr:uid="{43A4DADE-6B7D-4E02-B626-1861E0B212C0}"/>
    <cellStyle name="Normal 22 4 3" xfId="17414" xr:uid="{86004BAD-5770-498C-99B9-ABCF11482731}"/>
    <cellStyle name="Normal 22 5" xfId="17415" xr:uid="{7C11B801-24D8-4B74-AFD5-7780D95DB8F1}"/>
    <cellStyle name="Normal 22 5 2" xfId="17416" xr:uid="{96378A4A-8EC3-40E5-93F8-F50176A1794F}"/>
    <cellStyle name="Normal 22 6" xfId="17417" xr:uid="{51DCFFC0-9596-4136-B10A-720D97A4FD36}"/>
    <cellStyle name="Normal 22 6 2" xfId="17418" xr:uid="{6A5787BF-C0DA-4A40-900F-7FE7E5D2A8C4}"/>
    <cellStyle name="Normal 22 6 2 2" xfId="17419" xr:uid="{CF942F29-E0E2-4A96-B29C-0BD1B670DABC}"/>
    <cellStyle name="Normal 22 6 3" xfId="17420" xr:uid="{70C62DB3-5E1C-4655-B473-15B8796CF5CF}"/>
    <cellStyle name="Normal 22 7" xfId="17421" xr:uid="{06239117-19E8-4FA0-9A6D-B0BADB63070D}"/>
    <cellStyle name="Normal 22 7 2" xfId="17422" xr:uid="{80FFB3ED-A234-46E8-B511-BA9DC9F3318C}"/>
    <cellStyle name="Normal 22 8" xfId="17423" xr:uid="{5159F194-584E-4C4F-938E-15A9CD264E6D}"/>
    <cellStyle name="Normal 22 8 2" xfId="17424" xr:uid="{D8129A2A-23E1-44C0-98BD-5AE62EAB3812}"/>
    <cellStyle name="Normal 220" xfId="17425" xr:uid="{FD125794-CB19-440A-9FB0-29C883DB1D6A}"/>
    <cellStyle name="Normal 220 2" xfId="17426" xr:uid="{BAB15860-736C-4C05-999F-3E5821ED2827}"/>
    <cellStyle name="Normal 221" xfId="17427" xr:uid="{56FB789A-D142-4E09-9124-EAF5902B4A0A}"/>
    <cellStyle name="Normal 221 2" xfId="17428" xr:uid="{653529B9-F7E1-4A06-A0F2-20B10645D180}"/>
    <cellStyle name="Normal 222" xfId="17429" xr:uid="{D925E1EE-60A2-4006-9144-E96F167ADC99}"/>
    <cellStyle name="Normal 222 2" xfId="17430" xr:uid="{EF217A35-7598-494D-90A3-8FF3757ABB0B}"/>
    <cellStyle name="Normal 223" xfId="17431" xr:uid="{D68BB761-E055-4462-B2A6-01AA0842710E}"/>
    <cellStyle name="Normal 223 2" xfId="17432" xr:uid="{6E97FD0A-79E8-4C5D-92B1-B80A2C33F3DA}"/>
    <cellStyle name="Normal 224" xfId="17433" xr:uid="{892284F5-C96F-4D58-8395-273032D7C176}"/>
    <cellStyle name="Normal 224 2" xfId="17434" xr:uid="{F9E764CD-64E4-48E8-B707-119C941CED78}"/>
    <cellStyle name="Normal 225" xfId="17435" xr:uid="{65A9CF69-01E4-46D4-B8A3-09B00D11C7CA}"/>
    <cellStyle name="Normal 225 2" xfId="17436" xr:uid="{729BE9CA-1FE6-4EB4-9970-05341494EC01}"/>
    <cellStyle name="Normal 226" xfId="112" xr:uid="{9BAFF6D8-E033-4B7D-95CC-B7A0A7F42E47}"/>
    <cellStyle name="Normal 226 2" xfId="17437" xr:uid="{EE0046BF-9A03-47B5-8ACF-41BAB5349356}"/>
    <cellStyle name="Normal 227" xfId="17438" xr:uid="{E5AB4499-C937-433F-819B-DF2011A4A060}"/>
    <cellStyle name="Normal 227 2" xfId="17439" xr:uid="{3CC386A3-3D85-48EF-B3CF-0B5C375993A2}"/>
    <cellStyle name="Normal 228" xfId="106" xr:uid="{60B0B21F-2859-4A99-931F-B03E5678390A}"/>
    <cellStyle name="Normal 228 2" xfId="17440" xr:uid="{07D800F5-6AFE-435D-9C0C-DDA29D3106FA}"/>
    <cellStyle name="Normal 229" xfId="17441" xr:uid="{1365F911-46E6-41D0-8602-8B24BA951550}"/>
    <cellStyle name="Normal 229 2" xfId="17442" xr:uid="{2FC57EF0-18E6-4355-B569-26EE4CA61FE4}"/>
    <cellStyle name="Normal 23" xfId="17443" xr:uid="{7761B87E-39CF-4862-B0C3-9FADCFF41E52}"/>
    <cellStyle name="Normal 23 10" xfId="17444" xr:uid="{B3344A88-302F-462D-BB8E-FEF65915B492}"/>
    <cellStyle name="Normal 23 10 2" xfId="17445" xr:uid="{142268F2-ABC8-4A84-BA93-D70C2D77A688}"/>
    <cellStyle name="Normal 23 2" xfId="17446" xr:uid="{6976A4E5-1BE4-45A3-B50F-947D9AD08CC0}"/>
    <cellStyle name="Normal 23 2 2" xfId="17447" xr:uid="{8F2CF9BD-30D2-4052-84D5-227906C3E6EA}"/>
    <cellStyle name="Normal 23 2 2 2" xfId="17448" xr:uid="{F2807971-0E57-491A-9D82-9219C2B10AC3}"/>
    <cellStyle name="Normal 23 2 2 3" xfId="17449" xr:uid="{2C6556D8-CA5D-4895-92DF-9781CFC21D78}"/>
    <cellStyle name="Normal 23 2 3" xfId="17450" xr:uid="{D51F4C82-E80F-4F75-AB95-AC88491EADAE}"/>
    <cellStyle name="Normal 23 2 3 2" xfId="17451" xr:uid="{2013F391-3BEE-4DA4-9827-CD41592DFA80}"/>
    <cellStyle name="Normal 23 2 3 2 2" xfId="17452" xr:uid="{AAA6135C-17D1-41FD-96DB-405EF3A1B4F5}"/>
    <cellStyle name="Normal 23 2 3 3" xfId="17453" xr:uid="{408C94CF-6EEC-46C6-BF16-2391B9AC7815}"/>
    <cellStyle name="Normal 23 2 4" xfId="17454" xr:uid="{AE3112B8-F0B1-4E2C-9A04-AECA213A338F}"/>
    <cellStyle name="Normal 23 2 4 2" xfId="17455" xr:uid="{248068AD-9D49-4778-BE35-DB25C893FCE3}"/>
    <cellStyle name="Normal 23 2 5" xfId="17456" xr:uid="{F9303526-98FB-442A-B083-0F8036C1724F}"/>
    <cellStyle name="Normal 23 3" xfId="17457" xr:uid="{8FA1145F-A5F4-4EEB-B857-3B01F55DE541}"/>
    <cellStyle name="Normal 23 3 2" xfId="17458" xr:uid="{957CDD53-8775-4D5A-BC52-2626A36A0485}"/>
    <cellStyle name="Normal 23 4" xfId="17459" xr:uid="{A2221F9E-646B-480A-A45C-1FE2BE99C1D1}"/>
    <cellStyle name="Normal 23 4 2" xfId="17460" xr:uid="{0706A44F-0630-4667-A498-D5E9911441EC}"/>
    <cellStyle name="Normal 23 5" xfId="17461" xr:uid="{1C2A7B4C-FAA3-4133-916B-1DF173C34712}"/>
    <cellStyle name="Normal 23 5 2" xfId="17462" xr:uid="{C59BB216-95FA-4F78-BB5D-07BEE3FAFBEB}"/>
    <cellStyle name="Normal 23 6" xfId="17463" xr:uid="{83C77E16-0A60-40BB-9FBC-F5F258A08D6A}"/>
    <cellStyle name="Normal 23 6 2" xfId="17464" xr:uid="{E69FCD84-1BF8-4E01-8182-2EE9618458A4}"/>
    <cellStyle name="Normal 23 7" xfId="17465" xr:uid="{46EAE0A8-FAF4-43F5-BDC9-D422EEF2E72B}"/>
    <cellStyle name="Normal 23 8" xfId="17466" xr:uid="{7C977958-7B2A-4D69-91A5-428B0D44AFAE}"/>
    <cellStyle name="Normal 23 8 2" xfId="17467" xr:uid="{26146BA1-6C53-4762-9762-5259CC1D7B84}"/>
    <cellStyle name="Normal 23 9" xfId="17468" xr:uid="{0F7105BA-5380-4661-B14A-87B0DEE6ACBC}"/>
    <cellStyle name="Normal 23 9 2" xfId="17469" xr:uid="{98DB76C5-733C-4299-A492-2BECC904AC4C}"/>
    <cellStyle name="Normal 230" xfId="17470" xr:uid="{8CAC995B-248D-4EE5-AF3F-55FAC3638724}"/>
    <cellStyle name="Normal 230 2" xfId="17471" xr:uid="{AD89957F-94E4-4737-B08B-CE26F5D0556C}"/>
    <cellStyle name="Normal 231" xfId="17472" xr:uid="{2CCEF06C-429A-4F2E-90E1-26C9C4FD5C86}"/>
    <cellStyle name="Normal 231 2" xfId="17473" xr:uid="{A1A7A2EE-1FC0-4EFA-8E8D-1EE6D9756E21}"/>
    <cellStyle name="Normal 232" xfId="17474" xr:uid="{BC96B738-C329-4076-830D-E241059D5AC2}"/>
    <cellStyle name="Normal 232 2" xfId="17475" xr:uid="{EB4C3483-6D9C-4CA0-8654-C6D0B3E6BD45}"/>
    <cellStyle name="Normal 233" xfId="17476" xr:uid="{94F426BE-6625-401A-983B-8D8AFA86174E}"/>
    <cellStyle name="Normal 233 2" xfId="17477" xr:uid="{EFEE31B5-2C98-40B3-9823-7833B3AAA050}"/>
    <cellStyle name="Normal 234" xfId="17478" xr:uid="{5DF42431-66F0-48A0-AE69-4BDA7665852D}"/>
    <cellStyle name="Normal 234 2" xfId="17479" xr:uid="{87FD1DD6-BB0F-4494-93A3-9C449E031E3B}"/>
    <cellStyle name="Normal 235" xfId="17480" xr:uid="{2BF29CDE-03CD-4DF3-8FAC-668C91672167}"/>
    <cellStyle name="Normal 235 2" xfId="17481" xr:uid="{942E5CB7-493F-4599-922F-1FC2BCFB0B73}"/>
    <cellStyle name="Normal 236" xfId="17482" xr:uid="{8ACFC521-1545-4D0F-8448-E9369565A871}"/>
    <cellStyle name="Normal 236 2" xfId="17483" xr:uid="{F607128E-E380-41E5-BBC8-7F0625794E31}"/>
    <cellStyle name="Normal 237" xfId="17484" xr:uid="{73C22090-2830-4DAF-BB00-1565562B6421}"/>
    <cellStyle name="Normal 237 2" xfId="17485" xr:uid="{3B3FF84F-C5F9-4496-8A14-FB2542027C57}"/>
    <cellStyle name="Normal 238" xfId="17486" xr:uid="{358F09BC-C842-4656-87C4-9F351211CC29}"/>
    <cellStyle name="Normal 238 2" xfId="17487" xr:uid="{D48A5670-ED94-44A9-A11C-CC1A042C636F}"/>
    <cellStyle name="Normal 239" xfId="17488" xr:uid="{2A0E3425-7A90-4068-8C6E-464D184A94FE}"/>
    <cellStyle name="Normal 239 2" xfId="17489" xr:uid="{AD9D7FA5-E727-4545-95DA-FE20B4468AAA}"/>
    <cellStyle name="Normal 24" xfId="17490" xr:uid="{4D9FDCD7-33AC-463B-A4B6-E93476E34F38}"/>
    <cellStyle name="Normal 24 10" xfId="17491" xr:uid="{FFC5DD2E-4D46-4CED-B0A3-09C108180943}"/>
    <cellStyle name="Normal 24 10 2" xfId="17492" xr:uid="{838D0C47-F82E-463D-9184-DC77112AF66C}"/>
    <cellStyle name="Normal 24 11" xfId="17493" xr:uid="{9C40FAD5-8468-447C-93F0-BFCF86EBC726}"/>
    <cellStyle name="Normal 24 11 2" xfId="17494" xr:uid="{F1D8B0B9-ECAD-4D11-9389-667A7CD637A4}"/>
    <cellStyle name="Normal 24 12" xfId="17495" xr:uid="{2E4E5CF3-1D08-4AE9-9F66-D188954D678D}"/>
    <cellStyle name="Normal 24 13" xfId="17496" xr:uid="{53D3104C-7745-41D9-A203-D9DBC09F2E96}"/>
    <cellStyle name="Normal 24 13 2" xfId="17497" xr:uid="{02B7E83C-D109-4433-A07F-970DCE13B365}"/>
    <cellStyle name="Normal 24 14" xfId="17498" xr:uid="{F60019EF-4C8C-4B37-B9DB-43C8D249E48A}"/>
    <cellStyle name="Normal 24 14 2" xfId="17499" xr:uid="{CAC2D4AB-E7C5-48A6-A383-5C9A5A5220D7}"/>
    <cellStyle name="Normal 24 15" xfId="17500" xr:uid="{AA42BACE-F508-491A-AC0E-3211FB2F3C3A}"/>
    <cellStyle name="Normal 24 15 2" xfId="17501" xr:uid="{BD368954-7AE4-4333-9F96-C621A406F11B}"/>
    <cellStyle name="Normal 24 2" xfId="17502" xr:uid="{AB2DA339-697C-4445-AE6F-4FA8325A574F}"/>
    <cellStyle name="Normal 24 2 2" xfId="17503" xr:uid="{68CFB3E4-27F7-42A4-9A21-BC0A09E47378}"/>
    <cellStyle name="Normal 24 2 2 2" xfId="17504" xr:uid="{C4695B63-5597-47C9-83CD-922AE071E2F8}"/>
    <cellStyle name="Normal 24 2 2 3" xfId="17505" xr:uid="{2529DDF0-DCA1-4E42-9A61-4291708B645F}"/>
    <cellStyle name="Normal 24 2 3" xfId="17506" xr:uid="{61E1D849-8E29-4C6C-B3F3-5C22D46D37C1}"/>
    <cellStyle name="Normal 24 2 3 2" xfId="17507" xr:uid="{5909B722-0BE3-4913-9706-67507A0CEBCE}"/>
    <cellStyle name="Normal 24 2 3 3" xfId="17508" xr:uid="{8DE8E186-57FA-4A1C-95D2-3C30C20C019E}"/>
    <cellStyle name="Normal 24 2 4" xfId="17509" xr:uid="{FEACF38C-4302-406D-AA25-2872BD993DCA}"/>
    <cellStyle name="Normal 24 2 4 2" xfId="17510" xr:uid="{C11EC135-52A1-49BB-8AB9-B755CB3102F3}"/>
    <cellStyle name="Normal 24 2 4 2 2" xfId="17511" xr:uid="{9127FFB9-CCC3-4255-88FF-575BE7BC3528}"/>
    <cellStyle name="Normal 24 2 4 3" xfId="17512" xr:uid="{1F226718-5A3E-49C1-A9C9-A7B4E14E6178}"/>
    <cellStyle name="Normal 24 2 5" xfId="17513" xr:uid="{AE66E1F9-9DCA-49B2-8159-385ECE14F58E}"/>
    <cellStyle name="Normal 24 2 5 2" xfId="17514" xr:uid="{B172F219-8686-42A1-B166-504DA640300C}"/>
    <cellStyle name="Normal 24 2 5 2 2" xfId="17515" xr:uid="{F861448C-E76E-436B-93F7-5CA8C896A8BA}"/>
    <cellStyle name="Normal 24 2 5 3" xfId="17516" xr:uid="{8177E4D2-B3FA-4A58-856D-7AAE05C0C531}"/>
    <cellStyle name="Normal 24 2 5 4" xfId="17517" xr:uid="{51014F6E-39DB-4B2B-9D8D-0907B34A3B9E}"/>
    <cellStyle name="Normal 24 2 6" xfId="17518" xr:uid="{30AF862B-10A5-4289-BC0E-988A4C473D49}"/>
    <cellStyle name="Normal 24 2 6 2" xfId="17519" xr:uid="{73679973-E0C1-40EA-8CFF-E38F59CA3A10}"/>
    <cellStyle name="Normal 24 2 7" xfId="17520" xr:uid="{C1481DE4-7A86-4EB8-8A01-F31E634F9F0A}"/>
    <cellStyle name="Normal 24 3" xfId="17521" xr:uid="{4B09DA41-C855-4C2C-A98A-A59013E00C2B}"/>
    <cellStyle name="Normal 24 3 2" xfId="17522" xr:uid="{CD5D69E5-3D69-40E3-B89F-6E7939BC0394}"/>
    <cellStyle name="Normal 24 3 2 2" xfId="17523" xr:uid="{3059047C-A33A-42AB-8102-1CFF815D2230}"/>
    <cellStyle name="Normal 24 3 2 3" xfId="17524" xr:uid="{658237DB-D73A-444D-ABFC-4635BCCFF1A7}"/>
    <cellStyle name="Normal 24 3 3" xfId="17525" xr:uid="{0E325B83-74F7-4A8D-8A2B-FB711861E5EF}"/>
    <cellStyle name="Normal 24 3 3 2" xfId="17526" xr:uid="{9AD852E0-955F-4FC0-9286-6FB0B882073A}"/>
    <cellStyle name="Normal 24 3 3 3" xfId="17527" xr:uid="{E61582CC-B24B-490F-BDAA-80C560A5E665}"/>
    <cellStyle name="Normal 24 3 4" xfId="17528" xr:uid="{5EACD2C2-8F5E-4F6F-9926-E758B2C3E3FB}"/>
    <cellStyle name="Normal 24 3 5" xfId="17529" xr:uid="{9561035C-5DAB-4889-A20C-E5DBF7DFB095}"/>
    <cellStyle name="Normal 24 3 6" xfId="54512" xr:uid="{5A0D2E2D-E1A2-4237-BEA2-A4BB9B3EC456}"/>
    <cellStyle name="Normal 24 4" xfId="17530" xr:uid="{FBAEABD3-6539-488A-BB84-7A9C135AC09D}"/>
    <cellStyle name="Normal 24 4 2" xfId="17531" xr:uid="{747E895C-646E-4F5E-ABF1-DEB4C485DB4E}"/>
    <cellStyle name="Normal 24 4 2 2" xfId="17532" xr:uid="{B23810DA-C445-4AB0-AEFA-3F65AAFEB2E8}"/>
    <cellStyle name="Normal 24 4 3" xfId="17533" xr:uid="{86F7AB40-BDBB-47C4-AFA3-1EF37A724C39}"/>
    <cellStyle name="Normal 24 5" xfId="17534" xr:uid="{5B715A25-001F-4660-817D-396A2999F48D}"/>
    <cellStyle name="Normal 24 5 2" xfId="17535" xr:uid="{67AFA19D-D69C-4C15-86D9-EDC825ABF475}"/>
    <cellStyle name="Normal 24 5 2 2" xfId="17536" xr:uid="{08CD0FB4-FAA9-4A80-A165-ACE2ECEF7201}"/>
    <cellStyle name="Normal 24 5 3" xfId="17537" xr:uid="{1E2859F5-AA07-4340-AC93-BEA8C3DD9733}"/>
    <cellStyle name="Normal 24 5 4" xfId="17538" xr:uid="{EEEAAAFD-0FD1-4925-9851-F59D22BBE747}"/>
    <cellStyle name="Normal 24 6" xfId="17539" xr:uid="{6F38D60A-5D58-4B46-909B-80B45EB0A550}"/>
    <cellStyle name="Normal 24 6 2" xfId="17540" xr:uid="{66653C44-114D-4F68-A869-06C9A2ECF8F8}"/>
    <cellStyle name="Normal 24 6 2 2" xfId="17541" xr:uid="{986863C2-1503-4498-A9E5-888FAB5B1B62}"/>
    <cellStyle name="Normal 24 6 3" xfId="17542" xr:uid="{0B27B120-F795-48F6-B37A-8E84AB5B2E46}"/>
    <cellStyle name="Normal 24 7" xfId="17543" xr:uid="{FD614769-D18F-4A91-9926-6BB93D5B5F9B}"/>
    <cellStyle name="Normal 24 7 2" xfId="17544" xr:uid="{FB86B710-1745-441A-8172-4E231479CF89}"/>
    <cellStyle name="Normal 24 8" xfId="17545" xr:uid="{43CAF21B-98CA-463C-9E10-F1698F9C6CA2}"/>
    <cellStyle name="Normal 24 8 2" xfId="17546" xr:uid="{32E88F18-4690-44E9-AB33-4AA55D255105}"/>
    <cellStyle name="Normal 24 8 2 2" xfId="17547" xr:uid="{9EBFE349-35F0-4A39-A8B4-5AAE07108887}"/>
    <cellStyle name="Normal 24 8 3" xfId="17548" xr:uid="{261ADEC7-15B2-49E0-AF63-0B36AA316436}"/>
    <cellStyle name="Normal 24 9" xfId="17549" xr:uid="{ACA08DB9-07BB-4C5A-96FF-B298F939B035}"/>
    <cellStyle name="Normal 24 9 2" xfId="17550" xr:uid="{F68E0F7C-4B54-42F3-9A87-DACD5FDC4227}"/>
    <cellStyle name="Normal 240" xfId="17551" xr:uid="{921BC8FB-D4A8-4AD0-87C6-E61F7E31A880}"/>
    <cellStyle name="Normal 240 2" xfId="17552" xr:uid="{05C8CB32-7022-4CFF-A8E5-52E433755E77}"/>
    <cellStyle name="Normal 241" xfId="17553" xr:uid="{EAC3F8B3-5B53-4138-A0EE-0677855534DC}"/>
    <cellStyle name="Normal 241 2" xfId="17554" xr:uid="{C8409602-FF9B-4546-8CE9-5FDEA1ED06BF}"/>
    <cellStyle name="Normal 242" xfId="17555" xr:uid="{45B3279E-0D1E-4195-AA51-839A7CAB6489}"/>
    <cellStyle name="Normal 242 2" xfId="17556" xr:uid="{310FFDDA-A110-47D3-9C93-5386C9B64BC1}"/>
    <cellStyle name="Normal 243" xfId="17557" xr:uid="{FEA6C230-BFAA-43E5-9DFA-E058FF54C533}"/>
    <cellStyle name="Normal 243 2" xfId="17558" xr:uid="{D0C1BF00-3114-436C-B0EB-9C048AECF732}"/>
    <cellStyle name="Normal 244" xfId="17559" xr:uid="{DAEB7EB6-41B2-4A3E-BAA2-3756CFC8CA0E}"/>
    <cellStyle name="Normal 244 2" xfId="17560" xr:uid="{D8E263EC-01DA-47EC-BE99-2695B9ACE3D2}"/>
    <cellStyle name="Normal 245" xfId="17561" xr:uid="{A02312DC-D44D-4CE4-ABBB-9E2667F376C4}"/>
    <cellStyle name="Normal 245 2" xfId="17562" xr:uid="{C1317EE6-F620-4FD8-A950-896FAD733763}"/>
    <cellStyle name="Normal 246" xfId="17563" xr:uid="{46E5DABF-67EA-40DD-92D9-30804BBE5F68}"/>
    <cellStyle name="Normal 246 2" xfId="17564" xr:uid="{43AFC722-558A-4142-BD3A-16699A3C0A8B}"/>
    <cellStyle name="Normal 247" xfId="17565" xr:uid="{D03A53AA-0A37-42E6-BA2B-DE65129F91B2}"/>
    <cellStyle name="Normal 247 2" xfId="17566" xr:uid="{1EA1F18D-D56B-4318-AA9D-1BCBFD94D585}"/>
    <cellStyle name="Normal 248" xfId="17567" xr:uid="{D6201D3D-5A29-4122-9F17-03C6C39E908C}"/>
    <cellStyle name="Normal 248 2" xfId="17568" xr:uid="{2657B841-6000-47E3-B9EA-2A07EFE0F949}"/>
    <cellStyle name="Normal 249" xfId="17569" xr:uid="{637BF968-84EA-4AAA-82FA-C3F3A2154535}"/>
    <cellStyle name="Normal 249 2" xfId="17570" xr:uid="{3F66065F-D144-4371-B057-98C5E1ABE4F8}"/>
    <cellStyle name="Normal 25" xfId="17571" xr:uid="{7B17A9D1-3583-445E-B65D-CCBEAE5A4BB1}"/>
    <cellStyle name="Normal 25 10" xfId="17572" xr:uid="{C1F8C9DD-E2D6-4225-A293-EEA092F9233A}"/>
    <cellStyle name="Normal 25 10 2" xfId="17573" xr:uid="{9C4422FA-61E5-4B22-84CA-C4F2DE71069A}"/>
    <cellStyle name="Normal 25 2" xfId="17574" xr:uid="{D4C463D8-17A8-4B83-B645-6E26F92F44BA}"/>
    <cellStyle name="Normal 25 2 2" xfId="17575" xr:uid="{42856AFF-CD77-45E2-976F-8520FCACEA49}"/>
    <cellStyle name="Normal 25 2 2 2" xfId="17576" xr:uid="{2952EF44-ED47-4A90-B088-25A4CBC854E1}"/>
    <cellStyle name="Normal 25 2 2 2 2" xfId="17577" xr:uid="{A4AB64EC-A39D-4C14-B409-05134345302A}"/>
    <cellStyle name="Normal 25 2 2 3" xfId="17578" xr:uid="{DF07D63A-2229-464A-9D0E-D4B68B42C7C5}"/>
    <cellStyle name="Normal 25 2 3" xfId="17579" xr:uid="{B8C91041-33D9-4FD1-969C-9F192FFF94D1}"/>
    <cellStyle name="Normal 25 2 3 2" xfId="17580" xr:uid="{273EA0FF-6550-4228-B551-BE99542799D7}"/>
    <cellStyle name="Normal 25 2 3 2 2" xfId="17581" xr:uid="{DB43A62E-C641-4357-AE94-84AFDE65ED90}"/>
    <cellStyle name="Normal 25 2 3 3" xfId="17582" xr:uid="{ABC3D10A-7148-416F-B6F5-F8649F00D982}"/>
    <cellStyle name="Normal 25 2 3 4" xfId="17583" xr:uid="{C05C9524-0C67-489A-9795-55C455DB9188}"/>
    <cellStyle name="Normal 25 2 4" xfId="17584" xr:uid="{0EC70652-57D8-47A0-8B42-D9BC7B1D49A2}"/>
    <cellStyle name="Normal 25 2 4 2" xfId="17585" xr:uid="{EF5E1B96-5E48-428B-B8F3-4AB0E94915E9}"/>
    <cellStyle name="Normal 25 2 4 3" xfId="17586" xr:uid="{2CA1A1B4-64A5-488F-A9D5-4E0F2D5CC604}"/>
    <cellStyle name="Normal 25 2 5" xfId="17587" xr:uid="{2DD9C992-FC23-406D-ABB0-7F13460530EB}"/>
    <cellStyle name="Normal 25 2 5 2" xfId="17588" xr:uid="{1719999F-F0C1-4938-B11A-A932FD13D29C}"/>
    <cellStyle name="Normal 25 3" xfId="17589" xr:uid="{21E88519-CFA1-4CE3-84E0-5666F6831FB0}"/>
    <cellStyle name="Normal 25 3 2" xfId="17590" xr:uid="{F137A2C9-9FB3-4AF0-8614-399665DFED6C}"/>
    <cellStyle name="Normal 25 3 2 2" xfId="17591" xr:uid="{2E7B2F2D-AA2E-4BC4-A64E-D295F53E8C71}"/>
    <cellStyle name="Normal 25 3 2 2 2" xfId="17592" xr:uid="{E5A88CD6-E581-45D9-8617-DEDC05BA52B5}"/>
    <cellStyle name="Normal 25 3 2 3" xfId="17593" xr:uid="{EAE0AFE6-A9A8-4391-BF9B-883FEB47C7C6}"/>
    <cellStyle name="Normal 25 3 2 4" xfId="17594" xr:uid="{89105B78-589E-4776-9C66-68E1DC8983E4}"/>
    <cellStyle name="Normal 25 3 3" xfId="17595" xr:uid="{A59FE35E-6272-4E33-8AB6-F26E3CDD91AF}"/>
    <cellStyle name="Normal 25 3 3 2" xfId="17596" xr:uid="{1B467E01-2E97-4156-A753-4FF3794BF7E6}"/>
    <cellStyle name="Normal 25 3 3 2 2" xfId="17597" xr:uid="{E699887A-7BE7-4785-ACF3-7D5827023273}"/>
    <cellStyle name="Normal 25 3 3 3" xfId="17598" xr:uid="{C84199C3-1510-4A36-955D-4E37010A9FAC}"/>
    <cellStyle name="Normal 25 3 3 4" xfId="17599" xr:uid="{79CB357B-998D-4597-BDE9-7CCA59BF8B15}"/>
    <cellStyle name="Normal 25 3 4" xfId="17600" xr:uid="{74E0DC03-7072-4903-9646-5054837309B0}"/>
    <cellStyle name="Normal 25 3 4 2" xfId="17601" xr:uid="{900CE7F5-3805-4B1C-8C22-6601AE956922}"/>
    <cellStyle name="Normal 25 3 4 3" xfId="17602" xr:uid="{9089BBC9-2EDF-44D6-BBE5-179B72A9810A}"/>
    <cellStyle name="Normal 25 3 5" xfId="17603" xr:uid="{3F5B7679-E033-46DD-B2AC-D376E840378A}"/>
    <cellStyle name="Normal 25 3 5 2" xfId="17604" xr:uid="{8B69AB69-916B-45F0-96E8-6396A833D2C4}"/>
    <cellStyle name="Normal 25 3 6" xfId="17605" xr:uid="{7587ACC5-B12A-4989-BED9-0AB48601DAAF}"/>
    <cellStyle name="Normal 25 4" xfId="17606" xr:uid="{455D3E94-7A70-44E3-A839-3AD033F6F191}"/>
    <cellStyle name="Normal 25 4 2" xfId="17607" xr:uid="{7284BA75-7872-40F1-B106-6612A1F5F5EE}"/>
    <cellStyle name="Normal 25 4 2 2" xfId="17608" xr:uid="{9D63A74F-D01E-4245-91E6-AD0FC2F00C7A}"/>
    <cellStyle name="Normal 25 4 2 3" xfId="17609" xr:uid="{51552186-0BF5-43EC-9EE6-AE3D90008EE4}"/>
    <cellStyle name="Normal 25 4 3" xfId="17610" xr:uid="{CA6A6663-8262-49E2-9401-0FCAC6B57926}"/>
    <cellStyle name="Normal 25 5" xfId="17611" xr:uid="{08A2889D-D7B5-477B-8909-0AA8E7E3AFF6}"/>
    <cellStyle name="Normal 25 5 2" xfId="17612" xr:uid="{D6B779B0-983B-4854-B40C-BF6F8A8F735A}"/>
    <cellStyle name="Normal 25 5 2 2" xfId="17613" xr:uid="{03EBE4AA-388A-49BE-81D1-BF7BA3ADEBC6}"/>
    <cellStyle name="Normal 25 5 2 2 2" xfId="17614" xr:uid="{74FB015B-7B72-41F8-B262-40BF4BE60434}"/>
    <cellStyle name="Normal 25 5 2 3" xfId="17615" xr:uid="{F4883287-D01A-4E5F-A74E-329FB0D8FF48}"/>
    <cellStyle name="Normal 25 5 3" xfId="17616" xr:uid="{754CCC76-2CE4-4DCC-9120-5575FD738146}"/>
    <cellStyle name="Normal 25 5 3 2" xfId="17617" xr:uid="{87E54A92-6CDE-4167-B43B-98CC4C3BA782}"/>
    <cellStyle name="Normal 25 5 4" xfId="17618" xr:uid="{E84EDA15-F79D-497A-99F6-D62DD6FD2D6D}"/>
    <cellStyle name="Normal 25 5 5" xfId="17619" xr:uid="{50205D22-EF5A-45B5-A4D7-60C5BE91C83D}"/>
    <cellStyle name="Normal 25 6" xfId="17620" xr:uid="{7B7F1045-0E12-4C24-8E46-31A363B26FDF}"/>
    <cellStyle name="Normal 25 6 2" xfId="17621" xr:uid="{B956021F-DFF3-401D-BF66-D11378718192}"/>
    <cellStyle name="Normal 25 6 2 2" xfId="17622" xr:uid="{EA14638C-0CF3-48C4-891C-1431FDEFA214}"/>
    <cellStyle name="Normal 25 6 3" xfId="17623" xr:uid="{A3199DB0-A2E3-482F-83B5-7662A02ABA96}"/>
    <cellStyle name="Normal 25 6 4" xfId="17624" xr:uid="{92377470-0A84-4385-AA89-034CDDCBC608}"/>
    <cellStyle name="Normal 25 7" xfId="17625" xr:uid="{2251645A-ED14-4A81-AAC4-6C49DC20549A}"/>
    <cellStyle name="Normal 25 7 2" xfId="17626" xr:uid="{0737996E-00C1-4535-85D0-B2A51CFFBDAB}"/>
    <cellStyle name="Normal 25 8" xfId="17627" xr:uid="{4A26C924-0AB7-4F71-9AA7-FCB7B1B54146}"/>
    <cellStyle name="Normal 25 8 2" xfId="17628" xr:uid="{3846CC58-211E-4FBA-A893-9AA3DF161CC8}"/>
    <cellStyle name="Normal 25 9" xfId="17629" xr:uid="{911AE6E4-AF28-41D8-AAA2-A4ACB22517CB}"/>
    <cellStyle name="Normal 25 9 2" xfId="17630" xr:uid="{7BD6321B-EF8F-41AD-B9C5-EE12810A791B}"/>
    <cellStyle name="Normal 250" xfId="17631" xr:uid="{96FC76FF-5833-488B-B72D-044A68BE8AED}"/>
    <cellStyle name="Normal 250 2" xfId="17632" xr:uid="{298DE3E2-E497-459A-BEF9-FF27AC8B4759}"/>
    <cellStyle name="Normal 251" xfId="17633" xr:uid="{FEA4D4F8-0C96-4690-B69A-45D0115738CA}"/>
    <cellStyle name="Normal 251 2" xfId="17634" xr:uid="{77C62605-6DFB-47A0-9FBC-7D699E3D9499}"/>
    <cellStyle name="Normal 252" xfId="17635" xr:uid="{DEE5AEF0-CE21-42D1-B646-92D3BAED6841}"/>
    <cellStyle name="Normal 252 2" xfId="17636" xr:uid="{6C6106B9-4AEA-4100-B3F9-706413B7B3E5}"/>
    <cellStyle name="Normal 253" xfId="17637" xr:uid="{E0BB1179-43A3-42F8-85C0-2C9E24F9BCAD}"/>
    <cellStyle name="Normal 253 2" xfId="17638" xr:uid="{4F5E28E4-C81B-45F6-8A92-724A1B0A3717}"/>
    <cellStyle name="Normal 254" xfId="17639" xr:uid="{2C036A47-DB27-4493-B819-B3750A76AA4A}"/>
    <cellStyle name="Normal 254 2" xfId="17640" xr:uid="{D7046E9D-7C08-457B-B46C-197049AFB3DC}"/>
    <cellStyle name="Normal 255" xfId="17641" xr:uid="{5611A784-E033-49EB-B4D8-BB7208B25A02}"/>
    <cellStyle name="Normal 255 2" xfId="17642" xr:uid="{8B059D23-6831-475C-AE12-5806BC8F59CF}"/>
    <cellStyle name="Normal 256" xfId="17643" xr:uid="{C61AE3AB-A138-465F-9D22-FD958A92BEB7}"/>
    <cellStyle name="Normal 256 2" xfId="17644" xr:uid="{B9600405-32CD-42E1-A191-B7ABF8023EC4}"/>
    <cellStyle name="Normal 257" xfId="17645" xr:uid="{FB424BD2-6926-4130-97E0-3E5C8E8DB531}"/>
    <cellStyle name="Normal 257 2" xfId="17646" xr:uid="{9125B40B-2C67-4A35-B3CE-DD5615A1625A}"/>
    <cellStyle name="Normal 258" xfId="17647" xr:uid="{5200F2ED-74CA-433B-A814-AF5F64636E2F}"/>
    <cellStyle name="Normal 258 2" xfId="17648" xr:uid="{08FB8BD2-0318-4FFD-BF59-FC6575A77CBD}"/>
    <cellStyle name="Normal 259" xfId="17649" xr:uid="{1BE877EC-5532-4D66-AEB8-7850F2F05BA2}"/>
    <cellStyle name="Normal 259 2" xfId="53430" xr:uid="{08CC67CA-8D74-4EA0-AA77-EA6138B87E51}"/>
    <cellStyle name="Normal 26" xfId="17650" xr:uid="{B5A40223-14E2-420A-B42B-D1B2D19C2A6B}"/>
    <cellStyle name="Normal 26 10" xfId="17651" xr:uid="{03F5667D-F755-460C-B6D3-89B56D8CD312}"/>
    <cellStyle name="Normal 26 10 2" xfId="17652" xr:uid="{0BBF635C-CD65-4E02-9C77-FD70CDCD0588}"/>
    <cellStyle name="Normal 26 2" xfId="17653" xr:uid="{E12275D5-FE42-40E3-9C00-A5042CE2DC11}"/>
    <cellStyle name="Normal 26 2 2" xfId="17654" xr:uid="{54232065-8298-4FC6-A9DB-BE58CCC6875B}"/>
    <cellStyle name="Normal 26 2 2 2" xfId="17655" xr:uid="{980FF7F9-4578-49F8-BC9C-7E8722A15D1A}"/>
    <cellStyle name="Normal 26 2 3" xfId="17656" xr:uid="{536F7A7D-A5EE-4547-A9D3-D8AF1C2B8B5A}"/>
    <cellStyle name="Normal 26 2 4" xfId="17657" xr:uid="{AC05AE6D-C355-4CFF-8863-2EA6D63098DE}"/>
    <cellStyle name="Normal 26 2 5" xfId="17658" xr:uid="{7DCA4F9D-6431-484B-86BA-E931C5BEA161}"/>
    <cellStyle name="Normal 26 2 6" xfId="17659" xr:uid="{880E31A6-AD48-4645-B8CF-CB889F0201AD}"/>
    <cellStyle name="Normal 26 3" xfId="17660" xr:uid="{8435AC17-FABD-44C0-B6A5-D4910E501F0F}"/>
    <cellStyle name="Normal 26 3 2" xfId="17661" xr:uid="{9EA9D26D-7520-4989-B024-3C0D9F74F020}"/>
    <cellStyle name="Normal 26 3 2 2" xfId="17662" xr:uid="{7D2681D0-4ED7-43A2-81CC-942F4E80B7B7}"/>
    <cellStyle name="Normal 26 3 2 2 2" xfId="17663" xr:uid="{465C99F5-4AA2-4228-A158-4E2BD8E47840}"/>
    <cellStyle name="Normal 26 3 2 3" xfId="17664" xr:uid="{DEABAC06-69E9-4859-8184-4FC73135ED29}"/>
    <cellStyle name="Normal 26 3 2 4" xfId="17665" xr:uid="{322B3757-C706-4FA2-91E2-77AE307D09B7}"/>
    <cellStyle name="Normal 26 3 3" xfId="17666" xr:uid="{7B22AA66-D5BA-451A-82B5-F2EC05CB749D}"/>
    <cellStyle name="Normal 26 3 3 2" xfId="17667" xr:uid="{8F78CB97-DE61-481C-A4C5-BA83FC562930}"/>
    <cellStyle name="Normal 26 3 3 2 2" xfId="17668" xr:uid="{9CEA6C54-E0DE-4307-969E-6BE390D9CB84}"/>
    <cellStyle name="Normal 26 3 3 3" xfId="17669" xr:uid="{D20C58D1-49D8-4FD4-942B-224CA6501CF4}"/>
    <cellStyle name="Normal 26 3 3 4" xfId="17670" xr:uid="{581FFE82-B568-486B-A795-F5CA83EEAAE2}"/>
    <cellStyle name="Normal 26 3 4" xfId="17671" xr:uid="{B0E2EBCF-A142-45B7-8B2A-980E57DFBD8D}"/>
    <cellStyle name="Normal 26 3 4 2" xfId="17672" xr:uid="{016C41C0-5349-49EC-818B-827B80C37DFB}"/>
    <cellStyle name="Normal 26 3 4 3" xfId="17673" xr:uid="{ABFF9329-9B55-495D-AA52-98F36051C54F}"/>
    <cellStyle name="Normal 26 3 5" xfId="17674" xr:uid="{EC65C507-C98E-4244-8764-9C4775E3C1A1}"/>
    <cellStyle name="Normal 26 3 5 2" xfId="17675" xr:uid="{3D03F350-907C-4A9F-A530-14E8F4697D9A}"/>
    <cellStyle name="Normal 26 3 6" xfId="17676" xr:uid="{E453ED91-C61F-4966-A5DA-AB407350EF74}"/>
    <cellStyle name="Normal 26 4" xfId="17677" xr:uid="{D89879AD-9146-48DB-8604-13C43670EEE2}"/>
    <cellStyle name="Normal 26 4 2" xfId="17678" xr:uid="{A51B7203-95CE-4774-A189-EB76B9AAC7C9}"/>
    <cellStyle name="Normal 26 4 2 2" xfId="17679" xr:uid="{0954A0D2-747B-47F9-8A0C-669DEE1F17A6}"/>
    <cellStyle name="Normal 26 4 2 3" xfId="17680" xr:uid="{AD63772A-2756-4561-A8FF-7EAE816CB86B}"/>
    <cellStyle name="Normal 26 4 3" xfId="17681" xr:uid="{E113C5D7-1229-414A-8CDE-4E697A75BB87}"/>
    <cellStyle name="Normal 26 5" xfId="17682" xr:uid="{1FBFCFAA-1B6D-4F38-9C58-A3DF09A1C8C4}"/>
    <cellStyle name="Normal 26 5 2" xfId="17683" xr:uid="{35F951DD-F831-46D8-A494-EE8AA85359CD}"/>
    <cellStyle name="Normal 26 5 2 2" xfId="17684" xr:uid="{7A519F99-3335-4467-B9A2-3BB344680D0A}"/>
    <cellStyle name="Normal 26 5 2 2 2" xfId="17685" xr:uid="{1B48B90D-2289-4038-A476-7DFB17569DF4}"/>
    <cellStyle name="Normal 26 5 2 3" xfId="17686" xr:uid="{DEA3FBDA-7387-4C07-9B89-51AEAF181FC4}"/>
    <cellStyle name="Normal 26 5 3" xfId="17687" xr:uid="{27C74D50-A60A-432B-AE4F-A7F2F5D67E4E}"/>
    <cellStyle name="Normal 26 5 3 2" xfId="17688" xr:uid="{3032D847-5FC8-4EF8-B8D4-7547D8C2A487}"/>
    <cellStyle name="Normal 26 5 4" xfId="17689" xr:uid="{23DCF69B-063A-4C4C-BCBA-487FC858FA4A}"/>
    <cellStyle name="Normal 26 5 5" xfId="17690" xr:uid="{DC57E2B6-4351-4A4D-AD64-58E1C1C2DAEF}"/>
    <cellStyle name="Normal 26 6" xfId="17691" xr:uid="{6D36C10B-A001-4582-9234-69DE36FA4C5B}"/>
    <cellStyle name="Normal 26 6 2" xfId="17692" xr:uid="{C66F4A42-D5B3-41D7-BF80-B2B96EB12C3D}"/>
    <cellStyle name="Normal 26 6 2 2" xfId="17693" xr:uid="{150F9468-981A-4FA1-940B-E828E5071040}"/>
    <cellStyle name="Normal 26 6 3" xfId="17694" xr:uid="{F4BDD6E7-B46A-47AD-823B-8745EAD1F629}"/>
    <cellStyle name="Normal 26 6 4" xfId="17695" xr:uid="{D816FD5F-947F-4135-96CB-4B2657D77698}"/>
    <cellStyle name="Normal 26 7" xfId="17696" xr:uid="{4DE8F399-8606-45FB-A9E9-7BCFBC335005}"/>
    <cellStyle name="Normal 26 7 2" xfId="17697" xr:uid="{A9B4603F-DE03-4DB1-863D-54D9DF030B7D}"/>
    <cellStyle name="Normal 26 8" xfId="17698" xr:uid="{8EE81F57-4504-4F8F-B95B-40768224D7AB}"/>
    <cellStyle name="Normal 26 8 2" xfId="17699" xr:uid="{47AEC5E3-C9AE-4D76-9CCF-ED59F2738CCB}"/>
    <cellStyle name="Normal 26 9" xfId="17700" xr:uid="{19CBB336-98EA-4368-A90E-D98BE9BB632B}"/>
    <cellStyle name="Normal 26 9 2" xfId="17701" xr:uid="{A37B4545-0180-4C92-9757-F60BF6A0CAB2}"/>
    <cellStyle name="Normal 260" xfId="17702" xr:uid="{7808AEA1-CB27-4375-9777-F4613528820F}"/>
    <cellStyle name="Normal 260 2" xfId="53431" xr:uid="{17B5071E-8E64-4C4B-B088-5045AFB4BD15}"/>
    <cellStyle name="Normal 261" xfId="17703" xr:uid="{7B770312-424A-4E35-ABB3-0AF297145D84}"/>
    <cellStyle name="Normal 261 2" xfId="53432" xr:uid="{1FB0925F-2277-4050-BDBA-1680153853EA}"/>
    <cellStyle name="Normal 262" xfId="17704" xr:uid="{FF3EA69D-5079-4E7A-81AC-097A686C7C45}"/>
    <cellStyle name="Normal 262 2" xfId="53433" xr:uid="{96A78E5B-0836-488E-AF9A-78A1227746C4}"/>
    <cellStyle name="Normal 263" xfId="17705" xr:uid="{47B3ADAA-BD7A-4EE0-B33E-A7A1201F918D}"/>
    <cellStyle name="Normal 263 2" xfId="53434" xr:uid="{14E45D1E-400C-4EFD-ADD0-18900E658DB7}"/>
    <cellStyle name="Normal 264" xfId="17706" xr:uid="{16F0D6C4-C2AF-4963-9E81-4E5EB5E871CC}"/>
    <cellStyle name="Normal 264 2" xfId="53435" xr:uid="{7C19499F-FD4F-4379-85B4-90456E576CA8}"/>
    <cellStyle name="Normal 265" xfId="17707" xr:uid="{7092607E-3575-419F-A87C-80DDB3878778}"/>
    <cellStyle name="Normal 266" xfId="17708" xr:uid="{AF2A51FE-6D97-40A0-AFB5-CAA3B3B72D50}"/>
    <cellStyle name="Normal 267" xfId="17709" xr:uid="{69051957-1B6E-4EAA-B80F-92A6D9598840}"/>
    <cellStyle name="Normal 267 2" xfId="53436" xr:uid="{C29E9A9C-23A9-4632-A630-14E2DD18AFB7}"/>
    <cellStyle name="Normal 268" xfId="17710" xr:uid="{A24A7F68-E07E-492E-8C33-14299DB47E18}"/>
    <cellStyle name="Normal 268 2" xfId="53437" xr:uid="{5CDBADAD-C5C6-4D16-AA8C-91BFD8611C85}"/>
    <cellStyle name="Normal 269" xfId="17711" xr:uid="{6079E5DD-9873-4DBB-A387-13AE340A89C5}"/>
    <cellStyle name="Normal 269 2" xfId="53438" xr:uid="{E6E166EC-9051-437D-A11B-EBAAB49671A8}"/>
    <cellStyle name="Normal 27" xfId="17712" xr:uid="{589DD13B-DE4A-4ACD-A486-459063CEA4E3}"/>
    <cellStyle name="Normal 27 10" xfId="17713" xr:uid="{5CF54729-4D33-4D59-A4EB-476EDFCFDFDA}"/>
    <cellStyle name="Normal 27 10 2" xfId="17714" xr:uid="{C003DC1B-5503-499B-B9FE-3ED7AB654C88}"/>
    <cellStyle name="Normal 27 2" xfId="17715" xr:uid="{9B2C5133-9821-4D08-BD9D-5A4C700E72C1}"/>
    <cellStyle name="Normal 27 2 2" xfId="17716" xr:uid="{267B7ADA-366F-4D92-90E7-F6B0D1345F0E}"/>
    <cellStyle name="Normal 27 2 2 2" xfId="17717" xr:uid="{7186074A-3F50-4C67-A5EC-4F0A94FCBD23}"/>
    <cellStyle name="Normal 27 2 3" xfId="17718" xr:uid="{F7D8F1BF-B166-4DAB-9826-64487B06C5CE}"/>
    <cellStyle name="Normal 27 2 4" xfId="17719" xr:uid="{4F471DF6-4F84-43DF-A480-1FFE2AEB1E04}"/>
    <cellStyle name="Normal 27 2 5" xfId="17720" xr:uid="{78DAAB4B-CDD0-40D6-B59B-5E52139FF001}"/>
    <cellStyle name="Normal 27 2 6" xfId="17721" xr:uid="{F06898FF-F5BC-49A6-9AC7-C8C5B178EFA3}"/>
    <cellStyle name="Normal 27 3" xfId="17722" xr:uid="{CFB3E42F-D525-4209-9D25-0FCBC4E15682}"/>
    <cellStyle name="Normal 27 3 2" xfId="17723" xr:uid="{E5C09FFB-0F03-49EE-934F-0847463F8857}"/>
    <cellStyle name="Normal 27 3 2 2" xfId="17724" xr:uid="{FBB6C0E2-A86C-47F6-B00A-7ECE255E8011}"/>
    <cellStyle name="Normal 27 3 2 2 2" xfId="17725" xr:uid="{8C7123CE-D1C2-4FDE-926A-6DC42971FA75}"/>
    <cellStyle name="Normal 27 3 2 3" xfId="17726" xr:uid="{E7AE05B9-52E4-44BE-9CDC-9BB3336973AF}"/>
    <cellStyle name="Normal 27 3 2 4" xfId="17727" xr:uid="{B2A1200C-4FFB-40A5-8CA8-61680445001E}"/>
    <cellStyle name="Normal 27 3 3" xfId="17728" xr:uid="{BACDD474-FB95-4C45-A85B-25CC94362D34}"/>
    <cellStyle name="Normal 27 3 3 2" xfId="17729" xr:uid="{3B6A775C-9F91-4701-B2A0-32DBF7D9C7C3}"/>
    <cellStyle name="Normal 27 3 3 2 2" xfId="17730" xr:uid="{1E4499D5-706A-4AFD-853C-63A70746D5DB}"/>
    <cellStyle name="Normal 27 3 3 3" xfId="17731" xr:uid="{DD4A7786-F835-4087-B649-3D0604A71486}"/>
    <cellStyle name="Normal 27 3 3 4" xfId="17732" xr:uid="{A6FF1251-8DA3-4EAA-9C66-57DB0ECD005C}"/>
    <cellStyle name="Normal 27 3 4" xfId="17733" xr:uid="{A5805920-CA31-47D0-8826-A9E45F8FC0A1}"/>
    <cellStyle name="Normal 27 3 4 2" xfId="17734" xr:uid="{591BB8F2-3E56-47C4-8761-5C3526EE5B23}"/>
    <cellStyle name="Normal 27 3 4 3" xfId="17735" xr:uid="{FBCB06F9-58FB-4F52-BE41-9C43A6F9DF49}"/>
    <cellStyle name="Normal 27 3 5" xfId="17736" xr:uid="{52388B3E-E96F-47E4-9282-4A280D86880B}"/>
    <cellStyle name="Normal 27 3 5 2" xfId="17737" xr:uid="{B90447F1-149F-402F-B03F-D8642B6AA334}"/>
    <cellStyle name="Normal 27 3 6" xfId="17738" xr:uid="{FDA5A943-5E50-4B58-8F57-1F7379EF2349}"/>
    <cellStyle name="Normal 27 4" xfId="17739" xr:uid="{376B54FE-97AC-407B-8684-EABE39BE9372}"/>
    <cellStyle name="Normal 27 4 2" xfId="17740" xr:uid="{129A8A4E-F02B-4A60-9252-0A0835EDA98E}"/>
    <cellStyle name="Normal 27 4 2 2" xfId="17741" xr:uid="{DA7D6C11-5DAC-4FB1-BAA3-70941AA23B49}"/>
    <cellStyle name="Normal 27 4 2 3" xfId="17742" xr:uid="{9AE6AF53-5100-44AA-BD6C-9D57E7CBB4DB}"/>
    <cellStyle name="Normal 27 4 3" xfId="17743" xr:uid="{5DCE831E-B3B5-45EA-A762-F927D7E4A9DF}"/>
    <cellStyle name="Normal 27 5" xfId="17744" xr:uid="{21084872-F752-464B-944D-F49D971CF8EF}"/>
    <cellStyle name="Normal 27 5 2" xfId="17745" xr:uid="{B8E28D33-BE7C-49A8-A4BB-0DA1C297C3A6}"/>
    <cellStyle name="Normal 27 5 2 2" xfId="17746" xr:uid="{EFB3A2C9-00C3-40F6-8549-87AF2F161D98}"/>
    <cellStyle name="Normal 27 5 2 2 2" xfId="17747" xr:uid="{CA9EF65E-8682-4679-9B4A-C3C40CD7BA3E}"/>
    <cellStyle name="Normal 27 5 2 3" xfId="17748" xr:uid="{42E9F800-89AB-4908-ABFF-60162FCFBD22}"/>
    <cellStyle name="Normal 27 5 3" xfId="17749" xr:uid="{274531F2-65EC-475D-8FE2-6267EA8419F4}"/>
    <cellStyle name="Normal 27 5 3 2" xfId="17750" xr:uid="{B4BC975E-9C7C-4599-8E77-57D041AE9FB6}"/>
    <cellStyle name="Normal 27 5 4" xfId="17751" xr:uid="{B977F7F1-F160-43A3-A4D5-DBA78AC3042E}"/>
    <cellStyle name="Normal 27 5 5" xfId="17752" xr:uid="{689B6714-87DF-4270-A0A5-B27F79332FFA}"/>
    <cellStyle name="Normal 27 6" xfId="17753" xr:uid="{EF9BB309-4907-4577-B345-E78D47AE8521}"/>
    <cellStyle name="Normal 27 6 2" xfId="17754" xr:uid="{0C220643-9D50-4A08-9103-7FA5B1A5E514}"/>
    <cellStyle name="Normal 27 6 2 2" xfId="17755" xr:uid="{3C7AA5E3-B7BD-458F-888F-AD6ABCCD2BF3}"/>
    <cellStyle name="Normal 27 6 3" xfId="17756" xr:uid="{92831E97-E31D-4600-A1BE-CE820DBDE3E9}"/>
    <cellStyle name="Normal 27 6 4" xfId="17757" xr:uid="{3517C1BD-064E-43A6-82CF-294F9A0BD4CD}"/>
    <cellStyle name="Normal 27 7" xfId="17758" xr:uid="{600D034E-0450-4966-8CEB-0568868E25DE}"/>
    <cellStyle name="Normal 27 7 2" xfId="17759" xr:uid="{8D52E70D-B3FB-4582-B7BC-A7B37A9F53D6}"/>
    <cellStyle name="Normal 27 8" xfId="17760" xr:uid="{8B00EB36-07FD-43F3-BDA3-30C1F34F8136}"/>
    <cellStyle name="Normal 27 8 2" xfId="17761" xr:uid="{3E27D156-2A2B-45C3-B784-F51C4A7BF60E}"/>
    <cellStyle name="Normal 27 9" xfId="17762" xr:uid="{45AD24A6-5940-4B84-BB02-C7DB77F08CBF}"/>
    <cellStyle name="Normal 27 9 2" xfId="17763" xr:uid="{B2863FCD-0336-45F7-A512-20AB9F3F26F4}"/>
    <cellStyle name="Normal 270" xfId="17764" xr:uid="{7C313A24-5047-4578-8387-E89B7EADDFD5}"/>
    <cellStyle name="Normal 270 2" xfId="53439" xr:uid="{CF5507C9-7496-46D4-BFA6-0CF94206AA68}"/>
    <cellStyle name="Normal 271" xfId="17765" xr:uid="{7C701BE3-C567-4C56-9EF6-2F14954B1581}"/>
    <cellStyle name="Normal 271 2" xfId="53440" xr:uid="{E28B28D4-93BB-49CB-98F3-5A8D94B5DC61}"/>
    <cellStyle name="Normal 272" xfId="17766" xr:uid="{3683C941-EB81-4089-8DBC-A6684854A141}"/>
    <cellStyle name="Normal 272 2" xfId="53441" xr:uid="{2FD6B657-322D-42D3-8E10-C574D3966350}"/>
    <cellStyle name="Normal 273" xfId="17767" xr:uid="{A2E518C7-49FE-4BF3-92CA-08965E36E9AA}"/>
    <cellStyle name="Normal 273 2" xfId="53442" xr:uid="{B2B8ADB1-EBF6-4251-B318-1289518748A6}"/>
    <cellStyle name="Normal 274" xfId="17768" xr:uid="{9C89DB27-D621-42C4-A2E5-354ADAEE89B8}"/>
    <cellStyle name="Normal 274 2" xfId="53443" xr:uid="{B150EDEB-74AF-4C6C-A0D1-2A59416A2373}"/>
    <cellStyle name="Normal 275" xfId="17769" xr:uid="{394B19C6-3A21-4563-8797-9432ED1CFC0A}"/>
    <cellStyle name="Normal 275 2" xfId="53444" xr:uid="{DDFFF6E8-44E0-461B-83BA-DEA4BAC392F2}"/>
    <cellStyle name="Normal 276" xfId="17770" xr:uid="{A2E8EDDD-95CD-4AEF-B8D4-9B1D6297075D}"/>
    <cellStyle name="Normal 277" xfId="17771" xr:uid="{60D5885E-6E39-4314-AF99-4EDD2A6E30D6}"/>
    <cellStyle name="Normal 278" xfId="17772" xr:uid="{FB6020D9-8C97-43E3-A9F0-6A12CF6DE4AE}"/>
    <cellStyle name="Normal 279" xfId="17773" xr:uid="{B83F84BA-0AF3-43E7-BA0D-95532B527815}"/>
    <cellStyle name="Normal 28" xfId="17774" xr:uid="{70F2EA0C-8032-4EE3-8D34-40CEA51A0832}"/>
    <cellStyle name="Normal 28 10" xfId="17775" xr:uid="{5B015B69-E73F-40E2-AB9B-37C2BC625AA6}"/>
    <cellStyle name="Normal 28 10 2" xfId="17776" xr:uid="{C009D3EF-223C-42B2-BB83-BAE9D2AA9C4B}"/>
    <cellStyle name="Normal 28 2" xfId="17777" xr:uid="{820465C4-955B-439D-9262-53DC97999980}"/>
    <cellStyle name="Normal 28 2 2" xfId="17778" xr:uid="{45208368-2B4E-4FB2-BB97-1B3670050467}"/>
    <cellStyle name="Normal 28 2 2 2" xfId="17779" xr:uid="{93D4C714-4578-4946-BB9D-5A9A1E767309}"/>
    <cellStyle name="Normal 28 2 3" xfId="17780" xr:uid="{1EF5A384-0CE6-4832-B5E6-7D7A5A0C6F8F}"/>
    <cellStyle name="Normal 28 2 4" xfId="17781" xr:uid="{D3657CA9-0A5F-4AAE-891C-2EA4BE665F6B}"/>
    <cellStyle name="Normal 28 2 5" xfId="17782" xr:uid="{5752E59B-ADF2-4EE3-BFEF-4D5CD4F40991}"/>
    <cellStyle name="Normal 28 2 6" xfId="17783" xr:uid="{8381F0FD-3E82-4551-8DA9-D7ACC3F139CD}"/>
    <cellStyle name="Normal 28 3" xfId="17784" xr:uid="{0B9FFC54-6D96-4835-9E3D-1F8EE1626E04}"/>
    <cellStyle name="Normal 28 3 2" xfId="17785" xr:uid="{0447A3EA-F9E2-45ED-B613-1724ACEA9683}"/>
    <cellStyle name="Normal 28 3 2 2" xfId="17786" xr:uid="{C2FE0F1D-7715-46A1-9FFD-609126B30068}"/>
    <cellStyle name="Normal 28 3 2 2 2" xfId="17787" xr:uid="{98F52FA8-77D2-4281-86BC-8775AC403307}"/>
    <cellStyle name="Normal 28 3 2 3" xfId="17788" xr:uid="{7232FCB6-7090-4689-BBD0-BAA2E003DDDC}"/>
    <cellStyle name="Normal 28 3 2 4" xfId="17789" xr:uid="{6DC2DDFE-9DED-4A06-8162-97000B857AEB}"/>
    <cellStyle name="Normal 28 3 3" xfId="17790" xr:uid="{65EB5047-4531-4B81-B877-E00E672156AE}"/>
    <cellStyle name="Normal 28 3 3 2" xfId="17791" xr:uid="{BC72F00B-A6ED-4CB8-9F0D-DBF5E3BE6368}"/>
    <cellStyle name="Normal 28 3 3 2 2" xfId="17792" xr:uid="{DFD63C74-1D58-4223-8AAA-00025136EDD4}"/>
    <cellStyle name="Normal 28 3 3 3" xfId="17793" xr:uid="{7696ACF2-91BC-4D33-9DEF-269BFE2EB776}"/>
    <cellStyle name="Normal 28 3 3 4" xfId="17794" xr:uid="{BD9553B4-9A76-45AA-AC06-F6B444AF557B}"/>
    <cellStyle name="Normal 28 3 4" xfId="17795" xr:uid="{16425085-23C7-40C5-BC0D-82EFD5104B7F}"/>
    <cellStyle name="Normal 28 3 4 2" xfId="17796" xr:uid="{C5FE3DA5-E457-4A78-9FEF-55C4C712C2E9}"/>
    <cellStyle name="Normal 28 3 4 3" xfId="17797" xr:uid="{5EA25D96-B0D9-4EBF-A103-6C4D76F36A72}"/>
    <cellStyle name="Normal 28 3 5" xfId="17798" xr:uid="{5B6F539B-7313-4012-8EF0-E0549EA9A12F}"/>
    <cellStyle name="Normal 28 3 5 2" xfId="17799" xr:uid="{93876F2A-6E32-46FF-94A9-4461D7C9E59A}"/>
    <cellStyle name="Normal 28 3 6" xfId="17800" xr:uid="{50EE48A5-132D-4C37-A972-703FC9B9E126}"/>
    <cellStyle name="Normal 28 4" xfId="17801" xr:uid="{BB6EF2A1-631C-48D6-A5A2-254C117A6010}"/>
    <cellStyle name="Normal 28 4 2" xfId="17802" xr:uid="{903C513B-5B83-4DC6-B83A-FC6261636F9A}"/>
    <cellStyle name="Normal 28 4 2 2" xfId="17803" xr:uid="{D36D3FF5-8ADA-431B-AB2F-42AD36C5CFB4}"/>
    <cellStyle name="Normal 28 4 2 3" xfId="17804" xr:uid="{4E82DF61-061C-468C-B2F8-B8BF3D7F889F}"/>
    <cellStyle name="Normal 28 4 3" xfId="17805" xr:uid="{E47A3820-8907-4DEE-A646-E2AFE1B36737}"/>
    <cellStyle name="Normal 28 5" xfId="17806" xr:uid="{6D327DB2-BAAD-4E80-AEDD-72B2CB9A6A9B}"/>
    <cellStyle name="Normal 28 5 2" xfId="17807" xr:uid="{B6E05C11-24D8-4852-824F-55745B18FD37}"/>
    <cellStyle name="Normal 28 5 2 2" xfId="17808" xr:uid="{2E540CFA-784C-4813-B989-E88EBA224517}"/>
    <cellStyle name="Normal 28 5 2 2 2" xfId="17809" xr:uid="{42A82248-028C-42BD-B0EB-D30D45AB5D5E}"/>
    <cellStyle name="Normal 28 5 2 3" xfId="17810" xr:uid="{F5670FE9-90AA-4758-9217-0B2831AE012D}"/>
    <cellStyle name="Normal 28 5 3" xfId="17811" xr:uid="{49877B07-2AAF-42E4-A357-3BC570EBDAB7}"/>
    <cellStyle name="Normal 28 5 3 2" xfId="17812" xr:uid="{E5E026DC-0CC0-4B37-BE19-49DF8C431D43}"/>
    <cellStyle name="Normal 28 5 4" xfId="17813" xr:uid="{5B8AD0E3-4900-4D01-A7B8-44CCCADCFBF2}"/>
    <cellStyle name="Normal 28 5 5" xfId="17814" xr:uid="{AD80A1DE-1C71-4B8A-A5F5-7701E0824A51}"/>
    <cellStyle name="Normal 28 6" xfId="17815" xr:uid="{2D90C415-B951-4EBC-8D37-E042FE9B7B95}"/>
    <cellStyle name="Normal 28 6 2" xfId="17816" xr:uid="{4000D149-0227-40EC-95EC-F1A3F1C19A7D}"/>
    <cellStyle name="Normal 28 6 2 2" xfId="17817" xr:uid="{CAEB9D76-7A9A-4BA9-888A-9897144FA263}"/>
    <cellStyle name="Normal 28 6 2 3" xfId="17818" xr:uid="{A93158A2-A2F2-4B3C-949D-87410FEA9F00}"/>
    <cellStyle name="Normal 28 6 3" xfId="17819" xr:uid="{4575F266-FB95-4F61-A2DC-7795DE9A9EF7}"/>
    <cellStyle name="Normal 28 7" xfId="17820" xr:uid="{E86AD3B2-D52E-45C5-B100-595144795362}"/>
    <cellStyle name="Normal 28 7 2" xfId="17821" xr:uid="{C5E671AD-48DD-44E5-A8F0-B225651ECBF3}"/>
    <cellStyle name="Normal 28 8" xfId="17822" xr:uid="{9BC96AB3-8CB6-4FBB-A162-7DB2B8C717C0}"/>
    <cellStyle name="Normal 28 8 2" xfId="17823" xr:uid="{736A17D9-02CE-431E-AA29-E7570646566E}"/>
    <cellStyle name="Normal 28 9" xfId="17824" xr:uid="{866B8117-B719-4FB6-B10A-98736818EA02}"/>
    <cellStyle name="Normal 28 9 2" xfId="17825" xr:uid="{A33CD754-12CA-4D99-9DD8-9BA19E27C6C7}"/>
    <cellStyle name="Normal 280" xfId="17826" xr:uid="{2C248D63-5F2A-491B-90CF-B1C63D0F5901}"/>
    <cellStyle name="Normal 281" xfId="17827" xr:uid="{361E1DFB-7AF5-4E91-8CC8-CDB2B77B271A}"/>
    <cellStyle name="Normal 282" xfId="17828" xr:uid="{4A7CBF56-31AC-479E-9987-6372F229325D}"/>
    <cellStyle name="Normal 283" xfId="17829" xr:uid="{3A5CCF5D-75E0-4027-9EAF-888C40F68D9E}"/>
    <cellStyle name="Normal 284" xfId="17830" xr:uid="{38666B0E-B982-4120-B36C-CCCFDD64CE91}"/>
    <cellStyle name="Normal 285" xfId="17831" xr:uid="{ACEF305D-0463-40D4-82D7-D6A5FF7C7862}"/>
    <cellStyle name="Normal 286" xfId="17832" xr:uid="{F74102A8-04FA-47A3-869F-0FE06F3CAF5A}"/>
    <cellStyle name="Normal 287" xfId="17833" xr:uid="{6C32659D-D58C-4256-B4BD-28909D0C206A}"/>
    <cellStyle name="Normal 288" xfId="17834" xr:uid="{7114A25B-1A26-48E7-83C6-BE4F4A966AB2}"/>
    <cellStyle name="Normal 289" xfId="17835" xr:uid="{9FFB4AB3-6DB0-492A-A991-3A36C655AD29}"/>
    <cellStyle name="Normal 29" xfId="17836" xr:uid="{9982F5EA-76BF-4C47-8BC9-BBB976EFD80A}"/>
    <cellStyle name="Normal 29 10" xfId="17837" xr:uid="{14643A2A-4992-4806-9881-560263F83C4B}"/>
    <cellStyle name="Normal 29 10 2" xfId="17838" xr:uid="{0B38ACC7-1C48-4CEA-9675-1C42D09FD99E}"/>
    <cellStyle name="Normal 29 2" xfId="17839" xr:uid="{3709508D-8BA0-42E6-81DF-AA6D39B09E42}"/>
    <cellStyle name="Normal 29 2 2" xfId="17840" xr:uid="{CACD4017-7554-4DEC-8EB3-AB1306B02627}"/>
    <cellStyle name="Normal 29 2 2 2" xfId="17841" xr:uid="{34042AC0-A441-41C1-916E-3F37AA1C7923}"/>
    <cellStyle name="Normal 29 2 3" xfId="17842" xr:uid="{F84CA989-82EC-4810-A29E-6F6DAA094C41}"/>
    <cellStyle name="Normal 29 2 4" xfId="17843" xr:uid="{33713BD1-5A34-4B9D-BDA8-EC92AC001C9F}"/>
    <cellStyle name="Normal 29 2 5" xfId="17844" xr:uid="{660CC2F5-9E8D-46D6-8888-B3D161D00D07}"/>
    <cellStyle name="Normal 29 2 6" xfId="17845" xr:uid="{B5E3511D-D80F-4459-98A4-E0EC3550F3C2}"/>
    <cellStyle name="Normal 29 3" xfId="17846" xr:uid="{AB3EFBDE-5673-4F64-904D-1AAE1A801FE7}"/>
    <cellStyle name="Normal 29 3 2" xfId="17847" xr:uid="{11856F1B-5DF3-4680-B61A-911928139177}"/>
    <cellStyle name="Normal 29 3 2 2" xfId="17848" xr:uid="{8CD2B4AE-D014-40DF-A49E-EF8ECBAC5F93}"/>
    <cellStyle name="Normal 29 3 2 2 2" xfId="17849" xr:uid="{D6985A45-B199-4998-ABE7-C99877C1F58E}"/>
    <cellStyle name="Normal 29 3 2 3" xfId="17850" xr:uid="{B2F86706-45AA-43F9-A0FC-8048A7303312}"/>
    <cellStyle name="Normal 29 3 2 4" xfId="17851" xr:uid="{15D20DE3-0C64-4891-8C21-70A81877645E}"/>
    <cellStyle name="Normal 29 3 3" xfId="17852" xr:uid="{6B529338-5C4F-40C0-A8C0-445C2CCB22CF}"/>
    <cellStyle name="Normal 29 3 3 2" xfId="17853" xr:uid="{ACB2E22F-48D4-4B52-A4DE-12436956B200}"/>
    <cellStyle name="Normal 29 3 3 2 2" xfId="17854" xr:uid="{28D643FB-D065-4A8F-B7E4-28E10E925887}"/>
    <cellStyle name="Normal 29 3 3 3" xfId="17855" xr:uid="{D452C2D8-003C-4768-91D1-DFD8C6D49A1C}"/>
    <cellStyle name="Normal 29 3 3 4" xfId="17856" xr:uid="{F6A2E686-00BF-4A69-867E-569FD2F40054}"/>
    <cellStyle name="Normal 29 3 4" xfId="17857" xr:uid="{F2F180E3-3E31-45F2-9CCF-27224F0EEFC5}"/>
    <cellStyle name="Normal 29 3 4 2" xfId="17858" xr:uid="{C544706B-2C62-4AA2-999C-ECB5B366E98F}"/>
    <cellStyle name="Normal 29 3 4 3" xfId="17859" xr:uid="{A98A7E1D-6B76-4242-8AEA-74013D5C9DCB}"/>
    <cellStyle name="Normal 29 3 5" xfId="17860" xr:uid="{8BF50F37-88BB-4765-80B5-641860E7F450}"/>
    <cellStyle name="Normal 29 3 5 2" xfId="17861" xr:uid="{A54A0555-68B1-42DD-9B38-0538A40CE69A}"/>
    <cellStyle name="Normal 29 3 6" xfId="17862" xr:uid="{DE5F4FE1-59B3-4CEE-88DB-87A45BC0F14E}"/>
    <cellStyle name="Normal 29 4" xfId="17863" xr:uid="{E1351A9F-EEF9-435B-8E33-6CB5FCE43A53}"/>
    <cellStyle name="Normal 29 4 2" xfId="17864" xr:uid="{F8065A85-45E0-4801-91C7-9E57A3ACAD02}"/>
    <cellStyle name="Normal 29 4 2 2" xfId="17865" xr:uid="{4DC2D5D6-A0EB-4B8A-ABEC-F2A894AFBA01}"/>
    <cellStyle name="Normal 29 4 2 3" xfId="17866" xr:uid="{10BD7F10-7134-44B5-BC67-92683009755D}"/>
    <cellStyle name="Normal 29 4 3" xfId="17867" xr:uid="{D02FE495-C54D-4E14-927E-12D71327368F}"/>
    <cellStyle name="Normal 29 5" xfId="17868" xr:uid="{63018E40-50D0-497D-9C6D-C1D36E459F3A}"/>
    <cellStyle name="Normal 29 5 2" xfId="17869" xr:uid="{DBACD1C1-A577-416A-9EF6-470B05053483}"/>
    <cellStyle name="Normal 29 5 2 2" xfId="17870" xr:uid="{E99DEB90-B00A-4FB2-9748-450D7FA83433}"/>
    <cellStyle name="Normal 29 5 2 2 2" xfId="17871" xr:uid="{9DD8941B-0080-46D0-932F-E79EDE1D6AD9}"/>
    <cellStyle name="Normal 29 5 2 3" xfId="17872" xr:uid="{F5986FDD-FFE1-40BD-A803-FC131759DC81}"/>
    <cellStyle name="Normal 29 5 3" xfId="17873" xr:uid="{DA23E5A8-C783-4526-816D-D6D2A93D11AE}"/>
    <cellStyle name="Normal 29 5 3 2" xfId="17874" xr:uid="{7D4C2220-92E5-4AA3-9855-33805CAF181F}"/>
    <cellStyle name="Normal 29 5 4" xfId="17875" xr:uid="{AB9E0222-DF58-4214-A2D7-ACCCFF4F55C7}"/>
    <cellStyle name="Normal 29 5 5" xfId="17876" xr:uid="{3AAAC7FA-BA92-40E0-9D42-6EA9F1F47B22}"/>
    <cellStyle name="Normal 29 6" xfId="17877" xr:uid="{C3F5FF7B-1E07-4DE3-A51F-56E549D218DA}"/>
    <cellStyle name="Normal 29 6 2" xfId="17878" xr:uid="{A89649A3-8FF5-40D8-B0A1-AC3B999FFAC6}"/>
    <cellStyle name="Normal 29 6 2 2" xfId="17879" xr:uid="{07C5136B-0422-4482-9A5F-D7C9016B0959}"/>
    <cellStyle name="Normal 29 6 3" xfId="17880" xr:uid="{EBFC776B-C7C4-456D-A551-193A5A4E8E01}"/>
    <cellStyle name="Normal 29 6 4" xfId="17881" xr:uid="{04AD8949-745A-4324-A034-C2AB1943C47C}"/>
    <cellStyle name="Normal 29 7" xfId="17882" xr:uid="{428A7F94-2339-4DA5-A686-8967A2333B0E}"/>
    <cellStyle name="Normal 29 7 2" xfId="17883" xr:uid="{852DA575-4C79-4EEB-97DE-B10F14EAC3FB}"/>
    <cellStyle name="Normal 29 8" xfId="17884" xr:uid="{FC908951-0CE5-469A-8FE0-5668DAAEE4EE}"/>
    <cellStyle name="Normal 29 8 2" xfId="17885" xr:uid="{2E7D7339-B561-456F-9614-A43878564CE0}"/>
    <cellStyle name="Normal 29 9" xfId="17886" xr:uid="{502A5A3D-8AEC-4FE0-AF15-2C4870F306A1}"/>
    <cellStyle name="Normal 29 9 2" xfId="17887" xr:uid="{78CCABEF-D5CC-414A-A027-B99D414EA39B}"/>
    <cellStyle name="Normal 290" xfId="17888" xr:uid="{B496170D-89BA-4F9D-A8A0-7DDE8CD71183}"/>
    <cellStyle name="Normal 291" xfId="17889" xr:uid="{704C1E22-46F7-4E7B-8249-1312E9E4B771}"/>
    <cellStyle name="Normal 292" xfId="17890" xr:uid="{8B892AF0-20E7-427F-8312-F54D018D88FF}"/>
    <cellStyle name="Normal 293" xfId="17891" xr:uid="{792DF0B6-B2DE-4FC9-9EC8-F23874F07693}"/>
    <cellStyle name="Normal 294" xfId="17892" xr:uid="{2302B6BE-43E0-48F4-92F4-3F666BBFF9B5}"/>
    <cellStyle name="Normal 295" xfId="17893" xr:uid="{062ACEBC-4A2F-40F6-9DE8-3B02C6BD9D15}"/>
    <cellStyle name="Normal 296" xfId="17894" xr:uid="{5C52C3DF-9FF2-487C-B1DE-41754B7585EB}"/>
    <cellStyle name="Normal 297" xfId="17895" xr:uid="{7DD23623-DA13-4D21-B6C0-EF44732A2B77}"/>
    <cellStyle name="Normal 298" xfId="17896" xr:uid="{71DEA76B-6B24-4856-8157-672ED611AF4C}"/>
    <cellStyle name="Normal 299" xfId="17897" xr:uid="{AB8BAAAF-F42E-4E6E-9520-E1D29FB8282A}"/>
    <cellStyle name="Normal 3" xfId="12" xr:uid="{7380B646-D69D-4843-8E99-D57F13DC87BB}"/>
    <cellStyle name="Normal 3 10" xfId="54513" xr:uid="{89C15FE2-ECDE-43C4-9368-5C4FFDB8694F}"/>
    <cellStyle name="Normal 3 11" xfId="55194" xr:uid="{D1BFACE7-43C5-4889-9695-CD4ADD846051}"/>
    <cellStyle name="Normal 3 12" xfId="17898" xr:uid="{00D56F6A-3E31-4072-9F81-C9497B6D611A}"/>
    <cellStyle name="Normal 3 2" xfId="17899" xr:uid="{9952849E-0892-4F49-AC5E-C86A0C7F3D81}"/>
    <cellStyle name="Normal 3 2 10" xfId="17900" xr:uid="{981E2472-EC15-43B5-8C65-DF351B09564B}"/>
    <cellStyle name="Normal 3 2 10 2" xfId="17901" xr:uid="{469E883E-17E3-429F-B562-3B321FB8FB31}"/>
    <cellStyle name="Normal 3 2 11" xfId="17902" xr:uid="{A14B5F2B-D16F-4CEB-8CB7-5BF9599314C2}"/>
    <cellStyle name="Normal 3 2 11 2" xfId="17903" xr:uid="{29D787AC-49D4-46FB-87FE-E4D2335DA119}"/>
    <cellStyle name="Normal 3 2 12" xfId="17904" xr:uid="{1DD97CE0-80B1-436C-9B50-D9E2B941C133}"/>
    <cellStyle name="Normal 3 2 12 2" xfId="17905" xr:uid="{EED88369-6831-4CC2-8FD1-9F3F9005862D}"/>
    <cellStyle name="Normal 3 2 2" xfId="17906" xr:uid="{41D61922-1B49-400A-9510-5B31B746816F}"/>
    <cellStyle name="Normal 3 2 2 2" xfId="17907" xr:uid="{3E5EA66D-E870-40FD-B5AB-2F2410AEDD0B}"/>
    <cellStyle name="Normal 3 2 2 2 2" xfId="17908" xr:uid="{9AC16C18-E026-406F-9778-95F7C2400AA8}"/>
    <cellStyle name="Normal 3 2 2 3" xfId="17909" xr:uid="{169F4297-7CF8-4601-9574-98B61169B603}"/>
    <cellStyle name="Normal 3 2 2 3 2" xfId="17910" xr:uid="{6E751EDF-95FD-47B1-B928-7764525A3B4C}"/>
    <cellStyle name="Normal 3 2 2 3 3" xfId="17911" xr:uid="{A0AD8643-1D2C-44F8-BA1C-897C9FF023B9}"/>
    <cellStyle name="Normal 3 2 2 4" xfId="17912" xr:uid="{8F296E76-8D72-460F-B02B-721AD6F4B41F}"/>
    <cellStyle name="Normal 3 2 2 4 2" xfId="17913" xr:uid="{11CBC73B-A598-4C80-B098-C71FB1576279}"/>
    <cellStyle name="Normal 3 2 2 4 3" xfId="17914" xr:uid="{CF666F28-47EE-4BCC-B1A5-DDAFD3242FE8}"/>
    <cellStyle name="Normal 3 2 2 5" xfId="17915" xr:uid="{D5A4D8F6-DDF0-45FC-A8B5-8B4DB7237473}"/>
    <cellStyle name="Normal 3 2 3" xfId="17916" xr:uid="{2CB2386F-66B2-4438-94DF-E59C7D5476B3}"/>
    <cellStyle name="Normal 3 2 3 2" xfId="17917" xr:uid="{24CD07D3-C7DD-474A-824E-18C406CEAA74}"/>
    <cellStyle name="Normal 3 2 3 3" xfId="17918" xr:uid="{2E3D6E45-6B82-4968-9829-120244250963}"/>
    <cellStyle name="Normal 3 2 4" xfId="17919" xr:uid="{19C3337C-D3E2-45E9-90BB-4E31E08C4D61}"/>
    <cellStyle name="Normal 3 2 4 2" xfId="17920" xr:uid="{136808B5-715B-42E3-8DBC-9C217BBD29B9}"/>
    <cellStyle name="Normal 3 2 4 2 2" xfId="17921" xr:uid="{EF4C842E-1ED7-470C-9337-166D0C3540E1}"/>
    <cellStyle name="Normal 3 2 4 2 3" xfId="17922" xr:uid="{67FA337E-BD1A-4103-AC2E-6B18D6A4CA36}"/>
    <cellStyle name="Normal 3 2 4 3" xfId="17923" xr:uid="{7BC2142E-9E4B-405E-AA34-1C88851CAEAD}"/>
    <cellStyle name="Normal 3 2 4 3 2" xfId="17924" xr:uid="{196917F0-8901-4B2E-8606-26791D5482F5}"/>
    <cellStyle name="Normal 3 2 4 4" xfId="17925" xr:uid="{3D190AFF-AB99-4387-86CC-FD777B11C67E}"/>
    <cellStyle name="Normal 3 2 4 5" xfId="17926" xr:uid="{DA58249F-9F8F-4A8B-A52F-FD016C73616D}"/>
    <cellStyle name="Normal 3 2 4 6" xfId="17927" xr:uid="{8CF6A2F0-37C2-4D77-9187-D13291282BAE}"/>
    <cellStyle name="Normal 3 2 5" xfId="17928" xr:uid="{FDC7E1B7-641B-4E79-AB63-2DEBC24CB797}"/>
    <cellStyle name="Normal 3 2 5 2" xfId="17929" xr:uid="{ECC004F6-A8E8-42B4-97D3-809254958C33}"/>
    <cellStyle name="Normal 3 2 5 2 2" xfId="17930" xr:uid="{56113B71-2F14-4246-85C5-69BE0FDC92CC}"/>
    <cellStyle name="Normal 3 2 5 2 3" xfId="17931" xr:uid="{91731A21-7363-42A5-B5ED-87BB3AA1B14C}"/>
    <cellStyle name="Normal 3 2 5 3" xfId="17932" xr:uid="{AE0EC9C5-4A9F-4813-B6A2-906CC8C62641}"/>
    <cellStyle name="Normal 3 2 5 3 2" xfId="17933" xr:uid="{D7F93F1B-72AA-4D33-AC39-BB1FAD1075D8}"/>
    <cellStyle name="Normal 3 2 5 4" xfId="17934" xr:uid="{E5048F9C-EB61-48E2-9A46-48E0792E0A9B}"/>
    <cellStyle name="Normal 3 2 5 5" xfId="17935" xr:uid="{340F8260-2B57-450E-9744-A537A8080A92}"/>
    <cellStyle name="Normal 3 2 5 6" xfId="17936" xr:uid="{5A5F7190-91D3-47A9-96D5-DEF2205A43AD}"/>
    <cellStyle name="Normal 3 2 6" xfId="17937" xr:uid="{D3B281E0-43C4-4DD6-9A41-BFBE91E933A3}"/>
    <cellStyle name="Normal 3 2 6 2" xfId="17938" xr:uid="{56F927ED-01E9-4FB7-A425-854047D04BD2}"/>
    <cellStyle name="Normal 3 2 6 2 2" xfId="17939" xr:uid="{F99E0603-48DF-413C-8CE2-68C865429E08}"/>
    <cellStyle name="Normal 3 2 6 3" xfId="17940" xr:uid="{850C7CAD-3844-4701-9572-162CA91E5C40}"/>
    <cellStyle name="Normal 3 2 6 4" xfId="17941" xr:uid="{036E84E1-262B-4480-9787-975E2965191E}"/>
    <cellStyle name="Normal 3 2 6 5" xfId="17942" xr:uid="{85031A18-1101-44A6-A777-6145E6A4F629}"/>
    <cellStyle name="Normal 3 2 6 6" xfId="17943" xr:uid="{70CCADD3-E3F3-411F-8E25-1C206208EC81}"/>
    <cellStyle name="Normal 3 2 7" xfId="17944" xr:uid="{6A466889-1BA5-459F-BEB4-CC96446F0BBF}"/>
    <cellStyle name="Normal 3 2 7 2" xfId="17945" xr:uid="{B7953674-2442-4747-B957-B28EEED857A0}"/>
    <cellStyle name="Normal 3 2 7 2 2" xfId="17946" xr:uid="{42DCF6F1-E4D6-4389-8394-FCCCA419C281}"/>
    <cellStyle name="Normal 3 2 7 2 3" xfId="17947" xr:uid="{B008941C-A912-4436-B61A-2D4452E23299}"/>
    <cellStyle name="Normal 3 2 7 3" xfId="17948" xr:uid="{6A5BF0C8-4A0E-4635-84CD-00A3CC3C6092}"/>
    <cellStyle name="Normal 3 2 7 3 2" xfId="17949" xr:uid="{85F74628-C1F0-472E-91FA-6CA942B8B794}"/>
    <cellStyle name="Normal 3 2 7 4" xfId="17950" xr:uid="{1FD5C299-CAFC-4CDA-A4CC-B0DE2299C400}"/>
    <cellStyle name="Normal 3 2 7 5" xfId="17951" xr:uid="{202457A9-F69A-4F46-A74D-BE3B0D121311}"/>
    <cellStyle name="Normal 3 2 8" xfId="17952" xr:uid="{F11DCF17-9CF9-4D29-B4F1-7526C17BEFBF}"/>
    <cellStyle name="Normal 3 2 8 2" xfId="17953" xr:uid="{5902925F-8C22-44D2-82B0-F24480C80308}"/>
    <cellStyle name="Normal 3 2 8 3" xfId="17954" xr:uid="{D2B74632-4CF9-4857-BCCA-B4285A36C979}"/>
    <cellStyle name="Normal 3 2 9" xfId="17955" xr:uid="{D7292E59-5C8B-4149-BA9C-652E1304E090}"/>
    <cellStyle name="Normal 3 2 9 2" xfId="17956" xr:uid="{2FF67BFD-1220-48AF-9567-E7E0B1279789}"/>
    <cellStyle name="Normal 3 3" xfId="17957" xr:uid="{08CFBB0E-1633-498A-AF61-C3DFA8DD18C8}"/>
    <cellStyle name="Normal 3 3 10" xfId="17958" xr:uid="{9A776B49-E121-40BE-9458-635411E1FDF8}"/>
    <cellStyle name="Normal 3 3 10 2" xfId="17959" xr:uid="{8F9FF7AE-3A7C-40B6-BEA6-EA92F505316B}"/>
    <cellStyle name="Normal 3 3 10 2 2" xfId="17960" xr:uid="{D34BA1DE-A275-40A0-B463-2D518E747CE0}"/>
    <cellStyle name="Normal 3 3 10 2 2 2" xfId="17961" xr:uid="{6EC7DB51-5E0B-47C2-8F2A-1A09FC554604}"/>
    <cellStyle name="Normal 3 3 10 2 3" xfId="17962" xr:uid="{76EF16F4-8F47-475B-80C0-89ED4D6BED65}"/>
    <cellStyle name="Normal 3 3 10 3" xfId="17963" xr:uid="{C99CA216-CAAB-4114-ABFA-0E2448219E39}"/>
    <cellStyle name="Normal 3 3 10 3 2" xfId="17964" xr:uid="{0C063D7D-E985-4822-9FFC-203E18BC17DB}"/>
    <cellStyle name="Normal 3 3 10 3 2 2" xfId="17965" xr:uid="{A72507E7-1182-468D-95EA-5F746940BFE6}"/>
    <cellStyle name="Normal 3 3 10 3 3" xfId="17966" xr:uid="{1E50E2AA-8D5E-42A9-8828-825D509A1A62}"/>
    <cellStyle name="Normal 3 3 10 4" xfId="17967" xr:uid="{B8D25B18-2319-447C-BE90-BF1475656925}"/>
    <cellStyle name="Normal 3 3 10 4 2" xfId="17968" xr:uid="{54C4CB3A-DDE0-4DFC-A186-11193DC3953D}"/>
    <cellStyle name="Normal 3 3 10 5" xfId="17969" xr:uid="{EB3DF844-3B90-4438-8DD2-AC760F8AC5C5}"/>
    <cellStyle name="Normal 3 3 10 6" xfId="17970" xr:uid="{4CD427CC-F0C0-44CE-BCAE-CBD7FFB4F7DC}"/>
    <cellStyle name="Normal 3 3 11" xfId="17971" xr:uid="{5711720E-4B9B-47EF-9421-B5392F3E225A}"/>
    <cellStyle name="Normal 3 3 11 2" xfId="17972" xr:uid="{19E83C56-2F1C-478C-BFAC-A1D0A01EAC17}"/>
    <cellStyle name="Normal 3 3 11 2 2" xfId="17973" xr:uid="{646B0855-3EC8-4F75-AF89-C99DC7347CD0}"/>
    <cellStyle name="Normal 3 3 11 3" xfId="17974" xr:uid="{35DE1BB8-22E5-4DD6-9988-A7E0819B0018}"/>
    <cellStyle name="Normal 3 3 11 4" xfId="54514" xr:uid="{32000DFC-CEB8-428E-9BC8-8395625AA76F}"/>
    <cellStyle name="Normal 3 3 12" xfId="17975" xr:uid="{9F22E6DF-A0C5-45FC-99F2-2CD6531912EA}"/>
    <cellStyle name="Normal 3 3 12 2" xfId="17976" xr:uid="{77EA84F7-40F1-42EF-959E-CE331D4F70BE}"/>
    <cellStyle name="Normal 3 3 12 2 2" xfId="17977" xr:uid="{FC2704C4-3DCF-497F-BBC6-D1772F93DF2E}"/>
    <cellStyle name="Normal 3 3 12 3" xfId="17978" xr:uid="{994003E7-7A08-413A-AF7E-903013D5646D}"/>
    <cellStyle name="Normal 3 3 13" xfId="17979" xr:uid="{E78BAEBF-4D4C-40DF-84A0-93B5EF2AF7F3}"/>
    <cellStyle name="Normal 3 3 13 2" xfId="17980" xr:uid="{8D618AA4-521A-42B5-B199-1806629A9573}"/>
    <cellStyle name="Normal 3 3 14" xfId="17981" xr:uid="{6CF154BD-AF6A-4B61-8165-46D945F53148}"/>
    <cellStyle name="Normal 3 3 14 2" xfId="17982" xr:uid="{77A5C05B-8ADB-42DA-9E57-9068CE0E6A50}"/>
    <cellStyle name="Normal 3 3 15" xfId="17983" xr:uid="{F1D66241-4F61-492F-850C-7B57F5BE78C3}"/>
    <cellStyle name="Normal 3 3 16" xfId="17984" xr:uid="{4C8637CB-F40E-4FBB-B506-DF73021FC073}"/>
    <cellStyle name="Normal 3 3 2" xfId="17985" xr:uid="{C8546E37-A75A-481E-8DA6-BC05D571E264}"/>
    <cellStyle name="Normal 3 3 2 10" xfId="17986" xr:uid="{AE989470-C2D2-4F23-AD6E-8E89D8493D5C}"/>
    <cellStyle name="Normal 3 3 2 10 2" xfId="17987" xr:uid="{822DA268-5347-4A7B-B46F-0D262F9D9A21}"/>
    <cellStyle name="Normal 3 3 2 11" xfId="17988" xr:uid="{6AC74192-C2EB-4334-A102-EAA1C19B75BD}"/>
    <cellStyle name="Normal 3 3 2 12" xfId="17989" xr:uid="{57A1EBC9-D87F-4042-82C6-7E66C9C9DE63}"/>
    <cellStyle name="Normal 3 3 2 2" xfId="17990" xr:uid="{E5C17192-48A3-4061-AEC7-0E974EE0961A}"/>
    <cellStyle name="Normal 3 3 2 2 10" xfId="17991" xr:uid="{599ADFF5-D549-4D2B-8FB3-20C5E37667A0}"/>
    <cellStyle name="Normal 3 3 2 2 2" xfId="17992" xr:uid="{1A172B68-B8C3-47EF-9356-ADF62A55243A}"/>
    <cellStyle name="Normal 3 3 2 2 2 2" xfId="17993" xr:uid="{81E0F237-34D1-45D8-BD59-4CB9CE861B23}"/>
    <cellStyle name="Normal 3 3 2 2 2 2 2" xfId="17994" xr:uid="{0EDFAB0D-31FD-4107-81EA-39C10988716E}"/>
    <cellStyle name="Normal 3 3 2 2 2 2 2 2" xfId="17995" xr:uid="{A9212C64-6B9F-43C7-A6CC-2ED8CD3F636B}"/>
    <cellStyle name="Normal 3 3 2 2 2 2 2 2 2" xfId="17996" xr:uid="{3A36F170-1786-4303-9174-6368DAEF67EF}"/>
    <cellStyle name="Normal 3 3 2 2 2 2 2 3" xfId="17997" xr:uid="{1092042C-D3AF-44E8-8686-74F153EE22FE}"/>
    <cellStyle name="Normal 3 3 2 2 2 2 3" xfId="17998" xr:uid="{B875A504-4772-47CD-80B1-76485E59463D}"/>
    <cellStyle name="Normal 3 3 2 2 2 2 3 2" xfId="17999" xr:uid="{C94F58C2-5A05-4414-AC1C-E526677F8CC6}"/>
    <cellStyle name="Normal 3 3 2 2 2 2 3 2 2" xfId="18000" xr:uid="{0BAC5999-5979-4C6C-B7E5-6EC4E07C8FC8}"/>
    <cellStyle name="Normal 3 3 2 2 2 2 3 3" xfId="18001" xr:uid="{C7C539B0-31B4-480A-B020-A1AC4AFD8F73}"/>
    <cellStyle name="Normal 3 3 2 2 2 2 4" xfId="18002" xr:uid="{2B8077B1-2CC4-4F18-992C-9FAC4EC3C8E5}"/>
    <cellStyle name="Normal 3 3 2 2 2 2 4 2" xfId="18003" xr:uid="{BA1300E9-94DE-4168-8196-54C3B79324FF}"/>
    <cellStyle name="Normal 3 3 2 2 2 2 5" xfId="18004" xr:uid="{1031BED2-5000-41AD-BFE4-E753B34F3B07}"/>
    <cellStyle name="Normal 3 3 2 2 2 2 6" xfId="18005" xr:uid="{5803B5A5-4FAD-4F62-80FB-E84231BC60E5}"/>
    <cellStyle name="Normal 3 3 2 2 2 3" xfId="18006" xr:uid="{76A1548F-9C68-4DA3-B91C-E8977BDB68C6}"/>
    <cellStyle name="Normal 3 3 2 2 2 3 2" xfId="18007" xr:uid="{546A6133-71CA-4627-830D-CCFBAEE01EAD}"/>
    <cellStyle name="Normal 3 3 2 2 2 3 2 2" xfId="18008" xr:uid="{764FE03B-FEF4-4EEB-BCDF-5743F6F17752}"/>
    <cellStyle name="Normal 3 3 2 2 2 3 2 2 2" xfId="18009" xr:uid="{D8142560-6CC7-46E1-8CAC-325F47D225B4}"/>
    <cellStyle name="Normal 3 3 2 2 2 3 2 3" xfId="18010" xr:uid="{A7DADF32-9E03-496E-9BF1-4B0EA2BFEA1C}"/>
    <cellStyle name="Normal 3 3 2 2 2 3 3" xfId="18011" xr:uid="{ECC8263F-3227-459D-BB43-27552C46FC57}"/>
    <cellStyle name="Normal 3 3 2 2 2 3 3 2" xfId="18012" xr:uid="{16792B64-7385-4F1E-93F2-8851588B0905}"/>
    <cellStyle name="Normal 3 3 2 2 2 3 3 2 2" xfId="18013" xr:uid="{7FCC5416-38B2-4F1C-BEE0-7B82FBE591DF}"/>
    <cellStyle name="Normal 3 3 2 2 2 3 3 3" xfId="18014" xr:uid="{EA6E994E-86D1-45D8-B503-014A0655BFBC}"/>
    <cellStyle name="Normal 3 3 2 2 2 3 4" xfId="18015" xr:uid="{74CF7DA3-565A-4C1E-A56D-4FFC42FCAA20}"/>
    <cellStyle name="Normal 3 3 2 2 2 3 4 2" xfId="18016" xr:uid="{49013267-6587-48BE-94E9-EFE6135C1499}"/>
    <cellStyle name="Normal 3 3 2 2 2 3 5" xfId="18017" xr:uid="{25170E4D-35AF-40D4-909C-1238593F2C17}"/>
    <cellStyle name="Normal 3 3 2 2 2 3 6" xfId="18018" xr:uid="{F5966ADA-D941-40FE-A82D-C968152BC728}"/>
    <cellStyle name="Normal 3 3 2 2 2 4" xfId="18019" xr:uid="{8396E4BD-6D38-4C92-9F53-DC17D50669C5}"/>
    <cellStyle name="Normal 3 3 2 2 2 4 2" xfId="18020" xr:uid="{D9B22E9E-AA9B-445A-B965-6BB659E187DA}"/>
    <cellStyle name="Normal 3 3 2 2 2 4 2 2" xfId="18021" xr:uid="{A0B4A2E1-D61F-41FE-8313-750BDD584956}"/>
    <cellStyle name="Normal 3 3 2 2 2 4 3" xfId="18022" xr:uid="{93CAC51F-190A-4FAA-97A4-C37EB4611C6B}"/>
    <cellStyle name="Normal 3 3 2 2 2 5" xfId="18023" xr:uid="{776B7AD3-D42E-4C9A-9F1D-EF9400483095}"/>
    <cellStyle name="Normal 3 3 2 2 2 5 2" xfId="18024" xr:uid="{6D226E3A-634F-48F7-949C-1A023A8B4861}"/>
    <cellStyle name="Normal 3 3 2 2 2 5 2 2" xfId="18025" xr:uid="{BA2B3840-0B3D-48DF-A7ED-CDFDAF3CCB8C}"/>
    <cellStyle name="Normal 3 3 2 2 2 5 3" xfId="18026" xr:uid="{33CD938F-7642-4707-AABA-C274C97BA5A0}"/>
    <cellStyle name="Normal 3 3 2 2 2 6" xfId="18027" xr:uid="{F9BC18CA-7017-4F10-92FE-E64647E8D0AD}"/>
    <cellStyle name="Normal 3 3 2 2 2 6 2" xfId="18028" xr:uid="{F75B10C2-0235-4D4F-B988-B0619A3BC55A}"/>
    <cellStyle name="Normal 3 3 2 2 2 7" xfId="18029" xr:uid="{B283E367-7D5A-4F3E-8864-E306923783F5}"/>
    <cellStyle name="Normal 3 3 2 2 2 8" xfId="18030" xr:uid="{8C801BC2-DBB6-4B12-B185-6931AC72B38F}"/>
    <cellStyle name="Normal 3 3 2 2 3" xfId="18031" xr:uid="{44986CC8-40E6-4EEA-9358-10CA3551F318}"/>
    <cellStyle name="Normal 3 3 2 2 3 2" xfId="18032" xr:uid="{4988BCE2-50B9-47BB-8895-35B21FBCA454}"/>
    <cellStyle name="Normal 3 3 2 2 3 2 2" xfId="18033" xr:uid="{4321D315-4231-445F-9C61-D750BEDAD4A0}"/>
    <cellStyle name="Normal 3 3 2 2 3 2 2 2" xfId="18034" xr:uid="{ACFCBB97-2E1D-4F0C-BA82-2CB42CCC9764}"/>
    <cellStyle name="Normal 3 3 2 2 3 2 3" xfId="18035" xr:uid="{01AD1F66-DF73-4CFA-9662-AE8886F20680}"/>
    <cellStyle name="Normal 3 3 2 2 3 3" xfId="18036" xr:uid="{81D05273-2115-45E1-BE7C-3271877A9074}"/>
    <cellStyle name="Normal 3 3 2 2 3 3 2" xfId="18037" xr:uid="{0B364A29-40EF-41A7-A5C6-F421E1988142}"/>
    <cellStyle name="Normal 3 3 2 2 3 3 2 2" xfId="18038" xr:uid="{436E691D-7F27-45A4-8897-39C78F1B8DF5}"/>
    <cellStyle name="Normal 3 3 2 2 3 3 3" xfId="18039" xr:uid="{F6736B4D-A600-4AE4-99B3-B7EC852874D6}"/>
    <cellStyle name="Normal 3 3 2 2 3 4" xfId="18040" xr:uid="{26A69C84-A801-4A46-8A8C-F7364DD5B166}"/>
    <cellStyle name="Normal 3 3 2 2 3 4 2" xfId="18041" xr:uid="{8A7076F4-8C98-42E9-8B94-0B39109AE6D1}"/>
    <cellStyle name="Normal 3 3 2 2 3 5" xfId="18042" xr:uid="{21883587-AE38-41D7-A524-5645B1740034}"/>
    <cellStyle name="Normal 3 3 2 2 3 6" xfId="18043" xr:uid="{262E2848-71E2-4F6E-AE57-5549A3EC3074}"/>
    <cellStyle name="Normal 3 3 2 2 4" xfId="18044" xr:uid="{0F1A777C-D705-4C6E-9A4C-58C9A7C322FB}"/>
    <cellStyle name="Normal 3 3 2 2 4 2" xfId="18045" xr:uid="{A7F1BA10-CD31-4FB8-B05D-31794F0C4F84}"/>
    <cellStyle name="Normal 3 3 2 2 4 2 2" xfId="18046" xr:uid="{C157D7DA-CA66-452A-96BF-A2A197D56361}"/>
    <cellStyle name="Normal 3 3 2 2 4 2 2 2" xfId="18047" xr:uid="{4BF925B4-628A-4ECD-B604-3063BE834658}"/>
    <cellStyle name="Normal 3 3 2 2 4 2 3" xfId="18048" xr:uid="{CEB142F8-79D2-4218-8604-D91DB8E85976}"/>
    <cellStyle name="Normal 3 3 2 2 4 3" xfId="18049" xr:uid="{26630AFB-8854-4B7E-9F37-A9C3A4DC2AD8}"/>
    <cellStyle name="Normal 3 3 2 2 4 3 2" xfId="18050" xr:uid="{279EB753-1C79-4485-8D81-0BA2B839A72E}"/>
    <cellStyle name="Normal 3 3 2 2 4 3 2 2" xfId="18051" xr:uid="{6831BECF-53F1-4742-8834-3FB38E653784}"/>
    <cellStyle name="Normal 3 3 2 2 4 3 3" xfId="18052" xr:uid="{E12D78EE-02A1-4790-8B9C-49B7D30C06B7}"/>
    <cellStyle name="Normal 3 3 2 2 4 4" xfId="18053" xr:uid="{8C8D9C2E-3304-4569-A9FA-8A2F7B4D230D}"/>
    <cellStyle name="Normal 3 3 2 2 4 4 2" xfId="18054" xr:uid="{25FD4303-D972-4A80-BBA8-8DA2BEF5DFBC}"/>
    <cellStyle name="Normal 3 3 2 2 4 5" xfId="18055" xr:uid="{65E956D6-E534-4F9A-8492-14028D03E09B}"/>
    <cellStyle name="Normal 3 3 2 2 4 6" xfId="18056" xr:uid="{90346517-4CA7-4D43-A51E-AA5A285548B3}"/>
    <cellStyle name="Normal 3 3 2 2 5" xfId="18057" xr:uid="{9F286973-497E-4BA9-BED5-01B92216B897}"/>
    <cellStyle name="Normal 3 3 2 2 5 2" xfId="18058" xr:uid="{028A8E53-719F-49C8-BBCD-87070EFAFC19}"/>
    <cellStyle name="Normal 3 3 2 2 5 2 2" xfId="18059" xr:uid="{F4C1A49F-129B-43E2-A1C7-63DD34B9EDAF}"/>
    <cellStyle name="Normal 3 3 2 2 5 2 2 2" xfId="18060" xr:uid="{34FB465E-8FD3-4D40-89FA-DD5163198EF5}"/>
    <cellStyle name="Normal 3 3 2 2 5 2 3" xfId="18061" xr:uid="{8665307F-8C16-4F12-BCCF-3F2C02BDF9E0}"/>
    <cellStyle name="Normal 3 3 2 2 5 3" xfId="18062" xr:uid="{0C2E9846-E322-4B79-B512-C4E1CB1276DB}"/>
    <cellStyle name="Normal 3 3 2 2 5 3 2" xfId="18063" xr:uid="{A2F61BC2-9ED4-4A63-81C2-FFF019AB9AF8}"/>
    <cellStyle name="Normal 3 3 2 2 5 3 2 2" xfId="18064" xr:uid="{7E786A29-0D64-4267-B315-986005B876CC}"/>
    <cellStyle name="Normal 3 3 2 2 5 3 3" xfId="18065" xr:uid="{C40F9283-3721-4F48-8058-47894691B1D1}"/>
    <cellStyle name="Normal 3 3 2 2 5 4" xfId="18066" xr:uid="{8FF394DF-F4A7-4166-8D83-55628CFCAFF6}"/>
    <cellStyle name="Normal 3 3 2 2 5 4 2" xfId="18067" xr:uid="{052E74E6-AB05-45CA-AAF3-E8519118D9D8}"/>
    <cellStyle name="Normal 3 3 2 2 5 5" xfId="18068" xr:uid="{93F09E85-94AD-4E0E-86E7-5E1F310E3ED0}"/>
    <cellStyle name="Normal 3 3 2 2 5 6" xfId="18069" xr:uid="{B0D55F64-1CBD-4F55-A8D8-46F50DBB6E0F}"/>
    <cellStyle name="Normal 3 3 2 2 6" xfId="18070" xr:uid="{A6AEE60C-4070-4DCA-828A-A78CFF4884FA}"/>
    <cellStyle name="Normal 3 3 2 2 6 2" xfId="18071" xr:uid="{AB9472B6-7941-46D4-94DA-47146DF92230}"/>
    <cellStyle name="Normal 3 3 2 2 6 2 2" xfId="18072" xr:uid="{8120C3F6-A3E8-4C2B-863B-B5DBB60B96A6}"/>
    <cellStyle name="Normal 3 3 2 2 6 3" xfId="18073" xr:uid="{A20FB8B9-910E-4683-8B88-82C35E6D88C0}"/>
    <cellStyle name="Normal 3 3 2 2 7" xfId="18074" xr:uid="{51511B80-D114-4D00-A0AE-8EC90F63D7FA}"/>
    <cellStyle name="Normal 3 3 2 2 7 2" xfId="18075" xr:uid="{3C2B2861-DBDB-4361-8599-6763A8925E70}"/>
    <cellStyle name="Normal 3 3 2 2 7 2 2" xfId="18076" xr:uid="{FAC0DAE5-0E48-4FA0-A78C-C211FFC0E177}"/>
    <cellStyle name="Normal 3 3 2 2 7 3" xfId="18077" xr:uid="{3DB1D6CB-AE00-4F4B-9ACA-62681086D08E}"/>
    <cellStyle name="Normal 3 3 2 2 8" xfId="18078" xr:uid="{56981D5D-D8F3-4AB9-ADC4-7052F927BDEB}"/>
    <cellStyle name="Normal 3 3 2 2 8 2" xfId="18079" xr:uid="{590047C8-1D2D-4661-A45D-EFF05C58EE5B}"/>
    <cellStyle name="Normal 3 3 2 2 9" xfId="18080" xr:uid="{C90B721C-858D-4FA0-B3D9-D59CF825BD63}"/>
    <cellStyle name="Normal 3 3 2 3" xfId="18081" xr:uid="{0CD181B4-BEBC-4219-A600-20100B5857CE}"/>
    <cellStyle name="Normal 3 3 2 3 2" xfId="18082" xr:uid="{7ACE0A2A-FF99-476A-966E-6BB9E699E1DD}"/>
    <cellStyle name="Normal 3 3 2 3 2 2" xfId="18083" xr:uid="{3E9283AF-60DD-434A-B889-BDC0CE7E90CE}"/>
    <cellStyle name="Normal 3 3 2 3 2 2 2" xfId="18084" xr:uid="{33AD9229-B374-47D3-AB40-427407D8A75C}"/>
    <cellStyle name="Normal 3 3 2 3 2 2 2 2" xfId="18085" xr:uid="{E06DEBAB-AFD0-482F-A72D-C883C1EED263}"/>
    <cellStyle name="Normal 3 3 2 3 2 2 3" xfId="18086" xr:uid="{82986772-051E-4EA5-8CF7-426A8E64CC3A}"/>
    <cellStyle name="Normal 3 3 2 3 2 3" xfId="18087" xr:uid="{B142AA35-1B8D-449D-AC36-CCED522BF182}"/>
    <cellStyle name="Normal 3 3 2 3 2 3 2" xfId="18088" xr:uid="{D90D5797-67F2-4E9F-BECC-A74BB8F4A5AD}"/>
    <cellStyle name="Normal 3 3 2 3 2 3 2 2" xfId="18089" xr:uid="{4A0E018A-453C-4B93-BD47-76E3508F1BE1}"/>
    <cellStyle name="Normal 3 3 2 3 2 3 3" xfId="18090" xr:uid="{22075A82-C25C-4692-BA1A-90DEA74C9B43}"/>
    <cellStyle name="Normal 3 3 2 3 2 4" xfId="18091" xr:uid="{5EC8A702-23F8-40C1-8CDF-2D3A48898C01}"/>
    <cellStyle name="Normal 3 3 2 3 2 4 2" xfId="18092" xr:uid="{C5A68871-AFC9-46BB-A344-258905EDC24B}"/>
    <cellStyle name="Normal 3 3 2 3 2 5" xfId="18093" xr:uid="{4D5D698F-B1FB-432F-A68D-DE6D1F90570E}"/>
    <cellStyle name="Normal 3 3 2 3 2 6" xfId="18094" xr:uid="{E513844A-1853-4D53-ABCA-D9E6556359D5}"/>
    <cellStyle name="Normal 3 3 2 3 3" xfId="18095" xr:uid="{FB7630A3-960B-46A2-80B5-F3D85C89491C}"/>
    <cellStyle name="Normal 3 3 2 3 3 2" xfId="18096" xr:uid="{D284EC37-1159-4B9A-9D6D-84BCC94CEBE5}"/>
    <cellStyle name="Normal 3 3 2 3 3 2 2" xfId="18097" xr:uid="{287B5883-A6E8-4443-8493-0A391986403D}"/>
    <cellStyle name="Normal 3 3 2 3 3 2 2 2" xfId="18098" xr:uid="{A26E4C3D-50C1-4647-8032-72AD87FE7189}"/>
    <cellStyle name="Normal 3 3 2 3 3 2 3" xfId="18099" xr:uid="{1A415296-44D5-409C-91FE-46F4F247E7B4}"/>
    <cellStyle name="Normal 3 3 2 3 3 3" xfId="18100" xr:uid="{F9FCA567-3E58-4404-BC6B-80D4E9EF20A1}"/>
    <cellStyle name="Normal 3 3 2 3 3 3 2" xfId="18101" xr:uid="{C45584A7-7F0D-4203-A66A-18807C661558}"/>
    <cellStyle name="Normal 3 3 2 3 3 3 2 2" xfId="18102" xr:uid="{78E3669E-B8A0-47CE-8E33-1BE962D72180}"/>
    <cellStyle name="Normal 3 3 2 3 3 3 3" xfId="18103" xr:uid="{DC4FB04E-DBAD-4FB3-861D-052EF0DF9CB1}"/>
    <cellStyle name="Normal 3 3 2 3 3 4" xfId="18104" xr:uid="{3CAE133C-09A3-4D53-A691-8C1E83DF47D5}"/>
    <cellStyle name="Normal 3 3 2 3 3 4 2" xfId="18105" xr:uid="{5DC6D009-2DEF-41E0-BEB1-27836B8633FF}"/>
    <cellStyle name="Normal 3 3 2 3 3 5" xfId="18106" xr:uid="{74200EF4-F2B1-4100-BAFD-E4D54DB08738}"/>
    <cellStyle name="Normal 3 3 2 3 3 6" xfId="18107" xr:uid="{CD96F9BD-5A21-423B-9FFC-512D0CFA4DEA}"/>
    <cellStyle name="Normal 3 3 2 3 4" xfId="18108" xr:uid="{B6C2C2AD-57F9-48D0-880B-68A42692CE27}"/>
    <cellStyle name="Normal 3 3 2 3 4 2" xfId="18109" xr:uid="{723CE34A-396D-4246-8A17-7ACDC2DC1744}"/>
    <cellStyle name="Normal 3 3 2 3 4 2 2" xfId="18110" xr:uid="{9C870110-18A3-4DB3-8F68-42B9B5DDB82E}"/>
    <cellStyle name="Normal 3 3 2 3 4 3" xfId="18111" xr:uid="{D39FD1E1-287B-4BDA-9C8B-D14EEABDA9E3}"/>
    <cellStyle name="Normal 3 3 2 3 5" xfId="18112" xr:uid="{D01D4387-C169-4D34-B12E-FBE68826D8A8}"/>
    <cellStyle name="Normal 3 3 2 3 5 2" xfId="18113" xr:uid="{D06D0B1F-E09B-4CA2-9CA2-6ED09E78B0FA}"/>
    <cellStyle name="Normal 3 3 2 3 5 2 2" xfId="18114" xr:uid="{A43E3147-5E06-4F54-856E-5F6904BC6496}"/>
    <cellStyle name="Normal 3 3 2 3 5 3" xfId="18115" xr:uid="{DD338F16-CFCF-437D-8BC5-9DCAA4493F07}"/>
    <cellStyle name="Normal 3 3 2 3 6" xfId="18116" xr:uid="{1A9331ED-A2C3-4991-8809-2B73179172E0}"/>
    <cellStyle name="Normal 3 3 2 3 6 2" xfId="18117" xr:uid="{5D9D6CB1-2987-470D-BF20-ED5001EEF100}"/>
    <cellStyle name="Normal 3 3 2 3 7" xfId="18118" xr:uid="{A5CA71C4-ED48-4E58-BA9D-AA9D10BD12B1}"/>
    <cellStyle name="Normal 3 3 2 3 8" xfId="18119" xr:uid="{E98B87BF-EBC5-4556-808E-D64C4A5535C4}"/>
    <cellStyle name="Normal 3 3 2 4" xfId="18120" xr:uid="{79B34B7A-855E-4096-AA35-098118207829}"/>
    <cellStyle name="Normal 3 3 2 4 2" xfId="18121" xr:uid="{BD921599-4533-4189-A37F-C46FE9315846}"/>
    <cellStyle name="Normal 3 3 2 4 2 2" xfId="18122" xr:uid="{2E7B3296-A0C4-4A5C-A782-EB1FDB144F6A}"/>
    <cellStyle name="Normal 3 3 2 4 2 2 2" xfId="18123" xr:uid="{D6D559FA-8009-48F9-8DD4-0AB04330B12C}"/>
    <cellStyle name="Normal 3 3 2 4 2 2 2 2" xfId="18124" xr:uid="{D5911CB5-D030-4746-ACC5-6C1C8CA3106B}"/>
    <cellStyle name="Normal 3 3 2 4 2 2 3" xfId="18125" xr:uid="{6E17F17D-9130-40E3-8C8D-3E9CF596A0CC}"/>
    <cellStyle name="Normal 3 3 2 4 2 3" xfId="18126" xr:uid="{09C52590-21AE-4D80-8BF6-017ABB36ADAB}"/>
    <cellStyle name="Normal 3 3 2 4 2 3 2" xfId="18127" xr:uid="{E154316B-A93F-44A0-B4BD-B7A1BA22894E}"/>
    <cellStyle name="Normal 3 3 2 4 2 3 2 2" xfId="18128" xr:uid="{FF0F9C15-852C-4D5D-958D-AB3390445E16}"/>
    <cellStyle name="Normal 3 3 2 4 2 3 3" xfId="18129" xr:uid="{9FCD10EE-FAC8-49B7-A9D2-573120FBF238}"/>
    <cellStyle name="Normal 3 3 2 4 2 4" xfId="18130" xr:uid="{AC844B34-7162-48D1-9592-0A925B91D936}"/>
    <cellStyle name="Normal 3 3 2 4 2 4 2" xfId="18131" xr:uid="{B0ADC031-A7EA-4FEE-B032-48648FD5B7B7}"/>
    <cellStyle name="Normal 3 3 2 4 2 5" xfId="18132" xr:uid="{DA4B79F1-F9E3-478E-95B7-4BEB0DA7E304}"/>
    <cellStyle name="Normal 3 3 2 4 2 6" xfId="18133" xr:uid="{59DAA616-BDFD-4A10-AC0B-AEE0D7361166}"/>
    <cellStyle name="Normal 3 3 2 4 3" xfId="18134" xr:uid="{9BA8C121-FC08-4F2D-B64F-8F095FC576DC}"/>
    <cellStyle name="Normal 3 3 2 4 3 2" xfId="18135" xr:uid="{1DA84D4A-1B0A-4EEB-B910-9883F1A245DE}"/>
    <cellStyle name="Normal 3 3 2 4 3 2 2" xfId="18136" xr:uid="{C63D21FD-ACD8-42F1-9EEB-F70875390E6B}"/>
    <cellStyle name="Normal 3 3 2 4 3 2 2 2" xfId="18137" xr:uid="{9255E8BF-C74B-4978-85EE-29AD23D5575B}"/>
    <cellStyle name="Normal 3 3 2 4 3 2 3" xfId="18138" xr:uid="{C8C1AC53-0123-4FD8-BC3B-3E07AD49CC5A}"/>
    <cellStyle name="Normal 3 3 2 4 3 3" xfId="18139" xr:uid="{DF8F1005-8942-4589-BB03-F411E115CFDE}"/>
    <cellStyle name="Normal 3 3 2 4 3 3 2" xfId="18140" xr:uid="{9547159B-5711-46D1-A16C-0AC9BF1C70CE}"/>
    <cellStyle name="Normal 3 3 2 4 3 3 2 2" xfId="18141" xr:uid="{3274360E-5ECE-4BAF-886F-5970928B49BC}"/>
    <cellStyle name="Normal 3 3 2 4 3 3 3" xfId="18142" xr:uid="{FB99EA9B-683F-4300-BA50-72C632D2C63F}"/>
    <cellStyle name="Normal 3 3 2 4 3 4" xfId="18143" xr:uid="{D7965196-438F-4EB9-8673-0D5946F31D6F}"/>
    <cellStyle name="Normal 3 3 2 4 3 4 2" xfId="18144" xr:uid="{249CEF0A-5A57-4021-A265-D788E41F8250}"/>
    <cellStyle name="Normal 3 3 2 4 3 5" xfId="18145" xr:uid="{DCC19A5A-356E-4B5F-8118-8B9C563F3B4D}"/>
    <cellStyle name="Normal 3 3 2 4 3 6" xfId="18146" xr:uid="{4DE5AF95-F162-4BE8-998C-680027A47B2A}"/>
    <cellStyle name="Normal 3 3 2 4 4" xfId="18147" xr:uid="{001CB5AA-910E-44A5-88C8-5928E2BB2887}"/>
    <cellStyle name="Normal 3 3 2 4 4 2" xfId="18148" xr:uid="{D60400CB-E3FA-4F84-A35B-C635710394FB}"/>
    <cellStyle name="Normal 3 3 2 4 4 2 2" xfId="18149" xr:uid="{282B74F5-F995-409F-AEA3-4BD885D0F867}"/>
    <cellStyle name="Normal 3 3 2 4 4 3" xfId="18150" xr:uid="{3995B563-FC93-4E17-AD63-6FD75F2D36AD}"/>
    <cellStyle name="Normal 3 3 2 4 5" xfId="18151" xr:uid="{3073089C-36CE-4864-A459-703EAEF76EAD}"/>
    <cellStyle name="Normal 3 3 2 4 5 2" xfId="18152" xr:uid="{CED5ABA1-8E97-4C3D-80EB-0692962918CC}"/>
    <cellStyle name="Normal 3 3 2 4 5 2 2" xfId="18153" xr:uid="{4FFDC901-72B5-458E-9523-483A7CB5FB09}"/>
    <cellStyle name="Normal 3 3 2 4 5 3" xfId="18154" xr:uid="{85CDC81D-A4B6-47E2-BE31-A2BD294E6862}"/>
    <cellStyle name="Normal 3 3 2 4 6" xfId="18155" xr:uid="{86EEFE4A-3BFA-4C5D-BA22-C2403645B9CC}"/>
    <cellStyle name="Normal 3 3 2 4 6 2" xfId="18156" xr:uid="{A87359F3-4D75-4C73-A476-7AE84DEDE566}"/>
    <cellStyle name="Normal 3 3 2 4 7" xfId="18157" xr:uid="{940D225B-4E6E-4EB2-A5A6-F4B74D9DC2F3}"/>
    <cellStyle name="Normal 3 3 2 4 8" xfId="18158" xr:uid="{82047ABF-E93D-4194-BDE7-97D27CB81669}"/>
    <cellStyle name="Normal 3 3 2 5" xfId="18159" xr:uid="{4CA24A35-DFE1-4B37-B37D-EF91339164C3}"/>
    <cellStyle name="Normal 3 3 2 5 2" xfId="18160" xr:uid="{CDEF6349-F065-4587-B843-C76099AEDE33}"/>
    <cellStyle name="Normal 3 3 2 5 2 2" xfId="18161" xr:uid="{08662C55-0FEA-486E-A773-2B4609A3D8E6}"/>
    <cellStyle name="Normal 3 3 2 5 2 2 2" xfId="18162" xr:uid="{1DDC16B8-263F-4962-AABB-78CE745FB5D5}"/>
    <cellStyle name="Normal 3 3 2 5 2 3" xfId="18163" xr:uid="{602E938F-F854-4735-BA42-024314A86AD0}"/>
    <cellStyle name="Normal 3 3 2 5 3" xfId="18164" xr:uid="{1A091DA3-2486-4496-88D0-4E0F1A480007}"/>
    <cellStyle name="Normal 3 3 2 5 3 2" xfId="18165" xr:uid="{7D42E99E-280A-4FFF-A135-CCFA3468E25E}"/>
    <cellStyle name="Normal 3 3 2 5 3 2 2" xfId="18166" xr:uid="{542F2A1D-0A53-4D30-AEF0-4D997063799D}"/>
    <cellStyle name="Normal 3 3 2 5 3 3" xfId="18167" xr:uid="{4DBFD8A0-9643-44BC-856E-E9C4A8DA2E2F}"/>
    <cellStyle name="Normal 3 3 2 5 4" xfId="18168" xr:uid="{3210ED2E-B301-4F28-BCB7-99CDD7812FF4}"/>
    <cellStyle name="Normal 3 3 2 5 4 2" xfId="18169" xr:uid="{75124B0F-7239-4465-9A11-726218215395}"/>
    <cellStyle name="Normal 3 3 2 5 5" xfId="18170" xr:uid="{8FD4B193-47B6-4FA7-B3DE-D250A36CD815}"/>
    <cellStyle name="Normal 3 3 2 5 6" xfId="18171" xr:uid="{D8F0FCAC-18AC-476A-9335-1544B3DB8C9A}"/>
    <cellStyle name="Normal 3 3 2 6" xfId="18172" xr:uid="{59182409-D153-4574-AF24-AD1F1DD75CBA}"/>
    <cellStyle name="Normal 3 3 2 6 2" xfId="18173" xr:uid="{D6B6DECC-7AD8-46B4-A14A-34B76ED7231B}"/>
    <cellStyle name="Normal 3 3 2 6 2 2" xfId="18174" xr:uid="{2697F159-7ADD-492C-9FA7-F9D59B710B7C}"/>
    <cellStyle name="Normal 3 3 2 6 2 2 2" xfId="18175" xr:uid="{3E2CF008-CF96-47CB-B83C-4B6B1D752795}"/>
    <cellStyle name="Normal 3 3 2 6 2 3" xfId="18176" xr:uid="{11A296A0-40FD-45BF-9719-099666DF0BC4}"/>
    <cellStyle name="Normal 3 3 2 6 3" xfId="18177" xr:uid="{008BAC3C-C3A1-4122-9C5C-F932B70E0EE8}"/>
    <cellStyle name="Normal 3 3 2 6 3 2" xfId="18178" xr:uid="{52D775C5-35B4-4E24-9CC7-669473E04E04}"/>
    <cellStyle name="Normal 3 3 2 6 3 2 2" xfId="18179" xr:uid="{E6F04D94-CABF-4473-931C-EF5EE0EB2DF3}"/>
    <cellStyle name="Normal 3 3 2 6 3 3" xfId="18180" xr:uid="{81585960-E685-4B54-BE47-2575B28708A8}"/>
    <cellStyle name="Normal 3 3 2 6 4" xfId="18181" xr:uid="{D0526D7D-5559-4BDF-BC4A-188A562343E9}"/>
    <cellStyle name="Normal 3 3 2 6 4 2" xfId="18182" xr:uid="{B93EEA00-327E-4D7B-AE9F-8AD6DECB6BB8}"/>
    <cellStyle name="Normal 3 3 2 6 5" xfId="18183" xr:uid="{C6DD1A01-4225-4473-A6AA-13725ED21DC9}"/>
    <cellStyle name="Normal 3 3 2 6 6" xfId="18184" xr:uid="{E9925B5F-69B4-4A49-8AEA-95F1F49A9667}"/>
    <cellStyle name="Normal 3 3 2 7" xfId="18185" xr:uid="{2D125610-4661-4494-9FC6-BD3718FFE7AD}"/>
    <cellStyle name="Normal 3 3 2 7 2" xfId="18186" xr:uid="{1E67F58B-FBD2-4F8A-A5F9-B56C2F0F0951}"/>
    <cellStyle name="Normal 3 3 2 7 2 2" xfId="18187" xr:uid="{7FD4C646-27B0-4349-82F5-FFC3E18BEFF5}"/>
    <cellStyle name="Normal 3 3 2 7 2 2 2" xfId="18188" xr:uid="{205485D7-B2F9-4DA6-91FA-648095F99846}"/>
    <cellStyle name="Normal 3 3 2 7 2 3" xfId="18189" xr:uid="{3E8AEE88-ADDF-4C88-BAE3-854B980DA26B}"/>
    <cellStyle name="Normal 3 3 2 7 3" xfId="18190" xr:uid="{3A90BFA1-456E-4126-A64B-F0631A3CC9BE}"/>
    <cellStyle name="Normal 3 3 2 7 3 2" xfId="18191" xr:uid="{C743AD18-A1E8-49BE-A840-2BFDDCA2278F}"/>
    <cellStyle name="Normal 3 3 2 7 3 2 2" xfId="18192" xr:uid="{88E20223-26B8-4BE4-B5D7-B51F3DB6944F}"/>
    <cellStyle name="Normal 3 3 2 7 3 3" xfId="18193" xr:uid="{F359BED4-C954-418E-84E9-94A7C7860F1F}"/>
    <cellStyle name="Normal 3 3 2 7 4" xfId="18194" xr:uid="{9D448CB2-6A6D-455C-BE9B-D1377A1A45CF}"/>
    <cellStyle name="Normal 3 3 2 7 4 2" xfId="18195" xr:uid="{F7F2EA6C-3AD3-4A50-83A9-2D9B1EF11521}"/>
    <cellStyle name="Normal 3 3 2 7 5" xfId="18196" xr:uid="{2F4ED5C1-8E1D-4F16-BBDF-B27865C49F84}"/>
    <cellStyle name="Normal 3 3 2 7 6" xfId="18197" xr:uid="{8095E849-C771-4BC9-B782-14BC6E473A0D}"/>
    <cellStyle name="Normal 3 3 2 8" xfId="18198" xr:uid="{A66B46B2-5D0C-4359-A29A-A6915D0A32D3}"/>
    <cellStyle name="Normal 3 3 2 8 2" xfId="18199" xr:uid="{34EA8B71-B901-422A-9E25-C2F1E58F78C7}"/>
    <cellStyle name="Normal 3 3 2 8 2 2" xfId="18200" xr:uid="{191CE859-9FF9-4D2C-B0B9-34804692BD8E}"/>
    <cellStyle name="Normal 3 3 2 8 3" xfId="18201" xr:uid="{76C616CA-B631-44C0-AAA7-B24C9ABF030C}"/>
    <cellStyle name="Normal 3 3 2 8 4" xfId="18202" xr:uid="{3EE7C9F2-DB78-4A06-96CB-751FB6703898}"/>
    <cellStyle name="Normal 3 3 2 9" xfId="18203" xr:uid="{360DF6A2-42F9-4EBD-B3FE-7187791D03FB}"/>
    <cellStyle name="Normal 3 3 2 9 2" xfId="18204" xr:uid="{B966E2A4-83CD-4D3C-9A4E-DB7FE7895170}"/>
    <cellStyle name="Normal 3 3 2 9 2 2" xfId="18205" xr:uid="{0A14114E-31DC-4C3C-A839-DCADB7C77220}"/>
    <cellStyle name="Normal 3 3 2 9 3" xfId="18206" xr:uid="{E05629F6-B3B1-429F-801F-ACA67DFEE4D4}"/>
    <cellStyle name="Normal 3 3 3" xfId="18207" xr:uid="{BCF16F18-FE31-4206-B3E9-A6696CC670D0}"/>
    <cellStyle name="Normal 3 3 3 10" xfId="18208" xr:uid="{4462A9DA-5C77-4D35-B6D2-1F8F2015F949}"/>
    <cellStyle name="Normal 3 3 3 10 2" xfId="18209" xr:uid="{2E5049EF-6D71-4512-B53D-93C2EBD2550F}"/>
    <cellStyle name="Normal 3 3 3 11" xfId="18210" xr:uid="{EE0B1399-E63B-4019-875F-CA5958AC24F9}"/>
    <cellStyle name="Normal 3 3 3 12" xfId="18211" xr:uid="{906E5017-286C-4473-B317-8259C3346A47}"/>
    <cellStyle name="Normal 3 3 3 2" xfId="18212" xr:uid="{9A1326F9-B92E-43B7-9B1C-C75110324A29}"/>
    <cellStyle name="Normal 3 3 3 2 10" xfId="18213" xr:uid="{23991C39-D907-47B5-B4E9-6608EB109D08}"/>
    <cellStyle name="Normal 3 3 3 2 2" xfId="18214" xr:uid="{DE8E6527-5DB5-4BD5-A559-E770B4F52D83}"/>
    <cellStyle name="Normal 3 3 3 2 2 2" xfId="18215" xr:uid="{CD469CD2-16B9-4F1B-B032-F19B5DE9B263}"/>
    <cellStyle name="Normal 3 3 3 2 2 2 2" xfId="18216" xr:uid="{506DA0DB-F0B9-4DE7-BB1F-554F9A8DE20E}"/>
    <cellStyle name="Normal 3 3 3 2 2 2 2 2" xfId="18217" xr:uid="{E65ECC9E-22C8-4205-AF34-CA6327C6B133}"/>
    <cellStyle name="Normal 3 3 3 2 2 2 2 2 2" xfId="18218" xr:uid="{EB31333A-1C79-4AEE-8029-77305F05E100}"/>
    <cellStyle name="Normal 3 3 3 2 2 2 2 3" xfId="18219" xr:uid="{068406E0-A1CB-49FF-85F5-A8CADD1C9484}"/>
    <cellStyle name="Normal 3 3 3 2 2 2 3" xfId="18220" xr:uid="{ED089F19-CA4E-4ECE-AA0E-7DA3DD5FDF40}"/>
    <cellStyle name="Normal 3 3 3 2 2 2 3 2" xfId="18221" xr:uid="{64B4911A-090C-4008-BBB3-4F59CE4B13A6}"/>
    <cellStyle name="Normal 3 3 3 2 2 2 3 2 2" xfId="18222" xr:uid="{92BC3026-C5B7-42D1-844E-4FDDC3A9F204}"/>
    <cellStyle name="Normal 3 3 3 2 2 2 3 3" xfId="18223" xr:uid="{94FFE37D-4DD7-4EA6-AA2F-38DD6B61DC5B}"/>
    <cellStyle name="Normal 3 3 3 2 2 2 4" xfId="18224" xr:uid="{FF656F26-F74D-4744-AE60-3B3A43E9DD12}"/>
    <cellStyle name="Normal 3 3 3 2 2 2 4 2" xfId="18225" xr:uid="{B9009C12-A3E5-4586-83E8-A0D28612F615}"/>
    <cellStyle name="Normal 3 3 3 2 2 2 5" xfId="18226" xr:uid="{51D81BEB-60FE-4BF4-9778-73C38F99693D}"/>
    <cellStyle name="Normal 3 3 3 2 2 2 6" xfId="18227" xr:uid="{C238A175-B866-4F22-89F4-74A02935A5DD}"/>
    <cellStyle name="Normal 3 3 3 2 2 3" xfId="18228" xr:uid="{F52766D8-98DC-4CFB-908B-D72BB9794FD8}"/>
    <cellStyle name="Normal 3 3 3 2 2 3 2" xfId="18229" xr:uid="{BC5A7309-4E50-4830-8E56-E48F68BFB911}"/>
    <cellStyle name="Normal 3 3 3 2 2 3 2 2" xfId="18230" xr:uid="{B97018A7-8835-4C1F-B3E3-840A4FE92CD1}"/>
    <cellStyle name="Normal 3 3 3 2 2 3 2 2 2" xfId="18231" xr:uid="{9D33CC2E-258C-4613-8066-625FE1622C12}"/>
    <cellStyle name="Normal 3 3 3 2 2 3 2 3" xfId="18232" xr:uid="{BBD4BF17-2D54-4DD6-BBC3-0D9A75A8703F}"/>
    <cellStyle name="Normal 3 3 3 2 2 3 3" xfId="18233" xr:uid="{E19A27F9-3DC0-43FD-B522-F4F68BB8A308}"/>
    <cellStyle name="Normal 3 3 3 2 2 3 3 2" xfId="18234" xr:uid="{663CD213-AF9F-432B-B305-AC2ED10CED96}"/>
    <cellStyle name="Normal 3 3 3 2 2 3 3 2 2" xfId="18235" xr:uid="{4C330DBC-FA4F-437B-BEC7-09C44E6098B4}"/>
    <cellStyle name="Normal 3 3 3 2 2 3 3 3" xfId="18236" xr:uid="{A0E122A1-9D76-4383-B98D-EC00485DB003}"/>
    <cellStyle name="Normal 3 3 3 2 2 3 4" xfId="18237" xr:uid="{F2758D04-9697-434F-B911-598ACE8D6B29}"/>
    <cellStyle name="Normal 3 3 3 2 2 3 4 2" xfId="18238" xr:uid="{906BB676-7CC1-4A8E-9806-A1A4C40726F2}"/>
    <cellStyle name="Normal 3 3 3 2 2 3 5" xfId="18239" xr:uid="{E4D7F29D-4D3C-45F2-85F9-679A1F81AE62}"/>
    <cellStyle name="Normal 3 3 3 2 2 3 6" xfId="18240" xr:uid="{8092C7EE-4746-4096-8CE8-2B060ADE509E}"/>
    <cellStyle name="Normal 3 3 3 2 2 4" xfId="18241" xr:uid="{71367A5E-6A8A-4DB5-9508-04B0ADEDAD80}"/>
    <cellStyle name="Normal 3 3 3 2 2 4 2" xfId="18242" xr:uid="{5653936C-8946-4098-A2D0-06C40C6C02D9}"/>
    <cellStyle name="Normal 3 3 3 2 2 4 2 2" xfId="18243" xr:uid="{58905094-C4BE-4208-B4E2-B3A1E16ADB75}"/>
    <cellStyle name="Normal 3 3 3 2 2 4 3" xfId="18244" xr:uid="{079FF37C-72BA-4558-AF89-BED204CB017A}"/>
    <cellStyle name="Normal 3 3 3 2 2 5" xfId="18245" xr:uid="{03875A11-71D9-44D8-9BEE-E9390A4369AC}"/>
    <cellStyle name="Normal 3 3 3 2 2 5 2" xfId="18246" xr:uid="{C33D5801-EE1F-455A-BADA-FF5F07C022DB}"/>
    <cellStyle name="Normal 3 3 3 2 2 5 2 2" xfId="18247" xr:uid="{25DC9AAC-6D76-4373-91E0-C1CB023AACFE}"/>
    <cellStyle name="Normal 3 3 3 2 2 5 3" xfId="18248" xr:uid="{B1EC16CF-8F6C-42A0-8B91-AE33454F5157}"/>
    <cellStyle name="Normal 3 3 3 2 2 6" xfId="18249" xr:uid="{8E159F2D-FD36-494C-947E-DBBF5FEC843A}"/>
    <cellStyle name="Normal 3 3 3 2 2 6 2" xfId="18250" xr:uid="{07CD5008-3359-4240-B768-61DFDCC8861B}"/>
    <cellStyle name="Normal 3 3 3 2 2 7" xfId="18251" xr:uid="{B0A9FD9A-39BF-4A4C-B9CC-CAB6C85FA7F1}"/>
    <cellStyle name="Normal 3 3 3 2 2 8" xfId="18252" xr:uid="{339A6623-D694-43BF-A221-EFC5A9126AAE}"/>
    <cellStyle name="Normal 3 3 3 2 3" xfId="18253" xr:uid="{0DFC3283-9987-41D3-BA60-237CD6C9219F}"/>
    <cellStyle name="Normal 3 3 3 2 3 2" xfId="18254" xr:uid="{E8A58887-2654-429E-9FBF-930C396DB194}"/>
    <cellStyle name="Normal 3 3 3 2 3 2 2" xfId="18255" xr:uid="{E4D11970-74F5-49CC-9841-598FBC02E2AC}"/>
    <cellStyle name="Normal 3 3 3 2 3 2 2 2" xfId="18256" xr:uid="{B8E1DADE-DD9D-4B5E-B8F9-6B9FB1F8ACC9}"/>
    <cellStyle name="Normal 3 3 3 2 3 2 3" xfId="18257" xr:uid="{855F3B30-B567-4B66-8AFC-C75C5666EDA4}"/>
    <cellStyle name="Normal 3 3 3 2 3 3" xfId="18258" xr:uid="{9BA7AFE9-E54A-4E22-B4B4-F53B171280BF}"/>
    <cellStyle name="Normal 3 3 3 2 3 3 2" xfId="18259" xr:uid="{FE030C14-34AF-4AD2-88A8-D546DB07B3FD}"/>
    <cellStyle name="Normal 3 3 3 2 3 3 2 2" xfId="18260" xr:uid="{1B7566D8-2421-474F-ABB1-101FD08D62F8}"/>
    <cellStyle name="Normal 3 3 3 2 3 3 3" xfId="18261" xr:uid="{F469A04C-A92B-45E6-A529-7F594210B3A9}"/>
    <cellStyle name="Normal 3 3 3 2 3 4" xfId="18262" xr:uid="{01547169-1FDB-4262-8DE4-90C1608CA7D5}"/>
    <cellStyle name="Normal 3 3 3 2 3 4 2" xfId="18263" xr:uid="{15961A09-31A7-44A5-8FA4-129D59A3E0E0}"/>
    <cellStyle name="Normal 3 3 3 2 3 5" xfId="18264" xr:uid="{83C01F10-E1BE-4C84-B6AC-A522B079D196}"/>
    <cellStyle name="Normal 3 3 3 2 3 6" xfId="18265" xr:uid="{B8BE1DDE-28E0-4062-956F-18B835D81EAF}"/>
    <cellStyle name="Normal 3 3 3 2 4" xfId="18266" xr:uid="{6CEBA9A3-0625-407D-A562-193683959517}"/>
    <cellStyle name="Normal 3 3 3 2 4 2" xfId="18267" xr:uid="{7B21B861-6250-44C9-B6A2-A4C5246FF9E8}"/>
    <cellStyle name="Normal 3 3 3 2 4 2 2" xfId="18268" xr:uid="{25F1128F-E1FB-4C3E-8E9C-EB6E4D19047F}"/>
    <cellStyle name="Normal 3 3 3 2 4 2 2 2" xfId="18269" xr:uid="{8338823E-EC90-4371-8B7C-CE60DF8CBBD4}"/>
    <cellStyle name="Normal 3 3 3 2 4 2 3" xfId="18270" xr:uid="{4B7D0E1E-751C-4983-8BA5-4BCC4C652EBF}"/>
    <cellStyle name="Normal 3 3 3 2 4 3" xfId="18271" xr:uid="{CC21A073-6643-40F7-ADD6-9F87A056FE56}"/>
    <cellStyle name="Normal 3 3 3 2 4 3 2" xfId="18272" xr:uid="{5336E70D-C69E-4E04-9663-302F3D12180E}"/>
    <cellStyle name="Normal 3 3 3 2 4 3 2 2" xfId="18273" xr:uid="{2F7819E8-EC69-4039-A9A3-8D6E12EB67D1}"/>
    <cellStyle name="Normal 3 3 3 2 4 3 3" xfId="18274" xr:uid="{1601D268-2E15-47D7-A1F9-C86526F95E15}"/>
    <cellStyle name="Normal 3 3 3 2 4 4" xfId="18275" xr:uid="{7D1B9C75-17DE-49E6-8B6D-6C8A7EE6B192}"/>
    <cellStyle name="Normal 3 3 3 2 4 4 2" xfId="18276" xr:uid="{1DB05101-31A3-4A0C-B88E-C1EB15A0B400}"/>
    <cellStyle name="Normal 3 3 3 2 4 5" xfId="18277" xr:uid="{D816409B-5CF6-4594-8879-C660AB429890}"/>
    <cellStyle name="Normal 3 3 3 2 4 6" xfId="18278" xr:uid="{579FB0E9-5B27-4962-A354-C18B6E4EF60F}"/>
    <cellStyle name="Normal 3 3 3 2 5" xfId="18279" xr:uid="{AD0C385C-F97F-4EBE-A420-4A1CCDE76519}"/>
    <cellStyle name="Normal 3 3 3 2 5 2" xfId="18280" xr:uid="{21A15F91-C229-455F-BEB4-581D8208D113}"/>
    <cellStyle name="Normal 3 3 3 2 5 2 2" xfId="18281" xr:uid="{C2FD18B2-DBF3-40A6-B27C-37144F135291}"/>
    <cellStyle name="Normal 3 3 3 2 5 2 2 2" xfId="18282" xr:uid="{140340F0-5DAD-4C2E-A091-9649E632B7B3}"/>
    <cellStyle name="Normal 3 3 3 2 5 2 3" xfId="18283" xr:uid="{5536286E-1A9C-4F70-BEFB-FA19866C37DD}"/>
    <cellStyle name="Normal 3 3 3 2 5 3" xfId="18284" xr:uid="{1CD5FCF2-0EB8-4C10-87D4-659AF971FE1F}"/>
    <cellStyle name="Normal 3 3 3 2 5 3 2" xfId="18285" xr:uid="{50CB6725-A3FD-4751-BFBB-9ABCA2440068}"/>
    <cellStyle name="Normal 3 3 3 2 5 3 2 2" xfId="18286" xr:uid="{93652DBE-81E7-4DA1-A45E-19FFA8651BC7}"/>
    <cellStyle name="Normal 3 3 3 2 5 3 3" xfId="18287" xr:uid="{1072FA29-4AF2-42C7-B8E6-C6B060E302FF}"/>
    <cellStyle name="Normal 3 3 3 2 5 4" xfId="18288" xr:uid="{C5440F95-C2F4-41F1-B4AD-C6AAB893CEB7}"/>
    <cellStyle name="Normal 3 3 3 2 5 4 2" xfId="18289" xr:uid="{8153E7F0-3B8B-4D03-A36E-5F0D942A6F49}"/>
    <cellStyle name="Normal 3 3 3 2 5 5" xfId="18290" xr:uid="{B2475CDB-0D2F-42E6-B032-1F520DC9D147}"/>
    <cellStyle name="Normal 3 3 3 2 5 6" xfId="18291" xr:uid="{0E88C9A1-956B-40EB-8D11-AC9EF0BAB735}"/>
    <cellStyle name="Normal 3 3 3 2 6" xfId="18292" xr:uid="{A8C4FED9-4714-4C8B-89B6-A3E49C22780E}"/>
    <cellStyle name="Normal 3 3 3 2 6 2" xfId="18293" xr:uid="{9C929D31-EDBA-4DAF-974A-C6240C7675F2}"/>
    <cellStyle name="Normal 3 3 3 2 6 2 2" xfId="18294" xr:uid="{FF605CC6-12DD-40EA-B4BB-1FA292405520}"/>
    <cellStyle name="Normal 3 3 3 2 6 3" xfId="18295" xr:uid="{9012807B-7E8C-46D8-A841-702147A1F1A5}"/>
    <cellStyle name="Normal 3 3 3 2 7" xfId="18296" xr:uid="{E79EE7C8-2CD7-4CBF-B4D9-0D3FE8177845}"/>
    <cellStyle name="Normal 3 3 3 2 7 2" xfId="18297" xr:uid="{E8600411-6AB5-4617-96FB-92A8D3E4EE06}"/>
    <cellStyle name="Normal 3 3 3 2 7 2 2" xfId="18298" xr:uid="{D423DFC2-152B-479C-8F6D-229DC9918881}"/>
    <cellStyle name="Normal 3 3 3 2 7 3" xfId="18299" xr:uid="{78AA8557-F7F0-49C0-8CD1-C2D9CA2C5BB4}"/>
    <cellStyle name="Normal 3 3 3 2 8" xfId="18300" xr:uid="{AAC84501-9400-4952-B894-CCB23A4823F4}"/>
    <cellStyle name="Normal 3 3 3 2 8 2" xfId="18301" xr:uid="{3B89D8D3-1B75-46AD-B78B-866A9B8BAA2F}"/>
    <cellStyle name="Normal 3 3 3 2 9" xfId="18302" xr:uid="{DD2EFB94-6586-42E1-9D19-2F0E7A5DAD77}"/>
    <cellStyle name="Normal 3 3 3 3" xfId="18303" xr:uid="{E88325F5-64CF-43EC-9EB4-379EC2070C8B}"/>
    <cellStyle name="Normal 3 3 3 3 2" xfId="18304" xr:uid="{439D65F6-657B-40CB-A0DE-34BBD413E2B7}"/>
    <cellStyle name="Normal 3 3 3 3 2 2" xfId="18305" xr:uid="{6CDA9451-0983-450A-9233-AC1E1D8E78E3}"/>
    <cellStyle name="Normal 3 3 3 3 2 2 2" xfId="18306" xr:uid="{52D42F47-495B-4D11-8012-1E5BAB65BEC5}"/>
    <cellStyle name="Normal 3 3 3 3 2 2 2 2" xfId="18307" xr:uid="{5B468FFC-5A77-4686-8259-28D30244DC3B}"/>
    <cellStyle name="Normal 3 3 3 3 2 2 3" xfId="18308" xr:uid="{8C6F3483-7ED2-4B7E-A11E-FC8A89F83E4C}"/>
    <cellStyle name="Normal 3 3 3 3 2 3" xfId="18309" xr:uid="{C87A06A7-016C-4BAA-8879-D934DFAC7C37}"/>
    <cellStyle name="Normal 3 3 3 3 2 3 2" xfId="18310" xr:uid="{DF0FADA3-7D9A-46BD-9596-F347694BD35B}"/>
    <cellStyle name="Normal 3 3 3 3 2 3 2 2" xfId="18311" xr:uid="{1ED0F0FD-6E2D-47F0-BDBD-1DDB27342D24}"/>
    <cellStyle name="Normal 3 3 3 3 2 3 3" xfId="18312" xr:uid="{73826AB1-B3E7-43B0-BE8B-C8EE17A220A6}"/>
    <cellStyle name="Normal 3 3 3 3 2 4" xfId="18313" xr:uid="{E3629AF6-19A3-4A2B-8AC2-EE03D6017924}"/>
    <cellStyle name="Normal 3 3 3 3 2 4 2" xfId="18314" xr:uid="{042CCE81-A35C-4B3B-AFEC-E58E5B071C36}"/>
    <cellStyle name="Normal 3 3 3 3 2 5" xfId="18315" xr:uid="{62B3CD8F-BA06-45DB-BD65-39301AC6A437}"/>
    <cellStyle name="Normal 3 3 3 3 2 6" xfId="18316" xr:uid="{997DE6D2-074C-4F8F-AB4E-B0C5C6FE68B7}"/>
    <cellStyle name="Normal 3 3 3 3 3" xfId="18317" xr:uid="{BF28DDFD-129C-429E-B695-41300AD44FF0}"/>
    <cellStyle name="Normal 3 3 3 3 3 2" xfId="18318" xr:uid="{1EF9E699-24C6-4409-AC49-61B25EFD9A2C}"/>
    <cellStyle name="Normal 3 3 3 3 3 2 2" xfId="18319" xr:uid="{C750ECD0-CBC0-48D2-A08B-A41CF129F412}"/>
    <cellStyle name="Normal 3 3 3 3 3 2 2 2" xfId="18320" xr:uid="{35A37BFA-AC17-44FF-8F5F-AFD17187262D}"/>
    <cellStyle name="Normal 3 3 3 3 3 2 3" xfId="18321" xr:uid="{E009B511-E7E8-4CEB-B84F-C167A5F48C11}"/>
    <cellStyle name="Normal 3 3 3 3 3 3" xfId="18322" xr:uid="{0E2127AB-16C1-4389-B13E-2386EB7C73F7}"/>
    <cellStyle name="Normal 3 3 3 3 3 3 2" xfId="18323" xr:uid="{BDDCA34F-85BA-4A6C-B786-C178206723CB}"/>
    <cellStyle name="Normal 3 3 3 3 3 3 2 2" xfId="18324" xr:uid="{F46F1A56-80DE-4A88-96FD-5C378B2709A7}"/>
    <cellStyle name="Normal 3 3 3 3 3 3 3" xfId="18325" xr:uid="{FC8216B2-E5C4-40BA-94B0-7D6F7C578FBB}"/>
    <cellStyle name="Normal 3 3 3 3 3 4" xfId="18326" xr:uid="{652F296B-D4DB-4A4B-9900-7C504193213E}"/>
    <cellStyle name="Normal 3 3 3 3 3 4 2" xfId="18327" xr:uid="{F2AB1FEB-E609-4827-91BF-F4E9EDD7D346}"/>
    <cellStyle name="Normal 3 3 3 3 3 5" xfId="18328" xr:uid="{BBC8A8F2-2C36-4A45-AE9C-E423B8EEB506}"/>
    <cellStyle name="Normal 3 3 3 3 3 6" xfId="18329" xr:uid="{9333BB1C-3877-497A-B592-8945C3C150F1}"/>
    <cellStyle name="Normal 3 3 3 3 4" xfId="18330" xr:uid="{F7759293-4D8D-4F67-BE2E-1F1F7F1BB073}"/>
    <cellStyle name="Normal 3 3 3 3 4 2" xfId="18331" xr:uid="{BA98414A-6D8E-4F2C-A8FB-ED27686076C2}"/>
    <cellStyle name="Normal 3 3 3 3 4 2 2" xfId="18332" xr:uid="{A81020C6-1690-4A25-8A9E-8471B9CFE2CE}"/>
    <cellStyle name="Normal 3 3 3 3 4 3" xfId="18333" xr:uid="{010EA7B1-7F3D-478A-90D3-C4C61EC01D2B}"/>
    <cellStyle name="Normal 3 3 3 3 5" xfId="18334" xr:uid="{53525793-D88E-4C67-8DFA-E7C67830E929}"/>
    <cellStyle name="Normal 3 3 3 3 5 2" xfId="18335" xr:uid="{BBD8AE61-DEE0-447E-AC69-7D443871584C}"/>
    <cellStyle name="Normal 3 3 3 3 5 2 2" xfId="18336" xr:uid="{9269397E-F774-4BD8-87C1-011D0545051E}"/>
    <cellStyle name="Normal 3 3 3 3 5 3" xfId="18337" xr:uid="{AE3221C9-ED1B-45AE-872A-8430D3685A77}"/>
    <cellStyle name="Normal 3 3 3 3 6" xfId="18338" xr:uid="{C3A39510-2D48-402D-BB5C-D64F33079977}"/>
    <cellStyle name="Normal 3 3 3 3 6 2" xfId="18339" xr:uid="{B26FB753-6046-4EBD-B323-B0090A08037B}"/>
    <cellStyle name="Normal 3 3 3 3 7" xfId="18340" xr:uid="{A7E549F4-F4F6-4999-8C7D-F0113BC98CFB}"/>
    <cellStyle name="Normal 3 3 3 3 8" xfId="18341" xr:uid="{619CFFF6-0D18-4DB0-A50F-35477E5A7CCA}"/>
    <cellStyle name="Normal 3 3 3 4" xfId="18342" xr:uid="{21FAA378-ED95-4965-B0D1-85A97CC44CDC}"/>
    <cellStyle name="Normal 3 3 3 4 2" xfId="18343" xr:uid="{64D150AB-8422-43DA-B4A9-48F12A42C22D}"/>
    <cellStyle name="Normal 3 3 3 4 2 2" xfId="18344" xr:uid="{5B587278-C22F-4A38-8636-3F9F292ABB42}"/>
    <cellStyle name="Normal 3 3 3 4 2 2 2" xfId="18345" xr:uid="{9CDFE581-4E2B-4125-BD0D-CCA720DFF2B8}"/>
    <cellStyle name="Normal 3 3 3 4 2 2 2 2" xfId="18346" xr:uid="{D367A0D3-3BF4-484C-8A03-548CCB5AA38B}"/>
    <cellStyle name="Normal 3 3 3 4 2 2 3" xfId="18347" xr:uid="{79B89D6A-5D55-4D48-81B5-99CA80783EA2}"/>
    <cellStyle name="Normal 3 3 3 4 2 3" xfId="18348" xr:uid="{29384399-7EE4-492C-ABBA-9CE3FB63C894}"/>
    <cellStyle name="Normal 3 3 3 4 2 3 2" xfId="18349" xr:uid="{838288CD-BED1-44C5-8509-409FB44F3AB1}"/>
    <cellStyle name="Normal 3 3 3 4 2 3 2 2" xfId="18350" xr:uid="{4D961721-EB18-4BA8-BF8D-568AEC7A7E22}"/>
    <cellStyle name="Normal 3 3 3 4 2 3 3" xfId="18351" xr:uid="{E554D8CD-158C-4B0B-979C-B7D5865EFBBE}"/>
    <cellStyle name="Normal 3 3 3 4 2 4" xfId="18352" xr:uid="{8BF41954-1409-4A9B-BAC3-7A5D4DBC5237}"/>
    <cellStyle name="Normal 3 3 3 4 2 4 2" xfId="18353" xr:uid="{4005FEC2-BB20-4AAA-9D54-CAD7A9317743}"/>
    <cellStyle name="Normal 3 3 3 4 2 5" xfId="18354" xr:uid="{64EA97F4-7555-4943-84F7-A62AEB644C1D}"/>
    <cellStyle name="Normal 3 3 3 4 2 6" xfId="18355" xr:uid="{18CFEB9D-6942-49E5-A655-6EDAC05A48BE}"/>
    <cellStyle name="Normal 3 3 3 4 3" xfId="18356" xr:uid="{3728754B-CA50-4673-93F2-B018215CBA20}"/>
    <cellStyle name="Normal 3 3 3 4 3 2" xfId="18357" xr:uid="{E45FAD1D-C614-4E93-B604-1943853DAE4B}"/>
    <cellStyle name="Normal 3 3 3 4 3 2 2" xfId="18358" xr:uid="{FDC7FAA5-EA80-4B95-88D7-3B64E09C1EA3}"/>
    <cellStyle name="Normal 3 3 3 4 3 2 2 2" xfId="18359" xr:uid="{56320D5B-2B4E-4336-B92F-F73EB3527C64}"/>
    <cellStyle name="Normal 3 3 3 4 3 2 3" xfId="18360" xr:uid="{DDCF4656-854F-4CC0-AE4C-F15EDDF4434B}"/>
    <cellStyle name="Normal 3 3 3 4 3 3" xfId="18361" xr:uid="{CE038F28-051F-4F2E-973C-BE5E53F7E7DE}"/>
    <cellStyle name="Normal 3 3 3 4 3 3 2" xfId="18362" xr:uid="{CABA8C90-3AF2-4259-8040-50D06D3A0527}"/>
    <cellStyle name="Normal 3 3 3 4 3 3 2 2" xfId="18363" xr:uid="{D95A5EF3-A44C-4D66-BDA5-A1A48C221E77}"/>
    <cellStyle name="Normal 3 3 3 4 3 3 3" xfId="18364" xr:uid="{D52A861F-7EC4-43C0-B319-8A2D703B4CF5}"/>
    <cellStyle name="Normal 3 3 3 4 3 4" xfId="18365" xr:uid="{3204D107-8868-4DD1-AE0D-625262F4979D}"/>
    <cellStyle name="Normal 3 3 3 4 3 4 2" xfId="18366" xr:uid="{89D9C53D-75E7-469C-95B7-5C143361DA03}"/>
    <cellStyle name="Normal 3 3 3 4 3 5" xfId="18367" xr:uid="{0DA753BE-952D-4CB5-AB56-73763B9A19C1}"/>
    <cellStyle name="Normal 3 3 3 4 3 6" xfId="18368" xr:uid="{CA1673E6-2DE8-41B9-8A96-92925CBD22EB}"/>
    <cellStyle name="Normal 3 3 3 4 4" xfId="18369" xr:uid="{C6A3767C-E5D8-4861-A5BF-9BA8310498A7}"/>
    <cellStyle name="Normal 3 3 3 4 4 2" xfId="18370" xr:uid="{932949C0-8BCE-46EB-9859-AFCFCC1FBBD0}"/>
    <cellStyle name="Normal 3 3 3 4 4 2 2" xfId="18371" xr:uid="{08F9AFF6-962C-428F-954C-42C335F8B989}"/>
    <cellStyle name="Normal 3 3 3 4 4 3" xfId="18372" xr:uid="{D6ADFE35-D1AD-4F30-A038-76BF62DAF314}"/>
    <cellStyle name="Normal 3 3 3 4 5" xfId="18373" xr:uid="{E8CE7A20-7206-45B8-9DC3-9DA4F623C1DF}"/>
    <cellStyle name="Normal 3 3 3 4 5 2" xfId="18374" xr:uid="{51FA96EC-1761-41F3-9215-85A06FD7CFEF}"/>
    <cellStyle name="Normal 3 3 3 4 5 2 2" xfId="18375" xr:uid="{214BCE04-48E7-4028-966E-D719C2A57C02}"/>
    <cellStyle name="Normal 3 3 3 4 5 3" xfId="18376" xr:uid="{11467880-881F-4789-B88B-29F36966D0F7}"/>
    <cellStyle name="Normal 3 3 3 4 6" xfId="18377" xr:uid="{CC817E6E-85F5-4515-B3AF-C20AB28EC662}"/>
    <cellStyle name="Normal 3 3 3 4 6 2" xfId="18378" xr:uid="{5A3AF009-9020-408B-882C-373772C185DF}"/>
    <cellStyle name="Normal 3 3 3 4 7" xfId="18379" xr:uid="{B5181E4E-0C79-4A7C-BB30-82FCA985F977}"/>
    <cellStyle name="Normal 3 3 3 4 8" xfId="18380" xr:uid="{A04F5C67-055D-4E40-9FFB-E3ADED180B70}"/>
    <cellStyle name="Normal 3 3 3 5" xfId="18381" xr:uid="{0B8215FD-30C9-4852-BCE6-7F756540C974}"/>
    <cellStyle name="Normal 3 3 3 5 2" xfId="18382" xr:uid="{343C76EA-72DE-4EA1-A548-CECA287E98A9}"/>
    <cellStyle name="Normal 3 3 3 5 2 2" xfId="18383" xr:uid="{4DC122B3-144C-4137-9B4C-3572E8DAAB26}"/>
    <cellStyle name="Normal 3 3 3 5 2 2 2" xfId="18384" xr:uid="{F33EE294-6C83-4890-9C49-281EC2C98394}"/>
    <cellStyle name="Normal 3 3 3 5 2 3" xfId="18385" xr:uid="{2829A20F-3E82-48EC-9157-8DE167D7B257}"/>
    <cellStyle name="Normal 3 3 3 5 3" xfId="18386" xr:uid="{AF3669F7-DB65-4A00-9DA1-79E55BD5E8D7}"/>
    <cellStyle name="Normal 3 3 3 5 3 2" xfId="18387" xr:uid="{F186052E-EAAC-4C19-A3ED-7D98221F7FEB}"/>
    <cellStyle name="Normal 3 3 3 5 3 2 2" xfId="18388" xr:uid="{90AC1EAB-52B1-403B-9EE4-AA8FCD3D697C}"/>
    <cellStyle name="Normal 3 3 3 5 3 3" xfId="18389" xr:uid="{78039DE0-7F17-4E2D-B11C-332553F7F317}"/>
    <cellStyle name="Normal 3 3 3 5 4" xfId="18390" xr:uid="{657393C6-9E3A-4EA3-AEE9-38E2266C4756}"/>
    <cellStyle name="Normal 3 3 3 5 4 2" xfId="18391" xr:uid="{CDAFD100-B026-4B36-BA05-EE64A30F097E}"/>
    <cellStyle name="Normal 3 3 3 5 5" xfId="18392" xr:uid="{E25C90D8-CF6B-40E6-9E83-0D077EC2676A}"/>
    <cellStyle name="Normal 3 3 3 5 6" xfId="18393" xr:uid="{677FD831-A850-4A54-AC03-18328A1159D1}"/>
    <cellStyle name="Normal 3 3 3 6" xfId="18394" xr:uid="{748C93BD-4487-4DA3-AB97-CA6F01AE7331}"/>
    <cellStyle name="Normal 3 3 3 6 2" xfId="18395" xr:uid="{C80E11B2-210A-4716-8ACF-CCEA4D052532}"/>
    <cellStyle name="Normal 3 3 3 6 2 2" xfId="18396" xr:uid="{3187EF1B-A29F-4716-99F3-B517035729AD}"/>
    <cellStyle name="Normal 3 3 3 6 2 2 2" xfId="18397" xr:uid="{E211E7ED-3E67-4735-A6EB-57E3DCFFE3B2}"/>
    <cellStyle name="Normal 3 3 3 6 2 3" xfId="18398" xr:uid="{75FD8262-72D1-4357-B227-A4E4904781AB}"/>
    <cellStyle name="Normal 3 3 3 6 3" xfId="18399" xr:uid="{67481EF0-AE41-4606-805F-3EA7E9594645}"/>
    <cellStyle name="Normal 3 3 3 6 3 2" xfId="18400" xr:uid="{DB9AD9B3-E644-4568-9C60-7CCBB8963001}"/>
    <cellStyle name="Normal 3 3 3 6 3 2 2" xfId="18401" xr:uid="{EE46DBEB-C973-4232-BBA7-67F25244E1E7}"/>
    <cellStyle name="Normal 3 3 3 6 3 3" xfId="18402" xr:uid="{7E562319-1A09-489A-B478-C2233F34524E}"/>
    <cellStyle name="Normal 3 3 3 6 4" xfId="18403" xr:uid="{DD8F7391-BBC2-4BF5-86AB-42F18F1A77EF}"/>
    <cellStyle name="Normal 3 3 3 6 4 2" xfId="18404" xr:uid="{E979B37B-89FE-4331-8600-076705625B57}"/>
    <cellStyle name="Normal 3 3 3 6 5" xfId="18405" xr:uid="{C72DE2E4-3BFF-486B-B5C9-65CF46B4EC73}"/>
    <cellStyle name="Normal 3 3 3 6 6" xfId="18406" xr:uid="{B596E44A-1148-4741-8334-E3FAC202814F}"/>
    <cellStyle name="Normal 3 3 3 7" xfId="18407" xr:uid="{A7D3531F-9BBF-4D5B-963B-061A59EAB998}"/>
    <cellStyle name="Normal 3 3 3 7 2" xfId="18408" xr:uid="{DC0D6F1F-095A-4794-9975-791E4D8D77A2}"/>
    <cellStyle name="Normal 3 3 3 7 2 2" xfId="18409" xr:uid="{5121BC0B-A9C7-4A92-BF03-34482560EC70}"/>
    <cellStyle name="Normal 3 3 3 7 2 2 2" xfId="18410" xr:uid="{F6AD41A6-08E7-4090-9A19-AA7BC677D07D}"/>
    <cellStyle name="Normal 3 3 3 7 2 3" xfId="18411" xr:uid="{75DAF677-9E82-40B6-A46F-D2EC94AC739C}"/>
    <cellStyle name="Normal 3 3 3 7 3" xfId="18412" xr:uid="{B1698832-CFF1-46FA-BDB0-15383632794D}"/>
    <cellStyle name="Normal 3 3 3 7 3 2" xfId="18413" xr:uid="{9E699DCA-D8C5-423D-851B-4E9E6E39EB47}"/>
    <cellStyle name="Normal 3 3 3 7 3 2 2" xfId="18414" xr:uid="{7AE4B4B4-AC09-4346-989D-3014B98B390B}"/>
    <cellStyle name="Normal 3 3 3 7 3 3" xfId="18415" xr:uid="{91091CB9-9AD5-46CD-80BB-555705A15FB7}"/>
    <cellStyle name="Normal 3 3 3 7 4" xfId="18416" xr:uid="{2DA1D78B-75EB-4DA2-979A-708EDC718690}"/>
    <cellStyle name="Normal 3 3 3 7 4 2" xfId="18417" xr:uid="{E4C13F46-CE59-4608-89E4-56A568053767}"/>
    <cellStyle name="Normal 3 3 3 7 5" xfId="18418" xr:uid="{6BF0CC74-0FCB-4D79-A651-2A8D7FC104CD}"/>
    <cellStyle name="Normal 3 3 3 7 6" xfId="18419" xr:uid="{D8E50D95-92FE-4C4F-8EB5-4F96E928F25E}"/>
    <cellStyle name="Normal 3 3 3 8" xfId="18420" xr:uid="{4B4BBCBF-5C46-4567-92B0-017BDEFF8AA9}"/>
    <cellStyle name="Normal 3 3 3 8 2" xfId="18421" xr:uid="{38BD383E-194B-42DE-86F4-93D7EA3DF1F9}"/>
    <cellStyle name="Normal 3 3 3 8 2 2" xfId="18422" xr:uid="{E56081ED-8BEC-4B33-96AB-DD0B278540D1}"/>
    <cellStyle name="Normal 3 3 3 8 3" xfId="18423" xr:uid="{D7B710AB-7313-42A3-BA95-DF35306A168E}"/>
    <cellStyle name="Normal 3 3 3 9" xfId="18424" xr:uid="{9B794DC8-2C5B-47F1-A67E-E0BE7D02C45E}"/>
    <cellStyle name="Normal 3 3 3 9 2" xfId="18425" xr:uid="{C8E5743C-7184-4BE5-834A-3F1E1C4AC057}"/>
    <cellStyle name="Normal 3 3 3 9 2 2" xfId="18426" xr:uid="{BBA8006D-1920-4E08-9407-FCE6569E8D95}"/>
    <cellStyle name="Normal 3 3 3 9 3" xfId="18427" xr:uid="{7BEEF63E-5D46-48E9-807D-D83069F963A1}"/>
    <cellStyle name="Normal 3 3 4" xfId="18428" xr:uid="{7160A331-59BF-4507-AF97-7DE9ECA5FDA8}"/>
    <cellStyle name="Normal 3 3 4 10" xfId="18429" xr:uid="{5A4E3510-0C4E-4379-A1C4-53630B6A355F}"/>
    <cellStyle name="Normal 3 3 4 2" xfId="18430" xr:uid="{39CEDE3C-4040-4C43-89C8-EA5E0B4B30D0}"/>
    <cellStyle name="Normal 3 3 4 2 2" xfId="18431" xr:uid="{93C7A28C-BA04-403D-8946-F56CB5094D34}"/>
    <cellStyle name="Normal 3 3 4 2 2 2" xfId="18432" xr:uid="{4EC183D3-105B-4AF6-8827-83F6D36DE63E}"/>
    <cellStyle name="Normal 3 3 4 2 2 2 2" xfId="18433" xr:uid="{DEA645A5-1BB8-4D8B-83D4-5D3A5AB78648}"/>
    <cellStyle name="Normal 3 3 4 2 2 2 2 2" xfId="18434" xr:uid="{65970A4A-7C12-48BC-9F32-F4EAD23434D8}"/>
    <cellStyle name="Normal 3 3 4 2 2 2 3" xfId="18435" xr:uid="{26FC03CB-0EFB-48CA-90AF-1E4ED507324D}"/>
    <cellStyle name="Normal 3 3 4 2 2 3" xfId="18436" xr:uid="{26BA7FAE-F686-4B0A-8469-E7870A1C1DBB}"/>
    <cellStyle name="Normal 3 3 4 2 2 3 2" xfId="18437" xr:uid="{A31516FF-DD13-4A16-9CA5-BDE7BF571C2F}"/>
    <cellStyle name="Normal 3 3 4 2 2 3 2 2" xfId="18438" xr:uid="{0337BAC1-6F9D-458F-BF47-8CA57F63C17E}"/>
    <cellStyle name="Normal 3 3 4 2 2 3 3" xfId="18439" xr:uid="{77801A84-18DA-4AB3-AE42-7AB05D2EC3BA}"/>
    <cellStyle name="Normal 3 3 4 2 2 4" xfId="18440" xr:uid="{92A0EF24-3906-457B-B595-2BA99B8C0804}"/>
    <cellStyle name="Normal 3 3 4 2 2 4 2" xfId="18441" xr:uid="{6468EE0B-9B21-4BBA-A1C7-95E13F1DA9F9}"/>
    <cellStyle name="Normal 3 3 4 2 2 5" xfId="18442" xr:uid="{D594379D-B224-41E0-AEA6-A8BF46F588E6}"/>
    <cellStyle name="Normal 3 3 4 2 2 6" xfId="18443" xr:uid="{10A2CA46-D955-4B15-871F-7DC957AEE825}"/>
    <cellStyle name="Normal 3 3 4 2 3" xfId="18444" xr:uid="{438A3E21-C7A5-4549-9A1B-DA2BC3EA4205}"/>
    <cellStyle name="Normal 3 3 4 2 3 2" xfId="18445" xr:uid="{58D1BD38-3226-4310-9080-0BA9137FAAC2}"/>
    <cellStyle name="Normal 3 3 4 2 3 2 2" xfId="18446" xr:uid="{584F58B1-1ED1-4B12-8D86-B8F630BF62EB}"/>
    <cellStyle name="Normal 3 3 4 2 3 2 2 2" xfId="18447" xr:uid="{47FF8FE8-338A-43CB-83BA-46582A63707E}"/>
    <cellStyle name="Normal 3 3 4 2 3 2 3" xfId="18448" xr:uid="{052EB6FD-2A5E-4ECC-9B0C-ACB4F3F17E56}"/>
    <cellStyle name="Normal 3 3 4 2 3 3" xfId="18449" xr:uid="{4952D516-5A1A-4B4D-BBBA-8C2F1D19D875}"/>
    <cellStyle name="Normal 3 3 4 2 3 3 2" xfId="18450" xr:uid="{6BFA7AFF-78BF-40A5-A0B8-73E92FBDDAAB}"/>
    <cellStyle name="Normal 3 3 4 2 3 3 2 2" xfId="18451" xr:uid="{14764C6F-285D-4B07-9D39-824C9430A0BE}"/>
    <cellStyle name="Normal 3 3 4 2 3 3 3" xfId="18452" xr:uid="{F5A9806C-BBCC-4B16-BE0D-D92A2F48FB17}"/>
    <cellStyle name="Normal 3 3 4 2 3 4" xfId="18453" xr:uid="{B418DE87-816D-43BB-A7C3-A7F1F9366562}"/>
    <cellStyle name="Normal 3 3 4 2 3 4 2" xfId="18454" xr:uid="{529B6619-55E4-4C72-A1BB-0FE68D704437}"/>
    <cellStyle name="Normal 3 3 4 2 3 5" xfId="18455" xr:uid="{32726AB7-6B52-413C-9771-20685ED737C9}"/>
    <cellStyle name="Normal 3 3 4 2 3 6" xfId="18456" xr:uid="{4E62DF15-427A-4303-96D5-BA92A3414E6B}"/>
    <cellStyle name="Normal 3 3 4 2 4" xfId="18457" xr:uid="{A9D57B6B-5D08-4DDD-8DDA-92E4B7E8818C}"/>
    <cellStyle name="Normal 3 3 4 2 4 2" xfId="18458" xr:uid="{A2946CF7-B3A2-48F1-95A0-4F3FA254456D}"/>
    <cellStyle name="Normal 3 3 4 2 4 2 2" xfId="18459" xr:uid="{DD0C9605-179F-4FC1-9F3A-05B1748AB124}"/>
    <cellStyle name="Normal 3 3 4 2 4 3" xfId="18460" xr:uid="{8B92C2FD-D38A-40FD-BE08-4B5D4DDB2DF9}"/>
    <cellStyle name="Normal 3 3 4 2 5" xfId="18461" xr:uid="{4A4A8A8A-02DF-48DF-80F4-28F85FE606F7}"/>
    <cellStyle name="Normal 3 3 4 2 5 2" xfId="18462" xr:uid="{4BBC5860-87E5-4301-8FD1-300AD806389C}"/>
    <cellStyle name="Normal 3 3 4 2 5 2 2" xfId="18463" xr:uid="{18A1DA41-E875-4232-8059-87BAEED489C8}"/>
    <cellStyle name="Normal 3 3 4 2 5 3" xfId="18464" xr:uid="{B3A7FC60-0C18-4C74-8DFC-6BEB3DA368E5}"/>
    <cellStyle name="Normal 3 3 4 2 6" xfId="18465" xr:uid="{A0A80AB3-8585-4DB9-87D9-EA1BF914A293}"/>
    <cellStyle name="Normal 3 3 4 2 6 2" xfId="18466" xr:uid="{6399D43D-0BE2-40D8-AFE8-891615974A15}"/>
    <cellStyle name="Normal 3 3 4 2 7" xfId="18467" xr:uid="{8AEBE4E9-1E0D-4F06-B4BF-94831DAE9698}"/>
    <cellStyle name="Normal 3 3 4 2 8" xfId="18468" xr:uid="{36905967-1FFE-4635-8586-C7946F788458}"/>
    <cellStyle name="Normal 3 3 4 3" xfId="18469" xr:uid="{90127F5F-FAAF-401D-B127-635D446BB498}"/>
    <cellStyle name="Normal 3 3 4 3 2" xfId="18470" xr:uid="{C97D262D-671A-4E0B-924A-75920DFDB2CB}"/>
    <cellStyle name="Normal 3 3 4 3 2 2" xfId="18471" xr:uid="{9DE6EA9B-EAA1-4A04-AEB2-B9A0F14CFEBE}"/>
    <cellStyle name="Normal 3 3 4 3 2 2 2" xfId="18472" xr:uid="{15D49A2B-E5CB-42C3-8B6B-CA39058734BD}"/>
    <cellStyle name="Normal 3 3 4 3 2 3" xfId="18473" xr:uid="{398C4922-2A73-440D-97FA-B7B177490531}"/>
    <cellStyle name="Normal 3 3 4 3 3" xfId="18474" xr:uid="{A33BE5C4-BC36-458C-8890-88A6764319C1}"/>
    <cellStyle name="Normal 3 3 4 3 3 2" xfId="18475" xr:uid="{CA87BB0E-0F91-4237-977F-47DA93828AB0}"/>
    <cellStyle name="Normal 3 3 4 3 3 2 2" xfId="18476" xr:uid="{F04875E5-24F1-4427-BD63-E42EBC47BEF8}"/>
    <cellStyle name="Normal 3 3 4 3 3 3" xfId="18477" xr:uid="{00D7B31F-A760-4D97-9156-ED487B8E4CA8}"/>
    <cellStyle name="Normal 3 3 4 3 4" xfId="18478" xr:uid="{8F476058-9975-42FD-A235-66775B0B8CF2}"/>
    <cellStyle name="Normal 3 3 4 3 4 2" xfId="18479" xr:uid="{33FCBCFD-08AC-4CD8-BE43-EF75779BF024}"/>
    <cellStyle name="Normal 3 3 4 3 5" xfId="18480" xr:uid="{1B1AAEF2-2E02-40EC-AF58-156442116989}"/>
    <cellStyle name="Normal 3 3 4 3 6" xfId="18481" xr:uid="{77FC43FD-D1BD-4621-A4E4-4F84AA36C941}"/>
    <cellStyle name="Normal 3 3 4 4" xfId="18482" xr:uid="{87B13580-D93A-4A97-B36D-EDE2391E45BD}"/>
    <cellStyle name="Normal 3 3 4 4 2" xfId="18483" xr:uid="{3E29C188-65F8-4F34-82B9-EEDAECAA1F21}"/>
    <cellStyle name="Normal 3 3 4 4 2 2" xfId="18484" xr:uid="{A9B88FF7-7347-44C1-AC7E-D6B7050B5CBE}"/>
    <cellStyle name="Normal 3 3 4 4 2 2 2" xfId="18485" xr:uid="{638457A4-D566-467F-9F37-B11B08EE1B08}"/>
    <cellStyle name="Normal 3 3 4 4 2 3" xfId="18486" xr:uid="{5C9A2C90-3A1F-4216-9977-1CB4587D58C5}"/>
    <cellStyle name="Normal 3 3 4 4 3" xfId="18487" xr:uid="{86DC6768-C8F9-42E4-BE0A-EB6EDEAE49CE}"/>
    <cellStyle name="Normal 3 3 4 4 3 2" xfId="18488" xr:uid="{89E6CBB0-F8FA-42B7-A2E8-32FCB3CEE0AC}"/>
    <cellStyle name="Normal 3 3 4 4 3 2 2" xfId="18489" xr:uid="{6CDDDB46-5B88-44B8-9AAA-4AB97BC68C0B}"/>
    <cellStyle name="Normal 3 3 4 4 3 3" xfId="18490" xr:uid="{FBA77C6E-3476-4C5E-9962-02570EA3C83B}"/>
    <cellStyle name="Normal 3 3 4 4 4" xfId="18491" xr:uid="{62D557CB-62E7-4E82-9038-F947B697C74D}"/>
    <cellStyle name="Normal 3 3 4 4 4 2" xfId="18492" xr:uid="{384AA2C4-C53C-4549-A291-CF863B22D56F}"/>
    <cellStyle name="Normal 3 3 4 4 5" xfId="18493" xr:uid="{0343B989-1C51-401A-AC8C-D4A92063270B}"/>
    <cellStyle name="Normal 3 3 4 4 6" xfId="18494" xr:uid="{1DF385F7-B325-4F57-A88C-F87B4DFABCDD}"/>
    <cellStyle name="Normal 3 3 4 5" xfId="18495" xr:uid="{D43798E3-8BF4-4960-8DB1-6B6A5E547927}"/>
    <cellStyle name="Normal 3 3 4 5 2" xfId="18496" xr:uid="{52CB5FC8-9795-4B01-8122-170B0476C2E6}"/>
    <cellStyle name="Normal 3 3 4 5 2 2" xfId="18497" xr:uid="{798CEDB2-7B57-491F-B081-DEECBE4C9C1A}"/>
    <cellStyle name="Normal 3 3 4 5 2 2 2" xfId="18498" xr:uid="{9C04808B-5243-46AC-893C-EC214D52A2E1}"/>
    <cellStyle name="Normal 3 3 4 5 2 3" xfId="18499" xr:uid="{C64EE5D7-99D4-4792-ADAA-D7C43BE4E220}"/>
    <cellStyle name="Normal 3 3 4 5 3" xfId="18500" xr:uid="{3213DBFC-2A9B-4ED4-B8EB-28A36B3A2778}"/>
    <cellStyle name="Normal 3 3 4 5 3 2" xfId="18501" xr:uid="{0BF20704-793E-4DCC-B73C-C62C29998B87}"/>
    <cellStyle name="Normal 3 3 4 5 3 2 2" xfId="18502" xr:uid="{C5963F65-F63B-40A9-9F2E-26FAB491893E}"/>
    <cellStyle name="Normal 3 3 4 5 3 3" xfId="18503" xr:uid="{61ED4A64-E86D-4BC4-92FB-CD351BC5C3C6}"/>
    <cellStyle name="Normal 3 3 4 5 4" xfId="18504" xr:uid="{E99914E2-47E7-450A-8A2E-AB5462F346B9}"/>
    <cellStyle name="Normal 3 3 4 5 4 2" xfId="18505" xr:uid="{9E160B1A-4761-4DBC-ACD9-EC27A289DFC0}"/>
    <cellStyle name="Normal 3 3 4 5 5" xfId="18506" xr:uid="{316008F6-8453-43B3-BF39-4959EE8CC29A}"/>
    <cellStyle name="Normal 3 3 4 5 6" xfId="18507" xr:uid="{42FF2EFA-A690-4060-9BFD-6B070CDA6403}"/>
    <cellStyle name="Normal 3 3 4 6" xfId="18508" xr:uid="{E23F97A6-ABF0-4017-8E47-1C0479ED746E}"/>
    <cellStyle name="Normal 3 3 4 6 2" xfId="18509" xr:uid="{39775F3A-1E22-438F-A869-E76D4C2C2E9F}"/>
    <cellStyle name="Normal 3 3 4 6 2 2" xfId="18510" xr:uid="{C47D5EF5-4916-4595-B089-C7433DFF6C78}"/>
    <cellStyle name="Normal 3 3 4 6 3" xfId="18511" xr:uid="{F2E727E2-2A7A-40F8-970F-8271F40BB162}"/>
    <cellStyle name="Normal 3 3 4 7" xfId="18512" xr:uid="{B1482F10-8D8E-40F0-A7B3-6AB6481DD4D8}"/>
    <cellStyle name="Normal 3 3 4 7 2" xfId="18513" xr:uid="{DB91DABB-5499-4ECD-A32E-DE0E467FCEAE}"/>
    <cellStyle name="Normal 3 3 4 7 2 2" xfId="18514" xr:uid="{45B82146-B3FA-4E0F-A192-0E2ED41B2206}"/>
    <cellStyle name="Normal 3 3 4 7 3" xfId="18515" xr:uid="{3401E492-D3BA-4F4E-84EC-2FC324CBE780}"/>
    <cellStyle name="Normal 3 3 4 8" xfId="18516" xr:uid="{6ED5F182-5A35-467A-9818-81424FBCB947}"/>
    <cellStyle name="Normal 3 3 4 8 2" xfId="18517" xr:uid="{61B73CFD-ABE7-4D35-AEC6-5D518C5FD284}"/>
    <cellStyle name="Normal 3 3 4 9" xfId="18518" xr:uid="{EC6A5E0D-A14F-4781-8BEA-1A66B3E0B13E}"/>
    <cellStyle name="Normal 3 3 5" xfId="18519" xr:uid="{DE18F927-5BF4-4E29-BEB4-3836ACF7D355}"/>
    <cellStyle name="Normal 3 3 5 2" xfId="18520" xr:uid="{13C4085A-BE59-4BAF-949C-2FB2D340B3D4}"/>
    <cellStyle name="Normal 3 3 5 2 2" xfId="18521" xr:uid="{7B7F2A3B-62A9-49C5-AE45-EE6F8C883D83}"/>
    <cellStyle name="Normal 3 3 5 2 2 2" xfId="18522" xr:uid="{57D02C2E-A90E-411C-852D-EB6CACFC5941}"/>
    <cellStyle name="Normal 3 3 5 2 2 2 2" xfId="18523" xr:uid="{16CA29F9-C5AC-49A3-842A-CEE6AC9716CC}"/>
    <cellStyle name="Normal 3 3 5 2 2 2 2 2" xfId="18524" xr:uid="{38226CFD-9DE3-4EFC-9A67-111D1ACC92E9}"/>
    <cellStyle name="Normal 3 3 5 2 2 2 3" xfId="18525" xr:uid="{E09BF809-AA19-45DB-BBC1-C82FAC598C5E}"/>
    <cellStyle name="Normal 3 3 5 2 2 3" xfId="18526" xr:uid="{0025700F-D817-415B-8BC6-6D506AD6AFDF}"/>
    <cellStyle name="Normal 3 3 5 2 2 3 2" xfId="18527" xr:uid="{AC246FA8-F81D-45EC-BDF2-CA52AB7A464F}"/>
    <cellStyle name="Normal 3 3 5 2 2 3 2 2" xfId="18528" xr:uid="{A1DFCC5E-66BF-412F-8585-157D3A8A032B}"/>
    <cellStyle name="Normal 3 3 5 2 2 3 3" xfId="18529" xr:uid="{E4290625-511F-4305-8FC7-34FEFA0C92F2}"/>
    <cellStyle name="Normal 3 3 5 2 2 4" xfId="18530" xr:uid="{5B72FC16-23A0-43BC-9E14-3EAEC9EA339D}"/>
    <cellStyle name="Normal 3 3 5 2 2 4 2" xfId="18531" xr:uid="{C9F843F7-9FF4-4E6B-90BF-95983F5CFCDA}"/>
    <cellStyle name="Normal 3 3 5 2 2 5" xfId="18532" xr:uid="{AB2EA9D3-AF87-4C05-88D4-6812B10F680A}"/>
    <cellStyle name="Normal 3 3 5 2 2 6" xfId="18533" xr:uid="{CE6ACF88-D100-4A2C-84BB-3D3F79593B66}"/>
    <cellStyle name="Normal 3 3 5 2 3" xfId="18534" xr:uid="{28D6F1C7-8716-4619-B6B6-38F2C88AB388}"/>
    <cellStyle name="Normal 3 3 5 2 3 2" xfId="18535" xr:uid="{32817971-7FD5-481F-93C2-9A9567CE7B9A}"/>
    <cellStyle name="Normal 3 3 5 2 3 2 2" xfId="18536" xr:uid="{AD262F31-6E03-4BCF-B90D-CB2709950384}"/>
    <cellStyle name="Normal 3 3 5 2 3 2 2 2" xfId="18537" xr:uid="{B43F5E75-DE62-449F-8E4B-89FC29E7B686}"/>
    <cellStyle name="Normal 3 3 5 2 3 2 3" xfId="18538" xr:uid="{10718EC1-3733-43CE-AA25-06F32AB50718}"/>
    <cellStyle name="Normal 3 3 5 2 3 3" xfId="18539" xr:uid="{83840F90-7B58-47A2-9084-3CDDD9AD28D4}"/>
    <cellStyle name="Normal 3 3 5 2 3 3 2" xfId="18540" xr:uid="{FFA8CF0D-5A04-4A5F-9A98-76733EF6560E}"/>
    <cellStyle name="Normal 3 3 5 2 3 3 2 2" xfId="18541" xr:uid="{224C1A2F-6C57-4317-8CDF-80158EA7A292}"/>
    <cellStyle name="Normal 3 3 5 2 3 3 3" xfId="18542" xr:uid="{82FDA362-3FEC-4639-BB10-22FA07D62222}"/>
    <cellStyle name="Normal 3 3 5 2 3 4" xfId="18543" xr:uid="{B44D6F2B-4444-4DEA-8740-AD6B55BB09E7}"/>
    <cellStyle name="Normal 3 3 5 2 3 4 2" xfId="18544" xr:uid="{C5B57595-071F-4FE6-8236-F021933B520B}"/>
    <cellStyle name="Normal 3 3 5 2 3 5" xfId="18545" xr:uid="{708E2E41-5FF6-4431-B0B6-BE0E1AA2B376}"/>
    <cellStyle name="Normal 3 3 5 2 3 6" xfId="18546" xr:uid="{22EBFCF4-C451-49BE-B33D-842CCE8BE41F}"/>
    <cellStyle name="Normal 3 3 5 2 4" xfId="18547" xr:uid="{117EC963-E4C5-4200-8CC8-BE42EB496B54}"/>
    <cellStyle name="Normal 3 3 5 2 4 2" xfId="18548" xr:uid="{00F04D63-68D7-4BBC-9017-153DD481ECC7}"/>
    <cellStyle name="Normal 3 3 5 2 4 2 2" xfId="18549" xr:uid="{243410A7-0B1B-4761-A2F5-BEE5DB515F31}"/>
    <cellStyle name="Normal 3 3 5 2 4 3" xfId="18550" xr:uid="{A45F71CF-DBD8-48E9-AC03-E48B2CA9884C}"/>
    <cellStyle name="Normal 3 3 5 2 5" xfId="18551" xr:uid="{2C7D700C-0028-474E-9B73-3E3952CB36AA}"/>
    <cellStyle name="Normal 3 3 5 2 5 2" xfId="18552" xr:uid="{3E872700-463E-49C6-A2A4-8CE107AF3714}"/>
    <cellStyle name="Normal 3 3 5 2 5 2 2" xfId="18553" xr:uid="{28033775-064D-486D-9FF5-51E0D386C9F4}"/>
    <cellStyle name="Normal 3 3 5 2 5 3" xfId="18554" xr:uid="{9A1700F5-AEAF-4B57-B34B-5267C781E551}"/>
    <cellStyle name="Normal 3 3 5 2 6" xfId="18555" xr:uid="{ECAB223D-8CE6-4064-8EDC-9CA46D553C77}"/>
    <cellStyle name="Normal 3 3 5 2 6 2" xfId="18556" xr:uid="{8C3C9751-0211-4849-8B96-F1022B783C19}"/>
    <cellStyle name="Normal 3 3 5 2 7" xfId="18557" xr:uid="{ECB7A4F8-461B-4373-B98B-B9CB47445CA9}"/>
    <cellStyle name="Normal 3 3 5 2 8" xfId="18558" xr:uid="{3C6FFF33-F5C3-4B0F-A7A7-7918AD097BFD}"/>
    <cellStyle name="Normal 3 3 5 3" xfId="18559" xr:uid="{16AA9947-B772-46CF-97FC-5B267B79612A}"/>
    <cellStyle name="Normal 3 3 5 3 2" xfId="18560" xr:uid="{4CC1CE3B-85B9-43DE-8C62-5D4EB01EDA41}"/>
    <cellStyle name="Normal 3 3 5 3 2 2" xfId="18561" xr:uid="{A49C928C-679A-48D1-8550-3E4CA2416A9A}"/>
    <cellStyle name="Normal 3 3 5 3 2 2 2" xfId="18562" xr:uid="{0040244C-FD0A-42EB-88AF-2676DEECFD73}"/>
    <cellStyle name="Normal 3 3 5 3 2 3" xfId="18563" xr:uid="{745D34B2-D1F2-4118-BE02-F60EA1E85D63}"/>
    <cellStyle name="Normal 3 3 5 3 3" xfId="18564" xr:uid="{04C266F9-B952-4289-8385-3627BC58D698}"/>
    <cellStyle name="Normal 3 3 5 3 3 2" xfId="18565" xr:uid="{C697D2B3-7DAE-42F8-A583-402D04899776}"/>
    <cellStyle name="Normal 3 3 5 3 3 2 2" xfId="18566" xr:uid="{96419CDA-7E0D-467D-8AC6-AC5F64FEFCE1}"/>
    <cellStyle name="Normal 3 3 5 3 3 3" xfId="18567" xr:uid="{ACA3178A-74BF-4050-BB43-FDE7930304B4}"/>
    <cellStyle name="Normal 3 3 5 3 4" xfId="18568" xr:uid="{53A51323-BF63-4D1B-BBA9-0807597AA112}"/>
    <cellStyle name="Normal 3 3 5 3 4 2" xfId="18569" xr:uid="{D852087E-676D-47B8-93CF-65274926F7A1}"/>
    <cellStyle name="Normal 3 3 5 3 5" xfId="18570" xr:uid="{C4C57B89-0536-4A03-99EA-3B0D4D5577E9}"/>
    <cellStyle name="Normal 3 3 5 3 6" xfId="18571" xr:uid="{644494B4-B34B-4B5A-BE4A-3445F14B4CC4}"/>
    <cellStyle name="Normal 3 3 5 4" xfId="18572" xr:uid="{92466E54-95E6-48EE-BB8D-5557D4A6175C}"/>
    <cellStyle name="Normal 3 3 5 4 2" xfId="18573" xr:uid="{4545DDF7-B8A3-4973-B76E-3F9A036EA9C8}"/>
    <cellStyle name="Normal 3 3 5 4 2 2" xfId="18574" xr:uid="{D32ED798-8B40-400D-B868-A4D55AC67C68}"/>
    <cellStyle name="Normal 3 3 5 4 2 2 2" xfId="18575" xr:uid="{73C9292F-A023-4A3D-9124-8C19EF0C4DE0}"/>
    <cellStyle name="Normal 3 3 5 4 2 3" xfId="18576" xr:uid="{65CF6085-008C-4E3C-A902-DF12218A84C8}"/>
    <cellStyle name="Normal 3 3 5 4 3" xfId="18577" xr:uid="{4F717BEB-1AD7-4A4A-AB0F-809C4AB1FE6D}"/>
    <cellStyle name="Normal 3 3 5 4 3 2" xfId="18578" xr:uid="{279624DF-FEB9-4DB9-9493-9B53FFB28786}"/>
    <cellStyle name="Normal 3 3 5 4 3 2 2" xfId="18579" xr:uid="{4A7BD977-C749-4B09-9B26-376AD63E623D}"/>
    <cellStyle name="Normal 3 3 5 4 3 3" xfId="18580" xr:uid="{DE9854D7-A8D2-43E4-910D-992ED915EE1D}"/>
    <cellStyle name="Normal 3 3 5 4 4" xfId="18581" xr:uid="{AA1746C9-6461-4551-94C8-04C28F75EDA7}"/>
    <cellStyle name="Normal 3 3 5 4 4 2" xfId="18582" xr:uid="{E847CB0E-3568-4B5B-AB9E-7CB0F974A1A1}"/>
    <cellStyle name="Normal 3 3 5 4 5" xfId="18583" xr:uid="{434BFCA4-E80F-4200-9CD6-DFF6A24C2EFA}"/>
    <cellStyle name="Normal 3 3 5 4 6" xfId="18584" xr:uid="{A284498D-38EE-426A-89D2-FFC85017465D}"/>
    <cellStyle name="Normal 3 3 5 5" xfId="18585" xr:uid="{DCE06D2C-AFA6-4838-BB2E-7EE88BFD6407}"/>
    <cellStyle name="Normal 3 3 5 5 2" xfId="18586" xr:uid="{9DBB8C12-29BB-4EB6-BE03-A4BDE0AFD88D}"/>
    <cellStyle name="Normal 3 3 5 5 2 2" xfId="18587" xr:uid="{F7C5A625-251D-4FC8-A21F-691B2D179E58}"/>
    <cellStyle name="Normal 3 3 5 5 2 2 2" xfId="18588" xr:uid="{219765F7-40E6-430A-89AE-AD97CBBFE2CE}"/>
    <cellStyle name="Normal 3 3 5 5 2 3" xfId="18589" xr:uid="{7389F93B-EA1F-4CF5-81BE-6452BE748209}"/>
    <cellStyle name="Normal 3 3 5 5 3" xfId="18590" xr:uid="{DC52667F-F48A-40EF-8B6B-F3007DEF623D}"/>
    <cellStyle name="Normal 3 3 5 5 3 2" xfId="18591" xr:uid="{967C987C-5764-4AB1-AD80-6D6E601FF228}"/>
    <cellStyle name="Normal 3 3 5 5 3 2 2" xfId="18592" xr:uid="{8806F42E-8429-493E-9B66-0624965B13B1}"/>
    <cellStyle name="Normal 3 3 5 5 3 3" xfId="18593" xr:uid="{A83E62BE-CCEA-406C-9300-CA4657D9F981}"/>
    <cellStyle name="Normal 3 3 5 5 4" xfId="18594" xr:uid="{860A4684-3B34-4D23-AED7-AFB1802E82B4}"/>
    <cellStyle name="Normal 3 3 5 5 4 2" xfId="18595" xr:uid="{55AA780A-F008-4687-8607-0B3269C8A97B}"/>
    <cellStyle name="Normal 3 3 5 5 5" xfId="18596" xr:uid="{A872CAA1-FB5C-49F4-9C27-43D83C462B23}"/>
    <cellStyle name="Normal 3 3 5 5 6" xfId="18597" xr:uid="{F614BAC9-59B9-434B-A7C3-9E04FECC1898}"/>
    <cellStyle name="Normal 3 3 5 6" xfId="18598" xr:uid="{3A3E613B-99A0-4B65-B6E5-DFE7F901B5BE}"/>
    <cellStyle name="Normal 3 3 6" xfId="18599" xr:uid="{C7851354-CC4D-42AA-8720-B631687B9414}"/>
    <cellStyle name="Normal 3 3 6 2" xfId="18600" xr:uid="{7C3071C4-5B0B-484C-A1FD-C244009A1866}"/>
    <cellStyle name="Normal 3 3 6 2 2" xfId="18601" xr:uid="{4BC304BC-357A-4498-BBE9-B6F7E81B598A}"/>
    <cellStyle name="Normal 3 3 6 2 2 2" xfId="18602" xr:uid="{BF036212-D91A-428E-BC7B-615D6B86AEA2}"/>
    <cellStyle name="Normal 3 3 6 2 2 2 2" xfId="18603" xr:uid="{7D00CA05-50EF-4618-A0F9-3548773FC298}"/>
    <cellStyle name="Normal 3 3 6 2 2 3" xfId="18604" xr:uid="{ED9D2C04-D424-4BC6-BB35-147721E8B856}"/>
    <cellStyle name="Normal 3 3 6 2 3" xfId="18605" xr:uid="{CDD4DC47-3E2A-4958-A479-D010E6523037}"/>
    <cellStyle name="Normal 3 3 6 2 3 2" xfId="18606" xr:uid="{A0CE135C-851C-4858-9EBE-C84C22D7D53C}"/>
    <cellStyle name="Normal 3 3 6 2 3 2 2" xfId="18607" xr:uid="{C97B32FD-7FEA-4B89-B5BF-0B6E41FFD27A}"/>
    <cellStyle name="Normal 3 3 6 2 3 3" xfId="18608" xr:uid="{1036CE7D-1690-4630-B2AE-B9BA82E35B1D}"/>
    <cellStyle name="Normal 3 3 6 2 4" xfId="18609" xr:uid="{6046E459-4F3E-4040-996F-5144026FA171}"/>
    <cellStyle name="Normal 3 3 6 2 4 2" xfId="18610" xr:uid="{332D37F4-4A34-4B7E-85B6-38CAEE933E53}"/>
    <cellStyle name="Normal 3 3 6 2 5" xfId="18611" xr:uid="{46CBFD2D-0BCD-4496-AD9D-54515D706F71}"/>
    <cellStyle name="Normal 3 3 6 2 6" xfId="18612" xr:uid="{BEC14FD0-AB17-4D3C-ADCE-FA918A23E97C}"/>
    <cellStyle name="Normal 3 3 6 3" xfId="18613" xr:uid="{EC7C5BB3-42F1-4648-B2CE-2C0291E683EE}"/>
    <cellStyle name="Normal 3 3 6 3 2" xfId="18614" xr:uid="{9F4A260B-8BB4-45C3-A3AD-6CBF68E99AD2}"/>
    <cellStyle name="Normal 3 3 6 3 2 2" xfId="18615" xr:uid="{A9B3E5D0-D153-4A84-A030-062CA107575F}"/>
    <cellStyle name="Normal 3 3 6 3 2 2 2" xfId="18616" xr:uid="{92DDB501-75BA-43B7-926B-D464295EFCBF}"/>
    <cellStyle name="Normal 3 3 6 3 2 3" xfId="18617" xr:uid="{ABB550F2-DCC4-4712-8A57-B73ADE933CDB}"/>
    <cellStyle name="Normal 3 3 6 3 3" xfId="18618" xr:uid="{57A91C97-AD02-465C-9C14-F76350F82A35}"/>
    <cellStyle name="Normal 3 3 6 3 3 2" xfId="18619" xr:uid="{0E3631BF-26B9-4AB0-B810-A433610D7F37}"/>
    <cellStyle name="Normal 3 3 6 3 3 2 2" xfId="18620" xr:uid="{DC495277-ABCE-4D35-B579-6046DFD71E7B}"/>
    <cellStyle name="Normal 3 3 6 3 3 3" xfId="18621" xr:uid="{6BD485F9-7337-4EE3-B922-2F2A34C21CA3}"/>
    <cellStyle name="Normal 3 3 6 3 4" xfId="18622" xr:uid="{AC981234-7A13-440D-95CD-BA1E60CBFD2D}"/>
    <cellStyle name="Normal 3 3 6 3 4 2" xfId="18623" xr:uid="{8AC5BA20-9471-49D0-9410-9468F1AF7644}"/>
    <cellStyle name="Normal 3 3 6 3 5" xfId="18624" xr:uid="{516418DF-BEEC-4DF5-922E-2D6C445AF21E}"/>
    <cellStyle name="Normal 3 3 6 3 6" xfId="18625" xr:uid="{3B1C2C15-445C-4651-B4CD-37C0824BB63C}"/>
    <cellStyle name="Normal 3 3 6 4" xfId="18626" xr:uid="{6F410C3D-F00A-4D4A-BEB2-2D0E1170C372}"/>
    <cellStyle name="Normal 3 3 6 4 2" xfId="18627" xr:uid="{B9DD6F5B-0F34-4605-A03B-8BECBA3826FE}"/>
    <cellStyle name="Normal 3 3 6 4 2 2" xfId="18628" xr:uid="{DDC4491C-BCC4-44C2-A3DA-CC9FD872909D}"/>
    <cellStyle name="Normal 3 3 6 4 2 2 2" xfId="18629" xr:uid="{BCFC8C5C-032A-4BE8-8FDE-B029BAF09422}"/>
    <cellStyle name="Normal 3 3 6 4 2 3" xfId="18630" xr:uid="{3DF99270-1139-414E-BC74-056413A6D774}"/>
    <cellStyle name="Normal 3 3 6 4 3" xfId="18631" xr:uid="{979E1827-FCC7-4892-B7CB-277839DE86DD}"/>
    <cellStyle name="Normal 3 3 6 4 3 2" xfId="18632" xr:uid="{4D2383ED-10DC-4218-9B93-391B693C4D08}"/>
    <cellStyle name="Normal 3 3 6 4 3 2 2" xfId="18633" xr:uid="{0E969498-7B7A-47E5-A7E7-06673033AB73}"/>
    <cellStyle name="Normal 3 3 6 4 3 3" xfId="18634" xr:uid="{10BDDF82-10BE-4CA0-89DC-7AC1E37DEC78}"/>
    <cellStyle name="Normal 3 3 6 4 4" xfId="18635" xr:uid="{133053C0-5345-4D44-865B-F8852D5FD313}"/>
    <cellStyle name="Normal 3 3 6 4 4 2" xfId="18636" xr:uid="{54D1E78C-C2AF-4989-9FC2-DE73B00EFC8B}"/>
    <cellStyle name="Normal 3 3 6 4 5" xfId="18637" xr:uid="{FF3F4108-19AC-4061-A84D-FDCA82D98846}"/>
    <cellStyle name="Normal 3 3 6 4 6" xfId="18638" xr:uid="{2BCA35F9-8EBD-430E-AE73-2FCFAF01A21E}"/>
    <cellStyle name="Normal 3 3 6 5" xfId="18639" xr:uid="{F0FF7BCC-EC04-41D4-B700-0182B8E9CF78}"/>
    <cellStyle name="Normal 3 3 6 5 2" xfId="18640" xr:uid="{5AB69ED0-A1D8-4704-8BF2-70B51F0123E7}"/>
    <cellStyle name="Normal 3 3 6 5 2 2" xfId="18641" xr:uid="{792D8453-F176-424C-8FA3-61CFEC44C7AD}"/>
    <cellStyle name="Normal 3 3 6 5 3" xfId="18642" xr:uid="{EC295444-5136-48F0-B761-51F32D331ADF}"/>
    <cellStyle name="Normal 3 3 6 6" xfId="18643" xr:uid="{712AB9DE-A438-4D90-BB16-4DADCFBFC29F}"/>
    <cellStyle name="Normal 3 3 6 6 2" xfId="18644" xr:uid="{79FD398D-3D15-4AAE-9A29-647C5F926510}"/>
    <cellStyle name="Normal 3 3 6 6 2 2" xfId="18645" xr:uid="{DC593DA8-5E0F-43B3-A704-F153E1C1554E}"/>
    <cellStyle name="Normal 3 3 6 6 3" xfId="18646" xr:uid="{1382DC88-4D23-4C81-BFB7-71EFE16A5E69}"/>
    <cellStyle name="Normal 3 3 6 7" xfId="18647" xr:uid="{0D82932B-3370-4852-804D-4CEB74DEAE60}"/>
    <cellStyle name="Normal 3 3 6 7 2" xfId="18648" xr:uid="{48A2E1D7-F714-4DFF-BC20-1F9C4C443DB8}"/>
    <cellStyle name="Normal 3 3 6 8" xfId="18649" xr:uid="{E41A2696-CF98-4771-A814-059AE34C7A80}"/>
    <cellStyle name="Normal 3 3 6 9" xfId="18650" xr:uid="{A843F49D-1F03-4EFE-81D1-7FDFAD8922D6}"/>
    <cellStyle name="Normal 3 3 7" xfId="18651" xr:uid="{3DBF504B-1304-4DE6-861B-4FAD036102DD}"/>
    <cellStyle name="Normal 3 3 7 2" xfId="18652" xr:uid="{0F9EB90F-0F00-404C-AB1C-8941E5D9295E}"/>
    <cellStyle name="Normal 3 3 7 2 2" xfId="18653" xr:uid="{140D153C-68B0-429C-94C4-724943065D0D}"/>
    <cellStyle name="Normal 3 3 7 2 2 2" xfId="18654" xr:uid="{EA73512F-26E2-4822-A142-022145F2A871}"/>
    <cellStyle name="Normal 3 3 7 2 2 2 2" xfId="18655" xr:uid="{885A5B3B-0D28-4BAA-B115-DB58E0012E60}"/>
    <cellStyle name="Normal 3 3 7 2 2 3" xfId="18656" xr:uid="{AFF3A4AF-A2FE-4CB0-9E0C-C84C31E2852A}"/>
    <cellStyle name="Normal 3 3 7 2 3" xfId="18657" xr:uid="{26DD49F2-8456-4E67-8319-15CA1E8BF42A}"/>
    <cellStyle name="Normal 3 3 7 2 3 2" xfId="18658" xr:uid="{FDE214E1-0FFC-4DEE-85A6-99CB50ECAC53}"/>
    <cellStyle name="Normal 3 3 7 2 3 2 2" xfId="18659" xr:uid="{42F39B02-9E38-4CC9-9946-318F31DBA2BD}"/>
    <cellStyle name="Normal 3 3 7 2 3 3" xfId="18660" xr:uid="{0D91F8EB-8CB2-431F-8128-953953B62030}"/>
    <cellStyle name="Normal 3 3 7 2 4" xfId="18661" xr:uid="{7256DCA6-1617-4052-8588-6A4224699E3C}"/>
    <cellStyle name="Normal 3 3 7 2 4 2" xfId="18662" xr:uid="{CDAE682E-D8A4-4723-97B6-68D3522081A7}"/>
    <cellStyle name="Normal 3 3 7 2 5" xfId="18663" xr:uid="{003BD28B-DA70-43BA-83E8-5D7D9B4F4688}"/>
    <cellStyle name="Normal 3 3 7 2 6" xfId="18664" xr:uid="{B336261D-DBDC-4968-BBD3-7831A1B167F9}"/>
    <cellStyle name="Normal 3 3 7 3" xfId="18665" xr:uid="{6A0A5B7B-CF51-4917-8AFD-D36D27CC3D55}"/>
    <cellStyle name="Normal 3 3 7 3 2" xfId="18666" xr:uid="{8876615F-6BA8-45E7-BFA0-97122141C5D7}"/>
    <cellStyle name="Normal 3 3 7 3 2 2" xfId="18667" xr:uid="{680007DF-C817-46B2-B811-9B8616E91628}"/>
    <cellStyle name="Normal 3 3 7 3 2 2 2" xfId="18668" xr:uid="{36EBD2A5-848B-4C5C-B803-E5EDC90E8497}"/>
    <cellStyle name="Normal 3 3 7 3 2 3" xfId="18669" xr:uid="{C81C75E2-E062-4678-AC1B-B6DE7091317F}"/>
    <cellStyle name="Normal 3 3 7 3 3" xfId="18670" xr:uid="{96EA06AD-1217-495A-A03C-925530BB63DE}"/>
    <cellStyle name="Normal 3 3 7 3 3 2" xfId="18671" xr:uid="{D13FB56C-29AD-4CA5-8E55-B57954535FA7}"/>
    <cellStyle name="Normal 3 3 7 3 3 2 2" xfId="18672" xr:uid="{639E0FE0-4FB9-4F29-BAEE-29D68F835EBE}"/>
    <cellStyle name="Normal 3 3 7 3 3 3" xfId="18673" xr:uid="{DF733B96-C678-4E4F-A557-002F0939FFE8}"/>
    <cellStyle name="Normal 3 3 7 3 4" xfId="18674" xr:uid="{26B920C4-3406-40CE-8C5B-7AD3A5B0E978}"/>
    <cellStyle name="Normal 3 3 7 3 4 2" xfId="18675" xr:uid="{71784DB8-DDAB-4535-84DB-51F9307CC963}"/>
    <cellStyle name="Normal 3 3 7 3 5" xfId="18676" xr:uid="{E8AE9495-AF16-4DE4-85B5-4917A31E93D1}"/>
    <cellStyle name="Normal 3 3 7 3 6" xfId="18677" xr:uid="{5B04D84F-4370-4AC1-9984-A7A88C395D6D}"/>
    <cellStyle name="Normal 3 3 7 4" xfId="18678" xr:uid="{57299C29-9DCB-41B8-BAF8-921E36042FCA}"/>
    <cellStyle name="Normal 3 3 7 4 2" xfId="18679" xr:uid="{58424BB2-2FDE-4BD9-A6DF-875429C4C301}"/>
    <cellStyle name="Normal 3 3 7 4 2 2" xfId="18680" xr:uid="{59F23D25-F396-4464-BD08-FB62EA584C56}"/>
    <cellStyle name="Normal 3 3 7 4 3" xfId="18681" xr:uid="{919B977C-8D68-45C6-84F1-208281355B46}"/>
    <cellStyle name="Normal 3 3 7 5" xfId="18682" xr:uid="{B25DA167-E10F-4E90-ABFB-539BABC2E2E7}"/>
    <cellStyle name="Normal 3 3 7 5 2" xfId="18683" xr:uid="{B979E942-AE91-4AE2-8191-D5AC5024812C}"/>
    <cellStyle name="Normal 3 3 7 5 2 2" xfId="18684" xr:uid="{71CD1E16-C54A-4972-BF87-1EF2CE51185E}"/>
    <cellStyle name="Normal 3 3 7 5 3" xfId="18685" xr:uid="{1D847196-0163-4169-90DF-07B578E89FAF}"/>
    <cellStyle name="Normal 3 3 7 6" xfId="18686" xr:uid="{0D3317A0-96AF-4D85-8A19-1CB24523C3BB}"/>
    <cellStyle name="Normal 3 3 7 6 2" xfId="18687" xr:uid="{7C623178-36B7-4743-AFEA-3612DEB14296}"/>
    <cellStyle name="Normal 3 3 7 7" xfId="18688" xr:uid="{D5972D44-73AC-4033-8D0E-95BA13EF8E2B}"/>
    <cellStyle name="Normal 3 3 7 8" xfId="18689" xr:uid="{01304281-AD34-436E-A9C8-0B7D9FC21730}"/>
    <cellStyle name="Normal 3 3 8" xfId="18690" xr:uid="{EC9504B5-7542-4EC0-83B6-6AC53FB0245B}"/>
    <cellStyle name="Normal 3 3 8 2" xfId="18691" xr:uid="{8DE50744-E990-4348-8E3C-295045AFA1D3}"/>
    <cellStyle name="Normal 3 3 8 2 2" xfId="18692" xr:uid="{8B5F19EA-3E7A-45DF-888A-9B9212EDE142}"/>
    <cellStyle name="Normal 3 3 8 2 2 2" xfId="18693" xr:uid="{42D88043-54FA-4336-AE41-068DDB84FBEA}"/>
    <cellStyle name="Normal 3 3 8 2 3" xfId="18694" xr:uid="{31E99E09-F988-48D5-A324-48B8D1016A30}"/>
    <cellStyle name="Normal 3 3 8 3" xfId="18695" xr:uid="{1B98E158-A776-4BAC-B824-4BEAE6E1BF4B}"/>
    <cellStyle name="Normal 3 3 8 3 2" xfId="18696" xr:uid="{7F8183EA-F9D1-447C-8199-994E8F891CC0}"/>
    <cellStyle name="Normal 3 3 8 3 2 2" xfId="18697" xr:uid="{DFC57EF2-F8F0-41D7-AD84-2F92F871D210}"/>
    <cellStyle name="Normal 3 3 8 3 3" xfId="18698" xr:uid="{AD089A26-7328-429A-B0F6-94AA72F34BD1}"/>
    <cellStyle name="Normal 3 3 8 4" xfId="18699" xr:uid="{D48214F0-CB9A-4DC5-A820-B6ABBACE1998}"/>
    <cellStyle name="Normal 3 3 8 4 2" xfId="18700" xr:uid="{B79D3421-7CD8-4C48-B7E4-AD49BFA887A5}"/>
    <cellStyle name="Normal 3 3 8 5" xfId="18701" xr:uid="{1E683C22-129A-4FBB-9194-B35D95539947}"/>
    <cellStyle name="Normal 3 3 8 6" xfId="18702" xr:uid="{A8EA7D36-4F3C-4624-8138-BFE3E9C7EA05}"/>
    <cellStyle name="Normal 3 3 9" xfId="18703" xr:uid="{9A8BC8BA-9A72-4DE7-902F-4527B8E3B095}"/>
    <cellStyle name="Normal 3 3 9 2" xfId="18704" xr:uid="{13509106-CD5F-4016-B91C-66190AAA445C}"/>
    <cellStyle name="Normal 3 3 9 2 2" xfId="18705" xr:uid="{C6CF1A79-0E20-406B-9FF4-466E006538A6}"/>
    <cellStyle name="Normal 3 3 9 2 2 2" xfId="18706" xr:uid="{6F182B89-6EA1-4C38-9620-5B7FE2790A81}"/>
    <cellStyle name="Normal 3 3 9 2 3" xfId="18707" xr:uid="{3A3A503C-6ECC-420B-A892-E2DC5DA8E13D}"/>
    <cellStyle name="Normal 3 3 9 3" xfId="18708" xr:uid="{86AE5D95-4431-4EA0-9DC2-CF4ED190BC92}"/>
    <cellStyle name="Normal 3 3 9 3 2" xfId="18709" xr:uid="{6CCC9461-04BE-452F-A94C-2933792F960F}"/>
    <cellStyle name="Normal 3 3 9 3 2 2" xfId="18710" xr:uid="{B8741E9D-263D-45E2-9B83-7BC7C6D632E8}"/>
    <cellStyle name="Normal 3 3 9 3 3" xfId="18711" xr:uid="{83ACCBE7-C170-497C-9251-A21A799EE9F0}"/>
    <cellStyle name="Normal 3 3 9 4" xfId="18712" xr:uid="{AE4D491F-EED3-402A-AFD2-6FA61178B7FF}"/>
    <cellStyle name="Normal 3 3 9 4 2" xfId="18713" xr:uid="{5079A6D7-5998-406E-BE3A-743F909108B9}"/>
    <cellStyle name="Normal 3 3 9 5" xfId="18714" xr:uid="{4B3A0530-FD7F-416C-882F-174A05871B0C}"/>
    <cellStyle name="Normal 3 3 9 6" xfId="18715" xr:uid="{EDE48680-32E8-46FF-9B08-4057F3CA67E9}"/>
    <cellStyle name="Normal 3 4" xfId="18716" xr:uid="{22EEEAD4-8A6A-4BAA-8606-584B5BA6FD8F}"/>
    <cellStyle name="Normal 3 4 2" xfId="18717" xr:uid="{7938D21A-F3BC-49C5-B2C7-AC86E517D006}"/>
    <cellStyle name="Normal 3 4 2 2" xfId="18718" xr:uid="{8E533EF4-0D4A-48EF-823C-B4107F6A6685}"/>
    <cellStyle name="Normal 3 4 2 2 2" xfId="18719" xr:uid="{625DDFB3-59E8-49C0-B66A-1254C7140816}"/>
    <cellStyle name="Normal 3 4 2 2 3" xfId="18720" xr:uid="{FBB6D5E2-807E-4C5D-BE33-F3705EC604C2}"/>
    <cellStyle name="Normal 3 4 2 3" xfId="18721" xr:uid="{C20658EE-6B35-4E59-BD14-D14CE7603FE5}"/>
    <cellStyle name="Normal 3 4 2 3 2" xfId="18722" xr:uid="{0C9EC940-E1E1-4FF9-95AB-0F01914D2DE7}"/>
    <cellStyle name="Normal 3 4 2 4" xfId="18723" xr:uid="{B68F2FD9-89C3-4150-9B84-F66E3C55F069}"/>
    <cellStyle name="Normal 3 4 2 5" xfId="18724" xr:uid="{8A259328-F005-4114-9E6B-7E62CA9C03AD}"/>
    <cellStyle name="Normal 3 4 3" xfId="18725" xr:uid="{23E01B7F-0CAC-4ED8-A505-AC7D73F65BC4}"/>
    <cellStyle name="Normal 3 4 3 2" xfId="18726" xr:uid="{65867ADA-BB28-4911-B6EA-AB365D4484AE}"/>
    <cellStyle name="Normal 3 4 3 2 2" xfId="18727" xr:uid="{24BBCBBC-F277-4196-9D91-2F91A6A8694A}"/>
    <cellStyle name="Normal 3 4 3 3" xfId="18728" xr:uid="{94EB30DB-6CC4-4440-A6B7-EB9F8D5B1AD3}"/>
    <cellStyle name="Normal 3 4 3 4" xfId="18729" xr:uid="{EE6D02EC-50DF-4489-B33A-6FC63C94AC2E}"/>
    <cellStyle name="Normal 3 4 3 5" xfId="18730" xr:uid="{107B1E2E-44D0-4DCC-856B-9CDB84ACE528}"/>
    <cellStyle name="Normal 3 4 3 6" xfId="18731" xr:uid="{9CA5A9A1-2486-48F0-9D96-36F8D8E9F278}"/>
    <cellStyle name="Normal 3 4 4" xfId="18732" xr:uid="{0C5AF692-D965-465D-8240-5B502AE10113}"/>
    <cellStyle name="Normal 3 4 4 2" xfId="18733" xr:uid="{0833775F-F8AE-4BE1-A973-932D694EC591}"/>
    <cellStyle name="Normal 3 4 5" xfId="18734" xr:uid="{1B914662-83C9-4252-9335-4D74B80B56CA}"/>
    <cellStyle name="Normal 3 4 6" xfId="18735" xr:uid="{B34FC04A-13B5-4543-B889-C446949C74E6}"/>
    <cellStyle name="Normal 3 4 7" xfId="18736" xr:uid="{D16C20B8-13F5-4CF4-9446-87BB0C0D4596}"/>
    <cellStyle name="Normal 3 5" xfId="18737" xr:uid="{8751DAFE-3058-4633-BC3C-74074F5B9A89}"/>
    <cellStyle name="Normal 3 5 2" xfId="18738" xr:uid="{F692F30A-1DA8-4431-98A4-9CB4F9698E73}"/>
    <cellStyle name="Normal 3 6" xfId="18739" xr:uid="{C1D73840-0B84-416D-82E7-23021E8FC7F7}"/>
    <cellStyle name="Normal 3 6 2" xfId="54515" xr:uid="{2B471736-A709-47FE-B6F7-17E805A17FF7}"/>
    <cellStyle name="Normal 3 7" xfId="18740" xr:uid="{130675FA-28C6-4D3B-95D2-84F7B0DEC6FF}"/>
    <cellStyle name="Normal 3 8" xfId="18741" xr:uid="{FBF9583C-F396-4174-87FE-AC4A8140866D}"/>
    <cellStyle name="Normal 3 9" xfId="54516" xr:uid="{6CEB55BE-E6EF-48CD-950A-537D14978255}"/>
    <cellStyle name="Normal 30" xfId="18742" xr:uid="{4CD98DBC-1FE0-4416-85D7-1207B52EA474}"/>
    <cellStyle name="Normal 30 10" xfId="18743" xr:uid="{7B18EA10-1768-4D33-A50A-8471B7E0F423}"/>
    <cellStyle name="Normal 30 10 2" xfId="18744" xr:uid="{2373976E-929E-44D7-8291-6EC2F0A29BAB}"/>
    <cellStyle name="Normal 30 11" xfId="18745" xr:uid="{97B5CE22-AAA6-4D9C-B257-00CFD878D7A9}"/>
    <cellStyle name="Normal 30 11 2" xfId="18746" xr:uid="{9242E26D-D6F3-4552-BD22-E613D402CEA2}"/>
    <cellStyle name="Normal 30 2" xfId="18747" xr:uid="{2B300D91-0DF1-4862-BB08-E6AD7B66FBD4}"/>
    <cellStyle name="Normal 30 2 2" xfId="18748" xr:uid="{9DCC1F10-36EB-4A50-8DF7-DBB4F9960D73}"/>
    <cellStyle name="Normal 30 2 2 2" xfId="18749" xr:uid="{6B83D8E0-491D-4DC7-B6BB-FE90E4415F58}"/>
    <cellStyle name="Normal 30 2 3" xfId="18750" xr:uid="{42BA466E-7A75-4BC7-BCA3-DB295EEF1EB1}"/>
    <cellStyle name="Normal 30 2 4" xfId="18751" xr:uid="{B3102DCD-A721-47FE-B5F0-2C69B99298D4}"/>
    <cellStyle name="Normal 30 2 5" xfId="18752" xr:uid="{EC6FE941-1204-4A19-86F5-52A43E075C9E}"/>
    <cellStyle name="Normal 30 2 6" xfId="18753" xr:uid="{DD721B57-83A3-4737-AEAB-B702E1A6C096}"/>
    <cellStyle name="Normal 30 3" xfId="18754" xr:uid="{AAB27058-D232-4411-8718-B9EDB0409E46}"/>
    <cellStyle name="Normal 30 3 2" xfId="18755" xr:uid="{B18DA3D6-5468-4BD8-9D05-112F062DCAF8}"/>
    <cellStyle name="Normal 30 3 2 2" xfId="18756" xr:uid="{C80D5CCB-F477-4657-B352-824898097083}"/>
    <cellStyle name="Normal 30 3 2 2 2" xfId="18757" xr:uid="{297E35E6-3465-47EB-99F4-6B2F0451194A}"/>
    <cellStyle name="Normal 30 3 2 3" xfId="18758" xr:uid="{5F886672-05B5-4FC6-847F-C7DC0413F4D0}"/>
    <cellStyle name="Normal 30 3 2 4" xfId="18759" xr:uid="{53EA1E77-E739-4029-A650-01C409E3CE00}"/>
    <cellStyle name="Normal 30 3 3" xfId="18760" xr:uid="{30850192-259B-44BA-B090-0F8150DB4BF1}"/>
    <cellStyle name="Normal 30 3 3 2" xfId="18761" xr:uid="{BA33A4C1-27D5-441D-99C0-64F729305ACB}"/>
    <cellStyle name="Normal 30 3 3 2 2" xfId="18762" xr:uid="{DFA24A89-868A-4F69-81A1-09812D24D1DA}"/>
    <cellStyle name="Normal 30 3 3 3" xfId="18763" xr:uid="{98DB7DD9-DC15-498A-8B60-BE173BFD5E62}"/>
    <cellStyle name="Normal 30 3 3 4" xfId="18764" xr:uid="{E30FBFC4-BAD6-41E0-BF58-A5368E3AC8A5}"/>
    <cellStyle name="Normal 30 3 4" xfId="18765" xr:uid="{C2CF107F-2821-4D52-8D77-C7F1CF62C375}"/>
    <cellStyle name="Normal 30 3 4 2" xfId="18766" xr:uid="{6EA3B18B-3B78-4429-85C9-3A7820D11C31}"/>
    <cellStyle name="Normal 30 3 4 3" xfId="18767" xr:uid="{4513935C-A44E-4981-B59B-866FDE812255}"/>
    <cellStyle name="Normal 30 3 5" xfId="18768" xr:uid="{95F95B63-5BD7-4B7A-912D-46E12647D666}"/>
    <cellStyle name="Normal 30 3 5 2" xfId="18769" xr:uid="{C5F25668-50B5-411B-8A48-B881EB52879C}"/>
    <cellStyle name="Normal 30 3 6" xfId="18770" xr:uid="{1EE24295-8B14-410F-9A4D-1D5D11DF78C3}"/>
    <cellStyle name="Normal 30 4" xfId="18771" xr:uid="{F19922F3-5168-4032-A0FE-1C4DA49D49D2}"/>
    <cellStyle name="Normal 30 4 2" xfId="18772" xr:uid="{D7DA830B-F1D1-4925-9374-87B18787B88A}"/>
    <cellStyle name="Normal 30 4 2 2" xfId="18773" xr:uid="{A0C6E714-F0E7-4C36-9787-DCC8AA7C1FA6}"/>
    <cellStyle name="Normal 30 4 2 3" xfId="18774" xr:uid="{87EA4593-D0D7-4215-9712-0D925A96DD25}"/>
    <cellStyle name="Normal 30 4 3" xfId="18775" xr:uid="{8975E4E0-2841-4C88-B1FB-4C33F0797B7E}"/>
    <cellStyle name="Normal 30 5" xfId="18776" xr:uid="{A1D8CE7B-0579-489B-A877-BE959332F7DC}"/>
    <cellStyle name="Normal 30 5 2" xfId="18777" xr:uid="{E067DE14-9AEF-4025-B9F3-5E213C61AB28}"/>
    <cellStyle name="Normal 30 5 2 2" xfId="18778" xr:uid="{73E8A77D-432D-4A32-92B1-FD3C642AEBF8}"/>
    <cellStyle name="Normal 30 5 3" xfId="18779" xr:uid="{4F88EB15-A144-4557-BF8F-FF92D2BB9EAA}"/>
    <cellStyle name="Normal 30 5 4" xfId="18780" xr:uid="{5E506751-3786-460F-A6F1-F9B6CD2DC5EB}"/>
    <cellStyle name="Normal 30 6" xfId="18781" xr:uid="{2AE5954A-8C29-4AAD-ACDE-18B17E269627}"/>
    <cellStyle name="Normal 30 6 2" xfId="18782" xr:uid="{D11621FA-C687-4A79-AEDE-58D986AD8A74}"/>
    <cellStyle name="Normal 30 6 2 2" xfId="18783" xr:uid="{3DFC1A02-BA03-442A-B79A-5D476CA9AAFC}"/>
    <cellStyle name="Normal 30 6 3" xfId="18784" xr:uid="{63DA2626-6392-4495-AA67-DC24355724E2}"/>
    <cellStyle name="Normal 30 6 4" xfId="18785" xr:uid="{5BB0854D-548B-4631-85F8-45736A5D530E}"/>
    <cellStyle name="Normal 30 7" xfId="18786" xr:uid="{A157C652-C18D-459F-92E5-A2EC857526C2}"/>
    <cellStyle name="Normal 30 7 2" xfId="18787" xr:uid="{B528A1EA-FDDD-455F-8786-A104D86CD938}"/>
    <cellStyle name="Normal 30 7 3" xfId="18788" xr:uid="{CB7006C4-99D2-40ED-A6D6-7E998436D3A6}"/>
    <cellStyle name="Normal 30 8" xfId="18789" xr:uid="{6FBD9CA5-FD43-45E1-91B6-614F44791438}"/>
    <cellStyle name="Normal 30 9" xfId="18790" xr:uid="{50EF6FD6-A7E2-4F49-8B20-4CBCBBB3C1D2}"/>
    <cellStyle name="Normal 30 9 2" xfId="18791" xr:uid="{D81DF938-1DE9-4B91-8964-8F77D5427D16}"/>
    <cellStyle name="Normal 300" xfId="18792" xr:uid="{27437416-6B55-434F-8148-8E83242FE42E}"/>
    <cellStyle name="Normal 301" xfId="18793" xr:uid="{37E14F1B-2E2D-44DA-8B61-214E41F0616E}"/>
    <cellStyle name="Normal 302" xfId="18794" xr:uid="{33C00BC1-1727-4F5B-8283-6B288769646E}"/>
    <cellStyle name="Normal 303" xfId="18795" xr:uid="{A8EF08B1-7115-4889-A336-F2548712C493}"/>
    <cellStyle name="Normal 304" xfId="18796" xr:uid="{99B61F16-F2CB-4816-B712-781CA1F605F6}"/>
    <cellStyle name="Normal 305" xfId="18797" xr:uid="{CBFB708D-7B60-4922-9C09-1060EB6195E1}"/>
    <cellStyle name="Normal 306" xfId="18798" xr:uid="{215D43AF-FBFD-4FF1-BB3B-83C65E40BCDC}"/>
    <cellStyle name="Normal 307" xfId="18799" xr:uid="{D4C247DA-C46E-4102-B99D-A42DFBD22F40}"/>
    <cellStyle name="Normal 308" xfId="18800" xr:uid="{A093147A-83AD-4F6E-819E-845845880212}"/>
    <cellStyle name="Normal 309" xfId="53445" xr:uid="{51231D23-B0C5-4A17-BC9D-5DDE11F2F7B7}"/>
    <cellStyle name="Normal 309 2" xfId="53488" xr:uid="{A76FA430-A106-4516-ADBF-6B79A4E242FA}"/>
    <cellStyle name="Normal 31" xfId="18801" xr:uid="{8973DF52-35C1-4CFB-8133-A772692A79EA}"/>
    <cellStyle name="Normal 31 10" xfId="18802" xr:uid="{0A0CB128-A54D-4839-9EB6-4059ADF4CFA4}"/>
    <cellStyle name="Normal 31 10 2" xfId="18803" xr:uid="{826E68CD-4C3F-4C36-8036-19956911FF2A}"/>
    <cellStyle name="Normal 31 11" xfId="18804" xr:uid="{5BD08980-F05E-4FC7-BAF6-BDE5E7CCE484}"/>
    <cellStyle name="Normal 31 11 2" xfId="18805" xr:uid="{90E60C82-4BE1-40D4-9B37-E2DC893786BD}"/>
    <cellStyle name="Normal 31 2" xfId="18806" xr:uid="{D2D1CE0C-2026-4F53-A8A8-4F53C691CEC2}"/>
    <cellStyle name="Normal 31 2 2" xfId="18807" xr:uid="{49CF61EA-8E95-410E-9CB0-4AED16B64214}"/>
    <cellStyle name="Normal 31 2 2 2" xfId="18808" xr:uid="{4F61BD37-64B9-4F0B-8857-59C436012B63}"/>
    <cellStyle name="Normal 31 2 3" xfId="18809" xr:uid="{1FFF09BD-3293-47B4-BA60-A5C9AF72DC2F}"/>
    <cellStyle name="Normal 31 2 4" xfId="18810" xr:uid="{B964912A-35FD-4CA7-BCAA-4220E9814052}"/>
    <cellStyle name="Normal 31 2 5" xfId="18811" xr:uid="{8A2B8AC4-07FB-428F-954D-F14370BD802E}"/>
    <cellStyle name="Normal 31 2 6" xfId="18812" xr:uid="{B8D9B1CC-1699-46BC-A43B-9D8C29094A6E}"/>
    <cellStyle name="Normal 31 3" xfId="18813" xr:uid="{87F8BEE0-8890-460A-BD3C-608178676B5A}"/>
    <cellStyle name="Normal 31 3 2" xfId="18814" xr:uid="{25D98377-A26C-4F53-BB56-1B6D8E05E96E}"/>
    <cellStyle name="Normal 31 3 2 2" xfId="18815" xr:uid="{7DAA00E4-4581-4027-99D7-F1B894F84C06}"/>
    <cellStyle name="Normal 31 3 2 2 2" xfId="18816" xr:uid="{62B42F8A-92B4-4B47-9F29-BA46C29682DF}"/>
    <cellStyle name="Normal 31 3 2 3" xfId="18817" xr:uid="{2E07DDB9-CEB7-4283-A394-E21B83758B89}"/>
    <cellStyle name="Normal 31 3 2 4" xfId="18818" xr:uid="{1F8949E7-FB01-49FD-8425-D8E91B7A3A3D}"/>
    <cellStyle name="Normal 31 3 3" xfId="18819" xr:uid="{79A4ABC6-2AFB-4469-8C03-2FBD0A4EA961}"/>
    <cellStyle name="Normal 31 3 3 2" xfId="18820" xr:uid="{6082AF29-F88E-4656-A22B-B3C275DBC954}"/>
    <cellStyle name="Normal 31 3 3 2 2" xfId="18821" xr:uid="{2B0DC177-57C6-4B0A-AB9E-DF2A8AA71586}"/>
    <cellStyle name="Normal 31 3 3 3" xfId="18822" xr:uid="{63A561A2-A6A8-4E82-B6DB-0D49E351F5B9}"/>
    <cellStyle name="Normal 31 3 3 4" xfId="18823" xr:uid="{8BE09D56-954A-4663-8269-1291B1C9C466}"/>
    <cellStyle name="Normal 31 3 4" xfId="18824" xr:uid="{201272BC-8CC5-4AB8-A11F-CC72A63DD21B}"/>
    <cellStyle name="Normal 31 3 4 2" xfId="18825" xr:uid="{D103A3B3-762D-4185-A70C-7169F49AB31D}"/>
    <cellStyle name="Normal 31 3 4 3" xfId="18826" xr:uid="{5C74B82E-6ED1-47CB-81D1-D6D35890BD78}"/>
    <cellStyle name="Normal 31 3 5" xfId="18827" xr:uid="{825AE0A8-FA32-4478-991E-E0CE5D6C14B6}"/>
    <cellStyle name="Normal 31 3 5 2" xfId="18828" xr:uid="{6C1D3E6A-D9A8-4742-B585-50783CC40971}"/>
    <cellStyle name="Normal 31 3 6" xfId="18829" xr:uid="{B74539C7-E1B2-4FF0-A568-7DEF810A2B65}"/>
    <cellStyle name="Normal 31 4" xfId="18830" xr:uid="{677CD2C9-1F28-4D1F-B2F0-F0CBE0A742B4}"/>
    <cellStyle name="Normal 31 4 2" xfId="18831" xr:uid="{8EB0EC78-BEF6-45F2-A621-C6E7C56A9E1C}"/>
    <cellStyle name="Normal 31 4 2 2" xfId="18832" xr:uid="{DD989DBF-B1DB-4B2E-82F4-7266661275BF}"/>
    <cellStyle name="Normal 31 4 2 3" xfId="18833" xr:uid="{EBF3C340-DA5C-42FF-8EAD-A7CF7D8A70B4}"/>
    <cellStyle name="Normal 31 4 3" xfId="18834" xr:uid="{F1CFFE27-84C4-4681-A2B5-F617887598FB}"/>
    <cellStyle name="Normal 31 5" xfId="18835" xr:uid="{DF5EFF83-6A70-4EFE-8A70-EA22986C7AC7}"/>
    <cellStyle name="Normal 31 5 2" xfId="18836" xr:uid="{7727154D-7201-4D4C-9162-7623D95E2331}"/>
    <cellStyle name="Normal 31 5 2 2" xfId="18837" xr:uid="{8A29B67A-56FD-4E75-AB17-CE06D3E0ADF7}"/>
    <cellStyle name="Normal 31 5 3" xfId="18838" xr:uid="{F3A7D8F0-ED46-4AB7-BFDA-BC428E3B2A12}"/>
    <cellStyle name="Normal 31 5 4" xfId="18839" xr:uid="{88A81FC7-08B5-408F-AD2D-5955CBDE10AA}"/>
    <cellStyle name="Normal 31 6" xfId="18840" xr:uid="{51BFC26E-8140-43A3-B8AB-06CCAF8E3CE1}"/>
    <cellStyle name="Normal 31 6 2" xfId="18841" xr:uid="{9802B738-7637-4BB0-B32C-8431ADC1E978}"/>
    <cellStyle name="Normal 31 6 2 2" xfId="18842" xr:uid="{FBA1093D-D90D-434A-864C-3D28569AD346}"/>
    <cellStyle name="Normal 31 6 3" xfId="18843" xr:uid="{1388E961-9EB3-452A-A0E6-F0215981630E}"/>
    <cellStyle name="Normal 31 6 4" xfId="18844" xr:uid="{B06B0671-C696-431B-8494-BC9CB21E057F}"/>
    <cellStyle name="Normal 31 7" xfId="18845" xr:uid="{0CB5872B-9801-43A9-9ADF-6E86225A97DD}"/>
    <cellStyle name="Normal 31 7 2" xfId="18846" xr:uid="{305F7CAF-154D-48B6-9AC9-53DB83F6BF40}"/>
    <cellStyle name="Normal 31 7 3" xfId="18847" xr:uid="{2480B68E-BEF6-4393-9C89-1AC034E0A9CF}"/>
    <cellStyle name="Normal 31 8" xfId="18848" xr:uid="{8AF9117E-CB22-45B6-9D84-499DF9A54D88}"/>
    <cellStyle name="Normal 31 9" xfId="18849" xr:uid="{3E933154-B31D-46F5-9141-ACE20C1D974F}"/>
    <cellStyle name="Normal 31 9 2" xfId="18850" xr:uid="{D55A2FC0-D66C-4B00-9611-590EEF19B0DD}"/>
    <cellStyle name="Normal 310" xfId="53446" xr:uid="{F7072DF9-1183-4542-9656-E6042A7A9EAC}"/>
    <cellStyle name="Normal 311" xfId="53447" xr:uid="{B4A80ED4-1BDD-4AEA-839B-C1ABC2831A51}"/>
    <cellStyle name="Normal 312" xfId="53448" xr:uid="{8B115019-58CE-49B4-AFBF-9A6E5427EC11}"/>
    <cellStyle name="Normal 313" xfId="53449" xr:uid="{9BDADE2E-5AF5-40C4-A4E0-833AAFF395EC}"/>
    <cellStyle name="Normal 314" xfId="53450" xr:uid="{A0E55B6C-8DF0-4FC0-A6EB-D89F781813DE}"/>
    <cellStyle name="Normal 315" xfId="53451" xr:uid="{B1E3E21B-AB42-4D4A-9C9D-56E3029A9954}"/>
    <cellStyle name="Normal 316" xfId="53452" xr:uid="{BE6B6075-DDBD-45D6-AC76-F4652929AF6B}"/>
    <cellStyle name="Normal 317" xfId="53453" xr:uid="{C43D0083-7EB3-49C5-9131-CF3452657092}"/>
    <cellStyle name="Normal 318" xfId="53454" xr:uid="{0EA98CCA-89F0-4DCD-9966-80CAF551868D}"/>
    <cellStyle name="Normal 318 2" xfId="53455" xr:uid="{6D5C8146-EC94-4D15-8DF1-95F9A6A9789A}"/>
    <cellStyle name="Normal 319" xfId="53456" xr:uid="{8C19188C-B800-4C37-84AD-5BF0464607C8}"/>
    <cellStyle name="Normal 32" xfId="18851" xr:uid="{AC716834-D667-4893-9ABB-DCF7D25CB34B}"/>
    <cellStyle name="Normal 32 2" xfId="18852" xr:uid="{07280D4E-4057-4F25-91C6-E957FB7E1417}"/>
    <cellStyle name="Normal 32 2 2" xfId="18853" xr:uid="{EB714751-3C2F-43BA-B72C-E61867A26BA4}"/>
    <cellStyle name="Normal 32 2 2 2" xfId="18854" xr:uid="{1158FC27-4B1D-48AC-B8C1-B2D2F388CE26}"/>
    <cellStyle name="Normal 32 2 3" xfId="18855" xr:uid="{61036574-0620-4115-918D-5D13179DC56B}"/>
    <cellStyle name="Normal 32 2 4" xfId="18856" xr:uid="{E5057853-1992-4FA9-A02E-B4C93707C299}"/>
    <cellStyle name="Normal 32 2 5" xfId="18857" xr:uid="{B3AC5043-C7EF-423A-90C8-E247BE715AD2}"/>
    <cellStyle name="Normal 32 2 6" xfId="18858" xr:uid="{F12CBEC9-A7CB-4175-8CD8-89D3F9DDCD84}"/>
    <cellStyle name="Normal 32 3" xfId="18859" xr:uid="{6086183A-04C0-4CB8-B27C-C1BF81590C9F}"/>
    <cellStyle name="Normal 32 3 2" xfId="18860" xr:uid="{F7D36A46-86BC-48FB-BD13-B9971A05F03D}"/>
    <cellStyle name="Normal 32 3 2 2" xfId="18861" xr:uid="{5E8E7EF2-9A1D-45F1-B903-2854C726543A}"/>
    <cellStyle name="Normal 32 3 3" xfId="18862" xr:uid="{2AD54964-BE0C-49A7-A34C-25D2D421211D}"/>
    <cellStyle name="Normal 32 3 4" xfId="18863" xr:uid="{612E6A91-CCA3-4D8D-AB0C-0E8FFDB1167B}"/>
    <cellStyle name="Normal 32 3 5" xfId="18864" xr:uid="{31D2C567-4281-4A95-A3F2-FD1FD5FB3A84}"/>
    <cellStyle name="Normal 32 3 6" xfId="18865" xr:uid="{F21C4AB0-E17B-4B29-8AF9-FF51CD70F8B1}"/>
    <cellStyle name="Normal 32 4" xfId="18866" xr:uid="{1797718F-E04E-4806-8814-614B366E6C4A}"/>
    <cellStyle name="Normal 32 4 2" xfId="18867" xr:uid="{CBD0F7FD-4194-48D2-BDEF-4C446CAF6FFC}"/>
    <cellStyle name="Normal 32 4 3" xfId="18868" xr:uid="{FC9C3BBA-5EE4-4031-A946-02A786C8D499}"/>
    <cellStyle name="Normal 32 5" xfId="18869" xr:uid="{5F562F2A-4F05-4E5F-A175-0161209C1B91}"/>
    <cellStyle name="Normal 32 5 2" xfId="18870" xr:uid="{13A0CCDF-D51A-49CA-AE0A-9EC3D00FCE1E}"/>
    <cellStyle name="Normal 32 6" xfId="18871" xr:uid="{78FD884E-DE7D-478F-AE07-427FB3BE1AF1}"/>
    <cellStyle name="Normal 32 6 2" xfId="18872" xr:uid="{4D8953CB-1B26-43F8-B771-359839A54125}"/>
    <cellStyle name="Normal 32 7" xfId="18873" xr:uid="{BD6D9EFE-B251-491B-B0F6-6CDA53E7E026}"/>
    <cellStyle name="Normal 32 7 2" xfId="18874" xr:uid="{B991FFE5-3DAC-4FEE-B7CE-3B8A0DE3D814}"/>
    <cellStyle name="Normal 32 8" xfId="18875" xr:uid="{ED73DC1D-899F-4A11-A000-1D399117C16B}"/>
    <cellStyle name="Normal 32 8 2" xfId="18876" xr:uid="{9D28170E-D172-4780-B9F4-797BFE26710A}"/>
    <cellStyle name="Normal 320" xfId="53457" xr:uid="{5CBF986A-6E30-4EA8-AD77-DD80465FFE68}"/>
    <cellStyle name="Normal 321" xfId="53458" xr:uid="{82BA2EC3-8A75-4D1C-997B-F3E5531BA30D}"/>
    <cellStyle name="Normal 321 2" xfId="53459" xr:uid="{6C5FD9AF-4110-4E0B-859A-988372257BD5}"/>
    <cellStyle name="Normal 322" xfId="53460" xr:uid="{CA7CC3E7-1DE7-43EE-9AF7-B71C8E185B69}"/>
    <cellStyle name="Normal 323" xfId="53461" xr:uid="{0AF23DAC-03FD-4DA9-B157-1BFFC61A5965}"/>
    <cellStyle name="Normal 324" xfId="53462" xr:uid="{8E800837-B3C3-4AC4-83EE-DE06924E03CD}"/>
    <cellStyle name="Normal 325" xfId="53463" xr:uid="{16B3D8E1-67A0-4F3E-A077-F28BFED1D28A}"/>
    <cellStyle name="Normal 326" xfId="18877" xr:uid="{B52DC28A-D57B-4264-8C32-9133242AF5EB}"/>
    <cellStyle name="Normal 327" xfId="53464" xr:uid="{DE23B05B-810A-4FEA-9DF9-C7316197C38B}"/>
    <cellStyle name="Normal 328" xfId="53465" xr:uid="{4AF11C42-E793-4374-9EDB-9F9B093C61FE}"/>
    <cellStyle name="Normal 329" xfId="53012" xr:uid="{4C6D2453-F122-4D64-A2E9-461A670E0E15}"/>
    <cellStyle name="Normal 33" xfId="18878" xr:uid="{050D8B9D-ACF2-4D9D-85ED-7F7743D5C951}"/>
    <cellStyle name="Normal 33 2" xfId="18879" xr:uid="{29ABD5B2-44C9-4100-8947-0D2CCF5083CF}"/>
    <cellStyle name="Normal 33 2 2" xfId="18880" xr:uid="{06569AFB-9A8B-49CC-99BD-A15C94CB9B57}"/>
    <cellStyle name="Normal 33 2 2 2" xfId="18881" xr:uid="{29421E81-83EA-443C-8BCE-E0B9DDAB427E}"/>
    <cellStyle name="Normal 33 2 2 3" xfId="18882" xr:uid="{5C0A77BE-1596-49DE-9391-E11A8A52E215}"/>
    <cellStyle name="Normal 33 2 3" xfId="18883" xr:uid="{76AE2425-E393-4CAE-8AC2-2310E20CCB3B}"/>
    <cellStyle name="Normal 33 2 3 2" xfId="18884" xr:uid="{E287025E-016F-4E52-ABDD-EDC3E2B228FF}"/>
    <cellStyle name="Normal 33 2 3 3" xfId="18885" xr:uid="{7433D6E2-FDF0-482F-8805-23964C1ED56A}"/>
    <cellStyle name="Normal 33 2 4" xfId="18886" xr:uid="{F1D94887-50F5-46DD-B607-B46B53CF5502}"/>
    <cellStyle name="Normal 33 2 4 2" xfId="18887" xr:uid="{B057E430-C663-4534-AFFF-2DCAFD0979FC}"/>
    <cellStyle name="Normal 33 2 5" xfId="18888" xr:uid="{DC71BF42-E89B-4636-9B79-E2A4C31798FB}"/>
    <cellStyle name="Normal 33 2 6" xfId="18889" xr:uid="{7D9DCDF0-01A5-46EF-99DD-0E36F67E1711}"/>
    <cellStyle name="Normal 33 3" xfId="18890" xr:uid="{807C9497-5E04-41FB-AE8E-FFFF7AE56AC1}"/>
    <cellStyle name="Normal 33 3 2" xfId="18891" xr:uid="{74C46BBB-6188-47CE-ABE0-E21122813017}"/>
    <cellStyle name="Normal 33 3 2 2" xfId="18892" xr:uid="{229D6405-248F-4EC4-92ED-E2408CA178DE}"/>
    <cellStyle name="Normal 33 3 2 3" xfId="18893" xr:uid="{7485A963-4F6B-4102-B8E8-9D2ACA5D1EF9}"/>
    <cellStyle name="Normal 33 3 3" xfId="18894" xr:uid="{13DD6704-410A-4E54-81FE-DA6EE5D37460}"/>
    <cellStyle name="Normal 33 3 3 2" xfId="18895" xr:uid="{29773D2C-58C8-47AE-AD29-5BAD2E4730D9}"/>
    <cellStyle name="Normal 33 3 4" xfId="18896" xr:uid="{52A38BDE-35FC-479E-8B27-2542816A0E9F}"/>
    <cellStyle name="Normal 33 3 5" xfId="18897" xr:uid="{8420648F-BBA8-4721-8388-BF2F98476CC7}"/>
    <cellStyle name="Normal 33 3 6" xfId="18898" xr:uid="{5D21A368-D939-41AE-BAB4-5662818713CE}"/>
    <cellStyle name="Normal 33 4" xfId="18899" xr:uid="{974DA474-AB06-4649-82C6-C9AD4690A618}"/>
    <cellStyle name="Normal 33 4 2" xfId="18900" xr:uid="{0FA1D589-6275-4D76-98A6-0079E591F5FD}"/>
    <cellStyle name="Normal 33 4 3" xfId="18901" xr:uid="{2BE3F2E5-3FB3-43EE-B1AE-2CA43C3E6091}"/>
    <cellStyle name="Normal 33 5" xfId="18902" xr:uid="{A88023C7-53D9-4AE6-8DB0-A9408B842B10}"/>
    <cellStyle name="Normal 33 5 2" xfId="18903" xr:uid="{C6EB57CC-436F-4619-B9F1-8E8BA2AC6EE8}"/>
    <cellStyle name="Normal 33 5 3" xfId="18904" xr:uid="{6D1E2A05-2E3D-4235-938E-D3208B3D9443}"/>
    <cellStyle name="Normal 33 6" xfId="18905" xr:uid="{D66DD26D-29C2-43D6-A773-C489DAD912AB}"/>
    <cellStyle name="Normal 33 6 2" xfId="18906" xr:uid="{1D953351-8916-46FB-81F6-33ACAE8BDE49}"/>
    <cellStyle name="Normal 33 7" xfId="18907" xr:uid="{759F8DA9-CDF1-44C5-98ED-62A99AA4A72F}"/>
    <cellStyle name="Normal 33 7 2" xfId="18908" xr:uid="{46131E2C-0565-4A18-A74A-A1E67F758384}"/>
    <cellStyle name="Normal 33 8" xfId="18909" xr:uid="{C9A323F1-D078-496B-87DD-0985293650E6}"/>
    <cellStyle name="Normal 33 8 2" xfId="18910" xr:uid="{8D73949F-8FEB-49DE-96A5-0EEDD7CEF277}"/>
    <cellStyle name="Normal 33 9" xfId="18911" xr:uid="{7260177C-DCED-415B-B4B2-EAE1C92252FC}"/>
    <cellStyle name="Normal 33 9 2" xfId="18912" xr:uid="{83084F23-05FF-4D81-8189-7CEC3C975A4C}"/>
    <cellStyle name="Normal 330" xfId="18913" xr:uid="{B02AD0FC-E67B-4706-A721-D1C23E39CBD2}"/>
    <cellStyle name="Normal 331" xfId="53466" xr:uid="{712DCD8F-12CD-4B26-84C2-7D8183BD0A7A}"/>
    <cellStyle name="Normal 332" xfId="53467" xr:uid="{620ACF7E-9304-4842-BB4A-CEA18D4D5D26}"/>
    <cellStyle name="Normal 333" xfId="53468" xr:uid="{0F58BF22-8B2D-4411-941B-43FB57A06B8C}"/>
    <cellStyle name="Normal 334" xfId="53469" xr:uid="{A3FAD34F-37B4-41CF-8F23-5B4A12BA79DF}"/>
    <cellStyle name="Normal 335" xfId="53470" xr:uid="{682E23CA-41F9-4775-BF33-D95F6ACA071C}"/>
    <cellStyle name="Normal 336" xfId="53006" xr:uid="{93993119-31A3-4898-B670-698799B61BD1}"/>
    <cellStyle name="Normal 337" xfId="53780" xr:uid="{8C2F1B94-18DC-4CD1-868F-04BF6BD3383D}"/>
    <cellStyle name="Normal 338" xfId="104" xr:uid="{A8B2486B-2F6A-49DC-A1B1-6914540A3719}"/>
    <cellStyle name="Normal 339" xfId="55174" xr:uid="{C1FFD276-546A-446B-B69E-36C61F6795DD}"/>
    <cellStyle name="Normal 34" xfId="18914" xr:uid="{FDF01412-29CD-49A6-9AF9-48204C780628}"/>
    <cellStyle name="Normal 34 2" xfId="18915" xr:uid="{5EAEF054-66D3-4099-983D-1CC5A76892A4}"/>
    <cellStyle name="Normal 34 2 2" xfId="18916" xr:uid="{AD6F9DB3-E0BB-4511-BCC9-2D80B133C7BF}"/>
    <cellStyle name="Normal 34 2 2 2" xfId="18917" xr:uid="{0F40E7A9-D56F-4AB2-B758-3F74A518C7C0}"/>
    <cellStyle name="Normal 34 2 2 3" xfId="18918" xr:uid="{53A1C74A-430F-48DF-9CAB-B61013E2CC42}"/>
    <cellStyle name="Normal 34 2 3" xfId="18919" xr:uid="{329C8162-6BAA-4D09-984E-7E35A4CE52D1}"/>
    <cellStyle name="Normal 34 2 3 2" xfId="18920" xr:uid="{AC30F51E-60B1-4844-80EC-B9388E9C3F87}"/>
    <cellStyle name="Normal 34 2 3 3" xfId="18921" xr:uid="{F5C46856-6CFA-42C8-9AF6-17A2AE7A1945}"/>
    <cellStyle name="Normal 34 2 4" xfId="18922" xr:uid="{FF70A4F3-A2DB-4003-8EE5-0B9BC54EE6D0}"/>
    <cellStyle name="Normal 34 2 4 2" xfId="18923" xr:uid="{C001BEE1-C8C2-4ED7-89B0-F2FCB400652C}"/>
    <cellStyle name="Normal 34 2 5" xfId="18924" xr:uid="{547E0ACA-BA4C-4171-B2AE-20FD8AC2179E}"/>
    <cellStyle name="Normal 34 2 6" xfId="18925" xr:uid="{0A9437AF-1E57-46CB-8AB1-C024E52CF5DA}"/>
    <cellStyle name="Normal 34 3" xfId="18926" xr:uid="{AE6D9A14-C3D9-4EB7-BAEE-9DD7F2010088}"/>
    <cellStyle name="Normal 34 3 2" xfId="18927" xr:uid="{CE904CB6-82A3-4CD5-8E56-B2161ECCCDC0}"/>
    <cellStyle name="Normal 34 3 2 2" xfId="18928" xr:uid="{AE51070D-7DF5-4A2E-9D29-B52E54ED34FB}"/>
    <cellStyle name="Normal 34 3 2 3" xfId="18929" xr:uid="{9ED3B43C-1AF5-4F9A-9B35-2432EEFEF9C2}"/>
    <cellStyle name="Normal 34 3 3" xfId="18930" xr:uid="{7F1F92B3-78BB-4552-B3B5-40C554F9C0D7}"/>
    <cellStyle name="Normal 34 3 3 2" xfId="18931" xr:uid="{D630F461-8789-4C2D-8218-23C417A912FE}"/>
    <cellStyle name="Normal 34 3 4" xfId="18932" xr:uid="{5585BB54-104D-4031-8677-A8D105844421}"/>
    <cellStyle name="Normal 34 3 5" xfId="18933" xr:uid="{C1AFD25B-FB64-408B-81BD-F0A05DDE3E5C}"/>
    <cellStyle name="Normal 34 3 6" xfId="18934" xr:uid="{AFEC5A1A-482C-40C0-8942-C012A212D16E}"/>
    <cellStyle name="Normal 34 4" xfId="18935" xr:uid="{86E3920E-CBEE-4DE7-9F0C-4AC5C789DD5E}"/>
    <cellStyle name="Normal 34 4 2" xfId="18936" xr:uid="{8E56828E-0B35-4409-95B2-91DCE3257C1A}"/>
    <cellStyle name="Normal 34 4 3" xfId="18937" xr:uid="{FFBB1662-E404-4065-ADD4-E1836E13A726}"/>
    <cellStyle name="Normal 34 5" xfId="18938" xr:uid="{2D29960A-03A9-482D-8FEE-E6CEB2B5FC75}"/>
    <cellStyle name="Normal 34 5 2" xfId="18939" xr:uid="{B0D34CCB-A866-4F97-B87C-017054B3D350}"/>
    <cellStyle name="Normal 34 5 3" xfId="18940" xr:uid="{D292DC49-724D-4D9F-B056-FB1ECDF440B7}"/>
    <cellStyle name="Normal 34 6" xfId="18941" xr:uid="{D8C11AC1-8A09-4DBE-9E83-692ABDFE438F}"/>
    <cellStyle name="Normal 34 6 2" xfId="18942" xr:uid="{6CE72F36-6784-406B-A955-0BFC117E6BA0}"/>
    <cellStyle name="Normal 34 7" xfId="18943" xr:uid="{2C82D0F8-EA22-47C5-8807-CB49193FD4AE}"/>
    <cellStyle name="Normal 34 7 2" xfId="18944" xr:uid="{2BBA2AE0-A58B-4F4F-A5C7-ABAE4E428A30}"/>
    <cellStyle name="Normal 34 8" xfId="18945" xr:uid="{50F40A2E-8595-4965-A027-69932EE0E636}"/>
    <cellStyle name="Normal 34 8 2" xfId="18946" xr:uid="{D874E67E-C78D-4958-9FD9-3D97856BDA09}"/>
    <cellStyle name="Normal 34 9" xfId="18947" xr:uid="{1A76EFED-47E7-41AC-A173-7A304E64DE44}"/>
    <cellStyle name="Normal 34 9 2" xfId="18948" xr:uid="{030121E7-526F-4351-8F30-7932627B80D0}"/>
    <cellStyle name="Normal 340" xfId="55183" xr:uid="{20D0EBD3-5C6C-4664-A477-C0737891A885}"/>
    <cellStyle name="Normal 341" xfId="55189" xr:uid="{9AE22D2D-986B-426F-8D3E-374F4332C6D4}"/>
    <cellStyle name="Normal 35" xfId="18949" xr:uid="{3EC9A0EE-D618-4703-AB02-B0306BF540D7}"/>
    <cellStyle name="Normal 35 2" xfId="18950" xr:uid="{8F0B4129-7DA8-49DD-8D9D-BACF507E678B}"/>
    <cellStyle name="Normal 35 2 2" xfId="18951" xr:uid="{44B4A150-36B3-48B4-8D6B-085F89456222}"/>
    <cellStyle name="Normal 35 2 2 2" xfId="18952" xr:uid="{65672F09-7D40-43F2-9259-61B5730AD012}"/>
    <cellStyle name="Normal 35 2 2 3" xfId="18953" xr:uid="{1455A039-F245-418F-8340-41FC1D322934}"/>
    <cellStyle name="Normal 35 2 3" xfId="18954" xr:uid="{E143EFE8-9FC0-4105-9EDF-8943207BDB98}"/>
    <cellStyle name="Normal 35 2 3 2" xfId="18955" xr:uid="{A72738E1-707A-4DF2-A22A-67AFD693A313}"/>
    <cellStyle name="Normal 35 2 3 3" xfId="18956" xr:uid="{4CBFA52D-9843-40B9-86F5-F647DBC16BBA}"/>
    <cellStyle name="Normal 35 2 4" xfId="18957" xr:uid="{A0CC9F9A-0A1D-4461-AB43-7E2362D16C35}"/>
    <cellStyle name="Normal 35 2 4 2" xfId="18958" xr:uid="{B1C4E029-3714-4C68-9BC1-DCC3F03E8CFE}"/>
    <cellStyle name="Normal 35 2 5" xfId="18959" xr:uid="{06874A29-1F04-496A-910E-9B62D4D630EB}"/>
    <cellStyle name="Normal 35 2 6" xfId="18960" xr:uid="{D02A8E04-5C57-431C-A61D-9C18FC643026}"/>
    <cellStyle name="Normal 35 3" xfId="18961" xr:uid="{4B2B8812-FCB1-4F20-87AC-AFBDA086B21C}"/>
    <cellStyle name="Normal 35 3 2" xfId="18962" xr:uid="{7D19D087-57A6-4DAE-B9EA-0C87AACDEA51}"/>
    <cellStyle name="Normal 35 3 2 2" xfId="18963" xr:uid="{40AB2A6B-7F46-4875-B807-128E65651114}"/>
    <cellStyle name="Normal 35 3 2 3" xfId="18964" xr:uid="{DD8BFEDB-1928-4E6D-8713-0E74518DB46B}"/>
    <cellStyle name="Normal 35 3 3" xfId="18965" xr:uid="{07495841-D4F9-4916-9165-7E6106D8BE56}"/>
    <cellStyle name="Normal 35 3 3 2" xfId="18966" xr:uid="{4FBD35AE-DA3E-41F1-841F-3A8202CD48AA}"/>
    <cellStyle name="Normal 35 3 4" xfId="18967" xr:uid="{075B9F44-CDB5-450C-8686-AD526220BE22}"/>
    <cellStyle name="Normal 35 3 5" xfId="18968" xr:uid="{7D15D962-2A6D-4922-8E1B-8FF2F4316438}"/>
    <cellStyle name="Normal 35 3 6" xfId="18969" xr:uid="{B8ECC095-1927-431B-AB2B-47357C09AC23}"/>
    <cellStyle name="Normal 35 4" xfId="18970" xr:uid="{BC1CC625-D638-408C-8B45-C77BDD2AA1AB}"/>
    <cellStyle name="Normal 35 4 2" xfId="18971" xr:uid="{B3A2A6F2-275E-468B-97AD-F12CC8E1B907}"/>
    <cellStyle name="Normal 35 4 3" xfId="18972" xr:uid="{3D35B04E-A939-4E87-B529-702FAA99AA91}"/>
    <cellStyle name="Normal 35 5" xfId="18973" xr:uid="{85F75C5A-7824-4D55-9F40-D01CF4D4762B}"/>
    <cellStyle name="Normal 35 5 2" xfId="18974" xr:uid="{0BFC8DB1-FF6C-402F-A0F6-115B774A7ABB}"/>
    <cellStyle name="Normal 35 6" xfId="18975" xr:uid="{83B3E241-4317-4D70-B006-41BAE35120CA}"/>
    <cellStyle name="Normal 35 7" xfId="18976" xr:uid="{92CAD28A-185D-48E5-973E-4D17AA3CDD9A}"/>
    <cellStyle name="Normal 36" xfId="18977" xr:uid="{6886125A-A573-4DB9-A13E-976BD6B38DA2}"/>
    <cellStyle name="Normal 36 2" xfId="18978" xr:uid="{24536CC2-4C22-4FB2-A10F-4D6187F6471C}"/>
    <cellStyle name="Normal 36 2 2" xfId="18979" xr:uid="{B6A19091-B6AA-4F68-B285-6D4C8FC67B16}"/>
    <cellStyle name="Normal 36 2 2 2" xfId="18980" xr:uid="{C6BE7E5A-E89B-4CA4-AE1A-E566FE721F9D}"/>
    <cellStyle name="Normal 36 2 2 3" xfId="18981" xr:uid="{1ED83A0B-CEA1-4FE8-997E-15D7F07A0601}"/>
    <cellStyle name="Normal 36 2 3" xfId="18982" xr:uid="{06AFF87F-FE17-46F7-99B0-FC35AADD730D}"/>
    <cellStyle name="Normal 36 2 3 2" xfId="18983" xr:uid="{B1326E31-D0F9-45AF-984F-EEBBF02362C5}"/>
    <cellStyle name="Normal 36 2 3 3" xfId="18984" xr:uid="{87824D93-2442-470A-9A56-B53FABA07614}"/>
    <cellStyle name="Normal 36 2 4" xfId="18985" xr:uid="{A4B64F8C-3CE7-4A6B-91C6-2A4311A6B713}"/>
    <cellStyle name="Normal 36 2 4 2" xfId="18986" xr:uid="{2F7C801C-3E76-4739-9C06-1124651C806B}"/>
    <cellStyle name="Normal 36 2 5" xfId="18987" xr:uid="{2EA9F817-214C-48E5-9C76-10F77507684A}"/>
    <cellStyle name="Normal 36 2 6" xfId="18988" xr:uid="{A2363168-6726-45D8-9AA3-04D7F722DBCE}"/>
    <cellStyle name="Normal 36 3" xfId="18989" xr:uid="{DF004FAC-8A1A-4DA3-B0D1-AF769A3FC49F}"/>
    <cellStyle name="Normal 36 3 2" xfId="18990" xr:uid="{37BB0272-1280-4B67-B4C4-D30F8594015E}"/>
    <cellStyle name="Normal 36 3 2 2" xfId="18991" xr:uid="{3309B445-A982-4DE2-BD9D-21CE609981CD}"/>
    <cellStyle name="Normal 36 3 2 3" xfId="18992" xr:uid="{12F1BBF2-E0DF-47CA-8B24-778354713416}"/>
    <cellStyle name="Normal 36 3 3" xfId="18993" xr:uid="{AE2B9FCF-CF88-4816-9171-0A936C474806}"/>
    <cellStyle name="Normal 36 3 3 2" xfId="18994" xr:uid="{07055600-3594-44A3-91C0-155822E68E6A}"/>
    <cellStyle name="Normal 36 3 4" xfId="18995" xr:uid="{7CE32DDB-1C6B-4587-B75C-E1D7AB109751}"/>
    <cellStyle name="Normal 36 3 5" xfId="18996" xr:uid="{13194B47-F786-4A37-9A5B-98E67044D1F9}"/>
    <cellStyle name="Normal 36 3 6" xfId="18997" xr:uid="{A8708CDB-D39F-4BE4-AEDB-D7A0F5E17388}"/>
    <cellStyle name="Normal 36 4" xfId="18998" xr:uid="{5CF30F58-2395-4D6A-A3CB-AD3A1E297BB6}"/>
    <cellStyle name="Normal 36 4 2" xfId="18999" xr:uid="{D5FF78FC-F6A2-4558-83B1-ECE6FE2FE969}"/>
    <cellStyle name="Normal 36 4 3" xfId="19000" xr:uid="{6832B9C0-DFE4-4D1D-A12A-D4CADFC139D9}"/>
    <cellStyle name="Normal 36 5" xfId="19001" xr:uid="{F1EA743F-3FCA-46C8-9F83-B13B0AFBD174}"/>
    <cellStyle name="Normal 36 5 2" xfId="19002" xr:uid="{FEC46E3F-FF94-42C6-8C23-8E2284585FD1}"/>
    <cellStyle name="Normal 36 6" xfId="19003" xr:uid="{9E0F64A1-AA0F-411D-99B6-66C51F041FC3}"/>
    <cellStyle name="Normal 36 7" xfId="19004" xr:uid="{E6483AC5-3F54-49C6-BD64-1AC5017C5380}"/>
    <cellStyle name="Normal 37" xfId="19005" xr:uid="{6E70662E-A672-4E18-82D2-6489DA565E17}"/>
    <cellStyle name="Normal 37 2" xfId="19006" xr:uid="{58B81C20-D2F4-4950-B764-85700452B973}"/>
    <cellStyle name="Normal 37 2 2" xfId="19007" xr:uid="{C58E454F-BBDF-4C36-9866-EA715AD1A233}"/>
    <cellStyle name="Normal 37 2 2 2" xfId="19008" xr:uid="{52ECADE9-CAF1-484B-8BDF-2B4C726AF3CA}"/>
    <cellStyle name="Normal 37 2 2 3" xfId="19009" xr:uid="{B33D0618-1FAA-426F-9F7F-753F8A06087F}"/>
    <cellStyle name="Normal 37 2 3" xfId="19010" xr:uid="{7D20081D-0B1E-4536-ACE4-FE1C0203547D}"/>
    <cellStyle name="Normal 37 2 3 2" xfId="19011" xr:uid="{CA48F9F6-23D0-43E9-8926-C2395EEBB256}"/>
    <cellStyle name="Normal 37 2 3 3" xfId="19012" xr:uid="{E23EACBC-9A22-4804-8953-E214648FF018}"/>
    <cellStyle name="Normal 37 2 4" xfId="19013" xr:uid="{4E11FC84-2B05-4143-8E7F-04EDED66835A}"/>
    <cellStyle name="Normal 37 2 4 2" xfId="19014" xr:uid="{768F01CF-7373-4B85-A049-8441B90E3C7B}"/>
    <cellStyle name="Normal 37 2 5" xfId="19015" xr:uid="{6E6C10F5-35F5-4D28-B269-562DC2128289}"/>
    <cellStyle name="Normal 37 2 6" xfId="19016" xr:uid="{23787D97-553A-47DF-8429-F56D7469C9DD}"/>
    <cellStyle name="Normal 37 3" xfId="19017" xr:uid="{90B0B503-62C2-4757-9F0F-04A07434AE37}"/>
    <cellStyle name="Normal 37 3 2" xfId="19018" xr:uid="{E3B6942F-EEA3-4481-AD53-EC6784467553}"/>
    <cellStyle name="Normal 37 3 2 2" xfId="19019" xr:uid="{15060D48-8583-4528-86E9-4D8066A153D1}"/>
    <cellStyle name="Normal 37 3 2 3" xfId="19020" xr:uid="{80DCAD7B-3D45-4A8C-910B-88B763A3C65F}"/>
    <cellStyle name="Normal 37 3 3" xfId="19021" xr:uid="{10F3B45C-AA39-46FD-BF77-138C53DD341E}"/>
    <cellStyle name="Normal 37 3 3 2" xfId="19022" xr:uid="{323FF55F-5B18-4A64-ACC0-DBC15BFF7135}"/>
    <cellStyle name="Normal 37 3 4" xfId="19023" xr:uid="{5909C120-7AEC-4FCC-885B-7737B7D1EE8B}"/>
    <cellStyle name="Normal 37 3 5" xfId="19024" xr:uid="{053F91E4-C9C0-4DC3-AD4A-764B5D155BFD}"/>
    <cellStyle name="Normal 37 3 6" xfId="19025" xr:uid="{733DC891-53A4-4969-8D12-1FE5C5CED86D}"/>
    <cellStyle name="Normal 37 4" xfId="19026" xr:uid="{C6BEC218-A5F9-4E68-9303-C6433D3FF60F}"/>
    <cellStyle name="Normal 37 4 2" xfId="19027" xr:uid="{074F5B44-C67E-424F-8005-3E85FF860AD5}"/>
    <cellStyle name="Normal 37 4 3" xfId="19028" xr:uid="{2456BB00-5E83-4178-9E7F-E6064C123E47}"/>
    <cellStyle name="Normal 37 5" xfId="19029" xr:uid="{92AF9451-1787-4D3F-959E-227FA358B089}"/>
    <cellStyle name="Normal 37 5 2" xfId="19030" xr:uid="{8219D30F-5CD0-4AC6-80E0-2A6414CC8B80}"/>
    <cellStyle name="Normal 37 6" xfId="19031" xr:uid="{38DDDACA-F108-460B-A6C9-3AE761212E9D}"/>
    <cellStyle name="Normal 37 7" xfId="19032" xr:uid="{E8267F9A-269E-42A9-B307-EBD4A7797C2F}"/>
    <cellStyle name="Normal 38" xfId="19033" xr:uid="{D7D05AEC-B1DB-4E8D-88D3-B6CC4F39EFCF}"/>
    <cellStyle name="Normal 38 2" xfId="19034" xr:uid="{73FEFE42-F180-497B-B57A-3CD1A9260DD9}"/>
    <cellStyle name="Normal 38 2 2" xfId="19035" xr:uid="{BF595B75-0560-427D-B725-EAC7F4BE9E1A}"/>
    <cellStyle name="Normal 38 2 2 2" xfId="19036" xr:uid="{5B4FDA04-3AEB-4DA0-9177-F6F8939DBB3F}"/>
    <cellStyle name="Normal 38 2 2 3" xfId="19037" xr:uid="{911E8880-2423-46A6-BCFF-916A5D03B513}"/>
    <cellStyle name="Normal 38 2 3" xfId="19038" xr:uid="{0E7E8B08-66C5-4158-9063-006A00DE3033}"/>
    <cellStyle name="Normal 38 2 3 2" xfId="19039" xr:uid="{A0770BBF-3FD8-4E17-A7D6-ADDEBD36C955}"/>
    <cellStyle name="Normal 38 2 3 3" xfId="19040" xr:uid="{CB038F73-E233-4F69-9672-CB1AC6F0E070}"/>
    <cellStyle name="Normal 38 2 4" xfId="19041" xr:uid="{B2AD0F87-355A-486F-B59D-4073A82A2A13}"/>
    <cellStyle name="Normal 38 2 4 2" xfId="19042" xr:uid="{4B0E42A5-DE61-4F8F-8E05-38E140A537E0}"/>
    <cellStyle name="Normal 38 2 5" xfId="19043" xr:uid="{081CF810-C7C4-434F-8F4F-83FC175A6440}"/>
    <cellStyle name="Normal 38 2 6" xfId="19044" xr:uid="{A1D912FD-478A-4DE2-B6B1-49FE143883E3}"/>
    <cellStyle name="Normal 38 3" xfId="19045" xr:uid="{05BCCF50-E485-400B-B144-9BE2A9D62941}"/>
    <cellStyle name="Normal 38 3 2" xfId="19046" xr:uid="{B575E617-D005-4485-B93B-32C9F20771CC}"/>
    <cellStyle name="Normal 38 3 2 2" xfId="19047" xr:uid="{7BDEF996-D4C5-4F99-AFA4-BDD502CEDDBF}"/>
    <cellStyle name="Normal 38 3 2 3" xfId="19048" xr:uid="{FDEAA699-1B07-49C7-BDD6-6A3F92229D0E}"/>
    <cellStyle name="Normal 38 3 3" xfId="19049" xr:uid="{90D86F72-1268-4B9D-8CED-B8777E7F8A7C}"/>
    <cellStyle name="Normal 38 3 3 2" xfId="19050" xr:uid="{60955F8A-5BE9-4CE0-9FCC-A1CB8ADEAA9E}"/>
    <cellStyle name="Normal 38 3 4" xfId="19051" xr:uid="{2EE12404-6FCB-4AD0-AA77-BF1F1D610D07}"/>
    <cellStyle name="Normal 38 3 5" xfId="19052" xr:uid="{AC0A8989-2FA9-4E3A-B417-2A842DE740CA}"/>
    <cellStyle name="Normal 38 3 6" xfId="19053" xr:uid="{BD0DF1AF-AACB-48F4-8A7A-1CEF24F3A2FC}"/>
    <cellStyle name="Normal 38 4" xfId="19054" xr:uid="{F524998F-3C8F-4B21-97E1-94DA9948FD6B}"/>
    <cellStyle name="Normal 38 4 2" xfId="19055" xr:uid="{9A2536EE-4D6B-48D1-B164-23EC22F40A3C}"/>
    <cellStyle name="Normal 38 4 3" xfId="19056" xr:uid="{F25F6447-8BF5-4DE0-A56F-3BDAFE448F01}"/>
    <cellStyle name="Normal 38 5" xfId="19057" xr:uid="{420CEE34-251E-4F76-B5D8-9147D70AA06A}"/>
    <cellStyle name="Normal 38 5 2" xfId="19058" xr:uid="{E03F9D7F-05DA-4D36-B62F-E43AD292A5C9}"/>
    <cellStyle name="Normal 38 6" xfId="19059" xr:uid="{74C84C3A-581D-470B-A0E9-0371DC62E80B}"/>
    <cellStyle name="Normal 38 7" xfId="19060" xr:uid="{7C778F3D-0087-4AD1-8BFB-109BFCD81DCD}"/>
    <cellStyle name="Normal 39" xfId="19061" xr:uid="{1ADEA2FB-191C-403B-BF84-87F6A0458D16}"/>
    <cellStyle name="Normal 39 2" xfId="19062" xr:uid="{5F857C0A-F3F5-47DF-9375-516C43F64782}"/>
    <cellStyle name="Normal 39 2 2" xfId="19063" xr:uid="{98F03D9A-DB8A-4A36-B9BF-6C5E889AAB89}"/>
    <cellStyle name="Normal 39 2 2 2" xfId="19064" xr:uid="{39616E09-1879-4D89-887F-5DA52AE1F07C}"/>
    <cellStyle name="Normal 39 2 2 3" xfId="19065" xr:uid="{F841D295-A48C-423A-98D8-BA2E29A1619F}"/>
    <cellStyle name="Normal 39 2 3" xfId="19066" xr:uid="{7F082F1F-9CB5-4419-9453-EACF42815CA7}"/>
    <cellStyle name="Normal 39 2 3 2" xfId="19067" xr:uid="{F9248AA2-41AF-4D10-AF4B-3AAB441D6F5E}"/>
    <cellStyle name="Normal 39 2 3 3" xfId="19068" xr:uid="{FB79D639-14ED-4BC8-9A65-C1BA5D90DDEC}"/>
    <cellStyle name="Normal 39 2 4" xfId="19069" xr:uid="{03A8040B-B02A-4D44-B705-829F8BEAB6C5}"/>
    <cellStyle name="Normal 39 2 4 2" xfId="19070" xr:uid="{AFFA085D-B793-4819-9B0D-5031FE589216}"/>
    <cellStyle name="Normal 39 2 5" xfId="19071" xr:uid="{D159C1C1-5DFF-49F3-89CA-315D98A8AB18}"/>
    <cellStyle name="Normal 39 2 6" xfId="19072" xr:uid="{231A3163-2662-4A8A-A9FD-4F74E2DB0847}"/>
    <cellStyle name="Normal 39 3" xfId="19073" xr:uid="{135ABFDA-0E6C-4135-BD66-1C9254E135DF}"/>
    <cellStyle name="Normal 39 3 2" xfId="19074" xr:uid="{DBF7A94F-5B8F-4702-A033-6ADB07BD2808}"/>
    <cellStyle name="Normal 39 3 2 2" xfId="19075" xr:uid="{7EBDF0F7-8D04-4BC1-BC32-0E21250AF842}"/>
    <cellStyle name="Normal 39 3 2 3" xfId="19076" xr:uid="{941ECCAE-E184-4DAE-8261-CC85B0132EA8}"/>
    <cellStyle name="Normal 39 3 3" xfId="19077" xr:uid="{F89CB073-492C-40C4-95D9-C6AAE7312A84}"/>
    <cellStyle name="Normal 39 3 3 2" xfId="19078" xr:uid="{F0CE1E1A-CBD1-4832-B23C-1D04AFEFAF07}"/>
    <cellStyle name="Normal 39 3 4" xfId="19079" xr:uid="{31C9113A-F92B-4B97-9D22-FD7A3CEE8EC1}"/>
    <cellStyle name="Normal 39 3 5" xfId="19080" xr:uid="{A9A0DAD3-A027-4A7E-805C-1F898B17A008}"/>
    <cellStyle name="Normal 39 3 6" xfId="19081" xr:uid="{2FF4EC5F-C866-4DF1-BF51-2619CD00AC30}"/>
    <cellStyle name="Normal 39 4" xfId="19082" xr:uid="{697A7C6E-E170-472E-BC52-89622FBD01E3}"/>
    <cellStyle name="Normal 39 4 2" xfId="19083" xr:uid="{4A2CCFB7-23F9-4B03-BFF7-75AE73AB4D95}"/>
    <cellStyle name="Normal 39 4 3" xfId="19084" xr:uid="{37CADDAA-0248-4781-93AC-AF04D8856D74}"/>
    <cellStyle name="Normal 39 5" xfId="19085" xr:uid="{4237D425-40BE-4B77-BCD1-E681D50A0DF1}"/>
    <cellStyle name="Normal 39 5 2" xfId="19086" xr:uid="{2F007D13-E3F1-481F-981A-74BFDC4FA5B9}"/>
    <cellStyle name="Normal 39 6" xfId="19087" xr:uid="{15794872-C374-4EB7-82D5-171F74D03084}"/>
    <cellStyle name="Normal 39 7" xfId="19088" xr:uid="{EE70CCE6-086C-497F-9E60-B78E4914DB91}"/>
    <cellStyle name="Normal 4" xfId="19089" xr:uid="{166A16C2-A175-4EB3-9429-28737C0174E1}"/>
    <cellStyle name="Normal 4 10" xfId="19090" xr:uid="{83F57466-D05C-42DE-9142-DD1077F9F075}"/>
    <cellStyle name="Normal 4 11" xfId="19091" xr:uid="{CC0F6371-FA17-4FA7-B189-B0200BEDD248}"/>
    <cellStyle name="Normal 4 12" xfId="19092" xr:uid="{BAF2C686-B3A7-4D40-8C76-ED489684CC6D}"/>
    <cellStyle name="Normal 4 2" xfId="19093" xr:uid="{8EC86E72-4B34-4476-9C73-2B00B9E93E04}"/>
    <cellStyle name="Normal 4 2 10" xfId="19094" xr:uid="{A04CDFD1-2E9E-4716-BD25-FE84D3DB78D1}"/>
    <cellStyle name="Normal 4 2 10 10" xfId="19095" xr:uid="{A48B1FE2-F528-4301-8364-907ED3941F6C}"/>
    <cellStyle name="Normal 4 2 10 2" xfId="19096" xr:uid="{A22A2639-6915-46FC-B57D-33A584503359}"/>
    <cellStyle name="Normal 4 2 10 2 2" xfId="19097" xr:uid="{F8510457-2958-4949-9E3B-BD318B7841AA}"/>
    <cellStyle name="Normal 4 2 10 2 2 2" xfId="19098" xr:uid="{2D20D682-5149-4183-BE21-3416C507FDEA}"/>
    <cellStyle name="Normal 4 2 10 2 2 2 2" xfId="19099" xr:uid="{ABBC163A-EE82-4BD2-9E76-528F3949C82E}"/>
    <cellStyle name="Normal 4 2 10 2 2 3" xfId="19100" xr:uid="{5938EFF7-E9F0-4822-89E3-D7D7198B2656}"/>
    <cellStyle name="Normal 4 2 10 2 2 3 2" xfId="19101" xr:uid="{8DEB481B-D9D2-4CED-B4C1-25B010351D6E}"/>
    <cellStyle name="Normal 4 2 10 2 2 4" xfId="19102" xr:uid="{D99BEC7B-96A9-421E-95C0-2F66259ABD5E}"/>
    <cellStyle name="Normal 4 2 10 2 3" xfId="19103" xr:uid="{BE6BF2DE-A3D1-4E07-997E-BF74F50F5815}"/>
    <cellStyle name="Normal 4 2 10 2 3 2" xfId="19104" xr:uid="{4996CD72-C119-4184-AE85-6C4740881B3A}"/>
    <cellStyle name="Normal 4 2 10 2 3 2 2" xfId="19105" xr:uid="{B47DBAF9-4EBC-473E-B8C6-A869324AF670}"/>
    <cellStyle name="Normal 4 2 10 2 3 3" xfId="19106" xr:uid="{91ECDFD5-9C99-41E2-913B-FAE76BF404F5}"/>
    <cellStyle name="Normal 4 2 10 2 3 3 2" xfId="19107" xr:uid="{CC87853A-0BF3-4221-B694-B5CE3568BF1A}"/>
    <cellStyle name="Normal 4 2 10 2 3 4" xfId="19108" xr:uid="{2DE2481E-065B-43D6-8B12-3510616EB058}"/>
    <cellStyle name="Normal 4 2 10 2 4" xfId="19109" xr:uid="{950C7508-B6E8-4E54-AD8E-566F9F291D61}"/>
    <cellStyle name="Normal 4 2 10 2 4 2" xfId="19110" xr:uid="{88B0BE1D-4770-4664-9714-65F32EA4B6A6}"/>
    <cellStyle name="Normal 4 2 10 2 5" xfId="19111" xr:uid="{6C5EEA9F-CDA8-44CB-B4BA-B68B39B3A948}"/>
    <cellStyle name="Normal 4 2 10 2 5 2" xfId="19112" xr:uid="{639E44DE-37D5-49D9-8A1B-40207507ED31}"/>
    <cellStyle name="Normal 4 2 10 2 6" xfId="19113" xr:uid="{D65891C2-8740-4EDD-9E1D-E3256E16D8D0}"/>
    <cellStyle name="Normal 4 2 10 2 7" xfId="19114" xr:uid="{9C61E36B-82D5-40EE-ACCC-0A35ABF282BD}"/>
    <cellStyle name="Normal 4 2 10 3" xfId="19115" xr:uid="{D0BDF9B1-15EB-4930-91D4-58972C819EB7}"/>
    <cellStyle name="Normal 4 2 10 3 2" xfId="19116" xr:uid="{683BC416-4241-4FB7-94A8-89932F873B08}"/>
    <cellStyle name="Normal 4 2 10 3 2 2" xfId="19117" xr:uid="{DED31D1E-4A28-4C21-982C-468FC1CFE2DC}"/>
    <cellStyle name="Normal 4 2 10 3 2 2 2" xfId="19118" xr:uid="{2BEC8724-EA91-4CB4-BD74-1F86250DE764}"/>
    <cellStyle name="Normal 4 2 10 3 2 3" xfId="19119" xr:uid="{4C163B4D-D92F-4A86-AAA3-3986C9AC412A}"/>
    <cellStyle name="Normal 4 2 10 3 2 3 2" xfId="19120" xr:uid="{A15AAB07-1635-48E6-9D12-346AF5357CC4}"/>
    <cellStyle name="Normal 4 2 10 3 2 4" xfId="19121" xr:uid="{DAD94B3D-4AAC-4C04-A563-A224DD67EA23}"/>
    <cellStyle name="Normal 4 2 10 3 3" xfId="19122" xr:uid="{6E3FEBD6-0AFB-4EF5-8865-16C52479F269}"/>
    <cellStyle name="Normal 4 2 10 3 3 2" xfId="19123" xr:uid="{9704FFBB-D7AE-40F3-9FCE-44AC10FF8C37}"/>
    <cellStyle name="Normal 4 2 10 3 3 2 2" xfId="19124" xr:uid="{99DCEDEA-75C9-4DCA-9157-B7B26C2ADEFA}"/>
    <cellStyle name="Normal 4 2 10 3 3 3" xfId="19125" xr:uid="{E85EC5B5-784A-4A23-AA1D-A21BD8E175D1}"/>
    <cellStyle name="Normal 4 2 10 3 3 3 2" xfId="19126" xr:uid="{330DC92D-B53A-487C-9718-DA21CEC79E74}"/>
    <cellStyle name="Normal 4 2 10 3 3 4" xfId="19127" xr:uid="{962DCD9F-919F-46D9-9472-7B8EF5CA8968}"/>
    <cellStyle name="Normal 4 2 10 3 4" xfId="19128" xr:uid="{9AEF6510-170F-4D3D-8F79-37A9643866BF}"/>
    <cellStyle name="Normal 4 2 10 3 4 2" xfId="19129" xr:uid="{D404ABF4-2574-451D-945A-F237DD51F81F}"/>
    <cellStyle name="Normal 4 2 10 3 5" xfId="19130" xr:uid="{BF9B2B6C-2096-42BA-9A37-AAB4CF7793AF}"/>
    <cellStyle name="Normal 4 2 10 3 5 2" xfId="19131" xr:uid="{626995E9-C872-4B44-8D61-2B3D7D59643B}"/>
    <cellStyle name="Normal 4 2 10 3 6" xfId="19132" xr:uid="{6FABD118-5F1F-417C-9543-63527AAF0E68}"/>
    <cellStyle name="Normal 4 2 10 3 7" xfId="19133" xr:uid="{3A6695D1-C57A-46CA-8B33-3947CA505D0F}"/>
    <cellStyle name="Normal 4 2 10 4" xfId="19134" xr:uid="{12379920-26AB-4263-BC23-8869625F3307}"/>
    <cellStyle name="Normal 4 2 10 4 2" xfId="19135" xr:uid="{3CA50B22-63C1-43B1-BB26-18417B60C9BB}"/>
    <cellStyle name="Normal 4 2 10 4 2 2" xfId="19136" xr:uid="{28F8F060-38A0-4B9D-A32E-E4E489593444}"/>
    <cellStyle name="Normal 4 2 10 4 2 2 2" xfId="19137" xr:uid="{0259C0CD-3ADF-4196-B130-895B6D529957}"/>
    <cellStyle name="Normal 4 2 10 4 2 3" xfId="19138" xr:uid="{1C098A9E-32A3-483E-B282-D05B182B4D06}"/>
    <cellStyle name="Normal 4 2 10 4 2 3 2" xfId="19139" xr:uid="{53DB2AC6-4347-4E3B-BA2F-7B714DB0F930}"/>
    <cellStyle name="Normal 4 2 10 4 2 4" xfId="19140" xr:uid="{AD580E85-B7B7-4447-9973-A256567DF71D}"/>
    <cellStyle name="Normal 4 2 10 4 3" xfId="19141" xr:uid="{521146A1-713C-4758-A983-437B4708ACA5}"/>
    <cellStyle name="Normal 4 2 10 4 3 2" xfId="19142" xr:uid="{2F5C9153-7823-49FD-A1FC-C467A5546782}"/>
    <cellStyle name="Normal 4 2 10 4 3 2 2" xfId="19143" xr:uid="{5713C16A-B9CF-4C9D-9BAC-4B1445E424E2}"/>
    <cellStyle name="Normal 4 2 10 4 3 3" xfId="19144" xr:uid="{042BD8E4-E087-4C38-8C7F-068E6CEDE2B5}"/>
    <cellStyle name="Normal 4 2 10 4 3 3 2" xfId="19145" xr:uid="{81FE5ADD-9303-4B01-B2C2-BF0955F3ED7A}"/>
    <cellStyle name="Normal 4 2 10 4 3 4" xfId="19146" xr:uid="{218F0BA9-DC50-4C66-B81C-88FB602943A0}"/>
    <cellStyle name="Normal 4 2 10 4 4" xfId="19147" xr:uid="{E09EB45E-0A1F-4A97-ABBB-866BF8E67C57}"/>
    <cellStyle name="Normal 4 2 10 4 4 2" xfId="19148" xr:uid="{F4A36ACB-61B3-4A59-A534-4334247D24B0}"/>
    <cellStyle name="Normal 4 2 10 4 5" xfId="19149" xr:uid="{09BD20D5-2830-40AD-BDD8-4C47B5983A7A}"/>
    <cellStyle name="Normal 4 2 10 4 5 2" xfId="19150" xr:uid="{47BF4022-E76D-420C-84F8-36CF7B6878EE}"/>
    <cellStyle name="Normal 4 2 10 4 6" xfId="19151" xr:uid="{3E5FFA5D-D3A4-4928-9976-C96A11721B1B}"/>
    <cellStyle name="Normal 4 2 10 4 7" xfId="19152" xr:uid="{167379D8-7950-4BCD-9CD1-616427CAC4A0}"/>
    <cellStyle name="Normal 4 2 10 5" xfId="19153" xr:uid="{1EB05545-22D5-40AE-A68A-28257AC1F913}"/>
    <cellStyle name="Normal 4 2 10 5 2" xfId="19154" xr:uid="{0C896819-E8C1-4C69-B9ED-22260A43695F}"/>
    <cellStyle name="Normal 4 2 10 5 2 2" xfId="19155" xr:uid="{F77538E0-13ED-4800-AEC0-4958CD02835B}"/>
    <cellStyle name="Normal 4 2 10 5 3" xfId="19156" xr:uid="{5083F679-B034-4AD4-A8B2-1A422C93569D}"/>
    <cellStyle name="Normal 4 2 10 5 3 2" xfId="19157" xr:uid="{BB9AA923-5936-4E92-A16E-F42EDB084C11}"/>
    <cellStyle name="Normal 4 2 10 5 4" xfId="19158" xr:uid="{8F3F599B-0596-4555-94B4-B6B22CAFD309}"/>
    <cellStyle name="Normal 4 2 10 6" xfId="19159" xr:uid="{0D3067AD-E0E9-4465-AC21-07E28FB919F2}"/>
    <cellStyle name="Normal 4 2 10 6 2" xfId="19160" xr:uid="{3E1879D1-A2A9-4C9A-BEDE-2B7FD1B1E6C5}"/>
    <cellStyle name="Normal 4 2 10 6 2 2" xfId="19161" xr:uid="{94CB935F-274C-40CF-BA43-D27D491140C1}"/>
    <cellStyle name="Normal 4 2 10 6 3" xfId="19162" xr:uid="{36E7E751-977C-4030-B225-4AC52C8F11FB}"/>
    <cellStyle name="Normal 4 2 10 6 3 2" xfId="19163" xr:uid="{520C5DDE-2D2D-4D8B-A6C2-5AC51873CA74}"/>
    <cellStyle name="Normal 4 2 10 6 4" xfId="19164" xr:uid="{1B4EBD94-6309-4E69-84D4-58B42D9985CE}"/>
    <cellStyle name="Normal 4 2 10 7" xfId="19165" xr:uid="{4AA2CB42-F487-461D-9652-60A1BCFE093B}"/>
    <cellStyle name="Normal 4 2 10 7 2" xfId="19166" xr:uid="{B12132A3-B858-467C-88BE-3196413371F5}"/>
    <cellStyle name="Normal 4 2 10 8" xfId="19167" xr:uid="{176308B0-CFB6-4B57-9881-5B9B0D64A135}"/>
    <cellStyle name="Normal 4 2 10 8 2" xfId="19168" xr:uid="{DEA4625C-CB93-4DAC-8A2E-7D8D5D36D1DF}"/>
    <cellStyle name="Normal 4 2 10 9" xfId="19169" xr:uid="{7DEBFED4-1E4F-4D46-B308-A1A0B1E571A5}"/>
    <cellStyle name="Normal 4 2 11" xfId="19170" xr:uid="{FE9F8611-DF56-4877-81A3-F513E1EBC362}"/>
    <cellStyle name="Normal 4 2 11 2" xfId="19171" xr:uid="{D23A7D0F-E422-4750-AA03-114A35353C3E}"/>
    <cellStyle name="Normal 4 2 11 2 2" xfId="19172" xr:uid="{3CFC0034-D02E-4102-8BE3-F814558A4606}"/>
    <cellStyle name="Normal 4 2 11 2 2 2" xfId="19173" xr:uid="{AC0083CC-C9E5-45D0-A90F-61C769A3F4E1}"/>
    <cellStyle name="Normal 4 2 11 2 3" xfId="19174" xr:uid="{F967CCCA-7336-4A86-B476-6774CDE74CCE}"/>
    <cellStyle name="Normal 4 2 11 2 3 2" xfId="19175" xr:uid="{2CF6E854-1B0B-4B19-91FD-184F14D4B300}"/>
    <cellStyle name="Normal 4 2 11 2 4" xfId="19176" xr:uid="{84E45910-6BBF-4557-989D-BE22F36D1A85}"/>
    <cellStyle name="Normal 4 2 11 3" xfId="19177" xr:uid="{2185058B-B8A1-4A39-897D-03E0F2AC324A}"/>
    <cellStyle name="Normal 4 2 11 3 2" xfId="19178" xr:uid="{D76A9AA5-467B-4291-A2BD-6460F734B118}"/>
    <cellStyle name="Normal 4 2 11 3 2 2" xfId="19179" xr:uid="{EC16E241-80E9-4907-974E-74F7529057CE}"/>
    <cellStyle name="Normal 4 2 11 3 3" xfId="19180" xr:uid="{E7B3EDBB-6491-4897-9BF1-EF7D664EDF87}"/>
    <cellStyle name="Normal 4 2 11 3 3 2" xfId="19181" xr:uid="{0D3C72CF-6344-415F-B9FC-E8D6127A1667}"/>
    <cellStyle name="Normal 4 2 11 3 4" xfId="19182" xr:uid="{1C48E76A-8AAA-4707-9FF3-A42D5A36AF1F}"/>
    <cellStyle name="Normal 4 2 11 4" xfId="19183" xr:uid="{2B8D7E80-72C5-47C4-B68D-5A9103709444}"/>
    <cellStyle name="Normal 4 2 11 4 2" xfId="19184" xr:uid="{56D1001D-6181-409C-83FC-6C76429EEA03}"/>
    <cellStyle name="Normal 4 2 11 5" xfId="19185" xr:uid="{E2D094F0-5DA3-4C53-863C-40D43F6880AB}"/>
    <cellStyle name="Normal 4 2 11 5 2" xfId="19186" xr:uid="{729DEED6-4177-4E7E-9CD5-4CE732E177FC}"/>
    <cellStyle name="Normal 4 2 11 6" xfId="19187" xr:uid="{8F6C9B00-ADE2-4CA5-9C0F-9F45B3B3A924}"/>
    <cellStyle name="Normal 4 2 11 7" xfId="19188" xr:uid="{A0BDC758-C4A7-4C8D-AE05-100DC1A9FC5A}"/>
    <cellStyle name="Normal 4 2 12" xfId="19189" xr:uid="{1D011F8B-55E3-4BB5-A9C2-6A758FA88F31}"/>
    <cellStyle name="Normal 4 2 12 2" xfId="19190" xr:uid="{810FE5E9-6C93-4B33-8964-8057B05E9B82}"/>
    <cellStyle name="Normal 4 2 12 2 2" xfId="19191" xr:uid="{76417B73-4BA0-43B5-AA5B-E33408C03FA1}"/>
    <cellStyle name="Normal 4 2 12 2 2 2" xfId="19192" xr:uid="{8F677E0F-9981-4B3C-9382-514A403FBFC9}"/>
    <cellStyle name="Normal 4 2 12 2 3" xfId="19193" xr:uid="{D1A37B6D-09CE-46FE-B7DD-E6605A11C95D}"/>
    <cellStyle name="Normal 4 2 12 2 3 2" xfId="19194" xr:uid="{CED2C26C-F562-4E23-9265-FFBD9E21832B}"/>
    <cellStyle name="Normal 4 2 12 2 4" xfId="19195" xr:uid="{20D3E770-F4CB-4E1A-8404-D9041D092853}"/>
    <cellStyle name="Normal 4 2 12 3" xfId="19196" xr:uid="{76D30A3C-D984-4D09-AFCB-6AB8B19697D7}"/>
    <cellStyle name="Normal 4 2 12 3 2" xfId="19197" xr:uid="{0ADC1B86-20F2-4A88-BEFC-5467F5E4A40C}"/>
    <cellStyle name="Normal 4 2 12 3 2 2" xfId="19198" xr:uid="{7AECDA3A-5DCC-4FE9-8A35-97B8A7753A4B}"/>
    <cellStyle name="Normal 4 2 12 3 3" xfId="19199" xr:uid="{79251F89-1E69-4073-8D1E-59158406CA90}"/>
    <cellStyle name="Normal 4 2 12 3 3 2" xfId="19200" xr:uid="{25BCBE1B-3F7A-46DB-B269-040038F2B17D}"/>
    <cellStyle name="Normal 4 2 12 3 4" xfId="19201" xr:uid="{DF8343BC-D8B7-4685-AEC7-77A8913FD20B}"/>
    <cellStyle name="Normal 4 2 12 4" xfId="19202" xr:uid="{364A7DF4-F729-4DBE-9193-128BA9606639}"/>
    <cellStyle name="Normal 4 2 12 4 2" xfId="19203" xr:uid="{008028B9-CA31-4A11-A865-E72F1CAAC2CE}"/>
    <cellStyle name="Normal 4 2 12 5" xfId="19204" xr:uid="{C4F1A800-43C2-4305-98E1-405812069479}"/>
    <cellStyle name="Normal 4 2 12 5 2" xfId="19205" xr:uid="{55713E85-AE5B-4ABF-97AB-030449BD7A4C}"/>
    <cellStyle name="Normal 4 2 12 6" xfId="19206" xr:uid="{7802DE24-8489-4B9A-B72B-18055EFBF6C0}"/>
    <cellStyle name="Normal 4 2 12 7" xfId="19207" xr:uid="{CB149ECD-66B2-4AF7-ABF8-4CC71796073D}"/>
    <cellStyle name="Normal 4 2 13" xfId="19208" xr:uid="{F6AB1199-81CE-4972-9597-419410EEC465}"/>
    <cellStyle name="Normal 4 2 13 2" xfId="19209" xr:uid="{0A9C050D-0824-43FA-A8B1-9B1C6EBE1EDC}"/>
    <cellStyle name="Normal 4 2 13 2 2" xfId="19210" xr:uid="{E00E6555-C689-4074-BC19-8B009930A5A5}"/>
    <cellStyle name="Normal 4 2 13 2 2 2" xfId="19211" xr:uid="{28B5350E-43C4-4C24-AB12-D7A2A726A8FA}"/>
    <cellStyle name="Normal 4 2 13 2 3" xfId="19212" xr:uid="{5CEBDFA7-0498-4E04-A36D-16C02D4AB47F}"/>
    <cellStyle name="Normal 4 2 13 2 3 2" xfId="19213" xr:uid="{8C77DF78-A5D7-485D-8213-20183244E6CB}"/>
    <cellStyle name="Normal 4 2 13 2 4" xfId="19214" xr:uid="{760D37EC-03B1-4231-9B37-39643DCD2EE0}"/>
    <cellStyle name="Normal 4 2 13 3" xfId="19215" xr:uid="{77666B99-42C8-4190-AD32-F4CEBD626269}"/>
    <cellStyle name="Normal 4 2 13 3 2" xfId="19216" xr:uid="{3E6EFBD5-3FA4-42FE-8E25-D809256BF35C}"/>
    <cellStyle name="Normal 4 2 13 3 2 2" xfId="19217" xr:uid="{0DC17D90-71A5-4FAD-ABB1-575B4A632BFB}"/>
    <cellStyle name="Normal 4 2 13 3 3" xfId="19218" xr:uid="{084818A4-DB88-489D-87BB-769D3CA995A4}"/>
    <cellStyle name="Normal 4 2 13 3 3 2" xfId="19219" xr:uid="{C46642B3-84FA-4685-ACB8-A2F7CFFBBF38}"/>
    <cellStyle name="Normal 4 2 13 3 4" xfId="19220" xr:uid="{725D1DDD-21EC-43B9-9007-CA018CA71D80}"/>
    <cellStyle name="Normal 4 2 13 4" xfId="19221" xr:uid="{D9CEDDD2-DAAB-4B68-8CA0-8A5CFC5782D2}"/>
    <cellStyle name="Normal 4 2 13 4 2" xfId="19222" xr:uid="{8984AF36-A85D-4AB9-B62E-F62E63739ECB}"/>
    <cellStyle name="Normal 4 2 13 5" xfId="19223" xr:uid="{139D3C62-39BD-4963-B2E9-514FFD1061F7}"/>
    <cellStyle name="Normal 4 2 13 5 2" xfId="19224" xr:uid="{865FE99F-00E5-41E2-B8DF-047CE0C2FC63}"/>
    <cellStyle name="Normal 4 2 13 6" xfId="19225" xr:uid="{3B6494B9-5B9E-4AE2-B060-C167D406CC0D}"/>
    <cellStyle name="Normal 4 2 13 7" xfId="19226" xr:uid="{28D5FF84-75A5-4C12-B5AB-0E36EA6E5E43}"/>
    <cellStyle name="Normal 4 2 14" xfId="19227" xr:uid="{0153F107-1834-47ED-9B7D-D049DC13AF1A}"/>
    <cellStyle name="Normal 4 2 14 2" xfId="19228" xr:uid="{DFA91BE2-A7C4-409A-B0D3-FE89215191A2}"/>
    <cellStyle name="Normal 4 2 14 2 2" xfId="19229" xr:uid="{2D173B9A-3A6C-4A95-A954-CC14CA763C25}"/>
    <cellStyle name="Normal 4 2 14 3" xfId="19230" xr:uid="{712D7854-C96D-40AA-A8E9-0624550C9872}"/>
    <cellStyle name="Normal 4 2 14 3 2" xfId="19231" xr:uid="{E6B460AC-0C42-4DF6-BE2A-45DFEA34702F}"/>
    <cellStyle name="Normal 4 2 14 4" xfId="19232" xr:uid="{D7FFC65E-0A3C-4EDA-9BF9-D86A813C76FD}"/>
    <cellStyle name="Normal 4 2 14 5" xfId="54517" xr:uid="{C2DACBE6-5BFE-4EAD-9144-D66DA242DA9F}"/>
    <cellStyle name="Normal 4 2 15" xfId="19233" xr:uid="{75394A45-7F0C-4899-9B12-59E4AB71DDE6}"/>
    <cellStyle name="Normal 4 2 15 2" xfId="19234" xr:uid="{36C2D7F9-90FF-47CE-A8CA-4E5252307A97}"/>
    <cellStyle name="Normal 4 2 15 2 2" xfId="19235" xr:uid="{EE36BC7D-9486-44B3-8C9C-7610B04344D5}"/>
    <cellStyle name="Normal 4 2 15 3" xfId="19236" xr:uid="{652090E6-DC15-462A-BC7F-898E5D9D6A9C}"/>
    <cellStyle name="Normal 4 2 15 3 2" xfId="19237" xr:uid="{91C98A1F-1FE7-4BB6-B92E-5B6C8BA2BAB9}"/>
    <cellStyle name="Normal 4 2 15 4" xfId="19238" xr:uid="{305F626F-323A-44B5-B23A-8FF4A81B90F3}"/>
    <cellStyle name="Normal 4 2 15 5" xfId="54518" xr:uid="{73D1704F-C187-4EE7-BF49-4DF81A16DD67}"/>
    <cellStyle name="Normal 4 2 16" xfId="19239" xr:uid="{7F45A00A-B6F1-4DF6-85BB-CAE4EF5717B1}"/>
    <cellStyle name="Normal 4 2 16 2" xfId="19240" xr:uid="{A38D8681-9987-4123-ADC7-C5223D48B98D}"/>
    <cellStyle name="Normal 4 2 16 3" xfId="54519" xr:uid="{FE36B040-7555-4043-98E6-99E9B9285750}"/>
    <cellStyle name="Normal 4 2 17" xfId="19241" xr:uid="{D5420B5D-4BD3-41FE-B52F-E4A789E1D459}"/>
    <cellStyle name="Normal 4 2 2" xfId="19242" xr:uid="{0A87065A-3A5B-4EA4-9E54-CD14172B5AB7}"/>
    <cellStyle name="Normal 4 2 2 10" xfId="19243" xr:uid="{7BA96F53-FCD6-4C01-BB04-49577C357872}"/>
    <cellStyle name="Normal 4 2 2 10 2" xfId="19244" xr:uid="{76D81821-AB95-4672-912F-B5165AD327AB}"/>
    <cellStyle name="Normal 4 2 2 10 2 2" xfId="19245" xr:uid="{82B0D2F7-CC1C-4C8B-BE9E-6C3F5D413E3F}"/>
    <cellStyle name="Normal 4 2 2 10 2 2 2" xfId="19246" xr:uid="{6D73B0D1-117A-44AC-A527-877B3DD07F87}"/>
    <cellStyle name="Normal 4 2 2 10 2 3" xfId="19247" xr:uid="{9313D785-FF13-40A1-AC88-1464D5F12903}"/>
    <cellStyle name="Normal 4 2 2 10 2 3 2" xfId="19248" xr:uid="{40AA794D-231B-437F-9728-CAD068EA1B8D}"/>
    <cellStyle name="Normal 4 2 2 10 2 4" xfId="19249" xr:uid="{A28E23F4-FCEF-4549-8EC7-7260396C0327}"/>
    <cellStyle name="Normal 4 2 2 10 3" xfId="19250" xr:uid="{A727404A-0A44-42CB-B9CD-C88EC9147582}"/>
    <cellStyle name="Normal 4 2 2 10 3 2" xfId="19251" xr:uid="{F58FC620-CD63-4872-9173-3C6187B1DF9E}"/>
    <cellStyle name="Normal 4 2 2 10 3 2 2" xfId="19252" xr:uid="{7A0C24BE-F7BA-4EE6-A61C-EA9782B4C7A3}"/>
    <cellStyle name="Normal 4 2 2 10 3 3" xfId="19253" xr:uid="{5DC78CC2-F79F-4B9B-9BE1-E79B425F76EA}"/>
    <cellStyle name="Normal 4 2 2 10 3 3 2" xfId="19254" xr:uid="{BC2330BE-B7DA-45A0-9B66-356F11E3E3E9}"/>
    <cellStyle name="Normal 4 2 2 10 3 4" xfId="19255" xr:uid="{20B23FC2-A49A-457A-9134-9E11AA18FA24}"/>
    <cellStyle name="Normal 4 2 2 10 4" xfId="19256" xr:uid="{C170364A-F702-431A-8DA8-D3EC7DFC189A}"/>
    <cellStyle name="Normal 4 2 2 10 4 2" xfId="19257" xr:uid="{7513CA65-384D-4A68-B541-E9A9AC25FD8C}"/>
    <cellStyle name="Normal 4 2 2 10 5" xfId="19258" xr:uid="{C23C2035-1DDC-4BAE-80FA-1FE298D81F02}"/>
    <cellStyle name="Normal 4 2 2 10 5 2" xfId="19259" xr:uid="{398BBDF2-34AB-48BB-838A-D40A7396D635}"/>
    <cellStyle name="Normal 4 2 2 10 6" xfId="19260" xr:uid="{4108D4D9-4DA4-45DF-98D0-9093E78AAA57}"/>
    <cellStyle name="Normal 4 2 2 10 7" xfId="19261" xr:uid="{0A6174D2-E34C-4BB7-9AAD-3C4982EDA037}"/>
    <cellStyle name="Normal 4 2 2 11" xfId="19262" xr:uid="{3566CDB9-F091-4ED1-AE9F-FD08D439EACA}"/>
    <cellStyle name="Normal 4 2 2 11 2" xfId="19263" xr:uid="{C8A6784A-8D53-4230-9297-9D4B1669FAA8}"/>
    <cellStyle name="Normal 4 2 2 11 2 2" xfId="19264" xr:uid="{FAAA7743-BCA4-44BC-B89A-50CA1F3A2B59}"/>
    <cellStyle name="Normal 4 2 2 11 2 2 2" xfId="19265" xr:uid="{029DBF7B-5228-45C4-90F7-B61CB2D0F841}"/>
    <cellStyle name="Normal 4 2 2 11 2 3" xfId="19266" xr:uid="{AEF47498-4CAD-44B9-8D34-CAD32C58ECC1}"/>
    <cellStyle name="Normal 4 2 2 11 2 3 2" xfId="19267" xr:uid="{0FA1CB8A-7DB0-46A8-856D-3E813449A2BB}"/>
    <cellStyle name="Normal 4 2 2 11 2 4" xfId="19268" xr:uid="{70EA5B36-781B-4042-A6F1-7FBFD1D76C19}"/>
    <cellStyle name="Normal 4 2 2 11 3" xfId="19269" xr:uid="{8B54C83A-0B27-470B-B98D-722C9ADD7075}"/>
    <cellStyle name="Normal 4 2 2 11 3 2" xfId="19270" xr:uid="{734D13B6-6111-40B6-B8A4-A4E69A4E02C1}"/>
    <cellStyle name="Normal 4 2 2 11 3 2 2" xfId="19271" xr:uid="{59C65F71-E174-4E84-B3F4-3DA2B5B8BCE4}"/>
    <cellStyle name="Normal 4 2 2 11 3 3" xfId="19272" xr:uid="{8082F403-E039-4EA9-A737-EBF8C376FA80}"/>
    <cellStyle name="Normal 4 2 2 11 3 3 2" xfId="19273" xr:uid="{6894CC42-E250-4922-A6A6-A38AE125D427}"/>
    <cellStyle name="Normal 4 2 2 11 3 4" xfId="19274" xr:uid="{5FA70627-08F6-403E-A079-C6CF7DDB95AB}"/>
    <cellStyle name="Normal 4 2 2 11 4" xfId="19275" xr:uid="{5F932C12-4AFF-4E8B-AA57-95C21BF6AFF7}"/>
    <cellStyle name="Normal 4 2 2 11 4 2" xfId="19276" xr:uid="{950E4B53-0D16-485F-BA73-9E3DB2B59707}"/>
    <cellStyle name="Normal 4 2 2 11 5" xfId="19277" xr:uid="{D2C5A51E-6DEB-4D14-AB6E-F2713FF043C7}"/>
    <cellStyle name="Normal 4 2 2 11 5 2" xfId="19278" xr:uid="{9E6DE4ED-4661-4126-987E-456071F92CB8}"/>
    <cellStyle name="Normal 4 2 2 11 6" xfId="19279" xr:uid="{DA26D458-6E52-47D3-8DDD-C11C52020169}"/>
    <cellStyle name="Normal 4 2 2 11 7" xfId="19280" xr:uid="{2F9A33A2-AD14-45D0-B3E4-F702E6259235}"/>
    <cellStyle name="Normal 4 2 2 12" xfId="19281" xr:uid="{1158EE4B-387B-40BB-9F7C-3979F2E6BA94}"/>
    <cellStyle name="Normal 4 2 2 12 2" xfId="19282" xr:uid="{6A854877-8403-4AA5-A8F2-3C7B31349B8C}"/>
    <cellStyle name="Normal 4 2 2 12 2 2" xfId="19283" xr:uid="{F7294F0A-9454-49BE-BD6C-236C3A027365}"/>
    <cellStyle name="Normal 4 2 2 12 3" xfId="19284" xr:uid="{12FE339A-D43C-4F67-B65F-895E5579203C}"/>
    <cellStyle name="Normal 4 2 2 12 3 2" xfId="19285" xr:uid="{58EB3B0C-787F-461E-8559-41584EF5795E}"/>
    <cellStyle name="Normal 4 2 2 12 4" xfId="19286" xr:uid="{DEF8E63D-FC04-4AD5-83A1-87C2D5D61744}"/>
    <cellStyle name="Normal 4 2 2 13" xfId="19287" xr:uid="{7CB5DD84-94CE-4E09-A0CE-AA762F68F218}"/>
    <cellStyle name="Normal 4 2 2 13 2" xfId="19288" xr:uid="{E2053BB5-DDB2-40CA-9326-53672D3C6F8C}"/>
    <cellStyle name="Normal 4 2 2 13 2 2" xfId="19289" xr:uid="{ECFB5A21-F41F-4195-BA1B-6A99D3A473F7}"/>
    <cellStyle name="Normal 4 2 2 13 3" xfId="19290" xr:uid="{448F7B8A-95B2-4315-88CD-B2AF64C9C2B4}"/>
    <cellStyle name="Normal 4 2 2 13 3 2" xfId="19291" xr:uid="{1A179DD0-6248-4D33-8D0B-D48BDBE68195}"/>
    <cellStyle name="Normal 4 2 2 13 4" xfId="19292" xr:uid="{4ABD7038-299C-4482-97EB-A5FAC69CA7F8}"/>
    <cellStyle name="Normal 4 2 2 14" xfId="19293" xr:uid="{94D2CFD3-50B7-4ABC-861B-EDAA733A25EA}"/>
    <cellStyle name="Normal 4 2 2 14 2" xfId="19294" xr:uid="{F2662413-3B97-4B08-9DC3-C26ED416C1DE}"/>
    <cellStyle name="Normal 4 2 2 15" xfId="19295" xr:uid="{BB7D3860-D48D-4C2E-A221-085A219B9C7D}"/>
    <cellStyle name="Normal 4 2 2 15 2" xfId="19296" xr:uid="{48B15066-23C0-42E8-A674-93893A4E6B14}"/>
    <cellStyle name="Normal 4 2 2 16" xfId="19297" xr:uid="{30758217-AEF9-4744-AF2E-03BFB50A7B0E}"/>
    <cellStyle name="Normal 4 2 2 2" xfId="19298" xr:uid="{568C9F0E-4831-4476-AD22-78BC8B87D52E}"/>
    <cellStyle name="Normal 4 2 2 2 10" xfId="19299" xr:uid="{BC776133-CE7F-45A7-8C07-8B89D3E11E83}"/>
    <cellStyle name="Normal 4 2 2 2 10 2" xfId="19300" xr:uid="{F9B3A02C-D259-4A7B-9FC2-EA3A39CF9E0F}"/>
    <cellStyle name="Normal 4 2 2 2 10 2 2" xfId="19301" xr:uid="{581FD8F4-E50F-46C3-892A-02059DE01D13}"/>
    <cellStyle name="Normal 4 2 2 2 10 3" xfId="19302" xr:uid="{F503E7FD-7DB3-482D-8CB0-BA8D4C3435EF}"/>
    <cellStyle name="Normal 4 2 2 2 10 3 2" xfId="19303" xr:uid="{9D6FBADE-99C9-478D-A97A-380B3BA6D860}"/>
    <cellStyle name="Normal 4 2 2 2 10 4" xfId="19304" xr:uid="{2BEC9222-0C35-4A8A-A2F9-873A012FD979}"/>
    <cellStyle name="Normal 4 2 2 2 11" xfId="19305" xr:uid="{2C1B1EFD-ECA8-4526-8BAE-122E5496EE2E}"/>
    <cellStyle name="Normal 4 2 2 2 11 2" xfId="19306" xr:uid="{DA6859F6-BFAD-4C7B-8BF9-CF8D938834CD}"/>
    <cellStyle name="Normal 4 2 2 2 11 2 2" xfId="19307" xr:uid="{75D80E3F-11D3-4DEA-85DC-E30F91271985}"/>
    <cellStyle name="Normal 4 2 2 2 11 3" xfId="19308" xr:uid="{B01A66A0-124C-406A-B284-EE81CE50B61B}"/>
    <cellStyle name="Normal 4 2 2 2 11 3 2" xfId="19309" xr:uid="{9FD88CCC-A727-475A-AE6A-34B88E77CC78}"/>
    <cellStyle name="Normal 4 2 2 2 11 4" xfId="19310" xr:uid="{FEFB9121-C856-4B67-BE61-921A54F677B3}"/>
    <cellStyle name="Normal 4 2 2 2 12" xfId="19311" xr:uid="{3891500E-085F-4416-846D-A19563B38CA0}"/>
    <cellStyle name="Normal 4 2 2 2 12 2" xfId="19312" xr:uid="{AEF02C7A-8D65-4AD9-A36C-23F846CAA8CB}"/>
    <cellStyle name="Normal 4 2 2 2 13" xfId="19313" xr:uid="{5BFC2E04-2A9B-45B9-B7DB-36DABDA0FE23}"/>
    <cellStyle name="Normal 4 2 2 2 13 2" xfId="19314" xr:uid="{89E8DC49-52B1-4135-BBD0-254E2102D63C}"/>
    <cellStyle name="Normal 4 2 2 2 14" xfId="19315" xr:uid="{E8BDDB6C-236B-4EA0-B3F5-8CB346407E55}"/>
    <cellStyle name="Normal 4 2 2 2 2" xfId="19316" xr:uid="{DFD0F622-AF38-4042-BDB0-56956BCF6DAB}"/>
    <cellStyle name="Normal 4 2 2 2 2 10" xfId="19317" xr:uid="{D022A977-FE7B-472F-9896-D7C39E25AC0A}"/>
    <cellStyle name="Normal 4 2 2 2 2 10 2" xfId="19318" xr:uid="{8B9F208C-A9EA-4FBB-973C-FF064251A1BA}"/>
    <cellStyle name="Normal 4 2 2 2 2 11" xfId="19319" xr:uid="{2EB2ED8E-56B6-4AB7-9C2E-ECF4E966107F}"/>
    <cellStyle name="Normal 4 2 2 2 2 11 2" xfId="19320" xr:uid="{781F7AA7-722B-49C1-895F-173623EFE0FA}"/>
    <cellStyle name="Normal 4 2 2 2 2 12" xfId="19321" xr:uid="{2DC5F29F-8B05-4C9B-B3D8-322865C0831E}"/>
    <cellStyle name="Normal 4 2 2 2 2 13" xfId="19322" xr:uid="{BF8D1FD0-1A19-4340-834D-3EFC064A1719}"/>
    <cellStyle name="Normal 4 2 2 2 2 2" xfId="19323" xr:uid="{F87ABEF5-F258-4CFA-9382-51AE6BF4E6DD}"/>
    <cellStyle name="Normal 4 2 2 2 2 2 10" xfId="19324" xr:uid="{4F1F35F3-6660-4A6B-99A0-EE590E072281}"/>
    <cellStyle name="Normal 4 2 2 2 2 2 11" xfId="19325" xr:uid="{2D615B14-819A-4DB8-A6F1-F4ECE13D740B}"/>
    <cellStyle name="Normal 4 2 2 2 2 2 2" xfId="19326" xr:uid="{98A88C3F-A2DD-400C-BB3C-45FD42B5A340}"/>
    <cellStyle name="Normal 4 2 2 2 2 2 2 2" xfId="19327" xr:uid="{3446E319-FD63-4D28-A39D-0F0F9FF77E40}"/>
    <cellStyle name="Normal 4 2 2 2 2 2 2 2 2" xfId="19328" xr:uid="{12628C14-A63E-4931-8877-1C18EB636C82}"/>
    <cellStyle name="Normal 4 2 2 2 2 2 2 2 2 2" xfId="19329" xr:uid="{BA8DD3BB-B564-428B-9506-C703E59B0914}"/>
    <cellStyle name="Normal 4 2 2 2 2 2 2 2 2 2 2" xfId="19330" xr:uid="{06D44B06-6D82-488D-9C24-A9FE12F7FF9D}"/>
    <cellStyle name="Normal 4 2 2 2 2 2 2 2 2 3" xfId="19331" xr:uid="{5420FEE4-BDD7-4E16-B49F-B5E5AD58A853}"/>
    <cellStyle name="Normal 4 2 2 2 2 2 2 2 2 3 2" xfId="19332" xr:uid="{208DCB09-CE41-4636-A018-F549094F5EFA}"/>
    <cellStyle name="Normal 4 2 2 2 2 2 2 2 2 4" xfId="19333" xr:uid="{5CE0BAD1-7D8D-4436-BDF7-68F2EEE35A16}"/>
    <cellStyle name="Normal 4 2 2 2 2 2 2 2 3" xfId="19334" xr:uid="{ADFD1277-C795-4A36-8D7D-DC45306F9966}"/>
    <cellStyle name="Normal 4 2 2 2 2 2 2 2 3 2" xfId="19335" xr:uid="{8A3AD57A-0135-44FF-AF2B-53677BF0EA55}"/>
    <cellStyle name="Normal 4 2 2 2 2 2 2 2 3 2 2" xfId="19336" xr:uid="{4C2E4FC8-C664-4761-95F0-EA6C162231EA}"/>
    <cellStyle name="Normal 4 2 2 2 2 2 2 2 3 3" xfId="19337" xr:uid="{B0F94E80-9B6B-4CD2-BE7C-DF325E692B30}"/>
    <cellStyle name="Normal 4 2 2 2 2 2 2 2 3 3 2" xfId="19338" xr:uid="{99B74E1F-FCB6-415B-828E-6A3CC3FEB556}"/>
    <cellStyle name="Normal 4 2 2 2 2 2 2 2 3 4" xfId="19339" xr:uid="{0D24FC09-CCA9-4885-BDB4-4F729B0BA256}"/>
    <cellStyle name="Normal 4 2 2 2 2 2 2 2 4" xfId="19340" xr:uid="{4E6CB232-5D5E-47C5-A04C-B4F57618C3D3}"/>
    <cellStyle name="Normal 4 2 2 2 2 2 2 2 4 2" xfId="19341" xr:uid="{8CAB8566-BE33-462E-8A1F-E688FD2D588E}"/>
    <cellStyle name="Normal 4 2 2 2 2 2 2 2 5" xfId="19342" xr:uid="{5B640FB3-1ECA-416F-9267-54F1040A9869}"/>
    <cellStyle name="Normal 4 2 2 2 2 2 2 2 5 2" xfId="19343" xr:uid="{428D6109-7C03-4AB4-ABAD-BA21360837CE}"/>
    <cellStyle name="Normal 4 2 2 2 2 2 2 2 6" xfId="19344" xr:uid="{0628F178-2A7C-4121-AE15-49FA8969CC86}"/>
    <cellStyle name="Normal 4 2 2 2 2 2 2 2 7" xfId="19345" xr:uid="{5C1249D4-63E8-4CF8-ACF8-D31AD27849E8}"/>
    <cellStyle name="Normal 4 2 2 2 2 2 2 3" xfId="19346" xr:uid="{00250D4C-0ACB-449C-A5F2-9E9615DEAE9E}"/>
    <cellStyle name="Normal 4 2 2 2 2 2 2 3 2" xfId="19347" xr:uid="{F32F4DD2-D7A9-491A-82D3-0B2BF207DCF4}"/>
    <cellStyle name="Normal 4 2 2 2 2 2 2 3 2 2" xfId="19348" xr:uid="{26AF4BB1-116B-4654-89CB-06BD7B688726}"/>
    <cellStyle name="Normal 4 2 2 2 2 2 2 3 2 2 2" xfId="19349" xr:uid="{410C93DE-D2A0-49D9-B55E-FC990FB1405F}"/>
    <cellStyle name="Normal 4 2 2 2 2 2 2 3 2 3" xfId="19350" xr:uid="{F1744440-FF77-46C5-B3FC-251726C738A2}"/>
    <cellStyle name="Normal 4 2 2 2 2 2 2 3 2 3 2" xfId="19351" xr:uid="{2D7288C0-E3FC-4D48-816B-D037928E631F}"/>
    <cellStyle name="Normal 4 2 2 2 2 2 2 3 2 4" xfId="19352" xr:uid="{9FD132DC-5BBB-40E5-8D10-273918AE3A84}"/>
    <cellStyle name="Normal 4 2 2 2 2 2 2 3 3" xfId="19353" xr:uid="{DCE83F84-3BC8-45C0-B599-DF2E91A15B54}"/>
    <cellStyle name="Normal 4 2 2 2 2 2 2 3 3 2" xfId="19354" xr:uid="{B8370E3C-3285-44FA-B23E-671191D2493D}"/>
    <cellStyle name="Normal 4 2 2 2 2 2 2 3 3 2 2" xfId="19355" xr:uid="{2588EB4E-7E1C-4DB3-B7F2-F0A5C987CD8E}"/>
    <cellStyle name="Normal 4 2 2 2 2 2 2 3 3 3" xfId="19356" xr:uid="{857EBECF-F29A-4553-B5B3-A48A3BAAE0DB}"/>
    <cellStyle name="Normal 4 2 2 2 2 2 2 3 3 3 2" xfId="19357" xr:uid="{8B9B16EB-C122-45CA-8A65-769FC8A44FD0}"/>
    <cellStyle name="Normal 4 2 2 2 2 2 2 3 3 4" xfId="19358" xr:uid="{F5BC8B61-CDC4-4AEB-BA6C-9B80A302A25F}"/>
    <cellStyle name="Normal 4 2 2 2 2 2 2 3 4" xfId="19359" xr:uid="{9B991695-DAC4-4449-9A73-A8A2CFD3C07C}"/>
    <cellStyle name="Normal 4 2 2 2 2 2 2 3 4 2" xfId="19360" xr:uid="{5F4A6452-25B1-4993-BF80-C9E14DE8A897}"/>
    <cellStyle name="Normal 4 2 2 2 2 2 2 3 5" xfId="19361" xr:uid="{0C34FC3F-AE64-4621-9D82-A318D18EBE64}"/>
    <cellStyle name="Normal 4 2 2 2 2 2 2 3 5 2" xfId="19362" xr:uid="{82058772-0A58-4119-BAE9-2FB0A69A6279}"/>
    <cellStyle name="Normal 4 2 2 2 2 2 2 3 6" xfId="19363" xr:uid="{50817BA9-8DD9-46C8-9828-C3C02109D17E}"/>
    <cellStyle name="Normal 4 2 2 2 2 2 2 3 7" xfId="19364" xr:uid="{F855939C-DB1C-4CD1-B439-9E8982ADD2FA}"/>
    <cellStyle name="Normal 4 2 2 2 2 2 2 4" xfId="19365" xr:uid="{5A443E32-33EF-4867-BE1B-6DBD97E4AEDC}"/>
    <cellStyle name="Normal 4 2 2 2 2 2 2 4 2" xfId="19366" xr:uid="{8E20FA9E-AAE1-4073-8768-704E4676FB38}"/>
    <cellStyle name="Normal 4 2 2 2 2 2 2 4 2 2" xfId="19367" xr:uid="{15805952-F762-4129-B312-9D5C493EF1E9}"/>
    <cellStyle name="Normal 4 2 2 2 2 2 2 4 3" xfId="19368" xr:uid="{B6C24877-21B0-4FDF-AE3C-E594A138D4A6}"/>
    <cellStyle name="Normal 4 2 2 2 2 2 2 4 3 2" xfId="19369" xr:uid="{A594D07F-BAA3-4291-AEAA-856052F805C6}"/>
    <cellStyle name="Normal 4 2 2 2 2 2 2 4 4" xfId="19370" xr:uid="{2E242386-04C6-480D-BE77-C7724DA5B822}"/>
    <cellStyle name="Normal 4 2 2 2 2 2 2 5" xfId="19371" xr:uid="{D526B520-9B87-4617-9127-AD723499F920}"/>
    <cellStyle name="Normal 4 2 2 2 2 2 2 5 2" xfId="19372" xr:uid="{60327C22-A6F6-4E4A-998A-C49EE7BAE019}"/>
    <cellStyle name="Normal 4 2 2 2 2 2 2 5 2 2" xfId="19373" xr:uid="{9C4D92B5-32AA-4D9F-B07B-8D4C09B14894}"/>
    <cellStyle name="Normal 4 2 2 2 2 2 2 5 3" xfId="19374" xr:uid="{22008415-09AD-413A-B554-150B20F78C93}"/>
    <cellStyle name="Normal 4 2 2 2 2 2 2 5 3 2" xfId="19375" xr:uid="{66C14B29-09FD-4FAA-94C8-C49288B92EB7}"/>
    <cellStyle name="Normal 4 2 2 2 2 2 2 5 4" xfId="19376" xr:uid="{E5612701-75BE-459A-A35F-F5C7C0815949}"/>
    <cellStyle name="Normal 4 2 2 2 2 2 2 6" xfId="19377" xr:uid="{A2DACA67-4BD3-4973-BAB1-A549AE8F51D1}"/>
    <cellStyle name="Normal 4 2 2 2 2 2 2 6 2" xfId="19378" xr:uid="{52542114-EEBF-41CA-B23D-8894987D0EB3}"/>
    <cellStyle name="Normal 4 2 2 2 2 2 2 7" xfId="19379" xr:uid="{1C48F7DF-2A1B-4C62-A284-B5728A9B3997}"/>
    <cellStyle name="Normal 4 2 2 2 2 2 2 7 2" xfId="19380" xr:uid="{8CA7F3DF-0577-4542-AEA0-66455662435B}"/>
    <cellStyle name="Normal 4 2 2 2 2 2 2 8" xfId="19381" xr:uid="{F8ACF0CB-E820-449B-B19C-84E9850E9FCB}"/>
    <cellStyle name="Normal 4 2 2 2 2 2 2 9" xfId="19382" xr:uid="{1B0C0DDA-9E59-4B4B-AC83-974B95366DD8}"/>
    <cellStyle name="Normal 4 2 2 2 2 2 3" xfId="19383" xr:uid="{DF6B6D04-31C6-4D1C-B727-02E4F64369D4}"/>
    <cellStyle name="Normal 4 2 2 2 2 2 3 2" xfId="19384" xr:uid="{C1872FC8-291D-4CEC-AF68-92A65CA99FFE}"/>
    <cellStyle name="Normal 4 2 2 2 2 2 3 2 2" xfId="19385" xr:uid="{285B118A-8B66-4135-B26E-18485A67CDE6}"/>
    <cellStyle name="Normal 4 2 2 2 2 2 3 2 2 2" xfId="19386" xr:uid="{B86471CA-40C9-492E-B104-ACD96C4FB778}"/>
    <cellStyle name="Normal 4 2 2 2 2 2 3 2 3" xfId="19387" xr:uid="{DB7CCE0A-D766-4C2C-88D7-9FBDEEAD5D94}"/>
    <cellStyle name="Normal 4 2 2 2 2 2 3 2 3 2" xfId="19388" xr:uid="{F79FB82B-0296-43EA-BA73-CE7B2620E4F0}"/>
    <cellStyle name="Normal 4 2 2 2 2 2 3 2 4" xfId="19389" xr:uid="{B6785745-0B62-45EB-AB56-88E6230CF6FF}"/>
    <cellStyle name="Normal 4 2 2 2 2 2 3 3" xfId="19390" xr:uid="{98ABD836-2895-4B91-AB23-9E3B534B110E}"/>
    <cellStyle name="Normal 4 2 2 2 2 2 3 3 2" xfId="19391" xr:uid="{6499931E-DF9D-4EFB-9A38-472C0D6304EB}"/>
    <cellStyle name="Normal 4 2 2 2 2 2 3 3 2 2" xfId="19392" xr:uid="{63FC903F-A379-40C0-B459-8D930DD9837B}"/>
    <cellStyle name="Normal 4 2 2 2 2 2 3 3 3" xfId="19393" xr:uid="{2A0DF7CD-749C-4276-949A-ACB8F027BC03}"/>
    <cellStyle name="Normal 4 2 2 2 2 2 3 3 3 2" xfId="19394" xr:uid="{3378D751-27E6-41E6-B66E-C1EA54B7E787}"/>
    <cellStyle name="Normal 4 2 2 2 2 2 3 3 4" xfId="19395" xr:uid="{6C478830-A1DB-461C-9727-77E3C0871333}"/>
    <cellStyle name="Normal 4 2 2 2 2 2 3 4" xfId="19396" xr:uid="{688E848C-B9C9-4680-8E90-BE093E36277B}"/>
    <cellStyle name="Normal 4 2 2 2 2 2 3 4 2" xfId="19397" xr:uid="{F318BDF2-9DBE-4997-92D9-FF10305BA300}"/>
    <cellStyle name="Normal 4 2 2 2 2 2 3 5" xfId="19398" xr:uid="{48B6F34A-C320-42DE-ACFE-A24C20B5517D}"/>
    <cellStyle name="Normal 4 2 2 2 2 2 3 5 2" xfId="19399" xr:uid="{259F7993-1601-4288-A666-67F2FDA5D9D1}"/>
    <cellStyle name="Normal 4 2 2 2 2 2 3 6" xfId="19400" xr:uid="{1507E230-F22E-47D5-91E6-B2680228B291}"/>
    <cellStyle name="Normal 4 2 2 2 2 2 3 7" xfId="19401" xr:uid="{2826699B-AF8F-4B0B-8400-616BB5F6F101}"/>
    <cellStyle name="Normal 4 2 2 2 2 2 4" xfId="19402" xr:uid="{285D5504-61E0-44BB-89C4-80F9BAE004E5}"/>
    <cellStyle name="Normal 4 2 2 2 2 2 4 2" xfId="19403" xr:uid="{9C01853A-A955-47D8-A66F-1C469C226F4C}"/>
    <cellStyle name="Normal 4 2 2 2 2 2 4 2 2" xfId="19404" xr:uid="{7F6D5A04-45E1-446E-85F7-0B63E245A99D}"/>
    <cellStyle name="Normal 4 2 2 2 2 2 4 2 2 2" xfId="19405" xr:uid="{7AAC1EE9-F8E7-4E4D-92B7-7A1E6373480D}"/>
    <cellStyle name="Normal 4 2 2 2 2 2 4 2 3" xfId="19406" xr:uid="{23A3C9FB-8683-4C53-AFFE-51008EFE2E15}"/>
    <cellStyle name="Normal 4 2 2 2 2 2 4 2 3 2" xfId="19407" xr:uid="{AA7653DD-790C-4CC8-819C-9686699351EE}"/>
    <cellStyle name="Normal 4 2 2 2 2 2 4 2 4" xfId="19408" xr:uid="{6944DE8C-B527-406D-9840-0B75D3FB9B2C}"/>
    <cellStyle name="Normal 4 2 2 2 2 2 4 3" xfId="19409" xr:uid="{58971D2A-0B40-4B32-B16F-005C5DA576C6}"/>
    <cellStyle name="Normal 4 2 2 2 2 2 4 3 2" xfId="19410" xr:uid="{AF3A4DAF-5CA4-4BD3-9B65-535D76646690}"/>
    <cellStyle name="Normal 4 2 2 2 2 2 4 3 2 2" xfId="19411" xr:uid="{57C8C290-6380-4B3E-A7C8-DAD75DA13D70}"/>
    <cellStyle name="Normal 4 2 2 2 2 2 4 3 3" xfId="19412" xr:uid="{17E1831E-D87B-49EA-9B42-C77AEA9BBA65}"/>
    <cellStyle name="Normal 4 2 2 2 2 2 4 3 3 2" xfId="19413" xr:uid="{109EBA19-2DD1-4409-BE35-713EEEF05E0F}"/>
    <cellStyle name="Normal 4 2 2 2 2 2 4 3 4" xfId="19414" xr:uid="{1A1FC111-9EBD-4B4C-8A36-DE9A823E654F}"/>
    <cellStyle name="Normal 4 2 2 2 2 2 4 4" xfId="19415" xr:uid="{7162D6AC-3C8E-4305-91B4-79F696149DB2}"/>
    <cellStyle name="Normal 4 2 2 2 2 2 4 4 2" xfId="19416" xr:uid="{8EEC9566-AFB8-479E-B7E0-A6D989396103}"/>
    <cellStyle name="Normal 4 2 2 2 2 2 4 5" xfId="19417" xr:uid="{951EE8BC-506F-4E54-9C59-C8F2B587DC6D}"/>
    <cellStyle name="Normal 4 2 2 2 2 2 4 5 2" xfId="19418" xr:uid="{D319A0E7-FD71-443A-B397-16C479958CA2}"/>
    <cellStyle name="Normal 4 2 2 2 2 2 4 6" xfId="19419" xr:uid="{AA83FE58-76B7-4E03-8DC2-05D2267E2015}"/>
    <cellStyle name="Normal 4 2 2 2 2 2 4 7" xfId="19420" xr:uid="{961246FB-8AAA-45BF-A5B9-58D81AC76FBB}"/>
    <cellStyle name="Normal 4 2 2 2 2 2 5" xfId="19421" xr:uid="{B4E61A39-C126-42BF-945F-B690A5D5C52A}"/>
    <cellStyle name="Normal 4 2 2 2 2 2 5 2" xfId="19422" xr:uid="{A4E43572-99A9-45F7-97AA-4DD4089090C2}"/>
    <cellStyle name="Normal 4 2 2 2 2 2 5 2 2" xfId="19423" xr:uid="{2F8D4A99-97D4-4E80-9211-9156F393738D}"/>
    <cellStyle name="Normal 4 2 2 2 2 2 5 2 2 2" xfId="19424" xr:uid="{99DB20EA-CD93-41B5-BBB4-B9AA280148B7}"/>
    <cellStyle name="Normal 4 2 2 2 2 2 5 2 3" xfId="19425" xr:uid="{46235B41-C580-455F-BA3E-2FBABB3D4154}"/>
    <cellStyle name="Normal 4 2 2 2 2 2 5 2 3 2" xfId="19426" xr:uid="{800BDCB7-90FC-4739-B43A-05AD9C6A0E6D}"/>
    <cellStyle name="Normal 4 2 2 2 2 2 5 2 4" xfId="19427" xr:uid="{EE509965-4034-4270-993E-3DB484740A24}"/>
    <cellStyle name="Normal 4 2 2 2 2 2 5 3" xfId="19428" xr:uid="{A4A124D0-E4EA-4572-B837-47CDBBA41F68}"/>
    <cellStyle name="Normal 4 2 2 2 2 2 5 3 2" xfId="19429" xr:uid="{E68D20F7-92F4-4FAB-A97E-CC2D0E19FE19}"/>
    <cellStyle name="Normal 4 2 2 2 2 2 5 3 2 2" xfId="19430" xr:uid="{03A07B77-3DCF-4BBE-8115-B7B1801EC3FB}"/>
    <cellStyle name="Normal 4 2 2 2 2 2 5 3 3" xfId="19431" xr:uid="{88A052D6-B1F0-4E9A-8E73-C0F3D5F941C8}"/>
    <cellStyle name="Normal 4 2 2 2 2 2 5 3 3 2" xfId="19432" xr:uid="{D080C1AC-54EC-4446-B67B-8B5ADF77AB6B}"/>
    <cellStyle name="Normal 4 2 2 2 2 2 5 3 4" xfId="19433" xr:uid="{6F00784D-A964-43F8-A445-D51B2C2264F2}"/>
    <cellStyle name="Normal 4 2 2 2 2 2 5 4" xfId="19434" xr:uid="{A610AA2D-0053-4991-8C32-FBD770BE4251}"/>
    <cellStyle name="Normal 4 2 2 2 2 2 5 4 2" xfId="19435" xr:uid="{A1163128-444A-4325-8B50-856824C3498E}"/>
    <cellStyle name="Normal 4 2 2 2 2 2 5 5" xfId="19436" xr:uid="{0342C6B4-7790-43D9-8E06-BABFC41285D2}"/>
    <cellStyle name="Normal 4 2 2 2 2 2 5 5 2" xfId="19437" xr:uid="{448A10CF-8774-4AA7-A044-077E7DF3677A}"/>
    <cellStyle name="Normal 4 2 2 2 2 2 5 6" xfId="19438" xr:uid="{DAEB6F90-6BBD-4917-84C2-13B6D1CD7735}"/>
    <cellStyle name="Normal 4 2 2 2 2 2 5 7" xfId="19439" xr:uid="{F3C1FACE-8370-4EF2-99FA-9702EC3210F9}"/>
    <cellStyle name="Normal 4 2 2 2 2 2 6" xfId="19440" xr:uid="{A685F260-E386-4441-9AD5-CEBD2B1B50B1}"/>
    <cellStyle name="Normal 4 2 2 2 2 2 6 2" xfId="19441" xr:uid="{30232802-DA55-48DC-AA24-4D395DA2F9F4}"/>
    <cellStyle name="Normal 4 2 2 2 2 2 6 2 2" xfId="19442" xr:uid="{809D11D4-0E00-441E-80DA-A06F9CFDE239}"/>
    <cellStyle name="Normal 4 2 2 2 2 2 6 3" xfId="19443" xr:uid="{8D325ED1-8C75-4D6A-B732-8CBC932D4F89}"/>
    <cellStyle name="Normal 4 2 2 2 2 2 6 3 2" xfId="19444" xr:uid="{D6C17E97-B20F-4D5C-B468-B71449D94F5C}"/>
    <cellStyle name="Normal 4 2 2 2 2 2 6 4" xfId="19445" xr:uid="{E9FB7659-F766-42DD-89C8-C25EBC440411}"/>
    <cellStyle name="Normal 4 2 2 2 2 2 7" xfId="19446" xr:uid="{A4141DFE-8315-43C1-BDEC-696FD4493395}"/>
    <cellStyle name="Normal 4 2 2 2 2 2 7 2" xfId="19447" xr:uid="{A8BB1BB6-F13F-4660-9DB3-913356D3E441}"/>
    <cellStyle name="Normal 4 2 2 2 2 2 7 2 2" xfId="19448" xr:uid="{8B5A1D88-8DA1-4E94-9ACC-58BD4A70F2AE}"/>
    <cellStyle name="Normal 4 2 2 2 2 2 7 3" xfId="19449" xr:uid="{8817F06B-99B4-46A2-822F-3CA2FA8E0611}"/>
    <cellStyle name="Normal 4 2 2 2 2 2 7 3 2" xfId="19450" xr:uid="{18A2D886-86E0-47D5-AE2E-4911EF777379}"/>
    <cellStyle name="Normal 4 2 2 2 2 2 7 4" xfId="19451" xr:uid="{4BC2239C-AEE4-4AA5-ADA3-342203371FF1}"/>
    <cellStyle name="Normal 4 2 2 2 2 2 8" xfId="19452" xr:uid="{FF817139-2A39-4231-855B-3A328FE5A448}"/>
    <cellStyle name="Normal 4 2 2 2 2 2 8 2" xfId="19453" xr:uid="{19A7A2AA-D2D9-4A69-9694-70CEBFFA9CE4}"/>
    <cellStyle name="Normal 4 2 2 2 2 2 9" xfId="19454" xr:uid="{0F5528D0-5618-4F38-A702-BB7FDD643749}"/>
    <cellStyle name="Normal 4 2 2 2 2 2 9 2" xfId="19455" xr:uid="{65FCF9DA-59A5-45DB-9735-2AD0FCD6754C}"/>
    <cellStyle name="Normal 4 2 2 2 2 3" xfId="19456" xr:uid="{689767E5-D1D7-48B4-B024-37F69D9F0F70}"/>
    <cellStyle name="Normal 4 2 2 2 2 3 2" xfId="19457" xr:uid="{F8E02637-95F8-44D9-ADD6-198765DDCF9F}"/>
    <cellStyle name="Normal 4 2 2 2 2 3 2 2" xfId="19458" xr:uid="{320F3D05-9DEB-487F-94AF-4EB0AE548FE1}"/>
    <cellStyle name="Normal 4 2 2 2 2 3 2 2 2" xfId="19459" xr:uid="{08290C2F-FA3A-44CB-88A7-98116C52B812}"/>
    <cellStyle name="Normal 4 2 2 2 2 3 2 2 2 2" xfId="19460" xr:uid="{E3217C53-C948-497F-9DB9-10A8D923BABE}"/>
    <cellStyle name="Normal 4 2 2 2 2 3 2 2 3" xfId="19461" xr:uid="{0E100911-C276-4378-A2DE-EA1794E35DFA}"/>
    <cellStyle name="Normal 4 2 2 2 2 3 2 2 3 2" xfId="19462" xr:uid="{F290296A-DBC4-415F-AF08-A48E8CE2EFF2}"/>
    <cellStyle name="Normal 4 2 2 2 2 3 2 2 4" xfId="19463" xr:uid="{7C6C238B-574D-4634-AE6B-804720C96A46}"/>
    <cellStyle name="Normal 4 2 2 2 2 3 2 3" xfId="19464" xr:uid="{28553FF5-2717-4838-B1A0-A22100BF4190}"/>
    <cellStyle name="Normal 4 2 2 2 2 3 2 3 2" xfId="19465" xr:uid="{B3E43862-920B-4718-93F3-44A523AA555E}"/>
    <cellStyle name="Normal 4 2 2 2 2 3 2 3 2 2" xfId="19466" xr:uid="{12B21D97-C64A-44B1-BF20-F95390D39016}"/>
    <cellStyle name="Normal 4 2 2 2 2 3 2 3 3" xfId="19467" xr:uid="{E04FCBC2-0B4A-44F2-B634-F3B05FF8F341}"/>
    <cellStyle name="Normal 4 2 2 2 2 3 2 3 3 2" xfId="19468" xr:uid="{9D2C011A-5219-4C31-BDB9-9A0E0C5CA1B3}"/>
    <cellStyle name="Normal 4 2 2 2 2 3 2 3 4" xfId="19469" xr:uid="{F3E49AAA-B585-41B5-9F90-5712357D6B8B}"/>
    <cellStyle name="Normal 4 2 2 2 2 3 2 4" xfId="19470" xr:uid="{8FE3256B-7B0D-4A6E-8362-A34600F87521}"/>
    <cellStyle name="Normal 4 2 2 2 2 3 2 4 2" xfId="19471" xr:uid="{B2D547D5-A78F-4F91-BE90-3E894A5767F6}"/>
    <cellStyle name="Normal 4 2 2 2 2 3 2 5" xfId="19472" xr:uid="{956BB94F-0C39-4BD0-9181-593773C1AA49}"/>
    <cellStyle name="Normal 4 2 2 2 2 3 2 5 2" xfId="19473" xr:uid="{AE493D98-51D8-4D87-8302-3E8E35F3CCE0}"/>
    <cellStyle name="Normal 4 2 2 2 2 3 2 6" xfId="19474" xr:uid="{3B216972-6A38-428D-A374-AC61F02B88D9}"/>
    <cellStyle name="Normal 4 2 2 2 2 3 2 7" xfId="19475" xr:uid="{7D92E97A-6FB3-4268-A8DC-901596E50648}"/>
    <cellStyle name="Normal 4 2 2 2 2 3 3" xfId="19476" xr:uid="{CB1F5B88-6225-4FC0-8D16-1B9A624BE199}"/>
    <cellStyle name="Normal 4 2 2 2 2 3 3 2" xfId="19477" xr:uid="{F67B69E5-F253-4259-90E1-1436ACC608DE}"/>
    <cellStyle name="Normal 4 2 2 2 2 3 3 2 2" xfId="19478" xr:uid="{6A5FFBA6-16A7-43D0-B37C-234E6EF07E93}"/>
    <cellStyle name="Normal 4 2 2 2 2 3 3 2 2 2" xfId="19479" xr:uid="{9A3EB9EE-13F8-43AA-B236-D6E2E4D1B48E}"/>
    <cellStyle name="Normal 4 2 2 2 2 3 3 2 3" xfId="19480" xr:uid="{9C7C5E19-28C2-418D-A9BA-581B0BFC632C}"/>
    <cellStyle name="Normal 4 2 2 2 2 3 3 2 3 2" xfId="19481" xr:uid="{2283F7D0-6234-43C6-B577-41C692E1B872}"/>
    <cellStyle name="Normal 4 2 2 2 2 3 3 2 4" xfId="19482" xr:uid="{3908580B-E7CD-4831-B4B0-B9183157B3AE}"/>
    <cellStyle name="Normal 4 2 2 2 2 3 3 3" xfId="19483" xr:uid="{E8B1AC08-9D20-4BD6-B393-6C9B0B4A5690}"/>
    <cellStyle name="Normal 4 2 2 2 2 3 3 3 2" xfId="19484" xr:uid="{CD2FE488-EA04-4A85-AB24-4F31F6902175}"/>
    <cellStyle name="Normal 4 2 2 2 2 3 3 3 2 2" xfId="19485" xr:uid="{1D5EDE9C-B0D2-4050-8744-51B92F892B48}"/>
    <cellStyle name="Normal 4 2 2 2 2 3 3 3 3" xfId="19486" xr:uid="{D257180B-650E-4CE6-9790-18D89BEEAB1A}"/>
    <cellStyle name="Normal 4 2 2 2 2 3 3 3 3 2" xfId="19487" xr:uid="{9666C5E7-1B84-4F9B-8C69-929A4A5F83D0}"/>
    <cellStyle name="Normal 4 2 2 2 2 3 3 3 4" xfId="19488" xr:uid="{3722F7BD-F89C-4716-8A80-29130C652F45}"/>
    <cellStyle name="Normal 4 2 2 2 2 3 3 4" xfId="19489" xr:uid="{E5C0AA16-96D9-434E-BCC3-A97B577A5C18}"/>
    <cellStyle name="Normal 4 2 2 2 2 3 3 4 2" xfId="19490" xr:uid="{8652C232-F174-41A3-94E7-803D3A1172BE}"/>
    <cellStyle name="Normal 4 2 2 2 2 3 3 5" xfId="19491" xr:uid="{1EC29498-6361-437B-AB96-76A28B862A71}"/>
    <cellStyle name="Normal 4 2 2 2 2 3 3 5 2" xfId="19492" xr:uid="{76E7C860-C7F3-4F7B-8B60-BBA446A80C3D}"/>
    <cellStyle name="Normal 4 2 2 2 2 3 3 6" xfId="19493" xr:uid="{00AF0903-9069-4F1E-847E-49FCEDFA4610}"/>
    <cellStyle name="Normal 4 2 2 2 2 3 3 7" xfId="19494" xr:uid="{DCFDDD85-D7B7-44D3-A3D4-1194D8EA3EFD}"/>
    <cellStyle name="Normal 4 2 2 2 2 3 4" xfId="19495" xr:uid="{073BB667-C8FA-4134-9CFF-C0884BC2292D}"/>
    <cellStyle name="Normal 4 2 2 2 2 3 4 2" xfId="19496" xr:uid="{7DBF8AA5-94E3-454A-BDB5-34A2DF2963F0}"/>
    <cellStyle name="Normal 4 2 2 2 2 3 4 2 2" xfId="19497" xr:uid="{EA967DE1-B9E8-4503-90E9-302DFD7250B1}"/>
    <cellStyle name="Normal 4 2 2 2 2 3 4 3" xfId="19498" xr:uid="{45D84B5D-5549-4C37-89ED-811663814539}"/>
    <cellStyle name="Normal 4 2 2 2 2 3 4 3 2" xfId="19499" xr:uid="{28B3931C-B47F-4D98-AFEF-68F3EEAD1AB7}"/>
    <cellStyle name="Normal 4 2 2 2 2 3 4 4" xfId="19500" xr:uid="{2F31E579-76BA-4154-833E-092022686513}"/>
    <cellStyle name="Normal 4 2 2 2 2 3 5" xfId="19501" xr:uid="{A897A385-0371-449E-B863-8492FE988367}"/>
    <cellStyle name="Normal 4 2 2 2 2 3 5 2" xfId="19502" xr:uid="{18C7EF0B-2900-48F8-94C3-3E4F82967960}"/>
    <cellStyle name="Normal 4 2 2 2 2 3 5 2 2" xfId="19503" xr:uid="{CEABDC61-35BF-4173-A975-09B63E506756}"/>
    <cellStyle name="Normal 4 2 2 2 2 3 5 3" xfId="19504" xr:uid="{65ADF31F-0872-4F5C-B8A8-126A5E665A7F}"/>
    <cellStyle name="Normal 4 2 2 2 2 3 5 3 2" xfId="19505" xr:uid="{7E05593B-0793-471F-92F7-2D45D93D430F}"/>
    <cellStyle name="Normal 4 2 2 2 2 3 5 4" xfId="19506" xr:uid="{1D0E56BD-4233-43E9-9776-C2E77BEE1050}"/>
    <cellStyle name="Normal 4 2 2 2 2 3 6" xfId="19507" xr:uid="{D2CE0ACD-66CE-4111-B49A-6A2AD6511A8F}"/>
    <cellStyle name="Normal 4 2 2 2 2 3 6 2" xfId="19508" xr:uid="{D464C61C-6C2D-4060-B952-384EB56FFD86}"/>
    <cellStyle name="Normal 4 2 2 2 2 3 7" xfId="19509" xr:uid="{84407406-5F7C-42D6-8CFD-B83D6997FB65}"/>
    <cellStyle name="Normal 4 2 2 2 2 3 7 2" xfId="19510" xr:uid="{2FBEEC0D-F596-4CF6-91E3-B99C018F189B}"/>
    <cellStyle name="Normal 4 2 2 2 2 3 8" xfId="19511" xr:uid="{624A4B1A-D86A-44C4-912B-15107EDDFE5B}"/>
    <cellStyle name="Normal 4 2 2 2 2 3 9" xfId="19512" xr:uid="{A97AF0D1-8EA2-459D-A867-64DE1A8E15E9}"/>
    <cellStyle name="Normal 4 2 2 2 2 4" xfId="19513" xr:uid="{2DD6BCF8-968C-461C-9133-68B6B7D91978}"/>
    <cellStyle name="Normal 4 2 2 2 2 4 2" xfId="19514" xr:uid="{C534E9A1-C4C0-4648-9F55-7C448F42B2DC}"/>
    <cellStyle name="Normal 4 2 2 2 2 4 2 2" xfId="19515" xr:uid="{99EA1B5E-4EE0-41F3-B6DF-B77159DC605F}"/>
    <cellStyle name="Normal 4 2 2 2 2 4 2 2 2" xfId="19516" xr:uid="{56352F37-FC4A-4DD7-9632-A3D60212690B}"/>
    <cellStyle name="Normal 4 2 2 2 2 4 2 2 2 2" xfId="19517" xr:uid="{1E5319D3-D6EC-4C3D-AE29-28F0B46C5D7F}"/>
    <cellStyle name="Normal 4 2 2 2 2 4 2 2 3" xfId="19518" xr:uid="{351BF900-6D9E-4164-B4A7-D87B38357C60}"/>
    <cellStyle name="Normal 4 2 2 2 2 4 2 2 3 2" xfId="19519" xr:uid="{6A1A250E-4E36-4886-8B78-615128AEFCE6}"/>
    <cellStyle name="Normal 4 2 2 2 2 4 2 2 4" xfId="19520" xr:uid="{A9F6CA16-5243-4EE9-95E7-C76F2CD5A754}"/>
    <cellStyle name="Normal 4 2 2 2 2 4 2 3" xfId="19521" xr:uid="{13AC90AF-F914-408D-8F28-102F259B8402}"/>
    <cellStyle name="Normal 4 2 2 2 2 4 2 3 2" xfId="19522" xr:uid="{BA638227-8FB2-4013-A23A-6360909B7CB6}"/>
    <cellStyle name="Normal 4 2 2 2 2 4 2 3 2 2" xfId="19523" xr:uid="{770032CE-3D68-4F85-BC61-F05ED72D6D3B}"/>
    <cellStyle name="Normal 4 2 2 2 2 4 2 3 3" xfId="19524" xr:uid="{560FB107-6CEA-4AF3-B882-9152A88F7B87}"/>
    <cellStyle name="Normal 4 2 2 2 2 4 2 3 3 2" xfId="19525" xr:uid="{9014EBAD-0F5D-43BC-AAF8-DDC2979BC0DB}"/>
    <cellStyle name="Normal 4 2 2 2 2 4 2 3 4" xfId="19526" xr:uid="{416DBCEE-CB7D-4FC0-BCBD-1667F6A19528}"/>
    <cellStyle name="Normal 4 2 2 2 2 4 2 4" xfId="19527" xr:uid="{1BF77411-673B-46AD-8A38-4A7730E54A5A}"/>
    <cellStyle name="Normal 4 2 2 2 2 4 2 4 2" xfId="19528" xr:uid="{5ECA06E1-F1B0-4D5D-A7ED-BA0FA91DAF1E}"/>
    <cellStyle name="Normal 4 2 2 2 2 4 2 5" xfId="19529" xr:uid="{FF752A6F-E80D-4DC2-8F21-5CA3CE24CFBD}"/>
    <cellStyle name="Normal 4 2 2 2 2 4 2 5 2" xfId="19530" xr:uid="{1955F412-3CE3-4BDD-9888-570E27472055}"/>
    <cellStyle name="Normal 4 2 2 2 2 4 2 6" xfId="19531" xr:uid="{DA0779C4-3E3D-4AFB-84B2-86DF626C27DB}"/>
    <cellStyle name="Normal 4 2 2 2 2 4 2 7" xfId="19532" xr:uid="{B7C986FE-55E7-4D5B-9A94-D6053D1DCC57}"/>
    <cellStyle name="Normal 4 2 2 2 2 4 3" xfId="19533" xr:uid="{E5DEE65E-105A-4973-BE52-A407B9287777}"/>
    <cellStyle name="Normal 4 2 2 2 2 4 3 2" xfId="19534" xr:uid="{6845B107-8D05-49A8-924E-6365F239147C}"/>
    <cellStyle name="Normal 4 2 2 2 2 4 3 2 2" xfId="19535" xr:uid="{EF5DDFAA-D44F-4B84-8F3D-BB54E16AD4E0}"/>
    <cellStyle name="Normal 4 2 2 2 2 4 3 2 2 2" xfId="19536" xr:uid="{2BE3FD62-17E4-4848-9D5F-37390FAA8411}"/>
    <cellStyle name="Normal 4 2 2 2 2 4 3 2 3" xfId="19537" xr:uid="{05BFE5AB-0E1F-4A0D-9133-C32BB93640A6}"/>
    <cellStyle name="Normal 4 2 2 2 2 4 3 2 3 2" xfId="19538" xr:uid="{2772B4E7-91CA-4934-AB6D-0D36A113AF0C}"/>
    <cellStyle name="Normal 4 2 2 2 2 4 3 2 4" xfId="19539" xr:uid="{F1B720F5-A688-4556-858F-B0DC2F018749}"/>
    <cellStyle name="Normal 4 2 2 2 2 4 3 3" xfId="19540" xr:uid="{191C5D11-C2B6-487D-BA90-0EBA7AB2D44B}"/>
    <cellStyle name="Normal 4 2 2 2 2 4 3 3 2" xfId="19541" xr:uid="{A1FD800D-BEFC-47E3-99F5-7953A3A622BC}"/>
    <cellStyle name="Normal 4 2 2 2 2 4 3 3 2 2" xfId="19542" xr:uid="{B8D219D2-7A83-475F-8179-137E6CB46A9E}"/>
    <cellStyle name="Normal 4 2 2 2 2 4 3 3 3" xfId="19543" xr:uid="{87CB28AE-5A06-47AC-95A4-795D696302D9}"/>
    <cellStyle name="Normal 4 2 2 2 2 4 3 3 3 2" xfId="19544" xr:uid="{27EDDCA4-B719-4566-AD60-8B87752CE5FB}"/>
    <cellStyle name="Normal 4 2 2 2 2 4 3 3 4" xfId="19545" xr:uid="{B18C22A3-D22C-4488-A4D2-634FEB8923A7}"/>
    <cellStyle name="Normal 4 2 2 2 2 4 3 4" xfId="19546" xr:uid="{14440E8C-478F-4481-BB1E-F9117E307319}"/>
    <cellStyle name="Normal 4 2 2 2 2 4 3 4 2" xfId="19547" xr:uid="{CAB2505A-4E30-4F5A-8BAF-F92BF9ABB788}"/>
    <cellStyle name="Normal 4 2 2 2 2 4 3 5" xfId="19548" xr:uid="{67AB094C-0886-4059-BC28-691B4C49CAA3}"/>
    <cellStyle name="Normal 4 2 2 2 2 4 3 5 2" xfId="19549" xr:uid="{36E7CCA4-730D-41F8-8A9A-CD2313DB1ECF}"/>
    <cellStyle name="Normal 4 2 2 2 2 4 3 6" xfId="19550" xr:uid="{2264D17B-D141-44B2-AC26-05A5985E3B48}"/>
    <cellStyle name="Normal 4 2 2 2 2 4 3 7" xfId="19551" xr:uid="{5ED55013-8AF7-45BA-B342-8E9AACD36AAF}"/>
    <cellStyle name="Normal 4 2 2 2 2 4 4" xfId="19552" xr:uid="{307DBF4B-54BB-4C59-BD49-7CB5073E7078}"/>
    <cellStyle name="Normal 4 2 2 2 2 4 4 2" xfId="19553" xr:uid="{28ED77A0-5012-4313-9E66-65967DBD9028}"/>
    <cellStyle name="Normal 4 2 2 2 2 4 4 2 2" xfId="19554" xr:uid="{6C7FD45B-9472-417D-8374-AE1ADCAAB150}"/>
    <cellStyle name="Normal 4 2 2 2 2 4 4 3" xfId="19555" xr:uid="{7C113028-CD39-43CA-856A-5F8F885901B9}"/>
    <cellStyle name="Normal 4 2 2 2 2 4 4 3 2" xfId="19556" xr:uid="{467AC8A1-39A6-415F-8C41-4BF02F3D6B15}"/>
    <cellStyle name="Normal 4 2 2 2 2 4 4 4" xfId="19557" xr:uid="{FA817ACF-0D7A-4C15-9EC8-9CDE4D2CD1FB}"/>
    <cellStyle name="Normal 4 2 2 2 2 4 5" xfId="19558" xr:uid="{6FF39C20-20D8-4F44-9AC8-4B9388CF69C4}"/>
    <cellStyle name="Normal 4 2 2 2 2 4 5 2" xfId="19559" xr:uid="{140FAD39-D2B5-4746-B636-DED07C375A6E}"/>
    <cellStyle name="Normal 4 2 2 2 2 4 5 2 2" xfId="19560" xr:uid="{DA40070F-DEBE-46D3-9955-D499E7E68F31}"/>
    <cellStyle name="Normal 4 2 2 2 2 4 5 3" xfId="19561" xr:uid="{8407D2F5-B50C-4030-81CD-64EA9AD8D0D9}"/>
    <cellStyle name="Normal 4 2 2 2 2 4 5 3 2" xfId="19562" xr:uid="{41FF2792-94A6-4960-B90D-2FF7A578F503}"/>
    <cellStyle name="Normal 4 2 2 2 2 4 5 4" xfId="19563" xr:uid="{0CFC3E0F-0EFA-4B94-A425-F2E0FD9F833D}"/>
    <cellStyle name="Normal 4 2 2 2 2 4 6" xfId="19564" xr:uid="{9E372A3E-5DB0-4AE0-90E0-2ED8067E3921}"/>
    <cellStyle name="Normal 4 2 2 2 2 4 6 2" xfId="19565" xr:uid="{5F8C3CDD-8F03-4249-A9F2-0ECB05F6851F}"/>
    <cellStyle name="Normal 4 2 2 2 2 4 7" xfId="19566" xr:uid="{544D142A-00E8-4D10-B3F5-D32A3D27AF5E}"/>
    <cellStyle name="Normal 4 2 2 2 2 4 7 2" xfId="19567" xr:uid="{E8F908A6-5716-4B22-A098-2904677BCD7E}"/>
    <cellStyle name="Normal 4 2 2 2 2 4 8" xfId="19568" xr:uid="{B026F190-7F2A-4254-BDBA-4D76D1B0CB1A}"/>
    <cellStyle name="Normal 4 2 2 2 2 4 9" xfId="19569" xr:uid="{64F70B78-44C7-476A-8E8C-93BF899492A2}"/>
    <cellStyle name="Normal 4 2 2 2 2 5" xfId="19570" xr:uid="{D672F159-BD27-424A-BFFA-AF4EEE5A57CA}"/>
    <cellStyle name="Normal 4 2 2 2 2 5 2" xfId="19571" xr:uid="{F15B29CE-6727-4E36-A1AD-3828F91DC26B}"/>
    <cellStyle name="Normal 4 2 2 2 2 5 2 2" xfId="19572" xr:uid="{88336935-742E-4533-A2AA-907F90EE1250}"/>
    <cellStyle name="Normal 4 2 2 2 2 5 2 2 2" xfId="19573" xr:uid="{71876399-DB73-4624-B6F3-650791FD6497}"/>
    <cellStyle name="Normal 4 2 2 2 2 5 2 3" xfId="19574" xr:uid="{623790A9-5437-4DE3-B1D9-F53A9B039EDB}"/>
    <cellStyle name="Normal 4 2 2 2 2 5 2 3 2" xfId="19575" xr:uid="{2A7315B2-596F-468B-B4A5-B86BE484EC29}"/>
    <cellStyle name="Normal 4 2 2 2 2 5 2 4" xfId="19576" xr:uid="{B8B2BC17-B0A6-44D5-8109-C8E3C1F29C18}"/>
    <cellStyle name="Normal 4 2 2 2 2 5 3" xfId="19577" xr:uid="{DDCC849A-D22D-4E00-B9F6-54B9430E82D1}"/>
    <cellStyle name="Normal 4 2 2 2 2 5 3 2" xfId="19578" xr:uid="{7669D4EB-7387-4E78-A685-F8D6236246E1}"/>
    <cellStyle name="Normal 4 2 2 2 2 5 3 2 2" xfId="19579" xr:uid="{BBC105B4-D948-4D8C-9365-51A9A5001438}"/>
    <cellStyle name="Normal 4 2 2 2 2 5 3 3" xfId="19580" xr:uid="{3A3319C1-0C10-4839-871D-FED67D9CDD8C}"/>
    <cellStyle name="Normal 4 2 2 2 2 5 3 3 2" xfId="19581" xr:uid="{4E6AFE88-2C72-4092-9790-DD9C51A0D006}"/>
    <cellStyle name="Normal 4 2 2 2 2 5 3 4" xfId="19582" xr:uid="{0DDD96D4-04C3-4B59-BC32-458E1EF6629C}"/>
    <cellStyle name="Normal 4 2 2 2 2 5 4" xfId="19583" xr:uid="{5F7847E6-5950-4917-8C5A-67FDFB07D045}"/>
    <cellStyle name="Normal 4 2 2 2 2 5 4 2" xfId="19584" xr:uid="{562CCB6D-4861-4BF6-ABA4-206DC78E6E90}"/>
    <cellStyle name="Normal 4 2 2 2 2 5 5" xfId="19585" xr:uid="{59D9D883-DE98-4CC3-ADA5-8FC47DE56CD3}"/>
    <cellStyle name="Normal 4 2 2 2 2 5 5 2" xfId="19586" xr:uid="{6DC2657A-05D6-49A9-A8C0-2CF4199A5E75}"/>
    <cellStyle name="Normal 4 2 2 2 2 5 6" xfId="19587" xr:uid="{3B6AFE5D-6769-47A8-9321-59CDC7E4C63F}"/>
    <cellStyle name="Normal 4 2 2 2 2 5 7" xfId="19588" xr:uid="{BD8F66B6-C0CA-40FC-923A-6C95EB2FACBC}"/>
    <cellStyle name="Normal 4 2 2 2 2 6" xfId="19589" xr:uid="{B3A3A2A7-EF05-4FB7-BC9D-31547BADAA9F}"/>
    <cellStyle name="Normal 4 2 2 2 2 6 2" xfId="19590" xr:uid="{90B44459-6797-447B-A0D7-BA10BA46EFD1}"/>
    <cellStyle name="Normal 4 2 2 2 2 6 2 2" xfId="19591" xr:uid="{A3379D35-A1F2-4634-B8BE-519334755977}"/>
    <cellStyle name="Normal 4 2 2 2 2 6 2 2 2" xfId="19592" xr:uid="{3854E36E-DBE7-478F-92DA-2366710FCE60}"/>
    <cellStyle name="Normal 4 2 2 2 2 6 2 3" xfId="19593" xr:uid="{1119BBA8-246E-4BE0-AE46-8396A40B5C5A}"/>
    <cellStyle name="Normal 4 2 2 2 2 6 2 3 2" xfId="19594" xr:uid="{5BC33641-FDFC-4A3F-BA7C-1995CFAE0FFC}"/>
    <cellStyle name="Normal 4 2 2 2 2 6 2 4" xfId="19595" xr:uid="{1330C77D-DC16-4D6A-B350-B8A04EE6EECF}"/>
    <cellStyle name="Normal 4 2 2 2 2 6 3" xfId="19596" xr:uid="{9674BC20-E06D-44BB-B1BD-834E7F41C465}"/>
    <cellStyle name="Normal 4 2 2 2 2 6 3 2" xfId="19597" xr:uid="{99D6B537-3ACE-4618-B84E-F4CC318E659B}"/>
    <cellStyle name="Normal 4 2 2 2 2 6 3 2 2" xfId="19598" xr:uid="{634C19FF-E468-423B-A318-93C51A4DB681}"/>
    <cellStyle name="Normal 4 2 2 2 2 6 3 3" xfId="19599" xr:uid="{00688F00-DEE5-4ED1-AC43-23BD3DC33F7C}"/>
    <cellStyle name="Normal 4 2 2 2 2 6 3 3 2" xfId="19600" xr:uid="{821163BA-B87F-4E35-B000-132A7DC454B0}"/>
    <cellStyle name="Normal 4 2 2 2 2 6 3 4" xfId="19601" xr:uid="{188D2F02-24E5-4501-B6D3-401FFC55D02C}"/>
    <cellStyle name="Normal 4 2 2 2 2 6 4" xfId="19602" xr:uid="{2448CE75-2BB6-440A-9897-1290F271173B}"/>
    <cellStyle name="Normal 4 2 2 2 2 6 4 2" xfId="19603" xr:uid="{DFEEC7BA-693E-473F-BF62-EDF1EFE0A76A}"/>
    <cellStyle name="Normal 4 2 2 2 2 6 5" xfId="19604" xr:uid="{44AA2CA5-27DD-4211-8250-044C4DD16896}"/>
    <cellStyle name="Normal 4 2 2 2 2 6 5 2" xfId="19605" xr:uid="{421775EE-2F59-44D8-9810-47D5870EC515}"/>
    <cellStyle name="Normal 4 2 2 2 2 6 6" xfId="19606" xr:uid="{74AA0F0D-5B70-4542-A281-D98CC7B0EF6F}"/>
    <cellStyle name="Normal 4 2 2 2 2 6 7" xfId="19607" xr:uid="{8DC3B406-18C7-490B-82D4-7550EAFBE1AA}"/>
    <cellStyle name="Normal 4 2 2 2 2 7" xfId="19608" xr:uid="{2396C1D0-68DF-4CCF-8227-5B0B02BCEF8B}"/>
    <cellStyle name="Normal 4 2 2 2 2 7 2" xfId="19609" xr:uid="{A9852F2C-8028-4443-8E83-97322A7D9C28}"/>
    <cellStyle name="Normal 4 2 2 2 2 7 2 2" xfId="19610" xr:uid="{1EE361D1-0294-4134-A1FF-3207A7D6BE59}"/>
    <cellStyle name="Normal 4 2 2 2 2 7 2 2 2" xfId="19611" xr:uid="{82D92CCE-53F3-43E1-8BF4-56BCF9C51080}"/>
    <cellStyle name="Normal 4 2 2 2 2 7 2 3" xfId="19612" xr:uid="{963096EF-179F-407B-80E0-02FED8FE788A}"/>
    <cellStyle name="Normal 4 2 2 2 2 7 2 3 2" xfId="19613" xr:uid="{648371FC-F8FD-4F9D-BF62-126F10FED15F}"/>
    <cellStyle name="Normal 4 2 2 2 2 7 2 4" xfId="19614" xr:uid="{5AC258DF-BBD2-4343-B61C-558DED942B53}"/>
    <cellStyle name="Normal 4 2 2 2 2 7 3" xfId="19615" xr:uid="{93D7F9A9-545B-4D8D-8655-9AC47E633872}"/>
    <cellStyle name="Normal 4 2 2 2 2 7 3 2" xfId="19616" xr:uid="{A99A7428-F3C5-4994-B616-54839205BDB4}"/>
    <cellStyle name="Normal 4 2 2 2 2 7 3 2 2" xfId="19617" xr:uid="{3E624464-3E49-41E6-9028-15F7AC5F2322}"/>
    <cellStyle name="Normal 4 2 2 2 2 7 3 3" xfId="19618" xr:uid="{81502FC2-A99E-44F2-9817-F9DA0C8021D1}"/>
    <cellStyle name="Normal 4 2 2 2 2 7 3 3 2" xfId="19619" xr:uid="{4FCD0A33-FEE1-414C-8C93-A7554F6ED1DE}"/>
    <cellStyle name="Normal 4 2 2 2 2 7 3 4" xfId="19620" xr:uid="{091159A2-376B-4FB5-9036-FAE98C0F79E2}"/>
    <cellStyle name="Normal 4 2 2 2 2 7 4" xfId="19621" xr:uid="{48030CB4-4DC2-4E14-A8B4-DA6C28D17EC6}"/>
    <cellStyle name="Normal 4 2 2 2 2 7 4 2" xfId="19622" xr:uid="{5C56AF0E-B25B-4118-A682-46C769E35E8A}"/>
    <cellStyle name="Normal 4 2 2 2 2 7 5" xfId="19623" xr:uid="{08CCAB24-83B3-41D0-A124-DBE8CA300FB5}"/>
    <cellStyle name="Normal 4 2 2 2 2 7 5 2" xfId="19624" xr:uid="{861651EF-1345-4FBF-BF8A-78C3C132BBA7}"/>
    <cellStyle name="Normal 4 2 2 2 2 7 6" xfId="19625" xr:uid="{F8B97013-043F-4F3D-A72E-F24824EC6D15}"/>
    <cellStyle name="Normal 4 2 2 2 2 7 7" xfId="19626" xr:uid="{0EB450FC-A57A-4971-8D44-2EC6D1AD81E0}"/>
    <cellStyle name="Normal 4 2 2 2 2 8" xfId="19627" xr:uid="{F83106C9-5B53-4A77-A492-89C3EFC92AE4}"/>
    <cellStyle name="Normal 4 2 2 2 2 8 2" xfId="19628" xr:uid="{630A80AF-3787-48E2-B1AA-B021D15435CD}"/>
    <cellStyle name="Normal 4 2 2 2 2 8 2 2" xfId="19629" xr:uid="{D52B0B0C-6BAF-426F-B6EC-83F6773ADF7D}"/>
    <cellStyle name="Normal 4 2 2 2 2 8 3" xfId="19630" xr:uid="{67E75381-72DF-4E7C-8F23-9CE3294B1A4B}"/>
    <cellStyle name="Normal 4 2 2 2 2 8 3 2" xfId="19631" xr:uid="{BF3F241F-E54D-471F-BA17-4895977DECE2}"/>
    <cellStyle name="Normal 4 2 2 2 2 8 4" xfId="19632" xr:uid="{11AA6154-6EE0-48A5-BB79-DAA811DECA6F}"/>
    <cellStyle name="Normal 4 2 2 2 2 9" xfId="19633" xr:uid="{A10B573D-E02E-4E39-A910-E62B393524C3}"/>
    <cellStyle name="Normal 4 2 2 2 2 9 2" xfId="19634" xr:uid="{FCD3507C-D2BA-4C5F-9ACE-2337E6FD16E9}"/>
    <cellStyle name="Normal 4 2 2 2 2 9 2 2" xfId="19635" xr:uid="{5075830F-12B3-41D6-82EB-A9A7A7826160}"/>
    <cellStyle name="Normal 4 2 2 2 2 9 3" xfId="19636" xr:uid="{425F14A2-C776-4F44-AE90-352EA17D9778}"/>
    <cellStyle name="Normal 4 2 2 2 2 9 3 2" xfId="19637" xr:uid="{8E5204BA-8BAC-4C73-BB35-D81EF952B3E4}"/>
    <cellStyle name="Normal 4 2 2 2 2 9 4" xfId="19638" xr:uid="{3ED92B8F-5D85-4BC8-9614-15C14BBD696B}"/>
    <cellStyle name="Normal 4 2 2 2 3" xfId="19639" xr:uid="{4063DC2A-2017-4A58-AFBD-119711FD9D0A}"/>
    <cellStyle name="Normal 4 2 2 2 3 10" xfId="19640" xr:uid="{BFC04474-706E-40FE-83F5-7F10AAE14130}"/>
    <cellStyle name="Normal 4 2 2 2 3 11" xfId="19641" xr:uid="{438BDE7F-90DB-4541-BC95-3DBEE1E28EED}"/>
    <cellStyle name="Normal 4 2 2 2 3 2" xfId="19642" xr:uid="{40DBBE1E-65F0-4260-A1D3-69C942123B7E}"/>
    <cellStyle name="Normal 4 2 2 2 3 2 2" xfId="19643" xr:uid="{00DA91A6-A01E-44E8-BCB5-C95640C93A9F}"/>
    <cellStyle name="Normal 4 2 2 2 3 2 2 2" xfId="19644" xr:uid="{5F8ECF52-7797-40BE-9016-1266F04631DA}"/>
    <cellStyle name="Normal 4 2 2 2 3 2 2 2 2" xfId="19645" xr:uid="{75E49727-0D7E-4882-B17A-C7D914EAAEF0}"/>
    <cellStyle name="Normal 4 2 2 2 3 2 2 2 2 2" xfId="19646" xr:uid="{AF347F77-161A-4C43-91BE-E872F2870B2F}"/>
    <cellStyle name="Normal 4 2 2 2 3 2 2 2 3" xfId="19647" xr:uid="{EFD44EE2-8545-4BFD-AB44-858D24BE32D1}"/>
    <cellStyle name="Normal 4 2 2 2 3 2 2 2 3 2" xfId="19648" xr:uid="{2C63C8E0-A03A-45DA-A488-9E9C4CBEF29E}"/>
    <cellStyle name="Normal 4 2 2 2 3 2 2 2 4" xfId="19649" xr:uid="{05D68B0E-19A4-407A-94A2-46F3CB414BC3}"/>
    <cellStyle name="Normal 4 2 2 2 3 2 2 3" xfId="19650" xr:uid="{7AC70615-108E-4355-A280-C35C53F398CA}"/>
    <cellStyle name="Normal 4 2 2 2 3 2 2 3 2" xfId="19651" xr:uid="{E69F12CD-9617-40F8-9052-5F5C19048BC7}"/>
    <cellStyle name="Normal 4 2 2 2 3 2 2 3 2 2" xfId="19652" xr:uid="{3122ACA6-1600-4EB1-9357-C251F6018CDD}"/>
    <cellStyle name="Normal 4 2 2 2 3 2 2 3 3" xfId="19653" xr:uid="{C0EE0823-A0E7-47E6-B5F8-FEFC2F4DFC72}"/>
    <cellStyle name="Normal 4 2 2 2 3 2 2 3 3 2" xfId="19654" xr:uid="{86D9AE9F-C52E-4950-BF47-4721463A26DB}"/>
    <cellStyle name="Normal 4 2 2 2 3 2 2 3 4" xfId="19655" xr:uid="{23CEC865-7D86-4488-BB30-89DDFF21A7E8}"/>
    <cellStyle name="Normal 4 2 2 2 3 2 2 4" xfId="19656" xr:uid="{F087DA4A-DE94-430C-989B-084B76457C11}"/>
    <cellStyle name="Normal 4 2 2 2 3 2 2 4 2" xfId="19657" xr:uid="{41815F49-5366-4565-BAD8-F31E3BA00796}"/>
    <cellStyle name="Normal 4 2 2 2 3 2 2 5" xfId="19658" xr:uid="{2AF5ED51-C3D4-4778-B752-2D99A218C191}"/>
    <cellStyle name="Normal 4 2 2 2 3 2 2 5 2" xfId="19659" xr:uid="{6A13B5AA-3123-4DF3-B10F-8F2DC3C644BE}"/>
    <cellStyle name="Normal 4 2 2 2 3 2 2 6" xfId="19660" xr:uid="{0A5CB5B6-343B-4513-8150-D069CE48035D}"/>
    <cellStyle name="Normal 4 2 2 2 3 2 2 7" xfId="19661" xr:uid="{572F940A-2CAA-46A2-BB8E-276E49D757C6}"/>
    <cellStyle name="Normal 4 2 2 2 3 2 3" xfId="19662" xr:uid="{11803485-6855-43EB-BCA9-5BD4085801BF}"/>
    <cellStyle name="Normal 4 2 2 2 3 2 3 2" xfId="19663" xr:uid="{8AE5D48B-8EEC-4379-872D-DEE30C702CF6}"/>
    <cellStyle name="Normal 4 2 2 2 3 2 3 2 2" xfId="19664" xr:uid="{19018D8D-6EE1-4EA3-BDE3-E5E6C48EC142}"/>
    <cellStyle name="Normal 4 2 2 2 3 2 3 2 2 2" xfId="19665" xr:uid="{5FAE4172-4852-4019-B335-B7F9BC8AB9F6}"/>
    <cellStyle name="Normal 4 2 2 2 3 2 3 2 3" xfId="19666" xr:uid="{2679D1E7-2C43-4A5E-82C1-65EB58BFC4C1}"/>
    <cellStyle name="Normal 4 2 2 2 3 2 3 2 3 2" xfId="19667" xr:uid="{2CBC4CE6-CCAF-4989-810B-B09C68FDF15C}"/>
    <cellStyle name="Normal 4 2 2 2 3 2 3 2 4" xfId="19668" xr:uid="{F15A4221-BADA-45C9-B4AB-313B5E8A0966}"/>
    <cellStyle name="Normal 4 2 2 2 3 2 3 3" xfId="19669" xr:uid="{711D8B55-CBAD-44B6-A6FD-49E2A20F6DA2}"/>
    <cellStyle name="Normal 4 2 2 2 3 2 3 3 2" xfId="19670" xr:uid="{72D69594-0B0C-4C2B-9F5D-CCAA1EC7239D}"/>
    <cellStyle name="Normal 4 2 2 2 3 2 3 3 2 2" xfId="19671" xr:uid="{AD3E0DE2-F047-47FD-ADAB-C23489E38A17}"/>
    <cellStyle name="Normal 4 2 2 2 3 2 3 3 3" xfId="19672" xr:uid="{D7DC62E5-342D-4224-BA86-564CA8041A01}"/>
    <cellStyle name="Normal 4 2 2 2 3 2 3 3 3 2" xfId="19673" xr:uid="{BF11B4BB-D4F4-4636-9A76-6BB74DDB8996}"/>
    <cellStyle name="Normal 4 2 2 2 3 2 3 3 4" xfId="19674" xr:uid="{E3733E92-3FB1-4688-9089-48079DF16F05}"/>
    <cellStyle name="Normal 4 2 2 2 3 2 3 4" xfId="19675" xr:uid="{F4D8D105-6683-49D3-B0B5-3D662EF04617}"/>
    <cellStyle name="Normal 4 2 2 2 3 2 3 4 2" xfId="19676" xr:uid="{D2DB77CF-EA4D-4CAD-BEEF-2717817106BF}"/>
    <cellStyle name="Normal 4 2 2 2 3 2 3 5" xfId="19677" xr:uid="{78345150-5855-4F40-A162-0B0D409715AD}"/>
    <cellStyle name="Normal 4 2 2 2 3 2 3 5 2" xfId="19678" xr:uid="{44396009-010F-4347-96E6-9C291BE85EF5}"/>
    <cellStyle name="Normal 4 2 2 2 3 2 3 6" xfId="19679" xr:uid="{899212D0-5D8E-482D-A638-A184DF021565}"/>
    <cellStyle name="Normal 4 2 2 2 3 2 3 7" xfId="19680" xr:uid="{6386F06D-5985-43E5-9453-9D276CBE891F}"/>
    <cellStyle name="Normal 4 2 2 2 3 2 4" xfId="19681" xr:uid="{537F635C-A072-4FE4-BEA1-C325F6921AD9}"/>
    <cellStyle name="Normal 4 2 2 2 3 2 4 2" xfId="19682" xr:uid="{8E0369F5-923E-466A-BA28-73A231B1F4E1}"/>
    <cellStyle name="Normal 4 2 2 2 3 2 4 2 2" xfId="19683" xr:uid="{FB061816-A6E5-4A73-AE4E-67AAC656A2B2}"/>
    <cellStyle name="Normal 4 2 2 2 3 2 4 3" xfId="19684" xr:uid="{48A27E86-2982-4EA6-95CA-79CD453A86A6}"/>
    <cellStyle name="Normal 4 2 2 2 3 2 4 3 2" xfId="19685" xr:uid="{4EC0276B-6767-454E-AAB9-8506BAE0DDC3}"/>
    <cellStyle name="Normal 4 2 2 2 3 2 4 4" xfId="19686" xr:uid="{94478C7C-2720-4548-B1A9-00369188D815}"/>
    <cellStyle name="Normal 4 2 2 2 3 2 5" xfId="19687" xr:uid="{A6B0D1BC-4F5A-425E-92CD-B98075516295}"/>
    <cellStyle name="Normal 4 2 2 2 3 2 5 2" xfId="19688" xr:uid="{E97E4637-2FB2-4250-B24B-84B3A98148D1}"/>
    <cellStyle name="Normal 4 2 2 2 3 2 5 2 2" xfId="19689" xr:uid="{94432E8C-1F31-4F1B-954D-51BB526F8BE3}"/>
    <cellStyle name="Normal 4 2 2 2 3 2 5 3" xfId="19690" xr:uid="{1711F9F4-42E4-49AB-BA3E-EB9A51FE254E}"/>
    <cellStyle name="Normal 4 2 2 2 3 2 5 3 2" xfId="19691" xr:uid="{13AB3BE1-D3BA-4D86-B798-155AEBC9430B}"/>
    <cellStyle name="Normal 4 2 2 2 3 2 5 4" xfId="19692" xr:uid="{17290A21-0CBA-49AF-AFAA-D83CE1B25B5A}"/>
    <cellStyle name="Normal 4 2 2 2 3 2 6" xfId="19693" xr:uid="{8C3951FD-F20B-49DB-921A-8A3E7ADE2039}"/>
    <cellStyle name="Normal 4 2 2 2 3 2 6 2" xfId="19694" xr:uid="{5C002EA6-B65B-4795-967B-9AC673318480}"/>
    <cellStyle name="Normal 4 2 2 2 3 2 7" xfId="19695" xr:uid="{978AE62C-35B3-46FD-9854-EDB325369AFA}"/>
    <cellStyle name="Normal 4 2 2 2 3 2 7 2" xfId="19696" xr:uid="{A3FCE9F1-E01B-4557-8C33-E28F013CE83E}"/>
    <cellStyle name="Normal 4 2 2 2 3 2 8" xfId="19697" xr:uid="{4EBF1A80-F11E-44AD-954C-CB07221C394A}"/>
    <cellStyle name="Normal 4 2 2 2 3 2 9" xfId="19698" xr:uid="{6A61677A-133C-4BAA-976F-1D200FAF19DF}"/>
    <cellStyle name="Normal 4 2 2 2 3 3" xfId="19699" xr:uid="{32C753E8-C888-4210-9FED-3BCFE7FE8493}"/>
    <cellStyle name="Normal 4 2 2 2 3 3 2" xfId="19700" xr:uid="{C1DB1598-C7F4-4D8E-96D0-662BC652F7BB}"/>
    <cellStyle name="Normal 4 2 2 2 3 3 2 2" xfId="19701" xr:uid="{7726E31D-2DA2-406A-9813-9410643BEE1D}"/>
    <cellStyle name="Normal 4 2 2 2 3 3 2 2 2" xfId="19702" xr:uid="{F3EAE579-5BA4-4677-A9B6-E0FEB03E4948}"/>
    <cellStyle name="Normal 4 2 2 2 3 3 2 3" xfId="19703" xr:uid="{FDE99D3B-A04C-490F-AD49-18F714846F34}"/>
    <cellStyle name="Normal 4 2 2 2 3 3 2 3 2" xfId="19704" xr:uid="{575CCB7F-1D3E-4929-822F-48DE52AD7F57}"/>
    <cellStyle name="Normal 4 2 2 2 3 3 2 4" xfId="19705" xr:uid="{C2DA70A9-7741-4FFD-A581-52224B3EC887}"/>
    <cellStyle name="Normal 4 2 2 2 3 3 3" xfId="19706" xr:uid="{090C8C63-74CE-461A-8982-F70B0453A904}"/>
    <cellStyle name="Normal 4 2 2 2 3 3 3 2" xfId="19707" xr:uid="{184BD1F0-45AE-4583-9354-A5C20187CCA5}"/>
    <cellStyle name="Normal 4 2 2 2 3 3 3 2 2" xfId="19708" xr:uid="{839ADF41-2DEC-4944-9284-D4321C524473}"/>
    <cellStyle name="Normal 4 2 2 2 3 3 3 3" xfId="19709" xr:uid="{C0B1A031-30DE-4654-A8D9-BAE249D00184}"/>
    <cellStyle name="Normal 4 2 2 2 3 3 3 3 2" xfId="19710" xr:uid="{823DDA87-BD60-4CB9-9223-0182EF892658}"/>
    <cellStyle name="Normal 4 2 2 2 3 3 3 4" xfId="19711" xr:uid="{36323AC2-BC9C-4D62-9265-2533BADB0E59}"/>
    <cellStyle name="Normal 4 2 2 2 3 3 4" xfId="19712" xr:uid="{CF932C34-D7F3-48BC-8FED-AB50CFDFFFCA}"/>
    <cellStyle name="Normal 4 2 2 2 3 3 4 2" xfId="19713" xr:uid="{865599D1-3DBA-4DDC-9930-7567AEDB5085}"/>
    <cellStyle name="Normal 4 2 2 2 3 3 5" xfId="19714" xr:uid="{1E0A36DF-0049-4C47-BEBF-FF2B906275F9}"/>
    <cellStyle name="Normal 4 2 2 2 3 3 5 2" xfId="19715" xr:uid="{D3899890-A2E0-4283-B6CD-A374C039C052}"/>
    <cellStyle name="Normal 4 2 2 2 3 3 6" xfId="19716" xr:uid="{D3BDD1F6-C831-4678-B663-88B3FDE205B8}"/>
    <cellStyle name="Normal 4 2 2 2 3 3 7" xfId="19717" xr:uid="{10F9B66F-4FF6-452E-8F08-3BE9969461FF}"/>
    <cellStyle name="Normal 4 2 2 2 3 4" xfId="19718" xr:uid="{5237F0FB-6E2D-448A-AF3A-02593D95830D}"/>
    <cellStyle name="Normal 4 2 2 2 3 4 2" xfId="19719" xr:uid="{EA7F39A9-03A3-4DE7-8E82-FE28C7C50D69}"/>
    <cellStyle name="Normal 4 2 2 2 3 4 2 2" xfId="19720" xr:uid="{4F2F8463-CAD8-4342-B4A6-7BFAA39E4D36}"/>
    <cellStyle name="Normal 4 2 2 2 3 4 2 2 2" xfId="19721" xr:uid="{B6F205C2-CB61-4667-BB19-2716AFFBE6F4}"/>
    <cellStyle name="Normal 4 2 2 2 3 4 2 3" xfId="19722" xr:uid="{A752A317-3755-4D11-8C4F-CF5E4AF278EC}"/>
    <cellStyle name="Normal 4 2 2 2 3 4 2 3 2" xfId="19723" xr:uid="{BEEBC008-AC20-429F-8311-D69621952753}"/>
    <cellStyle name="Normal 4 2 2 2 3 4 2 4" xfId="19724" xr:uid="{89BD4CE1-81C6-48D6-9147-5E4AAEE8CE6E}"/>
    <cellStyle name="Normal 4 2 2 2 3 4 3" xfId="19725" xr:uid="{5E113D63-4AC8-4012-8E46-B3F39092458A}"/>
    <cellStyle name="Normal 4 2 2 2 3 4 3 2" xfId="19726" xr:uid="{5CB229E0-67E7-4967-8737-0CDD992D0C10}"/>
    <cellStyle name="Normal 4 2 2 2 3 4 3 2 2" xfId="19727" xr:uid="{CD52E83D-5E43-48BA-8F07-C64C582033DD}"/>
    <cellStyle name="Normal 4 2 2 2 3 4 3 3" xfId="19728" xr:uid="{26C9BC8A-05EF-4E9B-96CB-63676441A191}"/>
    <cellStyle name="Normal 4 2 2 2 3 4 3 3 2" xfId="19729" xr:uid="{5A8C2A68-23A1-49FF-A0C3-6EB22F335CA8}"/>
    <cellStyle name="Normal 4 2 2 2 3 4 3 4" xfId="19730" xr:uid="{4829F579-8DA9-45CB-97E9-13BF40A33F34}"/>
    <cellStyle name="Normal 4 2 2 2 3 4 4" xfId="19731" xr:uid="{0C5B3F74-7613-4FC4-A7A0-08EBD2FB98A9}"/>
    <cellStyle name="Normal 4 2 2 2 3 4 4 2" xfId="19732" xr:uid="{204EDD70-826B-4C58-BDE9-CDFFC7BC208A}"/>
    <cellStyle name="Normal 4 2 2 2 3 4 5" xfId="19733" xr:uid="{6D3E1B65-307A-46F4-B955-25BBD5E26905}"/>
    <cellStyle name="Normal 4 2 2 2 3 4 5 2" xfId="19734" xr:uid="{C804A34D-F016-4B42-86D0-7BA1748D0AF3}"/>
    <cellStyle name="Normal 4 2 2 2 3 4 6" xfId="19735" xr:uid="{F2E5D74C-2CF9-4397-BC13-9B80380108AF}"/>
    <cellStyle name="Normal 4 2 2 2 3 4 7" xfId="19736" xr:uid="{59388498-4A90-4FCC-8A9E-F9EA0E2A4226}"/>
    <cellStyle name="Normal 4 2 2 2 3 5" xfId="19737" xr:uid="{3009CC94-5E05-4199-ADC0-68CFFEA83640}"/>
    <cellStyle name="Normal 4 2 2 2 3 5 2" xfId="19738" xr:uid="{E5A7356D-E4B4-4008-8661-11150EC9B01D}"/>
    <cellStyle name="Normal 4 2 2 2 3 5 2 2" xfId="19739" xr:uid="{059C3DB2-9A0B-4FF4-B561-4DF92BB0290B}"/>
    <cellStyle name="Normal 4 2 2 2 3 5 2 2 2" xfId="19740" xr:uid="{37A3401E-95BC-4DC6-B178-F41D14DD58AF}"/>
    <cellStyle name="Normal 4 2 2 2 3 5 2 3" xfId="19741" xr:uid="{C663FA92-6B41-44F8-9343-FEB2F6C664B3}"/>
    <cellStyle name="Normal 4 2 2 2 3 5 2 3 2" xfId="19742" xr:uid="{BA10BE9B-1A15-44E8-B91D-8633CCB6F4AD}"/>
    <cellStyle name="Normal 4 2 2 2 3 5 2 4" xfId="19743" xr:uid="{A3C7D47D-F3BA-420F-88D3-C846075E1892}"/>
    <cellStyle name="Normal 4 2 2 2 3 5 3" xfId="19744" xr:uid="{9A215036-7103-4928-AE07-5B8158AEEC11}"/>
    <cellStyle name="Normal 4 2 2 2 3 5 3 2" xfId="19745" xr:uid="{B9F501E4-698C-4428-81A8-3F78B622CC92}"/>
    <cellStyle name="Normal 4 2 2 2 3 5 3 2 2" xfId="19746" xr:uid="{823785CA-8400-4379-81D4-9AB5D272F8D3}"/>
    <cellStyle name="Normal 4 2 2 2 3 5 3 3" xfId="19747" xr:uid="{A96779B5-4ECB-4F16-92B7-E06C2BC2E080}"/>
    <cellStyle name="Normal 4 2 2 2 3 5 3 3 2" xfId="19748" xr:uid="{93A2A6C6-3740-47AA-A7CD-AF2B8022AB6A}"/>
    <cellStyle name="Normal 4 2 2 2 3 5 3 4" xfId="19749" xr:uid="{88E2B360-38E9-4614-9EDF-4060996BEE8B}"/>
    <cellStyle name="Normal 4 2 2 2 3 5 4" xfId="19750" xr:uid="{F6C54CFC-0D66-4A77-BBE5-F84EEB0C8A1C}"/>
    <cellStyle name="Normal 4 2 2 2 3 5 4 2" xfId="19751" xr:uid="{447930F4-E850-4D15-84AE-7BDB46D3C721}"/>
    <cellStyle name="Normal 4 2 2 2 3 5 5" xfId="19752" xr:uid="{8D4A8265-89F5-483B-AAF5-B6F269C30E6F}"/>
    <cellStyle name="Normal 4 2 2 2 3 5 5 2" xfId="19753" xr:uid="{85EA34F0-54C1-4C4D-A023-F10E6CB473AE}"/>
    <cellStyle name="Normal 4 2 2 2 3 5 6" xfId="19754" xr:uid="{BDEC40AC-A9EE-41A2-A45D-086315CA8A84}"/>
    <cellStyle name="Normal 4 2 2 2 3 5 7" xfId="19755" xr:uid="{D62DFEEC-4192-49D4-9E25-6A2BC4B85B68}"/>
    <cellStyle name="Normal 4 2 2 2 3 6" xfId="19756" xr:uid="{4BA0C814-5D48-426D-B9CA-7751EFC972FF}"/>
    <cellStyle name="Normal 4 2 2 2 3 6 2" xfId="19757" xr:uid="{E0845ADE-9E74-4B57-B80E-FAD2E125641F}"/>
    <cellStyle name="Normal 4 2 2 2 3 6 2 2" xfId="19758" xr:uid="{E1541B92-F0B2-4969-B0F0-55879934AB6F}"/>
    <cellStyle name="Normal 4 2 2 2 3 6 3" xfId="19759" xr:uid="{A35A2C73-CFFC-4881-B123-C1DAF6F77964}"/>
    <cellStyle name="Normal 4 2 2 2 3 6 3 2" xfId="19760" xr:uid="{C9C5737D-916B-4BED-8D71-44FF19C2408D}"/>
    <cellStyle name="Normal 4 2 2 2 3 6 4" xfId="19761" xr:uid="{6E32C47B-9AD8-4E26-A565-C999CB633BE7}"/>
    <cellStyle name="Normal 4 2 2 2 3 7" xfId="19762" xr:uid="{0B8A7B03-098A-40BE-AA9F-BC4924E3A9FE}"/>
    <cellStyle name="Normal 4 2 2 2 3 7 2" xfId="19763" xr:uid="{6C642669-4AA3-418F-A190-C838B929A767}"/>
    <cellStyle name="Normal 4 2 2 2 3 7 2 2" xfId="19764" xr:uid="{1A213FDE-A496-4AE1-9B72-BB6D8455A078}"/>
    <cellStyle name="Normal 4 2 2 2 3 7 3" xfId="19765" xr:uid="{E7170A05-3EFA-41A5-B72F-7D8E53E49F2B}"/>
    <cellStyle name="Normal 4 2 2 2 3 7 3 2" xfId="19766" xr:uid="{60CA36B0-687F-402E-8681-F47A3F2985A6}"/>
    <cellStyle name="Normal 4 2 2 2 3 7 4" xfId="19767" xr:uid="{379CFA40-14F1-48B3-8BA8-A87AE8C4610E}"/>
    <cellStyle name="Normal 4 2 2 2 3 8" xfId="19768" xr:uid="{13E696AB-68C4-44F2-8BDA-D0C826D1CB9A}"/>
    <cellStyle name="Normal 4 2 2 2 3 8 2" xfId="19769" xr:uid="{2FE0E048-FB16-40AF-A90E-6B0836ACC1B8}"/>
    <cellStyle name="Normal 4 2 2 2 3 9" xfId="19770" xr:uid="{913E5941-5BE6-4B66-BE18-13B2A2DC5254}"/>
    <cellStyle name="Normal 4 2 2 2 3 9 2" xfId="19771" xr:uid="{B01051CE-519F-478B-9C6C-4A6D71604AF4}"/>
    <cellStyle name="Normal 4 2 2 2 4" xfId="19772" xr:uid="{9EE0CFDA-B929-4751-9C8A-7833A5E0A9DC}"/>
    <cellStyle name="Normal 4 2 2 2 4 10" xfId="19773" xr:uid="{E16B8025-7D84-47BE-B9F8-7B804372EF58}"/>
    <cellStyle name="Normal 4 2 2 2 4 2" xfId="19774" xr:uid="{2ABE3D4F-A983-4962-83D7-32BB598B2F94}"/>
    <cellStyle name="Normal 4 2 2 2 4 2 2" xfId="19775" xr:uid="{E80C255D-023F-41CB-8322-803171A2EE81}"/>
    <cellStyle name="Normal 4 2 2 2 4 2 2 2" xfId="19776" xr:uid="{83C4C6F5-819B-42E0-8A71-6954F62403FD}"/>
    <cellStyle name="Normal 4 2 2 2 4 2 2 2 2" xfId="19777" xr:uid="{499FFF4D-DCB3-468E-9C3F-4361F46A2DF4}"/>
    <cellStyle name="Normal 4 2 2 2 4 2 2 2 2 2" xfId="19778" xr:uid="{2B46E92F-2091-475D-B094-9116E0D90377}"/>
    <cellStyle name="Normal 4 2 2 2 4 2 2 2 3" xfId="19779" xr:uid="{20089502-57C9-426A-A860-9DF767334F19}"/>
    <cellStyle name="Normal 4 2 2 2 4 2 2 2 3 2" xfId="19780" xr:uid="{7082093D-3301-4FBF-900F-C9E65CE96E91}"/>
    <cellStyle name="Normal 4 2 2 2 4 2 2 2 4" xfId="19781" xr:uid="{9D96A52E-7DC9-4CBD-BBF0-D4DEEE2BF0EE}"/>
    <cellStyle name="Normal 4 2 2 2 4 2 2 3" xfId="19782" xr:uid="{39FAE21A-6483-4DC0-A649-A68699CE0AF6}"/>
    <cellStyle name="Normal 4 2 2 2 4 2 2 3 2" xfId="19783" xr:uid="{88BB6A7B-361F-4B6D-9B0C-3C2BD3445F76}"/>
    <cellStyle name="Normal 4 2 2 2 4 2 2 3 2 2" xfId="19784" xr:uid="{7F040873-50F8-4A1E-BEBF-713C73EF1D42}"/>
    <cellStyle name="Normal 4 2 2 2 4 2 2 3 3" xfId="19785" xr:uid="{0A71A223-F6BD-4643-A8DE-6D1DA34FFCCD}"/>
    <cellStyle name="Normal 4 2 2 2 4 2 2 3 3 2" xfId="19786" xr:uid="{1626BB1D-B8B0-437F-9FF0-3AF46B5EDF18}"/>
    <cellStyle name="Normal 4 2 2 2 4 2 2 3 4" xfId="19787" xr:uid="{49F26330-C684-4DCF-AAEE-E14EAD8D8721}"/>
    <cellStyle name="Normal 4 2 2 2 4 2 2 4" xfId="19788" xr:uid="{33718735-18C8-4B85-90B7-BD7273931304}"/>
    <cellStyle name="Normal 4 2 2 2 4 2 2 4 2" xfId="19789" xr:uid="{A9710E23-2A00-4785-838F-F146003576E7}"/>
    <cellStyle name="Normal 4 2 2 2 4 2 2 5" xfId="19790" xr:uid="{0A7BBAFF-E5C7-415C-9C2F-163516649A07}"/>
    <cellStyle name="Normal 4 2 2 2 4 2 2 5 2" xfId="19791" xr:uid="{82AEF789-A482-4F9F-9313-A66527E7670B}"/>
    <cellStyle name="Normal 4 2 2 2 4 2 2 6" xfId="19792" xr:uid="{E8E8EED5-6382-40FE-981B-430C4DDA85F4}"/>
    <cellStyle name="Normal 4 2 2 2 4 2 2 7" xfId="19793" xr:uid="{199F3459-4981-4690-8A47-85B7A97B61CF}"/>
    <cellStyle name="Normal 4 2 2 2 4 2 3" xfId="19794" xr:uid="{0AD23DDA-F0F4-4BC6-9743-9A62FA584208}"/>
    <cellStyle name="Normal 4 2 2 2 4 2 3 2" xfId="19795" xr:uid="{5DFA308A-3C7B-48B9-9A08-8A5CF49EDC1E}"/>
    <cellStyle name="Normal 4 2 2 2 4 2 3 2 2" xfId="19796" xr:uid="{CEAB7A25-22B9-4A9A-B347-BA2F804C5AFD}"/>
    <cellStyle name="Normal 4 2 2 2 4 2 3 2 2 2" xfId="19797" xr:uid="{AAC11277-7B47-4E3B-BE78-B28CD74792E0}"/>
    <cellStyle name="Normal 4 2 2 2 4 2 3 2 3" xfId="19798" xr:uid="{F973315F-2FD0-427D-891B-607F1AFDEC07}"/>
    <cellStyle name="Normal 4 2 2 2 4 2 3 2 3 2" xfId="19799" xr:uid="{0BD45C19-92A5-44F8-A168-C33BCC685D8A}"/>
    <cellStyle name="Normal 4 2 2 2 4 2 3 2 4" xfId="19800" xr:uid="{8BF30A2C-41EC-499B-B78D-153009BD750E}"/>
    <cellStyle name="Normal 4 2 2 2 4 2 3 3" xfId="19801" xr:uid="{60A6CBA6-4CB2-4741-8E8F-CB1CC48F493C}"/>
    <cellStyle name="Normal 4 2 2 2 4 2 3 3 2" xfId="19802" xr:uid="{90AD38C1-9D60-4A2F-8464-EEC9893E6A4E}"/>
    <cellStyle name="Normal 4 2 2 2 4 2 3 3 2 2" xfId="19803" xr:uid="{228253F1-C345-48F1-B015-3DC121DFB6D1}"/>
    <cellStyle name="Normal 4 2 2 2 4 2 3 3 3" xfId="19804" xr:uid="{AA281DCE-2834-4336-8FE2-ED3EB2CDBA67}"/>
    <cellStyle name="Normal 4 2 2 2 4 2 3 3 3 2" xfId="19805" xr:uid="{C2490EDF-9E2D-4B1C-9A84-103F6F743CA8}"/>
    <cellStyle name="Normal 4 2 2 2 4 2 3 3 4" xfId="19806" xr:uid="{5ADEEA71-7062-4B9D-A9AA-4BA88A58B32B}"/>
    <cellStyle name="Normal 4 2 2 2 4 2 3 4" xfId="19807" xr:uid="{B10F8023-A048-4DEF-899E-85030F396C18}"/>
    <cellStyle name="Normal 4 2 2 2 4 2 3 4 2" xfId="19808" xr:uid="{56B54759-5672-4982-9C38-1831FD055517}"/>
    <cellStyle name="Normal 4 2 2 2 4 2 3 5" xfId="19809" xr:uid="{A33512A0-90B9-4DFB-B3E8-1C81D872FCC2}"/>
    <cellStyle name="Normal 4 2 2 2 4 2 3 5 2" xfId="19810" xr:uid="{C8CAFE46-7D44-4E26-AE6C-4299C38B4B83}"/>
    <cellStyle name="Normal 4 2 2 2 4 2 3 6" xfId="19811" xr:uid="{EE4C1B60-6285-476B-9619-D0E0A17E1C62}"/>
    <cellStyle name="Normal 4 2 2 2 4 2 3 7" xfId="19812" xr:uid="{47DC71B1-D14A-466B-A82B-51B52D570B04}"/>
    <cellStyle name="Normal 4 2 2 2 4 2 4" xfId="19813" xr:uid="{394C698D-322E-4DF0-9736-92AD286C4735}"/>
    <cellStyle name="Normal 4 2 2 2 4 2 4 2" xfId="19814" xr:uid="{99665E77-07F3-48E5-B3AC-A8900A2585BF}"/>
    <cellStyle name="Normal 4 2 2 2 4 2 4 2 2" xfId="19815" xr:uid="{8832C8CC-EA62-4F00-9FCC-252E9C00BD51}"/>
    <cellStyle name="Normal 4 2 2 2 4 2 4 3" xfId="19816" xr:uid="{0FFA67B3-63A1-41DE-9224-174ECDD36343}"/>
    <cellStyle name="Normal 4 2 2 2 4 2 4 3 2" xfId="19817" xr:uid="{1ED8EFA8-72BE-4442-A98D-137F879C4E04}"/>
    <cellStyle name="Normal 4 2 2 2 4 2 4 4" xfId="19818" xr:uid="{E4573D54-86B7-439F-9C2A-49E7533187E4}"/>
    <cellStyle name="Normal 4 2 2 2 4 2 5" xfId="19819" xr:uid="{B1A82819-FDA3-4452-9E8F-F175F63FA8EF}"/>
    <cellStyle name="Normal 4 2 2 2 4 2 5 2" xfId="19820" xr:uid="{B739AED6-A443-4AA2-A284-88BBFA9B82E0}"/>
    <cellStyle name="Normal 4 2 2 2 4 2 5 2 2" xfId="19821" xr:uid="{EB0505F7-BAE9-475E-B694-3E6A54963FB6}"/>
    <cellStyle name="Normal 4 2 2 2 4 2 5 3" xfId="19822" xr:uid="{D6A4DBD2-80B1-482B-9B10-6EE5B84F53EB}"/>
    <cellStyle name="Normal 4 2 2 2 4 2 5 3 2" xfId="19823" xr:uid="{1DF0EA73-48F6-4B95-8640-1FBAF728C965}"/>
    <cellStyle name="Normal 4 2 2 2 4 2 5 4" xfId="19824" xr:uid="{0813C4CF-2CC1-4987-9187-6EAB66DFDCA9}"/>
    <cellStyle name="Normal 4 2 2 2 4 2 6" xfId="19825" xr:uid="{C89AE7EB-B063-4481-AB84-19A913890E62}"/>
    <cellStyle name="Normal 4 2 2 2 4 2 6 2" xfId="19826" xr:uid="{B1E0E086-8DCA-465F-AD82-3DF8A0807166}"/>
    <cellStyle name="Normal 4 2 2 2 4 2 7" xfId="19827" xr:uid="{0EDD78A7-7C19-447E-ACCE-315F7B778CC9}"/>
    <cellStyle name="Normal 4 2 2 2 4 2 7 2" xfId="19828" xr:uid="{FAD21DB1-B9C9-4E22-8A6D-D1F6FB77A9B5}"/>
    <cellStyle name="Normal 4 2 2 2 4 2 8" xfId="19829" xr:uid="{ACE8E693-218D-4A2A-B613-DA049EAADEBE}"/>
    <cellStyle name="Normal 4 2 2 2 4 2 9" xfId="19830" xr:uid="{9AAB8467-3A45-4CE1-9D2F-68B497DFF2D8}"/>
    <cellStyle name="Normal 4 2 2 2 4 3" xfId="19831" xr:uid="{95405FD7-9AE7-4A13-BF8C-39C6E141CF36}"/>
    <cellStyle name="Normal 4 2 2 2 4 3 2" xfId="19832" xr:uid="{B0DAF3FC-24A3-4998-BBB5-57062EA61FFE}"/>
    <cellStyle name="Normal 4 2 2 2 4 3 2 2" xfId="19833" xr:uid="{F11E9805-1555-49FC-9292-4CE0E90A62CC}"/>
    <cellStyle name="Normal 4 2 2 2 4 3 2 2 2" xfId="19834" xr:uid="{B3B870BF-9D6E-40C3-BE32-BC7412D7738A}"/>
    <cellStyle name="Normal 4 2 2 2 4 3 2 3" xfId="19835" xr:uid="{6CFD51A8-A671-4381-B050-0D70DB9C3439}"/>
    <cellStyle name="Normal 4 2 2 2 4 3 2 3 2" xfId="19836" xr:uid="{68B927AC-E26F-4907-A43E-041F2169E2F5}"/>
    <cellStyle name="Normal 4 2 2 2 4 3 2 4" xfId="19837" xr:uid="{77B65EC0-C8D2-497B-91AF-ED9E01178299}"/>
    <cellStyle name="Normal 4 2 2 2 4 3 3" xfId="19838" xr:uid="{66E2CA0E-DAB4-4150-8CB0-45266C37A6DF}"/>
    <cellStyle name="Normal 4 2 2 2 4 3 3 2" xfId="19839" xr:uid="{0A9BB1EA-9F29-4F21-809B-E5F2AD393BB7}"/>
    <cellStyle name="Normal 4 2 2 2 4 3 3 2 2" xfId="19840" xr:uid="{72665DE7-4713-4B54-915D-5E0C4AB8D67C}"/>
    <cellStyle name="Normal 4 2 2 2 4 3 3 3" xfId="19841" xr:uid="{CDFBF9D7-4EAB-444B-9DE4-B860F4D1A7F7}"/>
    <cellStyle name="Normal 4 2 2 2 4 3 3 3 2" xfId="19842" xr:uid="{E767779A-27F4-4C68-A809-6252EA213663}"/>
    <cellStyle name="Normal 4 2 2 2 4 3 3 4" xfId="19843" xr:uid="{26F568C5-6D05-4B98-9387-C1C0225627F1}"/>
    <cellStyle name="Normal 4 2 2 2 4 3 4" xfId="19844" xr:uid="{8C67F840-2945-4A95-9F9C-54D668E9F3B3}"/>
    <cellStyle name="Normal 4 2 2 2 4 3 4 2" xfId="19845" xr:uid="{F32BBCA9-E643-444C-8221-DB54EBF5F546}"/>
    <cellStyle name="Normal 4 2 2 2 4 3 5" xfId="19846" xr:uid="{963D559F-0148-49D6-8E29-9B0185628728}"/>
    <cellStyle name="Normal 4 2 2 2 4 3 5 2" xfId="19847" xr:uid="{16E84200-1A22-43E4-BB8E-56414C688278}"/>
    <cellStyle name="Normal 4 2 2 2 4 3 6" xfId="19848" xr:uid="{BFFB178A-331C-41AD-8477-D17AC8BA7931}"/>
    <cellStyle name="Normal 4 2 2 2 4 3 7" xfId="19849" xr:uid="{7FD07DF4-04C0-4F93-B839-8489D1920458}"/>
    <cellStyle name="Normal 4 2 2 2 4 4" xfId="19850" xr:uid="{EF33F4CF-38C8-4378-87CF-5D4AA52B1A8C}"/>
    <cellStyle name="Normal 4 2 2 2 4 4 2" xfId="19851" xr:uid="{4848B9EF-40F7-4149-91CA-6C6F3092007A}"/>
    <cellStyle name="Normal 4 2 2 2 4 4 2 2" xfId="19852" xr:uid="{58AB67F5-711B-401C-9474-D9844A4D634A}"/>
    <cellStyle name="Normal 4 2 2 2 4 4 2 2 2" xfId="19853" xr:uid="{CD4E3EBB-EF7B-49E7-A850-62AB594C372B}"/>
    <cellStyle name="Normal 4 2 2 2 4 4 2 3" xfId="19854" xr:uid="{C55503C4-3371-4F9F-B11F-CAC78505B812}"/>
    <cellStyle name="Normal 4 2 2 2 4 4 2 3 2" xfId="19855" xr:uid="{885B5425-0E3E-4A46-A3F7-4057995B5FCB}"/>
    <cellStyle name="Normal 4 2 2 2 4 4 2 4" xfId="19856" xr:uid="{D39B7675-1CEA-41DD-B1D7-547506BA4A46}"/>
    <cellStyle name="Normal 4 2 2 2 4 4 3" xfId="19857" xr:uid="{1ECB1574-6EDA-4D12-B542-3137377D80CB}"/>
    <cellStyle name="Normal 4 2 2 2 4 4 3 2" xfId="19858" xr:uid="{758F9BE5-1F40-47E0-9766-065E840396A3}"/>
    <cellStyle name="Normal 4 2 2 2 4 4 3 2 2" xfId="19859" xr:uid="{D438BB3C-A624-486B-9FED-130CD51C6DE0}"/>
    <cellStyle name="Normal 4 2 2 2 4 4 3 3" xfId="19860" xr:uid="{4E46455B-4B89-4AD8-A965-C4590ED32454}"/>
    <cellStyle name="Normal 4 2 2 2 4 4 3 3 2" xfId="19861" xr:uid="{669D1689-B803-445E-A6FA-C9298A706DAE}"/>
    <cellStyle name="Normal 4 2 2 2 4 4 3 4" xfId="19862" xr:uid="{A2BB08D2-9CA5-4A03-9641-0BDDBEFA9A64}"/>
    <cellStyle name="Normal 4 2 2 2 4 4 4" xfId="19863" xr:uid="{A35CDEDD-0116-4AB9-83DE-54747D1DBC1B}"/>
    <cellStyle name="Normal 4 2 2 2 4 4 4 2" xfId="19864" xr:uid="{0E8B93CF-2E63-4255-BF4C-C8277D85FF79}"/>
    <cellStyle name="Normal 4 2 2 2 4 4 5" xfId="19865" xr:uid="{FD98336F-E868-4ADB-BF70-90E47BB034C1}"/>
    <cellStyle name="Normal 4 2 2 2 4 4 5 2" xfId="19866" xr:uid="{7FC8B59D-9AC7-46A1-AFD3-86862009650B}"/>
    <cellStyle name="Normal 4 2 2 2 4 4 6" xfId="19867" xr:uid="{DE43B831-5DDA-4EDF-9CA3-41AC97B16B69}"/>
    <cellStyle name="Normal 4 2 2 2 4 4 7" xfId="19868" xr:uid="{E20E6BAD-6F1B-4C61-BA71-B87A4A7A15C8}"/>
    <cellStyle name="Normal 4 2 2 2 4 5" xfId="19869" xr:uid="{DCF7AE49-B547-4BA6-B1FE-A0FC9B11520A}"/>
    <cellStyle name="Normal 4 2 2 2 4 5 2" xfId="19870" xr:uid="{9C0C0789-A49E-4867-B7FA-2378EA80CD7C}"/>
    <cellStyle name="Normal 4 2 2 2 4 5 2 2" xfId="19871" xr:uid="{7DF6A4EE-BEA3-48F1-9F3F-4AD271BE1C61}"/>
    <cellStyle name="Normal 4 2 2 2 4 5 3" xfId="19872" xr:uid="{A6E58287-871B-49D9-84C1-13C982CAD67C}"/>
    <cellStyle name="Normal 4 2 2 2 4 5 3 2" xfId="19873" xr:uid="{42B858AB-A805-491D-9FEE-8C1A9254A32E}"/>
    <cellStyle name="Normal 4 2 2 2 4 5 4" xfId="19874" xr:uid="{F28FD72D-9C08-42E6-81D2-402082EC4DA3}"/>
    <cellStyle name="Normal 4 2 2 2 4 6" xfId="19875" xr:uid="{D4B102FE-73C2-4FE3-B7DB-488C6356472D}"/>
    <cellStyle name="Normal 4 2 2 2 4 6 2" xfId="19876" xr:uid="{19985319-3E4B-4DAC-AE8D-C477B1FA21CB}"/>
    <cellStyle name="Normal 4 2 2 2 4 6 2 2" xfId="19877" xr:uid="{5E24F303-41E9-4812-ADD6-720809938443}"/>
    <cellStyle name="Normal 4 2 2 2 4 6 3" xfId="19878" xr:uid="{309B8E71-4999-4873-B237-A639AA83F342}"/>
    <cellStyle name="Normal 4 2 2 2 4 6 3 2" xfId="19879" xr:uid="{84869180-764A-4A32-97C9-CADABACAEEF3}"/>
    <cellStyle name="Normal 4 2 2 2 4 6 4" xfId="19880" xr:uid="{C42ECB0A-049C-4234-828A-BB316E33E917}"/>
    <cellStyle name="Normal 4 2 2 2 4 7" xfId="19881" xr:uid="{ED6148A7-A87B-4A2B-A48B-E35961381028}"/>
    <cellStyle name="Normal 4 2 2 2 4 7 2" xfId="19882" xr:uid="{8E68EC24-1E79-4D8D-B143-51F130D7AADD}"/>
    <cellStyle name="Normal 4 2 2 2 4 8" xfId="19883" xr:uid="{57BD05FD-04E7-4721-A582-100BBFC5FF3A}"/>
    <cellStyle name="Normal 4 2 2 2 4 8 2" xfId="19884" xr:uid="{DAFC5A92-E77D-4544-ABF0-2E7CC3A94835}"/>
    <cellStyle name="Normal 4 2 2 2 4 9" xfId="19885" xr:uid="{03B4E0CE-7C29-412A-9AD4-7E6979A5EE1F}"/>
    <cellStyle name="Normal 4 2 2 2 5" xfId="19886" xr:uid="{D9B9D60A-2FFF-482B-B582-439AA506832C}"/>
    <cellStyle name="Normal 4 2 2 2 5 2" xfId="19887" xr:uid="{7DE1F302-052A-41A8-82FE-0A23FECCCBBA}"/>
    <cellStyle name="Normal 4 2 2 2 5 2 2" xfId="19888" xr:uid="{0A774D85-B2EA-4DC9-BD9C-557A79932D18}"/>
    <cellStyle name="Normal 4 2 2 2 5 2 2 2" xfId="19889" xr:uid="{25B369D0-C583-4D07-82E6-F1CAFDF51405}"/>
    <cellStyle name="Normal 4 2 2 2 5 2 2 2 2" xfId="19890" xr:uid="{7F37788D-9420-4787-AA6F-92AB453E903F}"/>
    <cellStyle name="Normal 4 2 2 2 5 2 2 3" xfId="19891" xr:uid="{8B0333E5-3A0A-496F-942E-9532EB1EE77A}"/>
    <cellStyle name="Normal 4 2 2 2 5 2 2 3 2" xfId="19892" xr:uid="{05A3C1D2-1EF4-4AB7-AECD-6B9E21FC5B6E}"/>
    <cellStyle name="Normal 4 2 2 2 5 2 2 4" xfId="19893" xr:uid="{E602CBF8-7AAA-4899-B26B-A91135BD285E}"/>
    <cellStyle name="Normal 4 2 2 2 5 2 3" xfId="19894" xr:uid="{E2C92718-654E-4326-81DB-3AB8A500AE34}"/>
    <cellStyle name="Normal 4 2 2 2 5 2 3 2" xfId="19895" xr:uid="{9904233B-CE97-436B-B26A-E60116007EBA}"/>
    <cellStyle name="Normal 4 2 2 2 5 2 3 2 2" xfId="19896" xr:uid="{221142A1-26D2-47EB-821E-4B043BE96BC1}"/>
    <cellStyle name="Normal 4 2 2 2 5 2 3 3" xfId="19897" xr:uid="{7FDA63B0-A9D2-4631-8C2E-D2FBDECB1ACE}"/>
    <cellStyle name="Normal 4 2 2 2 5 2 3 3 2" xfId="19898" xr:uid="{02F8D479-6B2A-430D-A8E3-209EB4B61A83}"/>
    <cellStyle name="Normal 4 2 2 2 5 2 3 4" xfId="19899" xr:uid="{A962F779-8DB6-487B-A839-5E66194376CD}"/>
    <cellStyle name="Normal 4 2 2 2 5 2 4" xfId="19900" xr:uid="{3779146E-F7ED-45BA-82B9-1E4A1E739180}"/>
    <cellStyle name="Normal 4 2 2 2 5 2 4 2" xfId="19901" xr:uid="{D158125E-D57C-4A53-BA9F-86CE8F8702C8}"/>
    <cellStyle name="Normal 4 2 2 2 5 2 5" xfId="19902" xr:uid="{E6B9A43A-0173-483C-A99F-B1CBE8603755}"/>
    <cellStyle name="Normal 4 2 2 2 5 2 5 2" xfId="19903" xr:uid="{ABE12D62-34D7-4546-BCF8-58661F72350A}"/>
    <cellStyle name="Normal 4 2 2 2 5 2 6" xfId="19904" xr:uid="{3E4D4B99-9869-4E0F-8DA8-24C7E7FE6E83}"/>
    <cellStyle name="Normal 4 2 2 2 5 2 7" xfId="19905" xr:uid="{1C9CA99A-06C9-44C2-8518-44B3BEF5066E}"/>
    <cellStyle name="Normal 4 2 2 2 5 3" xfId="19906" xr:uid="{852D684F-E70A-4CBC-80C5-38233E68B813}"/>
    <cellStyle name="Normal 4 2 2 2 5 3 2" xfId="19907" xr:uid="{11B5FBBD-9D49-4E69-8449-7FC2C1D3E511}"/>
    <cellStyle name="Normal 4 2 2 2 5 3 2 2" xfId="19908" xr:uid="{3D47F086-5DC3-4F78-8B22-EF94E9C8C1A6}"/>
    <cellStyle name="Normal 4 2 2 2 5 3 2 2 2" xfId="19909" xr:uid="{4F659CC2-BB93-424D-9E10-A5B3DB8A118F}"/>
    <cellStyle name="Normal 4 2 2 2 5 3 2 3" xfId="19910" xr:uid="{717325E9-90BA-4423-BB9B-8612D4639AB3}"/>
    <cellStyle name="Normal 4 2 2 2 5 3 2 3 2" xfId="19911" xr:uid="{CEDFA179-6887-4F50-9207-39875B506083}"/>
    <cellStyle name="Normal 4 2 2 2 5 3 2 4" xfId="19912" xr:uid="{7F534E85-C587-4439-8357-2CCC39F1CF0D}"/>
    <cellStyle name="Normal 4 2 2 2 5 3 3" xfId="19913" xr:uid="{E356BDED-0C53-484E-9508-4E836BD86A3A}"/>
    <cellStyle name="Normal 4 2 2 2 5 3 3 2" xfId="19914" xr:uid="{E1D9FE19-8FE9-4EEA-93BB-A54EF5D77D08}"/>
    <cellStyle name="Normal 4 2 2 2 5 3 3 2 2" xfId="19915" xr:uid="{59A6373A-AC5C-44EE-A4A0-467AD5A0DFF2}"/>
    <cellStyle name="Normal 4 2 2 2 5 3 3 3" xfId="19916" xr:uid="{615549C8-CDF2-4C8A-B2DA-AF0D5C0A297E}"/>
    <cellStyle name="Normal 4 2 2 2 5 3 3 3 2" xfId="19917" xr:uid="{2AD25C28-3241-4D37-90E4-A884D4731744}"/>
    <cellStyle name="Normal 4 2 2 2 5 3 3 4" xfId="19918" xr:uid="{36AE5C72-73E9-4877-A7EA-EB82C00C9B3A}"/>
    <cellStyle name="Normal 4 2 2 2 5 3 4" xfId="19919" xr:uid="{ED27E2C0-314F-4384-9526-ADAECD6CF2D0}"/>
    <cellStyle name="Normal 4 2 2 2 5 3 4 2" xfId="19920" xr:uid="{0857A427-5C90-4731-9B73-5960CCDBC2A4}"/>
    <cellStyle name="Normal 4 2 2 2 5 3 5" xfId="19921" xr:uid="{FD8C743C-5167-4E1A-B2B1-C727D8B967BF}"/>
    <cellStyle name="Normal 4 2 2 2 5 3 5 2" xfId="19922" xr:uid="{87D306F3-83A9-4906-8377-D42A0133BA71}"/>
    <cellStyle name="Normal 4 2 2 2 5 3 6" xfId="19923" xr:uid="{B6EDFFB2-FF50-4E1C-BC1F-AB16E7DC7138}"/>
    <cellStyle name="Normal 4 2 2 2 5 3 7" xfId="19924" xr:uid="{0068EA5E-B627-4D79-8B4D-446B27A6070D}"/>
    <cellStyle name="Normal 4 2 2 2 5 4" xfId="19925" xr:uid="{239F5FDD-A503-466C-A88D-3C12C5228E77}"/>
    <cellStyle name="Normal 4 2 2 2 5 4 2" xfId="19926" xr:uid="{5A6AC88C-5293-437A-BEA7-E05E76365609}"/>
    <cellStyle name="Normal 4 2 2 2 5 4 2 2" xfId="19927" xr:uid="{65F4ACA4-76FC-45B0-85CD-6612B11E21AF}"/>
    <cellStyle name="Normal 4 2 2 2 5 4 3" xfId="19928" xr:uid="{01750BDA-05A7-4E1C-AE1A-3DCB6147390B}"/>
    <cellStyle name="Normal 4 2 2 2 5 4 3 2" xfId="19929" xr:uid="{75701925-C71B-4FA2-A18F-D1185F191AEB}"/>
    <cellStyle name="Normal 4 2 2 2 5 4 4" xfId="19930" xr:uid="{B683F98E-387E-42E6-9D96-CD8843EA03FB}"/>
    <cellStyle name="Normal 4 2 2 2 5 5" xfId="19931" xr:uid="{93D06658-1031-47ED-8EC9-850CC6C044BA}"/>
    <cellStyle name="Normal 4 2 2 2 5 5 2" xfId="19932" xr:uid="{A1FC5D2A-A4C2-44A6-8DD0-11DBDF4F2C63}"/>
    <cellStyle name="Normal 4 2 2 2 5 5 2 2" xfId="19933" xr:uid="{68E25A1C-CE76-4338-9EE1-17DB4F7EAC55}"/>
    <cellStyle name="Normal 4 2 2 2 5 5 3" xfId="19934" xr:uid="{AEBDF4E4-5831-4E35-8544-2E61C0045270}"/>
    <cellStyle name="Normal 4 2 2 2 5 5 3 2" xfId="19935" xr:uid="{577C09E5-5808-407F-B73D-80BC671C2505}"/>
    <cellStyle name="Normal 4 2 2 2 5 5 4" xfId="19936" xr:uid="{48BF14B4-9B7D-4E90-BBA1-4E3C6BDA0B2B}"/>
    <cellStyle name="Normal 4 2 2 2 5 6" xfId="19937" xr:uid="{64C805E8-07B7-490B-B439-3049729121C4}"/>
    <cellStyle name="Normal 4 2 2 2 5 6 2" xfId="19938" xr:uid="{8D3D5B6A-EC45-4D3C-B581-74753D756457}"/>
    <cellStyle name="Normal 4 2 2 2 5 7" xfId="19939" xr:uid="{A6062A3C-C6A8-404B-AA1C-08689D6A5B28}"/>
    <cellStyle name="Normal 4 2 2 2 5 7 2" xfId="19940" xr:uid="{60E79721-1698-431F-B8CA-FB75C7AC7AC7}"/>
    <cellStyle name="Normal 4 2 2 2 5 8" xfId="19941" xr:uid="{B68A1190-3874-4C36-9180-C36E8D0F6A68}"/>
    <cellStyle name="Normal 4 2 2 2 5 9" xfId="19942" xr:uid="{65303F2E-7367-4DB7-930D-3F4ECBEDC1E3}"/>
    <cellStyle name="Normal 4 2 2 2 6" xfId="19943" xr:uid="{8DCC9A00-0677-4D8A-95F5-E75537D8C3EF}"/>
    <cellStyle name="Normal 4 2 2 2 6 2" xfId="19944" xr:uid="{89CFF7AC-540F-4E38-B902-F287F4DD7058}"/>
    <cellStyle name="Normal 4 2 2 2 6 2 2" xfId="19945" xr:uid="{C1F28987-60C9-4AE3-9E05-06BDF523BD6E}"/>
    <cellStyle name="Normal 4 2 2 2 6 2 2 2" xfId="19946" xr:uid="{C4BD53D6-77AE-48D7-B26F-C6C5E86C5B2B}"/>
    <cellStyle name="Normal 4 2 2 2 6 2 2 2 2" xfId="19947" xr:uid="{8E0514AA-7BBF-46CD-A84A-1F971BE35537}"/>
    <cellStyle name="Normal 4 2 2 2 6 2 2 3" xfId="19948" xr:uid="{266D7A7A-5352-4417-9E06-3C94FA4003E7}"/>
    <cellStyle name="Normal 4 2 2 2 6 2 2 3 2" xfId="19949" xr:uid="{B6EFAAF3-9E32-46A3-AD0E-8FFAFDAFC9D8}"/>
    <cellStyle name="Normal 4 2 2 2 6 2 2 4" xfId="19950" xr:uid="{B9FC050B-0CA6-4C73-AF75-40F7E8AD9F51}"/>
    <cellStyle name="Normal 4 2 2 2 6 2 3" xfId="19951" xr:uid="{C06A03D1-CD41-4EA6-B813-6A560FDAF9DF}"/>
    <cellStyle name="Normal 4 2 2 2 6 2 3 2" xfId="19952" xr:uid="{5EFACB23-CEB8-45E2-A4C4-33E18C468364}"/>
    <cellStyle name="Normal 4 2 2 2 6 2 3 2 2" xfId="19953" xr:uid="{7AA2DD18-BD18-4D8B-8A6F-CBA6DFBFFD77}"/>
    <cellStyle name="Normal 4 2 2 2 6 2 3 3" xfId="19954" xr:uid="{AC756B56-E4F3-4218-BC8E-0A88481A6DE8}"/>
    <cellStyle name="Normal 4 2 2 2 6 2 3 3 2" xfId="19955" xr:uid="{CFAD6A6F-3FE4-437A-B460-336DE36712FE}"/>
    <cellStyle name="Normal 4 2 2 2 6 2 3 4" xfId="19956" xr:uid="{95F24906-C85D-4692-ACBA-4BDD8B163349}"/>
    <cellStyle name="Normal 4 2 2 2 6 2 4" xfId="19957" xr:uid="{3C59CA52-08F0-4292-B61A-284CB67BD421}"/>
    <cellStyle name="Normal 4 2 2 2 6 2 4 2" xfId="19958" xr:uid="{8775796B-78E6-49F7-8738-8BEF953731D4}"/>
    <cellStyle name="Normal 4 2 2 2 6 2 5" xfId="19959" xr:uid="{7E9DD75D-A899-4D9F-9AC2-41065031FA85}"/>
    <cellStyle name="Normal 4 2 2 2 6 2 5 2" xfId="19960" xr:uid="{68D3D8E8-1FC7-4E10-ACB1-5D552C1B0BE2}"/>
    <cellStyle name="Normal 4 2 2 2 6 2 6" xfId="19961" xr:uid="{B8725DFC-1303-46E2-9C87-166B78759B07}"/>
    <cellStyle name="Normal 4 2 2 2 6 2 7" xfId="19962" xr:uid="{FE64B379-12AC-44F6-8977-AA60D84658D5}"/>
    <cellStyle name="Normal 4 2 2 2 6 3" xfId="19963" xr:uid="{D404E0ED-5B84-4EE7-94ED-4CC41F3DB1C7}"/>
    <cellStyle name="Normal 4 2 2 2 6 3 2" xfId="19964" xr:uid="{3FF5015B-5C3F-40DF-AF48-2403A0A40EBF}"/>
    <cellStyle name="Normal 4 2 2 2 6 3 2 2" xfId="19965" xr:uid="{505BD1B4-CFB2-4F78-A343-4363A6677118}"/>
    <cellStyle name="Normal 4 2 2 2 6 3 2 2 2" xfId="19966" xr:uid="{908AB8F0-88FA-4015-9D3A-6C060609C34E}"/>
    <cellStyle name="Normal 4 2 2 2 6 3 2 3" xfId="19967" xr:uid="{733B4625-5559-4EDD-8706-A6391F824638}"/>
    <cellStyle name="Normal 4 2 2 2 6 3 2 3 2" xfId="19968" xr:uid="{32EB939D-CA08-4515-A2C2-D0840918D18E}"/>
    <cellStyle name="Normal 4 2 2 2 6 3 2 4" xfId="19969" xr:uid="{2D419F4A-611B-4A11-AF8F-389E72FCA2E4}"/>
    <cellStyle name="Normal 4 2 2 2 6 3 3" xfId="19970" xr:uid="{35E852EA-7856-4790-B8F6-839D88056106}"/>
    <cellStyle name="Normal 4 2 2 2 6 3 3 2" xfId="19971" xr:uid="{73B16D9F-1E86-4779-837B-1563F1F0AC10}"/>
    <cellStyle name="Normal 4 2 2 2 6 3 3 2 2" xfId="19972" xr:uid="{BA645DBA-8651-4517-8ADD-188176EE0797}"/>
    <cellStyle name="Normal 4 2 2 2 6 3 3 3" xfId="19973" xr:uid="{A2588A96-8673-4397-800E-93661CF7026F}"/>
    <cellStyle name="Normal 4 2 2 2 6 3 3 3 2" xfId="19974" xr:uid="{117AD048-02D1-47F3-919E-6DBF5949550A}"/>
    <cellStyle name="Normal 4 2 2 2 6 3 3 4" xfId="19975" xr:uid="{00F7FCA3-96E1-4D37-A66B-8D8D7271C3CD}"/>
    <cellStyle name="Normal 4 2 2 2 6 3 4" xfId="19976" xr:uid="{83A241E5-2DA9-44B1-90FC-866FC882708D}"/>
    <cellStyle name="Normal 4 2 2 2 6 3 4 2" xfId="19977" xr:uid="{6A8ED172-BEA2-47AF-9E49-D41E29D77418}"/>
    <cellStyle name="Normal 4 2 2 2 6 3 5" xfId="19978" xr:uid="{C4914590-E2F0-4CA2-8805-3499488A8A61}"/>
    <cellStyle name="Normal 4 2 2 2 6 3 5 2" xfId="19979" xr:uid="{6BD13DC7-1455-4ABA-A348-054818F3125D}"/>
    <cellStyle name="Normal 4 2 2 2 6 3 6" xfId="19980" xr:uid="{BFB5FF12-5EEC-4AC0-B19C-140079054C53}"/>
    <cellStyle name="Normal 4 2 2 2 6 3 7" xfId="19981" xr:uid="{FD68C28F-E191-41C8-91E1-E3EA010581EF}"/>
    <cellStyle name="Normal 4 2 2 2 6 4" xfId="19982" xr:uid="{FE01B3DC-D210-47E1-A128-611CDC5EBB7A}"/>
    <cellStyle name="Normal 4 2 2 2 6 4 2" xfId="19983" xr:uid="{F66906C7-94F9-4CF3-8755-A61938F75995}"/>
    <cellStyle name="Normal 4 2 2 2 6 4 2 2" xfId="19984" xr:uid="{C58FAFFB-C8F2-43FE-87E5-EF880E689929}"/>
    <cellStyle name="Normal 4 2 2 2 6 4 3" xfId="19985" xr:uid="{815A1EA0-FF17-4DD3-A9E8-9521E2502F1D}"/>
    <cellStyle name="Normal 4 2 2 2 6 4 3 2" xfId="19986" xr:uid="{D19903AE-B2FE-4DA8-B517-901D6313875B}"/>
    <cellStyle name="Normal 4 2 2 2 6 4 4" xfId="19987" xr:uid="{8EF12D92-321C-4701-83DC-655A4554CEBF}"/>
    <cellStyle name="Normal 4 2 2 2 6 5" xfId="19988" xr:uid="{5E33D456-395C-4375-A51F-41AC3F316921}"/>
    <cellStyle name="Normal 4 2 2 2 6 5 2" xfId="19989" xr:uid="{6A6F690A-D8B1-473B-AF67-6CE9F0A20590}"/>
    <cellStyle name="Normal 4 2 2 2 6 5 2 2" xfId="19990" xr:uid="{D4870DCE-BECC-487C-8BC3-49052E53283F}"/>
    <cellStyle name="Normal 4 2 2 2 6 5 3" xfId="19991" xr:uid="{F9C80AAF-CBDE-469E-B56B-7AF84C88EBEB}"/>
    <cellStyle name="Normal 4 2 2 2 6 5 3 2" xfId="19992" xr:uid="{07D6FBC5-68E3-4FDD-A866-13ABB982ACFE}"/>
    <cellStyle name="Normal 4 2 2 2 6 5 4" xfId="19993" xr:uid="{1438DC91-3567-4CC6-8E58-70A2EC71DED0}"/>
    <cellStyle name="Normal 4 2 2 2 6 6" xfId="19994" xr:uid="{31BBD34C-7CFA-42C2-94DE-DEB5A8F29D2C}"/>
    <cellStyle name="Normal 4 2 2 2 6 6 2" xfId="19995" xr:uid="{69283C4E-3A6C-42D6-A162-210EC09CACB1}"/>
    <cellStyle name="Normal 4 2 2 2 6 7" xfId="19996" xr:uid="{F39CA541-C0B4-4A3A-917C-A853282C2F59}"/>
    <cellStyle name="Normal 4 2 2 2 6 7 2" xfId="19997" xr:uid="{8F4C9451-F5B3-44E8-8B99-4107CFE37A50}"/>
    <cellStyle name="Normal 4 2 2 2 6 8" xfId="19998" xr:uid="{C96B9357-D8C3-4F06-A91B-E3AFDB38EE36}"/>
    <cellStyle name="Normal 4 2 2 2 6 9" xfId="19999" xr:uid="{FEFA3A45-F931-4FB0-AA5F-C5D87425FA3E}"/>
    <cellStyle name="Normal 4 2 2 2 7" xfId="20000" xr:uid="{65345912-E4FF-4E9C-9451-397B4E3E21D5}"/>
    <cellStyle name="Normal 4 2 2 2 7 2" xfId="20001" xr:uid="{051C8A22-53E4-4438-BA24-E07E3F4993C9}"/>
    <cellStyle name="Normal 4 2 2 2 7 2 2" xfId="20002" xr:uid="{B164495E-93C4-4560-BCEA-AC345704FAA8}"/>
    <cellStyle name="Normal 4 2 2 2 7 2 2 2" xfId="20003" xr:uid="{C790E987-712A-482A-9522-66B77547023F}"/>
    <cellStyle name="Normal 4 2 2 2 7 2 3" xfId="20004" xr:uid="{AA2454A4-6AA4-4F56-A313-E7346878A7D4}"/>
    <cellStyle name="Normal 4 2 2 2 7 2 3 2" xfId="20005" xr:uid="{4D7A9FB8-C33A-4B82-8919-3B614ABBD51E}"/>
    <cellStyle name="Normal 4 2 2 2 7 2 4" xfId="20006" xr:uid="{821F1EB5-554A-4E68-9876-681E8E702882}"/>
    <cellStyle name="Normal 4 2 2 2 7 3" xfId="20007" xr:uid="{02A72B5E-892B-4237-B0D2-CE45E93F3606}"/>
    <cellStyle name="Normal 4 2 2 2 7 3 2" xfId="20008" xr:uid="{56EB9F8D-E193-489D-8E9D-B3E9D1E9CD75}"/>
    <cellStyle name="Normal 4 2 2 2 7 3 2 2" xfId="20009" xr:uid="{0E95EEC7-7F57-4ED3-8327-3C54E1067E59}"/>
    <cellStyle name="Normal 4 2 2 2 7 3 3" xfId="20010" xr:uid="{436C78EB-E952-44CF-BB90-2C094E79653D}"/>
    <cellStyle name="Normal 4 2 2 2 7 3 3 2" xfId="20011" xr:uid="{AC63F352-9EC4-48C8-95A0-90795DF3468A}"/>
    <cellStyle name="Normal 4 2 2 2 7 3 4" xfId="20012" xr:uid="{B1F04D86-CA6E-4FD9-96B3-F088A96E7C8A}"/>
    <cellStyle name="Normal 4 2 2 2 7 4" xfId="20013" xr:uid="{AF209062-0E47-4B36-B92F-E2BFCDA08092}"/>
    <cellStyle name="Normal 4 2 2 2 7 4 2" xfId="20014" xr:uid="{C8C80267-485B-48CD-9B97-92D2EA9788AA}"/>
    <cellStyle name="Normal 4 2 2 2 7 5" xfId="20015" xr:uid="{069AAB7B-AC3D-44EE-988E-1B0D5AEC0ECE}"/>
    <cellStyle name="Normal 4 2 2 2 7 5 2" xfId="20016" xr:uid="{1FBAC6CA-6724-4650-91BD-BAAA25F1DDEB}"/>
    <cellStyle name="Normal 4 2 2 2 7 6" xfId="20017" xr:uid="{886A073D-6EFB-42B4-AD06-96AC7EEC9679}"/>
    <cellStyle name="Normal 4 2 2 2 7 7" xfId="20018" xr:uid="{9B6F8D91-AAF0-4139-AEBB-D33798E5C664}"/>
    <cellStyle name="Normal 4 2 2 2 8" xfId="20019" xr:uid="{64CDA3BB-BE61-449E-88EB-10DD0D5E82CB}"/>
    <cellStyle name="Normal 4 2 2 2 8 2" xfId="20020" xr:uid="{A5436D05-BCFB-4E29-A09D-C9CEA432C787}"/>
    <cellStyle name="Normal 4 2 2 2 8 2 2" xfId="20021" xr:uid="{29C2DB7F-D948-4C2C-AF86-55FDFB03FCE6}"/>
    <cellStyle name="Normal 4 2 2 2 8 2 2 2" xfId="20022" xr:uid="{5741F9CA-A185-442E-976B-287D9E1273B0}"/>
    <cellStyle name="Normal 4 2 2 2 8 2 3" xfId="20023" xr:uid="{9F304C1D-7452-4C6C-ADA1-7B1194A633C9}"/>
    <cellStyle name="Normal 4 2 2 2 8 2 3 2" xfId="20024" xr:uid="{2A762CD5-7E98-4E9D-8BE1-9C3ECFA4B532}"/>
    <cellStyle name="Normal 4 2 2 2 8 2 4" xfId="20025" xr:uid="{00709B5F-49F3-414A-91EB-C9657149F6F3}"/>
    <cellStyle name="Normal 4 2 2 2 8 3" xfId="20026" xr:uid="{F0DB95C6-99BA-435E-8A08-C7521CAF2FE7}"/>
    <cellStyle name="Normal 4 2 2 2 8 3 2" xfId="20027" xr:uid="{8A57616B-B749-42C8-9C81-AE3A7C7E4C54}"/>
    <cellStyle name="Normal 4 2 2 2 8 3 2 2" xfId="20028" xr:uid="{63AD411E-E9C1-4D87-8BBA-341B7F7E9645}"/>
    <cellStyle name="Normal 4 2 2 2 8 3 3" xfId="20029" xr:uid="{BD2A662B-2039-4761-9961-A7B802835122}"/>
    <cellStyle name="Normal 4 2 2 2 8 3 3 2" xfId="20030" xr:uid="{E8E307D2-44BA-4851-837D-28C71F969197}"/>
    <cellStyle name="Normal 4 2 2 2 8 3 4" xfId="20031" xr:uid="{3822D6A4-C596-4217-85FD-1BAB4A9D7AEB}"/>
    <cellStyle name="Normal 4 2 2 2 8 4" xfId="20032" xr:uid="{4E8F3679-8B72-4BB9-AF8D-DF288924AA01}"/>
    <cellStyle name="Normal 4 2 2 2 8 4 2" xfId="20033" xr:uid="{DB2AEE28-62FC-4499-A0AB-6B6C559548C0}"/>
    <cellStyle name="Normal 4 2 2 2 8 5" xfId="20034" xr:uid="{C05ED3E8-8E8C-4E36-A039-28A7C8AD785D}"/>
    <cellStyle name="Normal 4 2 2 2 8 5 2" xfId="20035" xr:uid="{14C0D266-9F37-45E3-B12C-A1F842999767}"/>
    <cellStyle name="Normal 4 2 2 2 8 6" xfId="20036" xr:uid="{2BCD5502-B778-4BD0-B19C-074891B05CAD}"/>
    <cellStyle name="Normal 4 2 2 2 8 7" xfId="20037" xr:uid="{3C5C0E20-309A-484C-A0BA-5078F3759FA1}"/>
    <cellStyle name="Normal 4 2 2 2 9" xfId="20038" xr:uid="{E12FCD44-3F1F-4A2D-969B-5BD476CCF37B}"/>
    <cellStyle name="Normal 4 2 2 2 9 2" xfId="20039" xr:uid="{D8DAC0EA-9A1A-4572-A26A-4F3E1C7450F3}"/>
    <cellStyle name="Normal 4 2 2 2 9 2 2" xfId="20040" xr:uid="{0B656E7D-0359-4CD6-87E1-2F428C95574B}"/>
    <cellStyle name="Normal 4 2 2 2 9 2 2 2" xfId="20041" xr:uid="{7F0C0EBE-EBE7-440E-923A-F0D4FE57D671}"/>
    <cellStyle name="Normal 4 2 2 2 9 2 3" xfId="20042" xr:uid="{5219CCD8-AA49-4706-9E05-8685F153CBFF}"/>
    <cellStyle name="Normal 4 2 2 2 9 2 3 2" xfId="20043" xr:uid="{AAF80A02-E892-4507-8C4C-8D1E6935518A}"/>
    <cellStyle name="Normal 4 2 2 2 9 2 4" xfId="20044" xr:uid="{984A890C-05C1-449D-8BC5-E27BE5A3E47C}"/>
    <cellStyle name="Normal 4 2 2 2 9 3" xfId="20045" xr:uid="{13805E6F-6AF7-4B33-A8B5-C599A988EB22}"/>
    <cellStyle name="Normal 4 2 2 2 9 3 2" xfId="20046" xr:uid="{46796B7E-51EE-416F-8B8E-2FFF6F1E690D}"/>
    <cellStyle name="Normal 4 2 2 2 9 3 2 2" xfId="20047" xr:uid="{64C2B327-A7AF-4DD6-B766-B0E891AF78DB}"/>
    <cellStyle name="Normal 4 2 2 2 9 3 3" xfId="20048" xr:uid="{0F0CC21F-54BA-4222-90F0-8DB5B1B91B09}"/>
    <cellStyle name="Normal 4 2 2 2 9 3 3 2" xfId="20049" xr:uid="{1A4FF973-D5D1-4689-B657-F69FFB32EB6F}"/>
    <cellStyle name="Normal 4 2 2 2 9 3 4" xfId="20050" xr:uid="{A7C90DF3-7479-402F-8FEA-9960A96F2982}"/>
    <cellStyle name="Normal 4 2 2 2 9 4" xfId="20051" xr:uid="{D081B17B-0C11-4951-A440-B67F9E049A6C}"/>
    <cellStyle name="Normal 4 2 2 2 9 4 2" xfId="20052" xr:uid="{DD2890F0-A232-423B-938F-D88727F903CA}"/>
    <cellStyle name="Normal 4 2 2 2 9 5" xfId="20053" xr:uid="{E55B7119-5755-45B3-A424-6B1E0F1A2473}"/>
    <cellStyle name="Normal 4 2 2 2 9 5 2" xfId="20054" xr:uid="{49978BEB-73B9-4778-8B15-DA169E55DEC8}"/>
    <cellStyle name="Normal 4 2 2 2 9 6" xfId="20055" xr:uid="{0B2233F0-0AD2-4D8A-B8E5-F504D5256FC8}"/>
    <cellStyle name="Normal 4 2 2 2 9 7" xfId="20056" xr:uid="{0871CC4B-B780-44AB-B6DD-C71ACD294112}"/>
    <cellStyle name="Normal 4 2 2 3" xfId="20057" xr:uid="{202687F2-AB7C-433F-A108-8203C2DFBCE9}"/>
    <cellStyle name="Normal 4 2 2 3 10" xfId="20058" xr:uid="{64A4F74A-20E6-4BB1-B4DA-92952F314409}"/>
    <cellStyle name="Normal 4 2 2 3 10 2" xfId="20059" xr:uid="{5B5853AF-DE4D-477E-9D7B-357552F6565F}"/>
    <cellStyle name="Normal 4 2 2 3 11" xfId="20060" xr:uid="{FD9438CE-72C4-4C25-8013-A94212797D8F}"/>
    <cellStyle name="Normal 4 2 2 3 11 2" xfId="20061" xr:uid="{0580C06A-C073-4441-9B05-922C1B1E637E}"/>
    <cellStyle name="Normal 4 2 2 3 12" xfId="20062" xr:uid="{C3F53E95-03E4-43B2-B968-D7C6F9EA5EA7}"/>
    <cellStyle name="Normal 4 2 2 3 13" xfId="20063" xr:uid="{E79061F6-AE26-4D6A-B0CF-008BE8BBD5C9}"/>
    <cellStyle name="Normal 4 2 2 3 2" xfId="20064" xr:uid="{B6ECDAEB-8E25-48C0-BD57-E27461ECFE99}"/>
    <cellStyle name="Normal 4 2 2 3 2 10" xfId="20065" xr:uid="{E9955824-2CD8-495D-8934-7F1B651CA4B3}"/>
    <cellStyle name="Normal 4 2 2 3 2 11" xfId="20066" xr:uid="{8E8E4947-1D2D-4A7B-8A15-5E2AE4897DC3}"/>
    <cellStyle name="Normal 4 2 2 3 2 2" xfId="20067" xr:uid="{71D5A5AE-1916-406E-A326-C1097D06748C}"/>
    <cellStyle name="Normal 4 2 2 3 2 2 2" xfId="20068" xr:uid="{8623DF6B-C5A4-4A32-A13B-D9A861FF5786}"/>
    <cellStyle name="Normal 4 2 2 3 2 2 2 2" xfId="20069" xr:uid="{026A1E0C-9D74-483F-A520-663C2D5D80AF}"/>
    <cellStyle name="Normal 4 2 2 3 2 2 2 2 2" xfId="20070" xr:uid="{F9C93137-F93D-40B2-8C82-7C921CCF3A12}"/>
    <cellStyle name="Normal 4 2 2 3 2 2 2 2 2 2" xfId="20071" xr:uid="{EDF0F79D-E704-45B2-883A-EF6C954F12BF}"/>
    <cellStyle name="Normal 4 2 2 3 2 2 2 2 3" xfId="20072" xr:uid="{58E9A3F4-B57E-4B98-BF8C-6EE1C6463918}"/>
    <cellStyle name="Normal 4 2 2 3 2 2 2 2 3 2" xfId="20073" xr:uid="{1E615C87-ABAA-49F6-AFA2-7B396E193EC3}"/>
    <cellStyle name="Normal 4 2 2 3 2 2 2 2 4" xfId="20074" xr:uid="{62AE6457-8582-4DFE-9D3D-9AB16B731BF2}"/>
    <cellStyle name="Normal 4 2 2 3 2 2 2 3" xfId="20075" xr:uid="{0A0E8F07-AFA3-45A4-8956-F6C340BBD495}"/>
    <cellStyle name="Normal 4 2 2 3 2 2 2 3 2" xfId="20076" xr:uid="{1AF7CBEF-BB13-4E30-9C7B-481C93F6F24A}"/>
    <cellStyle name="Normal 4 2 2 3 2 2 2 3 2 2" xfId="20077" xr:uid="{211591AD-3248-48E2-B4C6-19ADCA5B4AEA}"/>
    <cellStyle name="Normal 4 2 2 3 2 2 2 3 3" xfId="20078" xr:uid="{56A6744D-EF56-4DEB-8161-35365B61AD18}"/>
    <cellStyle name="Normal 4 2 2 3 2 2 2 3 3 2" xfId="20079" xr:uid="{A7A7A8DC-AD91-4072-A747-666AF2CC4859}"/>
    <cellStyle name="Normal 4 2 2 3 2 2 2 3 4" xfId="20080" xr:uid="{4B164B3D-37EF-4A4A-8017-84EA6A6CBA6C}"/>
    <cellStyle name="Normal 4 2 2 3 2 2 2 4" xfId="20081" xr:uid="{7C415347-2684-49E5-A2AC-EECB7C90BCAE}"/>
    <cellStyle name="Normal 4 2 2 3 2 2 2 4 2" xfId="20082" xr:uid="{41CE57B6-3119-4CB8-AEDA-6208964671E8}"/>
    <cellStyle name="Normal 4 2 2 3 2 2 2 5" xfId="20083" xr:uid="{F58AA290-0825-4E25-A521-758B0E455566}"/>
    <cellStyle name="Normal 4 2 2 3 2 2 2 5 2" xfId="20084" xr:uid="{E493B445-9268-4AB5-B765-AD8253402660}"/>
    <cellStyle name="Normal 4 2 2 3 2 2 2 6" xfId="20085" xr:uid="{1DB3A149-A6B9-4977-A5D3-1D6FB867D061}"/>
    <cellStyle name="Normal 4 2 2 3 2 2 2 7" xfId="20086" xr:uid="{4719B32B-DB89-4D82-9871-981559C244E7}"/>
    <cellStyle name="Normal 4 2 2 3 2 2 3" xfId="20087" xr:uid="{EB719BF1-2BC6-41DC-B31A-1559EFB5C5A2}"/>
    <cellStyle name="Normal 4 2 2 3 2 2 3 2" xfId="20088" xr:uid="{7DBABDFF-6AA8-47C7-B7BE-EABD0D2D827D}"/>
    <cellStyle name="Normal 4 2 2 3 2 2 3 2 2" xfId="20089" xr:uid="{6BAB1F9E-7493-4625-BB50-97891B4070E0}"/>
    <cellStyle name="Normal 4 2 2 3 2 2 3 2 2 2" xfId="20090" xr:uid="{799B4F43-FAC5-4F6F-87D7-4D311A025746}"/>
    <cellStyle name="Normal 4 2 2 3 2 2 3 2 3" xfId="20091" xr:uid="{3E2A5AFE-0CC2-40B9-8BF7-720B51B1359A}"/>
    <cellStyle name="Normal 4 2 2 3 2 2 3 2 3 2" xfId="20092" xr:uid="{5EFCB14B-D2DC-4474-8763-BB00E2F9DBDB}"/>
    <cellStyle name="Normal 4 2 2 3 2 2 3 2 4" xfId="20093" xr:uid="{A019094B-1FDE-4501-B6EF-027CB5182F05}"/>
    <cellStyle name="Normal 4 2 2 3 2 2 3 3" xfId="20094" xr:uid="{AA363C95-F77A-42E4-A45D-8F5D9E2D6248}"/>
    <cellStyle name="Normal 4 2 2 3 2 2 3 3 2" xfId="20095" xr:uid="{285AEFEC-D381-4DC6-957D-A0862F85B119}"/>
    <cellStyle name="Normal 4 2 2 3 2 2 3 3 2 2" xfId="20096" xr:uid="{8E680E54-6744-47B6-82B3-756CDDAA0101}"/>
    <cellStyle name="Normal 4 2 2 3 2 2 3 3 3" xfId="20097" xr:uid="{69BC0E82-3F23-4525-A041-F383C7386153}"/>
    <cellStyle name="Normal 4 2 2 3 2 2 3 3 3 2" xfId="20098" xr:uid="{5D6C0414-CE02-4744-AC93-49AA1A74B5B7}"/>
    <cellStyle name="Normal 4 2 2 3 2 2 3 3 4" xfId="20099" xr:uid="{F6F0D698-E713-4F51-A410-A8FDDCADA070}"/>
    <cellStyle name="Normal 4 2 2 3 2 2 3 4" xfId="20100" xr:uid="{A7238855-97D5-479B-9992-40E4DEF219D3}"/>
    <cellStyle name="Normal 4 2 2 3 2 2 3 4 2" xfId="20101" xr:uid="{DC486A9A-E53A-4C1F-98FB-75B71E8C7B16}"/>
    <cellStyle name="Normal 4 2 2 3 2 2 3 5" xfId="20102" xr:uid="{D81790A9-4E8F-4190-8C53-5710AA3B2ED1}"/>
    <cellStyle name="Normal 4 2 2 3 2 2 3 5 2" xfId="20103" xr:uid="{410FC54F-23A0-4140-9E71-6E25423EFC5C}"/>
    <cellStyle name="Normal 4 2 2 3 2 2 3 6" xfId="20104" xr:uid="{052EB556-0177-4C64-9335-8261F7B392B4}"/>
    <cellStyle name="Normal 4 2 2 3 2 2 3 7" xfId="20105" xr:uid="{11C6F4BB-7ABB-4878-B78C-BFB01341A57C}"/>
    <cellStyle name="Normal 4 2 2 3 2 2 4" xfId="20106" xr:uid="{6AB07F09-6DEA-4831-AD01-53B1486B87E0}"/>
    <cellStyle name="Normal 4 2 2 3 2 2 4 2" xfId="20107" xr:uid="{C2716420-5F88-4169-A67B-9EF2EE8D0EB8}"/>
    <cellStyle name="Normal 4 2 2 3 2 2 4 2 2" xfId="20108" xr:uid="{D7502677-95AE-4FAD-A30D-647470761872}"/>
    <cellStyle name="Normal 4 2 2 3 2 2 4 3" xfId="20109" xr:uid="{80832D8E-38CA-49AE-AFFB-F67D20A2549C}"/>
    <cellStyle name="Normal 4 2 2 3 2 2 4 3 2" xfId="20110" xr:uid="{1F40D528-C6F6-4D42-B28F-A6E5A4428105}"/>
    <cellStyle name="Normal 4 2 2 3 2 2 4 4" xfId="20111" xr:uid="{BF0E76D9-4A32-4BB7-BA9B-D368ADA0B0EC}"/>
    <cellStyle name="Normal 4 2 2 3 2 2 5" xfId="20112" xr:uid="{0D7A9998-EEE3-4E85-862E-E24A96A0CFFD}"/>
    <cellStyle name="Normal 4 2 2 3 2 2 5 2" xfId="20113" xr:uid="{3B25D353-C1C9-4C9E-8F2A-D231A2505836}"/>
    <cellStyle name="Normal 4 2 2 3 2 2 5 2 2" xfId="20114" xr:uid="{B88D77F3-F539-44C7-98BC-FF6D4E8CB244}"/>
    <cellStyle name="Normal 4 2 2 3 2 2 5 3" xfId="20115" xr:uid="{8727A776-9288-43A4-9861-B67A46A714EE}"/>
    <cellStyle name="Normal 4 2 2 3 2 2 5 3 2" xfId="20116" xr:uid="{8B1AA6B0-13C4-46E0-9B3A-E39385DF6B2B}"/>
    <cellStyle name="Normal 4 2 2 3 2 2 5 4" xfId="20117" xr:uid="{E9DE9D0E-DE72-42B5-BD27-BCC867AD9CCC}"/>
    <cellStyle name="Normal 4 2 2 3 2 2 6" xfId="20118" xr:uid="{C3B78183-6544-46C1-BFCE-57711CF07CB5}"/>
    <cellStyle name="Normal 4 2 2 3 2 2 6 2" xfId="20119" xr:uid="{0964FB5F-C892-4289-A65D-BA7E53720D7E}"/>
    <cellStyle name="Normal 4 2 2 3 2 2 7" xfId="20120" xr:uid="{E32A4976-9980-476D-A6C9-61F52EF8D9CC}"/>
    <cellStyle name="Normal 4 2 2 3 2 2 7 2" xfId="20121" xr:uid="{22B85740-7CC7-48F4-87E4-30680E27AF34}"/>
    <cellStyle name="Normal 4 2 2 3 2 2 8" xfId="20122" xr:uid="{3DF187C5-4609-48BB-99EF-8C5A0E8042DA}"/>
    <cellStyle name="Normal 4 2 2 3 2 2 9" xfId="20123" xr:uid="{CA59DEF5-7A33-4880-B7F5-E6305F5B7C36}"/>
    <cellStyle name="Normal 4 2 2 3 2 3" xfId="20124" xr:uid="{AA6228AE-F5F2-4216-8D28-5CBCB1E531B2}"/>
    <cellStyle name="Normal 4 2 2 3 2 3 2" xfId="20125" xr:uid="{18AB64C6-93D1-4AA5-8140-29451260F070}"/>
    <cellStyle name="Normal 4 2 2 3 2 3 2 2" xfId="20126" xr:uid="{1B373AE3-0093-43EF-897B-E3ACCF9A2F31}"/>
    <cellStyle name="Normal 4 2 2 3 2 3 2 2 2" xfId="20127" xr:uid="{BD155C67-DCD0-4292-8803-B3F08EDC8CE5}"/>
    <cellStyle name="Normal 4 2 2 3 2 3 2 3" xfId="20128" xr:uid="{5FD39679-8068-4A4D-99CB-3EE88EFE9AB3}"/>
    <cellStyle name="Normal 4 2 2 3 2 3 2 3 2" xfId="20129" xr:uid="{AE7CE85C-C686-490D-83BF-6C53A301C506}"/>
    <cellStyle name="Normal 4 2 2 3 2 3 2 4" xfId="20130" xr:uid="{4D8B7EAA-31A7-4621-AA1E-A14F62B07422}"/>
    <cellStyle name="Normal 4 2 2 3 2 3 3" xfId="20131" xr:uid="{D99A085C-891A-4B10-A6C3-E9D46F8C44AB}"/>
    <cellStyle name="Normal 4 2 2 3 2 3 3 2" xfId="20132" xr:uid="{8925738A-8648-4303-B653-F1C047D76668}"/>
    <cellStyle name="Normal 4 2 2 3 2 3 3 2 2" xfId="20133" xr:uid="{2404149E-1760-4E39-BCD4-C7BA3C037374}"/>
    <cellStyle name="Normal 4 2 2 3 2 3 3 3" xfId="20134" xr:uid="{7865B191-3266-493B-A309-95BDC917BB66}"/>
    <cellStyle name="Normal 4 2 2 3 2 3 3 3 2" xfId="20135" xr:uid="{A519A96B-A46A-4675-97C6-48DB45CB6085}"/>
    <cellStyle name="Normal 4 2 2 3 2 3 3 4" xfId="20136" xr:uid="{F02003C5-235D-4912-8608-9425980D1D59}"/>
    <cellStyle name="Normal 4 2 2 3 2 3 4" xfId="20137" xr:uid="{AE88CC8F-8F1B-439C-BC9D-A02E21037A3A}"/>
    <cellStyle name="Normal 4 2 2 3 2 3 4 2" xfId="20138" xr:uid="{77D5B365-0FD0-4270-8125-243CD09829DA}"/>
    <cellStyle name="Normal 4 2 2 3 2 3 5" xfId="20139" xr:uid="{1E9C12ED-3DBB-4074-A84F-538A77A071B4}"/>
    <cellStyle name="Normal 4 2 2 3 2 3 5 2" xfId="20140" xr:uid="{6F85FD65-FBEB-4A04-A47C-D04C433A7F63}"/>
    <cellStyle name="Normal 4 2 2 3 2 3 6" xfId="20141" xr:uid="{4BBD6CF6-A72F-402D-9A59-A42EED024800}"/>
    <cellStyle name="Normal 4 2 2 3 2 3 7" xfId="20142" xr:uid="{BEBFCCC9-FB7F-421E-979F-F6DA0794D4D6}"/>
    <cellStyle name="Normal 4 2 2 3 2 4" xfId="20143" xr:uid="{7037E142-196B-45B3-AB08-894FA8B5764C}"/>
    <cellStyle name="Normal 4 2 2 3 2 4 2" xfId="20144" xr:uid="{321E6EF6-BB81-4C9E-88DD-4F6823F19210}"/>
    <cellStyle name="Normal 4 2 2 3 2 4 2 2" xfId="20145" xr:uid="{C4D33CE5-E527-4BEB-8336-17EE530A98AD}"/>
    <cellStyle name="Normal 4 2 2 3 2 4 2 2 2" xfId="20146" xr:uid="{1498025A-911F-4C41-A7B9-061251596196}"/>
    <cellStyle name="Normal 4 2 2 3 2 4 2 3" xfId="20147" xr:uid="{B4272667-2890-4D56-934D-318058A01797}"/>
    <cellStyle name="Normal 4 2 2 3 2 4 2 3 2" xfId="20148" xr:uid="{8EA0E483-7C0B-4B4C-91CA-DAEA91E1652F}"/>
    <cellStyle name="Normal 4 2 2 3 2 4 2 4" xfId="20149" xr:uid="{517577D1-5678-468B-A03D-040840CEFE59}"/>
    <cellStyle name="Normal 4 2 2 3 2 4 3" xfId="20150" xr:uid="{CC39B6F8-837B-4BFF-A3E2-3DFC031FB876}"/>
    <cellStyle name="Normal 4 2 2 3 2 4 3 2" xfId="20151" xr:uid="{886BE14B-02E6-4FE0-9765-3D76A19A305D}"/>
    <cellStyle name="Normal 4 2 2 3 2 4 3 2 2" xfId="20152" xr:uid="{B8F095A0-4E90-4734-8AD3-FBF40025920E}"/>
    <cellStyle name="Normal 4 2 2 3 2 4 3 3" xfId="20153" xr:uid="{2A2E3B6C-4004-41B1-9E90-5736D2340EB6}"/>
    <cellStyle name="Normal 4 2 2 3 2 4 3 3 2" xfId="20154" xr:uid="{C2FEFED2-D5EF-472E-864D-FBF36D0BAE04}"/>
    <cellStyle name="Normal 4 2 2 3 2 4 3 4" xfId="20155" xr:uid="{9000FF9E-57BD-4DD2-86A1-B9DC9B0941DB}"/>
    <cellStyle name="Normal 4 2 2 3 2 4 4" xfId="20156" xr:uid="{512BE668-B6D7-41DD-AF93-71B26004B0E9}"/>
    <cellStyle name="Normal 4 2 2 3 2 4 4 2" xfId="20157" xr:uid="{99C32EA3-21C1-4A09-943C-7EF2580A5C10}"/>
    <cellStyle name="Normal 4 2 2 3 2 4 5" xfId="20158" xr:uid="{2D585C64-565F-47A7-B32D-F5EFED636F28}"/>
    <cellStyle name="Normal 4 2 2 3 2 4 5 2" xfId="20159" xr:uid="{95B22F8C-85A2-4E96-B2CD-753298C655D6}"/>
    <cellStyle name="Normal 4 2 2 3 2 4 6" xfId="20160" xr:uid="{5733454B-E125-467A-8AFB-5895BCB64838}"/>
    <cellStyle name="Normal 4 2 2 3 2 4 7" xfId="20161" xr:uid="{965DB11F-1EB9-431F-8C37-90965918CDDD}"/>
    <cellStyle name="Normal 4 2 2 3 2 5" xfId="20162" xr:uid="{CE127263-221A-4E81-9F7F-38122D8FD365}"/>
    <cellStyle name="Normal 4 2 2 3 2 5 2" xfId="20163" xr:uid="{10E8F391-6BBD-4B1E-97CA-7670E82BC850}"/>
    <cellStyle name="Normal 4 2 2 3 2 5 2 2" xfId="20164" xr:uid="{97588BCA-8D93-4F45-A3CC-2C1E8B592197}"/>
    <cellStyle name="Normal 4 2 2 3 2 5 2 2 2" xfId="20165" xr:uid="{3FC458DA-9610-4A60-929B-94FF913CFA94}"/>
    <cellStyle name="Normal 4 2 2 3 2 5 2 3" xfId="20166" xr:uid="{D2477D7A-25C4-41DE-B0FA-296F6CD5A127}"/>
    <cellStyle name="Normal 4 2 2 3 2 5 2 3 2" xfId="20167" xr:uid="{CB3A8F70-3B63-4019-9344-919A3ED4FB3C}"/>
    <cellStyle name="Normal 4 2 2 3 2 5 2 4" xfId="20168" xr:uid="{3F4F4905-C8B2-46B8-8EE1-67EF3B481508}"/>
    <cellStyle name="Normal 4 2 2 3 2 5 3" xfId="20169" xr:uid="{58531B21-6692-4061-BB91-625CAC0C7874}"/>
    <cellStyle name="Normal 4 2 2 3 2 5 3 2" xfId="20170" xr:uid="{D65981F6-DEDA-4A80-A3F9-3D956D3E8767}"/>
    <cellStyle name="Normal 4 2 2 3 2 5 3 2 2" xfId="20171" xr:uid="{8375A05D-B116-48ED-8A7C-3CC2F7FF2C4C}"/>
    <cellStyle name="Normal 4 2 2 3 2 5 3 3" xfId="20172" xr:uid="{AFBC1590-DD9A-4BA2-A276-B15967097520}"/>
    <cellStyle name="Normal 4 2 2 3 2 5 3 3 2" xfId="20173" xr:uid="{76FEB4D4-8C62-4DAB-B9BB-3257C81FD012}"/>
    <cellStyle name="Normal 4 2 2 3 2 5 3 4" xfId="20174" xr:uid="{8CBC5906-030F-4869-A592-F9A8E5414252}"/>
    <cellStyle name="Normal 4 2 2 3 2 5 4" xfId="20175" xr:uid="{1BCD5C5B-F244-4B4F-AD19-F5C2A407DA8C}"/>
    <cellStyle name="Normal 4 2 2 3 2 5 4 2" xfId="20176" xr:uid="{FDDA7B32-FCCE-40A9-84C6-DA62BF20FEEF}"/>
    <cellStyle name="Normal 4 2 2 3 2 5 5" xfId="20177" xr:uid="{5AC91CF3-CDFC-4667-ADC7-5AD8EF242115}"/>
    <cellStyle name="Normal 4 2 2 3 2 5 5 2" xfId="20178" xr:uid="{CC336F70-5CB7-4FF2-8743-12F77C2EAA85}"/>
    <cellStyle name="Normal 4 2 2 3 2 5 6" xfId="20179" xr:uid="{19DD037D-E1DF-4FB1-A0FB-7340A85B6A8F}"/>
    <cellStyle name="Normal 4 2 2 3 2 5 7" xfId="20180" xr:uid="{B3F082B6-6F5D-4B30-B741-B31F6FFDE80C}"/>
    <cellStyle name="Normal 4 2 2 3 2 6" xfId="20181" xr:uid="{6CAD5030-B1B8-4EA2-8111-3292B3E2AF27}"/>
    <cellStyle name="Normal 4 2 2 3 2 6 2" xfId="20182" xr:uid="{5787E53C-6AF1-411D-BEE6-D29FF9C479E5}"/>
    <cellStyle name="Normal 4 2 2 3 2 6 2 2" xfId="20183" xr:uid="{B35E9824-0FED-4D78-BF0D-C30469E53AA0}"/>
    <cellStyle name="Normal 4 2 2 3 2 6 3" xfId="20184" xr:uid="{8FF9BC3A-6113-471B-BF93-559B9D6C46F4}"/>
    <cellStyle name="Normal 4 2 2 3 2 6 3 2" xfId="20185" xr:uid="{56268266-3509-403E-ADB9-6B313D8BE9A3}"/>
    <cellStyle name="Normal 4 2 2 3 2 6 4" xfId="20186" xr:uid="{5ED9F8A4-52BC-40F9-BEBC-7E2DDB70296E}"/>
    <cellStyle name="Normal 4 2 2 3 2 7" xfId="20187" xr:uid="{694067E1-2F89-4A5D-B33F-8522B8D67FB4}"/>
    <cellStyle name="Normal 4 2 2 3 2 7 2" xfId="20188" xr:uid="{5FB514E2-9B2F-414E-81B5-3A58B00BB222}"/>
    <cellStyle name="Normal 4 2 2 3 2 7 2 2" xfId="20189" xr:uid="{2DEE092B-1C0F-4CAE-91AA-9D75F7F5A469}"/>
    <cellStyle name="Normal 4 2 2 3 2 7 3" xfId="20190" xr:uid="{6D0E7A20-CEE6-486C-93B2-CE3D9E98BEC3}"/>
    <cellStyle name="Normal 4 2 2 3 2 7 3 2" xfId="20191" xr:uid="{3B2B3A3D-FE6C-4C35-AD72-FAFE53675560}"/>
    <cellStyle name="Normal 4 2 2 3 2 7 4" xfId="20192" xr:uid="{8E18E437-CB91-491B-8E2A-99E0905477DC}"/>
    <cellStyle name="Normal 4 2 2 3 2 8" xfId="20193" xr:uid="{BA7E6DAC-C5C0-41E2-9BB5-BD3BD69A4B9F}"/>
    <cellStyle name="Normal 4 2 2 3 2 8 2" xfId="20194" xr:uid="{9373DCE0-D771-48BD-9C1D-E5360AD5B703}"/>
    <cellStyle name="Normal 4 2 2 3 2 9" xfId="20195" xr:uid="{881050E9-5360-40B2-B6F9-89754C3F2047}"/>
    <cellStyle name="Normal 4 2 2 3 2 9 2" xfId="20196" xr:uid="{043F5AE8-AFEB-402F-B293-19B3B5283EF2}"/>
    <cellStyle name="Normal 4 2 2 3 3" xfId="20197" xr:uid="{7869160E-0B6F-4490-B60B-B6B5105DC012}"/>
    <cellStyle name="Normal 4 2 2 3 3 2" xfId="20198" xr:uid="{FCCF51B2-08FB-4C16-890F-8E9C68566783}"/>
    <cellStyle name="Normal 4 2 2 3 3 2 2" xfId="20199" xr:uid="{8E876AE9-3079-43FF-A8E6-C48896FD7220}"/>
    <cellStyle name="Normal 4 2 2 3 3 2 2 2" xfId="20200" xr:uid="{4E7BFD30-FAFA-499E-88F5-6C4DB167CA57}"/>
    <cellStyle name="Normal 4 2 2 3 3 2 2 2 2" xfId="20201" xr:uid="{A7D6B4E4-118E-4B44-A9A1-506FA0D7CCEA}"/>
    <cellStyle name="Normal 4 2 2 3 3 2 2 3" xfId="20202" xr:uid="{FB2F90DA-D0F6-4C17-92CC-D2779CE1A00D}"/>
    <cellStyle name="Normal 4 2 2 3 3 2 2 3 2" xfId="20203" xr:uid="{387BEF4C-9798-4F85-B00F-E216DDB44D5A}"/>
    <cellStyle name="Normal 4 2 2 3 3 2 2 4" xfId="20204" xr:uid="{260BB592-53C9-4B86-8C4F-50043001C127}"/>
    <cellStyle name="Normal 4 2 2 3 3 2 3" xfId="20205" xr:uid="{EE0E7B17-44B6-4921-8519-0A84EB8076A8}"/>
    <cellStyle name="Normal 4 2 2 3 3 2 3 2" xfId="20206" xr:uid="{0B5F08A2-DDAE-4992-93E5-A2DFB195ED32}"/>
    <cellStyle name="Normal 4 2 2 3 3 2 3 2 2" xfId="20207" xr:uid="{95375B18-34B6-43A8-8E92-7CB8AC288833}"/>
    <cellStyle name="Normal 4 2 2 3 3 2 3 3" xfId="20208" xr:uid="{CE78B2F8-E24D-423A-9060-006D8C81C998}"/>
    <cellStyle name="Normal 4 2 2 3 3 2 3 3 2" xfId="20209" xr:uid="{E7DA2D40-4294-4285-BAD2-99D99691EC6B}"/>
    <cellStyle name="Normal 4 2 2 3 3 2 3 4" xfId="20210" xr:uid="{7867E6A9-48A6-4F8A-94A2-EC1775FCC0BF}"/>
    <cellStyle name="Normal 4 2 2 3 3 2 4" xfId="20211" xr:uid="{293799D9-9560-4193-9DA1-C7A9EAA91D3B}"/>
    <cellStyle name="Normal 4 2 2 3 3 2 4 2" xfId="20212" xr:uid="{C8DAE2C7-4F43-4682-B6AD-531048F49E25}"/>
    <cellStyle name="Normal 4 2 2 3 3 2 5" xfId="20213" xr:uid="{9761C2D6-0F63-4693-A628-6D486B358ACE}"/>
    <cellStyle name="Normal 4 2 2 3 3 2 5 2" xfId="20214" xr:uid="{34984AFE-0B8A-4DC1-8D69-413264C69685}"/>
    <cellStyle name="Normal 4 2 2 3 3 2 6" xfId="20215" xr:uid="{56FDEBD3-60CE-44F2-9C1E-07E5CB996DE0}"/>
    <cellStyle name="Normal 4 2 2 3 3 2 7" xfId="20216" xr:uid="{8A08D0D7-8743-472F-B306-9C3E5D2CFA7E}"/>
    <cellStyle name="Normal 4 2 2 3 3 3" xfId="20217" xr:uid="{B4DF8C76-B642-42D6-9F9D-F0C10106493B}"/>
    <cellStyle name="Normal 4 2 2 3 3 3 2" xfId="20218" xr:uid="{1D2C6908-6FFA-44A3-A10D-F801BE935A0A}"/>
    <cellStyle name="Normal 4 2 2 3 3 3 2 2" xfId="20219" xr:uid="{D553F59F-7E23-42A2-8ABD-655B3A04F15C}"/>
    <cellStyle name="Normal 4 2 2 3 3 3 2 2 2" xfId="20220" xr:uid="{CCA940C5-E141-41D5-A83D-A130F5A850B3}"/>
    <cellStyle name="Normal 4 2 2 3 3 3 2 3" xfId="20221" xr:uid="{0E28C130-1A08-46E9-81AF-6C533695C3EA}"/>
    <cellStyle name="Normal 4 2 2 3 3 3 2 3 2" xfId="20222" xr:uid="{9B8DD716-2433-4804-9D1F-F855931A8CF7}"/>
    <cellStyle name="Normal 4 2 2 3 3 3 2 4" xfId="20223" xr:uid="{702C4387-5B33-4948-BB83-97DA4F9B638B}"/>
    <cellStyle name="Normal 4 2 2 3 3 3 3" xfId="20224" xr:uid="{C3237FDB-5BF9-4C1B-8A99-209E1CBCFB66}"/>
    <cellStyle name="Normal 4 2 2 3 3 3 3 2" xfId="20225" xr:uid="{E5EA03F9-5C27-4E20-A834-6C4E3BDDF0F7}"/>
    <cellStyle name="Normal 4 2 2 3 3 3 3 2 2" xfId="20226" xr:uid="{13938918-3E4F-4F0C-816D-295CD8DB5910}"/>
    <cellStyle name="Normal 4 2 2 3 3 3 3 3" xfId="20227" xr:uid="{ACCE1FE2-6C9A-44D6-8BEC-A552E1E71FE7}"/>
    <cellStyle name="Normal 4 2 2 3 3 3 3 3 2" xfId="20228" xr:uid="{695EB543-E7AA-4C10-86BB-A82987F7C370}"/>
    <cellStyle name="Normal 4 2 2 3 3 3 3 4" xfId="20229" xr:uid="{857E6098-5244-47BB-9DB4-EBAEBCA957CF}"/>
    <cellStyle name="Normal 4 2 2 3 3 3 4" xfId="20230" xr:uid="{B199DCA3-45D0-4195-9992-FB8EFCC1E0C6}"/>
    <cellStyle name="Normal 4 2 2 3 3 3 4 2" xfId="20231" xr:uid="{F121D398-F771-4CD5-A989-F4417098F909}"/>
    <cellStyle name="Normal 4 2 2 3 3 3 5" xfId="20232" xr:uid="{783ABB80-BDD4-42DF-AD2D-34F1BD3A4B36}"/>
    <cellStyle name="Normal 4 2 2 3 3 3 5 2" xfId="20233" xr:uid="{D52C6344-32D2-426B-942C-9E6CC5B7DB5C}"/>
    <cellStyle name="Normal 4 2 2 3 3 3 6" xfId="20234" xr:uid="{68A48385-2E0E-40BD-900D-883B44F2F6B4}"/>
    <cellStyle name="Normal 4 2 2 3 3 3 7" xfId="20235" xr:uid="{DEEAF9BE-9A94-4D87-B0FB-8BB6159C2206}"/>
    <cellStyle name="Normal 4 2 2 3 3 4" xfId="20236" xr:uid="{E437F4E0-1E59-4453-99BB-62EB0DDA7F04}"/>
    <cellStyle name="Normal 4 2 2 3 3 4 2" xfId="20237" xr:uid="{D64AC170-A21F-411E-8560-AF625F7D423D}"/>
    <cellStyle name="Normal 4 2 2 3 3 4 2 2" xfId="20238" xr:uid="{91D2861A-D026-4175-8431-6C4B010E7D53}"/>
    <cellStyle name="Normal 4 2 2 3 3 4 3" xfId="20239" xr:uid="{5E796D1B-63B8-475C-883C-3AD9B9EA8A65}"/>
    <cellStyle name="Normal 4 2 2 3 3 4 3 2" xfId="20240" xr:uid="{F5C13BB3-58CE-4323-875D-AD89D7E80866}"/>
    <cellStyle name="Normal 4 2 2 3 3 4 4" xfId="20241" xr:uid="{989373F0-1E7B-4640-8F99-3A4E48319770}"/>
    <cellStyle name="Normal 4 2 2 3 3 5" xfId="20242" xr:uid="{3F63D763-081F-4BB5-B0F1-6C40C4DD28F2}"/>
    <cellStyle name="Normal 4 2 2 3 3 5 2" xfId="20243" xr:uid="{3266156C-6241-4FF8-9488-36151BECB4E6}"/>
    <cellStyle name="Normal 4 2 2 3 3 5 2 2" xfId="20244" xr:uid="{E20A5856-DCE7-4FE0-9124-D2D46C289419}"/>
    <cellStyle name="Normal 4 2 2 3 3 5 3" xfId="20245" xr:uid="{CACB7F19-FA8C-48B3-8BB8-E8DC04E00472}"/>
    <cellStyle name="Normal 4 2 2 3 3 5 3 2" xfId="20246" xr:uid="{609FA9AE-7D6B-4BF2-8568-EBB43296D488}"/>
    <cellStyle name="Normal 4 2 2 3 3 5 4" xfId="20247" xr:uid="{B6DFCEDC-90EE-4DD3-ACAF-21396D9418FA}"/>
    <cellStyle name="Normal 4 2 2 3 3 6" xfId="20248" xr:uid="{D7A3FAAE-2F11-402A-A24D-C64304F4A34A}"/>
    <cellStyle name="Normal 4 2 2 3 3 6 2" xfId="20249" xr:uid="{5156FCCA-CDF0-4F3C-BDA1-F49315DDD8E9}"/>
    <cellStyle name="Normal 4 2 2 3 3 7" xfId="20250" xr:uid="{420AEF4A-0249-4FA9-BA89-72959F1FB6EA}"/>
    <cellStyle name="Normal 4 2 2 3 3 7 2" xfId="20251" xr:uid="{9F77B6DB-115A-4F19-BED6-DE6F7863DD88}"/>
    <cellStyle name="Normal 4 2 2 3 3 8" xfId="20252" xr:uid="{AC62C3D7-1290-4FC6-A2ED-DCD87464FE21}"/>
    <cellStyle name="Normal 4 2 2 3 3 9" xfId="20253" xr:uid="{F91E3208-764A-414E-B4A4-F6AE3154930B}"/>
    <cellStyle name="Normal 4 2 2 3 4" xfId="20254" xr:uid="{8EAAD17B-99E3-4605-8A90-40EA2190B5AE}"/>
    <cellStyle name="Normal 4 2 2 3 4 2" xfId="20255" xr:uid="{5A0CEB14-DBAD-4D02-917E-F7623CCCE977}"/>
    <cellStyle name="Normal 4 2 2 3 4 2 2" xfId="20256" xr:uid="{7FFE9654-A50F-4FA7-B92D-3CA77281A763}"/>
    <cellStyle name="Normal 4 2 2 3 4 2 2 2" xfId="20257" xr:uid="{ED3FD5FB-44D5-4343-9F15-844A644557F4}"/>
    <cellStyle name="Normal 4 2 2 3 4 2 2 2 2" xfId="20258" xr:uid="{A41F8A46-64EC-4068-A369-98660F062109}"/>
    <cellStyle name="Normal 4 2 2 3 4 2 2 3" xfId="20259" xr:uid="{A761F660-FBED-4F66-9946-67AA8F4A88DC}"/>
    <cellStyle name="Normal 4 2 2 3 4 2 2 3 2" xfId="20260" xr:uid="{A3695593-C274-4382-AA03-D42DC5B61E7D}"/>
    <cellStyle name="Normal 4 2 2 3 4 2 2 4" xfId="20261" xr:uid="{0423E360-3A83-4134-A56C-0FD89EA48381}"/>
    <cellStyle name="Normal 4 2 2 3 4 2 3" xfId="20262" xr:uid="{19E04931-F50B-4EF2-B063-209041F10A36}"/>
    <cellStyle name="Normal 4 2 2 3 4 2 3 2" xfId="20263" xr:uid="{F380475F-C4CE-410E-9F96-32DD612631EE}"/>
    <cellStyle name="Normal 4 2 2 3 4 2 3 2 2" xfId="20264" xr:uid="{429BCEC3-3476-47D4-907A-1D1E17050AAC}"/>
    <cellStyle name="Normal 4 2 2 3 4 2 3 3" xfId="20265" xr:uid="{E94C68F6-BE8D-49FB-8B29-8917BC52C0B8}"/>
    <cellStyle name="Normal 4 2 2 3 4 2 3 3 2" xfId="20266" xr:uid="{40422838-560B-41D7-A051-4D20D1524D90}"/>
    <cellStyle name="Normal 4 2 2 3 4 2 3 4" xfId="20267" xr:uid="{35BE9320-4F71-491C-BB8A-430FA63E8F85}"/>
    <cellStyle name="Normal 4 2 2 3 4 2 4" xfId="20268" xr:uid="{B0073732-B259-4964-8543-8D8CBD9501F8}"/>
    <cellStyle name="Normal 4 2 2 3 4 2 4 2" xfId="20269" xr:uid="{DFB6C35F-409E-43E8-B374-4AB6404D1F7E}"/>
    <cellStyle name="Normal 4 2 2 3 4 2 5" xfId="20270" xr:uid="{1367B670-C714-404D-A6CF-EA54EA60FC8A}"/>
    <cellStyle name="Normal 4 2 2 3 4 2 5 2" xfId="20271" xr:uid="{9BB0EAB4-7B39-4CDD-8E4A-389540E2B47E}"/>
    <cellStyle name="Normal 4 2 2 3 4 2 6" xfId="20272" xr:uid="{0158FA72-3BB3-4297-BCF4-DE870FBCE322}"/>
    <cellStyle name="Normal 4 2 2 3 4 2 7" xfId="20273" xr:uid="{DFB7D216-8300-480D-8677-0D4F29E874A9}"/>
    <cellStyle name="Normal 4 2 2 3 4 3" xfId="20274" xr:uid="{706E2A9B-B096-4217-98B6-499BDFD01F1F}"/>
    <cellStyle name="Normal 4 2 2 3 4 3 2" xfId="20275" xr:uid="{AEF5354D-E8BF-4F9C-8F7F-C7FB487EBA92}"/>
    <cellStyle name="Normal 4 2 2 3 4 3 2 2" xfId="20276" xr:uid="{E41090BC-70A4-4400-9D8B-F230F9668030}"/>
    <cellStyle name="Normal 4 2 2 3 4 3 2 2 2" xfId="20277" xr:uid="{48C04B6C-ADD2-453A-B5DC-F073954EEBE0}"/>
    <cellStyle name="Normal 4 2 2 3 4 3 2 3" xfId="20278" xr:uid="{23A3DF79-EB47-4E35-94B9-939F29517C89}"/>
    <cellStyle name="Normal 4 2 2 3 4 3 2 3 2" xfId="20279" xr:uid="{DE7ED0E1-FB73-4487-8F22-56196A5634F6}"/>
    <cellStyle name="Normal 4 2 2 3 4 3 2 4" xfId="20280" xr:uid="{C8243783-7468-4106-8148-9DA81BDFCD8C}"/>
    <cellStyle name="Normal 4 2 2 3 4 3 3" xfId="20281" xr:uid="{427AA6ED-9A35-4E50-B00B-F61400C0EED7}"/>
    <cellStyle name="Normal 4 2 2 3 4 3 3 2" xfId="20282" xr:uid="{48F93AD9-7A72-4380-9608-F429685F1A19}"/>
    <cellStyle name="Normal 4 2 2 3 4 3 3 2 2" xfId="20283" xr:uid="{1837B4F6-E02D-4D11-95A4-91A020DA76AD}"/>
    <cellStyle name="Normal 4 2 2 3 4 3 3 3" xfId="20284" xr:uid="{78427CD2-7ED7-4810-8BFB-B0F1F1EE327B}"/>
    <cellStyle name="Normal 4 2 2 3 4 3 3 3 2" xfId="20285" xr:uid="{B9DE64DC-A1DF-46EA-9FA0-835879F4EFE3}"/>
    <cellStyle name="Normal 4 2 2 3 4 3 3 4" xfId="20286" xr:uid="{9B1D41B3-FC93-494E-9040-4D2D1CB8115A}"/>
    <cellStyle name="Normal 4 2 2 3 4 3 4" xfId="20287" xr:uid="{FDD0F7B7-D066-4F67-BC7A-6D93B922022F}"/>
    <cellStyle name="Normal 4 2 2 3 4 3 4 2" xfId="20288" xr:uid="{566B8C98-DD49-485C-B642-EEDC54079A77}"/>
    <cellStyle name="Normal 4 2 2 3 4 3 5" xfId="20289" xr:uid="{6CB6EC0E-EEB1-48B7-88C6-1F8827B928A9}"/>
    <cellStyle name="Normal 4 2 2 3 4 3 5 2" xfId="20290" xr:uid="{1925D298-3088-4DB5-A269-FCE7FE4BEE1A}"/>
    <cellStyle name="Normal 4 2 2 3 4 3 6" xfId="20291" xr:uid="{C328F431-7154-4B14-9D14-0EAD20216AFA}"/>
    <cellStyle name="Normal 4 2 2 3 4 3 7" xfId="20292" xr:uid="{30997F65-1050-42DC-BC70-1236E51DEA77}"/>
    <cellStyle name="Normal 4 2 2 3 4 4" xfId="20293" xr:uid="{EDA01A47-C0D6-4529-A903-537333AA0E49}"/>
    <cellStyle name="Normal 4 2 2 3 4 4 2" xfId="20294" xr:uid="{9B2C47A7-97BB-4FD3-9D11-2166D62C67BC}"/>
    <cellStyle name="Normal 4 2 2 3 4 4 2 2" xfId="20295" xr:uid="{AD2D8B2B-BCF5-4E78-9435-2D71D9751F81}"/>
    <cellStyle name="Normal 4 2 2 3 4 4 3" xfId="20296" xr:uid="{3A8EECB3-E515-40E4-9EFC-DF757DF4CF52}"/>
    <cellStyle name="Normal 4 2 2 3 4 4 3 2" xfId="20297" xr:uid="{F9304F46-CA45-4537-898B-21C325B19DC8}"/>
    <cellStyle name="Normal 4 2 2 3 4 4 4" xfId="20298" xr:uid="{BC826ECF-99C3-4E7A-8DF3-A10A5154D263}"/>
    <cellStyle name="Normal 4 2 2 3 4 5" xfId="20299" xr:uid="{F18C042A-4A48-46C7-AB97-D70D27332041}"/>
    <cellStyle name="Normal 4 2 2 3 4 5 2" xfId="20300" xr:uid="{E42FB00F-F675-4036-A12F-9470E1DBAD3F}"/>
    <cellStyle name="Normal 4 2 2 3 4 5 2 2" xfId="20301" xr:uid="{05465BA3-A285-49B6-A8B8-60D9BCA568E0}"/>
    <cellStyle name="Normal 4 2 2 3 4 5 3" xfId="20302" xr:uid="{2648D11C-E6C7-4E71-B6E5-B93F9DADC32B}"/>
    <cellStyle name="Normal 4 2 2 3 4 5 3 2" xfId="20303" xr:uid="{06DF46C6-1358-4D8C-8B2F-D2B9C1DB1B34}"/>
    <cellStyle name="Normal 4 2 2 3 4 5 4" xfId="20304" xr:uid="{C75373F7-F087-452A-BC01-BE8E2C30CC60}"/>
    <cellStyle name="Normal 4 2 2 3 4 6" xfId="20305" xr:uid="{56AF218D-7DE2-422E-B914-66F0F174F80C}"/>
    <cellStyle name="Normal 4 2 2 3 4 6 2" xfId="20306" xr:uid="{FA1DA31B-E9FD-4E9B-BAA9-C39ED76AF8C2}"/>
    <cellStyle name="Normal 4 2 2 3 4 7" xfId="20307" xr:uid="{C5C50DA1-E890-4920-8195-F698A7EEBA5E}"/>
    <cellStyle name="Normal 4 2 2 3 4 7 2" xfId="20308" xr:uid="{D7EA1285-C106-4023-A5BB-731A14668B63}"/>
    <cellStyle name="Normal 4 2 2 3 4 8" xfId="20309" xr:uid="{9DCBE1AB-5F24-4BCD-B813-0F04FF393B22}"/>
    <cellStyle name="Normal 4 2 2 3 4 9" xfId="20310" xr:uid="{B89EB7C4-F7D2-406A-937C-EDAF5398D914}"/>
    <cellStyle name="Normal 4 2 2 3 5" xfId="20311" xr:uid="{D1C753D5-E0E5-48B9-A9A1-B8A35DCC693F}"/>
    <cellStyle name="Normal 4 2 2 3 5 2" xfId="20312" xr:uid="{1DDE1C9A-546E-4CCF-BD40-DE2C18EE5557}"/>
    <cellStyle name="Normal 4 2 2 3 5 2 2" xfId="20313" xr:uid="{EF8FF86E-A5C4-4F8E-A865-C567D3D35867}"/>
    <cellStyle name="Normal 4 2 2 3 5 2 2 2" xfId="20314" xr:uid="{922BC7EE-A40E-4EAD-A209-D4BD2FE57F7A}"/>
    <cellStyle name="Normal 4 2 2 3 5 2 3" xfId="20315" xr:uid="{89D0B1D4-FD8D-4C2A-BA05-F9A96748CE35}"/>
    <cellStyle name="Normal 4 2 2 3 5 2 3 2" xfId="20316" xr:uid="{6A23D5B3-0657-46F6-B06B-A44082E8F032}"/>
    <cellStyle name="Normal 4 2 2 3 5 2 4" xfId="20317" xr:uid="{C2708507-1BAA-486A-BBD0-7C7751BA216C}"/>
    <cellStyle name="Normal 4 2 2 3 5 3" xfId="20318" xr:uid="{FDE60C38-8816-454C-8FDD-9B14D8493998}"/>
    <cellStyle name="Normal 4 2 2 3 5 3 2" xfId="20319" xr:uid="{1050A608-2AE9-4E25-9D33-A5E1A1FA1118}"/>
    <cellStyle name="Normal 4 2 2 3 5 3 2 2" xfId="20320" xr:uid="{BEEB80B4-CD38-4E3E-B491-0204473E9B32}"/>
    <cellStyle name="Normal 4 2 2 3 5 3 3" xfId="20321" xr:uid="{31E43A6F-0E36-4C22-9B21-9D0B714BE294}"/>
    <cellStyle name="Normal 4 2 2 3 5 3 3 2" xfId="20322" xr:uid="{C193C8F8-8268-4120-A251-CF53FE64C514}"/>
    <cellStyle name="Normal 4 2 2 3 5 3 4" xfId="20323" xr:uid="{A80A82B9-EBBA-444F-B073-D8B0A2905C98}"/>
    <cellStyle name="Normal 4 2 2 3 5 4" xfId="20324" xr:uid="{E12FE965-F99C-4B04-95AB-C3C4C8D7DA36}"/>
    <cellStyle name="Normal 4 2 2 3 5 4 2" xfId="20325" xr:uid="{B5F18349-6E87-40C8-A8EE-62F630845117}"/>
    <cellStyle name="Normal 4 2 2 3 5 5" xfId="20326" xr:uid="{A6622BA7-42EC-49C6-B6EA-FF6CE333C034}"/>
    <cellStyle name="Normal 4 2 2 3 5 5 2" xfId="20327" xr:uid="{FD7DDDC2-5B0A-49B1-92C6-02B209DBA201}"/>
    <cellStyle name="Normal 4 2 2 3 5 6" xfId="20328" xr:uid="{05606F7F-970B-44BF-B8B7-6CEBE893249D}"/>
    <cellStyle name="Normal 4 2 2 3 5 7" xfId="20329" xr:uid="{6F10DBF9-ABBC-4B8F-A1C8-A6EF6ECB67C3}"/>
    <cellStyle name="Normal 4 2 2 3 6" xfId="20330" xr:uid="{AD38EBC4-631B-4F25-842A-1AD777649491}"/>
    <cellStyle name="Normal 4 2 2 3 6 2" xfId="20331" xr:uid="{BDBEBFCF-D402-4D4C-ADB9-2270B1E980E4}"/>
    <cellStyle name="Normal 4 2 2 3 6 2 2" xfId="20332" xr:uid="{C2981E36-055F-4A1F-88C8-58039AA85A23}"/>
    <cellStyle name="Normal 4 2 2 3 6 2 2 2" xfId="20333" xr:uid="{B6279158-25D5-4FE0-BC5E-510FD62307ED}"/>
    <cellStyle name="Normal 4 2 2 3 6 2 3" xfId="20334" xr:uid="{1F44E9AB-C8DD-4C7D-A14F-959F13268F1C}"/>
    <cellStyle name="Normal 4 2 2 3 6 2 3 2" xfId="20335" xr:uid="{3C3211EC-D3AA-43C9-B925-CE2E45CBE67B}"/>
    <cellStyle name="Normal 4 2 2 3 6 2 4" xfId="20336" xr:uid="{8786CE4F-EDAE-4387-8B4B-751330812090}"/>
    <cellStyle name="Normal 4 2 2 3 6 3" xfId="20337" xr:uid="{7B2EB772-959C-41E6-9E4C-9BCA5B08A139}"/>
    <cellStyle name="Normal 4 2 2 3 6 3 2" xfId="20338" xr:uid="{FAD9152C-E0C3-4111-AC0D-705F572488E2}"/>
    <cellStyle name="Normal 4 2 2 3 6 3 2 2" xfId="20339" xr:uid="{CE1B0699-E420-427E-8742-8EF32E4FE95E}"/>
    <cellStyle name="Normal 4 2 2 3 6 3 3" xfId="20340" xr:uid="{5B8CED5B-4345-4E1B-B089-1B2CF0DFFBCD}"/>
    <cellStyle name="Normal 4 2 2 3 6 3 3 2" xfId="20341" xr:uid="{998BD76A-E699-437A-A590-7F1528E7461C}"/>
    <cellStyle name="Normal 4 2 2 3 6 3 4" xfId="20342" xr:uid="{C07903D6-00BC-438E-86D5-3E8882707CA1}"/>
    <cellStyle name="Normal 4 2 2 3 6 4" xfId="20343" xr:uid="{862EC465-1FE2-4A3A-A9C0-091B301E1A6F}"/>
    <cellStyle name="Normal 4 2 2 3 6 4 2" xfId="20344" xr:uid="{CCA81020-2CA7-4611-8241-385C722ABF6B}"/>
    <cellStyle name="Normal 4 2 2 3 6 5" xfId="20345" xr:uid="{CD1FB360-1E2A-4885-A18D-8CB53B5F08C8}"/>
    <cellStyle name="Normal 4 2 2 3 6 5 2" xfId="20346" xr:uid="{471BB0AE-A82A-4D2F-9987-92E86EEB1040}"/>
    <cellStyle name="Normal 4 2 2 3 6 6" xfId="20347" xr:uid="{88BA6943-5AE6-42CF-884C-146C90724F8E}"/>
    <cellStyle name="Normal 4 2 2 3 6 7" xfId="20348" xr:uid="{F0720037-149F-4F71-97A4-678EACDF7506}"/>
    <cellStyle name="Normal 4 2 2 3 7" xfId="20349" xr:uid="{D0B451C3-878B-4E4F-9417-7C778E8F74CE}"/>
    <cellStyle name="Normal 4 2 2 3 7 2" xfId="20350" xr:uid="{49A8FB74-3637-4689-8832-03447E6C8391}"/>
    <cellStyle name="Normal 4 2 2 3 7 2 2" xfId="20351" xr:uid="{CE20F94C-70EE-444A-A699-4FAC9C5C850B}"/>
    <cellStyle name="Normal 4 2 2 3 7 2 2 2" xfId="20352" xr:uid="{C49D1E44-8945-4728-A2E1-2410F0848FF9}"/>
    <cellStyle name="Normal 4 2 2 3 7 2 3" xfId="20353" xr:uid="{A6B6C87A-19B7-49FE-A27F-8CC3D18227EC}"/>
    <cellStyle name="Normal 4 2 2 3 7 2 3 2" xfId="20354" xr:uid="{FB47317B-7FF6-49B1-BF76-B78CCB7FF745}"/>
    <cellStyle name="Normal 4 2 2 3 7 2 4" xfId="20355" xr:uid="{A811E1AF-E782-4037-A199-C2211723BF30}"/>
    <cellStyle name="Normal 4 2 2 3 7 3" xfId="20356" xr:uid="{17EAD45B-87A1-4F94-B446-4BDD28EB777A}"/>
    <cellStyle name="Normal 4 2 2 3 7 3 2" xfId="20357" xr:uid="{804974CA-1B07-47D8-9FA2-AE3359AE8ED0}"/>
    <cellStyle name="Normal 4 2 2 3 7 3 2 2" xfId="20358" xr:uid="{C735CE91-60A7-4395-92A4-68489B0650E4}"/>
    <cellStyle name="Normal 4 2 2 3 7 3 3" xfId="20359" xr:uid="{2973BA60-1B4E-44AF-B16C-E1C719B3F5D4}"/>
    <cellStyle name="Normal 4 2 2 3 7 3 3 2" xfId="20360" xr:uid="{A74E0F34-0063-47E8-B0D7-7EF552D771FB}"/>
    <cellStyle name="Normal 4 2 2 3 7 3 4" xfId="20361" xr:uid="{F65870CF-06A7-4F82-B372-5FCA9A08101F}"/>
    <cellStyle name="Normal 4 2 2 3 7 4" xfId="20362" xr:uid="{0A67E6C0-9676-47E8-BD4D-83A8880F7DA7}"/>
    <cellStyle name="Normal 4 2 2 3 7 4 2" xfId="20363" xr:uid="{F9FDAE90-1984-41AD-95BA-368DF2122006}"/>
    <cellStyle name="Normal 4 2 2 3 7 5" xfId="20364" xr:uid="{C63ACA5D-EE74-4D41-BF62-359EAA401681}"/>
    <cellStyle name="Normal 4 2 2 3 7 5 2" xfId="20365" xr:uid="{3F7B2967-72AF-49F2-8F67-00D919B5FFA3}"/>
    <cellStyle name="Normal 4 2 2 3 7 6" xfId="20366" xr:uid="{EAC15BE3-1C21-49FA-A78F-41A63B8516FF}"/>
    <cellStyle name="Normal 4 2 2 3 7 7" xfId="20367" xr:uid="{824CE342-1EC0-4E6E-8193-A1ACB0FB6F7D}"/>
    <cellStyle name="Normal 4 2 2 3 8" xfId="20368" xr:uid="{7D0B30BD-CBDC-45C1-90D1-364BCEFDAF62}"/>
    <cellStyle name="Normal 4 2 2 3 8 2" xfId="20369" xr:uid="{81602E81-158E-4FDD-8C40-A2329579F700}"/>
    <cellStyle name="Normal 4 2 2 3 8 2 2" xfId="20370" xr:uid="{DA0397FE-2640-4CCE-9DEF-342C9E704690}"/>
    <cellStyle name="Normal 4 2 2 3 8 3" xfId="20371" xr:uid="{6AEA3E75-4E30-464C-93E1-3D222190EC3E}"/>
    <cellStyle name="Normal 4 2 2 3 8 3 2" xfId="20372" xr:uid="{7F218E81-2C8F-4992-85BE-2F7F338F6AC2}"/>
    <cellStyle name="Normal 4 2 2 3 8 4" xfId="20373" xr:uid="{EAB1E79C-7253-42A8-ACE6-F164A2C63627}"/>
    <cellStyle name="Normal 4 2 2 3 9" xfId="20374" xr:uid="{D013CA4E-216B-487F-BD68-3FFC39349993}"/>
    <cellStyle name="Normal 4 2 2 3 9 2" xfId="20375" xr:uid="{2591E9CD-C9FA-4F9A-B4D4-38D9367760D4}"/>
    <cellStyle name="Normal 4 2 2 3 9 2 2" xfId="20376" xr:uid="{B51A1257-FD98-433B-ADA2-6ED64860DC6D}"/>
    <cellStyle name="Normal 4 2 2 3 9 3" xfId="20377" xr:uid="{4645F8CD-8AF9-4C10-87C5-507644A93BC4}"/>
    <cellStyle name="Normal 4 2 2 3 9 3 2" xfId="20378" xr:uid="{F0508C6C-CE66-40EA-891F-2BC77CDDFA31}"/>
    <cellStyle name="Normal 4 2 2 3 9 4" xfId="20379" xr:uid="{86C89769-CB50-4188-ABB2-3DAD0AF0D442}"/>
    <cellStyle name="Normal 4 2 2 4" xfId="20380" xr:uid="{F2E2B14A-C8EE-40AB-9203-D85AB68171D0}"/>
    <cellStyle name="Normal 4 2 2 4 10" xfId="20381" xr:uid="{99B601AA-31D8-4A9C-9587-B2AC8BAE4BB9}"/>
    <cellStyle name="Normal 4 2 2 4 10 2" xfId="20382" xr:uid="{D458B72F-1500-47E0-BBF0-EC7DA25047A7}"/>
    <cellStyle name="Normal 4 2 2 4 11" xfId="20383" xr:uid="{18FC2B41-5A91-4728-85C3-DA2C4710048C}"/>
    <cellStyle name="Normal 4 2 2 4 11 2" xfId="20384" xr:uid="{A2B00DC4-47E8-4CDB-A75C-1DD8405DF495}"/>
    <cellStyle name="Normal 4 2 2 4 12" xfId="20385" xr:uid="{4E689AF0-18E8-4A46-B462-145F1D85E0F9}"/>
    <cellStyle name="Normal 4 2 2 4 13" xfId="20386" xr:uid="{7B286152-5EC7-4FD2-B9E1-1CDB65C50F4F}"/>
    <cellStyle name="Normal 4 2 2 4 2" xfId="20387" xr:uid="{DB889DC3-E81F-44F8-9BD3-32930446FF52}"/>
    <cellStyle name="Normal 4 2 2 4 2 10" xfId="20388" xr:uid="{15B0DD01-82C2-4B51-8EE2-93F796D5D32D}"/>
    <cellStyle name="Normal 4 2 2 4 2 11" xfId="20389" xr:uid="{9F0E555F-0CF1-4350-9513-6BC9929CCFDD}"/>
    <cellStyle name="Normal 4 2 2 4 2 2" xfId="20390" xr:uid="{1D9E8392-6A88-434B-8429-7BCF5C1D4987}"/>
    <cellStyle name="Normal 4 2 2 4 2 2 2" xfId="20391" xr:uid="{768E8C4D-B745-4BBF-BE5D-05B5EB171D88}"/>
    <cellStyle name="Normal 4 2 2 4 2 2 2 2" xfId="20392" xr:uid="{B0AEA389-28C8-4B26-96D4-704C811B841B}"/>
    <cellStyle name="Normal 4 2 2 4 2 2 2 2 2" xfId="20393" xr:uid="{C4E476DE-9DCD-4D5C-AD09-2E664E38DE93}"/>
    <cellStyle name="Normal 4 2 2 4 2 2 2 2 2 2" xfId="20394" xr:uid="{4B224B00-586D-4017-BAEB-5CBC6A914016}"/>
    <cellStyle name="Normal 4 2 2 4 2 2 2 2 3" xfId="20395" xr:uid="{82FF6F90-FAA7-47FA-8D0B-D27038F931BB}"/>
    <cellStyle name="Normal 4 2 2 4 2 2 2 2 3 2" xfId="20396" xr:uid="{63E94F8C-5990-44F8-87DB-F18EC85F9945}"/>
    <cellStyle name="Normal 4 2 2 4 2 2 2 2 4" xfId="20397" xr:uid="{E69F7384-6B10-46A6-A384-0FD670C81DB3}"/>
    <cellStyle name="Normal 4 2 2 4 2 2 2 3" xfId="20398" xr:uid="{53019902-03DE-4B2B-97C2-810D00F35EA2}"/>
    <cellStyle name="Normal 4 2 2 4 2 2 2 3 2" xfId="20399" xr:uid="{0BAC7564-64CC-4C9F-ADAB-C88ADBBE3747}"/>
    <cellStyle name="Normal 4 2 2 4 2 2 2 3 2 2" xfId="20400" xr:uid="{08ECCA9F-9EFF-4335-87FE-D3347FFA7E13}"/>
    <cellStyle name="Normal 4 2 2 4 2 2 2 3 3" xfId="20401" xr:uid="{DF7D69A2-B0BA-4739-B3D7-8B6C5364E3FE}"/>
    <cellStyle name="Normal 4 2 2 4 2 2 2 3 3 2" xfId="20402" xr:uid="{0B8A19BF-A018-458B-B66A-69D4F15A30E1}"/>
    <cellStyle name="Normal 4 2 2 4 2 2 2 3 4" xfId="20403" xr:uid="{9221AF7F-5BD0-44AA-84F8-E478BA2F3E44}"/>
    <cellStyle name="Normal 4 2 2 4 2 2 2 4" xfId="20404" xr:uid="{94E205A1-04A6-488E-BE70-F3E50B30B2E7}"/>
    <cellStyle name="Normal 4 2 2 4 2 2 2 4 2" xfId="20405" xr:uid="{8B3FC28F-812F-40B8-A0BD-4627F6BADB83}"/>
    <cellStyle name="Normal 4 2 2 4 2 2 2 5" xfId="20406" xr:uid="{C728A973-D201-4731-A91E-F1C1E29838BC}"/>
    <cellStyle name="Normal 4 2 2 4 2 2 2 5 2" xfId="20407" xr:uid="{D6492F25-F0AC-4BD1-81C7-F4AB0F57BA3B}"/>
    <cellStyle name="Normal 4 2 2 4 2 2 2 6" xfId="20408" xr:uid="{DAC962D6-D0F4-4EC3-9BE4-E02890465C21}"/>
    <cellStyle name="Normal 4 2 2 4 2 2 2 7" xfId="20409" xr:uid="{F3EBFDE7-CD32-4F43-B0C6-0BADB0845F2D}"/>
    <cellStyle name="Normal 4 2 2 4 2 2 3" xfId="20410" xr:uid="{CEA7FC55-D584-4474-B28C-03D48671FFC0}"/>
    <cellStyle name="Normal 4 2 2 4 2 2 3 2" xfId="20411" xr:uid="{0DB2F502-AA3C-47C5-8CFB-C2501B5D62BB}"/>
    <cellStyle name="Normal 4 2 2 4 2 2 3 2 2" xfId="20412" xr:uid="{4A67C487-B664-43D0-80EF-64CA4FC69033}"/>
    <cellStyle name="Normal 4 2 2 4 2 2 3 2 2 2" xfId="20413" xr:uid="{EDB614A8-5C10-4A0D-92A4-8DA1D8F42E4A}"/>
    <cellStyle name="Normal 4 2 2 4 2 2 3 2 3" xfId="20414" xr:uid="{C58DB24D-C5E8-4AAF-9BF0-37E729E515D5}"/>
    <cellStyle name="Normal 4 2 2 4 2 2 3 2 3 2" xfId="20415" xr:uid="{75BD039C-889C-42F5-86C5-CA3DD4124DBC}"/>
    <cellStyle name="Normal 4 2 2 4 2 2 3 2 4" xfId="20416" xr:uid="{6FEC29E4-E9C9-4502-840C-6908B0EBE402}"/>
    <cellStyle name="Normal 4 2 2 4 2 2 3 3" xfId="20417" xr:uid="{2B0590B8-D324-4932-906F-4E4675A38964}"/>
    <cellStyle name="Normal 4 2 2 4 2 2 3 3 2" xfId="20418" xr:uid="{41694F98-DF75-4256-95DF-2B55244926A1}"/>
    <cellStyle name="Normal 4 2 2 4 2 2 3 3 2 2" xfId="20419" xr:uid="{FC9F6E06-117C-4535-A4A9-350D696CF6C4}"/>
    <cellStyle name="Normal 4 2 2 4 2 2 3 3 3" xfId="20420" xr:uid="{7EA76849-C003-47A4-8810-93814F96535D}"/>
    <cellStyle name="Normal 4 2 2 4 2 2 3 3 3 2" xfId="20421" xr:uid="{84C09788-5934-43C2-ACBB-DB0D36093DB9}"/>
    <cellStyle name="Normal 4 2 2 4 2 2 3 3 4" xfId="20422" xr:uid="{9C32D62D-3FFF-4905-8EF6-7C4F0FF206E9}"/>
    <cellStyle name="Normal 4 2 2 4 2 2 3 4" xfId="20423" xr:uid="{38BEFC80-F82B-4B23-B5DD-86E5D1F713E1}"/>
    <cellStyle name="Normal 4 2 2 4 2 2 3 4 2" xfId="20424" xr:uid="{890573BD-332C-443C-88DE-1DD77FC34483}"/>
    <cellStyle name="Normal 4 2 2 4 2 2 3 5" xfId="20425" xr:uid="{A3D62A85-8C69-434D-919F-22CB474231B7}"/>
    <cellStyle name="Normal 4 2 2 4 2 2 3 5 2" xfId="20426" xr:uid="{CB85C240-7C49-4879-89AB-B52E6FF0A21A}"/>
    <cellStyle name="Normal 4 2 2 4 2 2 3 6" xfId="20427" xr:uid="{B56CF303-B6FD-4C33-A2DD-FDC65A4B104B}"/>
    <cellStyle name="Normal 4 2 2 4 2 2 3 7" xfId="20428" xr:uid="{9F7F7976-B806-4EE5-B1B9-1E82C2C3FC90}"/>
    <cellStyle name="Normal 4 2 2 4 2 2 4" xfId="20429" xr:uid="{19451B0F-E6B9-4C3E-BCAF-EC10B93B2F0D}"/>
    <cellStyle name="Normal 4 2 2 4 2 2 4 2" xfId="20430" xr:uid="{42B591EC-52D8-46A9-A3CF-6EE99DF721CC}"/>
    <cellStyle name="Normal 4 2 2 4 2 2 4 2 2" xfId="20431" xr:uid="{9CD26781-1E12-4488-83B4-E7B1B123A2D7}"/>
    <cellStyle name="Normal 4 2 2 4 2 2 4 3" xfId="20432" xr:uid="{E4CD91C8-20FC-4FDF-93B5-F98698B4F440}"/>
    <cellStyle name="Normal 4 2 2 4 2 2 4 3 2" xfId="20433" xr:uid="{BD4A395B-9BF9-415B-8BD3-12411DC94A7D}"/>
    <cellStyle name="Normal 4 2 2 4 2 2 4 4" xfId="20434" xr:uid="{8C46E153-73B7-4CB8-8A92-AF2E914F955B}"/>
    <cellStyle name="Normal 4 2 2 4 2 2 5" xfId="20435" xr:uid="{BC7C594A-450C-4133-AC37-6D3A290C18E0}"/>
    <cellStyle name="Normal 4 2 2 4 2 2 5 2" xfId="20436" xr:uid="{27C6084E-4707-4F63-A148-C1E869A4721A}"/>
    <cellStyle name="Normal 4 2 2 4 2 2 5 2 2" xfId="20437" xr:uid="{ADB5AAB1-9D4C-458F-BEB2-A909992C4420}"/>
    <cellStyle name="Normal 4 2 2 4 2 2 5 3" xfId="20438" xr:uid="{ED9FDA1C-6D7D-4517-922B-01B8085412BD}"/>
    <cellStyle name="Normal 4 2 2 4 2 2 5 3 2" xfId="20439" xr:uid="{ACAB7365-333A-4763-8D3F-39649417AF6A}"/>
    <cellStyle name="Normal 4 2 2 4 2 2 5 4" xfId="20440" xr:uid="{7F697D33-ED8B-4BF9-9438-11EACF9E6C8F}"/>
    <cellStyle name="Normal 4 2 2 4 2 2 6" xfId="20441" xr:uid="{BDB6F984-3E58-4F5F-9160-56926DC4FC65}"/>
    <cellStyle name="Normal 4 2 2 4 2 2 6 2" xfId="20442" xr:uid="{97381BBD-8E1B-4AB7-8AF5-7E3463669F48}"/>
    <cellStyle name="Normal 4 2 2 4 2 2 7" xfId="20443" xr:uid="{9A8E2622-C5B3-4963-B23F-8BC78B82A1F9}"/>
    <cellStyle name="Normal 4 2 2 4 2 2 7 2" xfId="20444" xr:uid="{10F7310B-23D5-4294-922F-D1340553EFE6}"/>
    <cellStyle name="Normal 4 2 2 4 2 2 8" xfId="20445" xr:uid="{DE1BE451-03CC-48DA-BB58-0AF870F3B3ED}"/>
    <cellStyle name="Normal 4 2 2 4 2 2 9" xfId="20446" xr:uid="{5A94413B-D991-46B9-90C9-D3EC63A7A3A8}"/>
    <cellStyle name="Normal 4 2 2 4 2 3" xfId="20447" xr:uid="{9179C7E7-7F66-4042-B309-79527AA2092A}"/>
    <cellStyle name="Normal 4 2 2 4 2 3 2" xfId="20448" xr:uid="{1CE6D3D1-F7C3-41C4-8023-36EFF1DE7740}"/>
    <cellStyle name="Normal 4 2 2 4 2 3 2 2" xfId="20449" xr:uid="{1BD1A469-E82C-4B29-9D56-5837DEA8BE8D}"/>
    <cellStyle name="Normal 4 2 2 4 2 3 2 2 2" xfId="20450" xr:uid="{436249FD-3AD1-4B2D-94B9-58855B550E16}"/>
    <cellStyle name="Normal 4 2 2 4 2 3 2 3" xfId="20451" xr:uid="{B363CA8A-B091-4B30-96E5-6A7D1F6EED73}"/>
    <cellStyle name="Normal 4 2 2 4 2 3 2 3 2" xfId="20452" xr:uid="{7071C10F-A2B7-49A9-8C7F-591BC4EF786A}"/>
    <cellStyle name="Normal 4 2 2 4 2 3 2 4" xfId="20453" xr:uid="{F36149FB-5F99-4BFA-9E58-63B927BEBA7B}"/>
    <cellStyle name="Normal 4 2 2 4 2 3 3" xfId="20454" xr:uid="{1094AC91-27BD-4F09-A5DD-FD6CA5C0B9A3}"/>
    <cellStyle name="Normal 4 2 2 4 2 3 3 2" xfId="20455" xr:uid="{82C99F49-3686-4118-9072-FC5188458936}"/>
    <cellStyle name="Normal 4 2 2 4 2 3 3 2 2" xfId="20456" xr:uid="{EDC00F08-B99B-47DC-9D5F-D1E9F4799E38}"/>
    <cellStyle name="Normal 4 2 2 4 2 3 3 3" xfId="20457" xr:uid="{9554B9C1-10D4-4F56-9183-5929194943B2}"/>
    <cellStyle name="Normal 4 2 2 4 2 3 3 3 2" xfId="20458" xr:uid="{F94E218C-E947-406A-BE7D-95EDD6FF86FB}"/>
    <cellStyle name="Normal 4 2 2 4 2 3 3 4" xfId="20459" xr:uid="{9B7E259E-6307-419C-AEB3-88EFAEBB6A8D}"/>
    <cellStyle name="Normal 4 2 2 4 2 3 4" xfId="20460" xr:uid="{06776BDC-BB45-4917-9D3C-2CC96AF18891}"/>
    <cellStyle name="Normal 4 2 2 4 2 3 4 2" xfId="20461" xr:uid="{2F6D973D-CD1F-4B4E-98AE-C9206724F295}"/>
    <cellStyle name="Normal 4 2 2 4 2 3 5" xfId="20462" xr:uid="{82BCCEE0-29E0-4B5D-A5A4-0793F1483E1F}"/>
    <cellStyle name="Normal 4 2 2 4 2 3 5 2" xfId="20463" xr:uid="{BA9687A2-92E2-4FF3-847C-C370F0F8B954}"/>
    <cellStyle name="Normal 4 2 2 4 2 3 6" xfId="20464" xr:uid="{992B3F7B-18B5-4E8F-9727-F0F4B76EAA96}"/>
    <cellStyle name="Normal 4 2 2 4 2 3 7" xfId="20465" xr:uid="{95B077CB-B23A-4B8D-AAC8-EDEE1C99DC3D}"/>
    <cellStyle name="Normal 4 2 2 4 2 4" xfId="20466" xr:uid="{6E85E529-5085-4A70-B604-CC01B72DFD1C}"/>
    <cellStyle name="Normal 4 2 2 4 2 4 2" xfId="20467" xr:uid="{DC2B4F32-8C1F-4BC5-AF71-9393A2E5A471}"/>
    <cellStyle name="Normal 4 2 2 4 2 4 2 2" xfId="20468" xr:uid="{3E89F979-4F8A-41E0-8659-F49EF30216D2}"/>
    <cellStyle name="Normal 4 2 2 4 2 4 2 2 2" xfId="20469" xr:uid="{57C4EFEB-F4C4-417C-BE09-59A399F11373}"/>
    <cellStyle name="Normal 4 2 2 4 2 4 2 3" xfId="20470" xr:uid="{2A53A9E0-3C55-48FD-B664-8D4399FA9E12}"/>
    <cellStyle name="Normal 4 2 2 4 2 4 2 3 2" xfId="20471" xr:uid="{575F1571-441F-44B6-9FB1-3FB1D9C39C7A}"/>
    <cellStyle name="Normal 4 2 2 4 2 4 2 4" xfId="20472" xr:uid="{E4FC9906-FB5B-4E93-857D-6ED097C43751}"/>
    <cellStyle name="Normal 4 2 2 4 2 4 3" xfId="20473" xr:uid="{D7E7BC9C-234F-4C6A-9C41-00E2C572737D}"/>
    <cellStyle name="Normal 4 2 2 4 2 4 3 2" xfId="20474" xr:uid="{59F4C319-385D-4714-A6F1-0231468B47CD}"/>
    <cellStyle name="Normal 4 2 2 4 2 4 3 2 2" xfId="20475" xr:uid="{101CF215-D234-4AEA-9D8E-DA27033A3EE6}"/>
    <cellStyle name="Normal 4 2 2 4 2 4 3 3" xfId="20476" xr:uid="{07ADEE3A-4BE9-475F-A4F9-72C8C731038D}"/>
    <cellStyle name="Normal 4 2 2 4 2 4 3 3 2" xfId="20477" xr:uid="{0AE4B435-7BAB-4F49-A835-FB4524E3EB7E}"/>
    <cellStyle name="Normal 4 2 2 4 2 4 3 4" xfId="20478" xr:uid="{943B1A3A-39CF-4936-98A4-3E720147A137}"/>
    <cellStyle name="Normal 4 2 2 4 2 4 4" xfId="20479" xr:uid="{4CC26E01-A70D-4409-A309-21119F5C7A41}"/>
    <cellStyle name="Normal 4 2 2 4 2 4 4 2" xfId="20480" xr:uid="{88557764-863B-4888-A1F1-9DB563D5246D}"/>
    <cellStyle name="Normal 4 2 2 4 2 4 5" xfId="20481" xr:uid="{13134DD1-D655-4584-8D5F-4D59564E589F}"/>
    <cellStyle name="Normal 4 2 2 4 2 4 5 2" xfId="20482" xr:uid="{BD474CA7-4DEF-4AFA-BA0A-A7AA799D5020}"/>
    <cellStyle name="Normal 4 2 2 4 2 4 6" xfId="20483" xr:uid="{C634C447-ED2D-49E5-9A23-9772E9752006}"/>
    <cellStyle name="Normal 4 2 2 4 2 4 7" xfId="20484" xr:uid="{8EF587A8-BCAA-4558-861A-542C61AC3EED}"/>
    <cellStyle name="Normal 4 2 2 4 2 5" xfId="20485" xr:uid="{C8361184-55BD-4611-91DE-9010988554F8}"/>
    <cellStyle name="Normal 4 2 2 4 2 5 2" xfId="20486" xr:uid="{941F4865-28E6-4395-A17A-F0854BBCB38B}"/>
    <cellStyle name="Normal 4 2 2 4 2 5 2 2" xfId="20487" xr:uid="{196B93DF-7ECF-4821-9CDE-6DA6930D914C}"/>
    <cellStyle name="Normal 4 2 2 4 2 5 2 2 2" xfId="20488" xr:uid="{09B2D304-6A08-417C-A1AF-AABAD524479A}"/>
    <cellStyle name="Normal 4 2 2 4 2 5 2 3" xfId="20489" xr:uid="{BF71C712-DAD9-4BE3-8B1D-FCE078DCBA22}"/>
    <cellStyle name="Normal 4 2 2 4 2 5 2 3 2" xfId="20490" xr:uid="{B30DEC94-9453-4EF5-873B-3233002735A5}"/>
    <cellStyle name="Normal 4 2 2 4 2 5 2 4" xfId="20491" xr:uid="{E03E5A56-4479-47EA-9678-8C18AA580EA9}"/>
    <cellStyle name="Normal 4 2 2 4 2 5 3" xfId="20492" xr:uid="{60CB588A-1476-4638-A2A1-D25A91499AF9}"/>
    <cellStyle name="Normal 4 2 2 4 2 5 3 2" xfId="20493" xr:uid="{27E08CDD-97E1-4020-AF60-4A13665413BB}"/>
    <cellStyle name="Normal 4 2 2 4 2 5 3 2 2" xfId="20494" xr:uid="{D2111BC5-6944-43C4-BF22-66DEBE7640E7}"/>
    <cellStyle name="Normal 4 2 2 4 2 5 3 3" xfId="20495" xr:uid="{10138B28-2567-43E8-B65D-62F519F8B9F8}"/>
    <cellStyle name="Normal 4 2 2 4 2 5 3 3 2" xfId="20496" xr:uid="{B4510FFB-0EDC-4D31-ACCB-C110F660B4CA}"/>
    <cellStyle name="Normal 4 2 2 4 2 5 3 4" xfId="20497" xr:uid="{33DC3FEB-F6D3-4F18-86F8-5B1B9C2B1AFE}"/>
    <cellStyle name="Normal 4 2 2 4 2 5 4" xfId="20498" xr:uid="{7F176E07-CF4F-4952-87D1-421C3486E1A7}"/>
    <cellStyle name="Normal 4 2 2 4 2 5 4 2" xfId="20499" xr:uid="{981E7458-7F86-4E30-B67E-7486173DE2FF}"/>
    <cellStyle name="Normal 4 2 2 4 2 5 5" xfId="20500" xr:uid="{392F980E-7565-4D9A-A7C6-D0B0C8B77AA5}"/>
    <cellStyle name="Normal 4 2 2 4 2 5 5 2" xfId="20501" xr:uid="{A5D359C0-E991-4FCB-A4CF-EF85A8192C70}"/>
    <cellStyle name="Normal 4 2 2 4 2 5 6" xfId="20502" xr:uid="{0DC1A356-712E-4F3E-AAD6-968B8F862ADF}"/>
    <cellStyle name="Normal 4 2 2 4 2 5 7" xfId="20503" xr:uid="{CB7F5E34-0C47-4231-B1A7-811919441EE7}"/>
    <cellStyle name="Normal 4 2 2 4 2 6" xfId="20504" xr:uid="{4EBC959E-6FD8-4A50-AE98-E154EBCDB546}"/>
    <cellStyle name="Normal 4 2 2 4 2 6 2" xfId="20505" xr:uid="{96257DD3-8F93-46A6-B164-AF8AC1785459}"/>
    <cellStyle name="Normal 4 2 2 4 2 6 2 2" xfId="20506" xr:uid="{0800F91F-6565-4679-AD41-3A9F896EDA7C}"/>
    <cellStyle name="Normal 4 2 2 4 2 6 3" xfId="20507" xr:uid="{CDD5CA48-D177-46F2-8CA2-B6A3AA5B430B}"/>
    <cellStyle name="Normal 4 2 2 4 2 6 3 2" xfId="20508" xr:uid="{BB290879-884E-4F6A-A868-39ED5F992A79}"/>
    <cellStyle name="Normal 4 2 2 4 2 6 4" xfId="20509" xr:uid="{75017650-1B9C-47D2-BF8F-703263D8408F}"/>
    <cellStyle name="Normal 4 2 2 4 2 7" xfId="20510" xr:uid="{6F18C0C0-746A-4080-A65C-1F871B99C3D1}"/>
    <cellStyle name="Normal 4 2 2 4 2 7 2" xfId="20511" xr:uid="{B5A5A4FE-2CAF-4EE8-BE1F-C1A4FC1109ED}"/>
    <cellStyle name="Normal 4 2 2 4 2 7 2 2" xfId="20512" xr:uid="{38C99AD8-7E38-4A93-8D7D-AE999375DD6E}"/>
    <cellStyle name="Normal 4 2 2 4 2 7 3" xfId="20513" xr:uid="{29217C44-9514-46D4-89D5-C6F20B1F0474}"/>
    <cellStyle name="Normal 4 2 2 4 2 7 3 2" xfId="20514" xr:uid="{C97CC233-78D7-4559-AC2A-21B1EA474BDA}"/>
    <cellStyle name="Normal 4 2 2 4 2 7 4" xfId="20515" xr:uid="{5A2C4675-B0DA-4960-B6B5-F071BD2D31F0}"/>
    <cellStyle name="Normal 4 2 2 4 2 8" xfId="20516" xr:uid="{850F337C-8F64-4C48-9642-BBD673F9D612}"/>
    <cellStyle name="Normal 4 2 2 4 2 8 2" xfId="20517" xr:uid="{0C45F937-A2AE-48C6-AD25-C8FD01B6B691}"/>
    <cellStyle name="Normal 4 2 2 4 2 9" xfId="20518" xr:uid="{3F19FDB1-6C5A-402F-BB8D-E234BD68B5CE}"/>
    <cellStyle name="Normal 4 2 2 4 2 9 2" xfId="20519" xr:uid="{419D2286-E906-4815-9C08-D333DF892629}"/>
    <cellStyle name="Normal 4 2 2 4 3" xfId="20520" xr:uid="{F37FA745-C777-40EA-8F02-54CC29E39AC4}"/>
    <cellStyle name="Normal 4 2 2 4 3 2" xfId="20521" xr:uid="{D68F62DF-F8D0-4134-A1E6-E873883234BD}"/>
    <cellStyle name="Normal 4 2 2 4 3 2 2" xfId="20522" xr:uid="{52E2ED62-B7D6-4A78-93D8-1FB96CCEC811}"/>
    <cellStyle name="Normal 4 2 2 4 3 2 2 2" xfId="20523" xr:uid="{07CAEF6B-DBB2-4006-99A5-EDDE7FEB8504}"/>
    <cellStyle name="Normal 4 2 2 4 3 2 2 2 2" xfId="20524" xr:uid="{B9549C0B-3936-418A-A33A-E4FBEC85804C}"/>
    <cellStyle name="Normal 4 2 2 4 3 2 2 3" xfId="20525" xr:uid="{A0E714BF-5E94-4863-8D21-DB0E9F2BBFFB}"/>
    <cellStyle name="Normal 4 2 2 4 3 2 2 3 2" xfId="20526" xr:uid="{BD26F087-8605-4699-8ED8-F6C6EF433770}"/>
    <cellStyle name="Normal 4 2 2 4 3 2 2 4" xfId="20527" xr:uid="{A9185982-45D5-45B5-99F9-3C9A58EF98E8}"/>
    <cellStyle name="Normal 4 2 2 4 3 2 3" xfId="20528" xr:uid="{456C407E-7E82-4427-B97E-1AC0E6188DAF}"/>
    <cellStyle name="Normal 4 2 2 4 3 2 3 2" xfId="20529" xr:uid="{5788AA58-7705-4078-B6F7-0C89E1FAD2A7}"/>
    <cellStyle name="Normal 4 2 2 4 3 2 3 2 2" xfId="20530" xr:uid="{84FC828A-9700-4A80-BE80-3F0A57557E35}"/>
    <cellStyle name="Normal 4 2 2 4 3 2 3 3" xfId="20531" xr:uid="{DF3C6D8F-85D0-43D2-AB3B-DBB65687952E}"/>
    <cellStyle name="Normal 4 2 2 4 3 2 3 3 2" xfId="20532" xr:uid="{FED830F2-B211-4AF2-928E-7C4F93630B35}"/>
    <cellStyle name="Normal 4 2 2 4 3 2 3 4" xfId="20533" xr:uid="{85862ADF-E4F6-43DE-8656-DD9AD1F190ED}"/>
    <cellStyle name="Normal 4 2 2 4 3 2 4" xfId="20534" xr:uid="{E4E4FBDC-8EF8-44E2-B574-5927202F76D5}"/>
    <cellStyle name="Normal 4 2 2 4 3 2 4 2" xfId="20535" xr:uid="{C6EF0970-9096-4C97-B6EF-EDE71C74FD30}"/>
    <cellStyle name="Normal 4 2 2 4 3 2 5" xfId="20536" xr:uid="{C66088E9-2681-497A-8C25-5BA7A8BE5C01}"/>
    <cellStyle name="Normal 4 2 2 4 3 2 5 2" xfId="20537" xr:uid="{F030C489-5346-4F9E-B38A-2187A98B47BA}"/>
    <cellStyle name="Normal 4 2 2 4 3 2 6" xfId="20538" xr:uid="{55D52EC8-372E-41A7-AE15-E310BBA2110F}"/>
    <cellStyle name="Normal 4 2 2 4 3 2 7" xfId="20539" xr:uid="{18A66F04-1F7F-4034-801B-DC1E3AD36DCB}"/>
    <cellStyle name="Normal 4 2 2 4 3 3" xfId="20540" xr:uid="{69154E65-8DE3-479C-8BED-975F8324ACBA}"/>
    <cellStyle name="Normal 4 2 2 4 3 3 2" xfId="20541" xr:uid="{AF4E23F8-69CB-45B9-8E96-CDB0611FAEDD}"/>
    <cellStyle name="Normal 4 2 2 4 3 3 2 2" xfId="20542" xr:uid="{D151C61A-2AC1-4A64-A5CA-FB576890A8D2}"/>
    <cellStyle name="Normal 4 2 2 4 3 3 2 2 2" xfId="20543" xr:uid="{E816B2E8-A7A2-4E9A-AA0B-87D6456F4734}"/>
    <cellStyle name="Normal 4 2 2 4 3 3 2 3" xfId="20544" xr:uid="{85C1AB04-DC0A-44A5-B3F8-402DFA260C06}"/>
    <cellStyle name="Normal 4 2 2 4 3 3 2 3 2" xfId="20545" xr:uid="{CD44905E-3D29-48AA-8E2C-C661BC09E71F}"/>
    <cellStyle name="Normal 4 2 2 4 3 3 2 4" xfId="20546" xr:uid="{BFF638EC-A48D-46D3-85AE-F12582849600}"/>
    <cellStyle name="Normal 4 2 2 4 3 3 3" xfId="20547" xr:uid="{AD41FD49-45B1-4A2D-BC84-EA7502654CFD}"/>
    <cellStyle name="Normal 4 2 2 4 3 3 3 2" xfId="20548" xr:uid="{EE528858-54CA-49C5-9970-27790CFDBF27}"/>
    <cellStyle name="Normal 4 2 2 4 3 3 3 2 2" xfId="20549" xr:uid="{0F9D9883-7FB8-472B-BC85-F4ECF4CB2C6C}"/>
    <cellStyle name="Normal 4 2 2 4 3 3 3 3" xfId="20550" xr:uid="{1CF4B677-EB84-4F77-BCAF-90AB1A039340}"/>
    <cellStyle name="Normal 4 2 2 4 3 3 3 3 2" xfId="20551" xr:uid="{2513157A-926C-414C-BBD3-EEF57A4F06FA}"/>
    <cellStyle name="Normal 4 2 2 4 3 3 3 4" xfId="20552" xr:uid="{460DC371-0559-4788-AAD7-40E05B669B9B}"/>
    <cellStyle name="Normal 4 2 2 4 3 3 4" xfId="20553" xr:uid="{E4469EB8-14EC-4EC5-80E8-88B7C4DB8EB1}"/>
    <cellStyle name="Normal 4 2 2 4 3 3 4 2" xfId="20554" xr:uid="{5F763254-420B-4C37-A3DC-02B10C640CA8}"/>
    <cellStyle name="Normal 4 2 2 4 3 3 5" xfId="20555" xr:uid="{29807A26-D5EE-48E1-BDC8-C45C507B6A4E}"/>
    <cellStyle name="Normal 4 2 2 4 3 3 5 2" xfId="20556" xr:uid="{ABCC31DB-D02B-4DFE-A122-EF1DDDCFE554}"/>
    <cellStyle name="Normal 4 2 2 4 3 3 6" xfId="20557" xr:uid="{7C66E53C-401A-4A9E-BDBF-37543DF6281E}"/>
    <cellStyle name="Normal 4 2 2 4 3 3 7" xfId="20558" xr:uid="{2A6DD078-2616-463B-89AF-CFEDC96D7F03}"/>
    <cellStyle name="Normal 4 2 2 4 3 4" xfId="20559" xr:uid="{C482BF32-27CC-4E67-BB7B-665AD3795CFA}"/>
    <cellStyle name="Normal 4 2 2 4 3 4 2" xfId="20560" xr:uid="{10E14E0B-1856-46CC-AA4A-88F5012DD333}"/>
    <cellStyle name="Normal 4 2 2 4 3 4 2 2" xfId="20561" xr:uid="{EA918776-358E-415C-A03F-3FE31A69CC42}"/>
    <cellStyle name="Normal 4 2 2 4 3 4 3" xfId="20562" xr:uid="{E243FD76-DDB5-4A59-AF6F-1AA2E2B544E0}"/>
    <cellStyle name="Normal 4 2 2 4 3 4 3 2" xfId="20563" xr:uid="{54907655-4CE2-4F4D-B3EC-2E2EB6B1B5AC}"/>
    <cellStyle name="Normal 4 2 2 4 3 4 4" xfId="20564" xr:uid="{20DCD7BB-3893-43B2-95DA-E657E4140E33}"/>
    <cellStyle name="Normal 4 2 2 4 3 5" xfId="20565" xr:uid="{BC488868-7793-412E-913B-E8DEF482D97C}"/>
    <cellStyle name="Normal 4 2 2 4 3 5 2" xfId="20566" xr:uid="{821F4AA0-269C-42CD-B655-20416241084E}"/>
    <cellStyle name="Normal 4 2 2 4 3 5 2 2" xfId="20567" xr:uid="{647831C6-7178-46E3-94D7-31C21D9104FA}"/>
    <cellStyle name="Normal 4 2 2 4 3 5 3" xfId="20568" xr:uid="{F3F09263-EC08-4EE5-A95C-23E9BBB945C6}"/>
    <cellStyle name="Normal 4 2 2 4 3 5 3 2" xfId="20569" xr:uid="{73541AD5-C6A4-4466-8990-EC35AC0E15F2}"/>
    <cellStyle name="Normal 4 2 2 4 3 5 4" xfId="20570" xr:uid="{D1DB365F-6D27-492F-8170-3F2D19D43FA7}"/>
    <cellStyle name="Normal 4 2 2 4 3 6" xfId="20571" xr:uid="{BBC113A5-5DA9-4B80-912D-709CB884EC36}"/>
    <cellStyle name="Normal 4 2 2 4 3 6 2" xfId="20572" xr:uid="{A02855F1-68D9-4B6A-A50F-ACBC64237E3E}"/>
    <cellStyle name="Normal 4 2 2 4 3 7" xfId="20573" xr:uid="{7E3E5008-9BD9-48B1-A20C-6A7FB5955067}"/>
    <cellStyle name="Normal 4 2 2 4 3 7 2" xfId="20574" xr:uid="{435C8C2C-28DD-44F3-A3D4-6D71D8DA2A6C}"/>
    <cellStyle name="Normal 4 2 2 4 3 8" xfId="20575" xr:uid="{2DB62CFD-D796-4EC1-89FF-00BFF49502D1}"/>
    <cellStyle name="Normal 4 2 2 4 3 9" xfId="20576" xr:uid="{60AFE305-DD4F-4CB8-8467-D98508E34C16}"/>
    <cellStyle name="Normal 4 2 2 4 4" xfId="20577" xr:uid="{8DC58714-9A74-45C0-A93D-8638C69790AD}"/>
    <cellStyle name="Normal 4 2 2 4 4 2" xfId="20578" xr:uid="{B96B7512-CB61-4173-A295-2908BAB76820}"/>
    <cellStyle name="Normal 4 2 2 4 4 2 2" xfId="20579" xr:uid="{2B921016-771E-4A58-8293-A8F5223B52AC}"/>
    <cellStyle name="Normal 4 2 2 4 4 2 2 2" xfId="20580" xr:uid="{0BC0B88C-9292-44FC-A602-67D077AC4443}"/>
    <cellStyle name="Normal 4 2 2 4 4 2 2 2 2" xfId="20581" xr:uid="{3EFC1430-5F91-415B-A6B1-856892017CB6}"/>
    <cellStyle name="Normal 4 2 2 4 4 2 2 3" xfId="20582" xr:uid="{45239157-4135-4A7F-BA95-44A9F1998D5B}"/>
    <cellStyle name="Normal 4 2 2 4 4 2 2 3 2" xfId="20583" xr:uid="{CCDBA6F1-408A-4D75-B719-6E8A74A6AEC5}"/>
    <cellStyle name="Normal 4 2 2 4 4 2 2 4" xfId="20584" xr:uid="{3B296B4B-6FC3-4E5C-A296-EAA600772B95}"/>
    <cellStyle name="Normal 4 2 2 4 4 2 3" xfId="20585" xr:uid="{E0306D83-F889-4CC0-95E5-0958D420BD01}"/>
    <cellStyle name="Normal 4 2 2 4 4 2 3 2" xfId="20586" xr:uid="{CD483B3B-545D-4A5F-B8CE-D00FFF9BFCE3}"/>
    <cellStyle name="Normal 4 2 2 4 4 2 3 2 2" xfId="20587" xr:uid="{F2F17B8B-6E35-4069-90B5-4FD9D62C8083}"/>
    <cellStyle name="Normal 4 2 2 4 4 2 3 3" xfId="20588" xr:uid="{3F8FF330-422D-4FF1-84C1-CCCCAB4EA993}"/>
    <cellStyle name="Normal 4 2 2 4 4 2 3 3 2" xfId="20589" xr:uid="{8A9B5453-516D-44C8-9CAD-EA4783F5E3E6}"/>
    <cellStyle name="Normal 4 2 2 4 4 2 3 4" xfId="20590" xr:uid="{EF680492-24BC-4D1A-8E5B-F72C1C1417BA}"/>
    <cellStyle name="Normal 4 2 2 4 4 2 4" xfId="20591" xr:uid="{2074BEEC-0492-4DD2-9593-04E636501A90}"/>
    <cellStyle name="Normal 4 2 2 4 4 2 4 2" xfId="20592" xr:uid="{7F6BF80B-C4B5-45A3-BFE6-D553E53D1267}"/>
    <cellStyle name="Normal 4 2 2 4 4 2 5" xfId="20593" xr:uid="{4BFB26D5-794F-4148-9249-579A0906257E}"/>
    <cellStyle name="Normal 4 2 2 4 4 2 5 2" xfId="20594" xr:uid="{C13AC273-14B8-43AE-95BE-BBF39284CF3B}"/>
    <cellStyle name="Normal 4 2 2 4 4 2 6" xfId="20595" xr:uid="{C1F31521-09F4-4D38-8183-0A11968ADD80}"/>
    <cellStyle name="Normal 4 2 2 4 4 2 7" xfId="20596" xr:uid="{7CCC2363-CB8B-485E-A6BF-2A14E1CB0702}"/>
    <cellStyle name="Normal 4 2 2 4 4 3" xfId="20597" xr:uid="{EE7C4AB8-9ED4-4920-BF69-6D95136EFB78}"/>
    <cellStyle name="Normal 4 2 2 4 4 3 2" xfId="20598" xr:uid="{64AE48B4-E650-4102-8A69-2EB16098508C}"/>
    <cellStyle name="Normal 4 2 2 4 4 3 2 2" xfId="20599" xr:uid="{4915AA60-75DF-4EDC-9DF2-F5FC11B1F446}"/>
    <cellStyle name="Normal 4 2 2 4 4 3 2 2 2" xfId="20600" xr:uid="{32585577-99B6-464A-B74D-F4383A666904}"/>
    <cellStyle name="Normal 4 2 2 4 4 3 2 3" xfId="20601" xr:uid="{7003EC89-B6EB-4DEF-A0F7-959E87F4C1FA}"/>
    <cellStyle name="Normal 4 2 2 4 4 3 2 3 2" xfId="20602" xr:uid="{3606FE1E-D227-4FB0-8741-0E22978E0079}"/>
    <cellStyle name="Normal 4 2 2 4 4 3 2 4" xfId="20603" xr:uid="{991D5092-B1E8-4A41-996A-59E4CDD5BC28}"/>
    <cellStyle name="Normal 4 2 2 4 4 3 3" xfId="20604" xr:uid="{3C7E822B-00A0-4FEB-AD77-2C40CF0E9FB5}"/>
    <cellStyle name="Normal 4 2 2 4 4 3 3 2" xfId="20605" xr:uid="{0AEDF631-4002-4056-BFCC-35E00F1FAF29}"/>
    <cellStyle name="Normal 4 2 2 4 4 3 3 2 2" xfId="20606" xr:uid="{0CFD48E2-D0EC-47A6-B76E-51C4427F55F0}"/>
    <cellStyle name="Normal 4 2 2 4 4 3 3 3" xfId="20607" xr:uid="{36FA0642-11FF-4E16-B695-468B36BCE2F3}"/>
    <cellStyle name="Normal 4 2 2 4 4 3 3 3 2" xfId="20608" xr:uid="{14F209AC-015E-4BC2-930C-182FF17FB4FA}"/>
    <cellStyle name="Normal 4 2 2 4 4 3 3 4" xfId="20609" xr:uid="{C505CF51-1B3A-48C6-A77B-476A7546EB64}"/>
    <cellStyle name="Normal 4 2 2 4 4 3 4" xfId="20610" xr:uid="{0DBC11E5-0B46-4EDA-8562-CAA48A1F4906}"/>
    <cellStyle name="Normal 4 2 2 4 4 3 4 2" xfId="20611" xr:uid="{93458DE8-43CE-47D5-9070-B54277365E8B}"/>
    <cellStyle name="Normal 4 2 2 4 4 3 5" xfId="20612" xr:uid="{EAE9F16E-8713-4530-BB2E-0414DA876939}"/>
    <cellStyle name="Normal 4 2 2 4 4 3 5 2" xfId="20613" xr:uid="{63356AE0-B59C-4FF9-8FAE-5E315546585B}"/>
    <cellStyle name="Normal 4 2 2 4 4 3 6" xfId="20614" xr:uid="{143D38F0-1D90-4B32-A482-BE6F9F3B75CD}"/>
    <cellStyle name="Normal 4 2 2 4 4 3 7" xfId="20615" xr:uid="{A2194436-BCA9-4773-9828-A323F1004BE1}"/>
    <cellStyle name="Normal 4 2 2 4 4 4" xfId="20616" xr:uid="{1DADAFBF-4BC1-476E-8636-592FAD473F0A}"/>
    <cellStyle name="Normal 4 2 2 4 4 4 2" xfId="20617" xr:uid="{434F054A-EF14-44FB-B640-9FC2F37C91FB}"/>
    <cellStyle name="Normal 4 2 2 4 4 4 2 2" xfId="20618" xr:uid="{E6F2F064-DC2B-429B-BA0C-F2B20A386963}"/>
    <cellStyle name="Normal 4 2 2 4 4 4 3" xfId="20619" xr:uid="{048CF2B0-104E-42A3-A6CF-A1FBBEF05161}"/>
    <cellStyle name="Normal 4 2 2 4 4 4 3 2" xfId="20620" xr:uid="{C9896759-6E33-4CFE-B242-24486D74D2FE}"/>
    <cellStyle name="Normal 4 2 2 4 4 4 4" xfId="20621" xr:uid="{48FDD81A-4C7C-4537-B0AC-019E9BB18BB9}"/>
    <cellStyle name="Normal 4 2 2 4 4 5" xfId="20622" xr:uid="{6058BFC5-6CCA-49FF-846A-B41EAF28808E}"/>
    <cellStyle name="Normal 4 2 2 4 4 5 2" xfId="20623" xr:uid="{F79BD5FA-CAC0-4246-ABF6-8C90C6E0D2C6}"/>
    <cellStyle name="Normal 4 2 2 4 4 5 2 2" xfId="20624" xr:uid="{2251589C-5AF5-44EE-A891-DD4CB64F8057}"/>
    <cellStyle name="Normal 4 2 2 4 4 5 3" xfId="20625" xr:uid="{840F1ABE-C254-454A-B68C-B1D24F6F6818}"/>
    <cellStyle name="Normal 4 2 2 4 4 5 3 2" xfId="20626" xr:uid="{0F8CF55D-A107-420F-9405-1D32DA933EE9}"/>
    <cellStyle name="Normal 4 2 2 4 4 5 4" xfId="20627" xr:uid="{72E4E12E-B06F-44EF-BB36-793FBB4B5758}"/>
    <cellStyle name="Normal 4 2 2 4 4 6" xfId="20628" xr:uid="{174C0D8B-62FE-4B2B-A0D6-19CE1FBB7916}"/>
    <cellStyle name="Normal 4 2 2 4 4 6 2" xfId="20629" xr:uid="{FCCF4D2B-3183-4545-B45C-0DB49C0AC3BA}"/>
    <cellStyle name="Normal 4 2 2 4 4 7" xfId="20630" xr:uid="{DB38A068-DE78-42EF-83D7-A6E24809BC2E}"/>
    <cellStyle name="Normal 4 2 2 4 4 7 2" xfId="20631" xr:uid="{CB4B152E-114D-4A27-A5B8-41AB51658F90}"/>
    <cellStyle name="Normal 4 2 2 4 4 8" xfId="20632" xr:uid="{9E019ED0-959F-4499-A2D5-24AA2FBEE0BA}"/>
    <cellStyle name="Normal 4 2 2 4 4 9" xfId="20633" xr:uid="{6CB5FCCF-1FAA-46C9-870C-AD5C41255254}"/>
    <cellStyle name="Normal 4 2 2 4 5" xfId="20634" xr:uid="{8E8CD9B2-4680-42E8-9B84-8F35B7F00662}"/>
    <cellStyle name="Normal 4 2 2 4 5 2" xfId="20635" xr:uid="{694FE1F1-49FB-4903-BDCA-2ED6AEE6A1B9}"/>
    <cellStyle name="Normal 4 2 2 4 5 2 2" xfId="20636" xr:uid="{38E62FE9-CB89-44A7-B033-72365CACC02F}"/>
    <cellStyle name="Normal 4 2 2 4 5 2 2 2" xfId="20637" xr:uid="{05C737A1-9E9C-44B4-B1FA-CAD8CEC6D317}"/>
    <cellStyle name="Normal 4 2 2 4 5 2 3" xfId="20638" xr:uid="{D030CD4C-6B16-4F43-A633-7B6AE7E99C36}"/>
    <cellStyle name="Normal 4 2 2 4 5 2 3 2" xfId="20639" xr:uid="{2703F03B-8A2D-427E-9206-951BD4CBE641}"/>
    <cellStyle name="Normal 4 2 2 4 5 2 4" xfId="20640" xr:uid="{9F713F92-8877-4F4C-A2F9-FBA01B59E7C1}"/>
    <cellStyle name="Normal 4 2 2 4 5 3" xfId="20641" xr:uid="{51525C4B-254B-4200-857D-4EB07745020B}"/>
    <cellStyle name="Normal 4 2 2 4 5 3 2" xfId="20642" xr:uid="{D704FDC0-19CC-4273-A207-6450018A5D75}"/>
    <cellStyle name="Normal 4 2 2 4 5 3 2 2" xfId="20643" xr:uid="{5DAE5CC5-2ACC-4052-85AD-5C3C8C998E53}"/>
    <cellStyle name="Normal 4 2 2 4 5 3 3" xfId="20644" xr:uid="{7D8765A3-6ED2-44D1-89BA-0481C7227045}"/>
    <cellStyle name="Normal 4 2 2 4 5 3 3 2" xfId="20645" xr:uid="{0ECCD1D1-4FAA-4580-BEB8-991168DDA9EB}"/>
    <cellStyle name="Normal 4 2 2 4 5 3 4" xfId="20646" xr:uid="{20E6A258-DA16-45B5-925B-078ABEA65524}"/>
    <cellStyle name="Normal 4 2 2 4 5 4" xfId="20647" xr:uid="{9BC6189F-B741-48EE-B826-1C4F9AA56BCD}"/>
    <cellStyle name="Normal 4 2 2 4 5 4 2" xfId="20648" xr:uid="{96BF7581-97A2-4430-9F59-7FB882CFCB8C}"/>
    <cellStyle name="Normal 4 2 2 4 5 5" xfId="20649" xr:uid="{80A5CEEC-A07E-4FC4-B902-C4A69864FCF7}"/>
    <cellStyle name="Normal 4 2 2 4 5 5 2" xfId="20650" xr:uid="{1A60AB1C-3CB2-440D-A3C5-AF067DD93E55}"/>
    <cellStyle name="Normal 4 2 2 4 5 6" xfId="20651" xr:uid="{94AE9C18-479D-4E16-8CA9-7F9987D010C0}"/>
    <cellStyle name="Normal 4 2 2 4 5 7" xfId="20652" xr:uid="{651CD85E-94EB-496E-B670-F74A2237D162}"/>
    <cellStyle name="Normal 4 2 2 4 6" xfId="20653" xr:uid="{AF2A0FA7-5924-45BE-815F-285B82ED6F18}"/>
    <cellStyle name="Normal 4 2 2 4 6 2" xfId="20654" xr:uid="{1D742F48-5F5F-4D18-B1B9-5073324CF19C}"/>
    <cellStyle name="Normal 4 2 2 4 6 2 2" xfId="20655" xr:uid="{0FAE97BB-4397-4998-BFDB-177C0C6BAB38}"/>
    <cellStyle name="Normal 4 2 2 4 6 2 2 2" xfId="20656" xr:uid="{B159A20A-488B-4C5A-95C7-055D3E8C6CE5}"/>
    <cellStyle name="Normal 4 2 2 4 6 2 3" xfId="20657" xr:uid="{1D261B16-27B8-42B6-9DE8-0E74A0BA1FF1}"/>
    <cellStyle name="Normal 4 2 2 4 6 2 3 2" xfId="20658" xr:uid="{740A03C5-49C6-4C0F-ACC6-37C01F728D5D}"/>
    <cellStyle name="Normal 4 2 2 4 6 2 4" xfId="20659" xr:uid="{CD2824D3-6879-4CBF-BF70-151D9FBB82BF}"/>
    <cellStyle name="Normal 4 2 2 4 6 3" xfId="20660" xr:uid="{FE80EFE5-EB90-40F2-BC37-2C8261811ABD}"/>
    <cellStyle name="Normal 4 2 2 4 6 3 2" xfId="20661" xr:uid="{E5812F83-5AD1-4867-B6CA-5FDA2014E2E4}"/>
    <cellStyle name="Normal 4 2 2 4 6 3 2 2" xfId="20662" xr:uid="{B37072FC-EEAC-4B17-B91E-B4F4222D81CC}"/>
    <cellStyle name="Normal 4 2 2 4 6 3 3" xfId="20663" xr:uid="{76210D3B-863C-4213-A10F-0F716D78E0B8}"/>
    <cellStyle name="Normal 4 2 2 4 6 3 3 2" xfId="20664" xr:uid="{0BF03099-9560-4071-9454-0CA765CDB6BE}"/>
    <cellStyle name="Normal 4 2 2 4 6 3 4" xfId="20665" xr:uid="{415F779C-2DEF-40D9-AD9E-76010AA54755}"/>
    <cellStyle name="Normal 4 2 2 4 6 4" xfId="20666" xr:uid="{EEB79AA3-63EC-436F-98BB-917E0795741A}"/>
    <cellStyle name="Normal 4 2 2 4 6 4 2" xfId="20667" xr:uid="{CD56B3AF-C8F8-43E4-9428-EDE658ACF2B2}"/>
    <cellStyle name="Normal 4 2 2 4 6 5" xfId="20668" xr:uid="{9FB3AC30-F120-42EB-A169-719227AD25A6}"/>
    <cellStyle name="Normal 4 2 2 4 6 5 2" xfId="20669" xr:uid="{46C9500C-F8B0-4182-9591-39A8161268DF}"/>
    <cellStyle name="Normal 4 2 2 4 6 6" xfId="20670" xr:uid="{B011A1EB-ECED-4418-9397-C0C30422B2B0}"/>
    <cellStyle name="Normal 4 2 2 4 6 7" xfId="20671" xr:uid="{022DD0F5-1A12-4878-92F5-FCA3B24615B3}"/>
    <cellStyle name="Normal 4 2 2 4 7" xfId="20672" xr:uid="{C739762A-9DF2-4D46-AA95-311CB2D99EB4}"/>
    <cellStyle name="Normal 4 2 2 4 7 2" xfId="20673" xr:uid="{17A1C02F-0112-4A93-8D14-638911112441}"/>
    <cellStyle name="Normal 4 2 2 4 7 2 2" xfId="20674" xr:uid="{AD2DF4D4-2F52-4675-B29D-66DACE353F34}"/>
    <cellStyle name="Normal 4 2 2 4 7 2 2 2" xfId="20675" xr:uid="{81445290-0498-48EA-B08A-76EC94C52FC8}"/>
    <cellStyle name="Normal 4 2 2 4 7 2 3" xfId="20676" xr:uid="{2AD14280-ED68-4B87-BB57-5C493375CEC6}"/>
    <cellStyle name="Normal 4 2 2 4 7 2 3 2" xfId="20677" xr:uid="{ADD01D67-35E7-4EE3-887D-2049032239D7}"/>
    <cellStyle name="Normal 4 2 2 4 7 2 4" xfId="20678" xr:uid="{DDF2A22F-DA4A-454B-BACC-2C7E2B9156CC}"/>
    <cellStyle name="Normal 4 2 2 4 7 3" xfId="20679" xr:uid="{D606A4F0-7B62-4F2C-A381-619931CF369D}"/>
    <cellStyle name="Normal 4 2 2 4 7 3 2" xfId="20680" xr:uid="{30B5F8D1-02BD-45E0-805E-3D2FC0B95F22}"/>
    <cellStyle name="Normal 4 2 2 4 7 3 2 2" xfId="20681" xr:uid="{C4D302E2-E531-44B6-8ECC-D1E5D0B3109E}"/>
    <cellStyle name="Normal 4 2 2 4 7 3 3" xfId="20682" xr:uid="{4A91568F-29B9-43B9-9F68-E5C14165587D}"/>
    <cellStyle name="Normal 4 2 2 4 7 3 3 2" xfId="20683" xr:uid="{D84CD46B-0296-45FE-800B-B3C8970FFF80}"/>
    <cellStyle name="Normal 4 2 2 4 7 3 4" xfId="20684" xr:uid="{5E2A4C70-AE32-426C-A21E-A1D91C36668C}"/>
    <cellStyle name="Normal 4 2 2 4 7 4" xfId="20685" xr:uid="{D912F61D-15BE-42DC-BFAB-6CCE60BE85A9}"/>
    <cellStyle name="Normal 4 2 2 4 7 4 2" xfId="20686" xr:uid="{C4B5595B-0A4C-493D-907F-233B214C01C6}"/>
    <cellStyle name="Normal 4 2 2 4 7 5" xfId="20687" xr:uid="{8C081B85-369E-4ECC-BEA0-BC7483852EE4}"/>
    <cellStyle name="Normal 4 2 2 4 7 5 2" xfId="20688" xr:uid="{1706C5E6-FAFC-45D5-A967-653E5502E0F8}"/>
    <cellStyle name="Normal 4 2 2 4 7 6" xfId="20689" xr:uid="{6AF9BEA3-0FB6-493B-B9A2-CECEC1FD64CF}"/>
    <cellStyle name="Normal 4 2 2 4 7 7" xfId="20690" xr:uid="{CC215AE5-21BD-496D-B5A8-2659C587CCDB}"/>
    <cellStyle name="Normal 4 2 2 4 8" xfId="20691" xr:uid="{CE073FEC-A403-41D2-9607-D9148AFA9535}"/>
    <cellStyle name="Normal 4 2 2 4 8 2" xfId="20692" xr:uid="{B09E9545-793B-41CE-A93D-BB4932FFC165}"/>
    <cellStyle name="Normal 4 2 2 4 8 2 2" xfId="20693" xr:uid="{F349AA5C-6F8D-40BB-B2F5-309F9A7B1E7F}"/>
    <cellStyle name="Normal 4 2 2 4 8 3" xfId="20694" xr:uid="{3346459F-B438-4123-9A66-E0CB39F78B6B}"/>
    <cellStyle name="Normal 4 2 2 4 8 3 2" xfId="20695" xr:uid="{61EEF7A3-D50A-4410-A5F0-3CB911C009D0}"/>
    <cellStyle name="Normal 4 2 2 4 8 4" xfId="20696" xr:uid="{7EEA1673-C383-4C40-A739-9CACC25569D3}"/>
    <cellStyle name="Normal 4 2 2 4 9" xfId="20697" xr:uid="{7DD36938-5C4B-4BAF-AA02-2E7E5703E10F}"/>
    <cellStyle name="Normal 4 2 2 4 9 2" xfId="20698" xr:uid="{4517CCFB-3B29-465E-8F46-889D38EF4D1E}"/>
    <cellStyle name="Normal 4 2 2 4 9 2 2" xfId="20699" xr:uid="{FD2998D7-11A7-4E3E-B761-B811A190F238}"/>
    <cellStyle name="Normal 4 2 2 4 9 3" xfId="20700" xr:uid="{D6EFB7A8-8E8C-4036-AED3-E7BC61F92B7B}"/>
    <cellStyle name="Normal 4 2 2 4 9 3 2" xfId="20701" xr:uid="{7A02681C-3EEF-47FD-B91B-F2BF0319E554}"/>
    <cellStyle name="Normal 4 2 2 4 9 4" xfId="20702" xr:uid="{BA4868C9-1DB6-4431-9019-7D7FF5B7B633}"/>
    <cellStyle name="Normal 4 2 2 5" xfId="20703" xr:uid="{474B5315-6009-453D-BCD5-E7A17DB4CFA8}"/>
    <cellStyle name="Normal 4 2 2 5 10" xfId="20704" xr:uid="{113F3FA1-FDFC-4433-8959-BBBFD573E6E0}"/>
    <cellStyle name="Normal 4 2 2 5 11" xfId="20705" xr:uid="{10CAB483-4ACC-4548-8B2A-A10B90D2DEE5}"/>
    <cellStyle name="Normal 4 2 2 5 2" xfId="20706" xr:uid="{585B8BBD-7385-4815-8CF7-3A1B90C29D5F}"/>
    <cellStyle name="Normal 4 2 2 5 2 2" xfId="20707" xr:uid="{15DB8C3F-5E2E-4867-9E0F-FBB74BD558F3}"/>
    <cellStyle name="Normal 4 2 2 5 2 2 2" xfId="20708" xr:uid="{258FE87F-F7D1-4798-B0A0-9CD7F359A3A0}"/>
    <cellStyle name="Normal 4 2 2 5 2 2 2 2" xfId="20709" xr:uid="{2ECA990F-6980-45FF-AE42-C673C012118D}"/>
    <cellStyle name="Normal 4 2 2 5 2 2 2 2 2" xfId="20710" xr:uid="{7DA9E20B-12EB-4DF0-AB20-EE35AC507A34}"/>
    <cellStyle name="Normal 4 2 2 5 2 2 2 3" xfId="20711" xr:uid="{CD5CBB1B-2555-4986-999C-6B7CAF047888}"/>
    <cellStyle name="Normal 4 2 2 5 2 2 2 3 2" xfId="20712" xr:uid="{3E9CB31B-2FCE-4D85-8FA0-0600B34539AD}"/>
    <cellStyle name="Normal 4 2 2 5 2 2 2 4" xfId="20713" xr:uid="{0D11F9FE-FDDA-48EC-AE16-F612754CF5E1}"/>
    <cellStyle name="Normal 4 2 2 5 2 2 3" xfId="20714" xr:uid="{C2B0A30E-49A5-4322-B69A-E1366E21D827}"/>
    <cellStyle name="Normal 4 2 2 5 2 2 3 2" xfId="20715" xr:uid="{D54DD07B-E08A-429A-AC0C-9C3A1959BE0D}"/>
    <cellStyle name="Normal 4 2 2 5 2 2 3 2 2" xfId="20716" xr:uid="{2E1AE9BF-12C4-414F-9153-2B733075D6BB}"/>
    <cellStyle name="Normal 4 2 2 5 2 2 3 3" xfId="20717" xr:uid="{7E6A3E86-34F0-4154-98D1-AABD2A014734}"/>
    <cellStyle name="Normal 4 2 2 5 2 2 3 3 2" xfId="20718" xr:uid="{4872EE08-C2AD-4A25-A62B-329944CFE850}"/>
    <cellStyle name="Normal 4 2 2 5 2 2 3 4" xfId="20719" xr:uid="{C630E8B0-4788-4026-A90A-78EBD6CEA8C3}"/>
    <cellStyle name="Normal 4 2 2 5 2 2 4" xfId="20720" xr:uid="{1CC5C58D-2BA9-4B74-B785-C73DD73CB96E}"/>
    <cellStyle name="Normal 4 2 2 5 2 2 4 2" xfId="20721" xr:uid="{DA15C741-4FAF-464C-B623-D7EC0DA20B63}"/>
    <cellStyle name="Normal 4 2 2 5 2 2 5" xfId="20722" xr:uid="{0613DEB6-05D5-4E0F-BC0E-87052F380850}"/>
    <cellStyle name="Normal 4 2 2 5 2 2 5 2" xfId="20723" xr:uid="{E69908F9-BA00-4E61-B6A8-FC05B2682444}"/>
    <cellStyle name="Normal 4 2 2 5 2 2 6" xfId="20724" xr:uid="{2B9DAABB-1D07-416C-9454-740C9B9C0B2B}"/>
    <cellStyle name="Normal 4 2 2 5 2 2 7" xfId="20725" xr:uid="{25067271-DCA1-457E-8CDC-6E1A94DB62A7}"/>
    <cellStyle name="Normal 4 2 2 5 2 3" xfId="20726" xr:uid="{13C7FA60-8ABC-4E4D-BD2A-5ADF1C01C178}"/>
    <cellStyle name="Normal 4 2 2 5 2 3 2" xfId="20727" xr:uid="{EDA9D86E-94AB-4E43-BFEA-2AD9CB2DD550}"/>
    <cellStyle name="Normal 4 2 2 5 2 3 2 2" xfId="20728" xr:uid="{117A3CF8-AE56-4166-8511-45A36BE21687}"/>
    <cellStyle name="Normal 4 2 2 5 2 3 2 2 2" xfId="20729" xr:uid="{DFC59E67-76B6-425F-8FE6-774CD995CD3A}"/>
    <cellStyle name="Normal 4 2 2 5 2 3 2 3" xfId="20730" xr:uid="{CD00C067-5B01-4A1A-A394-B1776457C545}"/>
    <cellStyle name="Normal 4 2 2 5 2 3 2 3 2" xfId="20731" xr:uid="{BE3222A2-645A-4037-991E-F98FBACA70D1}"/>
    <cellStyle name="Normal 4 2 2 5 2 3 2 4" xfId="20732" xr:uid="{990A7D84-288F-44AD-9D76-433937117F5D}"/>
    <cellStyle name="Normal 4 2 2 5 2 3 3" xfId="20733" xr:uid="{09EE2AB9-6B11-426C-90CB-51AB3B8B836C}"/>
    <cellStyle name="Normal 4 2 2 5 2 3 3 2" xfId="20734" xr:uid="{E9DF2046-C059-421C-80B0-D78A65406261}"/>
    <cellStyle name="Normal 4 2 2 5 2 3 3 2 2" xfId="20735" xr:uid="{A36A850E-E5F3-46FF-A271-07DE9FA0CC2D}"/>
    <cellStyle name="Normal 4 2 2 5 2 3 3 3" xfId="20736" xr:uid="{32FE45B7-F713-47BF-AD70-B3F97DA3A6A6}"/>
    <cellStyle name="Normal 4 2 2 5 2 3 3 3 2" xfId="20737" xr:uid="{445AC4CD-1986-4490-8877-5BFAFDBFAAE6}"/>
    <cellStyle name="Normal 4 2 2 5 2 3 3 4" xfId="20738" xr:uid="{66819C02-1404-407F-9366-CAF52385C4CA}"/>
    <cellStyle name="Normal 4 2 2 5 2 3 4" xfId="20739" xr:uid="{9E0EB2D4-9DCE-44D1-8426-17919BD32D2A}"/>
    <cellStyle name="Normal 4 2 2 5 2 3 4 2" xfId="20740" xr:uid="{93EEFFC2-9B9B-4F80-BC22-EA687A0E9301}"/>
    <cellStyle name="Normal 4 2 2 5 2 3 5" xfId="20741" xr:uid="{9193FD38-B143-4393-9713-04714B1EB859}"/>
    <cellStyle name="Normal 4 2 2 5 2 3 5 2" xfId="20742" xr:uid="{BFF6231F-97AA-4E24-AA08-0A8DA5D5EF22}"/>
    <cellStyle name="Normal 4 2 2 5 2 3 6" xfId="20743" xr:uid="{17DFEF3E-B266-4C34-A02C-25A807BE1AAF}"/>
    <cellStyle name="Normal 4 2 2 5 2 3 7" xfId="20744" xr:uid="{1CC88235-0E19-4C2C-9CAD-F550BAF6BF06}"/>
    <cellStyle name="Normal 4 2 2 5 2 4" xfId="20745" xr:uid="{D4B1434D-EA91-438A-BA8B-017480241FC3}"/>
    <cellStyle name="Normal 4 2 2 5 2 4 2" xfId="20746" xr:uid="{2506B56E-4E5E-4D82-B58B-3AE5BB723DF6}"/>
    <cellStyle name="Normal 4 2 2 5 2 4 2 2" xfId="20747" xr:uid="{7E15ABBF-12FB-48CD-AF1F-0161AAFB1093}"/>
    <cellStyle name="Normal 4 2 2 5 2 4 3" xfId="20748" xr:uid="{6EEE1D96-3416-4116-9D41-ECAE6C7F3DE8}"/>
    <cellStyle name="Normal 4 2 2 5 2 4 3 2" xfId="20749" xr:uid="{C7ECA52D-37CB-40BB-A374-816F3440F823}"/>
    <cellStyle name="Normal 4 2 2 5 2 4 4" xfId="20750" xr:uid="{671093DE-F020-4DFF-AA00-FAEBF2AD54E7}"/>
    <cellStyle name="Normal 4 2 2 5 2 5" xfId="20751" xr:uid="{5AF0D411-96BC-46B6-9A4A-0D933D2A453E}"/>
    <cellStyle name="Normal 4 2 2 5 2 5 2" xfId="20752" xr:uid="{6723578A-7743-4F64-9DB0-B553FB4DFCD0}"/>
    <cellStyle name="Normal 4 2 2 5 2 5 2 2" xfId="20753" xr:uid="{95FE369D-6D3A-4D0F-9705-6CAACCC47CC8}"/>
    <cellStyle name="Normal 4 2 2 5 2 5 3" xfId="20754" xr:uid="{B7174E6B-1456-4FCC-8C94-C6549CA86598}"/>
    <cellStyle name="Normal 4 2 2 5 2 5 3 2" xfId="20755" xr:uid="{A2C2C197-0B86-4843-B65E-AE84396107B7}"/>
    <cellStyle name="Normal 4 2 2 5 2 5 4" xfId="20756" xr:uid="{3F1F6723-6E73-4BB2-82CF-29AFDA2FE39E}"/>
    <cellStyle name="Normal 4 2 2 5 2 6" xfId="20757" xr:uid="{45DB13EA-D7AC-4FEC-BD9B-87C5F6F75149}"/>
    <cellStyle name="Normal 4 2 2 5 2 6 2" xfId="20758" xr:uid="{9773EA23-4FA1-4D54-80E9-5B9E72F2D719}"/>
    <cellStyle name="Normal 4 2 2 5 2 7" xfId="20759" xr:uid="{875D60E5-D2B1-4A8C-9504-4F874F74B026}"/>
    <cellStyle name="Normal 4 2 2 5 2 7 2" xfId="20760" xr:uid="{F07FDE34-C8BA-42E2-AFC3-C87E3F79F4CA}"/>
    <cellStyle name="Normal 4 2 2 5 2 8" xfId="20761" xr:uid="{6CFFD3CD-5991-4A39-B298-EFB693CD9A89}"/>
    <cellStyle name="Normal 4 2 2 5 2 9" xfId="20762" xr:uid="{8DC4AECE-705C-4AB0-BDB7-4E64C65DD07B}"/>
    <cellStyle name="Normal 4 2 2 5 3" xfId="20763" xr:uid="{49B722CE-9E1A-47C5-A0CF-297CAA47D6BB}"/>
    <cellStyle name="Normal 4 2 2 5 3 2" xfId="20764" xr:uid="{BDF6B143-78DD-4340-B495-76E5A084501C}"/>
    <cellStyle name="Normal 4 2 2 5 3 2 2" xfId="20765" xr:uid="{682E23E6-A645-47F2-8E55-83C71A48052C}"/>
    <cellStyle name="Normal 4 2 2 5 3 2 2 2" xfId="20766" xr:uid="{514916C3-48E8-4618-90C2-FDC504D406B6}"/>
    <cellStyle name="Normal 4 2 2 5 3 2 3" xfId="20767" xr:uid="{BD2F92CF-F3B5-403E-BF7C-B7C0D5140B84}"/>
    <cellStyle name="Normal 4 2 2 5 3 2 3 2" xfId="20768" xr:uid="{F0F9B5E1-3036-4051-B4E0-697A326764A6}"/>
    <cellStyle name="Normal 4 2 2 5 3 2 4" xfId="20769" xr:uid="{4E415024-1F7B-4A2D-8D5F-7329BC8316E6}"/>
    <cellStyle name="Normal 4 2 2 5 3 3" xfId="20770" xr:uid="{42A2E81E-2B05-4477-820A-2FBA47CD0E30}"/>
    <cellStyle name="Normal 4 2 2 5 3 3 2" xfId="20771" xr:uid="{DF437A2E-78E1-4752-9116-B151F5248974}"/>
    <cellStyle name="Normal 4 2 2 5 3 3 2 2" xfId="20772" xr:uid="{C2ACA8A3-4757-46B8-9081-F0D590CF0F06}"/>
    <cellStyle name="Normal 4 2 2 5 3 3 3" xfId="20773" xr:uid="{45B2055B-0F32-4520-AF64-463514B62DEE}"/>
    <cellStyle name="Normal 4 2 2 5 3 3 3 2" xfId="20774" xr:uid="{08EF98B4-E65A-4C6E-BA54-BE88DB00C737}"/>
    <cellStyle name="Normal 4 2 2 5 3 3 4" xfId="20775" xr:uid="{69EFFA86-3488-4BF6-A0F1-973F45FA2B5E}"/>
    <cellStyle name="Normal 4 2 2 5 3 4" xfId="20776" xr:uid="{6B775CF1-6986-4E75-9C8B-A79D3BFF81D6}"/>
    <cellStyle name="Normal 4 2 2 5 3 4 2" xfId="20777" xr:uid="{B848DBAC-DBCC-4B30-B219-EF92FD282C8C}"/>
    <cellStyle name="Normal 4 2 2 5 3 5" xfId="20778" xr:uid="{8903BDF7-88E1-42D9-BE08-A202E1981BFF}"/>
    <cellStyle name="Normal 4 2 2 5 3 5 2" xfId="20779" xr:uid="{96F54243-EE2D-4EDF-B185-D4275B25CCED}"/>
    <cellStyle name="Normal 4 2 2 5 3 6" xfId="20780" xr:uid="{AA5C666C-91A0-4CCC-BC71-3BAA11BC1FF5}"/>
    <cellStyle name="Normal 4 2 2 5 3 7" xfId="20781" xr:uid="{E889319E-221E-4B37-898A-BBF80D53988C}"/>
    <cellStyle name="Normal 4 2 2 5 4" xfId="20782" xr:uid="{AECF3167-3EE1-4086-BC7B-9FE0E1A85C5A}"/>
    <cellStyle name="Normal 4 2 2 5 4 2" xfId="20783" xr:uid="{ED3403F3-185F-41A8-8F5C-D777FB498312}"/>
    <cellStyle name="Normal 4 2 2 5 4 2 2" xfId="20784" xr:uid="{D2026518-8281-4CC8-9217-86E06CD94005}"/>
    <cellStyle name="Normal 4 2 2 5 4 2 2 2" xfId="20785" xr:uid="{877C417D-85A7-42C3-BA18-C48FAAFD3BEA}"/>
    <cellStyle name="Normal 4 2 2 5 4 2 3" xfId="20786" xr:uid="{69B1BEC4-8796-4477-8137-3CA22D1813F5}"/>
    <cellStyle name="Normal 4 2 2 5 4 2 3 2" xfId="20787" xr:uid="{FE28C984-B1E2-4BF2-BF95-2F5B1E7773EA}"/>
    <cellStyle name="Normal 4 2 2 5 4 2 4" xfId="20788" xr:uid="{79B54D9C-4469-4079-A2FE-C1BF186B0174}"/>
    <cellStyle name="Normal 4 2 2 5 4 3" xfId="20789" xr:uid="{51F13C7F-5F9D-42C0-AC65-FB74965F8B8E}"/>
    <cellStyle name="Normal 4 2 2 5 4 3 2" xfId="20790" xr:uid="{8EC233E6-F1A0-4AC0-B011-DDB4E89476D1}"/>
    <cellStyle name="Normal 4 2 2 5 4 3 2 2" xfId="20791" xr:uid="{5506B5CB-7432-4C27-9E7A-172468F234E9}"/>
    <cellStyle name="Normal 4 2 2 5 4 3 3" xfId="20792" xr:uid="{90E00AFC-58B4-4743-AC1E-6EAE7F906B9E}"/>
    <cellStyle name="Normal 4 2 2 5 4 3 3 2" xfId="20793" xr:uid="{A9BB0A7B-2105-422D-9261-7EDFB1D781CF}"/>
    <cellStyle name="Normal 4 2 2 5 4 3 4" xfId="20794" xr:uid="{849833C2-74B6-4C55-A382-556D4E430471}"/>
    <cellStyle name="Normal 4 2 2 5 4 4" xfId="20795" xr:uid="{F181A2F7-2ED6-4B9B-8CC3-D19A50C724E8}"/>
    <cellStyle name="Normal 4 2 2 5 4 4 2" xfId="20796" xr:uid="{599072B9-C129-416E-875E-DC1FFA04F4CE}"/>
    <cellStyle name="Normal 4 2 2 5 4 5" xfId="20797" xr:uid="{E37F482A-F5AE-43BB-85E6-8C045FBCDD36}"/>
    <cellStyle name="Normal 4 2 2 5 4 5 2" xfId="20798" xr:uid="{C131EC1F-028E-4F0A-82E8-73FB9EF6B030}"/>
    <cellStyle name="Normal 4 2 2 5 4 6" xfId="20799" xr:uid="{3B15D5A5-79E7-4D0F-AF97-CCCEEE323B96}"/>
    <cellStyle name="Normal 4 2 2 5 4 7" xfId="20800" xr:uid="{20EFEAE4-ED17-40FB-B7C2-F5F61DD57435}"/>
    <cellStyle name="Normal 4 2 2 5 5" xfId="20801" xr:uid="{A636A1CB-6C4C-42F6-854D-52A0A9536F66}"/>
    <cellStyle name="Normal 4 2 2 5 5 2" xfId="20802" xr:uid="{83789AB6-D42D-4488-BF17-8D7DBA72CB57}"/>
    <cellStyle name="Normal 4 2 2 5 5 2 2" xfId="20803" xr:uid="{A3D23C17-6786-473B-B429-DC56B4D57029}"/>
    <cellStyle name="Normal 4 2 2 5 5 2 2 2" xfId="20804" xr:uid="{A12381AD-4CEA-4B2B-A6FB-1ABC1E218567}"/>
    <cellStyle name="Normal 4 2 2 5 5 2 3" xfId="20805" xr:uid="{8B774667-4A94-4B82-A89D-85DD6B3EC46B}"/>
    <cellStyle name="Normal 4 2 2 5 5 2 3 2" xfId="20806" xr:uid="{06793E44-95D5-48BA-80CC-0B85345D2B9A}"/>
    <cellStyle name="Normal 4 2 2 5 5 2 4" xfId="20807" xr:uid="{4B6D4194-44DE-487A-8183-AC76FDBC9F8F}"/>
    <cellStyle name="Normal 4 2 2 5 5 3" xfId="20808" xr:uid="{199F0536-FEBD-4989-A085-E47926991767}"/>
    <cellStyle name="Normal 4 2 2 5 5 3 2" xfId="20809" xr:uid="{3C83A683-4CC2-4E3A-8D4D-6BE4CA7FE596}"/>
    <cellStyle name="Normal 4 2 2 5 5 3 2 2" xfId="20810" xr:uid="{FD87BCD8-D4F7-4950-ACF9-0730D48F5F8D}"/>
    <cellStyle name="Normal 4 2 2 5 5 3 3" xfId="20811" xr:uid="{0AFD338A-C8EA-4468-ABEB-0707A84BA0E3}"/>
    <cellStyle name="Normal 4 2 2 5 5 3 3 2" xfId="20812" xr:uid="{9DF3BAD5-7ED1-427C-A767-57A178B184D3}"/>
    <cellStyle name="Normal 4 2 2 5 5 3 4" xfId="20813" xr:uid="{76F5665A-FADA-4B50-99BF-758DD1DEBC6C}"/>
    <cellStyle name="Normal 4 2 2 5 5 4" xfId="20814" xr:uid="{5B82945B-212D-476E-9DC5-10E789DEB31A}"/>
    <cellStyle name="Normal 4 2 2 5 5 4 2" xfId="20815" xr:uid="{1B2CCDF4-5C84-46A3-81D6-A22EDADCEFEF}"/>
    <cellStyle name="Normal 4 2 2 5 5 5" xfId="20816" xr:uid="{902F13F8-9B4F-479A-B7FD-EE948F1C8069}"/>
    <cellStyle name="Normal 4 2 2 5 5 5 2" xfId="20817" xr:uid="{C6BCCBB1-35BE-4A8A-9CF0-B377D04225E6}"/>
    <cellStyle name="Normal 4 2 2 5 5 6" xfId="20818" xr:uid="{9732C3ED-CA36-4F27-AD9D-BC6A4948450B}"/>
    <cellStyle name="Normal 4 2 2 5 5 7" xfId="20819" xr:uid="{44B2DA54-73C9-4FEE-B9BD-1F0B01191466}"/>
    <cellStyle name="Normal 4 2 2 5 6" xfId="20820" xr:uid="{5C859780-7A4E-49C3-9665-6BDE54BC8FB8}"/>
    <cellStyle name="Normal 4 2 2 5 6 2" xfId="20821" xr:uid="{E6D75E61-7F89-46B9-B26B-600C89DC5590}"/>
    <cellStyle name="Normal 4 2 2 5 6 2 2" xfId="20822" xr:uid="{D592EB31-4D57-466C-B0F7-4B2252DCAF4F}"/>
    <cellStyle name="Normal 4 2 2 5 6 3" xfId="20823" xr:uid="{ADF81184-DFBC-42FD-9588-2F93A95901C1}"/>
    <cellStyle name="Normal 4 2 2 5 6 3 2" xfId="20824" xr:uid="{6E19214C-E1BE-4008-9720-F6AE3D9FBA1F}"/>
    <cellStyle name="Normal 4 2 2 5 6 4" xfId="20825" xr:uid="{8FCF5B4B-150E-403F-AB7A-1FE2E676BCEC}"/>
    <cellStyle name="Normal 4 2 2 5 7" xfId="20826" xr:uid="{6EC646DA-7575-446B-BF54-75921284FE8D}"/>
    <cellStyle name="Normal 4 2 2 5 7 2" xfId="20827" xr:uid="{5FC3736F-F0CD-4589-8E81-179CE83EE3EF}"/>
    <cellStyle name="Normal 4 2 2 5 7 2 2" xfId="20828" xr:uid="{F6074EC7-7933-4B3C-A9FE-7165EF175363}"/>
    <cellStyle name="Normal 4 2 2 5 7 3" xfId="20829" xr:uid="{04E7BCDD-C0FE-4EE4-A95D-B3C2E120217F}"/>
    <cellStyle name="Normal 4 2 2 5 7 3 2" xfId="20830" xr:uid="{23194118-1C63-46DE-B391-A7397BFCA4F8}"/>
    <cellStyle name="Normal 4 2 2 5 7 4" xfId="20831" xr:uid="{C0C02876-0505-4D16-BA0D-7400918BBBB3}"/>
    <cellStyle name="Normal 4 2 2 5 8" xfId="20832" xr:uid="{B5EDF7F0-4FEF-4484-8DD1-7A0628BC5E7E}"/>
    <cellStyle name="Normal 4 2 2 5 8 2" xfId="20833" xr:uid="{E02669B1-E9A1-49BA-B9F6-B21D1E894AC1}"/>
    <cellStyle name="Normal 4 2 2 5 9" xfId="20834" xr:uid="{6353626D-D60E-41E0-9869-D602657BB4F3}"/>
    <cellStyle name="Normal 4 2 2 5 9 2" xfId="20835" xr:uid="{B3469D45-6936-40A7-A048-B86ABDF33194}"/>
    <cellStyle name="Normal 4 2 2 6" xfId="20836" xr:uid="{7ACB8D37-CDBC-4CEB-8066-22EEA98CABB6}"/>
    <cellStyle name="Normal 4 2 2 6 10" xfId="20837" xr:uid="{EFA85398-DC67-40B6-9A9F-2F86068F9CD7}"/>
    <cellStyle name="Normal 4 2 2 6 11" xfId="20838" xr:uid="{875A29AA-E1DD-4360-8171-9177559BC036}"/>
    <cellStyle name="Normal 4 2 2 6 2" xfId="20839" xr:uid="{46DA0352-BE83-42CB-8B71-D05DF305420B}"/>
    <cellStyle name="Normal 4 2 2 6 2 2" xfId="20840" xr:uid="{D6C92D65-8D6A-47B0-A346-29B964F93533}"/>
    <cellStyle name="Normal 4 2 2 6 2 2 2" xfId="20841" xr:uid="{9A572D01-83A6-4EE5-A341-DFE4224F7BA5}"/>
    <cellStyle name="Normal 4 2 2 6 2 2 2 2" xfId="20842" xr:uid="{DC3966BF-0590-4BBA-AD5A-886D91840F7B}"/>
    <cellStyle name="Normal 4 2 2 6 2 2 2 2 2" xfId="20843" xr:uid="{B1430540-D18B-435E-AF02-68F028BB4844}"/>
    <cellStyle name="Normal 4 2 2 6 2 2 2 3" xfId="20844" xr:uid="{46832610-D3F0-4B9A-B65E-E4EB65C8C9A7}"/>
    <cellStyle name="Normal 4 2 2 6 2 2 2 3 2" xfId="20845" xr:uid="{D6708D09-F40B-4B2E-9F04-000C78B36D84}"/>
    <cellStyle name="Normal 4 2 2 6 2 2 2 4" xfId="20846" xr:uid="{356C7C5D-E3F8-4480-8309-AFBB746D6332}"/>
    <cellStyle name="Normal 4 2 2 6 2 2 3" xfId="20847" xr:uid="{AD997535-6A0E-4E65-A8AE-FF4AA48EF63D}"/>
    <cellStyle name="Normal 4 2 2 6 2 2 3 2" xfId="20848" xr:uid="{3420B724-EA27-4CDB-80A3-C26D4267BEFD}"/>
    <cellStyle name="Normal 4 2 2 6 2 2 3 2 2" xfId="20849" xr:uid="{0BF81460-C918-46C3-BD5A-10AD34CD25DB}"/>
    <cellStyle name="Normal 4 2 2 6 2 2 3 3" xfId="20850" xr:uid="{66686215-202F-44A9-80EB-28549B74F30D}"/>
    <cellStyle name="Normal 4 2 2 6 2 2 3 3 2" xfId="20851" xr:uid="{204471E5-5A96-4E50-8F28-79061BDF2FC4}"/>
    <cellStyle name="Normal 4 2 2 6 2 2 3 4" xfId="20852" xr:uid="{6C1A6C4A-3A72-43D5-9FB9-FE85EC290330}"/>
    <cellStyle name="Normal 4 2 2 6 2 2 4" xfId="20853" xr:uid="{07D3D163-DAAE-4D76-B575-307EEF3D08FF}"/>
    <cellStyle name="Normal 4 2 2 6 2 2 4 2" xfId="20854" xr:uid="{9CAAB5A5-BEAB-4387-9263-C4BA89E6974C}"/>
    <cellStyle name="Normal 4 2 2 6 2 2 5" xfId="20855" xr:uid="{5C5F1BAD-BA15-438B-B327-27450EB7B00F}"/>
    <cellStyle name="Normal 4 2 2 6 2 2 5 2" xfId="20856" xr:uid="{5946584F-D4AB-44B5-B376-D74BE33B2022}"/>
    <cellStyle name="Normal 4 2 2 6 2 2 6" xfId="20857" xr:uid="{3BDD0775-774D-48CA-8633-AEC9F59F8D07}"/>
    <cellStyle name="Normal 4 2 2 6 2 2 7" xfId="20858" xr:uid="{574D5671-9C97-42B0-B01D-0C77E758D363}"/>
    <cellStyle name="Normal 4 2 2 6 2 3" xfId="20859" xr:uid="{CFB2E21E-887A-4635-A0B8-BD40D05FBA16}"/>
    <cellStyle name="Normal 4 2 2 6 2 3 2" xfId="20860" xr:uid="{40482644-B81F-4FD4-83A4-E74B3048AFB3}"/>
    <cellStyle name="Normal 4 2 2 6 2 3 2 2" xfId="20861" xr:uid="{E9DC3487-5558-47A9-872D-C65CA5D681E5}"/>
    <cellStyle name="Normal 4 2 2 6 2 3 2 2 2" xfId="20862" xr:uid="{436689AA-9737-4765-8D7A-F2AE23CEF1AA}"/>
    <cellStyle name="Normal 4 2 2 6 2 3 2 3" xfId="20863" xr:uid="{DA8B77B8-4DCB-42E1-9B8E-CD8E203DB35A}"/>
    <cellStyle name="Normal 4 2 2 6 2 3 2 3 2" xfId="20864" xr:uid="{3937F539-7E45-4D7B-8094-D4EA02B42729}"/>
    <cellStyle name="Normal 4 2 2 6 2 3 2 4" xfId="20865" xr:uid="{8D62593C-4634-4A77-B22E-31D2EF053346}"/>
    <cellStyle name="Normal 4 2 2 6 2 3 3" xfId="20866" xr:uid="{76D78796-DB5B-4509-B3BB-724397622ABF}"/>
    <cellStyle name="Normal 4 2 2 6 2 3 3 2" xfId="20867" xr:uid="{2A9C3760-59EC-45AD-AB3A-C8845276F2AD}"/>
    <cellStyle name="Normal 4 2 2 6 2 3 3 2 2" xfId="20868" xr:uid="{CED9D442-0EF5-47EF-9EB3-A917BE028505}"/>
    <cellStyle name="Normal 4 2 2 6 2 3 3 3" xfId="20869" xr:uid="{678F2247-1570-4AAC-BF51-A3F0349ADCD9}"/>
    <cellStyle name="Normal 4 2 2 6 2 3 3 3 2" xfId="20870" xr:uid="{48E5E656-A06E-41F0-A63D-7B65D2F4E24B}"/>
    <cellStyle name="Normal 4 2 2 6 2 3 3 4" xfId="20871" xr:uid="{D8565C41-B816-4454-B087-D4AC7DC86C2A}"/>
    <cellStyle name="Normal 4 2 2 6 2 3 4" xfId="20872" xr:uid="{51599BA6-48B5-4183-A989-8C025F8429FE}"/>
    <cellStyle name="Normal 4 2 2 6 2 3 4 2" xfId="20873" xr:uid="{71ACE4FC-BDEE-449E-8A6A-1EF4D15522B1}"/>
    <cellStyle name="Normal 4 2 2 6 2 3 5" xfId="20874" xr:uid="{5D1B25D7-223C-4358-99DD-D46E97E70269}"/>
    <cellStyle name="Normal 4 2 2 6 2 3 5 2" xfId="20875" xr:uid="{1EC93B56-F6AD-4BC0-B1FF-0721428A365B}"/>
    <cellStyle name="Normal 4 2 2 6 2 3 6" xfId="20876" xr:uid="{A0F415A9-3861-4874-8B4B-F5E013A63047}"/>
    <cellStyle name="Normal 4 2 2 6 2 3 7" xfId="20877" xr:uid="{0FF9B835-E0C5-4E32-8A4E-6700E6E54298}"/>
    <cellStyle name="Normal 4 2 2 6 2 4" xfId="20878" xr:uid="{80548378-9128-4F00-B086-A0853FFDEBC0}"/>
    <cellStyle name="Normal 4 2 2 6 2 4 2" xfId="20879" xr:uid="{D6F1D69E-6E78-426F-ADF7-282635FF7DF7}"/>
    <cellStyle name="Normal 4 2 2 6 2 4 2 2" xfId="20880" xr:uid="{D7D27568-D008-4BE5-8EB7-D9D10F2FBD32}"/>
    <cellStyle name="Normal 4 2 2 6 2 4 3" xfId="20881" xr:uid="{5D517C36-7048-499C-84BE-9A0344894BF1}"/>
    <cellStyle name="Normal 4 2 2 6 2 4 3 2" xfId="20882" xr:uid="{A5A15E4A-3CD6-4795-A4FA-C3D8E17BB705}"/>
    <cellStyle name="Normal 4 2 2 6 2 4 4" xfId="20883" xr:uid="{E476A2CC-E5D7-4568-9901-3074F8D2D52D}"/>
    <cellStyle name="Normal 4 2 2 6 2 5" xfId="20884" xr:uid="{33B81F64-2A60-45E5-BD5F-4DA7680ECB70}"/>
    <cellStyle name="Normal 4 2 2 6 2 5 2" xfId="20885" xr:uid="{F04370E3-C911-433E-8DF1-A8CCFCFBBDA2}"/>
    <cellStyle name="Normal 4 2 2 6 2 5 2 2" xfId="20886" xr:uid="{53405163-CC16-4AC2-A817-01C2A8441557}"/>
    <cellStyle name="Normal 4 2 2 6 2 5 3" xfId="20887" xr:uid="{37C8377C-1799-4A44-92C2-78E8C4F3E3C7}"/>
    <cellStyle name="Normal 4 2 2 6 2 5 3 2" xfId="20888" xr:uid="{A207F38B-88E8-4671-930E-167110B43D46}"/>
    <cellStyle name="Normal 4 2 2 6 2 5 4" xfId="20889" xr:uid="{1BB7B1C1-E18D-4410-BD75-285891D241F4}"/>
    <cellStyle name="Normal 4 2 2 6 2 6" xfId="20890" xr:uid="{0F173E1E-C691-47D3-A99F-1EDD3ECEFC4A}"/>
    <cellStyle name="Normal 4 2 2 6 2 6 2" xfId="20891" xr:uid="{5E00F2A5-B3E7-4C29-BBC4-AA4C199A0D6A}"/>
    <cellStyle name="Normal 4 2 2 6 2 7" xfId="20892" xr:uid="{5416E337-3077-49A6-B39B-B9EC152230AE}"/>
    <cellStyle name="Normal 4 2 2 6 2 7 2" xfId="20893" xr:uid="{DD749E91-0274-4398-B23D-9331EA5D4C57}"/>
    <cellStyle name="Normal 4 2 2 6 2 8" xfId="20894" xr:uid="{1068909D-718C-4365-8F30-B1005AEA7EB5}"/>
    <cellStyle name="Normal 4 2 2 6 2 9" xfId="20895" xr:uid="{8076FE51-A7EE-4B38-A02F-9DF6424FC059}"/>
    <cellStyle name="Normal 4 2 2 6 3" xfId="20896" xr:uid="{B7D2EEDD-8979-4085-945D-817867E5F532}"/>
    <cellStyle name="Normal 4 2 2 6 3 2" xfId="20897" xr:uid="{15995889-7A32-4874-97BD-568065662670}"/>
    <cellStyle name="Normal 4 2 2 6 3 2 2" xfId="20898" xr:uid="{2E2AD54A-BAEF-4655-957B-2FD2062420D6}"/>
    <cellStyle name="Normal 4 2 2 6 3 2 2 2" xfId="20899" xr:uid="{29F1C686-F857-4CB8-BFDF-3CBEDE98DF09}"/>
    <cellStyle name="Normal 4 2 2 6 3 2 3" xfId="20900" xr:uid="{9305A04E-3F24-4927-95D6-D3837A1D0BC2}"/>
    <cellStyle name="Normal 4 2 2 6 3 2 3 2" xfId="20901" xr:uid="{842476DB-C1CA-45BF-AD60-DAB9DFC22EA6}"/>
    <cellStyle name="Normal 4 2 2 6 3 2 4" xfId="20902" xr:uid="{55281F07-8491-4211-9F33-0BDCABBC5134}"/>
    <cellStyle name="Normal 4 2 2 6 3 3" xfId="20903" xr:uid="{5B29207A-A144-4B62-A176-62AFA05CB18F}"/>
    <cellStyle name="Normal 4 2 2 6 3 3 2" xfId="20904" xr:uid="{6604B2CF-5609-43BC-8EF8-AE76F2085568}"/>
    <cellStyle name="Normal 4 2 2 6 3 3 2 2" xfId="20905" xr:uid="{640A7E8A-94FF-4A7A-AAB7-438DE328A26A}"/>
    <cellStyle name="Normal 4 2 2 6 3 3 3" xfId="20906" xr:uid="{52C7FE74-6C82-42C7-9FAF-CFF0914CF2CF}"/>
    <cellStyle name="Normal 4 2 2 6 3 3 3 2" xfId="20907" xr:uid="{38F39633-BD18-43A7-88CD-1ABA43247CC8}"/>
    <cellStyle name="Normal 4 2 2 6 3 3 4" xfId="20908" xr:uid="{3A7707E0-D393-4F71-AD6C-A68C6622795F}"/>
    <cellStyle name="Normal 4 2 2 6 3 4" xfId="20909" xr:uid="{2CFDC067-EB3A-4488-A8DD-E9064CFF3F56}"/>
    <cellStyle name="Normal 4 2 2 6 3 4 2" xfId="20910" xr:uid="{13337B6D-0FC3-45F3-8BD1-981C772BC993}"/>
    <cellStyle name="Normal 4 2 2 6 3 5" xfId="20911" xr:uid="{20FA0DBA-B20C-41A2-8465-CF77B8F71BAB}"/>
    <cellStyle name="Normal 4 2 2 6 3 5 2" xfId="20912" xr:uid="{65D5139D-8926-4D5A-9F71-7EAF44033587}"/>
    <cellStyle name="Normal 4 2 2 6 3 6" xfId="20913" xr:uid="{D5427FEF-B1D0-4325-B302-D7D5011EBEE7}"/>
    <cellStyle name="Normal 4 2 2 6 3 7" xfId="20914" xr:uid="{B63BCB8F-47C8-4625-BC63-7D3F23D358D0}"/>
    <cellStyle name="Normal 4 2 2 6 4" xfId="20915" xr:uid="{D2F16FA2-5B15-4AC1-8281-E0339E3D3D16}"/>
    <cellStyle name="Normal 4 2 2 6 4 2" xfId="20916" xr:uid="{EDFB6432-5242-4825-97C7-1C3A36E8D20D}"/>
    <cellStyle name="Normal 4 2 2 6 4 2 2" xfId="20917" xr:uid="{2420CA1C-B85D-45DC-AB2E-A367297D88A7}"/>
    <cellStyle name="Normal 4 2 2 6 4 2 2 2" xfId="20918" xr:uid="{C9ACF860-F633-4FB6-B0AB-B9897B984D46}"/>
    <cellStyle name="Normal 4 2 2 6 4 2 3" xfId="20919" xr:uid="{FC800EBA-FF40-4D0C-9199-40CAEBC69532}"/>
    <cellStyle name="Normal 4 2 2 6 4 2 3 2" xfId="20920" xr:uid="{636950E5-20B9-4BE4-AEC8-D5F53D0B7589}"/>
    <cellStyle name="Normal 4 2 2 6 4 2 4" xfId="20921" xr:uid="{31D783DA-E504-41FE-A8BB-AA4B38823BE6}"/>
    <cellStyle name="Normal 4 2 2 6 4 3" xfId="20922" xr:uid="{7E2132F9-F9CF-419F-B77E-DED14C9DD794}"/>
    <cellStyle name="Normal 4 2 2 6 4 3 2" xfId="20923" xr:uid="{931C3D4E-39C1-4E9B-BFA9-D7409064B85F}"/>
    <cellStyle name="Normal 4 2 2 6 4 3 2 2" xfId="20924" xr:uid="{3E5EA925-1B14-4B25-9C55-E90C235742DD}"/>
    <cellStyle name="Normal 4 2 2 6 4 3 3" xfId="20925" xr:uid="{A219EC6A-9201-49F5-8613-E654DAEAEF46}"/>
    <cellStyle name="Normal 4 2 2 6 4 3 3 2" xfId="20926" xr:uid="{C8378253-B719-4E05-B848-1AA775912312}"/>
    <cellStyle name="Normal 4 2 2 6 4 3 4" xfId="20927" xr:uid="{2CEF8486-E626-4E12-AAC6-7F0BFBCA66E8}"/>
    <cellStyle name="Normal 4 2 2 6 4 4" xfId="20928" xr:uid="{3ADF00EC-6F44-46E5-B86A-0F7418733860}"/>
    <cellStyle name="Normal 4 2 2 6 4 4 2" xfId="20929" xr:uid="{AA08D173-E089-46D0-AB1D-178E9B942080}"/>
    <cellStyle name="Normal 4 2 2 6 4 5" xfId="20930" xr:uid="{BCC35F7F-AB9B-4218-8C09-70AD2B34434F}"/>
    <cellStyle name="Normal 4 2 2 6 4 5 2" xfId="20931" xr:uid="{FFAD4986-406B-48AB-8A85-79A58002E044}"/>
    <cellStyle name="Normal 4 2 2 6 4 6" xfId="20932" xr:uid="{B1D6FBB2-293E-4648-9167-487789B740FB}"/>
    <cellStyle name="Normal 4 2 2 6 4 7" xfId="20933" xr:uid="{5A1D6426-25AA-49D0-B129-09F7887E123B}"/>
    <cellStyle name="Normal 4 2 2 6 5" xfId="20934" xr:uid="{2F13761C-FBE4-4DD6-968B-A7257670AD4F}"/>
    <cellStyle name="Normal 4 2 2 6 5 2" xfId="20935" xr:uid="{7009D458-3961-48E1-8B28-36BFC5F34CAF}"/>
    <cellStyle name="Normal 4 2 2 6 5 2 2" xfId="20936" xr:uid="{D5DEC2B9-38A0-4D19-B88F-659363BB358E}"/>
    <cellStyle name="Normal 4 2 2 6 5 2 2 2" xfId="20937" xr:uid="{66F5A462-B3D1-49F4-9655-456BC9BA2F12}"/>
    <cellStyle name="Normal 4 2 2 6 5 2 3" xfId="20938" xr:uid="{F3C84E0E-2FB5-43C9-B50E-C7E4FDE076BF}"/>
    <cellStyle name="Normal 4 2 2 6 5 2 3 2" xfId="20939" xr:uid="{C961D756-DE22-4008-9B5A-48CDAED4609B}"/>
    <cellStyle name="Normal 4 2 2 6 5 2 4" xfId="20940" xr:uid="{D3CB8005-656E-40AC-8E8D-3096C527F43B}"/>
    <cellStyle name="Normal 4 2 2 6 5 3" xfId="20941" xr:uid="{95E3AD2A-633B-497F-B18A-6061DB2B5A1D}"/>
    <cellStyle name="Normal 4 2 2 6 5 3 2" xfId="20942" xr:uid="{0F78986B-3062-443B-AD4C-4F06FEB8248C}"/>
    <cellStyle name="Normal 4 2 2 6 5 3 2 2" xfId="20943" xr:uid="{4E623399-7146-4755-859A-227C6ACA5EEA}"/>
    <cellStyle name="Normal 4 2 2 6 5 3 3" xfId="20944" xr:uid="{9AC8A933-5297-48D5-8BDF-8EF81089F9A6}"/>
    <cellStyle name="Normal 4 2 2 6 5 3 3 2" xfId="20945" xr:uid="{B989AF33-6003-434C-9643-852382865B41}"/>
    <cellStyle name="Normal 4 2 2 6 5 3 4" xfId="20946" xr:uid="{6F07B2E8-CEDB-4BF9-93C5-7A730BAAEBE3}"/>
    <cellStyle name="Normal 4 2 2 6 5 4" xfId="20947" xr:uid="{F2923561-F6D8-47F0-98BB-7681E23C56CE}"/>
    <cellStyle name="Normal 4 2 2 6 5 4 2" xfId="20948" xr:uid="{38D77680-AFB9-49DC-8D2E-8CACCE70277E}"/>
    <cellStyle name="Normal 4 2 2 6 5 5" xfId="20949" xr:uid="{001F5D07-AC17-402A-BE92-E57E8F6340AE}"/>
    <cellStyle name="Normal 4 2 2 6 5 5 2" xfId="20950" xr:uid="{68EF1AF7-817C-411C-A0E0-22EB4AFABE4A}"/>
    <cellStyle name="Normal 4 2 2 6 5 6" xfId="20951" xr:uid="{2569D9E2-87FA-4612-AA23-77CD82E2169D}"/>
    <cellStyle name="Normal 4 2 2 6 5 7" xfId="20952" xr:uid="{127154DA-EA58-432C-BEF6-969226442C93}"/>
    <cellStyle name="Normal 4 2 2 6 6" xfId="20953" xr:uid="{71FB5E1C-7403-45B1-B1E0-A564F3CCA7CF}"/>
    <cellStyle name="Normal 4 2 2 6 6 2" xfId="20954" xr:uid="{1A7122F4-248F-49DA-A9FF-F3FD60100697}"/>
    <cellStyle name="Normal 4 2 2 6 6 2 2" xfId="20955" xr:uid="{84D1AFB0-E555-4BF0-9C1F-BADC423EB2C0}"/>
    <cellStyle name="Normal 4 2 2 6 6 3" xfId="20956" xr:uid="{43B58F7A-7D15-42D1-B7F3-7C3BB795EDE7}"/>
    <cellStyle name="Normal 4 2 2 6 6 3 2" xfId="20957" xr:uid="{51D9D6BD-930A-4EDF-B512-D388A1A9EC84}"/>
    <cellStyle name="Normal 4 2 2 6 6 4" xfId="20958" xr:uid="{EEE3FA10-1CE5-4D65-AB61-EAB7308D2228}"/>
    <cellStyle name="Normal 4 2 2 6 7" xfId="20959" xr:uid="{E50821BD-B428-4366-ADDF-9D581E7F7A77}"/>
    <cellStyle name="Normal 4 2 2 6 7 2" xfId="20960" xr:uid="{DED24338-430D-45B2-8A4E-ECD1A74410A6}"/>
    <cellStyle name="Normal 4 2 2 6 7 2 2" xfId="20961" xr:uid="{603C3264-EAEA-48D4-A9AE-79B0376DA834}"/>
    <cellStyle name="Normal 4 2 2 6 7 3" xfId="20962" xr:uid="{E7C32D28-DF4B-4707-A2BB-2012D5A65850}"/>
    <cellStyle name="Normal 4 2 2 6 7 3 2" xfId="20963" xr:uid="{8861A3CE-B01D-4C8E-A5CE-9B72375D73D1}"/>
    <cellStyle name="Normal 4 2 2 6 7 4" xfId="20964" xr:uid="{EF532E44-37FD-4B44-9F65-F14A46AF3CAB}"/>
    <cellStyle name="Normal 4 2 2 6 8" xfId="20965" xr:uid="{113EB69A-672A-441E-989A-FB6CCD42B3C1}"/>
    <cellStyle name="Normal 4 2 2 6 8 2" xfId="20966" xr:uid="{3B97517A-B16A-4649-9052-F8A7C4B660BF}"/>
    <cellStyle name="Normal 4 2 2 6 9" xfId="20967" xr:uid="{F003E95E-1277-48AC-8AEA-96290151FEFC}"/>
    <cellStyle name="Normal 4 2 2 6 9 2" xfId="20968" xr:uid="{F757B3BA-1BFB-4B72-A002-16D12A521127}"/>
    <cellStyle name="Normal 4 2 2 7" xfId="20969" xr:uid="{739004C9-9AD5-45CA-A2F9-C173C09D50F4}"/>
    <cellStyle name="Normal 4 2 2 7 2" xfId="20970" xr:uid="{78CCAEE5-1F10-4E19-A640-1D4ED89BD551}"/>
    <cellStyle name="Normal 4 2 2 7 2 2" xfId="20971" xr:uid="{45C1C9A0-1198-4204-8672-4DE95A8CA118}"/>
    <cellStyle name="Normal 4 2 2 7 2 2 2" xfId="20972" xr:uid="{1A817ED3-3F9C-4B2D-A5C7-2FCE4DB50FE8}"/>
    <cellStyle name="Normal 4 2 2 7 2 2 2 2" xfId="20973" xr:uid="{40FB90BB-879B-49FC-8B53-E3E785CE92A4}"/>
    <cellStyle name="Normal 4 2 2 7 2 2 3" xfId="20974" xr:uid="{87F5F4D7-FD46-4C72-8404-2BBC4E51B867}"/>
    <cellStyle name="Normal 4 2 2 7 2 2 3 2" xfId="20975" xr:uid="{DE53E2B8-9FA5-4E87-83F4-B2781129875D}"/>
    <cellStyle name="Normal 4 2 2 7 2 2 4" xfId="20976" xr:uid="{8FFBC588-ED60-463A-8708-992370D5EFE5}"/>
    <cellStyle name="Normal 4 2 2 7 2 3" xfId="20977" xr:uid="{667A2A77-1C03-4369-A9E8-67CB478BED80}"/>
    <cellStyle name="Normal 4 2 2 7 2 3 2" xfId="20978" xr:uid="{BBCD757C-03C3-4E03-9178-0579D22B6307}"/>
    <cellStyle name="Normal 4 2 2 7 2 3 2 2" xfId="20979" xr:uid="{CF8B32FF-048F-46B1-A5DA-79C166D7B386}"/>
    <cellStyle name="Normal 4 2 2 7 2 3 3" xfId="20980" xr:uid="{4FE8612F-26B7-4E71-B9EE-635E7E078811}"/>
    <cellStyle name="Normal 4 2 2 7 2 3 3 2" xfId="20981" xr:uid="{97A9EB6D-3A00-411C-AA33-9CFD460AEE2A}"/>
    <cellStyle name="Normal 4 2 2 7 2 3 4" xfId="20982" xr:uid="{8CB7366E-274B-4403-B908-8A1D24F997D7}"/>
    <cellStyle name="Normal 4 2 2 7 2 4" xfId="20983" xr:uid="{32BB901C-FEC6-48FA-9C53-8C55DCC124B3}"/>
    <cellStyle name="Normal 4 2 2 7 2 4 2" xfId="20984" xr:uid="{CC0922EB-EB7D-456D-A942-76ADB0A97D52}"/>
    <cellStyle name="Normal 4 2 2 7 2 5" xfId="20985" xr:uid="{D303441D-2907-4A03-8D38-E4EF323B4F7A}"/>
    <cellStyle name="Normal 4 2 2 7 2 5 2" xfId="20986" xr:uid="{2CE8AE32-A1B4-4118-9DFA-4470CD8DB588}"/>
    <cellStyle name="Normal 4 2 2 7 2 6" xfId="20987" xr:uid="{41926DD9-E2E6-4496-88D4-B06A69EB631C}"/>
    <cellStyle name="Normal 4 2 2 7 2 7" xfId="20988" xr:uid="{A5703FA2-CB86-4C33-AF11-062DA6E1A435}"/>
    <cellStyle name="Normal 4 2 2 7 3" xfId="20989" xr:uid="{044E869D-A62B-4B5C-ADAD-A23DF4C593F4}"/>
    <cellStyle name="Normal 4 2 2 7 3 2" xfId="20990" xr:uid="{3A37ECC5-E9C4-43DA-A1B2-06EED7768A19}"/>
    <cellStyle name="Normal 4 2 2 7 3 2 2" xfId="20991" xr:uid="{99701892-203F-4A44-8C10-EB8A3B267051}"/>
    <cellStyle name="Normal 4 2 2 7 3 2 2 2" xfId="20992" xr:uid="{32EC9481-2A34-476B-925A-94A6EBA0A7BD}"/>
    <cellStyle name="Normal 4 2 2 7 3 2 3" xfId="20993" xr:uid="{75B336B7-1983-4625-81AC-0517A323366F}"/>
    <cellStyle name="Normal 4 2 2 7 3 2 3 2" xfId="20994" xr:uid="{DE8C7F5A-304A-4B0F-BEED-3D73E49A9B9C}"/>
    <cellStyle name="Normal 4 2 2 7 3 2 4" xfId="20995" xr:uid="{802CF568-D0C2-43BB-A873-3D0F33AEE0E3}"/>
    <cellStyle name="Normal 4 2 2 7 3 3" xfId="20996" xr:uid="{C5D9B9FA-D51C-4546-8657-82A5951B6CBA}"/>
    <cellStyle name="Normal 4 2 2 7 3 3 2" xfId="20997" xr:uid="{5ACE863F-72C9-4FC7-B942-645490798732}"/>
    <cellStyle name="Normal 4 2 2 7 3 3 2 2" xfId="20998" xr:uid="{6C67E4E9-38E5-4909-B009-D328A51AC668}"/>
    <cellStyle name="Normal 4 2 2 7 3 3 3" xfId="20999" xr:uid="{6EAD43F5-2D58-4E5D-8445-E889DEBC02F9}"/>
    <cellStyle name="Normal 4 2 2 7 3 3 3 2" xfId="21000" xr:uid="{30941BA3-A0B4-448A-B288-5620DF89825B}"/>
    <cellStyle name="Normal 4 2 2 7 3 3 4" xfId="21001" xr:uid="{FBA95359-C6D7-46AA-A390-4E427B0A963B}"/>
    <cellStyle name="Normal 4 2 2 7 3 4" xfId="21002" xr:uid="{BC2CE1F1-F76B-4523-B255-9AD42FBA3B58}"/>
    <cellStyle name="Normal 4 2 2 7 3 4 2" xfId="21003" xr:uid="{713D22D2-F7B7-4669-8C22-E0772D90FD16}"/>
    <cellStyle name="Normal 4 2 2 7 3 5" xfId="21004" xr:uid="{0BB9840A-7026-4BD0-853E-F6A74CD120E7}"/>
    <cellStyle name="Normal 4 2 2 7 3 5 2" xfId="21005" xr:uid="{5F5CC8BE-B365-49A9-AF97-5C049E3CD5C5}"/>
    <cellStyle name="Normal 4 2 2 7 3 6" xfId="21006" xr:uid="{589DCD81-A1E4-4CF6-8BD0-08B5C53F40CD}"/>
    <cellStyle name="Normal 4 2 2 7 3 7" xfId="21007" xr:uid="{E7702DC7-A3F4-4B24-B176-FD1DA74639AF}"/>
    <cellStyle name="Normal 4 2 2 7 4" xfId="21008" xr:uid="{5E15DB9A-E96E-4D5A-9561-F2BA0968FFBA}"/>
    <cellStyle name="Normal 4 2 2 7 4 2" xfId="21009" xr:uid="{2E3C321C-CA39-4F1F-BB51-11CA36023A4D}"/>
    <cellStyle name="Normal 4 2 2 7 4 2 2" xfId="21010" xr:uid="{691182A4-BF11-44EC-97FD-433B05F4A1AC}"/>
    <cellStyle name="Normal 4 2 2 7 4 3" xfId="21011" xr:uid="{3693FB3D-1B81-4969-957B-40D7E77ACBAF}"/>
    <cellStyle name="Normal 4 2 2 7 4 3 2" xfId="21012" xr:uid="{6A8F6C86-F152-47E3-BE8D-167D2DAB7E62}"/>
    <cellStyle name="Normal 4 2 2 7 4 4" xfId="21013" xr:uid="{238EA797-F9BE-43BC-89B2-126A97A54AD9}"/>
    <cellStyle name="Normal 4 2 2 7 5" xfId="21014" xr:uid="{6D4AEE0F-593B-41DF-900B-C20CBCF2C583}"/>
    <cellStyle name="Normal 4 2 2 7 5 2" xfId="21015" xr:uid="{4B3BCE71-8851-40DF-A69C-644109DC047F}"/>
    <cellStyle name="Normal 4 2 2 7 5 2 2" xfId="21016" xr:uid="{F1FDC41D-CFCA-4C84-9286-A44C26C4C2A7}"/>
    <cellStyle name="Normal 4 2 2 7 5 3" xfId="21017" xr:uid="{00843C84-4C5F-43B1-B130-B757D2CD8E00}"/>
    <cellStyle name="Normal 4 2 2 7 5 3 2" xfId="21018" xr:uid="{04D679F6-935E-4191-B3DE-00C679DFB3F7}"/>
    <cellStyle name="Normal 4 2 2 7 5 4" xfId="21019" xr:uid="{C0901B3E-29B0-4229-B556-FC77F285645B}"/>
    <cellStyle name="Normal 4 2 2 7 6" xfId="21020" xr:uid="{8A0E6A0C-A1DE-49F7-8C37-E664B7FC3C19}"/>
    <cellStyle name="Normal 4 2 2 7 6 2" xfId="21021" xr:uid="{533D2751-3348-422A-9AC8-002B7939B8B8}"/>
    <cellStyle name="Normal 4 2 2 7 7" xfId="21022" xr:uid="{56C0E6FE-3292-4153-8099-AABB0518CF80}"/>
    <cellStyle name="Normal 4 2 2 7 7 2" xfId="21023" xr:uid="{9D116B7B-EF33-4BB1-8313-D4446A666412}"/>
    <cellStyle name="Normal 4 2 2 7 8" xfId="21024" xr:uid="{519FB924-0E8B-49F5-BD81-28FC42A625F7}"/>
    <cellStyle name="Normal 4 2 2 7 9" xfId="21025" xr:uid="{84B28737-7AA8-4B71-A9F0-ADA7DBA94A14}"/>
    <cellStyle name="Normal 4 2 2 8" xfId="21026" xr:uid="{028A7B5A-A3E1-4B8F-B438-BC928BAB1C1B}"/>
    <cellStyle name="Normal 4 2 2 8 2" xfId="21027" xr:uid="{A541D95A-DDDB-4CD3-A4A7-73FDE349C62C}"/>
    <cellStyle name="Normal 4 2 2 8 2 2" xfId="21028" xr:uid="{298B8A4D-9DF5-4B9C-8950-F632F14CFF5F}"/>
    <cellStyle name="Normal 4 2 2 8 2 2 2" xfId="21029" xr:uid="{AD9DC026-20A0-4BBE-A910-E6739A3525AD}"/>
    <cellStyle name="Normal 4 2 2 8 2 2 2 2" xfId="21030" xr:uid="{410AA429-B24C-40F9-B463-44F61413983A}"/>
    <cellStyle name="Normal 4 2 2 8 2 2 3" xfId="21031" xr:uid="{90AD0882-570D-41B1-850E-C07CC93903FD}"/>
    <cellStyle name="Normal 4 2 2 8 2 2 3 2" xfId="21032" xr:uid="{8CF34521-7B38-4A2B-B847-5E31CB38CD41}"/>
    <cellStyle name="Normal 4 2 2 8 2 2 4" xfId="21033" xr:uid="{DEB0E699-0CD3-4D6E-A61D-ADEC48205366}"/>
    <cellStyle name="Normal 4 2 2 8 2 3" xfId="21034" xr:uid="{8B46B44E-0991-4BA7-8925-49658C41C432}"/>
    <cellStyle name="Normal 4 2 2 8 2 3 2" xfId="21035" xr:uid="{50E1C480-CE05-4D82-99E4-501282C2187F}"/>
    <cellStyle name="Normal 4 2 2 8 2 3 2 2" xfId="21036" xr:uid="{724D7629-5943-4E90-8383-77C9BFCC1319}"/>
    <cellStyle name="Normal 4 2 2 8 2 3 3" xfId="21037" xr:uid="{0989A402-4F6F-459C-A6D1-7538DEF731B7}"/>
    <cellStyle name="Normal 4 2 2 8 2 3 3 2" xfId="21038" xr:uid="{72AD2EE0-F60A-4740-8DD5-6370413CBDB7}"/>
    <cellStyle name="Normal 4 2 2 8 2 3 4" xfId="21039" xr:uid="{4BC35D1B-D801-4B98-B361-364B13654E17}"/>
    <cellStyle name="Normal 4 2 2 8 2 4" xfId="21040" xr:uid="{870056E1-AF7D-435F-A570-28F0819F3B30}"/>
    <cellStyle name="Normal 4 2 2 8 2 4 2" xfId="21041" xr:uid="{048132BD-06EB-497F-861D-9A93478F04B3}"/>
    <cellStyle name="Normal 4 2 2 8 2 5" xfId="21042" xr:uid="{6AE702DF-78C3-4891-AD9E-FE622F8CE635}"/>
    <cellStyle name="Normal 4 2 2 8 2 5 2" xfId="21043" xr:uid="{C9E6BFB7-6F42-47AE-A973-01838B2209BC}"/>
    <cellStyle name="Normal 4 2 2 8 2 6" xfId="21044" xr:uid="{AE338BB2-219E-44E9-8FB4-6F83B1393733}"/>
    <cellStyle name="Normal 4 2 2 8 2 7" xfId="21045" xr:uid="{E2DD2594-0AAA-4D7B-91F7-8FB5AA7E40BB}"/>
    <cellStyle name="Normal 4 2 2 8 3" xfId="21046" xr:uid="{0B4FB988-822C-4D36-B593-06FF505ED50B}"/>
    <cellStyle name="Normal 4 2 2 8 3 2" xfId="21047" xr:uid="{BE758102-FC30-4085-A39F-7B7EA8596A19}"/>
    <cellStyle name="Normal 4 2 2 8 3 2 2" xfId="21048" xr:uid="{16F57671-E297-4E15-B66F-1DCCDB491E15}"/>
    <cellStyle name="Normal 4 2 2 8 3 2 2 2" xfId="21049" xr:uid="{EF201ECF-625B-43AB-8528-F380DF87E491}"/>
    <cellStyle name="Normal 4 2 2 8 3 2 3" xfId="21050" xr:uid="{4F536B1D-7A29-42B4-8683-B4A1C417023E}"/>
    <cellStyle name="Normal 4 2 2 8 3 2 3 2" xfId="21051" xr:uid="{4BB40F42-7B67-4FEB-BD25-2C10B915A9A8}"/>
    <cellStyle name="Normal 4 2 2 8 3 2 4" xfId="21052" xr:uid="{D7D43B9E-9455-4621-8591-83A120EB28FE}"/>
    <cellStyle name="Normal 4 2 2 8 3 3" xfId="21053" xr:uid="{73AC2A8F-BB10-4A06-A7C9-9558E86DCD54}"/>
    <cellStyle name="Normal 4 2 2 8 3 3 2" xfId="21054" xr:uid="{4444864B-2FD3-4943-B789-7A6BEAA7C244}"/>
    <cellStyle name="Normal 4 2 2 8 3 3 2 2" xfId="21055" xr:uid="{CD77A05C-E9FF-4E49-857D-45A0C45A20D1}"/>
    <cellStyle name="Normal 4 2 2 8 3 3 3" xfId="21056" xr:uid="{60AEABE4-4724-43BD-998C-491CA44E2C3E}"/>
    <cellStyle name="Normal 4 2 2 8 3 3 3 2" xfId="21057" xr:uid="{19A3FE09-5219-4E05-98D9-740BE57FC8CB}"/>
    <cellStyle name="Normal 4 2 2 8 3 3 4" xfId="21058" xr:uid="{0D418970-E37C-4EB6-9075-EA5996AAE933}"/>
    <cellStyle name="Normal 4 2 2 8 3 4" xfId="21059" xr:uid="{7016926F-23C6-472C-824C-D3A1EF51EACC}"/>
    <cellStyle name="Normal 4 2 2 8 3 4 2" xfId="21060" xr:uid="{6A24D99B-1C46-4593-B5D6-0E44E5D2281E}"/>
    <cellStyle name="Normal 4 2 2 8 3 5" xfId="21061" xr:uid="{1B25ED68-18B1-42BC-AB5C-DD4C943C276A}"/>
    <cellStyle name="Normal 4 2 2 8 3 5 2" xfId="21062" xr:uid="{0504BEE1-FA64-4A1D-9986-50E507E3D606}"/>
    <cellStyle name="Normal 4 2 2 8 3 6" xfId="21063" xr:uid="{5F320758-90E4-46A1-8DA5-13FE2CAB5B9C}"/>
    <cellStyle name="Normal 4 2 2 8 3 7" xfId="21064" xr:uid="{80A92089-CAA2-4CBF-8C8A-F8885FEDCE64}"/>
    <cellStyle name="Normal 4 2 2 8 4" xfId="21065" xr:uid="{DE898065-ABB0-4D3F-B799-E8305199F24F}"/>
    <cellStyle name="Normal 4 2 2 8 4 2" xfId="21066" xr:uid="{FC6EDDED-A3A0-47D4-A4C6-9EB73F134FE5}"/>
    <cellStyle name="Normal 4 2 2 8 4 2 2" xfId="21067" xr:uid="{29310DBF-6734-4E10-90C3-BE78BB1A633C}"/>
    <cellStyle name="Normal 4 2 2 8 4 3" xfId="21068" xr:uid="{BD9CF63F-7759-47B6-9F1A-825139525371}"/>
    <cellStyle name="Normal 4 2 2 8 4 3 2" xfId="21069" xr:uid="{68E4EF5D-76B5-4A10-9FFC-552450214D9F}"/>
    <cellStyle name="Normal 4 2 2 8 4 4" xfId="21070" xr:uid="{0C0499CA-2BF0-4441-A1EA-EC10437AC167}"/>
    <cellStyle name="Normal 4 2 2 8 5" xfId="21071" xr:uid="{BAD29511-8639-4CFC-8A23-3C14349554C6}"/>
    <cellStyle name="Normal 4 2 2 8 5 2" xfId="21072" xr:uid="{F6B25E0D-17F0-4018-AAE2-D1CBF994B5E9}"/>
    <cellStyle name="Normal 4 2 2 8 5 2 2" xfId="21073" xr:uid="{64F1FCE7-54F9-4BFF-9B30-1CEA508A911C}"/>
    <cellStyle name="Normal 4 2 2 8 5 3" xfId="21074" xr:uid="{2C7C23A2-292D-4D61-AE4F-77A41FF28578}"/>
    <cellStyle name="Normal 4 2 2 8 5 3 2" xfId="21075" xr:uid="{A62D813F-565B-43B0-B095-2E3372B17266}"/>
    <cellStyle name="Normal 4 2 2 8 5 4" xfId="21076" xr:uid="{E24CB152-D767-42BC-A11F-119E09C44308}"/>
    <cellStyle name="Normal 4 2 2 8 6" xfId="21077" xr:uid="{C037D6D3-4F2A-4F6E-BFED-82EE26997E20}"/>
    <cellStyle name="Normal 4 2 2 8 6 2" xfId="21078" xr:uid="{ADCC1737-858A-4800-AA05-E6F60008C153}"/>
    <cellStyle name="Normal 4 2 2 8 7" xfId="21079" xr:uid="{65481A6F-14DF-47FF-A1C5-A38E10FD1051}"/>
    <cellStyle name="Normal 4 2 2 8 7 2" xfId="21080" xr:uid="{7852CCCD-BE6E-41F0-A0E1-E6465B239192}"/>
    <cellStyle name="Normal 4 2 2 8 8" xfId="21081" xr:uid="{2AB54038-249B-435B-AD80-2EFB60C79470}"/>
    <cellStyle name="Normal 4 2 2 8 9" xfId="21082" xr:uid="{276076C1-10F7-4199-B41A-6FB9091B119D}"/>
    <cellStyle name="Normal 4 2 2 9" xfId="21083" xr:uid="{757C71BB-1550-4D58-B36F-46FA6B0B6A85}"/>
    <cellStyle name="Normal 4 2 2 9 2" xfId="21084" xr:uid="{A1819EB9-C7C3-4AE3-A1C7-CB7C7A2D70D5}"/>
    <cellStyle name="Normal 4 2 2 9 2 2" xfId="21085" xr:uid="{9409F634-34C8-4FDD-8CDF-69BDE5EABF5E}"/>
    <cellStyle name="Normal 4 2 2 9 2 2 2" xfId="21086" xr:uid="{481FDECA-C4E2-48E5-8F8D-25C5C0FA3136}"/>
    <cellStyle name="Normal 4 2 2 9 2 3" xfId="21087" xr:uid="{E3DC2724-D843-43D8-9BF4-D2AE4ECD4FF1}"/>
    <cellStyle name="Normal 4 2 2 9 2 3 2" xfId="21088" xr:uid="{8520B9D5-3B2B-4592-8911-FEB1F1575A86}"/>
    <cellStyle name="Normal 4 2 2 9 2 4" xfId="21089" xr:uid="{CCA2514C-DCB4-4551-9373-42636B93A338}"/>
    <cellStyle name="Normal 4 2 2 9 3" xfId="21090" xr:uid="{A79DD085-E9F1-4895-A581-9CA6F952D83F}"/>
    <cellStyle name="Normal 4 2 2 9 3 2" xfId="21091" xr:uid="{89813B38-75BA-4822-B3C2-5C0458FC962E}"/>
    <cellStyle name="Normal 4 2 2 9 3 2 2" xfId="21092" xr:uid="{C0FB6F35-D5EC-4D21-BC8A-8E7161F77788}"/>
    <cellStyle name="Normal 4 2 2 9 3 3" xfId="21093" xr:uid="{A73BB9D4-9D8A-46BD-85E2-10EA5A7400CF}"/>
    <cellStyle name="Normal 4 2 2 9 3 3 2" xfId="21094" xr:uid="{D346E524-DB9F-4E69-A0F1-B875931BC874}"/>
    <cellStyle name="Normal 4 2 2 9 3 4" xfId="21095" xr:uid="{322A28F0-E56F-452B-A15D-551B656BD20E}"/>
    <cellStyle name="Normal 4 2 2 9 4" xfId="21096" xr:uid="{74518070-9A79-44DF-8961-EFC818EA45E9}"/>
    <cellStyle name="Normal 4 2 2 9 4 2" xfId="21097" xr:uid="{AC6782E2-F2E2-4D00-9827-C6F688732691}"/>
    <cellStyle name="Normal 4 2 2 9 5" xfId="21098" xr:uid="{D1537C6D-5505-43F2-A35E-B11C36123B8B}"/>
    <cellStyle name="Normal 4 2 2 9 5 2" xfId="21099" xr:uid="{F64F1C11-BE8B-484B-94E9-7AD12EFBF62C}"/>
    <cellStyle name="Normal 4 2 2 9 6" xfId="21100" xr:uid="{A9BCFCC9-0531-493E-A9E3-78E4C5FC5846}"/>
    <cellStyle name="Normal 4 2 2 9 7" xfId="21101" xr:uid="{793ED49B-1C78-45D2-9DA3-48C559859EDD}"/>
    <cellStyle name="Normal 4 2 3" xfId="21102" xr:uid="{D00D99F2-FA80-4C88-8423-49153FB53220}"/>
    <cellStyle name="Normal 4 2 3 10" xfId="21103" xr:uid="{48E0B478-A7C7-4C0F-B21C-EEEF28EA76FD}"/>
    <cellStyle name="Normal 4 2 3 10 2" xfId="21104" xr:uid="{12CB2135-AB09-4CD6-8CAE-17559AF51BDB}"/>
    <cellStyle name="Normal 4 2 3 10 2 2" xfId="21105" xr:uid="{2FB32620-1629-45BB-816E-61BAD60663D4}"/>
    <cellStyle name="Normal 4 2 3 10 3" xfId="21106" xr:uid="{69D02BAA-2C14-4801-B784-C49A8E07C03D}"/>
    <cellStyle name="Normal 4 2 3 10 3 2" xfId="21107" xr:uid="{70BC1B2E-45B0-4109-9791-27C8337FAE52}"/>
    <cellStyle name="Normal 4 2 3 10 4" xfId="21108" xr:uid="{D05C3B41-8C38-481A-9F21-FA96038E595B}"/>
    <cellStyle name="Normal 4 2 3 10 5" xfId="21109" xr:uid="{3FD609DA-62EE-49EE-99D4-AC65230B732D}"/>
    <cellStyle name="Normal 4 2 3 11" xfId="21110" xr:uid="{2E2C21EA-BDDA-4907-9638-BDC7892F5896}"/>
    <cellStyle name="Normal 4 2 3 11 2" xfId="21111" xr:uid="{3160F974-85DD-4304-B301-BC211E90DC4D}"/>
    <cellStyle name="Normal 4 2 3 11 2 2" xfId="21112" xr:uid="{15C16A33-AA6F-41EC-BA6B-468D913A6ABE}"/>
    <cellStyle name="Normal 4 2 3 11 3" xfId="21113" xr:uid="{00E93EC8-9DDF-4C75-B2D8-3495A9732278}"/>
    <cellStyle name="Normal 4 2 3 11 3 2" xfId="21114" xr:uid="{B9DDB81F-5A0A-45BB-B26B-814F8727F7C3}"/>
    <cellStyle name="Normal 4 2 3 11 4" xfId="21115" xr:uid="{561F0BAA-0E70-4897-ABC6-CA783660BFA5}"/>
    <cellStyle name="Normal 4 2 3 12" xfId="21116" xr:uid="{DF5DF2D0-3A94-49CB-AFA3-FBA3CC6F64C3}"/>
    <cellStyle name="Normal 4 2 3 12 2" xfId="21117" xr:uid="{4A049679-4978-4EEE-84F7-1D166B82B949}"/>
    <cellStyle name="Normal 4 2 3 13" xfId="21118" xr:uid="{78419090-DDB6-4D9A-9BDB-C2C7FD9F01CA}"/>
    <cellStyle name="Normal 4 2 3 13 2" xfId="21119" xr:uid="{8764932D-8F74-478B-B2ED-A1C34B254A59}"/>
    <cellStyle name="Normal 4 2 3 14" xfId="21120" xr:uid="{C99ADE18-1CC7-4342-8E66-52DB4A19311D}"/>
    <cellStyle name="Normal 4 2 3 15" xfId="21121" xr:uid="{86D1F381-2A5C-47BC-BD1D-16A875305A40}"/>
    <cellStyle name="Normal 4 2 3 2" xfId="21122" xr:uid="{BD6F3348-6BE7-4A72-BD73-23869BE4F99D}"/>
    <cellStyle name="Normal 4 2 3 2 10" xfId="21123" xr:uid="{E916B522-B47D-4789-89A0-676B6BF940AC}"/>
    <cellStyle name="Normal 4 2 3 2 10 2" xfId="21124" xr:uid="{704A1AA1-7BBC-4B7D-9D16-8C829E4A95BE}"/>
    <cellStyle name="Normal 4 2 3 2 11" xfId="21125" xr:uid="{F52835E9-B67B-4B01-AA15-7C4FE2930576}"/>
    <cellStyle name="Normal 4 2 3 2 11 2" xfId="21126" xr:uid="{BD977E5B-C7C7-42A1-9583-87D5B2AD96D3}"/>
    <cellStyle name="Normal 4 2 3 2 12" xfId="21127" xr:uid="{B4DE84CE-B42B-4451-86E9-0119F12CE7A3}"/>
    <cellStyle name="Normal 4 2 3 2 13" xfId="21128" xr:uid="{EA1FDC83-EB18-4A62-9403-7D2869BC6BBC}"/>
    <cellStyle name="Normal 4 2 3 2 2" xfId="21129" xr:uid="{B7EB1E50-7245-47EE-A033-BCD87D1658EC}"/>
    <cellStyle name="Normal 4 2 3 2 2 10" xfId="21130" xr:uid="{B522C32F-97DD-4A70-A73D-5C1B3577083F}"/>
    <cellStyle name="Normal 4 2 3 2 2 11" xfId="21131" xr:uid="{DA09C191-579C-414A-A016-79C40C371A76}"/>
    <cellStyle name="Normal 4 2 3 2 2 2" xfId="21132" xr:uid="{6115F927-A653-458F-A3C9-E9F63A81DE57}"/>
    <cellStyle name="Normal 4 2 3 2 2 2 2" xfId="21133" xr:uid="{6B972018-4F5E-4A9E-A683-43343A363C42}"/>
    <cellStyle name="Normal 4 2 3 2 2 2 2 2" xfId="21134" xr:uid="{0160E495-40DA-41AE-A93D-E52343A92603}"/>
    <cellStyle name="Normal 4 2 3 2 2 2 2 2 2" xfId="21135" xr:uid="{74009774-904E-467A-95BD-19B8C4168023}"/>
    <cellStyle name="Normal 4 2 3 2 2 2 2 2 2 2" xfId="21136" xr:uid="{C9520DBD-BF65-4D01-B267-AC32F4FD6F86}"/>
    <cellStyle name="Normal 4 2 3 2 2 2 2 2 3" xfId="21137" xr:uid="{9FD9E1A6-C26A-46DA-B1F0-0E41D9720A6C}"/>
    <cellStyle name="Normal 4 2 3 2 2 2 2 2 3 2" xfId="21138" xr:uid="{9A90DC78-DA72-49D9-BDF6-B32BE7F823A7}"/>
    <cellStyle name="Normal 4 2 3 2 2 2 2 2 4" xfId="21139" xr:uid="{1C79B881-E4B4-40A8-BF00-3E018EFD7FDF}"/>
    <cellStyle name="Normal 4 2 3 2 2 2 2 3" xfId="21140" xr:uid="{6E865F4F-2792-499F-BEC2-A8A5F688F49A}"/>
    <cellStyle name="Normal 4 2 3 2 2 2 2 3 2" xfId="21141" xr:uid="{AECB7A58-B348-44EC-AFB8-7D5631A64774}"/>
    <cellStyle name="Normal 4 2 3 2 2 2 2 3 2 2" xfId="21142" xr:uid="{77E5457D-994B-45D2-838B-2A5767431973}"/>
    <cellStyle name="Normal 4 2 3 2 2 2 2 3 3" xfId="21143" xr:uid="{8357E883-2497-42F5-BCEF-6F3952D50CFE}"/>
    <cellStyle name="Normal 4 2 3 2 2 2 2 3 3 2" xfId="21144" xr:uid="{2B770609-61FD-4684-95E7-00F3A3B0F4AA}"/>
    <cellStyle name="Normal 4 2 3 2 2 2 2 3 4" xfId="21145" xr:uid="{DF343815-82E3-4713-9BB6-70F7D2A0C9DE}"/>
    <cellStyle name="Normal 4 2 3 2 2 2 2 4" xfId="21146" xr:uid="{12547259-356D-4101-B215-56F190D9CD78}"/>
    <cellStyle name="Normal 4 2 3 2 2 2 2 4 2" xfId="21147" xr:uid="{1669C800-B11A-4E91-B971-0C5126B43C24}"/>
    <cellStyle name="Normal 4 2 3 2 2 2 2 5" xfId="21148" xr:uid="{B998E049-A50A-445B-ACD6-3F982E40E5D8}"/>
    <cellStyle name="Normal 4 2 3 2 2 2 2 5 2" xfId="21149" xr:uid="{B655EDF0-6CCA-4126-92A7-407EEC63728C}"/>
    <cellStyle name="Normal 4 2 3 2 2 2 2 6" xfId="21150" xr:uid="{43582EA9-525E-4450-B85A-2326FDC70929}"/>
    <cellStyle name="Normal 4 2 3 2 2 2 2 7" xfId="21151" xr:uid="{35CAB182-480F-4548-A5AB-5F8604257043}"/>
    <cellStyle name="Normal 4 2 3 2 2 2 3" xfId="21152" xr:uid="{793B8EA8-5806-4CA7-BFD8-136966F8A8C9}"/>
    <cellStyle name="Normal 4 2 3 2 2 2 3 2" xfId="21153" xr:uid="{0C896B24-23DA-4287-B093-EA0E8E669348}"/>
    <cellStyle name="Normal 4 2 3 2 2 2 3 2 2" xfId="21154" xr:uid="{B87504CC-8B22-434D-BC0B-DE88F490583A}"/>
    <cellStyle name="Normal 4 2 3 2 2 2 3 2 2 2" xfId="21155" xr:uid="{31F69DF2-BCAE-4A4B-A21B-87742E2643A6}"/>
    <cellStyle name="Normal 4 2 3 2 2 2 3 2 3" xfId="21156" xr:uid="{2B638DB7-569F-4D29-92A4-5A68084581A2}"/>
    <cellStyle name="Normal 4 2 3 2 2 2 3 2 3 2" xfId="21157" xr:uid="{85DD34EE-6CDF-46CF-9EBD-DF7A4859D7E4}"/>
    <cellStyle name="Normal 4 2 3 2 2 2 3 2 4" xfId="21158" xr:uid="{6B7BAEEA-0E78-4519-9686-B8E39071B106}"/>
    <cellStyle name="Normal 4 2 3 2 2 2 3 3" xfId="21159" xr:uid="{2FF70AB8-F2E5-480C-8A11-79A9006E897C}"/>
    <cellStyle name="Normal 4 2 3 2 2 2 3 3 2" xfId="21160" xr:uid="{0BE39B42-7F81-48A3-8D7B-C19F36B4D0FD}"/>
    <cellStyle name="Normal 4 2 3 2 2 2 3 3 2 2" xfId="21161" xr:uid="{8DB50580-3C8E-420A-BDF8-45B09A6910C6}"/>
    <cellStyle name="Normal 4 2 3 2 2 2 3 3 3" xfId="21162" xr:uid="{89589347-5891-4F69-9D00-792633A64F1D}"/>
    <cellStyle name="Normal 4 2 3 2 2 2 3 3 3 2" xfId="21163" xr:uid="{8C935C4E-8DFB-4026-84EB-F64D141AD112}"/>
    <cellStyle name="Normal 4 2 3 2 2 2 3 3 4" xfId="21164" xr:uid="{794BD8D4-7885-4ACC-98D3-ED0E94E40FF5}"/>
    <cellStyle name="Normal 4 2 3 2 2 2 3 4" xfId="21165" xr:uid="{F20B31E3-9013-4E78-A872-D2E9A52B3D79}"/>
    <cellStyle name="Normal 4 2 3 2 2 2 3 4 2" xfId="21166" xr:uid="{03D0B9B8-5500-49AA-89EE-24E870869867}"/>
    <cellStyle name="Normal 4 2 3 2 2 2 3 5" xfId="21167" xr:uid="{60A574F5-0054-4AD3-B49B-75E703219B4B}"/>
    <cellStyle name="Normal 4 2 3 2 2 2 3 5 2" xfId="21168" xr:uid="{C9B4F6E4-F9D1-4D13-B9FE-4D1F590158B7}"/>
    <cellStyle name="Normal 4 2 3 2 2 2 3 6" xfId="21169" xr:uid="{AD0C9DBF-53E5-499B-B3D9-F6E13FEAAFF0}"/>
    <cellStyle name="Normal 4 2 3 2 2 2 3 7" xfId="21170" xr:uid="{C03502E7-040B-400B-9E76-5E6938A47D0F}"/>
    <cellStyle name="Normal 4 2 3 2 2 2 4" xfId="21171" xr:uid="{D083FA9B-2F4B-44BA-A19C-F5C055C37FC2}"/>
    <cellStyle name="Normal 4 2 3 2 2 2 4 2" xfId="21172" xr:uid="{19354A78-24F3-4C33-9FE5-6DD12859307A}"/>
    <cellStyle name="Normal 4 2 3 2 2 2 4 2 2" xfId="21173" xr:uid="{7506C5C4-4759-47C7-946A-80D81BD7D41B}"/>
    <cellStyle name="Normal 4 2 3 2 2 2 4 3" xfId="21174" xr:uid="{CD5BD391-169D-41EE-A835-375439FE39ED}"/>
    <cellStyle name="Normal 4 2 3 2 2 2 4 3 2" xfId="21175" xr:uid="{F4C803BF-7762-45AD-A731-B5CA0ED382A9}"/>
    <cellStyle name="Normal 4 2 3 2 2 2 4 4" xfId="21176" xr:uid="{8565C46C-5EA5-4A27-9FAB-9AE01839910D}"/>
    <cellStyle name="Normal 4 2 3 2 2 2 5" xfId="21177" xr:uid="{370C597B-59DB-47A2-A67C-2385DB0B9D80}"/>
    <cellStyle name="Normal 4 2 3 2 2 2 5 2" xfId="21178" xr:uid="{98AFA074-6248-4F34-8FF6-96C4DD9EE8F7}"/>
    <cellStyle name="Normal 4 2 3 2 2 2 5 2 2" xfId="21179" xr:uid="{88076F9D-F910-4598-AB05-CA0019AE09FA}"/>
    <cellStyle name="Normal 4 2 3 2 2 2 5 3" xfId="21180" xr:uid="{23CB86E5-507A-4235-9033-6E04AE97E9DB}"/>
    <cellStyle name="Normal 4 2 3 2 2 2 5 3 2" xfId="21181" xr:uid="{B55064E3-4D95-46C4-B7AA-ACC2C3BE0A17}"/>
    <cellStyle name="Normal 4 2 3 2 2 2 5 4" xfId="21182" xr:uid="{CEA196B1-56DD-4E2F-BAC8-5458C484AE43}"/>
    <cellStyle name="Normal 4 2 3 2 2 2 6" xfId="21183" xr:uid="{33F3451C-E91F-4592-B1CD-E0C439BC6A3B}"/>
    <cellStyle name="Normal 4 2 3 2 2 2 6 2" xfId="21184" xr:uid="{6A884C94-D49C-47F7-AF81-22DD2E5A97A3}"/>
    <cellStyle name="Normal 4 2 3 2 2 2 7" xfId="21185" xr:uid="{8E2C734A-B07E-48C8-B642-CD8F494B112C}"/>
    <cellStyle name="Normal 4 2 3 2 2 2 7 2" xfId="21186" xr:uid="{EE4DB2CC-B7A6-4FC8-AEC0-3D08728782C7}"/>
    <cellStyle name="Normal 4 2 3 2 2 2 8" xfId="21187" xr:uid="{0175986E-FD89-41C9-B9C6-B608607C4143}"/>
    <cellStyle name="Normal 4 2 3 2 2 2 9" xfId="21188" xr:uid="{2900AF4F-5419-4832-9196-B0E822C421BC}"/>
    <cellStyle name="Normal 4 2 3 2 2 3" xfId="21189" xr:uid="{591D8ED5-137C-4837-A6B7-83F762174BA4}"/>
    <cellStyle name="Normal 4 2 3 2 2 3 2" xfId="21190" xr:uid="{F96D2C37-7850-4F4F-BA4A-ABC2EA19CBBF}"/>
    <cellStyle name="Normal 4 2 3 2 2 3 2 2" xfId="21191" xr:uid="{DEA898EA-A807-4FA7-ADFF-BA235D97E942}"/>
    <cellStyle name="Normal 4 2 3 2 2 3 2 2 2" xfId="21192" xr:uid="{2927C910-E969-40E5-93A7-2638D72599DD}"/>
    <cellStyle name="Normal 4 2 3 2 2 3 2 3" xfId="21193" xr:uid="{EC54BE74-234A-45B5-B082-9BDA8A9D4DA7}"/>
    <cellStyle name="Normal 4 2 3 2 2 3 2 3 2" xfId="21194" xr:uid="{E2B8E657-82FD-4AC2-AAEC-D03561D65000}"/>
    <cellStyle name="Normal 4 2 3 2 2 3 2 4" xfId="21195" xr:uid="{E83D688F-BB5C-4AB8-850A-8B3CA2A7D734}"/>
    <cellStyle name="Normal 4 2 3 2 2 3 3" xfId="21196" xr:uid="{EBAC7984-038D-41F3-8082-F29D6CE0B0A1}"/>
    <cellStyle name="Normal 4 2 3 2 2 3 3 2" xfId="21197" xr:uid="{47FF892C-E2CB-408E-9B34-014CACBEE187}"/>
    <cellStyle name="Normal 4 2 3 2 2 3 3 2 2" xfId="21198" xr:uid="{D2F806AE-5F2B-4D3B-8C0A-23DD9857CC80}"/>
    <cellStyle name="Normal 4 2 3 2 2 3 3 3" xfId="21199" xr:uid="{7CE94907-3E3C-4935-8343-F69E7E4672B2}"/>
    <cellStyle name="Normal 4 2 3 2 2 3 3 3 2" xfId="21200" xr:uid="{3F924ECE-4030-459D-A8B1-00C751484CB2}"/>
    <cellStyle name="Normal 4 2 3 2 2 3 3 4" xfId="21201" xr:uid="{D8F373F9-986E-424E-8A68-615B3D49AA3D}"/>
    <cellStyle name="Normal 4 2 3 2 2 3 4" xfId="21202" xr:uid="{ECA3C791-1042-4F26-9BE7-DC9ADBA99201}"/>
    <cellStyle name="Normal 4 2 3 2 2 3 4 2" xfId="21203" xr:uid="{17B64BE3-DCFE-4883-8F37-888B24EA51AF}"/>
    <cellStyle name="Normal 4 2 3 2 2 3 5" xfId="21204" xr:uid="{52CA10E8-A688-41FC-AF7D-9D2D39A9EE2C}"/>
    <cellStyle name="Normal 4 2 3 2 2 3 5 2" xfId="21205" xr:uid="{0E1A3A01-8BE0-49DC-8821-1C75EF3F0B37}"/>
    <cellStyle name="Normal 4 2 3 2 2 3 6" xfId="21206" xr:uid="{BDCE248D-78AC-4D68-A3AB-850567F8C9ED}"/>
    <cellStyle name="Normal 4 2 3 2 2 3 7" xfId="21207" xr:uid="{FFA94279-70E4-4438-8430-59AD3EE6786F}"/>
    <cellStyle name="Normal 4 2 3 2 2 4" xfId="21208" xr:uid="{2023877A-50F3-4241-9087-AA0FE172A18D}"/>
    <cellStyle name="Normal 4 2 3 2 2 4 2" xfId="21209" xr:uid="{DC3B78B1-910F-4030-BEC2-785B006FBCA0}"/>
    <cellStyle name="Normal 4 2 3 2 2 4 2 2" xfId="21210" xr:uid="{FCBEA47F-4CAB-49EC-ABD3-A0B26A54A3C5}"/>
    <cellStyle name="Normal 4 2 3 2 2 4 2 2 2" xfId="21211" xr:uid="{943C8785-E33F-48DA-AF49-763ACDE0DE74}"/>
    <cellStyle name="Normal 4 2 3 2 2 4 2 3" xfId="21212" xr:uid="{B343C0D5-54FC-48C2-A42A-8D81385836E0}"/>
    <cellStyle name="Normal 4 2 3 2 2 4 2 3 2" xfId="21213" xr:uid="{8DCA9D4A-6C51-4EDB-B8D6-C658BD177A8C}"/>
    <cellStyle name="Normal 4 2 3 2 2 4 2 4" xfId="21214" xr:uid="{C62B2A17-D31E-4CDA-AE98-E030C3327035}"/>
    <cellStyle name="Normal 4 2 3 2 2 4 3" xfId="21215" xr:uid="{14459955-3D42-42FA-9890-135F6130B927}"/>
    <cellStyle name="Normal 4 2 3 2 2 4 3 2" xfId="21216" xr:uid="{F9547607-03CD-4ED7-AEE0-2111B2F6F7EA}"/>
    <cellStyle name="Normal 4 2 3 2 2 4 3 2 2" xfId="21217" xr:uid="{38B99850-DE89-4F7F-990F-5829E9573790}"/>
    <cellStyle name="Normal 4 2 3 2 2 4 3 3" xfId="21218" xr:uid="{56B046F2-F2DC-42F8-887E-0F264D522758}"/>
    <cellStyle name="Normal 4 2 3 2 2 4 3 3 2" xfId="21219" xr:uid="{8DB39FE4-2347-4461-8C2A-C6717CC90A38}"/>
    <cellStyle name="Normal 4 2 3 2 2 4 3 4" xfId="21220" xr:uid="{8953700A-4794-499D-A909-C9F4CB829C4C}"/>
    <cellStyle name="Normal 4 2 3 2 2 4 4" xfId="21221" xr:uid="{844D0980-CB5B-4E5E-968E-0D5AAB909DAC}"/>
    <cellStyle name="Normal 4 2 3 2 2 4 4 2" xfId="21222" xr:uid="{C1F1BA3F-C834-45ED-AFC5-EA33B4256863}"/>
    <cellStyle name="Normal 4 2 3 2 2 4 5" xfId="21223" xr:uid="{40E33A55-3F3A-4C67-BCE5-531BCE69843F}"/>
    <cellStyle name="Normal 4 2 3 2 2 4 5 2" xfId="21224" xr:uid="{6B214C91-A8AC-4777-81FA-C45D5B99CB62}"/>
    <cellStyle name="Normal 4 2 3 2 2 4 6" xfId="21225" xr:uid="{C2069FF3-0235-49E4-B10D-A1DF61DB615F}"/>
    <cellStyle name="Normal 4 2 3 2 2 4 7" xfId="21226" xr:uid="{EAF26C30-49D6-4996-BDD1-D28F57373EF8}"/>
    <cellStyle name="Normal 4 2 3 2 2 5" xfId="21227" xr:uid="{44CF8AC4-C8E3-4B94-B1D9-99914BD62DB6}"/>
    <cellStyle name="Normal 4 2 3 2 2 5 2" xfId="21228" xr:uid="{A7BF5907-67FF-4B65-A5CC-091C15C3CC9D}"/>
    <cellStyle name="Normal 4 2 3 2 2 5 2 2" xfId="21229" xr:uid="{36006D11-DCA9-4B32-A470-90C0D6D30BA1}"/>
    <cellStyle name="Normal 4 2 3 2 2 5 2 2 2" xfId="21230" xr:uid="{A95448E6-C56B-4287-B0AC-EC44B2A1D070}"/>
    <cellStyle name="Normal 4 2 3 2 2 5 2 3" xfId="21231" xr:uid="{0CAB4AAC-FAA4-47DC-8203-C1679120F83F}"/>
    <cellStyle name="Normal 4 2 3 2 2 5 2 3 2" xfId="21232" xr:uid="{E06F6C2C-83F0-4F2F-9E61-F8ED1A7D64F7}"/>
    <cellStyle name="Normal 4 2 3 2 2 5 2 4" xfId="21233" xr:uid="{DB847866-6563-42E1-8DD4-E0DEF55142F0}"/>
    <cellStyle name="Normal 4 2 3 2 2 5 3" xfId="21234" xr:uid="{26F1BABD-0F95-4006-8CD1-F38DA30A54E7}"/>
    <cellStyle name="Normal 4 2 3 2 2 5 3 2" xfId="21235" xr:uid="{4AAC7D70-CACA-4D87-B3C0-B441E4B3B230}"/>
    <cellStyle name="Normal 4 2 3 2 2 5 3 2 2" xfId="21236" xr:uid="{C6CC3CE6-4DCD-4487-B993-EB68F6F33451}"/>
    <cellStyle name="Normal 4 2 3 2 2 5 3 3" xfId="21237" xr:uid="{93908C84-F290-4C51-AC2A-D58AEB0447E6}"/>
    <cellStyle name="Normal 4 2 3 2 2 5 3 3 2" xfId="21238" xr:uid="{3878BF87-BF99-49E7-B668-38E75C1ABFC3}"/>
    <cellStyle name="Normal 4 2 3 2 2 5 3 4" xfId="21239" xr:uid="{3F958EF2-F5BD-4973-84BB-4E469E330781}"/>
    <cellStyle name="Normal 4 2 3 2 2 5 4" xfId="21240" xr:uid="{6A305C6F-13CF-4BD1-829D-9CC77F7143A1}"/>
    <cellStyle name="Normal 4 2 3 2 2 5 4 2" xfId="21241" xr:uid="{02DD0C90-B12B-4FD7-B861-6F9F26FD3381}"/>
    <cellStyle name="Normal 4 2 3 2 2 5 5" xfId="21242" xr:uid="{61D58910-5A1C-437F-8030-DF1253C476E5}"/>
    <cellStyle name="Normal 4 2 3 2 2 5 5 2" xfId="21243" xr:uid="{10AC2DC3-1570-4F5B-A0D8-BB6F2A412CFE}"/>
    <cellStyle name="Normal 4 2 3 2 2 5 6" xfId="21244" xr:uid="{D97D07A5-686D-4F10-A50D-E357C27BCA92}"/>
    <cellStyle name="Normal 4 2 3 2 2 5 7" xfId="21245" xr:uid="{7ED39887-0831-4802-88C9-D84C104F674B}"/>
    <cellStyle name="Normal 4 2 3 2 2 6" xfId="21246" xr:uid="{455DCA93-EC08-44C2-ADFA-970C810537FC}"/>
    <cellStyle name="Normal 4 2 3 2 2 6 2" xfId="21247" xr:uid="{A4F486E6-5013-4696-9ABA-FC5756527BD1}"/>
    <cellStyle name="Normal 4 2 3 2 2 6 2 2" xfId="21248" xr:uid="{7539A035-2EE1-447A-8F58-CF68DB39C266}"/>
    <cellStyle name="Normal 4 2 3 2 2 6 3" xfId="21249" xr:uid="{91BFE72C-8238-441C-885B-92CD92630F30}"/>
    <cellStyle name="Normal 4 2 3 2 2 6 3 2" xfId="21250" xr:uid="{F15AE1FE-46F1-45F8-A0F7-8226A265DDD6}"/>
    <cellStyle name="Normal 4 2 3 2 2 6 4" xfId="21251" xr:uid="{4E3F5479-A641-4B77-BEE2-431CD5891653}"/>
    <cellStyle name="Normal 4 2 3 2 2 7" xfId="21252" xr:uid="{0F5984E2-B708-4056-A447-7F2FCC556A5A}"/>
    <cellStyle name="Normal 4 2 3 2 2 7 2" xfId="21253" xr:uid="{014905A6-8FA4-493E-8893-EBE2373C0851}"/>
    <cellStyle name="Normal 4 2 3 2 2 7 2 2" xfId="21254" xr:uid="{9808456A-9FD2-46DA-A107-2BF421ABD6ED}"/>
    <cellStyle name="Normal 4 2 3 2 2 7 3" xfId="21255" xr:uid="{04554520-E295-4946-8560-6BAA8DBEC56F}"/>
    <cellStyle name="Normal 4 2 3 2 2 7 3 2" xfId="21256" xr:uid="{CDF9A93A-0AFF-41F3-80A2-9B86DD94ED9E}"/>
    <cellStyle name="Normal 4 2 3 2 2 7 4" xfId="21257" xr:uid="{832F06F9-1D95-4896-B142-21618E800963}"/>
    <cellStyle name="Normal 4 2 3 2 2 8" xfId="21258" xr:uid="{0DD24673-156D-422C-8BD3-B1A940010C10}"/>
    <cellStyle name="Normal 4 2 3 2 2 8 2" xfId="21259" xr:uid="{5A8169D8-C320-4B43-AD21-C03123B88CEC}"/>
    <cellStyle name="Normal 4 2 3 2 2 9" xfId="21260" xr:uid="{D3F7CEC5-68EA-437D-8ABB-BF2E9F8308A0}"/>
    <cellStyle name="Normal 4 2 3 2 2 9 2" xfId="21261" xr:uid="{1774E6CB-B3EF-4AD8-BB57-4CBAA20B60F5}"/>
    <cellStyle name="Normal 4 2 3 2 3" xfId="21262" xr:uid="{6EBE995D-92ED-4E04-BF1D-880887A5C301}"/>
    <cellStyle name="Normal 4 2 3 2 3 2" xfId="21263" xr:uid="{98C24829-F818-4A23-A0D0-5770A42DE807}"/>
    <cellStyle name="Normal 4 2 3 2 3 2 2" xfId="21264" xr:uid="{42F35DA2-8F37-4A93-889C-1C21B46AE9E1}"/>
    <cellStyle name="Normal 4 2 3 2 3 2 2 2" xfId="21265" xr:uid="{216A3575-D775-494D-B264-307DF0668517}"/>
    <cellStyle name="Normal 4 2 3 2 3 2 2 2 2" xfId="21266" xr:uid="{4E518935-2949-4750-8C89-5B9ABBCAB5BB}"/>
    <cellStyle name="Normal 4 2 3 2 3 2 2 3" xfId="21267" xr:uid="{FC9A88BA-7179-48B5-9BCF-916D3253B4EF}"/>
    <cellStyle name="Normal 4 2 3 2 3 2 2 3 2" xfId="21268" xr:uid="{4D575D11-C004-4F20-838F-EFBCCEFCA5B8}"/>
    <cellStyle name="Normal 4 2 3 2 3 2 2 4" xfId="21269" xr:uid="{50954937-F9CE-42DC-A0F3-F6D554A5CCE0}"/>
    <cellStyle name="Normal 4 2 3 2 3 2 3" xfId="21270" xr:uid="{8063FFEC-D0CF-4AEF-9F8D-B17756BFEBF1}"/>
    <cellStyle name="Normal 4 2 3 2 3 2 3 2" xfId="21271" xr:uid="{5146A3AD-C2DD-4B66-B82E-016585A3017A}"/>
    <cellStyle name="Normal 4 2 3 2 3 2 3 2 2" xfId="21272" xr:uid="{20AD55BA-7399-4819-9889-62C26C9DFEC8}"/>
    <cellStyle name="Normal 4 2 3 2 3 2 3 3" xfId="21273" xr:uid="{61FC5D43-FB61-447E-9FC0-4E47A2A3438F}"/>
    <cellStyle name="Normal 4 2 3 2 3 2 3 3 2" xfId="21274" xr:uid="{C212D67A-2476-43D6-B159-AB18A7DB0613}"/>
    <cellStyle name="Normal 4 2 3 2 3 2 3 4" xfId="21275" xr:uid="{CE67FE08-4188-4E98-8CDE-CE8AF35AA7AD}"/>
    <cellStyle name="Normal 4 2 3 2 3 2 4" xfId="21276" xr:uid="{7AD4B42E-D952-4D0F-B851-821CCCCD2372}"/>
    <cellStyle name="Normal 4 2 3 2 3 2 4 2" xfId="21277" xr:uid="{C97E88C9-94C2-4B58-85CC-76A06537BF60}"/>
    <cellStyle name="Normal 4 2 3 2 3 2 5" xfId="21278" xr:uid="{D58ABB7C-3505-4826-A680-0EB3BC0E20B8}"/>
    <cellStyle name="Normal 4 2 3 2 3 2 5 2" xfId="21279" xr:uid="{884BFC0C-E966-493C-9510-1FBEC813207B}"/>
    <cellStyle name="Normal 4 2 3 2 3 2 6" xfId="21280" xr:uid="{DD796DE9-FC84-41E6-9AD7-1366267A578C}"/>
    <cellStyle name="Normal 4 2 3 2 3 2 7" xfId="21281" xr:uid="{0700BDAB-A7E3-4E56-89D6-A7C2DE872299}"/>
    <cellStyle name="Normal 4 2 3 2 3 3" xfId="21282" xr:uid="{7A252FF5-9DAF-4535-9B39-3BA4DED123A1}"/>
    <cellStyle name="Normal 4 2 3 2 3 3 2" xfId="21283" xr:uid="{B9CDBEB6-2FE5-4596-AB72-F38BBECF0D23}"/>
    <cellStyle name="Normal 4 2 3 2 3 3 2 2" xfId="21284" xr:uid="{9C09C1EF-CC33-4E56-A78C-E1360D3537B1}"/>
    <cellStyle name="Normal 4 2 3 2 3 3 2 2 2" xfId="21285" xr:uid="{78A1B1DB-4FA3-426A-8507-5E4C59904680}"/>
    <cellStyle name="Normal 4 2 3 2 3 3 2 3" xfId="21286" xr:uid="{FED4C68A-7B8A-4F1A-817D-6027FD593DC1}"/>
    <cellStyle name="Normal 4 2 3 2 3 3 2 3 2" xfId="21287" xr:uid="{CCF27A40-58F2-4322-B59A-680B06F9D95A}"/>
    <cellStyle name="Normal 4 2 3 2 3 3 2 4" xfId="21288" xr:uid="{1D4634B7-11CE-4FCE-A808-00DF9C27A360}"/>
    <cellStyle name="Normal 4 2 3 2 3 3 3" xfId="21289" xr:uid="{D57FE703-3FB5-411F-84DF-C374BE0931E1}"/>
    <cellStyle name="Normal 4 2 3 2 3 3 3 2" xfId="21290" xr:uid="{8A27EC52-3A6A-4D75-AA63-6DD078F18F51}"/>
    <cellStyle name="Normal 4 2 3 2 3 3 3 2 2" xfId="21291" xr:uid="{16AE7CF0-E506-495D-AB07-BB6AD274F7FC}"/>
    <cellStyle name="Normal 4 2 3 2 3 3 3 3" xfId="21292" xr:uid="{80893C57-B036-454D-A451-5ADED90A0986}"/>
    <cellStyle name="Normal 4 2 3 2 3 3 3 3 2" xfId="21293" xr:uid="{6A1EBF47-A942-4410-9E9E-8E8CB450C7E9}"/>
    <cellStyle name="Normal 4 2 3 2 3 3 3 4" xfId="21294" xr:uid="{315FB3AA-463A-4A78-8BAD-DDE3C7593EEB}"/>
    <cellStyle name="Normal 4 2 3 2 3 3 4" xfId="21295" xr:uid="{774B4CF7-498E-497E-8277-BD544DED6AC2}"/>
    <cellStyle name="Normal 4 2 3 2 3 3 4 2" xfId="21296" xr:uid="{3CF0FC7F-A896-493C-9ACF-AA9D7AF84EA6}"/>
    <cellStyle name="Normal 4 2 3 2 3 3 5" xfId="21297" xr:uid="{7D5D8B97-6D7E-4BDE-B8AB-5D9384980808}"/>
    <cellStyle name="Normal 4 2 3 2 3 3 5 2" xfId="21298" xr:uid="{55EDCE36-D141-4E2F-968C-DF46FF011420}"/>
    <cellStyle name="Normal 4 2 3 2 3 3 6" xfId="21299" xr:uid="{78EBA435-404A-4169-8BE2-09A9934D06FA}"/>
    <cellStyle name="Normal 4 2 3 2 3 3 7" xfId="21300" xr:uid="{9D74149E-0DE8-4370-84D8-121B779DB9F1}"/>
    <cellStyle name="Normal 4 2 3 2 3 4" xfId="21301" xr:uid="{CA23C8DE-3E56-4F3D-8BD2-20D6174E9946}"/>
    <cellStyle name="Normal 4 2 3 2 3 4 2" xfId="21302" xr:uid="{53F175CA-759C-424A-B725-0CA983926A9F}"/>
    <cellStyle name="Normal 4 2 3 2 3 4 2 2" xfId="21303" xr:uid="{BBD3DE5B-C2D8-4602-BFF5-5143F30DFA8F}"/>
    <cellStyle name="Normal 4 2 3 2 3 4 3" xfId="21304" xr:uid="{E9804BA7-180E-4481-B428-1C6F3AB99FF4}"/>
    <cellStyle name="Normal 4 2 3 2 3 4 3 2" xfId="21305" xr:uid="{B90CF7C2-B137-4D63-9F78-E83F25E6837A}"/>
    <cellStyle name="Normal 4 2 3 2 3 4 4" xfId="21306" xr:uid="{49D500CB-DF34-4653-91A8-9BA9328F0FF4}"/>
    <cellStyle name="Normal 4 2 3 2 3 5" xfId="21307" xr:uid="{D8219242-1D6D-4DC9-96D2-271BD6DF8D27}"/>
    <cellStyle name="Normal 4 2 3 2 3 5 2" xfId="21308" xr:uid="{93F72128-9AD6-4D6B-9132-8C8E72D52230}"/>
    <cellStyle name="Normal 4 2 3 2 3 5 2 2" xfId="21309" xr:uid="{0BA9BEB6-D697-44E5-85F3-C6CC7FACF831}"/>
    <cellStyle name="Normal 4 2 3 2 3 5 3" xfId="21310" xr:uid="{507B566A-9F94-4CD8-9A60-AD7F4E42084F}"/>
    <cellStyle name="Normal 4 2 3 2 3 5 3 2" xfId="21311" xr:uid="{576E16FB-7B4C-4F98-A5CF-649D1074F605}"/>
    <cellStyle name="Normal 4 2 3 2 3 5 4" xfId="21312" xr:uid="{C530BCBD-AA89-4F65-80A1-1268DEA158F5}"/>
    <cellStyle name="Normal 4 2 3 2 3 6" xfId="21313" xr:uid="{733A98F9-4754-4582-ACF6-9EFBE09AF697}"/>
    <cellStyle name="Normal 4 2 3 2 3 6 2" xfId="21314" xr:uid="{362BE5B3-C0C1-425E-8166-5D0B45A0D6D4}"/>
    <cellStyle name="Normal 4 2 3 2 3 7" xfId="21315" xr:uid="{F6CC4529-F5AC-443E-9C72-270D276D1203}"/>
    <cellStyle name="Normal 4 2 3 2 3 7 2" xfId="21316" xr:uid="{B9C12FE1-EEF3-4FB5-A851-A879F011C282}"/>
    <cellStyle name="Normal 4 2 3 2 3 8" xfId="21317" xr:uid="{08F6C67D-C25D-4BD5-9EE7-89E2011A9662}"/>
    <cellStyle name="Normal 4 2 3 2 3 9" xfId="21318" xr:uid="{4CD720B1-7955-4960-8316-42DED0F8FBA1}"/>
    <cellStyle name="Normal 4 2 3 2 4" xfId="21319" xr:uid="{735D548E-9704-4DB8-9CA2-7A304E9711E1}"/>
    <cellStyle name="Normal 4 2 3 2 4 2" xfId="21320" xr:uid="{954D3018-8AB0-4B00-AFC1-B76E2EF143D4}"/>
    <cellStyle name="Normal 4 2 3 2 4 2 2" xfId="21321" xr:uid="{47EEB248-AC61-4718-B5FE-D4D351581D37}"/>
    <cellStyle name="Normal 4 2 3 2 4 2 2 2" xfId="21322" xr:uid="{A65FAA7A-03CA-45F8-8D98-CFDFB89D71C7}"/>
    <cellStyle name="Normal 4 2 3 2 4 2 2 2 2" xfId="21323" xr:uid="{E4A1931C-80D3-436F-93E3-E47152C23A1C}"/>
    <cellStyle name="Normal 4 2 3 2 4 2 2 3" xfId="21324" xr:uid="{0353BDBA-F5FB-49FA-ACD2-B56B2EC71404}"/>
    <cellStyle name="Normal 4 2 3 2 4 2 2 3 2" xfId="21325" xr:uid="{4849955D-AE86-420A-9374-E001E4CE95EA}"/>
    <cellStyle name="Normal 4 2 3 2 4 2 2 4" xfId="21326" xr:uid="{5226A51B-E1EC-4C00-9BE5-23F0F4CFFB38}"/>
    <cellStyle name="Normal 4 2 3 2 4 2 3" xfId="21327" xr:uid="{11EAD98C-8119-4444-A4F7-92CDE446540F}"/>
    <cellStyle name="Normal 4 2 3 2 4 2 3 2" xfId="21328" xr:uid="{117F139A-827A-4E90-9EE4-6AC864CABE42}"/>
    <cellStyle name="Normal 4 2 3 2 4 2 3 2 2" xfId="21329" xr:uid="{6A75F62C-9AC0-43E4-937A-56C65D8ED31A}"/>
    <cellStyle name="Normal 4 2 3 2 4 2 3 3" xfId="21330" xr:uid="{1053F1A3-7EF9-4654-A132-E11A25EA37DB}"/>
    <cellStyle name="Normal 4 2 3 2 4 2 3 3 2" xfId="21331" xr:uid="{7B0182AB-04C7-494F-AC30-30000CF1EA8F}"/>
    <cellStyle name="Normal 4 2 3 2 4 2 3 4" xfId="21332" xr:uid="{C29035B9-B0D1-4067-8218-F298E8F816C9}"/>
    <cellStyle name="Normal 4 2 3 2 4 2 4" xfId="21333" xr:uid="{F5DEACB8-AF95-4766-A2EB-4EFD43C94826}"/>
    <cellStyle name="Normal 4 2 3 2 4 2 4 2" xfId="21334" xr:uid="{28CFDCAA-EC63-4BF3-A789-62EDF74CF1EF}"/>
    <cellStyle name="Normal 4 2 3 2 4 2 5" xfId="21335" xr:uid="{3939D2D9-D4B0-4189-AB44-87A9A1523C63}"/>
    <cellStyle name="Normal 4 2 3 2 4 2 5 2" xfId="21336" xr:uid="{A594641F-23EE-4B8D-83DC-EF174D8E0EEA}"/>
    <cellStyle name="Normal 4 2 3 2 4 2 6" xfId="21337" xr:uid="{D991C17D-A85B-4CD9-85F5-B50D2D3A376C}"/>
    <cellStyle name="Normal 4 2 3 2 4 2 7" xfId="21338" xr:uid="{2C27D22C-1FB7-4EE6-B8AE-49F79A6BDD98}"/>
    <cellStyle name="Normal 4 2 3 2 4 3" xfId="21339" xr:uid="{D73D5016-4BAF-416F-9A76-DFBB30312B3C}"/>
    <cellStyle name="Normal 4 2 3 2 4 3 2" xfId="21340" xr:uid="{6004C71E-AE0F-4763-A3FF-5B395875A320}"/>
    <cellStyle name="Normal 4 2 3 2 4 3 2 2" xfId="21341" xr:uid="{D04EBB45-BF32-4857-B02C-14FAD8FC0234}"/>
    <cellStyle name="Normal 4 2 3 2 4 3 2 2 2" xfId="21342" xr:uid="{9A490B41-8798-4202-B643-C55724642657}"/>
    <cellStyle name="Normal 4 2 3 2 4 3 2 3" xfId="21343" xr:uid="{D0C04788-F13A-416B-AE80-6EC868BC5436}"/>
    <cellStyle name="Normal 4 2 3 2 4 3 2 3 2" xfId="21344" xr:uid="{716D6157-662A-4486-94A3-3030AD3CC765}"/>
    <cellStyle name="Normal 4 2 3 2 4 3 2 4" xfId="21345" xr:uid="{42626B10-FBE2-4FE2-BB2E-F2A6483519F4}"/>
    <cellStyle name="Normal 4 2 3 2 4 3 3" xfId="21346" xr:uid="{27729E46-AFDA-49BC-8944-3508B19F28B4}"/>
    <cellStyle name="Normal 4 2 3 2 4 3 3 2" xfId="21347" xr:uid="{194B44C6-C750-4C72-A264-C5C77D4AE126}"/>
    <cellStyle name="Normal 4 2 3 2 4 3 3 2 2" xfId="21348" xr:uid="{8DCFD969-F1B9-476E-B6CE-9EF8D541AFC9}"/>
    <cellStyle name="Normal 4 2 3 2 4 3 3 3" xfId="21349" xr:uid="{98E61E94-D2B7-4D9B-83C0-2C22863314FE}"/>
    <cellStyle name="Normal 4 2 3 2 4 3 3 3 2" xfId="21350" xr:uid="{986680F7-4359-4D8C-8FA9-BEE4FD156066}"/>
    <cellStyle name="Normal 4 2 3 2 4 3 3 4" xfId="21351" xr:uid="{8C731995-85FD-4685-9209-85300BCFC232}"/>
    <cellStyle name="Normal 4 2 3 2 4 3 4" xfId="21352" xr:uid="{B05A2A13-906E-4D22-80C0-621B4B85B402}"/>
    <cellStyle name="Normal 4 2 3 2 4 3 4 2" xfId="21353" xr:uid="{146AC518-47B8-41B3-983C-0644AF98E862}"/>
    <cellStyle name="Normal 4 2 3 2 4 3 5" xfId="21354" xr:uid="{CDDBCBF1-E485-4DA3-80D4-A5D6D261778F}"/>
    <cellStyle name="Normal 4 2 3 2 4 3 5 2" xfId="21355" xr:uid="{E9E90E6C-775D-4967-B19B-5FE430B16EC3}"/>
    <cellStyle name="Normal 4 2 3 2 4 3 6" xfId="21356" xr:uid="{AFD1AABD-A670-4323-ABA2-EF7A28EB8BA0}"/>
    <cellStyle name="Normal 4 2 3 2 4 3 7" xfId="21357" xr:uid="{30B184D7-C146-4C71-A397-70F3A0FC41A3}"/>
    <cellStyle name="Normal 4 2 3 2 4 4" xfId="21358" xr:uid="{CC7CB780-ED61-4DBD-85F1-D554CA9229A4}"/>
    <cellStyle name="Normal 4 2 3 2 4 4 2" xfId="21359" xr:uid="{5E92412C-5300-46FB-858D-7B673EA11FB1}"/>
    <cellStyle name="Normal 4 2 3 2 4 4 2 2" xfId="21360" xr:uid="{36EE4BE5-8BD1-4DF6-BC24-249475367E2E}"/>
    <cellStyle name="Normal 4 2 3 2 4 4 3" xfId="21361" xr:uid="{0F02CCC7-AEC9-47CB-A04D-D4CD1C8BED36}"/>
    <cellStyle name="Normal 4 2 3 2 4 4 3 2" xfId="21362" xr:uid="{32CC4FBE-1198-48AA-AE1C-D8B0C2B9CF72}"/>
    <cellStyle name="Normal 4 2 3 2 4 4 4" xfId="21363" xr:uid="{6E10AF94-D12D-4BD0-9A99-5AD11B906BFF}"/>
    <cellStyle name="Normal 4 2 3 2 4 5" xfId="21364" xr:uid="{AD79346E-53DD-40B6-B80E-91B1E3400892}"/>
    <cellStyle name="Normal 4 2 3 2 4 5 2" xfId="21365" xr:uid="{F8B036AB-1061-4AB7-9A11-2E0C25456B16}"/>
    <cellStyle name="Normal 4 2 3 2 4 5 2 2" xfId="21366" xr:uid="{C5F9C347-B7E6-4D90-88FA-209D679B7BA3}"/>
    <cellStyle name="Normal 4 2 3 2 4 5 3" xfId="21367" xr:uid="{F952188E-7922-4745-B85E-CAD42A4FFD8E}"/>
    <cellStyle name="Normal 4 2 3 2 4 5 3 2" xfId="21368" xr:uid="{2E71FB37-8533-49C7-A721-1FC968F1B76E}"/>
    <cellStyle name="Normal 4 2 3 2 4 5 4" xfId="21369" xr:uid="{02311437-0D4A-4D9B-86E3-25EC3CA2042E}"/>
    <cellStyle name="Normal 4 2 3 2 4 6" xfId="21370" xr:uid="{8D9D68DD-7DF4-4239-8A2D-5402F40C0179}"/>
    <cellStyle name="Normal 4 2 3 2 4 6 2" xfId="21371" xr:uid="{31F57B5D-7A3F-42D2-A3D2-DDF531883C5D}"/>
    <cellStyle name="Normal 4 2 3 2 4 7" xfId="21372" xr:uid="{568DD38F-F84B-42F3-8E68-5B9F50EEFB81}"/>
    <cellStyle name="Normal 4 2 3 2 4 7 2" xfId="21373" xr:uid="{64747487-EB11-4649-B2DA-9D3E3CC08CF7}"/>
    <cellStyle name="Normal 4 2 3 2 4 8" xfId="21374" xr:uid="{CD1DCC5A-7E7F-4801-84EA-4BFCEBD83114}"/>
    <cellStyle name="Normal 4 2 3 2 4 9" xfId="21375" xr:uid="{36BCFF28-F83A-4B37-AC36-708CCD207E1F}"/>
    <cellStyle name="Normal 4 2 3 2 5" xfId="21376" xr:uid="{EDBF86CB-CA20-4BCA-A60D-5811FE678B05}"/>
    <cellStyle name="Normal 4 2 3 2 5 2" xfId="21377" xr:uid="{92A8F6AD-259B-4175-9DA2-739C6D12A27D}"/>
    <cellStyle name="Normal 4 2 3 2 5 2 2" xfId="21378" xr:uid="{10047AE0-661A-49B1-B032-5F961EF704E3}"/>
    <cellStyle name="Normal 4 2 3 2 5 2 2 2" xfId="21379" xr:uid="{3AC1914C-C51A-4C07-BBD4-B6F6802F9236}"/>
    <cellStyle name="Normal 4 2 3 2 5 2 3" xfId="21380" xr:uid="{13A59BB1-B7D5-4630-80FA-CB01207A8601}"/>
    <cellStyle name="Normal 4 2 3 2 5 2 3 2" xfId="21381" xr:uid="{968DC7B0-5426-4F24-94AF-F1C916AC5407}"/>
    <cellStyle name="Normal 4 2 3 2 5 2 4" xfId="21382" xr:uid="{FF2D25BF-1885-4C0F-82D5-A08435C97F1B}"/>
    <cellStyle name="Normal 4 2 3 2 5 3" xfId="21383" xr:uid="{183CE0FB-F3D5-4501-9ACB-33FD728B7ABC}"/>
    <cellStyle name="Normal 4 2 3 2 5 3 2" xfId="21384" xr:uid="{7602AA34-1916-4B00-B4B5-3C8A2B4E2A94}"/>
    <cellStyle name="Normal 4 2 3 2 5 3 2 2" xfId="21385" xr:uid="{853183D4-F1AA-4B0F-A6A2-B6BCEF10E86A}"/>
    <cellStyle name="Normal 4 2 3 2 5 3 3" xfId="21386" xr:uid="{A8AEBF05-276E-42FA-BBEB-9F1D7F93767F}"/>
    <cellStyle name="Normal 4 2 3 2 5 3 3 2" xfId="21387" xr:uid="{FFD91FB2-3075-4267-9A38-4C636EB830DD}"/>
    <cellStyle name="Normal 4 2 3 2 5 3 4" xfId="21388" xr:uid="{4C91AE57-EFCA-4F48-ADC9-EB25CFFDB324}"/>
    <cellStyle name="Normal 4 2 3 2 5 4" xfId="21389" xr:uid="{4F30D721-2F6B-4070-826B-6C6C941337B8}"/>
    <cellStyle name="Normal 4 2 3 2 5 4 2" xfId="21390" xr:uid="{5BC9792B-E0AB-48F2-A33D-E702C9605719}"/>
    <cellStyle name="Normal 4 2 3 2 5 5" xfId="21391" xr:uid="{7B24000C-C7AC-406D-B814-7D3CC1387EC6}"/>
    <cellStyle name="Normal 4 2 3 2 5 5 2" xfId="21392" xr:uid="{48928EAF-0F5C-4E29-B697-8537018E7E40}"/>
    <cellStyle name="Normal 4 2 3 2 5 6" xfId="21393" xr:uid="{9F5EAFEB-23E0-41CF-AF15-CA64026A6058}"/>
    <cellStyle name="Normal 4 2 3 2 5 7" xfId="21394" xr:uid="{75F535C6-9DC9-4302-80AC-3544BFB1B4C3}"/>
    <cellStyle name="Normal 4 2 3 2 6" xfId="21395" xr:uid="{1B4550CF-8B81-4322-A7FB-8E70552A40C2}"/>
    <cellStyle name="Normal 4 2 3 2 6 2" xfId="21396" xr:uid="{2B0CA40E-297A-4468-B5C7-263E6E1BB37D}"/>
    <cellStyle name="Normal 4 2 3 2 6 2 2" xfId="21397" xr:uid="{D8D9D1DA-4BED-4C11-9939-2A8EF19F1A68}"/>
    <cellStyle name="Normal 4 2 3 2 6 2 2 2" xfId="21398" xr:uid="{B08425E0-1BE7-4C1A-8F03-02D96615B0FB}"/>
    <cellStyle name="Normal 4 2 3 2 6 2 3" xfId="21399" xr:uid="{FB30E4B7-2C70-4E23-B4FA-E18B91F649E5}"/>
    <cellStyle name="Normal 4 2 3 2 6 2 3 2" xfId="21400" xr:uid="{5B98B98B-245E-4232-8D23-A5A268A26104}"/>
    <cellStyle name="Normal 4 2 3 2 6 2 4" xfId="21401" xr:uid="{26620D8E-4486-4B9D-8E3E-976D05638B5A}"/>
    <cellStyle name="Normal 4 2 3 2 6 3" xfId="21402" xr:uid="{1E440E18-4FFA-4AA4-B63D-7B6011AF5577}"/>
    <cellStyle name="Normal 4 2 3 2 6 3 2" xfId="21403" xr:uid="{9F08D883-76CC-4AB1-A3DE-A00A63B538D3}"/>
    <cellStyle name="Normal 4 2 3 2 6 3 2 2" xfId="21404" xr:uid="{D985E91A-6E69-491E-9C10-21ABFC564637}"/>
    <cellStyle name="Normal 4 2 3 2 6 3 3" xfId="21405" xr:uid="{A8BEBE91-4674-4C44-9287-0140A6A5161A}"/>
    <cellStyle name="Normal 4 2 3 2 6 3 3 2" xfId="21406" xr:uid="{C84AB95F-D143-439A-878E-D5F639BC8738}"/>
    <cellStyle name="Normal 4 2 3 2 6 3 4" xfId="21407" xr:uid="{CC64067B-6A57-4BDC-96C5-3A5A694CF9BD}"/>
    <cellStyle name="Normal 4 2 3 2 6 4" xfId="21408" xr:uid="{48810FE2-25E7-42BC-8DC2-24D23D9788C9}"/>
    <cellStyle name="Normal 4 2 3 2 6 4 2" xfId="21409" xr:uid="{0A1C4F56-05D2-4303-BA11-C5410E1D4C83}"/>
    <cellStyle name="Normal 4 2 3 2 6 5" xfId="21410" xr:uid="{9F42E600-4265-40B3-92DE-2DD8B5283F96}"/>
    <cellStyle name="Normal 4 2 3 2 6 5 2" xfId="21411" xr:uid="{20C0F24D-67AB-453B-9ADC-113B634A5E3E}"/>
    <cellStyle name="Normal 4 2 3 2 6 6" xfId="21412" xr:uid="{96082C06-8698-44BF-BCDF-5DA99DBF5327}"/>
    <cellStyle name="Normal 4 2 3 2 6 7" xfId="21413" xr:uid="{37E1DD72-1833-42A2-AF69-37C2BD68CC68}"/>
    <cellStyle name="Normal 4 2 3 2 7" xfId="21414" xr:uid="{9CE5DFDB-7AAB-42DB-851A-1601C80E0727}"/>
    <cellStyle name="Normal 4 2 3 2 7 2" xfId="21415" xr:uid="{310A3CA2-D9F1-4DAF-BE79-AB65B00BB3FA}"/>
    <cellStyle name="Normal 4 2 3 2 7 2 2" xfId="21416" xr:uid="{BFCBC98E-BD04-4478-BB07-6C248A5012C0}"/>
    <cellStyle name="Normal 4 2 3 2 7 2 2 2" xfId="21417" xr:uid="{F2813744-F89D-469F-A984-E0C309DE3E17}"/>
    <cellStyle name="Normal 4 2 3 2 7 2 3" xfId="21418" xr:uid="{B312C9CB-A70D-4B44-8E50-E98584286C1B}"/>
    <cellStyle name="Normal 4 2 3 2 7 2 3 2" xfId="21419" xr:uid="{DFD36221-2FB9-4B0B-879F-AF7246D138EC}"/>
    <cellStyle name="Normal 4 2 3 2 7 2 4" xfId="21420" xr:uid="{01BB53DA-5498-49B5-9A10-16D7E4599403}"/>
    <cellStyle name="Normal 4 2 3 2 7 3" xfId="21421" xr:uid="{C6D8DF4F-EC28-497E-9E40-FE3449CDB43A}"/>
    <cellStyle name="Normal 4 2 3 2 7 3 2" xfId="21422" xr:uid="{08830422-E61D-4621-9E27-18BCE8D8C50F}"/>
    <cellStyle name="Normal 4 2 3 2 7 3 2 2" xfId="21423" xr:uid="{B18EE85B-75B0-4BA1-B390-75E101383D9E}"/>
    <cellStyle name="Normal 4 2 3 2 7 3 3" xfId="21424" xr:uid="{3DBAED34-D2A3-46E7-AE88-D03AA655514D}"/>
    <cellStyle name="Normal 4 2 3 2 7 3 3 2" xfId="21425" xr:uid="{7C06A2E8-70E8-4DF9-A331-302A64F64CCE}"/>
    <cellStyle name="Normal 4 2 3 2 7 3 4" xfId="21426" xr:uid="{F372A28C-AE42-4E56-B866-0067EB339998}"/>
    <cellStyle name="Normal 4 2 3 2 7 4" xfId="21427" xr:uid="{0967AE82-D34A-4FBD-8C32-6BD5FCCD0A59}"/>
    <cellStyle name="Normal 4 2 3 2 7 4 2" xfId="21428" xr:uid="{3B1C0CF6-8720-4D64-98BE-D5CC34EFDFB2}"/>
    <cellStyle name="Normal 4 2 3 2 7 5" xfId="21429" xr:uid="{3A248307-DB5C-4564-9327-D463CDC13E5E}"/>
    <cellStyle name="Normal 4 2 3 2 7 5 2" xfId="21430" xr:uid="{DA36500C-4D57-4439-8940-34FF67B7265D}"/>
    <cellStyle name="Normal 4 2 3 2 7 6" xfId="21431" xr:uid="{DAD9F1FF-5E7A-443E-8D05-A9A84E2CC09E}"/>
    <cellStyle name="Normal 4 2 3 2 7 7" xfId="21432" xr:uid="{FFBD790A-F218-4653-B938-E2A122BDC200}"/>
    <cellStyle name="Normal 4 2 3 2 8" xfId="21433" xr:uid="{ECEEB735-C926-4CEA-87B0-C69B06679F1C}"/>
    <cellStyle name="Normal 4 2 3 2 8 2" xfId="21434" xr:uid="{BB2A1FDB-A4A2-44EB-B6C8-8CCDF124E636}"/>
    <cellStyle name="Normal 4 2 3 2 8 2 2" xfId="21435" xr:uid="{9FDBC50A-4599-4318-BEF5-ABA6F0D7EF56}"/>
    <cellStyle name="Normal 4 2 3 2 8 3" xfId="21436" xr:uid="{90EFCDC6-FD08-4E08-AA19-8FF6B51C2DE0}"/>
    <cellStyle name="Normal 4 2 3 2 8 3 2" xfId="21437" xr:uid="{DDE99809-AD4E-4E75-81E7-3288880FAF02}"/>
    <cellStyle name="Normal 4 2 3 2 8 4" xfId="21438" xr:uid="{BAE69EDC-315D-4A53-93F2-89305FB68237}"/>
    <cellStyle name="Normal 4 2 3 2 9" xfId="21439" xr:uid="{8743C56D-1504-46B5-AD53-50B56A3B5B0F}"/>
    <cellStyle name="Normal 4 2 3 2 9 2" xfId="21440" xr:uid="{22FB7E33-C3DC-4D7A-912C-5D8BE54F7AD2}"/>
    <cellStyle name="Normal 4 2 3 2 9 2 2" xfId="21441" xr:uid="{747FE84F-7391-4CBD-8833-0B1E691FFEEE}"/>
    <cellStyle name="Normal 4 2 3 2 9 3" xfId="21442" xr:uid="{996CB7F7-B2A5-47F9-8574-6FAF593F6F4B}"/>
    <cellStyle name="Normal 4 2 3 2 9 3 2" xfId="21443" xr:uid="{092DFB4D-9D67-4C18-BAD6-397187DC49A3}"/>
    <cellStyle name="Normal 4 2 3 2 9 4" xfId="21444" xr:uid="{32D95757-F805-42DA-9F1E-CA8ECCC46AFC}"/>
    <cellStyle name="Normal 4 2 3 3" xfId="21445" xr:uid="{C3DFB1F1-F041-4083-A5C3-27C2329AE6B3}"/>
    <cellStyle name="Normal 4 2 3 3 10" xfId="21446" xr:uid="{EB3D5F27-6486-4A97-B015-1F7CA32CF934}"/>
    <cellStyle name="Normal 4 2 3 3 11" xfId="21447" xr:uid="{73272EDB-EFD6-4C73-A0BB-2877C8D80BE2}"/>
    <cellStyle name="Normal 4 2 3 3 2" xfId="21448" xr:uid="{4EF5445E-1E4D-4955-9E0D-EE35D80FE477}"/>
    <cellStyle name="Normal 4 2 3 3 2 2" xfId="21449" xr:uid="{1BEF3122-C169-4C70-89B9-0F2509AA976C}"/>
    <cellStyle name="Normal 4 2 3 3 2 2 2" xfId="21450" xr:uid="{779791D8-33FF-4CCC-9C11-FFBF24D935BF}"/>
    <cellStyle name="Normal 4 2 3 3 2 2 2 2" xfId="21451" xr:uid="{AF19502C-E2AB-4B49-AD3A-EA08B688FC41}"/>
    <cellStyle name="Normal 4 2 3 3 2 2 2 2 2" xfId="21452" xr:uid="{B0AA9804-831A-45F0-A08A-C028270C9392}"/>
    <cellStyle name="Normal 4 2 3 3 2 2 2 3" xfId="21453" xr:uid="{1AF638D6-11C9-4AB6-A2CD-34AD9C9556C0}"/>
    <cellStyle name="Normal 4 2 3 3 2 2 2 3 2" xfId="21454" xr:uid="{BDCF739B-3DD2-4202-91EC-493DC460FF00}"/>
    <cellStyle name="Normal 4 2 3 3 2 2 2 4" xfId="21455" xr:uid="{E062C0D9-A2FD-4904-9260-16429975B1C4}"/>
    <cellStyle name="Normal 4 2 3 3 2 2 3" xfId="21456" xr:uid="{9768B7FF-54E8-4BBC-B734-A71FD146AEE4}"/>
    <cellStyle name="Normal 4 2 3 3 2 2 3 2" xfId="21457" xr:uid="{BA54BA23-9D9E-40E7-9372-E61B89297515}"/>
    <cellStyle name="Normal 4 2 3 3 2 2 3 2 2" xfId="21458" xr:uid="{00D92FB9-1269-4C53-92B9-1A7671C068C3}"/>
    <cellStyle name="Normal 4 2 3 3 2 2 3 3" xfId="21459" xr:uid="{47AAC1D9-62E7-47F1-9B10-B2D8DAEBB882}"/>
    <cellStyle name="Normal 4 2 3 3 2 2 3 3 2" xfId="21460" xr:uid="{EB384590-FF5C-4E04-95DE-FF23385D2EB6}"/>
    <cellStyle name="Normal 4 2 3 3 2 2 3 4" xfId="21461" xr:uid="{1CE99973-C846-4F51-AE88-DDD2C2B44A49}"/>
    <cellStyle name="Normal 4 2 3 3 2 2 4" xfId="21462" xr:uid="{36B24287-9D1F-4F92-A8D1-A09ED6C2E6BE}"/>
    <cellStyle name="Normal 4 2 3 3 2 2 4 2" xfId="21463" xr:uid="{607D0031-3844-4405-BD7C-3A9CE0174AB5}"/>
    <cellStyle name="Normal 4 2 3 3 2 2 5" xfId="21464" xr:uid="{63C3754F-B236-41DB-AB37-69616E119D20}"/>
    <cellStyle name="Normal 4 2 3 3 2 2 5 2" xfId="21465" xr:uid="{82173F2A-B64C-4ABB-BAAA-07D41FD7BF0E}"/>
    <cellStyle name="Normal 4 2 3 3 2 2 6" xfId="21466" xr:uid="{6680E804-BA2F-429C-A65B-A5DEAB52C399}"/>
    <cellStyle name="Normal 4 2 3 3 2 2 7" xfId="21467" xr:uid="{7A90607C-7246-44C6-8678-C7154441EE21}"/>
    <cellStyle name="Normal 4 2 3 3 2 3" xfId="21468" xr:uid="{A34989F3-17D6-49FF-BD8D-CC725F02F1F5}"/>
    <cellStyle name="Normal 4 2 3 3 2 3 2" xfId="21469" xr:uid="{C28F41B4-BAF8-4697-96D1-9F44C1785502}"/>
    <cellStyle name="Normal 4 2 3 3 2 3 2 2" xfId="21470" xr:uid="{C2E60D51-7F99-4A15-AC10-8A49C47852FE}"/>
    <cellStyle name="Normal 4 2 3 3 2 3 2 2 2" xfId="21471" xr:uid="{08DB8216-8EB9-40B5-A124-B70181AF3DAE}"/>
    <cellStyle name="Normal 4 2 3 3 2 3 2 3" xfId="21472" xr:uid="{462C4165-46EC-43C4-BA08-9C0C9DD355DC}"/>
    <cellStyle name="Normal 4 2 3 3 2 3 2 3 2" xfId="21473" xr:uid="{CB303335-378F-41B7-9FF4-C885235896C4}"/>
    <cellStyle name="Normal 4 2 3 3 2 3 2 4" xfId="21474" xr:uid="{24BFEA7B-B5B8-42EE-8F30-3876A0B58B8F}"/>
    <cellStyle name="Normal 4 2 3 3 2 3 3" xfId="21475" xr:uid="{734CDAAB-19BF-41F2-B5A5-DC233CB87910}"/>
    <cellStyle name="Normal 4 2 3 3 2 3 3 2" xfId="21476" xr:uid="{C53A8912-02DD-4051-A33F-4D457B432CE6}"/>
    <cellStyle name="Normal 4 2 3 3 2 3 3 2 2" xfId="21477" xr:uid="{C53B3890-6C5B-4E01-981F-3E72EBE13519}"/>
    <cellStyle name="Normal 4 2 3 3 2 3 3 3" xfId="21478" xr:uid="{5C6F5196-6DAE-484E-88F7-0270282CA3D4}"/>
    <cellStyle name="Normal 4 2 3 3 2 3 3 3 2" xfId="21479" xr:uid="{19B1B90B-39A8-41C9-9425-F979FC3194A1}"/>
    <cellStyle name="Normal 4 2 3 3 2 3 3 4" xfId="21480" xr:uid="{152B5341-973C-4618-86C7-4CF2941877EA}"/>
    <cellStyle name="Normal 4 2 3 3 2 3 4" xfId="21481" xr:uid="{8D26249E-A063-4A3F-AC3C-D90952CAFA6A}"/>
    <cellStyle name="Normal 4 2 3 3 2 3 4 2" xfId="21482" xr:uid="{C2B8AA36-1619-4C35-893B-E7F0D74B6EA1}"/>
    <cellStyle name="Normal 4 2 3 3 2 3 5" xfId="21483" xr:uid="{963BECF8-E243-464D-BC5E-A53E4C831338}"/>
    <cellStyle name="Normal 4 2 3 3 2 3 5 2" xfId="21484" xr:uid="{1D09889F-87C4-412F-BDA3-CC21525E4C3C}"/>
    <cellStyle name="Normal 4 2 3 3 2 3 6" xfId="21485" xr:uid="{05BB8388-D101-441B-B975-113199FB4273}"/>
    <cellStyle name="Normal 4 2 3 3 2 3 7" xfId="21486" xr:uid="{1A57F86A-8A20-4692-B67C-98619A742588}"/>
    <cellStyle name="Normal 4 2 3 3 2 4" xfId="21487" xr:uid="{F1C2A0B3-8B0E-46CE-8874-1E30B7780565}"/>
    <cellStyle name="Normal 4 2 3 3 2 4 2" xfId="21488" xr:uid="{77AC65AE-EEC2-48FD-9ACA-898BD7AFE31E}"/>
    <cellStyle name="Normal 4 2 3 3 2 4 2 2" xfId="21489" xr:uid="{FCD388BB-D3F3-418F-8187-51091D00EF8F}"/>
    <cellStyle name="Normal 4 2 3 3 2 4 3" xfId="21490" xr:uid="{93C86F9B-72FF-4633-9CAE-C6C9D02432BB}"/>
    <cellStyle name="Normal 4 2 3 3 2 4 3 2" xfId="21491" xr:uid="{899C6B0F-0C6E-44A3-8212-5CDF2BB6926D}"/>
    <cellStyle name="Normal 4 2 3 3 2 4 4" xfId="21492" xr:uid="{BAB01B5F-A0C5-45F7-974A-78390D6E5907}"/>
    <cellStyle name="Normal 4 2 3 3 2 5" xfId="21493" xr:uid="{7B94394F-2D2B-45B3-86CC-983A403B3F03}"/>
    <cellStyle name="Normal 4 2 3 3 2 5 2" xfId="21494" xr:uid="{2D341E76-B26B-4350-B9C7-ABB1C139D741}"/>
    <cellStyle name="Normal 4 2 3 3 2 5 2 2" xfId="21495" xr:uid="{734313E5-D7B5-48C2-86E8-F213961639DE}"/>
    <cellStyle name="Normal 4 2 3 3 2 5 3" xfId="21496" xr:uid="{1DAA7ED7-4366-4D03-836F-4E235B051A12}"/>
    <cellStyle name="Normal 4 2 3 3 2 5 3 2" xfId="21497" xr:uid="{B973DE57-F220-4901-912D-01AA61560F0A}"/>
    <cellStyle name="Normal 4 2 3 3 2 5 4" xfId="21498" xr:uid="{719B4C59-5355-4416-822D-D3DA546B4D8B}"/>
    <cellStyle name="Normal 4 2 3 3 2 6" xfId="21499" xr:uid="{A16F15E1-07F6-4C38-88AB-FE605C1775BC}"/>
    <cellStyle name="Normal 4 2 3 3 2 6 2" xfId="21500" xr:uid="{28CD7A4D-3C25-4094-8A70-97FBCAAFB378}"/>
    <cellStyle name="Normal 4 2 3 3 2 7" xfId="21501" xr:uid="{BB37AA91-966D-4348-A937-08B438A31B40}"/>
    <cellStyle name="Normal 4 2 3 3 2 7 2" xfId="21502" xr:uid="{1D85DBF1-1F90-402B-972A-3918624A9080}"/>
    <cellStyle name="Normal 4 2 3 3 2 8" xfId="21503" xr:uid="{926136DD-18F4-4DFA-AC13-05785ECEDC98}"/>
    <cellStyle name="Normal 4 2 3 3 2 9" xfId="21504" xr:uid="{A153FB9C-4223-4C4F-A778-49349DDC403F}"/>
    <cellStyle name="Normal 4 2 3 3 3" xfId="21505" xr:uid="{F4FE1655-A5F8-44D8-A15E-04C6A0DE7451}"/>
    <cellStyle name="Normal 4 2 3 3 3 2" xfId="21506" xr:uid="{B2D72E13-D1C2-4818-94C5-CE95618D89B4}"/>
    <cellStyle name="Normal 4 2 3 3 3 2 2" xfId="21507" xr:uid="{2B7D8065-1B89-499D-80C4-D339F0EA03EF}"/>
    <cellStyle name="Normal 4 2 3 3 3 2 2 2" xfId="21508" xr:uid="{1EC09F62-2935-4A40-B99A-0CE0FE53E460}"/>
    <cellStyle name="Normal 4 2 3 3 3 2 3" xfId="21509" xr:uid="{9598389A-ED9D-4CBD-9708-CB9906DBC410}"/>
    <cellStyle name="Normal 4 2 3 3 3 2 3 2" xfId="21510" xr:uid="{6AEF9A14-BC6C-4C9A-9AFF-E94B118E20EA}"/>
    <cellStyle name="Normal 4 2 3 3 3 2 4" xfId="21511" xr:uid="{856048AF-9B1A-4F30-9933-1ADA8D13F21C}"/>
    <cellStyle name="Normal 4 2 3 3 3 3" xfId="21512" xr:uid="{9EE154D8-5EB9-419B-9512-BB2EDD288975}"/>
    <cellStyle name="Normal 4 2 3 3 3 3 2" xfId="21513" xr:uid="{25660B6D-E581-4E89-86C3-7854110D7AF3}"/>
    <cellStyle name="Normal 4 2 3 3 3 3 2 2" xfId="21514" xr:uid="{1191A740-70FB-400B-8150-08E647379CD2}"/>
    <cellStyle name="Normal 4 2 3 3 3 3 3" xfId="21515" xr:uid="{3C3F80FC-B565-4FE8-A3F7-B67B9AF96136}"/>
    <cellStyle name="Normal 4 2 3 3 3 3 3 2" xfId="21516" xr:uid="{ACF56A87-BEA2-4DA2-918D-2BFA7BD818AD}"/>
    <cellStyle name="Normal 4 2 3 3 3 3 4" xfId="21517" xr:uid="{AD11B717-278C-4187-9861-05EF2DD9A13A}"/>
    <cellStyle name="Normal 4 2 3 3 3 4" xfId="21518" xr:uid="{E933ECDD-2A48-49ED-A1B2-720955DA38A7}"/>
    <cellStyle name="Normal 4 2 3 3 3 4 2" xfId="21519" xr:uid="{0621B65F-6630-4BA3-97E1-BAE0D839B226}"/>
    <cellStyle name="Normal 4 2 3 3 3 5" xfId="21520" xr:uid="{DA48E605-D44A-4A7B-9A3E-C7E2EB213ACA}"/>
    <cellStyle name="Normal 4 2 3 3 3 5 2" xfId="21521" xr:uid="{57C3655B-C3DA-403C-A5E2-8727B9503D9A}"/>
    <cellStyle name="Normal 4 2 3 3 3 6" xfId="21522" xr:uid="{FBFC7F8F-6A63-4CFC-BB48-B43342864A8B}"/>
    <cellStyle name="Normal 4 2 3 3 3 7" xfId="21523" xr:uid="{570C2607-0D78-4923-BEFE-D42BD8747DA0}"/>
    <cellStyle name="Normal 4 2 3 3 4" xfId="21524" xr:uid="{C4F033D9-FCA1-4F4A-92B0-72380ADE82E1}"/>
    <cellStyle name="Normal 4 2 3 3 4 2" xfId="21525" xr:uid="{0B76E81E-DD34-4994-9156-4A7B2AA6C120}"/>
    <cellStyle name="Normal 4 2 3 3 4 2 2" xfId="21526" xr:uid="{273E4AC6-80BE-4500-B6D5-62DFBDED880D}"/>
    <cellStyle name="Normal 4 2 3 3 4 2 2 2" xfId="21527" xr:uid="{FAA1126D-3612-4767-9C49-8D2706ED795D}"/>
    <cellStyle name="Normal 4 2 3 3 4 2 3" xfId="21528" xr:uid="{59E460DE-431F-4385-91A8-8607DD8A06A5}"/>
    <cellStyle name="Normal 4 2 3 3 4 2 3 2" xfId="21529" xr:uid="{DDA18D05-D04B-4EB6-BAEE-0E1C03BC1B17}"/>
    <cellStyle name="Normal 4 2 3 3 4 2 4" xfId="21530" xr:uid="{5B211301-7472-421A-B479-7BBE7E4FE190}"/>
    <cellStyle name="Normal 4 2 3 3 4 3" xfId="21531" xr:uid="{E9D33756-CE0C-4240-B410-40D4C06E32FA}"/>
    <cellStyle name="Normal 4 2 3 3 4 3 2" xfId="21532" xr:uid="{87EDAE69-1DFE-4DBA-A5E1-1C9C2108AA2E}"/>
    <cellStyle name="Normal 4 2 3 3 4 3 2 2" xfId="21533" xr:uid="{D572CC58-14BE-4C83-AE30-9B82DC863765}"/>
    <cellStyle name="Normal 4 2 3 3 4 3 3" xfId="21534" xr:uid="{2E0B43C3-6A42-495C-A02C-75C36DB683D3}"/>
    <cellStyle name="Normal 4 2 3 3 4 3 3 2" xfId="21535" xr:uid="{0E41A3D4-F8AA-4171-9D71-E167A2B408ED}"/>
    <cellStyle name="Normal 4 2 3 3 4 3 4" xfId="21536" xr:uid="{76D417E5-5647-4FEA-8501-497F8D1B6F64}"/>
    <cellStyle name="Normal 4 2 3 3 4 4" xfId="21537" xr:uid="{847B0E02-9C05-4B30-851C-CB4485706F4B}"/>
    <cellStyle name="Normal 4 2 3 3 4 4 2" xfId="21538" xr:uid="{2070B725-B871-4C15-BF52-0EBB2D626C75}"/>
    <cellStyle name="Normal 4 2 3 3 4 5" xfId="21539" xr:uid="{503A995B-E9E3-430A-9CDF-B7624A9A9511}"/>
    <cellStyle name="Normal 4 2 3 3 4 5 2" xfId="21540" xr:uid="{C59BAD12-DF24-481E-9ABA-FAA470672EE5}"/>
    <cellStyle name="Normal 4 2 3 3 4 6" xfId="21541" xr:uid="{365DC971-E6F7-4F7C-BB01-EEB92131B8D4}"/>
    <cellStyle name="Normal 4 2 3 3 4 7" xfId="21542" xr:uid="{0589E5D2-69D0-4FD9-9E9B-1E9369C0EA07}"/>
    <cellStyle name="Normal 4 2 3 3 5" xfId="21543" xr:uid="{217EF647-0299-41EA-BDD7-D44D0B4B6071}"/>
    <cellStyle name="Normal 4 2 3 3 5 2" xfId="21544" xr:uid="{3148C8D4-FD8A-412D-8EAF-53B37BA5EAD2}"/>
    <cellStyle name="Normal 4 2 3 3 5 2 2" xfId="21545" xr:uid="{127A11C4-ECE2-41A9-B68A-84CD4D8452D4}"/>
    <cellStyle name="Normal 4 2 3 3 5 2 2 2" xfId="21546" xr:uid="{6B1F2E49-6B41-4DA4-A49D-59CDFB3FE3F8}"/>
    <cellStyle name="Normal 4 2 3 3 5 2 3" xfId="21547" xr:uid="{557E7085-4D7D-4F01-A35E-B4AB01585CB0}"/>
    <cellStyle name="Normal 4 2 3 3 5 2 3 2" xfId="21548" xr:uid="{0D9BBE40-1866-42B4-93D7-F4AFB9F8F04D}"/>
    <cellStyle name="Normal 4 2 3 3 5 2 4" xfId="21549" xr:uid="{466C1823-9E50-43B8-AB8A-AC02E3DB56E9}"/>
    <cellStyle name="Normal 4 2 3 3 5 3" xfId="21550" xr:uid="{DA89E395-5CED-440A-820B-E0DE79E53EBD}"/>
    <cellStyle name="Normal 4 2 3 3 5 3 2" xfId="21551" xr:uid="{AF06967F-6536-4F90-9115-00322BAAA2B2}"/>
    <cellStyle name="Normal 4 2 3 3 5 3 2 2" xfId="21552" xr:uid="{09E970D6-8377-4684-9598-BCBA5E9AB49D}"/>
    <cellStyle name="Normal 4 2 3 3 5 3 3" xfId="21553" xr:uid="{92218900-ADFD-4916-B250-B170A18B1954}"/>
    <cellStyle name="Normal 4 2 3 3 5 3 3 2" xfId="21554" xr:uid="{3F8E4914-296B-480C-A165-C73C759DAA12}"/>
    <cellStyle name="Normal 4 2 3 3 5 3 4" xfId="21555" xr:uid="{642D604C-F77A-4DB7-9A97-9ABD9461D653}"/>
    <cellStyle name="Normal 4 2 3 3 5 4" xfId="21556" xr:uid="{7749B158-0D0D-4C68-B7D5-8033B7B05222}"/>
    <cellStyle name="Normal 4 2 3 3 5 4 2" xfId="21557" xr:uid="{9F59392B-47B1-465F-9931-EE64551A8F32}"/>
    <cellStyle name="Normal 4 2 3 3 5 5" xfId="21558" xr:uid="{B41BC0FD-2529-4C1E-8CAD-A4EA3B21C094}"/>
    <cellStyle name="Normal 4 2 3 3 5 5 2" xfId="21559" xr:uid="{8BEC8D96-60EB-4CA0-96E4-F67D46270353}"/>
    <cellStyle name="Normal 4 2 3 3 5 6" xfId="21560" xr:uid="{3ED2A6AD-6493-4B52-9D09-CA818616BB9A}"/>
    <cellStyle name="Normal 4 2 3 3 5 7" xfId="21561" xr:uid="{6E150FE0-F615-47EA-B8BA-EB1FF6F5D137}"/>
    <cellStyle name="Normal 4 2 3 3 6" xfId="21562" xr:uid="{607C19FA-B53D-4AC9-A2B0-61F66FB62431}"/>
    <cellStyle name="Normal 4 2 3 3 6 2" xfId="21563" xr:uid="{683368A4-A9C2-483C-B269-14686F049087}"/>
    <cellStyle name="Normal 4 2 3 3 6 2 2" xfId="21564" xr:uid="{F9BF5AED-23A2-4DE5-8D9B-4EEC070B8340}"/>
    <cellStyle name="Normal 4 2 3 3 6 3" xfId="21565" xr:uid="{339790A1-F71C-4789-87F9-F6CCC8AA0900}"/>
    <cellStyle name="Normal 4 2 3 3 6 3 2" xfId="21566" xr:uid="{B4D154F2-10EA-48C3-9140-A3A06E36C09F}"/>
    <cellStyle name="Normal 4 2 3 3 6 4" xfId="21567" xr:uid="{9E87CEDD-C2F3-4249-8B21-770168C49729}"/>
    <cellStyle name="Normal 4 2 3 3 7" xfId="21568" xr:uid="{806C90D3-528C-418A-BBE8-DD50E7FBFAD2}"/>
    <cellStyle name="Normal 4 2 3 3 7 2" xfId="21569" xr:uid="{09FBA4D0-1ADF-48EA-ADB6-0EDC16BA151E}"/>
    <cellStyle name="Normal 4 2 3 3 7 2 2" xfId="21570" xr:uid="{4E1E963D-1571-45E5-95F1-5D97F0D105FD}"/>
    <cellStyle name="Normal 4 2 3 3 7 3" xfId="21571" xr:uid="{CA2037D2-DEA5-4462-92B1-BB5F3B563C7C}"/>
    <cellStyle name="Normal 4 2 3 3 7 3 2" xfId="21572" xr:uid="{688E0CEA-175D-4C18-B2FF-C02F1303ABA6}"/>
    <cellStyle name="Normal 4 2 3 3 7 4" xfId="21573" xr:uid="{C1EB660B-46BE-4ED7-B92B-96F3E4951E61}"/>
    <cellStyle name="Normal 4 2 3 3 8" xfId="21574" xr:uid="{25A52155-36D7-4988-A541-E3C1F6EC94D6}"/>
    <cellStyle name="Normal 4 2 3 3 8 2" xfId="21575" xr:uid="{CCEB5574-48A3-44A1-8133-6D642FE74703}"/>
    <cellStyle name="Normal 4 2 3 3 9" xfId="21576" xr:uid="{4ECCF7BE-CE01-4BB0-B26D-3ACAEC121008}"/>
    <cellStyle name="Normal 4 2 3 3 9 2" xfId="21577" xr:uid="{F37ED1EE-CF3D-4C5B-9F25-29FD6556537C}"/>
    <cellStyle name="Normal 4 2 3 4" xfId="21578" xr:uid="{E7980D23-2B8B-45CE-A7FD-9A852D9FF581}"/>
    <cellStyle name="Normal 4 2 3 4 10" xfId="21579" xr:uid="{090E78F6-6CAB-40EB-809A-66572870CA6D}"/>
    <cellStyle name="Normal 4 2 3 4 2" xfId="21580" xr:uid="{A8C9CB11-73C7-4EDC-ACEB-970017422EFA}"/>
    <cellStyle name="Normal 4 2 3 4 2 2" xfId="21581" xr:uid="{4ACA90BA-BD04-41E6-BF64-DE7B216BBF6C}"/>
    <cellStyle name="Normal 4 2 3 4 2 2 2" xfId="21582" xr:uid="{8502E386-1155-4BA5-AFE4-4EF29552D834}"/>
    <cellStyle name="Normal 4 2 3 4 2 2 2 2" xfId="21583" xr:uid="{5D2CF6CC-ADC5-4F62-ACBD-45C70F08B745}"/>
    <cellStyle name="Normal 4 2 3 4 2 2 2 2 2" xfId="21584" xr:uid="{16721AE8-8FBF-4951-90AD-12437E31D941}"/>
    <cellStyle name="Normal 4 2 3 4 2 2 2 3" xfId="21585" xr:uid="{A66DC39D-06A3-4F31-A19B-56F73BBD25C8}"/>
    <cellStyle name="Normal 4 2 3 4 2 2 2 3 2" xfId="21586" xr:uid="{A8409885-6875-495A-97CC-3D1BAAE565AB}"/>
    <cellStyle name="Normal 4 2 3 4 2 2 2 4" xfId="21587" xr:uid="{BA4C1A0C-CEA8-49E7-810A-57B412E98069}"/>
    <cellStyle name="Normal 4 2 3 4 2 2 3" xfId="21588" xr:uid="{840E10A7-2A88-46B0-8B75-6DCDCDBD0B1F}"/>
    <cellStyle name="Normal 4 2 3 4 2 2 3 2" xfId="21589" xr:uid="{A60391B6-4867-4C6B-BF07-A55CBE305D76}"/>
    <cellStyle name="Normal 4 2 3 4 2 2 3 2 2" xfId="21590" xr:uid="{8A1C0F1C-75B9-45B5-99C7-423655A08E6D}"/>
    <cellStyle name="Normal 4 2 3 4 2 2 3 3" xfId="21591" xr:uid="{39D376C9-6434-4D42-9F81-B20058D55404}"/>
    <cellStyle name="Normal 4 2 3 4 2 2 3 3 2" xfId="21592" xr:uid="{7977586D-13DD-485C-B041-C8A6030B401E}"/>
    <cellStyle name="Normal 4 2 3 4 2 2 3 4" xfId="21593" xr:uid="{EA7F03EF-733D-4F68-B322-013C87FB8A2C}"/>
    <cellStyle name="Normal 4 2 3 4 2 2 4" xfId="21594" xr:uid="{AEF4D1AA-77DE-4C91-885B-1A56B0AB8FE7}"/>
    <cellStyle name="Normal 4 2 3 4 2 2 4 2" xfId="21595" xr:uid="{A6302A52-5B48-413B-A79B-A0614D1BF247}"/>
    <cellStyle name="Normal 4 2 3 4 2 2 5" xfId="21596" xr:uid="{D982AB33-C465-48DD-9B2B-BF4548D200C8}"/>
    <cellStyle name="Normal 4 2 3 4 2 2 5 2" xfId="21597" xr:uid="{F12172D9-1755-4A74-8122-C02DAF654DB9}"/>
    <cellStyle name="Normal 4 2 3 4 2 2 6" xfId="21598" xr:uid="{3C106134-C53B-42A7-A484-386D7BA4944F}"/>
    <cellStyle name="Normal 4 2 3 4 2 2 7" xfId="21599" xr:uid="{A098E774-4B2E-44D4-BA14-52A9F621BA70}"/>
    <cellStyle name="Normal 4 2 3 4 2 3" xfId="21600" xr:uid="{485FEF9F-78E5-43FA-94E3-9350ABCDFA24}"/>
    <cellStyle name="Normal 4 2 3 4 2 3 2" xfId="21601" xr:uid="{A8A5DA90-AEE3-4213-817B-9DEF60FB422B}"/>
    <cellStyle name="Normal 4 2 3 4 2 3 2 2" xfId="21602" xr:uid="{E885B3B5-1663-4632-B921-4638B590996F}"/>
    <cellStyle name="Normal 4 2 3 4 2 3 2 2 2" xfId="21603" xr:uid="{477C1FE1-C3E7-4CC6-801E-FBBB786F2F45}"/>
    <cellStyle name="Normal 4 2 3 4 2 3 2 3" xfId="21604" xr:uid="{15BC6CF0-F289-4FE5-9038-58ECD12FBAFE}"/>
    <cellStyle name="Normal 4 2 3 4 2 3 2 3 2" xfId="21605" xr:uid="{3EE27B5A-D948-4188-BE43-D23FA3789CAC}"/>
    <cellStyle name="Normal 4 2 3 4 2 3 2 4" xfId="21606" xr:uid="{06F58C99-9C09-4E33-9AA0-E5D1AEB2D0E6}"/>
    <cellStyle name="Normal 4 2 3 4 2 3 3" xfId="21607" xr:uid="{CA6D226C-4284-472F-9445-AD469D394F24}"/>
    <cellStyle name="Normal 4 2 3 4 2 3 3 2" xfId="21608" xr:uid="{3DBA7927-A99B-4648-9CCA-896CEBD64178}"/>
    <cellStyle name="Normal 4 2 3 4 2 3 3 2 2" xfId="21609" xr:uid="{485E463D-ED54-43FE-83E2-1D3452059ED3}"/>
    <cellStyle name="Normal 4 2 3 4 2 3 3 3" xfId="21610" xr:uid="{3FF6DD85-3C33-4937-A765-C0B28FAA00DF}"/>
    <cellStyle name="Normal 4 2 3 4 2 3 3 3 2" xfId="21611" xr:uid="{11000AFF-2076-49A6-A860-089FD939DE98}"/>
    <cellStyle name="Normal 4 2 3 4 2 3 3 4" xfId="21612" xr:uid="{B23DB966-7499-4B85-9105-20404965A841}"/>
    <cellStyle name="Normal 4 2 3 4 2 3 4" xfId="21613" xr:uid="{7972580C-1E7F-4E38-A8E4-30839A12DF08}"/>
    <cellStyle name="Normal 4 2 3 4 2 3 4 2" xfId="21614" xr:uid="{957AAC92-0E43-4727-B0A4-A6DD9D1CE9C3}"/>
    <cellStyle name="Normal 4 2 3 4 2 3 5" xfId="21615" xr:uid="{D464689A-534E-433E-B5B7-7577C74E9B8B}"/>
    <cellStyle name="Normal 4 2 3 4 2 3 5 2" xfId="21616" xr:uid="{E7330E09-4F97-43EF-878D-BBB79435443F}"/>
    <cellStyle name="Normal 4 2 3 4 2 3 6" xfId="21617" xr:uid="{1E763F3E-309D-4F90-9BE4-9AB7543DE9E7}"/>
    <cellStyle name="Normal 4 2 3 4 2 3 7" xfId="21618" xr:uid="{25B2B51C-54AA-4E6E-8B7B-6990F4273970}"/>
    <cellStyle name="Normal 4 2 3 4 2 4" xfId="21619" xr:uid="{D099CE11-7F9E-4FDE-9674-50C97719D78C}"/>
    <cellStyle name="Normal 4 2 3 4 2 4 2" xfId="21620" xr:uid="{CDC8AB3C-3263-488F-B9D1-B621DBFB60D1}"/>
    <cellStyle name="Normal 4 2 3 4 2 4 2 2" xfId="21621" xr:uid="{0C092126-5247-4AC2-B00F-B0B4EBF61E53}"/>
    <cellStyle name="Normal 4 2 3 4 2 4 3" xfId="21622" xr:uid="{6DB1618D-EE8C-4B44-B651-D0740535CA75}"/>
    <cellStyle name="Normal 4 2 3 4 2 4 3 2" xfId="21623" xr:uid="{C03C1E89-325A-4CA5-8463-1E6B19A7D243}"/>
    <cellStyle name="Normal 4 2 3 4 2 4 4" xfId="21624" xr:uid="{D42835BB-3C7F-48BF-947D-714CE6328818}"/>
    <cellStyle name="Normal 4 2 3 4 2 5" xfId="21625" xr:uid="{5B331622-9234-43D0-A85A-520EF676072D}"/>
    <cellStyle name="Normal 4 2 3 4 2 5 2" xfId="21626" xr:uid="{3D5477F2-68CC-4E4A-AF81-1AF6E317A8A2}"/>
    <cellStyle name="Normal 4 2 3 4 2 5 2 2" xfId="21627" xr:uid="{CB8AD83F-4A48-42AD-8D23-4B281E630CA9}"/>
    <cellStyle name="Normal 4 2 3 4 2 5 3" xfId="21628" xr:uid="{97BDD4E7-2737-4DB4-BD4D-B7086A022EA6}"/>
    <cellStyle name="Normal 4 2 3 4 2 5 3 2" xfId="21629" xr:uid="{73D305BE-4371-4CDC-B72A-0A16D18E905C}"/>
    <cellStyle name="Normal 4 2 3 4 2 5 4" xfId="21630" xr:uid="{EB91D2C3-0DB1-497B-AFC7-51842592EA7E}"/>
    <cellStyle name="Normal 4 2 3 4 2 6" xfId="21631" xr:uid="{C2D6DFF9-3E3B-4EA7-BDA5-A4CD7AB28308}"/>
    <cellStyle name="Normal 4 2 3 4 2 6 2" xfId="21632" xr:uid="{64B7B061-7525-47E0-B460-2BA66C1A9C38}"/>
    <cellStyle name="Normal 4 2 3 4 2 7" xfId="21633" xr:uid="{166899D3-2009-4A05-A0F9-18538F5C0921}"/>
    <cellStyle name="Normal 4 2 3 4 2 7 2" xfId="21634" xr:uid="{A75EB56D-7EA9-43E9-94A1-1DDD723CFC20}"/>
    <cellStyle name="Normal 4 2 3 4 2 8" xfId="21635" xr:uid="{56E03C86-2DBC-4A5D-B909-9641B4E3723B}"/>
    <cellStyle name="Normal 4 2 3 4 2 9" xfId="21636" xr:uid="{FB80D614-79FF-4F13-98C3-8B79738A8FA0}"/>
    <cellStyle name="Normal 4 2 3 4 3" xfId="21637" xr:uid="{5ED7FE77-BCD0-45A8-A725-F3AD228B310B}"/>
    <cellStyle name="Normal 4 2 3 4 3 2" xfId="21638" xr:uid="{5AC23D5A-D56D-4316-BFBF-D1D109C9246E}"/>
    <cellStyle name="Normal 4 2 3 4 3 2 2" xfId="21639" xr:uid="{F503BC1D-D5B5-4FDA-910B-0D1510E6AE88}"/>
    <cellStyle name="Normal 4 2 3 4 3 2 2 2" xfId="21640" xr:uid="{C748E321-9BB8-4211-87B3-D12C191BBCA2}"/>
    <cellStyle name="Normal 4 2 3 4 3 2 3" xfId="21641" xr:uid="{4B56BCDD-8EC5-43EB-A0B9-6AA18F664CBF}"/>
    <cellStyle name="Normal 4 2 3 4 3 2 3 2" xfId="21642" xr:uid="{57CA7B4A-714B-4268-A81B-56C9C786297F}"/>
    <cellStyle name="Normal 4 2 3 4 3 2 4" xfId="21643" xr:uid="{2B053DE3-08FB-4015-906E-A7108A497516}"/>
    <cellStyle name="Normal 4 2 3 4 3 3" xfId="21644" xr:uid="{224EE140-7ED0-4DDA-99F0-B1698C818F2D}"/>
    <cellStyle name="Normal 4 2 3 4 3 3 2" xfId="21645" xr:uid="{2C3202B1-1FBE-4F76-AD72-573BD9DAD15A}"/>
    <cellStyle name="Normal 4 2 3 4 3 3 2 2" xfId="21646" xr:uid="{A0448C5C-BF52-47CF-A276-F91EBE837079}"/>
    <cellStyle name="Normal 4 2 3 4 3 3 3" xfId="21647" xr:uid="{FB27DB93-CB37-4714-B3ED-858BE04B0AB8}"/>
    <cellStyle name="Normal 4 2 3 4 3 3 3 2" xfId="21648" xr:uid="{C13D6D92-3B66-4C56-83A8-C942E28E10D6}"/>
    <cellStyle name="Normal 4 2 3 4 3 3 4" xfId="21649" xr:uid="{235CEA3C-87EF-4E91-B939-5319D77A3870}"/>
    <cellStyle name="Normal 4 2 3 4 3 4" xfId="21650" xr:uid="{DAA21F66-1F44-404F-8CEA-CBC30C219F8A}"/>
    <cellStyle name="Normal 4 2 3 4 3 4 2" xfId="21651" xr:uid="{A94B992A-FDC7-4A55-944E-4DD25F6E0E1D}"/>
    <cellStyle name="Normal 4 2 3 4 3 5" xfId="21652" xr:uid="{5ED173BA-FD73-486F-99B1-B2EAF89D0072}"/>
    <cellStyle name="Normal 4 2 3 4 3 5 2" xfId="21653" xr:uid="{5A89E568-9ECA-4486-B571-D6D1551592A8}"/>
    <cellStyle name="Normal 4 2 3 4 3 6" xfId="21654" xr:uid="{D92D821E-1656-4118-A2E6-4CCBC782156B}"/>
    <cellStyle name="Normal 4 2 3 4 3 7" xfId="21655" xr:uid="{4AFD7710-4B0E-4604-915B-75B2A4E72619}"/>
    <cellStyle name="Normal 4 2 3 4 4" xfId="21656" xr:uid="{E38AFD71-B1EA-4849-8D27-5F9093B78958}"/>
    <cellStyle name="Normal 4 2 3 4 4 2" xfId="21657" xr:uid="{1ED238BA-2443-412C-89A1-972E5EB75C8D}"/>
    <cellStyle name="Normal 4 2 3 4 4 2 2" xfId="21658" xr:uid="{07A7CA4B-275B-4B0A-9164-113AC4BF180B}"/>
    <cellStyle name="Normal 4 2 3 4 4 2 2 2" xfId="21659" xr:uid="{1CDF21CC-D0FF-48C8-BB92-EA6980282F58}"/>
    <cellStyle name="Normal 4 2 3 4 4 2 3" xfId="21660" xr:uid="{7EC55A8A-8757-4089-A071-2FF0C2E0E871}"/>
    <cellStyle name="Normal 4 2 3 4 4 2 3 2" xfId="21661" xr:uid="{E7D72B8F-A5F9-4C97-82D6-8C1276833381}"/>
    <cellStyle name="Normal 4 2 3 4 4 2 4" xfId="21662" xr:uid="{35B5191D-DA72-4450-BCFA-135006F19590}"/>
    <cellStyle name="Normal 4 2 3 4 4 3" xfId="21663" xr:uid="{4E655D8B-1A4C-49DC-919F-764C26C500F2}"/>
    <cellStyle name="Normal 4 2 3 4 4 3 2" xfId="21664" xr:uid="{2655123A-58F8-4BAB-9C04-D71AA74283F7}"/>
    <cellStyle name="Normal 4 2 3 4 4 3 2 2" xfId="21665" xr:uid="{F569F45B-5E6C-47BC-8E21-6B4559E4023F}"/>
    <cellStyle name="Normal 4 2 3 4 4 3 3" xfId="21666" xr:uid="{DBE66655-8491-44C1-A08A-B1BA2CD5D46E}"/>
    <cellStyle name="Normal 4 2 3 4 4 3 3 2" xfId="21667" xr:uid="{B344CE2F-3AD7-4E39-9443-859AACDB7EC2}"/>
    <cellStyle name="Normal 4 2 3 4 4 3 4" xfId="21668" xr:uid="{92C692E0-B95B-430A-9AC1-D1F90DF91FED}"/>
    <cellStyle name="Normal 4 2 3 4 4 4" xfId="21669" xr:uid="{DBD94002-9959-4E25-8EFB-D4FC8AC3BAB6}"/>
    <cellStyle name="Normal 4 2 3 4 4 4 2" xfId="21670" xr:uid="{1312972E-A4AD-4319-BC3A-8FAF9E921F12}"/>
    <cellStyle name="Normal 4 2 3 4 4 5" xfId="21671" xr:uid="{1FF60B2B-25D0-41B7-A53C-FB90BBBF5C37}"/>
    <cellStyle name="Normal 4 2 3 4 4 5 2" xfId="21672" xr:uid="{EF412B73-FA00-4373-B8FB-3E8197C75A65}"/>
    <cellStyle name="Normal 4 2 3 4 4 6" xfId="21673" xr:uid="{63FC6E86-0515-463E-9883-4066828CB476}"/>
    <cellStyle name="Normal 4 2 3 4 4 7" xfId="21674" xr:uid="{90A4B809-1DD3-4E57-81AE-748DEFD12F16}"/>
    <cellStyle name="Normal 4 2 3 4 5" xfId="21675" xr:uid="{BAD8CF9C-5130-488A-9A17-E3B4F2BA68ED}"/>
    <cellStyle name="Normal 4 2 3 4 5 2" xfId="21676" xr:uid="{2C273F72-1CBB-408D-A044-D30AB66D6DCB}"/>
    <cellStyle name="Normal 4 2 3 4 5 2 2" xfId="21677" xr:uid="{953B890B-A144-4234-9BA7-863F030C1270}"/>
    <cellStyle name="Normal 4 2 3 4 5 3" xfId="21678" xr:uid="{4724F00F-FDAB-4887-A510-D52433A14791}"/>
    <cellStyle name="Normal 4 2 3 4 5 3 2" xfId="21679" xr:uid="{02D971A2-5F1C-4004-9D1D-DE7F4D63977E}"/>
    <cellStyle name="Normal 4 2 3 4 5 4" xfId="21680" xr:uid="{DFF28063-0131-4F24-A42E-ED04583C1271}"/>
    <cellStyle name="Normal 4 2 3 4 6" xfId="21681" xr:uid="{8EF87E1A-AB01-49F3-BD69-625BB58A9993}"/>
    <cellStyle name="Normal 4 2 3 4 6 2" xfId="21682" xr:uid="{AED4A5F4-7B68-4C27-9C7A-91372C0C2F68}"/>
    <cellStyle name="Normal 4 2 3 4 6 2 2" xfId="21683" xr:uid="{69EF9D80-58DF-4A63-9752-62197CC16F0E}"/>
    <cellStyle name="Normal 4 2 3 4 6 3" xfId="21684" xr:uid="{AAD33FB2-30CF-4F74-ADC0-4C281EA6672C}"/>
    <cellStyle name="Normal 4 2 3 4 6 3 2" xfId="21685" xr:uid="{82B4693B-A3AC-4F59-A13C-8CB462D55817}"/>
    <cellStyle name="Normal 4 2 3 4 6 4" xfId="21686" xr:uid="{A5C783F3-6587-4461-9A8D-E666B7DCEEC6}"/>
    <cellStyle name="Normal 4 2 3 4 7" xfId="21687" xr:uid="{A6407093-8E41-478C-813F-6075C500560F}"/>
    <cellStyle name="Normal 4 2 3 4 7 2" xfId="21688" xr:uid="{5AA6EC7C-975A-4181-A3C4-B61F9849C77E}"/>
    <cellStyle name="Normal 4 2 3 4 8" xfId="21689" xr:uid="{741DEC2D-FE11-4AAC-AC27-64542ABB9FB7}"/>
    <cellStyle name="Normal 4 2 3 4 8 2" xfId="21690" xr:uid="{431D02A3-AAA1-4209-A4B0-BBF4B0AAE141}"/>
    <cellStyle name="Normal 4 2 3 4 9" xfId="21691" xr:uid="{B1219869-C18B-48F0-B2A3-05DD8CD0CC58}"/>
    <cellStyle name="Normal 4 2 3 5" xfId="21692" xr:uid="{61F85033-010C-40B6-87AE-0FA919E564B3}"/>
    <cellStyle name="Normal 4 2 3 5 2" xfId="21693" xr:uid="{D3CBC78F-94B0-4791-9A33-346A6FE0288F}"/>
    <cellStyle name="Normal 4 2 3 5 2 2" xfId="21694" xr:uid="{D9696D65-42DC-4F1D-AA0B-3DD0D6924DC5}"/>
    <cellStyle name="Normal 4 2 3 5 2 2 2" xfId="21695" xr:uid="{3D6A1412-4805-42FA-BBB7-62CDE6D18C4B}"/>
    <cellStyle name="Normal 4 2 3 5 2 2 2 2" xfId="21696" xr:uid="{0FB90738-26B0-48A5-865D-7A4A72B2B9A5}"/>
    <cellStyle name="Normal 4 2 3 5 2 2 3" xfId="21697" xr:uid="{A97E3C3F-384B-4F49-9BBA-F086FF3AFC04}"/>
    <cellStyle name="Normal 4 2 3 5 2 2 3 2" xfId="21698" xr:uid="{577A80E2-FB8F-49D4-9ED9-B466946CD3E4}"/>
    <cellStyle name="Normal 4 2 3 5 2 2 4" xfId="21699" xr:uid="{98A6A2BE-5681-4AAC-B18F-F5C56F09DBA2}"/>
    <cellStyle name="Normal 4 2 3 5 2 3" xfId="21700" xr:uid="{5B287F2C-655D-402C-8228-3F4380E2B790}"/>
    <cellStyle name="Normal 4 2 3 5 2 3 2" xfId="21701" xr:uid="{E35D17EA-18B5-4CB0-9325-2FD543D48B97}"/>
    <cellStyle name="Normal 4 2 3 5 2 3 2 2" xfId="21702" xr:uid="{2E7A83F0-7E1F-4A9B-BA50-2FB63CAA727E}"/>
    <cellStyle name="Normal 4 2 3 5 2 3 3" xfId="21703" xr:uid="{83B031C8-70D6-4EEF-A543-FB424B4976A1}"/>
    <cellStyle name="Normal 4 2 3 5 2 3 3 2" xfId="21704" xr:uid="{F7414B14-29A9-4846-A9E5-0981E03BA612}"/>
    <cellStyle name="Normal 4 2 3 5 2 3 4" xfId="21705" xr:uid="{C8C2D0B3-ED23-4BA2-BE86-45717F5462D8}"/>
    <cellStyle name="Normal 4 2 3 5 2 4" xfId="21706" xr:uid="{B414E483-54B7-4BA6-B5DA-73F0D9708AC2}"/>
    <cellStyle name="Normal 4 2 3 5 2 4 2" xfId="21707" xr:uid="{352D37CA-028A-4054-ABFF-11F4A0D7D34B}"/>
    <cellStyle name="Normal 4 2 3 5 2 5" xfId="21708" xr:uid="{4A47379A-4710-4DD1-A962-BF8B7E436856}"/>
    <cellStyle name="Normal 4 2 3 5 2 5 2" xfId="21709" xr:uid="{4DA697C7-158E-4947-A258-3DDA8B4D3956}"/>
    <cellStyle name="Normal 4 2 3 5 2 6" xfId="21710" xr:uid="{261A70B1-8FF8-45AD-B04D-84E760559E4F}"/>
    <cellStyle name="Normal 4 2 3 5 2 7" xfId="21711" xr:uid="{F33E4386-CBF8-429F-B9E4-A85C5921D881}"/>
    <cellStyle name="Normal 4 2 3 5 3" xfId="21712" xr:uid="{E2313E63-0AE8-48DA-BFDB-D343D01C8624}"/>
    <cellStyle name="Normal 4 2 3 5 3 2" xfId="21713" xr:uid="{7221963B-2A71-471D-92AA-AFC46CDA0DB6}"/>
    <cellStyle name="Normal 4 2 3 5 3 2 2" xfId="21714" xr:uid="{13B0420F-7FA7-4A86-B167-09885E6CB34E}"/>
    <cellStyle name="Normal 4 2 3 5 3 2 2 2" xfId="21715" xr:uid="{D5D48424-1C46-4BE3-AEB2-D966E75A94CE}"/>
    <cellStyle name="Normal 4 2 3 5 3 2 3" xfId="21716" xr:uid="{129B5476-FBF5-471B-91C4-E8FF970A6CAC}"/>
    <cellStyle name="Normal 4 2 3 5 3 2 3 2" xfId="21717" xr:uid="{8789F410-ADC9-4A74-B6FD-9EBE0A8E64AD}"/>
    <cellStyle name="Normal 4 2 3 5 3 2 4" xfId="21718" xr:uid="{A848D208-5AB1-432F-BC1E-79FC0AB610B7}"/>
    <cellStyle name="Normal 4 2 3 5 3 3" xfId="21719" xr:uid="{0976E1A4-CA7E-4FAC-929D-5D1CF68173E7}"/>
    <cellStyle name="Normal 4 2 3 5 3 3 2" xfId="21720" xr:uid="{F861FD3F-4C3D-44EE-A714-3791213A5B1E}"/>
    <cellStyle name="Normal 4 2 3 5 3 3 2 2" xfId="21721" xr:uid="{65498F4A-5B16-4B20-9F6B-A3A4E280B62B}"/>
    <cellStyle name="Normal 4 2 3 5 3 3 3" xfId="21722" xr:uid="{67F142F3-4804-46E4-ADC9-476CE2324808}"/>
    <cellStyle name="Normal 4 2 3 5 3 3 3 2" xfId="21723" xr:uid="{0CF6C7B6-4EB9-49E7-804B-922BDF6D4E6B}"/>
    <cellStyle name="Normal 4 2 3 5 3 3 4" xfId="21724" xr:uid="{237F8F59-18E4-462E-B58C-EBE100E3881E}"/>
    <cellStyle name="Normal 4 2 3 5 3 4" xfId="21725" xr:uid="{B667422E-24E7-4767-A3A3-BD9A81F397F5}"/>
    <cellStyle name="Normal 4 2 3 5 3 4 2" xfId="21726" xr:uid="{0EEE8C4A-81A2-41D7-AD5D-C19C9AA1004A}"/>
    <cellStyle name="Normal 4 2 3 5 3 5" xfId="21727" xr:uid="{DE68711E-BD6A-46AF-9EAC-483987E92825}"/>
    <cellStyle name="Normal 4 2 3 5 3 5 2" xfId="21728" xr:uid="{C1BF3DE9-DB55-4739-9EB7-9FC13049D483}"/>
    <cellStyle name="Normal 4 2 3 5 3 6" xfId="21729" xr:uid="{3147F947-5818-493A-A796-1F2D0527ECAC}"/>
    <cellStyle name="Normal 4 2 3 5 3 7" xfId="21730" xr:uid="{0BC142C8-A7FF-4B22-87F8-3AD5F96C6AE8}"/>
    <cellStyle name="Normal 4 2 3 5 4" xfId="21731" xr:uid="{B27E2F8E-AA20-4B09-93A8-7E354123A140}"/>
    <cellStyle name="Normal 4 2 3 5 4 2" xfId="21732" xr:uid="{3A66DC1A-CF44-4FCC-B7FB-62AD184C3FB9}"/>
    <cellStyle name="Normal 4 2 3 5 4 2 2" xfId="21733" xr:uid="{9AB2D035-1904-4EE3-A773-AEB299BFD007}"/>
    <cellStyle name="Normal 4 2 3 5 4 3" xfId="21734" xr:uid="{21F050E2-535F-478D-9B5D-7DC544E319BC}"/>
    <cellStyle name="Normal 4 2 3 5 4 3 2" xfId="21735" xr:uid="{46C2B2DF-3D14-4479-A737-4858BD7CACCC}"/>
    <cellStyle name="Normal 4 2 3 5 4 4" xfId="21736" xr:uid="{E0914910-7014-49E8-8B4D-87AFA6757263}"/>
    <cellStyle name="Normal 4 2 3 5 5" xfId="21737" xr:uid="{D9118329-6F7F-464E-AD1C-4882BA885D72}"/>
    <cellStyle name="Normal 4 2 3 5 5 2" xfId="21738" xr:uid="{B4477DA9-1AB3-4F13-8245-2C41019BA674}"/>
    <cellStyle name="Normal 4 2 3 5 5 2 2" xfId="21739" xr:uid="{8DF4462F-EC11-4F54-BCD4-A5B09E278A26}"/>
    <cellStyle name="Normal 4 2 3 5 5 3" xfId="21740" xr:uid="{45C897D5-9763-4138-A5F9-A09189985C7B}"/>
    <cellStyle name="Normal 4 2 3 5 5 3 2" xfId="21741" xr:uid="{A713D68C-2B7C-4E0D-B3E3-96D6D0985117}"/>
    <cellStyle name="Normal 4 2 3 5 5 4" xfId="21742" xr:uid="{771130E9-01F2-49E3-ABBF-52A16EA81FD9}"/>
    <cellStyle name="Normal 4 2 3 5 6" xfId="21743" xr:uid="{43B38637-3C34-4EFA-993E-6424E6A660EC}"/>
    <cellStyle name="Normal 4 2 3 5 6 2" xfId="21744" xr:uid="{D111AB25-5D5F-4824-9B85-6630CE716E58}"/>
    <cellStyle name="Normal 4 2 3 5 7" xfId="21745" xr:uid="{41CC42DD-290B-4C7E-9279-177E7498CDB5}"/>
    <cellStyle name="Normal 4 2 3 5 7 2" xfId="21746" xr:uid="{29D5E311-EFAA-4CE9-AADB-528CA823CF1F}"/>
    <cellStyle name="Normal 4 2 3 5 8" xfId="21747" xr:uid="{8778E309-A86E-4A97-BC58-B63FF7977CD0}"/>
    <cellStyle name="Normal 4 2 3 5 9" xfId="21748" xr:uid="{5A4D249A-CB2A-4B65-B6C1-4E6356964461}"/>
    <cellStyle name="Normal 4 2 3 6" xfId="21749" xr:uid="{7F3BD5A8-406A-4943-928A-48FC04A55329}"/>
    <cellStyle name="Normal 4 2 3 6 2" xfId="21750" xr:uid="{6496924A-3463-4E83-8FEB-690C200715C9}"/>
    <cellStyle name="Normal 4 2 3 6 2 2" xfId="21751" xr:uid="{1E7E7881-C3A8-4428-A271-4AFA179D437D}"/>
    <cellStyle name="Normal 4 2 3 6 2 2 2" xfId="21752" xr:uid="{DB156367-75AB-4029-A5D3-D40CB7E14522}"/>
    <cellStyle name="Normal 4 2 3 6 2 2 2 2" xfId="21753" xr:uid="{6A2E7B19-79FF-4F0E-8E8E-8344C7101893}"/>
    <cellStyle name="Normal 4 2 3 6 2 2 3" xfId="21754" xr:uid="{3F742505-AE02-4B7E-94D6-6CA7FE4B3B47}"/>
    <cellStyle name="Normal 4 2 3 6 2 2 3 2" xfId="21755" xr:uid="{15DF5722-16BF-4688-AE00-004D5B8E24C5}"/>
    <cellStyle name="Normal 4 2 3 6 2 2 4" xfId="21756" xr:uid="{A9F22FFA-007E-4922-94E7-FDFE40FC9EE9}"/>
    <cellStyle name="Normal 4 2 3 6 2 3" xfId="21757" xr:uid="{2CA46822-4C89-42C3-A354-761E764200EF}"/>
    <cellStyle name="Normal 4 2 3 6 2 3 2" xfId="21758" xr:uid="{675CC8C9-A7FE-44A5-8EDE-35FDA4586ACF}"/>
    <cellStyle name="Normal 4 2 3 6 2 3 2 2" xfId="21759" xr:uid="{03C65686-4D72-440D-B0E7-D9439ED18844}"/>
    <cellStyle name="Normal 4 2 3 6 2 3 3" xfId="21760" xr:uid="{ACE730CD-6F63-4F03-A969-57BCB899A347}"/>
    <cellStyle name="Normal 4 2 3 6 2 3 3 2" xfId="21761" xr:uid="{83DD17C6-95B7-4C48-B5A7-202D767CBA63}"/>
    <cellStyle name="Normal 4 2 3 6 2 3 4" xfId="21762" xr:uid="{44C20F20-63D2-4DA2-A269-BBEA31E3C198}"/>
    <cellStyle name="Normal 4 2 3 6 2 4" xfId="21763" xr:uid="{B2C1884E-5703-4125-92BA-52D8616CCC23}"/>
    <cellStyle name="Normal 4 2 3 6 2 4 2" xfId="21764" xr:uid="{6E15493E-EEF4-47C4-BAC1-A22004357FB5}"/>
    <cellStyle name="Normal 4 2 3 6 2 5" xfId="21765" xr:uid="{B979530F-A833-4F91-AB49-D2F062FE134E}"/>
    <cellStyle name="Normal 4 2 3 6 2 5 2" xfId="21766" xr:uid="{73F081BD-D58A-46B2-8378-EE87B97ED0EF}"/>
    <cellStyle name="Normal 4 2 3 6 2 6" xfId="21767" xr:uid="{B1F8A2C7-B839-48A1-AADE-6A3981431645}"/>
    <cellStyle name="Normal 4 2 3 6 2 7" xfId="21768" xr:uid="{B46EC0DE-C022-419B-A4F1-6133113B7261}"/>
    <cellStyle name="Normal 4 2 3 6 3" xfId="21769" xr:uid="{A6DF1BBB-8573-48DF-9024-3A83DBEAF948}"/>
    <cellStyle name="Normal 4 2 3 6 3 2" xfId="21770" xr:uid="{7A76E905-1EBD-45DF-BC56-30066EDFEAE6}"/>
    <cellStyle name="Normal 4 2 3 6 3 2 2" xfId="21771" xr:uid="{F10AC272-A446-44A0-88C2-771B7934D19D}"/>
    <cellStyle name="Normal 4 2 3 6 3 2 2 2" xfId="21772" xr:uid="{B4A7F19E-7956-4E23-97B6-68709A28C1D0}"/>
    <cellStyle name="Normal 4 2 3 6 3 2 3" xfId="21773" xr:uid="{641F6F16-C041-4A13-A030-252D0771642B}"/>
    <cellStyle name="Normal 4 2 3 6 3 2 3 2" xfId="21774" xr:uid="{77C3847D-7DFC-4B9C-9A05-F18F9770ED35}"/>
    <cellStyle name="Normal 4 2 3 6 3 2 4" xfId="21775" xr:uid="{533F33B3-1912-415D-ABA0-5E4A447B73A0}"/>
    <cellStyle name="Normal 4 2 3 6 3 3" xfId="21776" xr:uid="{897DAA8C-1A8C-4AA6-A377-4D806382D3A4}"/>
    <cellStyle name="Normal 4 2 3 6 3 3 2" xfId="21777" xr:uid="{EFC04EFD-4F40-4ED1-9D28-E23AB6D92F67}"/>
    <cellStyle name="Normal 4 2 3 6 3 3 2 2" xfId="21778" xr:uid="{D7BA490C-63FB-4BBE-A03A-6E808C64F230}"/>
    <cellStyle name="Normal 4 2 3 6 3 3 3" xfId="21779" xr:uid="{0936D14D-0E08-4EBD-899B-E3E10E3DEA0B}"/>
    <cellStyle name="Normal 4 2 3 6 3 3 3 2" xfId="21780" xr:uid="{5F6ED8DE-092C-46A5-810F-618B077267BB}"/>
    <cellStyle name="Normal 4 2 3 6 3 3 4" xfId="21781" xr:uid="{6F752296-F3AF-404A-8C4D-D66C2030D247}"/>
    <cellStyle name="Normal 4 2 3 6 3 4" xfId="21782" xr:uid="{C5B9803E-4905-4391-9069-17EA764FEC03}"/>
    <cellStyle name="Normal 4 2 3 6 3 4 2" xfId="21783" xr:uid="{5AE20C55-20A2-41AD-8507-45BBF6DF9F98}"/>
    <cellStyle name="Normal 4 2 3 6 3 5" xfId="21784" xr:uid="{720E466C-E5B8-4D89-8E04-6861B3C346F5}"/>
    <cellStyle name="Normal 4 2 3 6 3 5 2" xfId="21785" xr:uid="{F5F1A3AC-2A72-455A-82A0-1E94A03F121C}"/>
    <cellStyle name="Normal 4 2 3 6 3 6" xfId="21786" xr:uid="{5471B67F-1C39-44E4-8CF3-0CA45ED4AC95}"/>
    <cellStyle name="Normal 4 2 3 6 3 7" xfId="21787" xr:uid="{0D72F0A4-B0E3-4D26-813B-826BF33A312F}"/>
    <cellStyle name="Normal 4 2 3 6 4" xfId="21788" xr:uid="{C4ABF843-390A-4A17-99F8-DCD7EA615E69}"/>
    <cellStyle name="Normal 4 2 3 6 4 2" xfId="21789" xr:uid="{3EBF2D5A-C17B-4CC7-B334-AA238E25E939}"/>
    <cellStyle name="Normal 4 2 3 6 4 2 2" xfId="21790" xr:uid="{4254927D-527A-41E4-B7EE-01CC4CC97808}"/>
    <cellStyle name="Normal 4 2 3 6 4 3" xfId="21791" xr:uid="{EECB94F6-15B0-4AA8-A216-B2CE7B7E3F38}"/>
    <cellStyle name="Normal 4 2 3 6 4 3 2" xfId="21792" xr:uid="{8BF9673C-A179-4A3A-B180-5FD075AC227B}"/>
    <cellStyle name="Normal 4 2 3 6 4 4" xfId="21793" xr:uid="{DD5C7F3F-C954-48EB-86B6-6D71768D7357}"/>
    <cellStyle name="Normal 4 2 3 6 5" xfId="21794" xr:uid="{405155D2-A913-446B-B1F8-94558B683828}"/>
    <cellStyle name="Normal 4 2 3 6 5 2" xfId="21795" xr:uid="{BC8FADFE-94BB-4C84-88EC-483872FD4194}"/>
    <cellStyle name="Normal 4 2 3 6 5 2 2" xfId="21796" xr:uid="{20DC4475-89FE-4EA7-82ED-90187D792866}"/>
    <cellStyle name="Normal 4 2 3 6 5 3" xfId="21797" xr:uid="{DA478052-6997-4F8C-9CC3-FE22B5554ACD}"/>
    <cellStyle name="Normal 4 2 3 6 5 3 2" xfId="21798" xr:uid="{73FB35A0-E8E3-463A-AB34-7A70DE472613}"/>
    <cellStyle name="Normal 4 2 3 6 5 4" xfId="21799" xr:uid="{B6AC5807-98A3-47EA-8EB7-838222001E0C}"/>
    <cellStyle name="Normal 4 2 3 6 6" xfId="21800" xr:uid="{F5AF3F78-BE8E-4162-AFCB-EB0A11DB9EE0}"/>
    <cellStyle name="Normal 4 2 3 6 6 2" xfId="21801" xr:uid="{7C9D02DD-4F24-443F-97A3-DFC4CDE52776}"/>
    <cellStyle name="Normal 4 2 3 6 7" xfId="21802" xr:uid="{2B782AC3-D7A3-4E06-A6D1-62B1F6999B91}"/>
    <cellStyle name="Normal 4 2 3 6 7 2" xfId="21803" xr:uid="{B6AF9C67-41CF-4243-B49F-83176A3B77D9}"/>
    <cellStyle name="Normal 4 2 3 6 8" xfId="21804" xr:uid="{48920C93-A7C7-4084-AD77-D2B6B05ECB2A}"/>
    <cellStyle name="Normal 4 2 3 6 9" xfId="21805" xr:uid="{5A17B348-6D78-40F2-A1BB-43771F343F8C}"/>
    <cellStyle name="Normal 4 2 3 7" xfId="21806" xr:uid="{F1F32EEB-DBDB-49EB-9C58-75EAE9E0E5A3}"/>
    <cellStyle name="Normal 4 2 3 7 2" xfId="21807" xr:uid="{010DE277-30DB-4DE8-84DB-57CD39F1627B}"/>
    <cellStyle name="Normal 4 2 3 7 2 2" xfId="21808" xr:uid="{9058CF27-9DD1-44C2-A5FC-E32E9CD544AF}"/>
    <cellStyle name="Normal 4 2 3 7 2 2 2" xfId="21809" xr:uid="{2164EC04-B6F6-46C8-BAA7-2E29B2537E8B}"/>
    <cellStyle name="Normal 4 2 3 7 2 3" xfId="21810" xr:uid="{1CE9929B-A4DC-40BB-B52C-2496CD15A4CF}"/>
    <cellStyle name="Normal 4 2 3 7 2 3 2" xfId="21811" xr:uid="{8C7A5240-45D6-4BB0-B146-D58B24DC41EE}"/>
    <cellStyle name="Normal 4 2 3 7 2 4" xfId="21812" xr:uid="{22817CB9-1FAB-4097-8B17-54EBF4A7D970}"/>
    <cellStyle name="Normal 4 2 3 7 3" xfId="21813" xr:uid="{67E2F6A2-75C9-45BA-94BA-A52A5EB6D70C}"/>
    <cellStyle name="Normal 4 2 3 7 3 2" xfId="21814" xr:uid="{69E162BA-F9AA-4F00-9F3B-2DCC696A683C}"/>
    <cellStyle name="Normal 4 2 3 7 3 2 2" xfId="21815" xr:uid="{A7F5D122-1FFF-4109-8342-CA011F0A434E}"/>
    <cellStyle name="Normal 4 2 3 7 3 3" xfId="21816" xr:uid="{9FE2A62C-979F-4BCC-9D0A-6BDFCE7D6D42}"/>
    <cellStyle name="Normal 4 2 3 7 3 3 2" xfId="21817" xr:uid="{A044FAEB-64B1-45C7-8434-D33CC110DF82}"/>
    <cellStyle name="Normal 4 2 3 7 3 4" xfId="21818" xr:uid="{FFE6332F-46CF-4BAE-9885-FD5E06D1644D}"/>
    <cellStyle name="Normal 4 2 3 7 4" xfId="21819" xr:uid="{8B486908-4F2F-4B8E-9BC1-9779DD8BF0FF}"/>
    <cellStyle name="Normal 4 2 3 7 4 2" xfId="21820" xr:uid="{4EFCD3F4-4239-4384-98FE-855B8C98ECD5}"/>
    <cellStyle name="Normal 4 2 3 7 5" xfId="21821" xr:uid="{F6BAE667-5D32-42C0-A434-AE9E1BC6294F}"/>
    <cellStyle name="Normal 4 2 3 7 5 2" xfId="21822" xr:uid="{0A05AB49-02F3-48C3-A214-31F084618779}"/>
    <cellStyle name="Normal 4 2 3 7 6" xfId="21823" xr:uid="{AE23B311-0449-4EA5-9E21-75F868A4DCE7}"/>
    <cellStyle name="Normal 4 2 3 7 7" xfId="21824" xr:uid="{DAF15846-AF09-4C37-9C60-D421E03ED29D}"/>
    <cellStyle name="Normal 4 2 3 8" xfId="21825" xr:uid="{81E6DF24-51CD-45BB-818B-DEA3E0216485}"/>
    <cellStyle name="Normal 4 2 3 8 2" xfId="21826" xr:uid="{1AC5A3C3-5B8F-411A-93DD-36148CBC1506}"/>
    <cellStyle name="Normal 4 2 3 8 2 2" xfId="21827" xr:uid="{8226405E-AC51-4B89-95BA-EB7CD013F23B}"/>
    <cellStyle name="Normal 4 2 3 8 2 2 2" xfId="21828" xr:uid="{44E529E7-AAAC-4EA9-B7F6-FCCEBEB4AFF2}"/>
    <cellStyle name="Normal 4 2 3 8 2 3" xfId="21829" xr:uid="{4B2315CA-4844-4BA9-A6AE-D925E5EEE401}"/>
    <cellStyle name="Normal 4 2 3 8 2 3 2" xfId="21830" xr:uid="{23941F7A-D24B-4042-8538-940F4496DA70}"/>
    <cellStyle name="Normal 4 2 3 8 2 4" xfId="21831" xr:uid="{E1857EEE-A4A4-490D-A5F1-D0830591F1B5}"/>
    <cellStyle name="Normal 4 2 3 8 3" xfId="21832" xr:uid="{67930D4E-6817-4608-A426-6C4867A06607}"/>
    <cellStyle name="Normal 4 2 3 8 3 2" xfId="21833" xr:uid="{03D1187F-6329-41BD-9260-C301CD1CBF11}"/>
    <cellStyle name="Normal 4 2 3 8 3 2 2" xfId="21834" xr:uid="{9EED88A4-2DF4-4825-AB68-800CD69E3854}"/>
    <cellStyle name="Normal 4 2 3 8 3 3" xfId="21835" xr:uid="{E8F813BE-C08E-45C8-BF13-9D1FD3351A5C}"/>
    <cellStyle name="Normal 4 2 3 8 3 3 2" xfId="21836" xr:uid="{DB9C0F7C-8D38-48BC-A599-0792EE193EB7}"/>
    <cellStyle name="Normal 4 2 3 8 3 4" xfId="21837" xr:uid="{CB84915F-346D-4137-8DDD-D9AEC11DD15B}"/>
    <cellStyle name="Normal 4 2 3 8 4" xfId="21838" xr:uid="{31FBB009-9D6E-4C1A-AA45-AE737D52F298}"/>
    <cellStyle name="Normal 4 2 3 8 4 2" xfId="21839" xr:uid="{843A0E5B-83B7-487C-9129-9C93393DE80E}"/>
    <cellStyle name="Normal 4 2 3 8 5" xfId="21840" xr:uid="{E0D7F092-2AF8-47CC-876E-B6742F6B0349}"/>
    <cellStyle name="Normal 4 2 3 8 5 2" xfId="21841" xr:uid="{9F870B40-CDA5-4CBE-8FE2-0ABAB5393921}"/>
    <cellStyle name="Normal 4 2 3 8 6" xfId="21842" xr:uid="{4FBD5F6C-711B-43A7-8F71-B013D1D0C141}"/>
    <cellStyle name="Normal 4 2 3 8 7" xfId="21843" xr:uid="{DB112C05-2ACE-43D1-8E55-338A527D27F3}"/>
    <cellStyle name="Normal 4 2 3 9" xfId="21844" xr:uid="{CDCB4EF3-8C14-4C53-AFC0-9186A0C76BFF}"/>
    <cellStyle name="Normal 4 2 3 9 2" xfId="21845" xr:uid="{C785E7A7-4C2C-485C-9292-6C474F2D4BAC}"/>
    <cellStyle name="Normal 4 2 3 9 2 2" xfId="21846" xr:uid="{C06EAD65-22F8-47B6-8E00-7F4380BA0FB4}"/>
    <cellStyle name="Normal 4 2 3 9 2 2 2" xfId="21847" xr:uid="{EF12F1BB-BEAC-4C2F-AB24-305DE6404B24}"/>
    <cellStyle name="Normal 4 2 3 9 2 3" xfId="21848" xr:uid="{1296993A-F73B-42A0-9B50-FE41B64735F9}"/>
    <cellStyle name="Normal 4 2 3 9 2 3 2" xfId="21849" xr:uid="{2283DAD6-869D-4670-8B89-4FCA701D2384}"/>
    <cellStyle name="Normal 4 2 3 9 2 4" xfId="21850" xr:uid="{26AA4CD5-1ACD-456B-B7AC-DD2861717FAC}"/>
    <cellStyle name="Normal 4 2 3 9 3" xfId="21851" xr:uid="{11416475-0BAC-4007-854F-A50CE98DE023}"/>
    <cellStyle name="Normal 4 2 3 9 3 2" xfId="21852" xr:uid="{5A4CEE7B-A2AF-419B-9F30-CE2F51991403}"/>
    <cellStyle name="Normal 4 2 3 9 3 2 2" xfId="21853" xr:uid="{E47E8B22-0A96-497A-95B4-A54555C328DE}"/>
    <cellStyle name="Normal 4 2 3 9 3 3" xfId="21854" xr:uid="{A83FBAE7-F86F-4AB6-869F-794FD1DC1584}"/>
    <cellStyle name="Normal 4 2 3 9 3 3 2" xfId="21855" xr:uid="{7490F11B-C36F-4141-A23B-C00810A3B41F}"/>
    <cellStyle name="Normal 4 2 3 9 3 4" xfId="21856" xr:uid="{F96901A9-866F-4ED9-8F93-5FB7DDC86FAE}"/>
    <cellStyle name="Normal 4 2 3 9 4" xfId="21857" xr:uid="{FDE2EECC-F7D0-41A4-8EAB-4457AB9E858E}"/>
    <cellStyle name="Normal 4 2 3 9 4 2" xfId="21858" xr:uid="{65E78B1A-7944-4870-A686-9817695FAF3E}"/>
    <cellStyle name="Normal 4 2 3 9 5" xfId="21859" xr:uid="{47AB9D03-8333-48D3-AF04-4CFC19F0750F}"/>
    <cellStyle name="Normal 4 2 3 9 5 2" xfId="21860" xr:uid="{DE527EC4-0F17-4C37-92DF-AE681553928C}"/>
    <cellStyle name="Normal 4 2 3 9 6" xfId="21861" xr:uid="{323712C4-4E60-450E-A37F-9CA91BFE1F50}"/>
    <cellStyle name="Normal 4 2 3 9 7" xfId="21862" xr:uid="{44F40625-87CD-4099-BF44-954B99448AF5}"/>
    <cellStyle name="Normal 4 2 4" xfId="21863" xr:uid="{C7ECD502-76CF-4D1C-ACA1-6577F430F51F}"/>
    <cellStyle name="Normal 4 2 4 10" xfId="21864" xr:uid="{E0BFF4BA-7758-4074-BA91-58D07008EC4D}"/>
    <cellStyle name="Normal 4 2 4 10 2" xfId="21865" xr:uid="{CE24C603-DCD5-415F-ABB8-43F3E1A72036}"/>
    <cellStyle name="Normal 4 2 4 10 2 2" xfId="21866" xr:uid="{5FA68D2C-96EB-43B3-8299-FB34009A8680}"/>
    <cellStyle name="Normal 4 2 4 10 3" xfId="21867" xr:uid="{9C9A56A8-E059-4597-9DFA-580376DD9F5A}"/>
    <cellStyle name="Normal 4 2 4 10 3 2" xfId="21868" xr:uid="{7BFC65FF-FE9E-4194-9B96-6B3A6D63095A}"/>
    <cellStyle name="Normal 4 2 4 10 4" xfId="21869" xr:uid="{04335418-992C-41F1-96F3-035F8109A2CA}"/>
    <cellStyle name="Normal 4 2 4 11" xfId="21870" xr:uid="{0067E122-BCEC-4191-AC62-F44300F74D57}"/>
    <cellStyle name="Normal 4 2 4 11 2" xfId="21871" xr:uid="{4B2766BC-6446-4FE0-9DF4-C0161F8A05F5}"/>
    <cellStyle name="Normal 4 2 4 11 2 2" xfId="21872" xr:uid="{C321F4F6-B9A0-40EF-B6A8-8144C6B498D0}"/>
    <cellStyle name="Normal 4 2 4 11 3" xfId="21873" xr:uid="{3E89D2F8-8048-4710-AAB4-098C1B96ECA7}"/>
    <cellStyle name="Normal 4 2 4 11 3 2" xfId="21874" xr:uid="{FD01E339-A398-44DF-BDFF-ACC477257F81}"/>
    <cellStyle name="Normal 4 2 4 11 4" xfId="21875" xr:uid="{79B1F22D-8A1D-47D9-989D-F9AA43DA6C78}"/>
    <cellStyle name="Normal 4 2 4 12" xfId="21876" xr:uid="{8621C272-C2A4-46D4-92C9-D804A640B9C8}"/>
    <cellStyle name="Normal 4 2 4 12 2" xfId="21877" xr:uid="{4F45E8E5-ED25-4967-BCD7-61270324A44E}"/>
    <cellStyle name="Normal 4 2 4 13" xfId="21878" xr:uid="{0848C4E5-1EB7-4C3B-8DE5-727016D23592}"/>
    <cellStyle name="Normal 4 2 4 13 2" xfId="21879" xr:uid="{1FFC8B7B-1ABC-47C5-BDFD-D67850827968}"/>
    <cellStyle name="Normal 4 2 4 14" xfId="21880" xr:uid="{48790A2B-7094-490B-B6B7-04E3978EA105}"/>
    <cellStyle name="Normal 4 2 4 15" xfId="21881" xr:uid="{5999625C-D1D0-4338-8131-D7FA1D169A2B}"/>
    <cellStyle name="Normal 4 2 4 2" xfId="21882" xr:uid="{C1E91B4B-D079-4D05-B539-399573650AFE}"/>
    <cellStyle name="Normal 4 2 4 2 10" xfId="21883" xr:uid="{DB1F2AAC-725E-455E-9EA8-A6466CA9D1C4}"/>
    <cellStyle name="Normal 4 2 4 2 10 2" xfId="21884" xr:uid="{074DE5C5-FF5F-4847-B626-57766470196F}"/>
    <cellStyle name="Normal 4 2 4 2 11" xfId="21885" xr:uid="{ACB149EC-3806-48F8-8E48-B505CFF009BC}"/>
    <cellStyle name="Normal 4 2 4 2 11 2" xfId="21886" xr:uid="{DFEE40F3-B207-42E1-9ADD-20E0F3F56CC1}"/>
    <cellStyle name="Normal 4 2 4 2 12" xfId="21887" xr:uid="{F66AD0CE-7675-41A5-A962-DD201C7A7D85}"/>
    <cellStyle name="Normal 4 2 4 2 13" xfId="21888" xr:uid="{E1045B5C-B3C6-484F-95B8-ED930D4ADAC3}"/>
    <cellStyle name="Normal 4 2 4 2 2" xfId="21889" xr:uid="{10DAAB7B-CD14-4530-BEEB-54DE7679C425}"/>
    <cellStyle name="Normal 4 2 4 2 2 10" xfId="21890" xr:uid="{B62802BD-90AD-44D8-86DB-191E10AB88E0}"/>
    <cellStyle name="Normal 4 2 4 2 2 11" xfId="21891" xr:uid="{90752EFF-3D2D-4442-9C90-627EB19D63B5}"/>
    <cellStyle name="Normal 4 2 4 2 2 2" xfId="21892" xr:uid="{31B37FA1-CE3A-45F0-8117-98B9AD84BFB8}"/>
    <cellStyle name="Normal 4 2 4 2 2 2 2" xfId="21893" xr:uid="{C95327E6-5917-4B12-966F-1010A3580472}"/>
    <cellStyle name="Normal 4 2 4 2 2 2 2 2" xfId="21894" xr:uid="{CE08E87E-4033-4513-8CCD-E67C6291D6DB}"/>
    <cellStyle name="Normal 4 2 4 2 2 2 2 2 2" xfId="21895" xr:uid="{C9A6537A-2E43-4231-90AA-58A684723D39}"/>
    <cellStyle name="Normal 4 2 4 2 2 2 2 2 2 2" xfId="21896" xr:uid="{1F7F3A59-07FF-4249-B8DB-2FA2C29A830B}"/>
    <cellStyle name="Normal 4 2 4 2 2 2 2 2 3" xfId="21897" xr:uid="{AE8E25ED-416A-4615-9E79-F1E65C6A2B76}"/>
    <cellStyle name="Normal 4 2 4 2 2 2 2 2 3 2" xfId="21898" xr:uid="{F1E74432-D8CA-4CE0-A4B4-CC19C8AD42A3}"/>
    <cellStyle name="Normal 4 2 4 2 2 2 2 2 4" xfId="21899" xr:uid="{ABD5CAB7-4C1E-4D39-A17A-467C356FD878}"/>
    <cellStyle name="Normal 4 2 4 2 2 2 2 3" xfId="21900" xr:uid="{6E6210F1-E5F1-4D35-B075-E2D7780E5AA9}"/>
    <cellStyle name="Normal 4 2 4 2 2 2 2 3 2" xfId="21901" xr:uid="{5B325F1E-AA00-4C79-A94F-A5CDA3044986}"/>
    <cellStyle name="Normal 4 2 4 2 2 2 2 3 2 2" xfId="21902" xr:uid="{7EEB72ED-3C1F-4EAE-A594-8E6ADEF7648B}"/>
    <cellStyle name="Normal 4 2 4 2 2 2 2 3 3" xfId="21903" xr:uid="{DA67691D-1F18-4556-81DD-FB49C0DB9FCF}"/>
    <cellStyle name="Normal 4 2 4 2 2 2 2 3 3 2" xfId="21904" xr:uid="{1B9FE7D8-C120-4B3D-81FA-8D36704B3397}"/>
    <cellStyle name="Normal 4 2 4 2 2 2 2 3 4" xfId="21905" xr:uid="{A945EB17-3ACC-470E-9D70-28046199070D}"/>
    <cellStyle name="Normal 4 2 4 2 2 2 2 4" xfId="21906" xr:uid="{EBFB5905-FD21-4D93-8FD1-9C1772878AA1}"/>
    <cellStyle name="Normal 4 2 4 2 2 2 2 4 2" xfId="21907" xr:uid="{90F768DF-6F94-4185-AA0C-080CE473C354}"/>
    <cellStyle name="Normal 4 2 4 2 2 2 2 5" xfId="21908" xr:uid="{B9688DEE-CD11-4628-945F-2C952BCFAFE8}"/>
    <cellStyle name="Normal 4 2 4 2 2 2 2 5 2" xfId="21909" xr:uid="{8755D4F4-C05C-42A6-B772-6154D8974434}"/>
    <cellStyle name="Normal 4 2 4 2 2 2 2 6" xfId="21910" xr:uid="{5A80AB11-40C7-4419-896B-F0D778F5DCEF}"/>
    <cellStyle name="Normal 4 2 4 2 2 2 2 7" xfId="21911" xr:uid="{EF2077B8-63E1-416C-8D7E-C7B477F92553}"/>
    <cellStyle name="Normal 4 2 4 2 2 2 3" xfId="21912" xr:uid="{7AC4BB4D-A118-4C86-8D93-464218448951}"/>
    <cellStyle name="Normal 4 2 4 2 2 2 3 2" xfId="21913" xr:uid="{B136096A-6A33-4837-8D5A-26768D904551}"/>
    <cellStyle name="Normal 4 2 4 2 2 2 3 2 2" xfId="21914" xr:uid="{A1003AA0-0CBC-41E0-B61D-A21676C338BE}"/>
    <cellStyle name="Normal 4 2 4 2 2 2 3 2 2 2" xfId="21915" xr:uid="{D202B917-34AC-4111-BBAE-4E6E049BBAA5}"/>
    <cellStyle name="Normal 4 2 4 2 2 2 3 2 3" xfId="21916" xr:uid="{F27A3DCA-2DDF-44B3-9367-51F7F218617C}"/>
    <cellStyle name="Normal 4 2 4 2 2 2 3 2 3 2" xfId="21917" xr:uid="{09703C2D-23F5-4617-ACD4-636F61EF160F}"/>
    <cellStyle name="Normal 4 2 4 2 2 2 3 2 4" xfId="21918" xr:uid="{BF0DDF55-DFD3-4FD7-A055-4D80F6887B65}"/>
    <cellStyle name="Normal 4 2 4 2 2 2 3 3" xfId="21919" xr:uid="{CB5E8E9A-AEB4-49C0-AA19-B8C8F7C10EB7}"/>
    <cellStyle name="Normal 4 2 4 2 2 2 3 3 2" xfId="21920" xr:uid="{EA30BB6E-F597-4405-B47F-7C21A5660D91}"/>
    <cellStyle name="Normal 4 2 4 2 2 2 3 3 2 2" xfId="21921" xr:uid="{68018141-D75E-49E3-9411-089BA0612082}"/>
    <cellStyle name="Normal 4 2 4 2 2 2 3 3 3" xfId="21922" xr:uid="{F7A87855-CCF1-43E0-B0C9-B48FFB7C8477}"/>
    <cellStyle name="Normal 4 2 4 2 2 2 3 3 3 2" xfId="21923" xr:uid="{E64F8DA1-881E-416F-B8AF-FD62EE157F2A}"/>
    <cellStyle name="Normal 4 2 4 2 2 2 3 3 4" xfId="21924" xr:uid="{30615386-1F34-46D6-A636-0E2E6BBDC709}"/>
    <cellStyle name="Normal 4 2 4 2 2 2 3 4" xfId="21925" xr:uid="{1658092A-6921-403C-8F24-ED2F1CD3A0FE}"/>
    <cellStyle name="Normal 4 2 4 2 2 2 3 4 2" xfId="21926" xr:uid="{3D71FCAC-0C9A-41CD-B806-CEE32AE0B43D}"/>
    <cellStyle name="Normal 4 2 4 2 2 2 3 5" xfId="21927" xr:uid="{2F646A6F-4C06-4124-B6C7-BB59B91504D6}"/>
    <cellStyle name="Normal 4 2 4 2 2 2 3 5 2" xfId="21928" xr:uid="{F5C30A2A-2643-4A7B-9430-3E521965AD0F}"/>
    <cellStyle name="Normal 4 2 4 2 2 2 3 6" xfId="21929" xr:uid="{F269770B-51E9-4814-B14A-8A14DB35720F}"/>
    <cellStyle name="Normal 4 2 4 2 2 2 3 7" xfId="21930" xr:uid="{A1B8876E-1CA5-44B8-87A4-958B662EA38B}"/>
    <cellStyle name="Normal 4 2 4 2 2 2 4" xfId="21931" xr:uid="{1C31CA10-E3F7-45DF-B1FD-9B816B41CD0E}"/>
    <cellStyle name="Normal 4 2 4 2 2 2 4 2" xfId="21932" xr:uid="{5A35C821-AB7E-496C-8EF5-889DBD1FD309}"/>
    <cellStyle name="Normal 4 2 4 2 2 2 4 2 2" xfId="21933" xr:uid="{89E5E480-6316-4730-861A-9B6951627828}"/>
    <cellStyle name="Normal 4 2 4 2 2 2 4 3" xfId="21934" xr:uid="{21810D0D-96C2-4D3D-9B69-06E384D1032F}"/>
    <cellStyle name="Normal 4 2 4 2 2 2 4 3 2" xfId="21935" xr:uid="{542E03E5-8C09-496A-9874-A323D55E9D28}"/>
    <cellStyle name="Normal 4 2 4 2 2 2 4 4" xfId="21936" xr:uid="{28E81713-9706-4C2E-B7C1-0873F58030BD}"/>
    <cellStyle name="Normal 4 2 4 2 2 2 5" xfId="21937" xr:uid="{A17DEBEB-03F0-4F0D-9001-620B59C30F69}"/>
    <cellStyle name="Normal 4 2 4 2 2 2 5 2" xfId="21938" xr:uid="{5B8DEE70-F3BD-40C7-B680-9A6FAA70CCB7}"/>
    <cellStyle name="Normal 4 2 4 2 2 2 5 2 2" xfId="21939" xr:uid="{8EAED5A3-4016-496C-8623-1ED92F754CDE}"/>
    <cellStyle name="Normal 4 2 4 2 2 2 5 3" xfId="21940" xr:uid="{A4E7E4BB-09F1-4BB7-87C8-0843D9CF6555}"/>
    <cellStyle name="Normal 4 2 4 2 2 2 5 3 2" xfId="21941" xr:uid="{47DFC5B2-25D1-48EC-A5CD-48E5BEF0CE81}"/>
    <cellStyle name="Normal 4 2 4 2 2 2 5 4" xfId="21942" xr:uid="{9D299251-80E5-44B8-9C15-E5BDDE3C19A1}"/>
    <cellStyle name="Normal 4 2 4 2 2 2 6" xfId="21943" xr:uid="{6EB8D3A1-0D04-4A74-ABF7-19348FF65415}"/>
    <cellStyle name="Normal 4 2 4 2 2 2 6 2" xfId="21944" xr:uid="{BAAA799E-0F7B-4275-A0B8-975C2293C440}"/>
    <cellStyle name="Normal 4 2 4 2 2 2 7" xfId="21945" xr:uid="{2D6D0B05-7D68-47E6-B6EA-AC3B5CE869E6}"/>
    <cellStyle name="Normal 4 2 4 2 2 2 7 2" xfId="21946" xr:uid="{E9FB8D66-7208-48E3-8FB6-7821B5C90211}"/>
    <cellStyle name="Normal 4 2 4 2 2 2 8" xfId="21947" xr:uid="{A07A760E-6BB3-4530-B4E2-24EEB99FE7D6}"/>
    <cellStyle name="Normal 4 2 4 2 2 2 9" xfId="21948" xr:uid="{EF7EF31D-811D-4206-913E-952B16B57A54}"/>
    <cellStyle name="Normal 4 2 4 2 2 3" xfId="21949" xr:uid="{B5C954F9-4386-40B7-BE27-1EB01D049C82}"/>
    <cellStyle name="Normal 4 2 4 2 2 3 2" xfId="21950" xr:uid="{4E9725D8-E2F3-404D-A253-B5BCE03373E6}"/>
    <cellStyle name="Normal 4 2 4 2 2 3 2 2" xfId="21951" xr:uid="{1291DF0B-06DC-4F40-9BE7-E54B2F892425}"/>
    <cellStyle name="Normal 4 2 4 2 2 3 2 2 2" xfId="21952" xr:uid="{B13A0DB2-7659-41CE-977A-305306702F62}"/>
    <cellStyle name="Normal 4 2 4 2 2 3 2 3" xfId="21953" xr:uid="{3198C2F7-26C9-4248-87BA-8E1AB5ECE923}"/>
    <cellStyle name="Normal 4 2 4 2 2 3 2 3 2" xfId="21954" xr:uid="{9D173483-307D-478C-8444-EB7EA71548CE}"/>
    <cellStyle name="Normal 4 2 4 2 2 3 2 4" xfId="21955" xr:uid="{0CA23F4F-CC5A-4B09-922B-608520FD7FCF}"/>
    <cellStyle name="Normal 4 2 4 2 2 3 3" xfId="21956" xr:uid="{2F0B6E3C-FD3B-40F2-A2B5-3090B2AC877A}"/>
    <cellStyle name="Normal 4 2 4 2 2 3 3 2" xfId="21957" xr:uid="{91FD55B8-2AF7-4CAF-BDF2-95B2537E4143}"/>
    <cellStyle name="Normal 4 2 4 2 2 3 3 2 2" xfId="21958" xr:uid="{0F1824F7-694E-4506-9E66-E55876A5012A}"/>
    <cellStyle name="Normal 4 2 4 2 2 3 3 3" xfId="21959" xr:uid="{60C9B150-4E71-430C-82DA-5F435CD87700}"/>
    <cellStyle name="Normal 4 2 4 2 2 3 3 3 2" xfId="21960" xr:uid="{F3B274AF-A6F2-4404-AC5D-0E1DC63E0267}"/>
    <cellStyle name="Normal 4 2 4 2 2 3 3 4" xfId="21961" xr:uid="{0B58976B-E9B8-4BB1-9C10-7B698BE8DBF4}"/>
    <cellStyle name="Normal 4 2 4 2 2 3 4" xfId="21962" xr:uid="{FAED6130-4992-44EE-B8B3-03F89652558F}"/>
    <cellStyle name="Normal 4 2 4 2 2 3 4 2" xfId="21963" xr:uid="{F31B8662-16AF-41E7-B45E-8665C21BB3CF}"/>
    <cellStyle name="Normal 4 2 4 2 2 3 5" xfId="21964" xr:uid="{630BE7A6-80DD-4D7E-83AD-D67E003C278C}"/>
    <cellStyle name="Normal 4 2 4 2 2 3 5 2" xfId="21965" xr:uid="{6AE4F612-701C-415A-9533-96D6AEEE8233}"/>
    <cellStyle name="Normal 4 2 4 2 2 3 6" xfId="21966" xr:uid="{936F5743-5039-4CF7-9761-4EF7447D463C}"/>
    <cellStyle name="Normal 4 2 4 2 2 3 7" xfId="21967" xr:uid="{08569BAA-81FD-4A13-B234-E0610319D062}"/>
    <cellStyle name="Normal 4 2 4 2 2 4" xfId="21968" xr:uid="{F94E0E2B-312B-401A-869B-CEFA5F567485}"/>
    <cellStyle name="Normal 4 2 4 2 2 4 2" xfId="21969" xr:uid="{C9FEA9A9-AF0B-4715-AC80-862892465C4D}"/>
    <cellStyle name="Normal 4 2 4 2 2 4 2 2" xfId="21970" xr:uid="{A603E753-C898-430F-A711-FCF9CB9EE8ED}"/>
    <cellStyle name="Normal 4 2 4 2 2 4 2 2 2" xfId="21971" xr:uid="{0AA14E4F-9247-43CF-83BC-2251539A91CB}"/>
    <cellStyle name="Normal 4 2 4 2 2 4 2 3" xfId="21972" xr:uid="{868D61D8-F8B4-4F59-939A-01BA0985E107}"/>
    <cellStyle name="Normal 4 2 4 2 2 4 2 3 2" xfId="21973" xr:uid="{39840ED0-1F0A-491B-A83A-4DAD3AADACAB}"/>
    <cellStyle name="Normal 4 2 4 2 2 4 2 4" xfId="21974" xr:uid="{0EB7FBD4-83DD-4AF7-996D-20623E314F3A}"/>
    <cellStyle name="Normal 4 2 4 2 2 4 3" xfId="21975" xr:uid="{CB03CFA0-1E6E-4567-9DAC-0011281398C0}"/>
    <cellStyle name="Normal 4 2 4 2 2 4 3 2" xfId="21976" xr:uid="{97D0CDAD-8148-42D0-8D1B-EF18E24579F3}"/>
    <cellStyle name="Normal 4 2 4 2 2 4 3 2 2" xfId="21977" xr:uid="{D7DCEEBB-E1DD-406C-9E97-63C53A4BD170}"/>
    <cellStyle name="Normal 4 2 4 2 2 4 3 3" xfId="21978" xr:uid="{25D2F34E-EF18-45CA-9DE8-C2A83EFDD962}"/>
    <cellStyle name="Normal 4 2 4 2 2 4 3 3 2" xfId="21979" xr:uid="{79348DED-2357-4006-ACCE-9B1D4DF61E40}"/>
    <cellStyle name="Normal 4 2 4 2 2 4 3 4" xfId="21980" xr:uid="{E0A37676-45B7-4CD9-B207-5E8799C47816}"/>
    <cellStyle name="Normal 4 2 4 2 2 4 4" xfId="21981" xr:uid="{1B445B95-3B80-413F-84FA-DE5E92EDD67E}"/>
    <cellStyle name="Normal 4 2 4 2 2 4 4 2" xfId="21982" xr:uid="{EE59870B-D4D0-4A5A-A7EA-7E17EC83E87B}"/>
    <cellStyle name="Normal 4 2 4 2 2 4 5" xfId="21983" xr:uid="{825CAADF-3FF1-4976-A933-DAA90BF795EF}"/>
    <cellStyle name="Normal 4 2 4 2 2 4 5 2" xfId="21984" xr:uid="{F1DCFDE6-9AC0-4B17-B96C-8B082D614569}"/>
    <cellStyle name="Normal 4 2 4 2 2 4 6" xfId="21985" xr:uid="{368EC507-73C0-4E63-B296-4C3AB1557410}"/>
    <cellStyle name="Normal 4 2 4 2 2 4 7" xfId="21986" xr:uid="{2AC7410A-5EB4-4FF4-B21A-3129F8D4C737}"/>
    <cellStyle name="Normal 4 2 4 2 2 5" xfId="21987" xr:uid="{714FF1BA-BD4A-40FC-90B3-A3281573B894}"/>
    <cellStyle name="Normal 4 2 4 2 2 5 2" xfId="21988" xr:uid="{82090EE8-3996-49C7-A5CC-5D2314D8FF36}"/>
    <cellStyle name="Normal 4 2 4 2 2 5 2 2" xfId="21989" xr:uid="{7415B5E0-E4F7-4F08-922B-1353F5B58972}"/>
    <cellStyle name="Normal 4 2 4 2 2 5 2 2 2" xfId="21990" xr:uid="{B25AAB88-51A4-4B0B-BA69-2DC937F813FD}"/>
    <cellStyle name="Normal 4 2 4 2 2 5 2 3" xfId="21991" xr:uid="{743CDE19-6E6A-4E60-90EE-E17DEDF73BAB}"/>
    <cellStyle name="Normal 4 2 4 2 2 5 2 3 2" xfId="21992" xr:uid="{85BA5A76-397D-4B0D-B9FA-E8E8E04823B5}"/>
    <cellStyle name="Normal 4 2 4 2 2 5 2 4" xfId="21993" xr:uid="{19F7B438-B325-4682-96A2-0C1B96554899}"/>
    <cellStyle name="Normal 4 2 4 2 2 5 3" xfId="21994" xr:uid="{9069F2E3-53E2-49A3-A257-CE6C28EDB629}"/>
    <cellStyle name="Normal 4 2 4 2 2 5 3 2" xfId="21995" xr:uid="{A8B96F34-CC8A-4750-AC5B-EBD8EEBE2EB5}"/>
    <cellStyle name="Normal 4 2 4 2 2 5 3 2 2" xfId="21996" xr:uid="{3436E1EC-90D3-42AF-BD87-76532AF89119}"/>
    <cellStyle name="Normal 4 2 4 2 2 5 3 3" xfId="21997" xr:uid="{D20A1E95-BAA6-42AE-BA49-780165A3574C}"/>
    <cellStyle name="Normal 4 2 4 2 2 5 3 3 2" xfId="21998" xr:uid="{CE158E61-D849-4DA4-B53D-D51087DB7CAD}"/>
    <cellStyle name="Normal 4 2 4 2 2 5 3 4" xfId="21999" xr:uid="{742037C8-CCB4-472D-98F4-A35C611B456F}"/>
    <cellStyle name="Normal 4 2 4 2 2 5 4" xfId="22000" xr:uid="{AD1BF7B9-749C-45D4-B75F-91E2A14D0D2E}"/>
    <cellStyle name="Normal 4 2 4 2 2 5 4 2" xfId="22001" xr:uid="{743D0C5D-0AF9-4431-88BC-D6A9EE0B9EED}"/>
    <cellStyle name="Normal 4 2 4 2 2 5 5" xfId="22002" xr:uid="{7B5C0120-BE6A-4910-97AA-EB2A0B066A9A}"/>
    <cellStyle name="Normal 4 2 4 2 2 5 5 2" xfId="22003" xr:uid="{C7EF3BFD-E6F3-477A-8E83-E514700D8094}"/>
    <cellStyle name="Normal 4 2 4 2 2 5 6" xfId="22004" xr:uid="{D310D88C-DFCF-4F7B-BF11-3657442F9A36}"/>
    <cellStyle name="Normal 4 2 4 2 2 5 7" xfId="22005" xr:uid="{868BF654-8226-4E56-85D6-670DBE0222D4}"/>
    <cellStyle name="Normal 4 2 4 2 2 6" xfId="22006" xr:uid="{8C92A00E-FDB4-4ED3-A8CA-AE75495E2575}"/>
    <cellStyle name="Normal 4 2 4 2 2 6 2" xfId="22007" xr:uid="{EE5233A8-F934-4663-B180-D3CE20249409}"/>
    <cellStyle name="Normal 4 2 4 2 2 6 2 2" xfId="22008" xr:uid="{FE486E2C-695A-4335-A74B-6BF779996FC2}"/>
    <cellStyle name="Normal 4 2 4 2 2 6 3" xfId="22009" xr:uid="{0081A5AE-9E14-4E1A-863D-9D8B5BE2479F}"/>
    <cellStyle name="Normal 4 2 4 2 2 6 3 2" xfId="22010" xr:uid="{B9D4136C-04F2-4C99-8D21-86B7CF5A0454}"/>
    <cellStyle name="Normal 4 2 4 2 2 6 4" xfId="22011" xr:uid="{BEE697DC-0A6D-478C-8136-AB14274176EE}"/>
    <cellStyle name="Normal 4 2 4 2 2 7" xfId="22012" xr:uid="{792A01B0-7270-42F0-B487-9652EA7253AA}"/>
    <cellStyle name="Normal 4 2 4 2 2 7 2" xfId="22013" xr:uid="{263F860A-05CE-483F-9A3E-476BA47D95E0}"/>
    <cellStyle name="Normal 4 2 4 2 2 7 2 2" xfId="22014" xr:uid="{CE81E394-1A59-48C6-8FE8-7D505569A3EC}"/>
    <cellStyle name="Normal 4 2 4 2 2 7 3" xfId="22015" xr:uid="{F9671D26-47F6-4943-8ED5-5E6B6AFF918A}"/>
    <cellStyle name="Normal 4 2 4 2 2 7 3 2" xfId="22016" xr:uid="{A2EF57A7-AFAD-4AD2-A621-47B8C04A1532}"/>
    <cellStyle name="Normal 4 2 4 2 2 7 4" xfId="22017" xr:uid="{F33C6B55-554A-4569-82FF-68F54D5A9EBF}"/>
    <cellStyle name="Normal 4 2 4 2 2 8" xfId="22018" xr:uid="{CAD024D6-6023-41A9-AC5D-A600D8DDF1C2}"/>
    <cellStyle name="Normal 4 2 4 2 2 8 2" xfId="22019" xr:uid="{A35CD28A-807C-470C-B07B-53A32F5699A2}"/>
    <cellStyle name="Normal 4 2 4 2 2 9" xfId="22020" xr:uid="{15D508F5-3C23-4DB5-A4AA-3E766B265AAE}"/>
    <cellStyle name="Normal 4 2 4 2 2 9 2" xfId="22021" xr:uid="{100EFBC6-3184-4CB9-86EE-4FF74A9C7E1B}"/>
    <cellStyle name="Normal 4 2 4 2 3" xfId="22022" xr:uid="{4418B52D-DDF6-4040-ADCA-2E8E5898CE09}"/>
    <cellStyle name="Normal 4 2 4 2 3 2" xfId="22023" xr:uid="{62A562D2-64D1-4CCA-8795-B12A8A87D3D6}"/>
    <cellStyle name="Normal 4 2 4 2 3 2 2" xfId="22024" xr:uid="{BC2C29D4-ED98-4889-8F91-A9EDBAA91B2F}"/>
    <cellStyle name="Normal 4 2 4 2 3 2 2 2" xfId="22025" xr:uid="{1EED6A88-E4AB-490F-9D09-5158B3965D66}"/>
    <cellStyle name="Normal 4 2 4 2 3 2 2 2 2" xfId="22026" xr:uid="{933381DB-D469-4410-A4AB-B8D02A1A7F0E}"/>
    <cellStyle name="Normal 4 2 4 2 3 2 2 3" xfId="22027" xr:uid="{35ADAE13-45DB-463C-8588-2B5AB53D2EF7}"/>
    <cellStyle name="Normal 4 2 4 2 3 2 2 3 2" xfId="22028" xr:uid="{E3AB9F7C-3E20-4508-A43A-0A88B42E694F}"/>
    <cellStyle name="Normal 4 2 4 2 3 2 2 4" xfId="22029" xr:uid="{AD29C3D6-DD79-42C1-A295-B91F019227D6}"/>
    <cellStyle name="Normal 4 2 4 2 3 2 3" xfId="22030" xr:uid="{685FE128-6375-4A35-8795-C5B1B7144C52}"/>
    <cellStyle name="Normal 4 2 4 2 3 2 3 2" xfId="22031" xr:uid="{9CA6FD0B-5396-4DBC-B570-2970B4DCB59B}"/>
    <cellStyle name="Normal 4 2 4 2 3 2 3 2 2" xfId="22032" xr:uid="{7F1BD6E2-7922-4584-8ABF-A799A3C58C35}"/>
    <cellStyle name="Normal 4 2 4 2 3 2 3 3" xfId="22033" xr:uid="{B8A24290-114F-46A1-835B-B76BE44EB2E5}"/>
    <cellStyle name="Normal 4 2 4 2 3 2 3 3 2" xfId="22034" xr:uid="{E29C0316-7482-42A9-B1C4-53D99C288D17}"/>
    <cellStyle name="Normal 4 2 4 2 3 2 3 4" xfId="22035" xr:uid="{6306910F-20AD-4BC7-8691-ED4AAEB55B8E}"/>
    <cellStyle name="Normal 4 2 4 2 3 2 4" xfId="22036" xr:uid="{8B06C407-DD70-4E99-AD98-7B7D4FF34F0F}"/>
    <cellStyle name="Normal 4 2 4 2 3 2 4 2" xfId="22037" xr:uid="{0B25C384-6A73-4FAB-82DD-5850DAD09CBD}"/>
    <cellStyle name="Normal 4 2 4 2 3 2 5" xfId="22038" xr:uid="{F045A94E-3AED-40E9-92F6-E391B606BB3A}"/>
    <cellStyle name="Normal 4 2 4 2 3 2 5 2" xfId="22039" xr:uid="{E0E68AB9-9FA8-457D-879A-392F6B21DDC6}"/>
    <cellStyle name="Normal 4 2 4 2 3 2 6" xfId="22040" xr:uid="{53561F78-AE85-445D-85DE-BCD5BBFE9E6E}"/>
    <cellStyle name="Normal 4 2 4 2 3 2 7" xfId="22041" xr:uid="{5EC914E5-326B-4652-956D-F69ACF7DF3B4}"/>
    <cellStyle name="Normal 4 2 4 2 3 3" xfId="22042" xr:uid="{1216A7E1-6277-4F21-85A9-35AF288BE67B}"/>
    <cellStyle name="Normal 4 2 4 2 3 3 2" xfId="22043" xr:uid="{6C695003-0B11-40BA-BC0B-5CE533F9E7F5}"/>
    <cellStyle name="Normal 4 2 4 2 3 3 2 2" xfId="22044" xr:uid="{9B52F4C8-02CA-4421-B910-3FFCD8320007}"/>
    <cellStyle name="Normal 4 2 4 2 3 3 2 2 2" xfId="22045" xr:uid="{5A9E92DD-E94B-41B5-B55A-2113F16DBE0F}"/>
    <cellStyle name="Normal 4 2 4 2 3 3 2 3" xfId="22046" xr:uid="{730A05D4-2E7C-4FDB-8ABA-DF5C83203798}"/>
    <cellStyle name="Normal 4 2 4 2 3 3 2 3 2" xfId="22047" xr:uid="{4AB17696-8B7E-4D59-A0CF-15681EAE4E00}"/>
    <cellStyle name="Normal 4 2 4 2 3 3 2 4" xfId="22048" xr:uid="{3E6CEF61-3EBE-4439-B936-C4915599CE4B}"/>
    <cellStyle name="Normal 4 2 4 2 3 3 3" xfId="22049" xr:uid="{300DF720-3F7F-4D7D-8B42-FDACDBD6FB2A}"/>
    <cellStyle name="Normal 4 2 4 2 3 3 3 2" xfId="22050" xr:uid="{31050692-DEE2-4137-AFCE-9393F117F606}"/>
    <cellStyle name="Normal 4 2 4 2 3 3 3 2 2" xfId="22051" xr:uid="{DFE0068D-E28E-4295-BBDD-D45FDE694950}"/>
    <cellStyle name="Normal 4 2 4 2 3 3 3 3" xfId="22052" xr:uid="{3CB2E1A7-A2B0-4702-8340-B3741A1D7B9E}"/>
    <cellStyle name="Normal 4 2 4 2 3 3 3 3 2" xfId="22053" xr:uid="{78726FF0-EF30-42D9-B771-F26E45754D23}"/>
    <cellStyle name="Normal 4 2 4 2 3 3 3 4" xfId="22054" xr:uid="{25F24AB0-87E1-43E4-9E2B-C48616E1BDC0}"/>
    <cellStyle name="Normal 4 2 4 2 3 3 4" xfId="22055" xr:uid="{D2E50515-D439-4B6A-A84E-BD05CA733713}"/>
    <cellStyle name="Normal 4 2 4 2 3 3 4 2" xfId="22056" xr:uid="{1729CF24-CCAD-4FBD-BB88-43E6AF29A310}"/>
    <cellStyle name="Normal 4 2 4 2 3 3 5" xfId="22057" xr:uid="{F206A689-DDCE-41EE-A4F8-341C4DF44CD2}"/>
    <cellStyle name="Normal 4 2 4 2 3 3 5 2" xfId="22058" xr:uid="{D1933BA1-3E23-46B4-8AE5-A542A6D535A8}"/>
    <cellStyle name="Normal 4 2 4 2 3 3 6" xfId="22059" xr:uid="{01C210B8-DAFB-4BC1-B511-7CBB91F29753}"/>
    <cellStyle name="Normal 4 2 4 2 3 3 7" xfId="22060" xr:uid="{7BBBFBEA-4C56-4CBF-BD93-AF0CF64AC597}"/>
    <cellStyle name="Normal 4 2 4 2 3 4" xfId="22061" xr:uid="{6FFBA1F9-30C7-49CA-BE17-D6267B8CEF26}"/>
    <cellStyle name="Normal 4 2 4 2 3 4 2" xfId="22062" xr:uid="{CD5BFB89-8D7B-4F94-BB3D-E139339659AC}"/>
    <cellStyle name="Normal 4 2 4 2 3 4 2 2" xfId="22063" xr:uid="{590B56B4-48AF-4E2A-835F-73B4D412A9F7}"/>
    <cellStyle name="Normal 4 2 4 2 3 4 3" xfId="22064" xr:uid="{E13D58A1-2891-4535-9BDD-94C86E711191}"/>
    <cellStyle name="Normal 4 2 4 2 3 4 3 2" xfId="22065" xr:uid="{23A85A49-5627-431A-B8C7-805C211EB7F9}"/>
    <cellStyle name="Normal 4 2 4 2 3 4 4" xfId="22066" xr:uid="{2F731716-C672-4144-99B0-C2173D31758C}"/>
    <cellStyle name="Normal 4 2 4 2 3 5" xfId="22067" xr:uid="{9254FAEA-BEB9-4DC6-B623-1C46EA83FF6D}"/>
    <cellStyle name="Normal 4 2 4 2 3 5 2" xfId="22068" xr:uid="{CD71422C-2851-4C51-A85F-5DA87D6FB270}"/>
    <cellStyle name="Normal 4 2 4 2 3 5 2 2" xfId="22069" xr:uid="{6CF7FF59-9FB8-4D3A-85D8-54753F1A8CAC}"/>
    <cellStyle name="Normal 4 2 4 2 3 5 3" xfId="22070" xr:uid="{66A37006-1C1E-4357-8538-38EDACF9C4D7}"/>
    <cellStyle name="Normal 4 2 4 2 3 5 3 2" xfId="22071" xr:uid="{CC71334A-8AD2-48CF-8B26-544BDA8EC315}"/>
    <cellStyle name="Normal 4 2 4 2 3 5 4" xfId="22072" xr:uid="{1D42016C-2AD0-45ED-849B-C989A4574209}"/>
    <cellStyle name="Normal 4 2 4 2 3 6" xfId="22073" xr:uid="{59F51BF9-51CF-4578-A5A4-FF804FA3D1E6}"/>
    <cellStyle name="Normal 4 2 4 2 3 6 2" xfId="22074" xr:uid="{44391922-9D31-4A9F-9E37-B74B6BF5FAAE}"/>
    <cellStyle name="Normal 4 2 4 2 3 7" xfId="22075" xr:uid="{F59C568E-1B96-455F-BE06-B6CED73D8911}"/>
    <cellStyle name="Normal 4 2 4 2 3 7 2" xfId="22076" xr:uid="{4802D363-A2EF-4F1D-BEE1-6F5F3AA2F065}"/>
    <cellStyle name="Normal 4 2 4 2 3 8" xfId="22077" xr:uid="{BAB657FF-AA87-4E60-B74F-494150B4BC4B}"/>
    <cellStyle name="Normal 4 2 4 2 3 9" xfId="22078" xr:uid="{852EB66C-2CE0-483C-853C-D1B45D87CCFB}"/>
    <cellStyle name="Normal 4 2 4 2 4" xfId="22079" xr:uid="{06C51E72-9B0A-4B76-AA56-8776F414D0F0}"/>
    <cellStyle name="Normal 4 2 4 2 4 2" xfId="22080" xr:uid="{3772B340-4EF6-4FEC-A2FF-9DA35F1E8326}"/>
    <cellStyle name="Normal 4 2 4 2 4 2 2" xfId="22081" xr:uid="{6CD614F4-43D5-47DA-AF24-9E3288376B75}"/>
    <cellStyle name="Normal 4 2 4 2 4 2 2 2" xfId="22082" xr:uid="{A458832A-3C42-4C33-A821-E2DC937AEE39}"/>
    <cellStyle name="Normal 4 2 4 2 4 2 2 2 2" xfId="22083" xr:uid="{6B6F73A5-FBCC-483B-9D10-F752EF24790E}"/>
    <cellStyle name="Normal 4 2 4 2 4 2 2 3" xfId="22084" xr:uid="{129E45D3-6E33-409A-9252-AB9EDE399711}"/>
    <cellStyle name="Normal 4 2 4 2 4 2 2 3 2" xfId="22085" xr:uid="{7D95F177-0A5B-49D3-AE0C-08E2C86FD52C}"/>
    <cellStyle name="Normal 4 2 4 2 4 2 2 4" xfId="22086" xr:uid="{725EF7CB-0E12-4430-86B2-25143493EDBB}"/>
    <cellStyle name="Normal 4 2 4 2 4 2 3" xfId="22087" xr:uid="{5233BF24-006E-4983-AD5E-0461F6C6C5FE}"/>
    <cellStyle name="Normal 4 2 4 2 4 2 3 2" xfId="22088" xr:uid="{5E6CC05C-C81D-4B4C-948C-6DBABDF984C5}"/>
    <cellStyle name="Normal 4 2 4 2 4 2 3 2 2" xfId="22089" xr:uid="{107765E2-C0E7-4C88-A81D-EAA2177072F6}"/>
    <cellStyle name="Normal 4 2 4 2 4 2 3 3" xfId="22090" xr:uid="{EE46AACF-B4EF-4315-9F18-64D1CF07007A}"/>
    <cellStyle name="Normal 4 2 4 2 4 2 3 3 2" xfId="22091" xr:uid="{14FFA209-F099-4CF7-8E25-39606CD8FFA0}"/>
    <cellStyle name="Normal 4 2 4 2 4 2 3 4" xfId="22092" xr:uid="{D67AD3FD-BE89-4D07-8837-C9AAE3DBCB28}"/>
    <cellStyle name="Normal 4 2 4 2 4 2 4" xfId="22093" xr:uid="{36CB933B-D0EE-43CC-960F-6D8D9888306C}"/>
    <cellStyle name="Normal 4 2 4 2 4 2 4 2" xfId="22094" xr:uid="{504B5C6D-3C12-42B7-8048-7DBB8CB1662B}"/>
    <cellStyle name="Normal 4 2 4 2 4 2 5" xfId="22095" xr:uid="{47191359-8F65-4E18-A28E-4C50A951F1FD}"/>
    <cellStyle name="Normal 4 2 4 2 4 2 5 2" xfId="22096" xr:uid="{24405522-8E33-452A-899B-7C7010FC7790}"/>
    <cellStyle name="Normal 4 2 4 2 4 2 6" xfId="22097" xr:uid="{852309BD-409A-495B-82C1-79037A3F0FDB}"/>
    <cellStyle name="Normal 4 2 4 2 4 2 7" xfId="22098" xr:uid="{5508D609-221C-4C60-9A3A-05208BE4AC91}"/>
    <cellStyle name="Normal 4 2 4 2 4 3" xfId="22099" xr:uid="{E2AE15A2-F708-4855-BC60-D8BC4B4BFC0A}"/>
    <cellStyle name="Normal 4 2 4 2 4 3 2" xfId="22100" xr:uid="{C2B3F371-7249-4A8A-A865-A392D9A4782D}"/>
    <cellStyle name="Normal 4 2 4 2 4 3 2 2" xfId="22101" xr:uid="{79A5EDFD-0A9D-41FE-A8B1-2E3128CA8503}"/>
    <cellStyle name="Normal 4 2 4 2 4 3 2 2 2" xfId="22102" xr:uid="{66C91F6E-F1C0-44F9-A5A8-558262479098}"/>
    <cellStyle name="Normal 4 2 4 2 4 3 2 3" xfId="22103" xr:uid="{62558BA5-0C14-4732-A3E8-516F986CFDDF}"/>
    <cellStyle name="Normal 4 2 4 2 4 3 2 3 2" xfId="22104" xr:uid="{FF2BE969-02A5-409C-8E93-04AD581B4784}"/>
    <cellStyle name="Normal 4 2 4 2 4 3 2 4" xfId="22105" xr:uid="{23BA0E34-8000-4BF8-86F9-089ECD5F23BD}"/>
    <cellStyle name="Normal 4 2 4 2 4 3 3" xfId="22106" xr:uid="{92CB104A-002A-4931-88EF-2A3076CAF4B4}"/>
    <cellStyle name="Normal 4 2 4 2 4 3 3 2" xfId="22107" xr:uid="{BC12358C-B0A2-47BF-9718-40701074CBEC}"/>
    <cellStyle name="Normal 4 2 4 2 4 3 3 2 2" xfId="22108" xr:uid="{B8CB2C98-7D1C-419C-9820-A39F519F1633}"/>
    <cellStyle name="Normal 4 2 4 2 4 3 3 3" xfId="22109" xr:uid="{A1913051-2C3D-4FA7-A1D6-F6346BE2A17F}"/>
    <cellStyle name="Normal 4 2 4 2 4 3 3 3 2" xfId="22110" xr:uid="{7EEE07DC-7ABA-4C3D-BC55-535E2BF87ED9}"/>
    <cellStyle name="Normal 4 2 4 2 4 3 3 4" xfId="22111" xr:uid="{246A67A3-E4CA-4892-8239-CEE01B114804}"/>
    <cellStyle name="Normal 4 2 4 2 4 3 4" xfId="22112" xr:uid="{15D97D4D-5EE2-49DC-A30C-E236339CCBA4}"/>
    <cellStyle name="Normal 4 2 4 2 4 3 4 2" xfId="22113" xr:uid="{856081AD-1C5B-4CD5-B355-8126871706A5}"/>
    <cellStyle name="Normal 4 2 4 2 4 3 5" xfId="22114" xr:uid="{0E43B4B3-3206-4B3D-A9F5-2AC3924E726B}"/>
    <cellStyle name="Normal 4 2 4 2 4 3 5 2" xfId="22115" xr:uid="{73D8089A-A33E-40B3-BF9D-574A84D2F827}"/>
    <cellStyle name="Normal 4 2 4 2 4 3 6" xfId="22116" xr:uid="{0D1B3B8D-0F99-41BA-AB75-B1D63A7455E6}"/>
    <cellStyle name="Normal 4 2 4 2 4 3 7" xfId="22117" xr:uid="{6282CE32-A912-49B1-8ECB-9596A3704580}"/>
    <cellStyle name="Normal 4 2 4 2 4 4" xfId="22118" xr:uid="{47F5AA26-66D5-4A18-A411-A3E19517B5ED}"/>
    <cellStyle name="Normal 4 2 4 2 4 4 2" xfId="22119" xr:uid="{5C6882FC-0DB8-4BEB-A43E-E5196C414036}"/>
    <cellStyle name="Normal 4 2 4 2 4 4 2 2" xfId="22120" xr:uid="{DE00E63B-BBBD-4827-A8FD-BD60F1CDF94C}"/>
    <cellStyle name="Normal 4 2 4 2 4 4 3" xfId="22121" xr:uid="{0E1CE4D6-3FE2-4B2F-83C3-3BF05958E110}"/>
    <cellStyle name="Normal 4 2 4 2 4 4 3 2" xfId="22122" xr:uid="{18059135-BB5D-44D9-ABCB-E3275BAC0F07}"/>
    <cellStyle name="Normal 4 2 4 2 4 4 4" xfId="22123" xr:uid="{0520078D-C2D8-4F49-8B1D-FE30E4ED6332}"/>
    <cellStyle name="Normal 4 2 4 2 4 5" xfId="22124" xr:uid="{3D210F81-CE7B-4C5C-8BC1-C7B39D970129}"/>
    <cellStyle name="Normal 4 2 4 2 4 5 2" xfId="22125" xr:uid="{5A0046A8-A3A0-466A-91E2-18CB57F45B18}"/>
    <cellStyle name="Normal 4 2 4 2 4 5 2 2" xfId="22126" xr:uid="{BAB63895-B5E7-425D-84F9-964FD8B4E883}"/>
    <cellStyle name="Normal 4 2 4 2 4 5 3" xfId="22127" xr:uid="{B72CF564-BFBE-4A25-8DAE-75FB224EBD2D}"/>
    <cellStyle name="Normal 4 2 4 2 4 5 3 2" xfId="22128" xr:uid="{D69D1AC7-79B8-478E-B937-D643BE14124B}"/>
    <cellStyle name="Normal 4 2 4 2 4 5 4" xfId="22129" xr:uid="{04A54A25-2157-46F1-96C0-C7FD535976FF}"/>
    <cellStyle name="Normal 4 2 4 2 4 6" xfId="22130" xr:uid="{18BAD39F-CA37-455F-8D19-118A9CAF558C}"/>
    <cellStyle name="Normal 4 2 4 2 4 6 2" xfId="22131" xr:uid="{189DADE3-C474-4517-8164-3D5DFCF0A1B9}"/>
    <cellStyle name="Normal 4 2 4 2 4 7" xfId="22132" xr:uid="{0D3D788D-4A71-4BAD-8B1C-9A89062DC548}"/>
    <cellStyle name="Normal 4 2 4 2 4 7 2" xfId="22133" xr:uid="{626A6313-2717-4F4D-B4DA-C19854403D45}"/>
    <cellStyle name="Normal 4 2 4 2 4 8" xfId="22134" xr:uid="{5241198E-E759-4FAA-8075-2AD7753B85CD}"/>
    <cellStyle name="Normal 4 2 4 2 4 9" xfId="22135" xr:uid="{93A2DC3A-1E15-4208-AFD3-524D68A848C3}"/>
    <cellStyle name="Normal 4 2 4 2 5" xfId="22136" xr:uid="{224F0762-FBFF-45F9-A37C-E2A97167EA0E}"/>
    <cellStyle name="Normal 4 2 4 2 5 2" xfId="22137" xr:uid="{B80696D7-C5B2-47A7-B562-84F61CBA93A3}"/>
    <cellStyle name="Normal 4 2 4 2 5 2 2" xfId="22138" xr:uid="{5AA385D1-383D-478C-B9FD-252040E26BC0}"/>
    <cellStyle name="Normal 4 2 4 2 5 2 2 2" xfId="22139" xr:uid="{C4506240-3928-4448-BC9C-1F083030F85C}"/>
    <cellStyle name="Normal 4 2 4 2 5 2 3" xfId="22140" xr:uid="{2EDED93F-0273-443F-9B6C-377D5F1284EE}"/>
    <cellStyle name="Normal 4 2 4 2 5 2 3 2" xfId="22141" xr:uid="{D30E4409-C486-4417-8B09-5F5392C48BB7}"/>
    <cellStyle name="Normal 4 2 4 2 5 2 4" xfId="22142" xr:uid="{10A680FB-373C-4C44-962C-7CA3DF0CF5B0}"/>
    <cellStyle name="Normal 4 2 4 2 5 3" xfId="22143" xr:uid="{D506E430-44BC-437B-97F4-D92AED3930BA}"/>
    <cellStyle name="Normal 4 2 4 2 5 3 2" xfId="22144" xr:uid="{42BCC292-12ED-4914-BB18-3A299B7095D7}"/>
    <cellStyle name="Normal 4 2 4 2 5 3 2 2" xfId="22145" xr:uid="{45AAFAD5-5617-4FC1-831D-E8A02B124678}"/>
    <cellStyle name="Normal 4 2 4 2 5 3 3" xfId="22146" xr:uid="{969E9EA6-701F-4D47-9CF8-DECB4F224D7D}"/>
    <cellStyle name="Normal 4 2 4 2 5 3 3 2" xfId="22147" xr:uid="{8C2AB1B3-5EFC-4635-A63C-B68EA1FF8CB3}"/>
    <cellStyle name="Normal 4 2 4 2 5 3 4" xfId="22148" xr:uid="{4A5D0010-BA09-4103-A940-860C2ABC6B8F}"/>
    <cellStyle name="Normal 4 2 4 2 5 4" xfId="22149" xr:uid="{829E6145-7F5E-4ECC-9A24-791AEC8AF6BE}"/>
    <cellStyle name="Normal 4 2 4 2 5 4 2" xfId="22150" xr:uid="{FCF672BD-BCCA-4CDF-AA28-B4425C603CBB}"/>
    <cellStyle name="Normal 4 2 4 2 5 5" xfId="22151" xr:uid="{1E8A85ED-1EBA-422A-BCE7-3A44F9BFFE23}"/>
    <cellStyle name="Normal 4 2 4 2 5 5 2" xfId="22152" xr:uid="{3D9C0054-8E06-4E9A-9CBB-2566007893F2}"/>
    <cellStyle name="Normal 4 2 4 2 5 6" xfId="22153" xr:uid="{5AB1DEDF-5F99-4B73-B3B3-9483147BE3DB}"/>
    <cellStyle name="Normal 4 2 4 2 5 7" xfId="22154" xr:uid="{34EB16A6-0F6C-4466-80E8-F0E91505A666}"/>
    <cellStyle name="Normal 4 2 4 2 6" xfId="22155" xr:uid="{FB8369E4-996C-4F04-A70F-9A3714948730}"/>
    <cellStyle name="Normal 4 2 4 2 6 2" xfId="22156" xr:uid="{42D1E8FF-CE93-4EE9-ACF4-4028DC8C9952}"/>
    <cellStyle name="Normal 4 2 4 2 6 2 2" xfId="22157" xr:uid="{EF1F8AD8-DC6E-45DE-BEAA-29D1935D13D6}"/>
    <cellStyle name="Normal 4 2 4 2 6 2 2 2" xfId="22158" xr:uid="{64DD6308-E8EB-4143-9E06-76ACBFC28DD0}"/>
    <cellStyle name="Normal 4 2 4 2 6 2 3" xfId="22159" xr:uid="{ABD741EA-D880-46F3-8D39-4DCBAA6CF373}"/>
    <cellStyle name="Normal 4 2 4 2 6 2 3 2" xfId="22160" xr:uid="{B5002CFA-931D-45FF-9490-54B47DB15966}"/>
    <cellStyle name="Normal 4 2 4 2 6 2 4" xfId="22161" xr:uid="{FC96D6C8-94C9-499F-A381-6EEE1EA9FDAC}"/>
    <cellStyle name="Normal 4 2 4 2 6 3" xfId="22162" xr:uid="{F3485A65-DB89-47D1-B3EF-A59C51AF6AD3}"/>
    <cellStyle name="Normal 4 2 4 2 6 3 2" xfId="22163" xr:uid="{A52745D9-131C-48AF-908C-9EC652ABC20D}"/>
    <cellStyle name="Normal 4 2 4 2 6 3 2 2" xfId="22164" xr:uid="{652D0878-18FD-4115-8033-3A0109957109}"/>
    <cellStyle name="Normal 4 2 4 2 6 3 3" xfId="22165" xr:uid="{2C509EAF-CB20-47C8-B51A-279B0A32945E}"/>
    <cellStyle name="Normal 4 2 4 2 6 3 3 2" xfId="22166" xr:uid="{E94EF44A-79DA-4C02-8E5F-054E009F2C2B}"/>
    <cellStyle name="Normal 4 2 4 2 6 3 4" xfId="22167" xr:uid="{32ECFA41-BC17-455C-A9EA-F289C45378B4}"/>
    <cellStyle name="Normal 4 2 4 2 6 4" xfId="22168" xr:uid="{D845EC2C-C4B5-4482-A744-3280B92E5C8F}"/>
    <cellStyle name="Normal 4 2 4 2 6 4 2" xfId="22169" xr:uid="{59FB2D53-F8EE-4525-99C9-07C3C6F1771E}"/>
    <cellStyle name="Normal 4 2 4 2 6 5" xfId="22170" xr:uid="{09B9F1BD-B28C-4F5F-B29F-EEC551AE287D}"/>
    <cellStyle name="Normal 4 2 4 2 6 5 2" xfId="22171" xr:uid="{DB0E4992-7834-40DA-B757-53373C74B655}"/>
    <cellStyle name="Normal 4 2 4 2 6 6" xfId="22172" xr:uid="{5C192DD4-0EEB-4EC4-A1EE-B5204E1DC690}"/>
    <cellStyle name="Normal 4 2 4 2 6 7" xfId="22173" xr:uid="{8478A980-8293-4546-96A7-4FDD8CC10513}"/>
    <cellStyle name="Normal 4 2 4 2 7" xfId="22174" xr:uid="{84D3470B-6986-4C7C-8F4D-DFC73BCAF6A4}"/>
    <cellStyle name="Normal 4 2 4 2 7 2" xfId="22175" xr:uid="{D6AE37EB-AB4F-42AC-AFDC-BAC7103995AA}"/>
    <cellStyle name="Normal 4 2 4 2 7 2 2" xfId="22176" xr:uid="{F4A093F7-1B64-45B6-A1EC-89897327D678}"/>
    <cellStyle name="Normal 4 2 4 2 7 2 2 2" xfId="22177" xr:uid="{1D124B6F-610D-48F0-ACC0-61E38C7AB6B6}"/>
    <cellStyle name="Normal 4 2 4 2 7 2 3" xfId="22178" xr:uid="{E8A96864-6440-450B-870C-8763BCCD41E3}"/>
    <cellStyle name="Normal 4 2 4 2 7 2 3 2" xfId="22179" xr:uid="{30A15074-BF68-4312-950B-EF98543A252D}"/>
    <cellStyle name="Normal 4 2 4 2 7 2 4" xfId="22180" xr:uid="{E72B6AF3-C868-4567-B684-8FCAB3DAA5BA}"/>
    <cellStyle name="Normal 4 2 4 2 7 3" xfId="22181" xr:uid="{714CF3C7-1F57-48AC-B485-DDA93483ACD5}"/>
    <cellStyle name="Normal 4 2 4 2 7 3 2" xfId="22182" xr:uid="{559E70FB-B89E-4A00-93E0-54FD017A04EA}"/>
    <cellStyle name="Normal 4 2 4 2 7 3 2 2" xfId="22183" xr:uid="{BD2FFFD4-23BF-46E7-A8AD-B14354EFF8FA}"/>
    <cellStyle name="Normal 4 2 4 2 7 3 3" xfId="22184" xr:uid="{ED606712-601A-43EA-8354-AD17813C4D47}"/>
    <cellStyle name="Normal 4 2 4 2 7 3 3 2" xfId="22185" xr:uid="{AE85E839-1321-401C-9038-47430342131A}"/>
    <cellStyle name="Normal 4 2 4 2 7 3 4" xfId="22186" xr:uid="{FDDF5E9C-050E-4E99-8FC6-C75B4C9C1A1A}"/>
    <cellStyle name="Normal 4 2 4 2 7 4" xfId="22187" xr:uid="{21555B11-266E-4D74-8915-D1E4C375C26C}"/>
    <cellStyle name="Normal 4 2 4 2 7 4 2" xfId="22188" xr:uid="{FE46FA76-04E7-448D-A6D1-545816ECDC13}"/>
    <cellStyle name="Normal 4 2 4 2 7 5" xfId="22189" xr:uid="{8A3D5676-FF25-48D5-BA21-08D47F98E8B2}"/>
    <cellStyle name="Normal 4 2 4 2 7 5 2" xfId="22190" xr:uid="{F182BB0A-70AB-4F87-BD05-E494AA3BE41A}"/>
    <cellStyle name="Normal 4 2 4 2 7 6" xfId="22191" xr:uid="{604ED4D4-4CED-46FE-89C5-FFCE382B8AA7}"/>
    <cellStyle name="Normal 4 2 4 2 7 7" xfId="22192" xr:uid="{B68FF725-43D8-4BA6-A905-C2B0687B0916}"/>
    <cellStyle name="Normal 4 2 4 2 8" xfId="22193" xr:uid="{3DB0A2F3-48D4-4E6A-BDA9-F4551626096D}"/>
    <cellStyle name="Normal 4 2 4 2 8 2" xfId="22194" xr:uid="{670BC543-D5CD-4C19-80E6-CEFF250B1575}"/>
    <cellStyle name="Normal 4 2 4 2 8 2 2" xfId="22195" xr:uid="{68DAABA7-358D-4368-B985-A31ED5C9A9F5}"/>
    <cellStyle name="Normal 4 2 4 2 8 3" xfId="22196" xr:uid="{9B6EA255-A763-444C-AA90-DAA67CD1253A}"/>
    <cellStyle name="Normal 4 2 4 2 8 3 2" xfId="22197" xr:uid="{33B4A98A-D1D3-425B-81E8-2AA9FAC00618}"/>
    <cellStyle name="Normal 4 2 4 2 8 4" xfId="22198" xr:uid="{61BFFF28-339C-41BF-A428-F178E42D8338}"/>
    <cellStyle name="Normal 4 2 4 2 9" xfId="22199" xr:uid="{9F21DE91-E84F-4A78-9F86-911F762858CE}"/>
    <cellStyle name="Normal 4 2 4 2 9 2" xfId="22200" xr:uid="{613D853E-0033-4FD4-A7D6-380F46331A19}"/>
    <cellStyle name="Normal 4 2 4 2 9 2 2" xfId="22201" xr:uid="{D7EF4748-E43E-45E5-9497-5603C6325532}"/>
    <cellStyle name="Normal 4 2 4 2 9 3" xfId="22202" xr:uid="{D83CBF6F-1F55-4F7E-AB90-5C0AD17B24E2}"/>
    <cellStyle name="Normal 4 2 4 2 9 3 2" xfId="22203" xr:uid="{5081B204-589E-4969-B78C-53DA10B88C27}"/>
    <cellStyle name="Normal 4 2 4 2 9 4" xfId="22204" xr:uid="{464228BD-B75B-40A5-AA8C-84B970CC4695}"/>
    <cellStyle name="Normal 4 2 4 3" xfId="22205" xr:uid="{C5B011B8-679C-46C8-9EF0-19E1C331F217}"/>
    <cellStyle name="Normal 4 2 4 3 10" xfId="22206" xr:uid="{0654E914-2883-4A6D-ADA0-A6C76651858D}"/>
    <cellStyle name="Normal 4 2 4 3 11" xfId="22207" xr:uid="{1576C212-7C13-4212-9414-10940730340F}"/>
    <cellStyle name="Normal 4 2 4 3 2" xfId="22208" xr:uid="{851B4D41-9C38-4210-9BF4-4F7746FBDA17}"/>
    <cellStyle name="Normal 4 2 4 3 2 2" xfId="22209" xr:uid="{A5D2DCD1-E39E-4560-8D9F-AD5087333F58}"/>
    <cellStyle name="Normal 4 2 4 3 2 2 2" xfId="22210" xr:uid="{5B163494-0CEA-4F96-BF12-C29DE077F3AE}"/>
    <cellStyle name="Normal 4 2 4 3 2 2 2 2" xfId="22211" xr:uid="{10AC690F-3F62-4761-91C2-65FB04832E97}"/>
    <cellStyle name="Normal 4 2 4 3 2 2 2 2 2" xfId="22212" xr:uid="{42CAC0C1-E99A-4369-BCC7-BD18FE48AEBE}"/>
    <cellStyle name="Normal 4 2 4 3 2 2 2 3" xfId="22213" xr:uid="{C6D66188-930F-41FF-9000-D2CF347BC3EA}"/>
    <cellStyle name="Normal 4 2 4 3 2 2 2 3 2" xfId="22214" xr:uid="{A81A04ED-9DAE-4D1A-8385-4FD07FDB3C91}"/>
    <cellStyle name="Normal 4 2 4 3 2 2 2 4" xfId="22215" xr:uid="{AAEDC832-1E6F-419C-8078-9A3852BE5CB9}"/>
    <cellStyle name="Normal 4 2 4 3 2 2 3" xfId="22216" xr:uid="{5028B61E-E309-4AF8-B66E-9AF5CF0CB9F9}"/>
    <cellStyle name="Normal 4 2 4 3 2 2 3 2" xfId="22217" xr:uid="{9ED94D8A-5EA9-4A9C-8FA3-677C2A8F1929}"/>
    <cellStyle name="Normal 4 2 4 3 2 2 3 2 2" xfId="22218" xr:uid="{7E1E356A-983E-465E-9C89-545BFA599F39}"/>
    <cellStyle name="Normal 4 2 4 3 2 2 3 3" xfId="22219" xr:uid="{E4C81A49-D719-4636-9678-DFFB3DF1476D}"/>
    <cellStyle name="Normal 4 2 4 3 2 2 3 3 2" xfId="22220" xr:uid="{D6CCA39E-B434-4B50-A475-E4E3ACFA3818}"/>
    <cellStyle name="Normal 4 2 4 3 2 2 3 4" xfId="22221" xr:uid="{13CDABD0-2AE1-4D16-83D3-44C9CC70DA66}"/>
    <cellStyle name="Normal 4 2 4 3 2 2 4" xfId="22222" xr:uid="{24C89F45-059A-4961-9984-F0F632CC3667}"/>
    <cellStyle name="Normal 4 2 4 3 2 2 4 2" xfId="22223" xr:uid="{FC19C129-3AAC-4432-94D6-813AC245909F}"/>
    <cellStyle name="Normal 4 2 4 3 2 2 5" xfId="22224" xr:uid="{447596F0-F0CE-4FE1-B963-1DB589D58C91}"/>
    <cellStyle name="Normal 4 2 4 3 2 2 5 2" xfId="22225" xr:uid="{E48ECF5A-41A0-49E6-A042-776876CF8B18}"/>
    <cellStyle name="Normal 4 2 4 3 2 2 6" xfId="22226" xr:uid="{C69DC86E-23B5-411F-9C38-00E170FCF80A}"/>
    <cellStyle name="Normal 4 2 4 3 2 2 7" xfId="22227" xr:uid="{E810A5FE-F3E6-4C0B-ADBB-117E61D0E150}"/>
    <cellStyle name="Normal 4 2 4 3 2 3" xfId="22228" xr:uid="{AA78C60E-7725-47B3-B1C2-6C46ED862645}"/>
    <cellStyle name="Normal 4 2 4 3 2 3 2" xfId="22229" xr:uid="{5DE8CC20-9CB9-4220-AE5F-F6D6A5F38630}"/>
    <cellStyle name="Normal 4 2 4 3 2 3 2 2" xfId="22230" xr:uid="{6A123063-7CC0-4E88-A368-BA2ACA7ADC1A}"/>
    <cellStyle name="Normal 4 2 4 3 2 3 2 2 2" xfId="22231" xr:uid="{85FC8959-D8A0-41ED-AAD0-EBD834429B9F}"/>
    <cellStyle name="Normal 4 2 4 3 2 3 2 3" xfId="22232" xr:uid="{2E693572-00CF-4730-86E6-6A29FFA829AF}"/>
    <cellStyle name="Normal 4 2 4 3 2 3 2 3 2" xfId="22233" xr:uid="{2FD38A1C-D3B5-4B59-8F56-5B63C267C9E2}"/>
    <cellStyle name="Normal 4 2 4 3 2 3 2 4" xfId="22234" xr:uid="{3E40C8F6-F46A-4BEB-B153-403B1CA6CCC0}"/>
    <cellStyle name="Normal 4 2 4 3 2 3 3" xfId="22235" xr:uid="{EC9E3A98-7671-49D1-839E-509593A36071}"/>
    <cellStyle name="Normal 4 2 4 3 2 3 3 2" xfId="22236" xr:uid="{B67E1E1D-5D04-4437-8AFE-E158678B57FF}"/>
    <cellStyle name="Normal 4 2 4 3 2 3 3 2 2" xfId="22237" xr:uid="{16E1B72E-4531-4E03-AF70-F44C2A0935ED}"/>
    <cellStyle name="Normal 4 2 4 3 2 3 3 3" xfId="22238" xr:uid="{C75A5AD6-9032-48C3-83B8-EA21B7A576AE}"/>
    <cellStyle name="Normal 4 2 4 3 2 3 3 3 2" xfId="22239" xr:uid="{8C52301B-D20E-457B-A91A-E95AC8CB1CBD}"/>
    <cellStyle name="Normal 4 2 4 3 2 3 3 4" xfId="22240" xr:uid="{62E32FA5-C2F3-47E3-B1A7-74D8321AFEC6}"/>
    <cellStyle name="Normal 4 2 4 3 2 3 4" xfId="22241" xr:uid="{520EA059-119C-4EF6-A90C-7BB69F02052C}"/>
    <cellStyle name="Normal 4 2 4 3 2 3 4 2" xfId="22242" xr:uid="{B2C0D438-928D-4334-9822-401563410121}"/>
    <cellStyle name="Normal 4 2 4 3 2 3 5" xfId="22243" xr:uid="{C5F82109-6A74-491B-8A8E-F188017BC0FC}"/>
    <cellStyle name="Normal 4 2 4 3 2 3 5 2" xfId="22244" xr:uid="{62C254F6-36A8-448E-86E5-15F541F7FAC9}"/>
    <cellStyle name="Normal 4 2 4 3 2 3 6" xfId="22245" xr:uid="{6ABC6420-49F3-4728-8A20-8C8D45EAEDF3}"/>
    <cellStyle name="Normal 4 2 4 3 2 3 7" xfId="22246" xr:uid="{4174AF5D-9C0B-4AFE-A359-42C5B4EA0663}"/>
    <cellStyle name="Normal 4 2 4 3 2 4" xfId="22247" xr:uid="{65D8B899-91AC-4AF3-BD8D-E90D21D35484}"/>
    <cellStyle name="Normal 4 2 4 3 2 4 2" xfId="22248" xr:uid="{5EEEEF0B-18DB-40B8-96FD-52105B1865C0}"/>
    <cellStyle name="Normal 4 2 4 3 2 4 2 2" xfId="22249" xr:uid="{D1348D6B-EDE9-49D9-996C-D9658B5577CA}"/>
    <cellStyle name="Normal 4 2 4 3 2 4 3" xfId="22250" xr:uid="{E1F958D3-AA4B-4A5E-A66B-C28764787F07}"/>
    <cellStyle name="Normal 4 2 4 3 2 4 3 2" xfId="22251" xr:uid="{B185F09F-8F22-420B-9DDB-1F8CAB004AC6}"/>
    <cellStyle name="Normal 4 2 4 3 2 4 4" xfId="22252" xr:uid="{CDE5C7F4-CEBE-48E3-AB16-0AFE8D21BDCC}"/>
    <cellStyle name="Normal 4 2 4 3 2 5" xfId="22253" xr:uid="{62CE208A-4D64-4989-A5A6-B96F8DDA4764}"/>
    <cellStyle name="Normal 4 2 4 3 2 5 2" xfId="22254" xr:uid="{01661E13-53A4-4451-91BD-BAB7F26A0C5E}"/>
    <cellStyle name="Normal 4 2 4 3 2 5 2 2" xfId="22255" xr:uid="{F307A9C7-F8C0-482E-9604-622932BDF061}"/>
    <cellStyle name="Normal 4 2 4 3 2 5 3" xfId="22256" xr:uid="{49039EDC-32EE-4626-8DE9-7AC5F5B005DA}"/>
    <cellStyle name="Normal 4 2 4 3 2 5 3 2" xfId="22257" xr:uid="{FE0C99D7-7027-4B9E-AC9E-008D7A0D5CEE}"/>
    <cellStyle name="Normal 4 2 4 3 2 5 4" xfId="22258" xr:uid="{FEF7FB01-4427-47EA-96F7-0A1630CA2D62}"/>
    <cellStyle name="Normal 4 2 4 3 2 6" xfId="22259" xr:uid="{2C5BEF59-549A-460A-85E5-9512226CD875}"/>
    <cellStyle name="Normal 4 2 4 3 2 6 2" xfId="22260" xr:uid="{2C3387D3-FE6B-4DB7-A563-DE02518521A9}"/>
    <cellStyle name="Normal 4 2 4 3 2 7" xfId="22261" xr:uid="{A5DE8F81-604D-4B66-81DD-1B0F23F4549B}"/>
    <cellStyle name="Normal 4 2 4 3 2 7 2" xfId="22262" xr:uid="{12663370-6558-4074-9CB3-9F92F8BC94FC}"/>
    <cellStyle name="Normal 4 2 4 3 2 8" xfId="22263" xr:uid="{A595F916-D385-43ED-A3B3-AFCE74109530}"/>
    <cellStyle name="Normal 4 2 4 3 2 9" xfId="22264" xr:uid="{50654019-2DF4-41F4-96AD-2E5A688D1418}"/>
    <cellStyle name="Normal 4 2 4 3 3" xfId="22265" xr:uid="{6F45B3B7-6D29-4FF1-A3C1-3F12796AAE74}"/>
    <cellStyle name="Normal 4 2 4 3 3 2" xfId="22266" xr:uid="{2BF45E25-4C8D-4824-9662-86899F5C1A04}"/>
    <cellStyle name="Normal 4 2 4 3 3 2 2" xfId="22267" xr:uid="{C17B173E-08BB-4DFC-B7E5-B4809343FA74}"/>
    <cellStyle name="Normal 4 2 4 3 3 2 2 2" xfId="22268" xr:uid="{83C28A71-2856-4ED2-B0D5-0B94313CB8C0}"/>
    <cellStyle name="Normal 4 2 4 3 3 2 3" xfId="22269" xr:uid="{2FF8099F-589E-4391-8B4A-CCB287413420}"/>
    <cellStyle name="Normal 4 2 4 3 3 2 3 2" xfId="22270" xr:uid="{294BD30B-384A-487F-973F-0147C76C8BAA}"/>
    <cellStyle name="Normal 4 2 4 3 3 2 4" xfId="22271" xr:uid="{C9B4E51C-AB48-44FD-9904-5EA17E777075}"/>
    <cellStyle name="Normal 4 2 4 3 3 3" xfId="22272" xr:uid="{F4E218FD-EB00-4819-919C-637B839D8C33}"/>
    <cellStyle name="Normal 4 2 4 3 3 3 2" xfId="22273" xr:uid="{768EBA2D-A2DC-4DDE-B698-3326A06B0CDA}"/>
    <cellStyle name="Normal 4 2 4 3 3 3 2 2" xfId="22274" xr:uid="{E53D341C-C8C9-4273-BE19-4A3FE50F5BE9}"/>
    <cellStyle name="Normal 4 2 4 3 3 3 3" xfId="22275" xr:uid="{381F9723-ED94-42CD-B202-42765E129FCD}"/>
    <cellStyle name="Normal 4 2 4 3 3 3 3 2" xfId="22276" xr:uid="{80D0B8CD-6162-4FB4-96F7-3E7502BB912D}"/>
    <cellStyle name="Normal 4 2 4 3 3 3 4" xfId="22277" xr:uid="{94936C87-8710-4153-80CC-0EA111CA43A0}"/>
    <cellStyle name="Normal 4 2 4 3 3 4" xfId="22278" xr:uid="{CD740312-7922-4071-97E2-0D50870F9B9D}"/>
    <cellStyle name="Normal 4 2 4 3 3 4 2" xfId="22279" xr:uid="{93BE05C5-37CA-4B2C-91A6-B42FF31C2699}"/>
    <cellStyle name="Normal 4 2 4 3 3 5" xfId="22280" xr:uid="{7D5C94A4-6B8B-4EF0-8635-F83643885280}"/>
    <cellStyle name="Normal 4 2 4 3 3 5 2" xfId="22281" xr:uid="{929995AC-EBB0-4652-975F-572B1DA10C37}"/>
    <cellStyle name="Normal 4 2 4 3 3 6" xfId="22282" xr:uid="{59EA3F28-4700-4EA6-AC06-69B73AC38D42}"/>
    <cellStyle name="Normal 4 2 4 3 3 7" xfId="22283" xr:uid="{090D3449-2AF5-47F9-9CE0-A480E08031D1}"/>
    <cellStyle name="Normal 4 2 4 3 4" xfId="22284" xr:uid="{ADC05CFC-AC58-4758-A2A4-9011B2814816}"/>
    <cellStyle name="Normal 4 2 4 3 4 2" xfId="22285" xr:uid="{B42BB1B8-E014-455C-AAA9-3368A083564A}"/>
    <cellStyle name="Normal 4 2 4 3 4 2 2" xfId="22286" xr:uid="{9AD6AA99-2FDD-48BD-BBD5-74BDB0726231}"/>
    <cellStyle name="Normal 4 2 4 3 4 2 2 2" xfId="22287" xr:uid="{CD0ED8BF-486B-4BD0-A7E4-C6C4596DD2ED}"/>
    <cellStyle name="Normal 4 2 4 3 4 2 3" xfId="22288" xr:uid="{1139A6CB-CD45-4AA5-8843-4A75FFEC02A7}"/>
    <cellStyle name="Normal 4 2 4 3 4 2 3 2" xfId="22289" xr:uid="{A810EAD8-7E8F-4C85-A9E6-BB74639E190F}"/>
    <cellStyle name="Normal 4 2 4 3 4 2 4" xfId="22290" xr:uid="{5DB8D2CB-AA59-44DD-80B9-61CDFE51FD26}"/>
    <cellStyle name="Normal 4 2 4 3 4 3" xfId="22291" xr:uid="{0A5912A3-DCEE-4C30-84B8-AB112FA73D87}"/>
    <cellStyle name="Normal 4 2 4 3 4 3 2" xfId="22292" xr:uid="{526F60CF-9EA2-4EB5-B37B-4D4574710F75}"/>
    <cellStyle name="Normal 4 2 4 3 4 3 2 2" xfId="22293" xr:uid="{AF391190-67BC-4374-809A-130DDBA50922}"/>
    <cellStyle name="Normal 4 2 4 3 4 3 3" xfId="22294" xr:uid="{A1A5C63A-592E-4FF4-BCA1-DF8067D87D3B}"/>
    <cellStyle name="Normal 4 2 4 3 4 3 3 2" xfId="22295" xr:uid="{3844AE60-4AB0-42CF-B76E-CF662C8ADD97}"/>
    <cellStyle name="Normal 4 2 4 3 4 3 4" xfId="22296" xr:uid="{F407B506-1A47-4A64-BC9C-033D5BEE351B}"/>
    <cellStyle name="Normal 4 2 4 3 4 4" xfId="22297" xr:uid="{60AB19EF-52A7-4EDB-BA8F-21856EA88EC3}"/>
    <cellStyle name="Normal 4 2 4 3 4 4 2" xfId="22298" xr:uid="{A8802ACF-F19F-4B3E-A992-A07BC99F1825}"/>
    <cellStyle name="Normal 4 2 4 3 4 5" xfId="22299" xr:uid="{04417AC3-ACDC-4A0B-8FE8-33ED59F3F6EB}"/>
    <cellStyle name="Normal 4 2 4 3 4 5 2" xfId="22300" xr:uid="{19624477-3EC7-450F-8658-4C109016C0B1}"/>
    <cellStyle name="Normal 4 2 4 3 4 6" xfId="22301" xr:uid="{90CA36DB-0994-46D9-A7C3-B4A619E6A5F3}"/>
    <cellStyle name="Normal 4 2 4 3 4 7" xfId="22302" xr:uid="{D5A165F2-A164-4902-B3CB-877F3B1BDFAA}"/>
    <cellStyle name="Normal 4 2 4 3 5" xfId="22303" xr:uid="{2ACAEB7E-AAB1-45AC-A4BE-FC4CDD330C91}"/>
    <cellStyle name="Normal 4 2 4 3 5 2" xfId="22304" xr:uid="{481EF5A0-4ABC-42F0-9E19-09620C4B6B78}"/>
    <cellStyle name="Normal 4 2 4 3 5 2 2" xfId="22305" xr:uid="{C3682097-882C-464D-9446-1B829155DC90}"/>
    <cellStyle name="Normal 4 2 4 3 5 2 2 2" xfId="22306" xr:uid="{8EB6ED13-E447-46DF-9CBB-AB63A5CF00C5}"/>
    <cellStyle name="Normal 4 2 4 3 5 2 3" xfId="22307" xr:uid="{C3AF4B0D-6C67-46EF-9AE1-C3481206D0D5}"/>
    <cellStyle name="Normal 4 2 4 3 5 2 3 2" xfId="22308" xr:uid="{CCC7935B-E91B-4258-AF69-8610A8E3BCA1}"/>
    <cellStyle name="Normal 4 2 4 3 5 2 4" xfId="22309" xr:uid="{03FC6D60-31E0-427C-8ABA-7A9FE09BF92D}"/>
    <cellStyle name="Normal 4 2 4 3 5 3" xfId="22310" xr:uid="{A963CACB-7DA9-4A24-9B63-FE3A6478515A}"/>
    <cellStyle name="Normal 4 2 4 3 5 3 2" xfId="22311" xr:uid="{81F9128A-E773-4912-9A1B-C40C70ED722C}"/>
    <cellStyle name="Normal 4 2 4 3 5 3 2 2" xfId="22312" xr:uid="{E40FDCCC-73E8-4598-85C2-2BA304786C20}"/>
    <cellStyle name="Normal 4 2 4 3 5 3 3" xfId="22313" xr:uid="{BB805441-4AD9-4957-89FB-4434BD8E92B8}"/>
    <cellStyle name="Normal 4 2 4 3 5 3 3 2" xfId="22314" xr:uid="{A044630B-A98E-49F1-8536-B1AF8639B4B9}"/>
    <cellStyle name="Normal 4 2 4 3 5 3 4" xfId="22315" xr:uid="{261BBAE4-8E6E-44D8-B3D7-ECE5EA5E26FE}"/>
    <cellStyle name="Normal 4 2 4 3 5 4" xfId="22316" xr:uid="{6DEC1C70-7392-4252-805F-017421682EA3}"/>
    <cellStyle name="Normal 4 2 4 3 5 4 2" xfId="22317" xr:uid="{67E25CA2-EFBA-4427-BCC7-2462F1C13F59}"/>
    <cellStyle name="Normal 4 2 4 3 5 5" xfId="22318" xr:uid="{8A6C0749-7400-4D27-A222-994AA9366031}"/>
    <cellStyle name="Normal 4 2 4 3 5 5 2" xfId="22319" xr:uid="{8F416BDC-BEF5-4FE8-A370-FDD538DBC611}"/>
    <cellStyle name="Normal 4 2 4 3 5 6" xfId="22320" xr:uid="{1F72C1A6-DEE9-4864-A9BB-3FB26EFBC5B5}"/>
    <cellStyle name="Normal 4 2 4 3 5 7" xfId="22321" xr:uid="{44C1BFE5-E73B-4832-84AE-FAAB3A664A5C}"/>
    <cellStyle name="Normal 4 2 4 3 6" xfId="22322" xr:uid="{49E039EB-B4F8-4843-9433-208195071BED}"/>
    <cellStyle name="Normal 4 2 4 3 6 2" xfId="22323" xr:uid="{9D3AAD41-471F-4721-A862-922893ECA4F1}"/>
    <cellStyle name="Normal 4 2 4 3 6 2 2" xfId="22324" xr:uid="{6DD461CA-7D90-43B9-9F31-2DFF6F25136F}"/>
    <cellStyle name="Normal 4 2 4 3 6 3" xfId="22325" xr:uid="{497C830E-606B-4C60-87C9-870A920CCB1D}"/>
    <cellStyle name="Normal 4 2 4 3 6 3 2" xfId="22326" xr:uid="{BE1EB9AE-42EF-4534-A262-090FA1A08D7D}"/>
    <cellStyle name="Normal 4 2 4 3 6 4" xfId="22327" xr:uid="{A10A8946-7DDE-4241-BC9D-9830228920AE}"/>
    <cellStyle name="Normal 4 2 4 3 7" xfId="22328" xr:uid="{D6CF1F7D-5C1E-42DD-88A8-A84B3C38518D}"/>
    <cellStyle name="Normal 4 2 4 3 7 2" xfId="22329" xr:uid="{9DFA6DCD-E406-4731-90F5-E550C68039BC}"/>
    <cellStyle name="Normal 4 2 4 3 7 2 2" xfId="22330" xr:uid="{2E5B3485-E84C-4084-9247-3EC44048EA5B}"/>
    <cellStyle name="Normal 4 2 4 3 7 3" xfId="22331" xr:uid="{314F906F-4138-44F0-BD1A-9FE56DC985B3}"/>
    <cellStyle name="Normal 4 2 4 3 7 3 2" xfId="22332" xr:uid="{FCD5A7F4-D302-4220-B4DD-2463631F1CA1}"/>
    <cellStyle name="Normal 4 2 4 3 7 4" xfId="22333" xr:uid="{504C31B4-4FC9-4268-9F25-629D70557B2A}"/>
    <cellStyle name="Normal 4 2 4 3 8" xfId="22334" xr:uid="{4FB1C530-C95A-45E6-81C2-DAFDEFC9AFEF}"/>
    <cellStyle name="Normal 4 2 4 3 8 2" xfId="22335" xr:uid="{006BB439-929F-4B96-899C-C5DA9E5EEF03}"/>
    <cellStyle name="Normal 4 2 4 3 9" xfId="22336" xr:uid="{FFFAD57A-767E-4ED8-8139-F62935AA8B34}"/>
    <cellStyle name="Normal 4 2 4 3 9 2" xfId="22337" xr:uid="{63BFF2EA-6631-43E4-A327-3D9E7CFD660B}"/>
    <cellStyle name="Normal 4 2 4 4" xfId="22338" xr:uid="{60D52A27-F92B-42A6-9DA9-F9B17F913E6B}"/>
    <cellStyle name="Normal 4 2 4 4 10" xfId="22339" xr:uid="{4760E71C-8BF9-444C-93C7-A1758AA9A37F}"/>
    <cellStyle name="Normal 4 2 4 4 2" xfId="22340" xr:uid="{6838F009-C998-4E9E-A0FF-EC22A0FAF0D5}"/>
    <cellStyle name="Normal 4 2 4 4 2 2" xfId="22341" xr:uid="{9E65BB7F-49C4-4953-A692-EDB40FCDB469}"/>
    <cellStyle name="Normal 4 2 4 4 2 2 2" xfId="22342" xr:uid="{0A31886F-8E83-47A5-A89F-56ED1B10323C}"/>
    <cellStyle name="Normal 4 2 4 4 2 2 2 2" xfId="22343" xr:uid="{0EC20157-37E6-4108-8994-CFA2876CA851}"/>
    <cellStyle name="Normal 4 2 4 4 2 2 2 2 2" xfId="22344" xr:uid="{26053D0A-42A0-4B58-9A04-436F91E87169}"/>
    <cellStyle name="Normal 4 2 4 4 2 2 2 3" xfId="22345" xr:uid="{00D14F62-CA2A-4264-BCAC-ECE513ABF535}"/>
    <cellStyle name="Normal 4 2 4 4 2 2 2 3 2" xfId="22346" xr:uid="{F32BABDC-0670-45E7-BA12-09907AD7D687}"/>
    <cellStyle name="Normal 4 2 4 4 2 2 2 4" xfId="22347" xr:uid="{76E52AD3-ADBA-412E-8718-15AF1CC1D5FD}"/>
    <cellStyle name="Normal 4 2 4 4 2 2 3" xfId="22348" xr:uid="{C0E9CB6C-AF32-404F-A787-373B6A3BE28F}"/>
    <cellStyle name="Normal 4 2 4 4 2 2 3 2" xfId="22349" xr:uid="{10206DD6-AB79-4247-BCDD-68721612F8F7}"/>
    <cellStyle name="Normal 4 2 4 4 2 2 3 2 2" xfId="22350" xr:uid="{E2119783-D8E3-4712-BD11-597F1C9F2B96}"/>
    <cellStyle name="Normal 4 2 4 4 2 2 3 3" xfId="22351" xr:uid="{8E61CDFB-1B31-4473-9464-1FE000532C5E}"/>
    <cellStyle name="Normal 4 2 4 4 2 2 3 3 2" xfId="22352" xr:uid="{03251891-7B1E-497D-B25F-E3BBA15D62F5}"/>
    <cellStyle name="Normal 4 2 4 4 2 2 3 4" xfId="22353" xr:uid="{6C41D676-EDED-43DA-8D32-2FDF77C65DC9}"/>
    <cellStyle name="Normal 4 2 4 4 2 2 4" xfId="22354" xr:uid="{2B3E06DF-F8CB-4911-AEF8-811C09F9C7DD}"/>
    <cellStyle name="Normal 4 2 4 4 2 2 4 2" xfId="22355" xr:uid="{663B71D6-3E90-49F3-BAFC-8419692276CE}"/>
    <cellStyle name="Normal 4 2 4 4 2 2 5" xfId="22356" xr:uid="{FAFCA88E-AB7E-4F1E-91F2-F087CA84DA06}"/>
    <cellStyle name="Normal 4 2 4 4 2 2 5 2" xfId="22357" xr:uid="{C549B35F-A4F7-4E27-937B-D41D348A4FBC}"/>
    <cellStyle name="Normal 4 2 4 4 2 2 6" xfId="22358" xr:uid="{1BEB3157-0609-43E6-8193-4BD37A7FEAB1}"/>
    <cellStyle name="Normal 4 2 4 4 2 2 7" xfId="22359" xr:uid="{592B59B5-5851-4E31-9C8D-9F4CF74967DB}"/>
    <cellStyle name="Normal 4 2 4 4 2 3" xfId="22360" xr:uid="{79F435D5-1048-4F31-8339-ED8A2D6104B5}"/>
    <cellStyle name="Normal 4 2 4 4 2 3 2" xfId="22361" xr:uid="{69580113-03FF-4B64-85D1-100B63E8E96F}"/>
    <cellStyle name="Normal 4 2 4 4 2 3 2 2" xfId="22362" xr:uid="{E6425ADD-2F8C-42C4-BAB1-08E797898BBF}"/>
    <cellStyle name="Normal 4 2 4 4 2 3 2 2 2" xfId="22363" xr:uid="{919A1885-2DE9-4B0F-88DE-804607D399E5}"/>
    <cellStyle name="Normal 4 2 4 4 2 3 2 3" xfId="22364" xr:uid="{6111D416-0413-4347-BDE8-23F7D2A7C72F}"/>
    <cellStyle name="Normal 4 2 4 4 2 3 2 3 2" xfId="22365" xr:uid="{537C454F-BFCA-45E3-8682-5158990C1B8A}"/>
    <cellStyle name="Normal 4 2 4 4 2 3 2 4" xfId="22366" xr:uid="{3DA451CA-65DC-48DA-A92F-315660162257}"/>
    <cellStyle name="Normal 4 2 4 4 2 3 3" xfId="22367" xr:uid="{8695CB3C-E271-433A-AAFA-B787451B05B4}"/>
    <cellStyle name="Normal 4 2 4 4 2 3 3 2" xfId="22368" xr:uid="{120508D8-B034-4880-976A-18D162A330FE}"/>
    <cellStyle name="Normal 4 2 4 4 2 3 3 2 2" xfId="22369" xr:uid="{9AC4667A-4EA8-4F8A-B3F4-8FA6047DA15D}"/>
    <cellStyle name="Normal 4 2 4 4 2 3 3 3" xfId="22370" xr:uid="{AC69AAD1-E485-42C2-8F22-C3448170916F}"/>
    <cellStyle name="Normal 4 2 4 4 2 3 3 3 2" xfId="22371" xr:uid="{AFDBCBB0-7E68-46C0-8034-23EF4A5C7CBD}"/>
    <cellStyle name="Normal 4 2 4 4 2 3 3 4" xfId="22372" xr:uid="{6ED016BA-A4AF-4B40-BBCA-AD94E1004300}"/>
    <cellStyle name="Normal 4 2 4 4 2 3 4" xfId="22373" xr:uid="{4D310630-5CA0-42D6-B328-5412D7DC830F}"/>
    <cellStyle name="Normal 4 2 4 4 2 3 4 2" xfId="22374" xr:uid="{C3A7D44C-C775-4421-BFA7-0659B08BBD6F}"/>
    <cellStyle name="Normal 4 2 4 4 2 3 5" xfId="22375" xr:uid="{2095F6F1-D3A9-496D-B97D-D8F643C1F24D}"/>
    <cellStyle name="Normal 4 2 4 4 2 3 5 2" xfId="22376" xr:uid="{70560586-C36C-4940-9572-351F5E9690C8}"/>
    <cellStyle name="Normal 4 2 4 4 2 3 6" xfId="22377" xr:uid="{7B5CA956-9D15-4CBF-8B2D-C8976F2BD93F}"/>
    <cellStyle name="Normal 4 2 4 4 2 3 7" xfId="22378" xr:uid="{23151865-8245-4F0C-8C7D-16DC5283E714}"/>
    <cellStyle name="Normal 4 2 4 4 2 4" xfId="22379" xr:uid="{617C2B39-59BD-4905-BA6C-CF4D3EEBCF47}"/>
    <cellStyle name="Normal 4 2 4 4 2 4 2" xfId="22380" xr:uid="{C272A308-64E5-4CED-BE22-F7305EEB33F0}"/>
    <cellStyle name="Normal 4 2 4 4 2 4 2 2" xfId="22381" xr:uid="{96379385-8771-4DB1-ABC9-12DE19709E2F}"/>
    <cellStyle name="Normal 4 2 4 4 2 4 3" xfId="22382" xr:uid="{B8B167E2-F801-4523-9E6C-4D31CCF6ED23}"/>
    <cellStyle name="Normal 4 2 4 4 2 4 3 2" xfId="22383" xr:uid="{4773ABC5-9704-4B10-8BB0-BDBE8BFA695F}"/>
    <cellStyle name="Normal 4 2 4 4 2 4 4" xfId="22384" xr:uid="{E5374A94-7E2E-4F48-99D2-E86B2A533B11}"/>
    <cellStyle name="Normal 4 2 4 4 2 5" xfId="22385" xr:uid="{B1695388-A81E-404D-989F-1DB9E6DEEFCE}"/>
    <cellStyle name="Normal 4 2 4 4 2 5 2" xfId="22386" xr:uid="{7EB4882E-5756-43B2-B90D-DAF6ADA004D3}"/>
    <cellStyle name="Normal 4 2 4 4 2 5 2 2" xfId="22387" xr:uid="{F77B4B49-4432-46C2-8E3E-0B1594E57F7C}"/>
    <cellStyle name="Normal 4 2 4 4 2 5 3" xfId="22388" xr:uid="{9D59669B-F95D-4610-BB86-2553604EF3C2}"/>
    <cellStyle name="Normal 4 2 4 4 2 5 3 2" xfId="22389" xr:uid="{8008FD08-F6B5-4B80-AE5F-BC5D965B922E}"/>
    <cellStyle name="Normal 4 2 4 4 2 5 4" xfId="22390" xr:uid="{0C68B93F-B693-40AC-B0AE-FA1C97FA70FE}"/>
    <cellStyle name="Normal 4 2 4 4 2 6" xfId="22391" xr:uid="{1CE47A0E-9EDA-4CBE-A8C3-9BED38E19151}"/>
    <cellStyle name="Normal 4 2 4 4 2 6 2" xfId="22392" xr:uid="{DEA36890-B1ED-479D-8255-273E17CA2FE7}"/>
    <cellStyle name="Normal 4 2 4 4 2 7" xfId="22393" xr:uid="{7159E5E6-A5C0-4D3B-9249-69D020F4FD4D}"/>
    <cellStyle name="Normal 4 2 4 4 2 7 2" xfId="22394" xr:uid="{A0E9CC14-14FF-4EF1-B89C-27E4DDFAD2B4}"/>
    <cellStyle name="Normal 4 2 4 4 2 8" xfId="22395" xr:uid="{D376532D-F235-4F02-89B2-71628188236A}"/>
    <cellStyle name="Normal 4 2 4 4 2 9" xfId="22396" xr:uid="{014C1F32-A1F8-4162-8C56-299BA11778F2}"/>
    <cellStyle name="Normal 4 2 4 4 3" xfId="22397" xr:uid="{86F7DD77-5831-4265-BBD7-49E59B3814FF}"/>
    <cellStyle name="Normal 4 2 4 4 3 2" xfId="22398" xr:uid="{D0B41564-DF7C-41C8-9F2F-D4F3F8B40596}"/>
    <cellStyle name="Normal 4 2 4 4 3 2 2" xfId="22399" xr:uid="{25F33E5C-39FC-4DC5-A01D-36F4BFE16A02}"/>
    <cellStyle name="Normal 4 2 4 4 3 2 2 2" xfId="22400" xr:uid="{9645F7F4-AABA-43A5-B2EA-C6FF176BF54C}"/>
    <cellStyle name="Normal 4 2 4 4 3 2 3" xfId="22401" xr:uid="{BC3914AC-0B86-410B-8CB4-8C31E8F30317}"/>
    <cellStyle name="Normal 4 2 4 4 3 2 3 2" xfId="22402" xr:uid="{B1BF2A28-D8C0-4FF3-8472-9BFAFEF5AA57}"/>
    <cellStyle name="Normal 4 2 4 4 3 2 4" xfId="22403" xr:uid="{32CEC5C2-29FB-4A61-A256-E7F3098B9681}"/>
    <cellStyle name="Normal 4 2 4 4 3 3" xfId="22404" xr:uid="{E7E8857B-5549-4AF5-95DD-B5E198EDEA2F}"/>
    <cellStyle name="Normal 4 2 4 4 3 3 2" xfId="22405" xr:uid="{9F0BFF6B-8FFB-416D-B22E-9F63BA6379DB}"/>
    <cellStyle name="Normal 4 2 4 4 3 3 2 2" xfId="22406" xr:uid="{2E0AB79F-2DC0-4909-B4D1-FE4F5D6E04AA}"/>
    <cellStyle name="Normal 4 2 4 4 3 3 3" xfId="22407" xr:uid="{16E945E5-4DEC-4640-839F-5B0CB62C09DB}"/>
    <cellStyle name="Normal 4 2 4 4 3 3 3 2" xfId="22408" xr:uid="{401D8286-F7A8-4783-8D63-323519BD3CE2}"/>
    <cellStyle name="Normal 4 2 4 4 3 3 4" xfId="22409" xr:uid="{A4EBF827-91ED-4E02-8602-F8FE248DCD20}"/>
    <cellStyle name="Normal 4 2 4 4 3 4" xfId="22410" xr:uid="{6E70E574-0E65-4D35-93C0-F5B9B39279FB}"/>
    <cellStyle name="Normal 4 2 4 4 3 4 2" xfId="22411" xr:uid="{0C8A8BF3-59B8-4D47-8D1C-D7D0DDD6B404}"/>
    <cellStyle name="Normal 4 2 4 4 3 5" xfId="22412" xr:uid="{4A3F24B9-E0F2-4375-A7BE-BA8F2BC88CDC}"/>
    <cellStyle name="Normal 4 2 4 4 3 5 2" xfId="22413" xr:uid="{04E09C29-153D-463C-88C0-01EC1D7093EF}"/>
    <cellStyle name="Normal 4 2 4 4 3 6" xfId="22414" xr:uid="{C28DF570-C518-409E-ACE2-75357A6DB363}"/>
    <cellStyle name="Normal 4 2 4 4 3 7" xfId="22415" xr:uid="{868ADADF-27A0-475A-BB80-DB8D9F44356D}"/>
    <cellStyle name="Normal 4 2 4 4 4" xfId="22416" xr:uid="{8D0DE784-01F1-4313-BBE5-F5D2D2FD4F2D}"/>
    <cellStyle name="Normal 4 2 4 4 4 2" xfId="22417" xr:uid="{BFB88678-0C55-4FC0-90E6-74296562AC26}"/>
    <cellStyle name="Normal 4 2 4 4 4 2 2" xfId="22418" xr:uid="{43812E8D-E580-4396-BAED-3AFED3FF0E2A}"/>
    <cellStyle name="Normal 4 2 4 4 4 2 2 2" xfId="22419" xr:uid="{F027CE61-ACE8-4AA2-B652-ABCCA8D6AA8A}"/>
    <cellStyle name="Normal 4 2 4 4 4 2 3" xfId="22420" xr:uid="{0690F0C1-B9B5-4C2D-BD02-2362E5B8C596}"/>
    <cellStyle name="Normal 4 2 4 4 4 2 3 2" xfId="22421" xr:uid="{E9F6A48F-F852-4F62-B3D7-D9C77AF9B249}"/>
    <cellStyle name="Normal 4 2 4 4 4 2 4" xfId="22422" xr:uid="{377F7D29-BBF6-4979-A1B7-9DCF8D74B5E3}"/>
    <cellStyle name="Normal 4 2 4 4 4 3" xfId="22423" xr:uid="{FECDB866-58B8-4A52-A753-4815DDBCFF34}"/>
    <cellStyle name="Normal 4 2 4 4 4 3 2" xfId="22424" xr:uid="{AC1D1C09-28B7-4D1A-A8F7-F673DC179090}"/>
    <cellStyle name="Normal 4 2 4 4 4 3 2 2" xfId="22425" xr:uid="{040FD199-0B23-4325-A6D6-27FCCB90A48F}"/>
    <cellStyle name="Normal 4 2 4 4 4 3 3" xfId="22426" xr:uid="{A39DC9A9-F843-4798-BC49-6B39459D1AA9}"/>
    <cellStyle name="Normal 4 2 4 4 4 3 3 2" xfId="22427" xr:uid="{05DFC810-FA9A-478D-8114-8499D3E45BDD}"/>
    <cellStyle name="Normal 4 2 4 4 4 3 4" xfId="22428" xr:uid="{8A314CB8-CB7D-4DB3-8DCE-F64C167AB380}"/>
    <cellStyle name="Normal 4 2 4 4 4 4" xfId="22429" xr:uid="{4E1D0B5A-1B57-4F51-B3F5-02192B698419}"/>
    <cellStyle name="Normal 4 2 4 4 4 4 2" xfId="22430" xr:uid="{2D9411FC-0C28-4F45-B63E-C86513DDE869}"/>
    <cellStyle name="Normal 4 2 4 4 4 5" xfId="22431" xr:uid="{9B332159-8E83-404F-9ADF-5ADBDC79C770}"/>
    <cellStyle name="Normal 4 2 4 4 4 5 2" xfId="22432" xr:uid="{FA934977-6DE1-47E1-B47A-6D491F9A4E01}"/>
    <cellStyle name="Normal 4 2 4 4 4 6" xfId="22433" xr:uid="{FA67B740-78EF-4C49-8D00-641ACCB0BE81}"/>
    <cellStyle name="Normal 4 2 4 4 4 7" xfId="22434" xr:uid="{0FAA44BE-040A-46A5-9659-1F9B59D33110}"/>
    <cellStyle name="Normal 4 2 4 4 5" xfId="22435" xr:uid="{3C07F26E-0968-4291-88E9-B94584BF0171}"/>
    <cellStyle name="Normal 4 2 4 4 5 2" xfId="22436" xr:uid="{B9429BDC-8F55-48E9-A6C8-B24E3E2B5555}"/>
    <cellStyle name="Normal 4 2 4 4 5 2 2" xfId="22437" xr:uid="{0934A10F-5CD8-4B26-95B5-3B6581A349D0}"/>
    <cellStyle name="Normal 4 2 4 4 5 3" xfId="22438" xr:uid="{E67D52E9-738B-4267-A7CA-AE736744C01B}"/>
    <cellStyle name="Normal 4 2 4 4 5 3 2" xfId="22439" xr:uid="{B7A71AE9-2420-4569-A177-E1DFF1688BBD}"/>
    <cellStyle name="Normal 4 2 4 4 5 4" xfId="22440" xr:uid="{8B8C91C3-6B59-4368-8384-E9C0598B9EC1}"/>
    <cellStyle name="Normal 4 2 4 4 6" xfId="22441" xr:uid="{299491A8-43B9-4902-8179-2E38A599513A}"/>
    <cellStyle name="Normal 4 2 4 4 6 2" xfId="22442" xr:uid="{AF4BE95B-B06C-45A3-BB9A-9895186F6172}"/>
    <cellStyle name="Normal 4 2 4 4 6 2 2" xfId="22443" xr:uid="{1E240698-B5F5-4BFE-B91C-67133BC30319}"/>
    <cellStyle name="Normal 4 2 4 4 6 3" xfId="22444" xr:uid="{BE9DB344-3693-463D-BD55-F63CB4B41779}"/>
    <cellStyle name="Normal 4 2 4 4 6 3 2" xfId="22445" xr:uid="{8688037A-FDEB-48A9-96F5-50DEB68F7060}"/>
    <cellStyle name="Normal 4 2 4 4 6 4" xfId="22446" xr:uid="{58266FF1-EA79-45CF-808C-0524104CC085}"/>
    <cellStyle name="Normal 4 2 4 4 7" xfId="22447" xr:uid="{6B22C011-C5F3-4722-A388-21859E1D249D}"/>
    <cellStyle name="Normal 4 2 4 4 7 2" xfId="22448" xr:uid="{4608705D-4D30-440D-9F23-E2E4643951A0}"/>
    <cellStyle name="Normal 4 2 4 4 8" xfId="22449" xr:uid="{04E3CC67-7A12-4AB1-BA78-BD02994B345F}"/>
    <cellStyle name="Normal 4 2 4 4 8 2" xfId="22450" xr:uid="{7E0FC684-DCD2-477F-983F-DA37FDE031AA}"/>
    <cellStyle name="Normal 4 2 4 4 9" xfId="22451" xr:uid="{D7658AD1-A5E7-4A61-9315-4298DDF50724}"/>
    <cellStyle name="Normal 4 2 4 5" xfId="22452" xr:uid="{72456C7C-D876-4CA1-9706-9394DF0BD844}"/>
    <cellStyle name="Normal 4 2 4 5 2" xfId="22453" xr:uid="{D0F35AC4-C351-4AED-AEDF-5BFEF997A62A}"/>
    <cellStyle name="Normal 4 2 4 5 2 2" xfId="22454" xr:uid="{6FDD5BFC-C3F9-4F3C-AA02-EAC04210E25B}"/>
    <cellStyle name="Normal 4 2 4 5 2 2 2" xfId="22455" xr:uid="{9A7A977E-E10F-4E9C-A887-92AB7AAE972D}"/>
    <cellStyle name="Normal 4 2 4 5 2 2 2 2" xfId="22456" xr:uid="{FF7283C1-8499-4DB8-A648-1B47CCB450AC}"/>
    <cellStyle name="Normal 4 2 4 5 2 2 3" xfId="22457" xr:uid="{B801FA18-96DC-46E6-9351-ABFB1C322446}"/>
    <cellStyle name="Normal 4 2 4 5 2 2 3 2" xfId="22458" xr:uid="{B17ED111-E68F-4B40-8D90-DA358D4608C3}"/>
    <cellStyle name="Normal 4 2 4 5 2 2 4" xfId="22459" xr:uid="{25E92B3B-477D-4EEC-A988-7593BA8F4A2F}"/>
    <cellStyle name="Normal 4 2 4 5 2 3" xfId="22460" xr:uid="{4BAE14B9-75FF-4C1D-BC75-B81D5F3ED748}"/>
    <cellStyle name="Normal 4 2 4 5 2 3 2" xfId="22461" xr:uid="{206F7744-DE8A-4560-A2D3-944E087BEF44}"/>
    <cellStyle name="Normal 4 2 4 5 2 3 2 2" xfId="22462" xr:uid="{E9099019-74D3-45AB-A4BD-1F0BFA254A40}"/>
    <cellStyle name="Normal 4 2 4 5 2 3 3" xfId="22463" xr:uid="{56090FF2-D73F-4224-BC53-E7C851F99A96}"/>
    <cellStyle name="Normal 4 2 4 5 2 3 3 2" xfId="22464" xr:uid="{DAEF935F-373D-4C37-9E50-F4733DC732C4}"/>
    <cellStyle name="Normal 4 2 4 5 2 3 4" xfId="22465" xr:uid="{A94DAB34-CEEF-48C1-867A-6390D1F495A0}"/>
    <cellStyle name="Normal 4 2 4 5 2 4" xfId="22466" xr:uid="{0B53B3B8-126B-488E-8C21-948914C89C85}"/>
    <cellStyle name="Normal 4 2 4 5 2 4 2" xfId="22467" xr:uid="{42C843E2-F79E-4DE6-BEF6-09561CE53FAB}"/>
    <cellStyle name="Normal 4 2 4 5 2 5" xfId="22468" xr:uid="{1536F8EF-45FD-4EEE-B2DE-DEFE2CADE1DF}"/>
    <cellStyle name="Normal 4 2 4 5 2 5 2" xfId="22469" xr:uid="{95E0B45D-F3F2-4E0B-8EC2-52D1A7574069}"/>
    <cellStyle name="Normal 4 2 4 5 2 6" xfId="22470" xr:uid="{08A307B4-FE9F-4C87-92A1-0BBF3D9224DA}"/>
    <cellStyle name="Normal 4 2 4 5 2 7" xfId="22471" xr:uid="{B40E74FC-9F06-43BB-A1EB-D889623CA570}"/>
    <cellStyle name="Normal 4 2 4 5 3" xfId="22472" xr:uid="{63420856-8D3B-40D8-B223-9C0392D85661}"/>
    <cellStyle name="Normal 4 2 4 5 3 2" xfId="22473" xr:uid="{0CB73FD1-34F1-4075-8978-36B213906806}"/>
    <cellStyle name="Normal 4 2 4 5 3 2 2" xfId="22474" xr:uid="{255C0E60-5215-44B4-B3FF-CD78E5690CF5}"/>
    <cellStyle name="Normal 4 2 4 5 3 2 2 2" xfId="22475" xr:uid="{9BC43EF3-F0D3-4A5A-9A5A-C2BC607CE276}"/>
    <cellStyle name="Normal 4 2 4 5 3 2 3" xfId="22476" xr:uid="{FB8E64F5-5856-48AD-A64D-B8B62DB6FADF}"/>
    <cellStyle name="Normal 4 2 4 5 3 2 3 2" xfId="22477" xr:uid="{7E01CD9D-9ED2-4F81-8D9E-A8F991DE83DD}"/>
    <cellStyle name="Normal 4 2 4 5 3 2 4" xfId="22478" xr:uid="{0E391703-0CBB-408F-8B8B-ACEA3D15D425}"/>
    <cellStyle name="Normal 4 2 4 5 3 3" xfId="22479" xr:uid="{117F1078-DFB6-4821-BD3F-33CD81D8D67D}"/>
    <cellStyle name="Normal 4 2 4 5 3 3 2" xfId="22480" xr:uid="{5CC7B50A-824B-4D94-A399-18C0AD00C438}"/>
    <cellStyle name="Normal 4 2 4 5 3 3 2 2" xfId="22481" xr:uid="{4A9902F7-9BC5-47C9-90B9-739DC9CC76AA}"/>
    <cellStyle name="Normal 4 2 4 5 3 3 3" xfId="22482" xr:uid="{CDD15C3C-DE96-4B57-8DBD-5A1D3EAB872B}"/>
    <cellStyle name="Normal 4 2 4 5 3 3 3 2" xfId="22483" xr:uid="{385AE92D-062D-413A-B323-896081C8BF79}"/>
    <cellStyle name="Normal 4 2 4 5 3 3 4" xfId="22484" xr:uid="{77A01EAB-00DF-4DEE-98CF-6AF2B29AD0AD}"/>
    <cellStyle name="Normal 4 2 4 5 3 4" xfId="22485" xr:uid="{9F3639D1-08E8-4D3F-BD87-E77FCE397AB9}"/>
    <cellStyle name="Normal 4 2 4 5 3 4 2" xfId="22486" xr:uid="{27ABB06F-421F-4908-A847-826C36083D6C}"/>
    <cellStyle name="Normal 4 2 4 5 3 5" xfId="22487" xr:uid="{F9D1C864-7C20-44E4-B5B2-AB8DC5BF4C2E}"/>
    <cellStyle name="Normal 4 2 4 5 3 5 2" xfId="22488" xr:uid="{0CB93BB2-D4A9-4B77-8867-D698A5044D97}"/>
    <cellStyle name="Normal 4 2 4 5 3 6" xfId="22489" xr:uid="{5304F4D6-AA70-43C6-97C6-6DE90A8932D9}"/>
    <cellStyle name="Normal 4 2 4 5 3 7" xfId="22490" xr:uid="{1534A33D-8AFB-42BD-BD2A-A98319B26BB8}"/>
    <cellStyle name="Normal 4 2 4 5 4" xfId="22491" xr:uid="{BDD17EBD-0E7D-4ECF-9363-3A27B44EAB56}"/>
    <cellStyle name="Normal 4 2 4 5 4 2" xfId="22492" xr:uid="{CF35C4A9-2C29-49F1-B4B6-EFC51291198D}"/>
    <cellStyle name="Normal 4 2 4 5 4 2 2" xfId="22493" xr:uid="{AD7D0727-2482-4CEB-821C-0E1546B6F96D}"/>
    <cellStyle name="Normal 4 2 4 5 4 3" xfId="22494" xr:uid="{C2A169D1-7F89-4466-AF02-BA1D2D7D2E37}"/>
    <cellStyle name="Normal 4 2 4 5 4 3 2" xfId="22495" xr:uid="{8EC4BDCC-1FD4-464A-A259-F66424BEC041}"/>
    <cellStyle name="Normal 4 2 4 5 4 4" xfId="22496" xr:uid="{A1CF09BC-0D49-4101-85E9-06137C205C74}"/>
    <cellStyle name="Normal 4 2 4 5 5" xfId="22497" xr:uid="{2852867A-EBB4-4B9C-8980-A96104A69F4B}"/>
    <cellStyle name="Normal 4 2 4 5 5 2" xfId="22498" xr:uid="{C2D49452-26E6-4109-9EF4-8D91B134B48B}"/>
    <cellStyle name="Normal 4 2 4 5 5 2 2" xfId="22499" xr:uid="{47813B6D-BF09-48B5-827D-C83E63FA6EAD}"/>
    <cellStyle name="Normal 4 2 4 5 5 3" xfId="22500" xr:uid="{A241C4FB-4BAA-49CA-A9DC-219F6CC1E592}"/>
    <cellStyle name="Normal 4 2 4 5 5 3 2" xfId="22501" xr:uid="{DBC83707-F58D-44D1-A1B9-3B06716BB6EB}"/>
    <cellStyle name="Normal 4 2 4 5 5 4" xfId="22502" xr:uid="{C042862E-782F-4B32-AA91-1D95F1EEAA13}"/>
    <cellStyle name="Normal 4 2 4 5 6" xfId="22503" xr:uid="{905F4A02-1A78-4DEC-B6BC-A764DE13B1E6}"/>
    <cellStyle name="Normal 4 2 4 5 6 2" xfId="22504" xr:uid="{1900BA18-2460-4DBE-860A-F654F6746765}"/>
    <cellStyle name="Normal 4 2 4 5 7" xfId="22505" xr:uid="{1AE8472F-55E1-4BE9-82D5-6CBA6A99154D}"/>
    <cellStyle name="Normal 4 2 4 5 7 2" xfId="22506" xr:uid="{7855C688-CC0F-4E91-822E-BBC83B2A7BD8}"/>
    <cellStyle name="Normal 4 2 4 5 8" xfId="22507" xr:uid="{C8133068-5A66-4A25-BF3A-02A016701FFF}"/>
    <cellStyle name="Normal 4 2 4 5 9" xfId="22508" xr:uid="{7F90D4DF-2D6A-412A-9ABB-45F79D38E315}"/>
    <cellStyle name="Normal 4 2 4 6" xfId="22509" xr:uid="{E65ED384-5239-4E39-9A6E-FC0B979E1E7C}"/>
    <cellStyle name="Normal 4 2 4 6 2" xfId="22510" xr:uid="{01F433D8-D7A8-4A94-B5D6-BA44D1C496D7}"/>
    <cellStyle name="Normal 4 2 4 6 2 2" xfId="22511" xr:uid="{038134F3-572D-43B7-BCCA-370DFDE6CDE2}"/>
    <cellStyle name="Normal 4 2 4 6 2 2 2" xfId="22512" xr:uid="{417A9FCC-C33F-4940-87AE-9D377D88501D}"/>
    <cellStyle name="Normal 4 2 4 6 2 2 2 2" xfId="22513" xr:uid="{FC68B193-4A20-4FE0-832B-92821BBD138A}"/>
    <cellStyle name="Normal 4 2 4 6 2 2 3" xfId="22514" xr:uid="{EC736F34-10F8-468B-AA64-E102BA1FA48E}"/>
    <cellStyle name="Normal 4 2 4 6 2 2 3 2" xfId="22515" xr:uid="{5464F2DC-9968-469C-BE8B-B9D47778FAFB}"/>
    <cellStyle name="Normal 4 2 4 6 2 2 4" xfId="22516" xr:uid="{E89E1FD0-8AE9-4737-82D0-8777A807429D}"/>
    <cellStyle name="Normal 4 2 4 6 2 3" xfId="22517" xr:uid="{5646105F-CC8E-4566-903C-8AF31F3C982C}"/>
    <cellStyle name="Normal 4 2 4 6 2 3 2" xfId="22518" xr:uid="{A0EC02E3-7AF6-4A5A-B2ED-FC72D62EC903}"/>
    <cellStyle name="Normal 4 2 4 6 2 3 2 2" xfId="22519" xr:uid="{FE15083B-92D6-440F-A79F-DB038E32E9C5}"/>
    <cellStyle name="Normal 4 2 4 6 2 3 3" xfId="22520" xr:uid="{ED2A7100-8964-4D1A-81D1-6867E3CA87C7}"/>
    <cellStyle name="Normal 4 2 4 6 2 3 3 2" xfId="22521" xr:uid="{3730A2B6-9BFF-4A27-89D6-67E716DFD045}"/>
    <cellStyle name="Normal 4 2 4 6 2 3 4" xfId="22522" xr:uid="{F61A687E-1ABB-46A7-8C64-2946D17B4A4F}"/>
    <cellStyle name="Normal 4 2 4 6 2 4" xfId="22523" xr:uid="{3A70522D-42E5-4910-B519-B5B47B5D209E}"/>
    <cellStyle name="Normal 4 2 4 6 2 4 2" xfId="22524" xr:uid="{F31AE7DA-ABF4-43B7-923F-F451B8053B3F}"/>
    <cellStyle name="Normal 4 2 4 6 2 5" xfId="22525" xr:uid="{C6D9B6E9-62D0-48F0-A242-98150E78FF87}"/>
    <cellStyle name="Normal 4 2 4 6 2 5 2" xfId="22526" xr:uid="{D4A64D69-6701-4075-B266-E37D3741A67B}"/>
    <cellStyle name="Normal 4 2 4 6 2 6" xfId="22527" xr:uid="{8562EC12-48E3-4938-8894-5C71DDE2BF25}"/>
    <cellStyle name="Normal 4 2 4 6 2 7" xfId="22528" xr:uid="{6B6494EA-158C-4C89-A75F-CCFE4F65ADB9}"/>
    <cellStyle name="Normal 4 2 4 6 3" xfId="22529" xr:uid="{63C542A8-E25D-4D28-B038-CAC3DC3AA020}"/>
    <cellStyle name="Normal 4 2 4 6 3 2" xfId="22530" xr:uid="{8200D2E8-736A-4478-868C-96D442C4A870}"/>
    <cellStyle name="Normal 4 2 4 6 3 2 2" xfId="22531" xr:uid="{C83AB03D-FDD9-41BD-A76C-3922F6962C92}"/>
    <cellStyle name="Normal 4 2 4 6 3 2 2 2" xfId="22532" xr:uid="{37304A41-199A-4121-81F8-723DADFF71DE}"/>
    <cellStyle name="Normal 4 2 4 6 3 2 3" xfId="22533" xr:uid="{40FB5364-734D-4C8D-9537-D0EB9274A4EA}"/>
    <cellStyle name="Normal 4 2 4 6 3 2 3 2" xfId="22534" xr:uid="{3A1043D3-BAAA-4389-A73D-417D52877AAD}"/>
    <cellStyle name="Normal 4 2 4 6 3 2 4" xfId="22535" xr:uid="{87CFA472-AEB1-4899-8578-1BED7CD2A10B}"/>
    <cellStyle name="Normal 4 2 4 6 3 3" xfId="22536" xr:uid="{9A08B5E8-2466-4B4A-9569-F139677668F6}"/>
    <cellStyle name="Normal 4 2 4 6 3 3 2" xfId="22537" xr:uid="{85692538-34D8-4600-9F0A-A8B529FE8BCC}"/>
    <cellStyle name="Normal 4 2 4 6 3 3 2 2" xfId="22538" xr:uid="{D29400B2-979B-407F-A414-F25E4358194E}"/>
    <cellStyle name="Normal 4 2 4 6 3 3 3" xfId="22539" xr:uid="{3124C7D0-521D-4B46-8DB3-FC385D0E6EFB}"/>
    <cellStyle name="Normal 4 2 4 6 3 3 3 2" xfId="22540" xr:uid="{4A366B81-941C-4E7B-ABC8-99FAA810EE1E}"/>
    <cellStyle name="Normal 4 2 4 6 3 3 4" xfId="22541" xr:uid="{3D760A8F-2520-4E93-8177-74F9845FA761}"/>
    <cellStyle name="Normal 4 2 4 6 3 4" xfId="22542" xr:uid="{7768B406-B132-4D39-B744-99F7C37A1594}"/>
    <cellStyle name="Normal 4 2 4 6 3 4 2" xfId="22543" xr:uid="{C3497A8F-11B5-4FEB-807B-B174749B3E9C}"/>
    <cellStyle name="Normal 4 2 4 6 3 5" xfId="22544" xr:uid="{BE711DFA-B4E0-4E11-9A25-46CA78A4AB63}"/>
    <cellStyle name="Normal 4 2 4 6 3 5 2" xfId="22545" xr:uid="{60AE1FB7-EC68-4333-B8A9-7113116A8C74}"/>
    <cellStyle name="Normal 4 2 4 6 3 6" xfId="22546" xr:uid="{9D3CC7FC-BD1C-42E9-98B9-2D2CEB8F8F01}"/>
    <cellStyle name="Normal 4 2 4 6 3 7" xfId="22547" xr:uid="{0749B6EE-A39A-42CB-8709-3B41528DA220}"/>
    <cellStyle name="Normal 4 2 4 6 4" xfId="22548" xr:uid="{5764B047-FA1B-4F8A-BEB3-4450D655CE7E}"/>
    <cellStyle name="Normal 4 2 4 6 4 2" xfId="22549" xr:uid="{C9C200A1-6F79-4A97-A5E9-E247A93CA714}"/>
    <cellStyle name="Normal 4 2 4 6 4 2 2" xfId="22550" xr:uid="{5984157D-9645-4689-AC2E-8D9A063439F2}"/>
    <cellStyle name="Normal 4 2 4 6 4 3" xfId="22551" xr:uid="{D3775658-335F-4C09-B6E7-8671E9D37317}"/>
    <cellStyle name="Normal 4 2 4 6 4 3 2" xfId="22552" xr:uid="{6E6C1115-3549-4F70-B863-A5213E632660}"/>
    <cellStyle name="Normal 4 2 4 6 4 4" xfId="22553" xr:uid="{11335027-2D8A-4B26-84AB-B968424E3732}"/>
    <cellStyle name="Normal 4 2 4 6 5" xfId="22554" xr:uid="{9848C385-5856-4EB6-B309-B1270B6377A8}"/>
    <cellStyle name="Normal 4 2 4 6 5 2" xfId="22555" xr:uid="{2949E637-492C-4391-A5B1-C8AC13F71965}"/>
    <cellStyle name="Normal 4 2 4 6 5 2 2" xfId="22556" xr:uid="{762C2D53-CCE6-47E8-BB5F-49B13F0FD027}"/>
    <cellStyle name="Normal 4 2 4 6 5 3" xfId="22557" xr:uid="{4F3CA949-EA26-4ABE-ABE5-6212CD6FD6C9}"/>
    <cellStyle name="Normal 4 2 4 6 5 3 2" xfId="22558" xr:uid="{39DEBC9B-BD2E-410F-8E2F-81F538D77C25}"/>
    <cellStyle name="Normal 4 2 4 6 5 4" xfId="22559" xr:uid="{6E3084D4-00FD-4C3D-9794-3EBCF62B308A}"/>
    <cellStyle name="Normal 4 2 4 6 6" xfId="22560" xr:uid="{7D11A8CE-E0F9-4371-BEB7-319B672FD7F2}"/>
    <cellStyle name="Normal 4 2 4 6 6 2" xfId="22561" xr:uid="{DCED4892-8F7F-4BD2-A6F3-FE5B3E986534}"/>
    <cellStyle name="Normal 4 2 4 6 7" xfId="22562" xr:uid="{0F8373D2-F3DA-442E-B61E-C71BE396B4BE}"/>
    <cellStyle name="Normal 4 2 4 6 7 2" xfId="22563" xr:uid="{DA9EF14D-3B3E-4380-BCF7-FE1E04777EA1}"/>
    <cellStyle name="Normal 4 2 4 6 8" xfId="22564" xr:uid="{E95B781B-43EA-4EBF-AC71-BB5D28AFAEA3}"/>
    <cellStyle name="Normal 4 2 4 6 9" xfId="22565" xr:uid="{5D1D69F5-AF35-4F4F-B89C-725CB16F684E}"/>
    <cellStyle name="Normal 4 2 4 7" xfId="22566" xr:uid="{6437C097-4872-4A5E-85C1-531839152229}"/>
    <cellStyle name="Normal 4 2 4 7 2" xfId="22567" xr:uid="{12504D68-2E79-4FDC-B081-722B2BB961B9}"/>
    <cellStyle name="Normal 4 2 4 7 2 2" xfId="22568" xr:uid="{05261621-DDA7-4BEC-A864-9A33F5D28078}"/>
    <cellStyle name="Normal 4 2 4 7 2 2 2" xfId="22569" xr:uid="{E3B61BB8-C67F-4802-BB95-4FD141E7A8BF}"/>
    <cellStyle name="Normal 4 2 4 7 2 3" xfId="22570" xr:uid="{E8C658AB-9DE5-44B4-BEFC-EFC6FD685D57}"/>
    <cellStyle name="Normal 4 2 4 7 2 3 2" xfId="22571" xr:uid="{812667EE-61F7-443B-B1BA-BF5C1AF4983F}"/>
    <cellStyle name="Normal 4 2 4 7 2 4" xfId="22572" xr:uid="{AFEA313F-2C25-4142-8169-942701C8859F}"/>
    <cellStyle name="Normal 4 2 4 7 3" xfId="22573" xr:uid="{C1348465-65F8-4A3D-9D90-5356B5E7779C}"/>
    <cellStyle name="Normal 4 2 4 7 3 2" xfId="22574" xr:uid="{D4698ABF-4984-4AA3-A744-175404751645}"/>
    <cellStyle name="Normal 4 2 4 7 3 2 2" xfId="22575" xr:uid="{08F6D2F9-ED28-4B77-AF16-1CC8D0000335}"/>
    <cellStyle name="Normal 4 2 4 7 3 3" xfId="22576" xr:uid="{6F8A845F-EB84-4E6F-BD00-3688E111185D}"/>
    <cellStyle name="Normal 4 2 4 7 3 3 2" xfId="22577" xr:uid="{E3F2D957-6BED-499B-8F8A-CA6413C82565}"/>
    <cellStyle name="Normal 4 2 4 7 3 4" xfId="22578" xr:uid="{9C3169FA-FC59-4128-A6F2-3540290C3376}"/>
    <cellStyle name="Normal 4 2 4 7 4" xfId="22579" xr:uid="{A021F7A4-8D76-4A1E-AB7A-80C0809A6ED7}"/>
    <cellStyle name="Normal 4 2 4 7 4 2" xfId="22580" xr:uid="{73709FF2-9EA1-4C68-9B1A-205716106047}"/>
    <cellStyle name="Normal 4 2 4 7 5" xfId="22581" xr:uid="{C19D7A68-FDAA-4905-9358-B983DE854F3E}"/>
    <cellStyle name="Normal 4 2 4 7 5 2" xfId="22582" xr:uid="{24F078E9-5E4D-4D03-B980-24BA4A8EF63C}"/>
    <cellStyle name="Normal 4 2 4 7 6" xfId="22583" xr:uid="{4A9A581D-EDE0-4AE7-9759-15774202D169}"/>
    <cellStyle name="Normal 4 2 4 7 7" xfId="22584" xr:uid="{DD9B08DA-F845-4D9B-9E65-3DDC0DBE97D6}"/>
    <cellStyle name="Normal 4 2 4 8" xfId="22585" xr:uid="{17B48B2D-ECAF-428D-8942-09B548510603}"/>
    <cellStyle name="Normal 4 2 4 8 2" xfId="22586" xr:uid="{87C1EC77-EAFE-4813-8C14-741E58F1A980}"/>
    <cellStyle name="Normal 4 2 4 8 2 2" xfId="22587" xr:uid="{C2026051-46D3-481B-9E9A-B98F29549DD9}"/>
    <cellStyle name="Normal 4 2 4 8 2 2 2" xfId="22588" xr:uid="{46433A73-EF0A-48CC-98FF-085C32E90A49}"/>
    <cellStyle name="Normal 4 2 4 8 2 3" xfId="22589" xr:uid="{C5C6EDC0-1CA8-4320-8CFE-1816DC4589A9}"/>
    <cellStyle name="Normal 4 2 4 8 2 3 2" xfId="22590" xr:uid="{FE474B7B-3BDA-46D7-B47E-B31B56E8A7A1}"/>
    <cellStyle name="Normal 4 2 4 8 2 4" xfId="22591" xr:uid="{AB1ADAB9-8625-4D47-B921-69E7EBBC0222}"/>
    <cellStyle name="Normal 4 2 4 8 3" xfId="22592" xr:uid="{EB6613D4-3CC0-4C13-8831-2D3BCEDAB63E}"/>
    <cellStyle name="Normal 4 2 4 8 3 2" xfId="22593" xr:uid="{265D7A1F-0899-4643-A14F-8A3477EED095}"/>
    <cellStyle name="Normal 4 2 4 8 3 2 2" xfId="22594" xr:uid="{F5C47E30-BDEC-4D3E-85BB-264057635D23}"/>
    <cellStyle name="Normal 4 2 4 8 3 3" xfId="22595" xr:uid="{7A8FAA4E-91E7-4E3D-9884-8F314C77241C}"/>
    <cellStyle name="Normal 4 2 4 8 3 3 2" xfId="22596" xr:uid="{84D00297-A026-4BFB-8C03-7EC9B92A7FA0}"/>
    <cellStyle name="Normal 4 2 4 8 3 4" xfId="22597" xr:uid="{88934447-B7B9-407E-876B-C00631A88F38}"/>
    <cellStyle name="Normal 4 2 4 8 4" xfId="22598" xr:uid="{EBCC75F8-1A8E-449F-A2CF-AC9797E3DCFE}"/>
    <cellStyle name="Normal 4 2 4 8 4 2" xfId="22599" xr:uid="{8C9B462A-79C2-42F9-9CEF-53C0C7C5D2A0}"/>
    <cellStyle name="Normal 4 2 4 8 5" xfId="22600" xr:uid="{2ACC37E8-05C9-4E4C-B288-EBF40B140660}"/>
    <cellStyle name="Normal 4 2 4 8 5 2" xfId="22601" xr:uid="{46392742-C2E3-4904-8A28-B115D0DDDB8B}"/>
    <cellStyle name="Normal 4 2 4 8 6" xfId="22602" xr:uid="{ABE89DE6-46E4-49CB-B566-6468E852BF5D}"/>
    <cellStyle name="Normal 4 2 4 8 7" xfId="22603" xr:uid="{FE3405A3-0091-476E-9777-B28883219F6E}"/>
    <cellStyle name="Normal 4 2 4 9" xfId="22604" xr:uid="{3F986D9C-BC7E-40BA-BA37-BC29A2BCDA38}"/>
    <cellStyle name="Normal 4 2 4 9 2" xfId="22605" xr:uid="{5B6F6C0D-98BB-44FA-9F03-1BA3EDD52E37}"/>
    <cellStyle name="Normal 4 2 4 9 2 2" xfId="22606" xr:uid="{36CD23D7-148C-43CB-9EAD-4E2481A7B5E3}"/>
    <cellStyle name="Normal 4 2 4 9 2 2 2" xfId="22607" xr:uid="{A2C43AC8-5AD6-44CB-81E1-4D5196EC992E}"/>
    <cellStyle name="Normal 4 2 4 9 2 3" xfId="22608" xr:uid="{BC0327C5-31C3-4214-A13A-D3C7D6BB3132}"/>
    <cellStyle name="Normal 4 2 4 9 2 3 2" xfId="22609" xr:uid="{7FB0CD2E-35A1-4F64-A214-6EF649A4BD38}"/>
    <cellStyle name="Normal 4 2 4 9 2 4" xfId="22610" xr:uid="{AE352950-491C-403B-ACBC-D02AB6D0EE09}"/>
    <cellStyle name="Normal 4 2 4 9 3" xfId="22611" xr:uid="{B0D6145E-E76A-41DC-B442-2988EA47A482}"/>
    <cellStyle name="Normal 4 2 4 9 3 2" xfId="22612" xr:uid="{501D4C34-E568-4284-9D0C-FB98019C9552}"/>
    <cellStyle name="Normal 4 2 4 9 3 2 2" xfId="22613" xr:uid="{8343B557-4B79-4E8D-9109-E2BC14410F13}"/>
    <cellStyle name="Normal 4 2 4 9 3 3" xfId="22614" xr:uid="{571F1B9F-BE83-4F1F-B7A6-89FC44872E6F}"/>
    <cellStyle name="Normal 4 2 4 9 3 3 2" xfId="22615" xr:uid="{5D26DC61-9B61-4A60-ADB4-8F1BABEE51AB}"/>
    <cellStyle name="Normal 4 2 4 9 3 4" xfId="22616" xr:uid="{F7287940-03DE-4E44-BECE-308D615638E7}"/>
    <cellStyle name="Normal 4 2 4 9 4" xfId="22617" xr:uid="{A93F85A6-2CDE-4A51-B8C1-58543353BE9F}"/>
    <cellStyle name="Normal 4 2 4 9 4 2" xfId="22618" xr:uid="{B7D3FD3E-59E3-4258-A9DD-8A3E2266227C}"/>
    <cellStyle name="Normal 4 2 4 9 5" xfId="22619" xr:uid="{2DEBBFF6-0C65-4C80-978C-882F4420FBCC}"/>
    <cellStyle name="Normal 4 2 4 9 5 2" xfId="22620" xr:uid="{EBD3A316-0357-4341-9FC3-E9F964D78C13}"/>
    <cellStyle name="Normal 4 2 4 9 6" xfId="22621" xr:uid="{97A467E7-D0FE-42DD-B602-F8F59977199D}"/>
    <cellStyle name="Normal 4 2 4 9 7" xfId="22622" xr:uid="{4C48FA3F-8568-4C81-8CA0-9011D40449EF}"/>
    <cellStyle name="Normal 4 2 5" xfId="22623" xr:uid="{411C79F7-492C-4B7F-B758-7B2D598E6BCB}"/>
    <cellStyle name="Normal 4 2 5 10" xfId="22624" xr:uid="{3AB2DD4C-A856-40D2-9C67-D9263E698AFD}"/>
    <cellStyle name="Normal 4 2 5 10 2" xfId="22625" xr:uid="{D3EF5D6E-9675-432E-ABAB-1B82568DD96A}"/>
    <cellStyle name="Normal 4 2 5 11" xfId="22626" xr:uid="{15D60ECC-151C-44E2-9F10-7AE06D401BDA}"/>
    <cellStyle name="Normal 4 2 5 11 2" xfId="22627" xr:uid="{72B00659-4D6B-4F01-80C1-C160B0AE5952}"/>
    <cellStyle name="Normal 4 2 5 12" xfId="22628" xr:uid="{CB58E6A8-8F88-42E5-A207-376CE3B9AE46}"/>
    <cellStyle name="Normal 4 2 5 13" xfId="22629" xr:uid="{2B5D11A3-AF48-46AD-9EDD-96869C3ECE2B}"/>
    <cellStyle name="Normal 4 2 5 2" xfId="22630" xr:uid="{080461E7-AF3D-4DA1-8DFD-F0BD5EB8A6D2}"/>
    <cellStyle name="Normal 4 2 5 2 10" xfId="22631" xr:uid="{6BA4EE53-2EBB-469A-97E4-59145A97CA92}"/>
    <cellStyle name="Normal 4 2 5 2 11" xfId="22632" xr:uid="{04E082B0-8BC9-4C82-8519-CE663886FE74}"/>
    <cellStyle name="Normal 4 2 5 2 2" xfId="22633" xr:uid="{BC536B01-BF97-4696-9D01-87B79CCC0904}"/>
    <cellStyle name="Normal 4 2 5 2 2 2" xfId="22634" xr:uid="{BD14E1A6-7311-4C35-BE99-847D8CDBE0C0}"/>
    <cellStyle name="Normal 4 2 5 2 2 2 2" xfId="22635" xr:uid="{0830DCCF-3874-4D4B-808C-7C53A29169FC}"/>
    <cellStyle name="Normal 4 2 5 2 2 2 2 2" xfId="22636" xr:uid="{08207A1C-21D6-4B42-8184-609320D41989}"/>
    <cellStyle name="Normal 4 2 5 2 2 2 2 2 2" xfId="22637" xr:uid="{7F20B82E-BD54-488F-8829-1AF9893700EA}"/>
    <cellStyle name="Normal 4 2 5 2 2 2 2 3" xfId="22638" xr:uid="{F6B83058-67C3-4872-BA81-094383206FC9}"/>
    <cellStyle name="Normal 4 2 5 2 2 2 2 3 2" xfId="22639" xr:uid="{8198482B-358C-4483-A0AA-C571D2C419AE}"/>
    <cellStyle name="Normal 4 2 5 2 2 2 2 4" xfId="22640" xr:uid="{8C14E620-0738-4678-A993-EF207FA4C013}"/>
    <cellStyle name="Normal 4 2 5 2 2 2 3" xfId="22641" xr:uid="{7BE62DFF-9A78-4BD1-ADF4-EBCA3B5188F4}"/>
    <cellStyle name="Normal 4 2 5 2 2 2 3 2" xfId="22642" xr:uid="{D7EF3FDE-409C-403A-A8FB-471ADB79A37F}"/>
    <cellStyle name="Normal 4 2 5 2 2 2 3 2 2" xfId="22643" xr:uid="{DD0B0387-0715-43C3-8033-703F7224FD46}"/>
    <cellStyle name="Normal 4 2 5 2 2 2 3 3" xfId="22644" xr:uid="{FF9B26E4-C324-4933-8BE4-EB3A26247CAD}"/>
    <cellStyle name="Normal 4 2 5 2 2 2 3 3 2" xfId="22645" xr:uid="{21CAA063-06F8-4088-8D8C-A7D99827A753}"/>
    <cellStyle name="Normal 4 2 5 2 2 2 3 4" xfId="22646" xr:uid="{B5941F10-6462-4BDD-B25E-71815BA05A95}"/>
    <cellStyle name="Normal 4 2 5 2 2 2 4" xfId="22647" xr:uid="{8B8EA2AD-5B46-4E15-8943-C250C7514959}"/>
    <cellStyle name="Normal 4 2 5 2 2 2 4 2" xfId="22648" xr:uid="{7F6EAEF8-FC33-43C0-903A-CA7A9C5F8121}"/>
    <cellStyle name="Normal 4 2 5 2 2 2 5" xfId="22649" xr:uid="{68EBDBF7-AE2D-46CF-A229-324661984319}"/>
    <cellStyle name="Normal 4 2 5 2 2 2 5 2" xfId="22650" xr:uid="{B084B3DB-B437-4E79-9527-735C14D779CC}"/>
    <cellStyle name="Normal 4 2 5 2 2 2 6" xfId="22651" xr:uid="{0B74A3C9-0AC1-4B9E-97A2-46E7A6457C7B}"/>
    <cellStyle name="Normal 4 2 5 2 2 2 7" xfId="22652" xr:uid="{89074B59-95CB-4AAC-85DA-A1D66460A9ED}"/>
    <cellStyle name="Normal 4 2 5 2 2 3" xfId="22653" xr:uid="{D8F498D1-1088-454A-AA11-27FAA48ECF85}"/>
    <cellStyle name="Normal 4 2 5 2 2 3 2" xfId="22654" xr:uid="{713A1223-FAD9-4B4B-9255-92EBC84F6C06}"/>
    <cellStyle name="Normal 4 2 5 2 2 3 2 2" xfId="22655" xr:uid="{9693F33B-D819-49DC-992C-A66FC79C8B5A}"/>
    <cellStyle name="Normal 4 2 5 2 2 3 2 2 2" xfId="22656" xr:uid="{CBC7F2D0-0644-4513-9549-FD3268C5BD38}"/>
    <cellStyle name="Normal 4 2 5 2 2 3 2 3" xfId="22657" xr:uid="{25F2F51F-52BE-4048-AFD5-969145DBE94E}"/>
    <cellStyle name="Normal 4 2 5 2 2 3 2 3 2" xfId="22658" xr:uid="{BFF99063-2B58-4CCC-972D-7A18E8A3A4DF}"/>
    <cellStyle name="Normal 4 2 5 2 2 3 2 4" xfId="22659" xr:uid="{CD90611B-6073-4940-8D27-A3E3C1492F87}"/>
    <cellStyle name="Normal 4 2 5 2 2 3 3" xfId="22660" xr:uid="{07C1FA44-409F-4363-95AC-99422FE1B276}"/>
    <cellStyle name="Normal 4 2 5 2 2 3 3 2" xfId="22661" xr:uid="{67AA9C71-8287-4AAE-9477-008728E12770}"/>
    <cellStyle name="Normal 4 2 5 2 2 3 3 2 2" xfId="22662" xr:uid="{27181DFE-5E5F-47CF-9360-DEF15B5A2ED7}"/>
    <cellStyle name="Normal 4 2 5 2 2 3 3 3" xfId="22663" xr:uid="{A3EF26B1-76E5-479B-84F5-064C9F9A7ED6}"/>
    <cellStyle name="Normal 4 2 5 2 2 3 3 3 2" xfId="22664" xr:uid="{7EC28D05-8752-4AA9-AD9E-1E0CB742E486}"/>
    <cellStyle name="Normal 4 2 5 2 2 3 3 4" xfId="22665" xr:uid="{9A01BB76-9B4D-43D7-B409-46B2E1BFD579}"/>
    <cellStyle name="Normal 4 2 5 2 2 3 4" xfId="22666" xr:uid="{96C32E08-88E5-4145-BCEF-2A79AE905461}"/>
    <cellStyle name="Normal 4 2 5 2 2 3 4 2" xfId="22667" xr:uid="{D7B9669C-3F04-40FF-899C-F3CE23D39626}"/>
    <cellStyle name="Normal 4 2 5 2 2 3 5" xfId="22668" xr:uid="{21EF4FE8-3B71-4850-8001-88898AC820A7}"/>
    <cellStyle name="Normal 4 2 5 2 2 3 5 2" xfId="22669" xr:uid="{973B7681-284D-40A0-9807-37F38EFE8888}"/>
    <cellStyle name="Normal 4 2 5 2 2 3 6" xfId="22670" xr:uid="{4DA09307-3661-43BD-A957-088E21871284}"/>
    <cellStyle name="Normal 4 2 5 2 2 3 7" xfId="22671" xr:uid="{60B4BF6F-CD3F-4055-8512-DB9F1AFF2D32}"/>
    <cellStyle name="Normal 4 2 5 2 2 4" xfId="22672" xr:uid="{22FE3761-E742-4D3C-9FC1-9D3C82CA6D70}"/>
    <cellStyle name="Normal 4 2 5 2 2 4 2" xfId="22673" xr:uid="{3F5AF680-483C-41A5-BB5B-68520A325F37}"/>
    <cellStyle name="Normal 4 2 5 2 2 4 2 2" xfId="22674" xr:uid="{8892A7C5-49CA-481C-A9C5-F586F202CD8E}"/>
    <cellStyle name="Normal 4 2 5 2 2 4 3" xfId="22675" xr:uid="{52FB605F-16F7-431F-992D-51505A0EB640}"/>
    <cellStyle name="Normal 4 2 5 2 2 4 3 2" xfId="22676" xr:uid="{C0439C60-09AE-40DC-97D6-5FB028DFA5BE}"/>
    <cellStyle name="Normal 4 2 5 2 2 4 4" xfId="22677" xr:uid="{5FF019DB-6C90-4518-80DF-3D5460D1BC6E}"/>
    <cellStyle name="Normal 4 2 5 2 2 5" xfId="22678" xr:uid="{D47FF10B-BBD3-41D1-B5E9-537BED00EF8C}"/>
    <cellStyle name="Normal 4 2 5 2 2 5 2" xfId="22679" xr:uid="{D0E949BB-2820-43CD-845D-132A1DCD35F0}"/>
    <cellStyle name="Normal 4 2 5 2 2 5 2 2" xfId="22680" xr:uid="{F1602E61-C0DA-4CEC-9C5B-789D23978FCD}"/>
    <cellStyle name="Normal 4 2 5 2 2 5 3" xfId="22681" xr:uid="{92303040-A830-4B48-96A2-A5D81BDE7D29}"/>
    <cellStyle name="Normal 4 2 5 2 2 5 3 2" xfId="22682" xr:uid="{1D3987AF-462D-459D-84B8-334FDB914B49}"/>
    <cellStyle name="Normal 4 2 5 2 2 5 4" xfId="22683" xr:uid="{A33C4902-289D-4927-BE59-ACDE6C46E9D0}"/>
    <cellStyle name="Normal 4 2 5 2 2 6" xfId="22684" xr:uid="{3DF0C842-A0BD-44E1-8079-29F5E4CEA56B}"/>
    <cellStyle name="Normal 4 2 5 2 2 6 2" xfId="22685" xr:uid="{6DD3B6EC-439C-40E0-835F-38BB74EC9CAB}"/>
    <cellStyle name="Normal 4 2 5 2 2 7" xfId="22686" xr:uid="{EA41FB3F-D428-44E5-910B-96254AC0C459}"/>
    <cellStyle name="Normal 4 2 5 2 2 7 2" xfId="22687" xr:uid="{45BE1F65-0877-452F-9E0A-83427B85C3FB}"/>
    <cellStyle name="Normal 4 2 5 2 2 8" xfId="22688" xr:uid="{ABB83928-8101-4CC8-AA84-F8403ADD1935}"/>
    <cellStyle name="Normal 4 2 5 2 2 9" xfId="22689" xr:uid="{7E71FC0A-0ECF-4523-BC5D-4A08B11CEBC8}"/>
    <cellStyle name="Normal 4 2 5 2 3" xfId="22690" xr:uid="{FFFC7148-4B71-4B56-803B-69B47D0130D0}"/>
    <cellStyle name="Normal 4 2 5 2 3 2" xfId="22691" xr:uid="{F95ED065-30B4-44CC-9BE5-3D69209C5951}"/>
    <cellStyle name="Normal 4 2 5 2 3 2 2" xfId="22692" xr:uid="{C07654BA-28A6-45C1-8B8E-36873D2BDEC6}"/>
    <cellStyle name="Normal 4 2 5 2 3 2 2 2" xfId="22693" xr:uid="{4AA01165-C8B9-4A74-8DBC-A7698308ECA6}"/>
    <cellStyle name="Normal 4 2 5 2 3 2 3" xfId="22694" xr:uid="{2471D0E9-F19D-4410-B593-F4B9315FBF82}"/>
    <cellStyle name="Normal 4 2 5 2 3 2 3 2" xfId="22695" xr:uid="{415F99D1-29BF-4732-BB7B-C4E713710CDE}"/>
    <cellStyle name="Normal 4 2 5 2 3 2 4" xfId="22696" xr:uid="{48565730-826B-49AD-B597-59EC3A65EEC8}"/>
    <cellStyle name="Normal 4 2 5 2 3 3" xfId="22697" xr:uid="{11D49A7E-8055-4CB7-98B8-34F8CE864147}"/>
    <cellStyle name="Normal 4 2 5 2 3 3 2" xfId="22698" xr:uid="{674EE862-67A8-46D5-8E61-10491C258A03}"/>
    <cellStyle name="Normal 4 2 5 2 3 3 2 2" xfId="22699" xr:uid="{FC107907-EF6E-4929-8BF2-6CC6E5FBD4A5}"/>
    <cellStyle name="Normal 4 2 5 2 3 3 3" xfId="22700" xr:uid="{3402DB57-99C7-4724-89F0-64FD1B9E57B2}"/>
    <cellStyle name="Normal 4 2 5 2 3 3 3 2" xfId="22701" xr:uid="{85DECCAA-6AAA-4582-ADD6-0AAA00B5DD58}"/>
    <cellStyle name="Normal 4 2 5 2 3 3 4" xfId="22702" xr:uid="{D3B986DD-1520-41B5-8E37-6DF65B839548}"/>
    <cellStyle name="Normal 4 2 5 2 3 4" xfId="22703" xr:uid="{3F0FB492-F279-4C9E-8337-8C53C2AA3B2B}"/>
    <cellStyle name="Normal 4 2 5 2 3 4 2" xfId="22704" xr:uid="{B2B559D3-16EE-4E38-9293-4E8A234FF91A}"/>
    <cellStyle name="Normal 4 2 5 2 3 5" xfId="22705" xr:uid="{A24E6A7F-51BF-4AE1-BCB1-01154F3066EB}"/>
    <cellStyle name="Normal 4 2 5 2 3 5 2" xfId="22706" xr:uid="{E5D8B238-00F1-46F9-97D2-EF79326D18C2}"/>
    <cellStyle name="Normal 4 2 5 2 3 6" xfId="22707" xr:uid="{1906E818-6AD3-4789-B211-60EC50F15FDA}"/>
    <cellStyle name="Normal 4 2 5 2 3 7" xfId="22708" xr:uid="{40360D71-BBC2-48B4-AAE1-3DC08A968FF7}"/>
    <cellStyle name="Normal 4 2 5 2 4" xfId="22709" xr:uid="{92A17FA2-FDA8-45DE-92DD-697E43039847}"/>
    <cellStyle name="Normal 4 2 5 2 4 2" xfId="22710" xr:uid="{0F58784F-1CB6-4E5F-A89C-D0135AA0C736}"/>
    <cellStyle name="Normal 4 2 5 2 4 2 2" xfId="22711" xr:uid="{8B2008A4-8A55-46F5-8AD6-FF2B744AAD2B}"/>
    <cellStyle name="Normal 4 2 5 2 4 2 2 2" xfId="22712" xr:uid="{A1FB279B-A9CC-4CFB-94DC-0C751BDED7BB}"/>
    <cellStyle name="Normal 4 2 5 2 4 2 3" xfId="22713" xr:uid="{ED6EE37E-06BC-4121-8D16-BBD30DF126F5}"/>
    <cellStyle name="Normal 4 2 5 2 4 2 3 2" xfId="22714" xr:uid="{AC6A5A83-8E34-46D4-A35A-12E6A9747CCF}"/>
    <cellStyle name="Normal 4 2 5 2 4 2 4" xfId="22715" xr:uid="{00495038-7A68-4C59-8E57-29EF9572AAC0}"/>
    <cellStyle name="Normal 4 2 5 2 4 3" xfId="22716" xr:uid="{B050A3D3-D742-4D4A-AFD8-2E781F5E54E7}"/>
    <cellStyle name="Normal 4 2 5 2 4 3 2" xfId="22717" xr:uid="{6CB4E76E-500E-4784-9B38-53BE11DB1150}"/>
    <cellStyle name="Normal 4 2 5 2 4 3 2 2" xfId="22718" xr:uid="{D763F014-3F9A-4594-8138-BF5A79F8878F}"/>
    <cellStyle name="Normal 4 2 5 2 4 3 3" xfId="22719" xr:uid="{5379ECCA-9230-433A-B412-11109C20BEB4}"/>
    <cellStyle name="Normal 4 2 5 2 4 3 3 2" xfId="22720" xr:uid="{4106903B-C5E1-47C2-B010-879621E94E06}"/>
    <cellStyle name="Normal 4 2 5 2 4 3 4" xfId="22721" xr:uid="{0ACDF721-DA6D-43E9-82C7-F77725155390}"/>
    <cellStyle name="Normal 4 2 5 2 4 4" xfId="22722" xr:uid="{1D622EA6-DFC6-44BE-9680-A94FB4FA8303}"/>
    <cellStyle name="Normal 4 2 5 2 4 4 2" xfId="22723" xr:uid="{861A864F-605F-42E8-B3AC-269B8853E377}"/>
    <cellStyle name="Normal 4 2 5 2 4 5" xfId="22724" xr:uid="{A549CE37-68F4-4CF0-9BA3-8DBD9FA37E7B}"/>
    <cellStyle name="Normal 4 2 5 2 4 5 2" xfId="22725" xr:uid="{A30E4798-8021-4F26-9755-3F315A0AE2C3}"/>
    <cellStyle name="Normal 4 2 5 2 4 6" xfId="22726" xr:uid="{40C11A9E-E950-4ABC-ABBC-A97840848C41}"/>
    <cellStyle name="Normal 4 2 5 2 4 7" xfId="22727" xr:uid="{A45FB65F-2F08-4994-804D-81FB640C2638}"/>
    <cellStyle name="Normal 4 2 5 2 5" xfId="22728" xr:uid="{71D3825E-62F9-4909-B150-BB0621B161D6}"/>
    <cellStyle name="Normal 4 2 5 2 5 2" xfId="22729" xr:uid="{812249CB-3F2D-4CC5-8748-EBBCA329431D}"/>
    <cellStyle name="Normal 4 2 5 2 5 2 2" xfId="22730" xr:uid="{5F8EC41E-839D-4BCF-A579-64E5A56DFDD6}"/>
    <cellStyle name="Normal 4 2 5 2 5 2 2 2" xfId="22731" xr:uid="{F1B24F36-9244-41AC-A5C0-08A228B628B1}"/>
    <cellStyle name="Normal 4 2 5 2 5 2 3" xfId="22732" xr:uid="{44DE60E0-67D4-45D6-B31D-C642AC1CBF3B}"/>
    <cellStyle name="Normal 4 2 5 2 5 2 3 2" xfId="22733" xr:uid="{48B7E7D2-5FDB-43A3-B4A7-67A7981FFAD1}"/>
    <cellStyle name="Normal 4 2 5 2 5 2 4" xfId="22734" xr:uid="{54F6C54E-AB95-4BF5-B867-40E3CDED4BEB}"/>
    <cellStyle name="Normal 4 2 5 2 5 3" xfId="22735" xr:uid="{C738ED22-F0FF-4154-8492-1142E0746C46}"/>
    <cellStyle name="Normal 4 2 5 2 5 3 2" xfId="22736" xr:uid="{1E0DDEBA-CEA8-42CC-B966-74AA4911B036}"/>
    <cellStyle name="Normal 4 2 5 2 5 3 2 2" xfId="22737" xr:uid="{03187F4F-3EC0-4971-BDD4-34230CAF3877}"/>
    <cellStyle name="Normal 4 2 5 2 5 3 3" xfId="22738" xr:uid="{1C1B1037-F5D1-4C90-8B4C-3E8643F01869}"/>
    <cellStyle name="Normal 4 2 5 2 5 3 3 2" xfId="22739" xr:uid="{483789DE-EE3C-4131-A0FF-8A3E858CFEBD}"/>
    <cellStyle name="Normal 4 2 5 2 5 3 4" xfId="22740" xr:uid="{0A1106FF-05AB-4A8D-AE4C-C58AD6AB9D6D}"/>
    <cellStyle name="Normal 4 2 5 2 5 4" xfId="22741" xr:uid="{B3FEFA80-78A7-4F8C-91A4-DD8DA4D8CD08}"/>
    <cellStyle name="Normal 4 2 5 2 5 4 2" xfId="22742" xr:uid="{CA250858-DDC2-4291-A6E5-C8B6AF27696E}"/>
    <cellStyle name="Normal 4 2 5 2 5 5" xfId="22743" xr:uid="{D0DDDF7A-14E9-4896-A3C5-35B75536CAE4}"/>
    <cellStyle name="Normal 4 2 5 2 5 5 2" xfId="22744" xr:uid="{0A39A5A1-7E8D-4526-8037-05729A78DCAB}"/>
    <cellStyle name="Normal 4 2 5 2 5 6" xfId="22745" xr:uid="{6105C3A1-6A37-461A-93C8-053B4D548CA3}"/>
    <cellStyle name="Normal 4 2 5 2 5 7" xfId="22746" xr:uid="{573B1D07-8940-4D63-B713-4965F98E01FC}"/>
    <cellStyle name="Normal 4 2 5 2 6" xfId="22747" xr:uid="{0070C164-EDFC-4D6C-A8BA-F4F8C87FF9AD}"/>
    <cellStyle name="Normal 4 2 5 2 6 2" xfId="22748" xr:uid="{4AA9E522-A47F-4A26-9902-C3CA78C2FC7B}"/>
    <cellStyle name="Normal 4 2 5 2 6 2 2" xfId="22749" xr:uid="{B255805B-A21E-46AD-BB1A-A40CC5166AF1}"/>
    <cellStyle name="Normal 4 2 5 2 6 3" xfId="22750" xr:uid="{C7C840E6-9781-4976-AFE9-D14F918A700E}"/>
    <cellStyle name="Normal 4 2 5 2 6 3 2" xfId="22751" xr:uid="{DA3F5384-1627-4F0C-90C7-700ADA7A6505}"/>
    <cellStyle name="Normal 4 2 5 2 6 4" xfId="22752" xr:uid="{8CE329BD-C590-4E3B-A0D3-93A06F05F48C}"/>
    <cellStyle name="Normal 4 2 5 2 7" xfId="22753" xr:uid="{D416C165-DE0C-473E-9038-7F9EBBB7B87C}"/>
    <cellStyle name="Normal 4 2 5 2 7 2" xfId="22754" xr:uid="{C47947C3-CA8C-452B-846A-9372FF816D9A}"/>
    <cellStyle name="Normal 4 2 5 2 7 2 2" xfId="22755" xr:uid="{0800E1B8-EA30-4DA6-8281-B6048E0381F1}"/>
    <cellStyle name="Normal 4 2 5 2 7 3" xfId="22756" xr:uid="{C5D6708F-DE6B-471B-8A94-A199A6811551}"/>
    <cellStyle name="Normal 4 2 5 2 7 3 2" xfId="22757" xr:uid="{3339B50E-C794-4CCF-B060-D326130AC1DC}"/>
    <cellStyle name="Normal 4 2 5 2 7 4" xfId="22758" xr:uid="{8097725C-1F16-477C-B814-60A7C52479CF}"/>
    <cellStyle name="Normal 4 2 5 2 8" xfId="22759" xr:uid="{66CB0FB4-C482-4964-BBD8-3240B7ED3DCA}"/>
    <cellStyle name="Normal 4 2 5 2 8 2" xfId="22760" xr:uid="{49FE1EF7-DC0D-45D7-BCCB-DEB63A2276E9}"/>
    <cellStyle name="Normal 4 2 5 2 9" xfId="22761" xr:uid="{B5531A35-1728-453D-A6EA-F26D6066FAB9}"/>
    <cellStyle name="Normal 4 2 5 2 9 2" xfId="22762" xr:uid="{86DCF7CF-E783-4A57-AB72-3FE9B152874B}"/>
    <cellStyle name="Normal 4 2 5 3" xfId="22763" xr:uid="{DCB02C8E-466E-4DD5-8869-1B43D31B69C6}"/>
    <cellStyle name="Normal 4 2 5 3 2" xfId="22764" xr:uid="{7C54526A-7837-4B36-993B-10848CC0D36E}"/>
    <cellStyle name="Normal 4 2 5 3 2 2" xfId="22765" xr:uid="{DBEFFF4F-98F3-494A-A21D-96B332183DCD}"/>
    <cellStyle name="Normal 4 2 5 3 2 2 2" xfId="22766" xr:uid="{CFF5114C-4FA2-450A-85D9-F61A69FF4A6D}"/>
    <cellStyle name="Normal 4 2 5 3 2 2 2 2" xfId="22767" xr:uid="{EC60B451-10DC-4BFD-AAF5-0D539B54A44E}"/>
    <cellStyle name="Normal 4 2 5 3 2 2 3" xfId="22768" xr:uid="{C045C1DE-EBFA-40A4-908D-D62B4EE24722}"/>
    <cellStyle name="Normal 4 2 5 3 2 2 3 2" xfId="22769" xr:uid="{6D7C8FB1-EA8D-4081-9D40-96CD82ABCEB8}"/>
    <cellStyle name="Normal 4 2 5 3 2 2 4" xfId="22770" xr:uid="{9A8DA7FF-0A02-4CEE-9F55-777736D727CE}"/>
    <cellStyle name="Normal 4 2 5 3 2 3" xfId="22771" xr:uid="{1B1653BF-9558-49AA-8103-F16416892C26}"/>
    <cellStyle name="Normal 4 2 5 3 2 3 2" xfId="22772" xr:uid="{AA0433D0-3386-4D8D-A1F7-BA888D345DC9}"/>
    <cellStyle name="Normal 4 2 5 3 2 3 2 2" xfId="22773" xr:uid="{264240C6-56BA-4829-8503-EAE646A5E5BD}"/>
    <cellStyle name="Normal 4 2 5 3 2 3 3" xfId="22774" xr:uid="{54602096-A507-4DCE-B32F-6D12192D0A84}"/>
    <cellStyle name="Normal 4 2 5 3 2 3 3 2" xfId="22775" xr:uid="{16013B15-8221-4C2A-8767-6ACA2F93BC30}"/>
    <cellStyle name="Normal 4 2 5 3 2 3 4" xfId="22776" xr:uid="{33B83155-7E25-4860-924D-B527E0F00FB7}"/>
    <cellStyle name="Normal 4 2 5 3 2 4" xfId="22777" xr:uid="{17AE6E9C-8D75-409E-B12C-CCE75CF75C53}"/>
    <cellStyle name="Normal 4 2 5 3 2 4 2" xfId="22778" xr:uid="{110DE8D7-0549-4038-AF99-BFE5475018C9}"/>
    <cellStyle name="Normal 4 2 5 3 2 5" xfId="22779" xr:uid="{0020B57C-1DC5-454A-ACB6-9FAEC0BF0DC4}"/>
    <cellStyle name="Normal 4 2 5 3 2 5 2" xfId="22780" xr:uid="{8791860A-4172-41C8-8FA9-D2641F2599C5}"/>
    <cellStyle name="Normal 4 2 5 3 2 6" xfId="22781" xr:uid="{7DBBBEE8-49E9-4C8F-9140-A9423F663ACD}"/>
    <cellStyle name="Normal 4 2 5 3 2 7" xfId="22782" xr:uid="{127CFA62-5C21-4CA8-8562-C48A453DF3F6}"/>
    <cellStyle name="Normal 4 2 5 3 3" xfId="22783" xr:uid="{949BAD7D-CACA-445D-B92E-ADEE907B454A}"/>
    <cellStyle name="Normal 4 2 5 3 3 2" xfId="22784" xr:uid="{B9A38B53-79D7-4288-ADA8-6EE45A492F5D}"/>
    <cellStyle name="Normal 4 2 5 3 3 2 2" xfId="22785" xr:uid="{A71CC615-2243-4CAA-BD69-D7ABB273C1FC}"/>
    <cellStyle name="Normal 4 2 5 3 3 2 2 2" xfId="22786" xr:uid="{09E5F678-CF89-4B63-A24E-4C62AE00C1F7}"/>
    <cellStyle name="Normal 4 2 5 3 3 2 3" xfId="22787" xr:uid="{42552EDF-56DE-40FF-9767-22B924ADAAD2}"/>
    <cellStyle name="Normal 4 2 5 3 3 2 3 2" xfId="22788" xr:uid="{26D50DF9-CA1C-4D83-922D-B05E9F6C37F5}"/>
    <cellStyle name="Normal 4 2 5 3 3 2 4" xfId="22789" xr:uid="{4C911A79-945D-4318-A598-02B6E9206474}"/>
    <cellStyle name="Normal 4 2 5 3 3 3" xfId="22790" xr:uid="{CC4D675F-87B9-4985-B43E-F12A76F5A2BF}"/>
    <cellStyle name="Normal 4 2 5 3 3 3 2" xfId="22791" xr:uid="{7036544D-BE45-48B6-822D-F9D18F6CD898}"/>
    <cellStyle name="Normal 4 2 5 3 3 3 2 2" xfId="22792" xr:uid="{D6E08DB0-62D1-495D-863B-657999C83FD2}"/>
    <cellStyle name="Normal 4 2 5 3 3 3 3" xfId="22793" xr:uid="{69E85972-958B-4C72-A952-17DFE0F53899}"/>
    <cellStyle name="Normal 4 2 5 3 3 3 3 2" xfId="22794" xr:uid="{177B416D-186B-4080-8EB0-3DF075277EA6}"/>
    <cellStyle name="Normal 4 2 5 3 3 3 4" xfId="22795" xr:uid="{22C6CB20-25EA-4568-ADB9-8A5154C7B4AA}"/>
    <cellStyle name="Normal 4 2 5 3 3 4" xfId="22796" xr:uid="{1B58916A-E408-45F9-A743-68FA1A5B59A2}"/>
    <cellStyle name="Normal 4 2 5 3 3 4 2" xfId="22797" xr:uid="{1D576A10-2159-469F-BE21-5931814C6EF7}"/>
    <cellStyle name="Normal 4 2 5 3 3 5" xfId="22798" xr:uid="{C989E17B-761A-4FB1-BF09-66872C5EEDFA}"/>
    <cellStyle name="Normal 4 2 5 3 3 5 2" xfId="22799" xr:uid="{ABD78641-3EAD-46F3-97F9-9F265793CA04}"/>
    <cellStyle name="Normal 4 2 5 3 3 6" xfId="22800" xr:uid="{42E847C2-DB78-48F5-BD11-9212A45D08BA}"/>
    <cellStyle name="Normal 4 2 5 3 3 7" xfId="22801" xr:uid="{68BA70D5-4845-4B14-A60E-EAAA67B5AF59}"/>
    <cellStyle name="Normal 4 2 5 3 4" xfId="22802" xr:uid="{255ED808-7312-4BBF-B112-6998CD571BCD}"/>
    <cellStyle name="Normal 4 2 5 3 4 2" xfId="22803" xr:uid="{5DA273B9-974E-451D-A3BC-FFC4D30E3FE5}"/>
    <cellStyle name="Normal 4 2 5 3 4 2 2" xfId="22804" xr:uid="{64204FBA-25D4-40C0-BB86-2A47A38A50EA}"/>
    <cellStyle name="Normal 4 2 5 3 4 3" xfId="22805" xr:uid="{DECC930C-F91F-44D2-986D-F67308A42DFA}"/>
    <cellStyle name="Normal 4 2 5 3 4 3 2" xfId="22806" xr:uid="{371AE2F3-4534-4288-9C56-15989A427F34}"/>
    <cellStyle name="Normal 4 2 5 3 4 4" xfId="22807" xr:uid="{6F82E684-0065-4308-B976-5B17FC202938}"/>
    <cellStyle name="Normal 4 2 5 3 5" xfId="22808" xr:uid="{84628A74-2FBA-4D3D-8D51-63312F29ADF7}"/>
    <cellStyle name="Normal 4 2 5 3 5 2" xfId="22809" xr:uid="{C3E4139F-E7C3-4037-857B-9181C4B79DA4}"/>
    <cellStyle name="Normal 4 2 5 3 5 2 2" xfId="22810" xr:uid="{C9E45649-47BF-488C-B0F4-50FA9D35942C}"/>
    <cellStyle name="Normal 4 2 5 3 5 3" xfId="22811" xr:uid="{AD6E84EA-1DA6-4C9C-8538-03B3B25DA304}"/>
    <cellStyle name="Normal 4 2 5 3 5 3 2" xfId="22812" xr:uid="{7F676017-4CC3-4F63-B058-823483582B7C}"/>
    <cellStyle name="Normal 4 2 5 3 5 4" xfId="22813" xr:uid="{00107E3F-F6D2-4A8E-AB1B-DF45BC0A1701}"/>
    <cellStyle name="Normal 4 2 5 3 6" xfId="22814" xr:uid="{C0410128-2EEA-435F-AB04-80F928361699}"/>
    <cellStyle name="Normal 4 2 5 3 6 2" xfId="22815" xr:uid="{2D5A62AB-2313-4893-8C23-2B04331C3FD9}"/>
    <cellStyle name="Normal 4 2 5 3 7" xfId="22816" xr:uid="{86B0864C-29FB-4004-A8BB-4516716191DD}"/>
    <cellStyle name="Normal 4 2 5 3 7 2" xfId="22817" xr:uid="{81DE31FC-F6CE-4E08-840F-C12123F7863B}"/>
    <cellStyle name="Normal 4 2 5 3 8" xfId="22818" xr:uid="{B9E94179-3C24-4715-AAEE-78CCE69E371C}"/>
    <cellStyle name="Normal 4 2 5 3 9" xfId="22819" xr:uid="{7037A186-7BEB-45C8-8A4E-1AC898D5CCB7}"/>
    <cellStyle name="Normal 4 2 5 4" xfId="22820" xr:uid="{C9408ED7-B057-40F1-9546-486CDFF39DAF}"/>
    <cellStyle name="Normal 4 2 5 4 2" xfId="22821" xr:uid="{39B494EC-B116-4153-A5FA-1A3822A5659B}"/>
    <cellStyle name="Normal 4 2 5 4 2 2" xfId="22822" xr:uid="{B2269312-EAEE-4775-B793-9C6A07399EA0}"/>
    <cellStyle name="Normal 4 2 5 4 2 2 2" xfId="22823" xr:uid="{6B7C1893-223B-44CD-BE1A-62AD7E2FCDE4}"/>
    <cellStyle name="Normal 4 2 5 4 2 2 2 2" xfId="22824" xr:uid="{B5FC04CF-7CB5-4700-A262-0A944142C080}"/>
    <cellStyle name="Normal 4 2 5 4 2 2 3" xfId="22825" xr:uid="{1108A242-5A08-49B8-991C-8B001E93E030}"/>
    <cellStyle name="Normal 4 2 5 4 2 2 3 2" xfId="22826" xr:uid="{4C23A6E0-71A9-4058-B323-018894B03CC2}"/>
    <cellStyle name="Normal 4 2 5 4 2 2 4" xfId="22827" xr:uid="{1952DD05-7760-4E25-A749-1332E2128F70}"/>
    <cellStyle name="Normal 4 2 5 4 2 3" xfId="22828" xr:uid="{F49717F6-C83C-4013-B213-587DABF284AF}"/>
    <cellStyle name="Normal 4 2 5 4 2 3 2" xfId="22829" xr:uid="{EC9CD972-57DE-4B03-A036-E5C5862FF830}"/>
    <cellStyle name="Normal 4 2 5 4 2 3 2 2" xfId="22830" xr:uid="{E3258E26-E623-4262-8135-4ED7A3903DF0}"/>
    <cellStyle name="Normal 4 2 5 4 2 3 3" xfId="22831" xr:uid="{7ECA827D-8F32-49E7-8991-EF8F18817E63}"/>
    <cellStyle name="Normal 4 2 5 4 2 3 3 2" xfId="22832" xr:uid="{C2474718-AB7C-4A48-BD21-478160796CE2}"/>
    <cellStyle name="Normal 4 2 5 4 2 3 4" xfId="22833" xr:uid="{6DCD74EE-BDD3-4E8F-9E82-23EB67251DA8}"/>
    <cellStyle name="Normal 4 2 5 4 2 4" xfId="22834" xr:uid="{D08C3E36-3246-4B4A-847A-C63616960156}"/>
    <cellStyle name="Normal 4 2 5 4 2 4 2" xfId="22835" xr:uid="{C23E10F4-EA65-415A-A600-2444254EC632}"/>
    <cellStyle name="Normal 4 2 5 4 2 5" xfId="22836" xr:uid="{09D55647-0A8B-441A-B5E2-9A7D2EA9A4C0}"/>
    <cellStyle name="Normal 4 2 5 4 2 5 2" xfId="22837" xr:uid="{C28BEB69-186D-4365-9F15-6FA7B56B772E}"/>
    <cellStyle name="Normal 4 2 5 4 2 6" xfId="22838" xr:uid="{317CBB98-C193-4859-8BE7-172F1A410011}"/>
    <cellStyle name="Normal 4 2 5 4 2 7" xfId="22839" xr:uid="{31DC3B56-5828-4801-AA00-A7CC63B2BE1F}"/>
    <cellStyle name="Normal 4 2 5 4 3" xfId="22840" xr:uid="{B6FE2BA7-FD9A-4A22-A85D-DA0EB37EDA62}"/>
    <cellStyle name="Normal 4 2 5 4 3 2" xfId="22841" xr:uid="{0743D1C8-94BE-4C75-A9B4-35B2C2C2F259}"/>
    <cellStyle name="Normal 4 2 5 4 3 2 2" xfId="22842" xr:uid="{8BA68204-21D1-4A3B-A65C-A75A075BC2F9}"/>
    <cellStyle name="Normal 4 2 5 4 3 2 2 2" xfId="22843" xr:uid="{BD4634F6-A53B-40B4-9267-4C989F5EBBD0}"/>
    <cellStyle name="Normal 4 2 5 4 3 2 3" xfId="22844" xr:uid="{D35E6941-48F3-4E26-BF43-5E8DF5C808D9}"/>
    <cellStyle name="Normal 4 2 5 4 3 2 3 2" xfId="22845" xr:uid="{13D4B0ED-BA8F-4C87-A797-348A2900E4D6}"/>
    <cellStyle name="Normal 4 2 5 4 3 2 4" xfId="22846" xr:uid="{126CBCE3-75B8-4817-BB4E-EBF9850BFE0A}"/>
    <cellStyle name="Normal 4 2 5 4 3 3" xfId="22847" xr:uid="{6F25292C-02E1-4ABB-B15D-FD22A2F3A29E}"/>
    <cellStyle name="Normal 4 2 5 4 3 3 2" xfId="22848" xr:uid="{8920AD64-2352-456B-BB38-7A58397D4D9C}"/>
    <cellStyle name="Normal 4 2 5 4 3 3 2 2" xfId="22849" xr:uid="{99DC28C6-FB82-4900-BBC7-F152370A503C}"/>
    <cellStyle name="Normal 4 2 5 4 3 3 3" xfId="22850" xr:uid="{4B2BF4B6-6C41-4E83-9B65-57B657D0533A}"/>
    <cellStyle name="Normal 4 2 5 4 3 3 3 2" xfId="22851" xr:uid="{F28CADD8-A79D-4E5C-99D4-AC2133F4C673}"/>
    <cellStyle name="Normal 4 2 5 4 3 3 4" xfId="22852" xr:uid="{A6B31D8A-EEB5-466F-80EE-6B45C51F174D}"/>
    <cellStyle name="Normal 4 2 5 4 3 4" xfId="22853" xr:uid="{0349F7F3-D1C1-4F59-8A72-A858380447AA}"/>
    <cellStyle name="Normal 4 2 5 4 3 4 2" xfId="22854" xr:uid="{4B744817-7692-41AA-937F-06FEF29E67EF}"/>
    <cellStyle name="Normal 4 2 5 4 3 5" xfId="22855" xr:uid="{40720217-A24B-44D3-B75B-AECFC2E13911}"/>
    <cellStyle name="Normal 4 2 5 4 3 5 2" xfId="22856" xr:uid="{BF33F1E8-CBCD-436F-9865-21CF0BE889C8}"/>
    <cellStyle name="Normal 4 2 5 4 3 6" xfId="22857" xr:uid="{7739E6B5-A155-475A-ACC4-35E924B0C81D}"/>
    <cellStyle name="Normal 4 2 5 4 3 7" xfId="22858" xr:uid="{EA996506-C6E8-421C-A330-37F0AC63EBD9}"/>
    <cellStyle name="Normal 4 2 5 4 4" xfId="22859" xr:uid="{C8C74AF9-3465-4C77-9C90-141F9634115E}"/>
    <cellStyle name="Normal 4 2 5 4 4 2" xfId="22860" xr:uid="{28DE9FAF-E10C-4EE2-89B1-B66201ADE473}"/>
    <cellStyle name="Normal 4 2 5 4 4 2 2" xfId="22861" xr:uid="{C20EB231-892F-470F-951D-1BE376013A0C}"/>
    <cellStyle name="Normal 4 2 5 4 4 3" xfId="22862" xr:uid="{BE26B0C1-3EBD-4DC0-89A5-F5B82CA502BC}"/>
    <cellStyle name="Normal 4 2 5 4 4 3 2" xfId="22863" xr:uid="{6CF91350-76FA-412C-80AC-4E30088379AD}"/>
    <cellStyle name="Normal 4 2 5 4 4 4" xfId="22864" xr:uid="{68465651-BF0F-47DB-9F85-5A1A4CD2F63D}"/>
    <cellStyle name="Normal 4 2 5 4 5" xfId="22865" xr:uid="{50D5C03C-D019-44DE-A003-0D6530B73B7D}"/>
    <cellStyle name="Normal 4 2 5 4 5 2" xfId="22866" xr:uid="{EA08C19F-7ED5-43EE-8FF7-ECDE53F2E6A7}"/>
    <cellStyle name="Normal 4 2 5 4 5 2 2" xfId="22867" xr:uid="{ED7C2D7A-7D7A-4C4D-88D9-1AB40D1F09C8}"/>
    <cellStyle name="Normal 4 2 5 4 5 3" xfId="22868" xr:uid="{9A15B093-F10E-4136-B3B2-089F639A8E00}"/>
    <cellStyle name="Normal 4 2 5 4 5 3 2" xfId="22869" xr:uid="{ABA95ED9-FD44-4436-80BC-E80791CB66D8}"/>
    <cellStyle name="Normal 4 2 5 4 5 4" xfId="22870" xr:uid="{2FA6809C-FC66-49AA-BCA2-1A32FCA3351C}"/>
    <cellStyle name="Normal 4 2 5 4 6" xfId="22871" xr:uid="{B395DA34-5638-4E24-9470-68A45697BE18}"/>
    <cellStyle name="Normal 4 2 5 4 6 2" xfId="22872" xr:uid="{30FFAFB1-DFB8-4833-8FDC-AB28CC780F71}"/>
    <cellStyle name="Normal 4 2 5 4 7" xfId="22873" xr:uid="{999FED87-B038-4F55-9B21-4F8C07A4F3CF}"/>
    <cellStyle name="Normal 4 2 5 4 7 2" xfId="22874" xr:uid="{BA5E50B2-1DD3-4E7D-BC0F-77A64B3FD839}"/>
    <cellStyle name="Normal 4 2 5 4 8" xfId="22875" xr:uid="{A6ED8909-09D6-4B23-9FF9-339346091918}"/>
    <cellStyle name="Normal 4 2 5 4 9" xfId="22876" xr:uid="{3123164A-F4BC-4BCA-8A50-C55D48C9F37E}"/>
    <cellStyle name="Normal 4 2 5 5" xfId="22877" xr:uid="{0D3D004F-1071-4607-8122-464B203AF5F8}"/>
    <cellStyle name="Normal 4 2 5 5 2" xfId="22878" xr:uid="{3069FFA5-69A0-4D7A-9A51-9612C7818615}"/>
    <cellStyle name="Normal 4 2 5 5 2 2" xfId="22879" xr:uid="{5F299CB8-3302-42C0-B76A-6462A2E9E3EA}"/>
    <cellStyle name="Normal 4 2 5 5 2 2 2" xfId="22880" xr:uid="{C82A1CC3-2F5D-4421-B4EA-6A83E509B2B7}"/>
    <cellStyle name="Normal 4 2 5 5 2 3" xfId="22881" xr:uid="{6F51250C-0A67-492D-B66A-3DC19971DC79}"/>
    <cellStyle name="Normal 4 2 5 5 2 3 2" xfId="22882" xr:uid="{9AF4B958-2723-4DD2-AC08-9CE91BB75E89}"/>
    <cellStyle name="Normal 4 2 5 5 2 4" xfId="22883" xr:uid="{6FC87C8D-BDC3-42B1-B2E9-3D070E8E3AF6}"/>
    <cellStyle name="Normal 4 2 5 5 3" xfId="22884" xr:uid="{61A0136F-47A8-4494-96C5-89B49BB0546F}"/>
    <cellStyle name="Normal 4 2 5 5 3 2" xfId="22885" xr:uid="{76D02A26-ACFB-4E5B-B770-0C696ADF4183}"/>
    <cellStyle name="Normal 4 2 5 5 3 2 2" xfId="22886" xr:uid="{8F260D0E-B67A-4BB0-AB95-330E4AD7F649}"/>
    <cellStyle name="Normal 4 2 5 5 3 3" xfId="22887" xr:uid="{97734787-F753-49D1-9A44-DBC226AFA54E}"/>
    <cellStyle name="Normal 4 2 5 5 3 3 2" xfId="22888" xr:uid="{E072E8B6-45FD-4790-8D2F-793A9E9EFA8C}"/>
    <cellStyle name="Normal 4 2 5 5 3 4" xfId="22889" xr:uid="{A7AD06ED-14AC-4859-85F2-70386E1D5AA6}"/>
    <cellStyle name="Normal 4 2 5 5 4" xfId="22890" xr:uid="{5006A510-B073-4ADC-A953-A3AEAAE8D9B4}"/>
    <cellStyle name="Normal 4 2 5 5 4 2" xfId="22891" xr:uid="{A3CD8FE1-948F-49FA-96A6-5E2207C132BD}"/>
    <cellStyle name="Normal 4 2 5 5 5" xfId="22892" xr:uid="{E3122AD1-FCD1-4E54-957B-0E73502B4006}"/>
    <cellStyle name="Normal 4 2 5 5 5 2" xfId="22893" xr:uid="{F045834C-2B33-4D97-B637-D373D32D2665}"/>
    <cellStyle name="Normal 4 2 5 5 6" xfId="22894" xr:uid="{395851EF-34EC-4A3C-A3D0-E18DAB4F44B9}"/>
    <cellStyle name="Normal 4 2 5 5 7" xfId="22895" xr:uid="{CA2DACAD-5C6E-40F8-8499-5249FE3FAEEF}"/>
    <cellStyle name="Normal 4 2 5 6" xfId="22896" xr:uid="{8AA3BB9B-FB82-40FC-BDFE-8BAFAE72631F}"/>
    <cellStyle name="Normal 4 2 5 6 2" xfId="22897" xr:uid="{512AB857-C829-46F6-AECB-D73CE96D8D8A}"/>
    <cellStyle name="Normal 4 2 5 6 2 2" xfId="22898" xr:uid="{340EC6DB-BBE1-44E7-B7EF-1840FBC59ADA}"/>
    <cellStyle name="Normal 4 2 5 6 2 2 2" xfId="22899" xr:uid="{FF845E3C-CB94-4433-B411-67FF55805254}"/>
    <cellStyle name="Normal 4 2 5 6 2 3" xfId="22900" xr:uid="{5AC2DAB9-40A7-4832-A713-28D57B22FBEF}"/>
    <cellStyle name="Normal 4 2 5 6 2 3 2" xfId="22901" xr:uid="{FB8BB1CF-A304-4BCC-A870-BD741C0322C5}"/>
    <cellStyle name="Normal 4 2 5 6 2 4" xfId="22902" xr:uid="{56584D2D-491F-4048-9D2D-A4630FD23DD4}"/>
    <cellStyle name="Normal 4 2 5 6 3" xfId="22903" xr:uid="{DC829050-7CDF-4950-B7A7-B1162CD32312}"/>
    <cellStyle name="Normal 4 2 5 6 3 2" xfId="22904" xr:uid="{EAB10D54-35FB-47EF-A8ED-603FA4604037}"/>
    <cellStyle name="Normal 4 2 5 6 3 2 2" xfId="22905" xr:uid="{2D13CD93-4B01-4252-B64B-D204A4CB9867}"/>
    <cellStyle name="Normal 4 2 5 6 3 3" xfId="22906" xr:uid="{946D16A1-41E5-4D1B-83E0-4B2DC307D46C}"/>
    <cellStyle name="Normal 4 2 5 6 3 3 2" xfId="22907" xr:uid="{1283B720-810F-46E6-9E6B-1F719653E9AF}"/>
    <cellStyle name="Normal 4 2 5 6 3 4" xfId="22908" xr:uid="{E41C857B-725A-4F17-AB22-1D6E24AE58DD}"/>
    <cellStyle name="Normal 4 2 5 6 4" xfId="22909" xr:uid="{37BFB7B6-3EC1-43B0-86C6-F43DE08820F9}"/>
    <cellStyle name="Normal 4 2 5 6 4 2" xfId="22910" xr:uid="{4F9D01BB-E7D0-4B06-867A-A3664C1E84FD}"/>
    <cellStyle name="Normal 4 2 5 6 5" xfId="22911" xr:uid="{8E6E10E3-EDFB-4F94-9ADD-39B01595A998}"/>
    <cellStyle name="Normal 4 2 5 6 5 2" xfId="22912" xr:uid="{8ACA980F-4EFA-45DD-BFE7-0ED4C92907D2}"/>
    <cellStyle name="Normal 4 2 5 6 6" xfId="22913" xr:uid="{D32BB811-4A3B-4C9B-9A6B-B7C8BA356247}"/>
    <cellStyle name="Normal 4 2 5 6 7" xfId="22914" xr:uid="{90D8957A-AE4F-4B6F-A9B4-1532D1DAC23F}"/>
    <cellStyle name="Normal 4 2 5 7" xfId="22915" xr:uid="{3F5D2086-1D01-45AC-A456-542810E6CA9C}"/>
    <cellStyle name="Normal 4 2 5 7 2" xfId="22916" xr:uid="{54A19172-0B29-4AB7-A88B-FE65BA4A1119}"/>
    <cellStyle name="Normal 4 2 5 7 2 2" xfId="22917" xr:uid="{DF41C0BE-F8E8-4497-BF7C-1BCCB083A5FE}"/>
    <cellStyle name="Normal 4 2 5 7 2 2 2" xfId="22918" xr:uid="{B0802989-7FD3-448E-8F2B-E7B4F97D6CA7}"/>
    <cellStyle name="Normal 4 2 5 7 2 3" xfId="22919" xr:uid="{06D3F929-890A-4F52-9612-B39A34D003BC}"/>
    <cellStyle name="Normal 4 2 5 7 2 3 2" xfId="22920" xr:uid="{DDFFF408-F7A7-451C-8812-67899A7000F8}"/>
    <cellStyle name="Normal 4 2 5 7 2 4" xfId="22921" xr:uid="{8B870CE1-12C0-4880-927A-0854582DBDF4}"/>
    <cellStyle name="Normal 4 2 5 7 3" xfId="22922" xr:uid="{034051B1-C364-4ECF-9D22-2F4FAD4443BE}"/>
    <cellStyle name="Normal 4 2 5 7 3 2" xfId="22923" xr:uid="{FA23AC30-98DA-41F5-9D7E-5A27D3721A54}"/>
    <cellStyle name="Normal 4 2 5 7 3 2 2" xfId="22924" xr:uid="{9B4C1EF4-7CDA-4DB7-94BF-79CCAFA2B869}"/>
    <cellStyle name="Normal 4 2 5 7 3 3" xfId="22925" xr:uid="{5EA387E1-39BA-4F87-9816-2309F0F36A72}"/>
    <cellStyle name="Normal 4 2 5 7 3 3 2" xfId="22926" xr:uid="{6E7D1A16-7707-487E-B51E-E78EFD9538AC}"/>
    <cellStyle name="Normal 4 2 5 7 3 4" xfId="22927" xr:uid="{3C243F27-C68F-453C-91B9-2386D8861100}"/>
    <cellStyle name="Normal 4 2 5 7 4" xfId="22928" xr:uid="{878F0565-F421-4047-8B9C-092AA460A6C8}"/>
    <cellStyle name="Normal 4 2 5 7 4 2" xfId="22929" xr:uid="{DEEF59F6-3B66-42FF-8271-3FADA37020BC}"/>
    <cellStyle name="Normal 4 2 5 7 5" xfId="22930" xr:uid="{A045748A-53F3-4BF8-A0C6-9AEEC47154C7}"/>
    <cellStyle name="Normal 4 2 5 7 5 2" xfId="22931" xr:uid="{75166838-0D31-4266-9A02-8B3A9E551836}"/>
    <cellStyle name="Normal 4 2 5 7 6" xfId="22932" xr:uid="{C1C5EA9E-4BFD-46F8-9A55-8450593F4CEF}"/>
    <cellStyle name="Normal 4 2 5 7 7" xfId="22933" xr:uid="{1C2E1282-8E71-46DA-B518-E013DAD6527D}"/>
    <cellStyle name="Normal 4 2 5 8" xfId="22934" xr:uid="{1BE2CAEB-9A9E-4C7D-A126-E11EE77BE0BF}"/>
    <cellStyle name="Normal 4 2 5 8 2" xfId="22935" xr:uid="{0C99C7F5-8D48-41BF-88EE-2DE133C17E16}"/>
    <cellStyle name="Normal 4 2 5 8 2 2" xfId="22936" xr:uid="{4AC430B8-D480-4064-A27E-E54E57328BEC}"/>
    <cellStyle name="Normal 4 2 5 8 3" xfId="22937" xr:uid="{0E8A5F69-E453-43A2-85BA-5563FD880350}"/>
    <cellStyle name="Normal 4 2 5 8 3 2" xfId="22938" xr:uid="{00B61902-8E29-40A7-9A4C-FA4328E2BBCE}"/>
    <cellStyle name="Normal 4 2 5 8 4" xfId="22939" xr:uid="{D83C5CC6-513E-42B5-8EAE-247E1EE01866}"/>
    <cellStyle name="Normal 4 2 5 9" xfId="22940" xr:uid="{B0A67A2E-34B4-434E-AC1C-6691203B0003}"/>
    <cellStyle name="Normal 4 2 5 9 2" xfId="22941" xr:uid="{E9CBDAB3-8DAA-452F-A575-DEFEC21B5841}"/>
    <cellStyle name="Normal 4 2 5 9 2 2" xfId="22942" xr:uid="{68B39869-4606-4631-AEA8-B76EBD9838E5}"/>
    <cellStyle name="Normal 4 2 5 9 3" xfId="22943" xr:uid="{B116E3B0-C16D-4E0C-92F4-BB87EAAFCEA8}"/>
    <cellStyle name="Normal 4 2 5 9 3 2" xfId="22944" xr:uid="{E5FCC13F-58B4-42AF-A3A1-ED7A6A7A20BA}"/>
    <cellStyle name="Normal 4 2 5 9 4" xfId="22945" xr:uid="{76F22219-52C0-4218-B5A8-696C60B93A84}"/>
    <cellStyle name="Normal 4 2 6" xfId="22946" xr:uid="{D0746CBF-72E8-4A8B-BB09-FBE0B7AB3765}"/>
    <cellStyle name="Normal 4 2 6 10" xfId="22947" xr:uid="{08732FDD-D41A-445F-B05B-9F14EEE45EB5}"/>
    <cellStyle name="Normal 4 2 6 10 2" xfId="22948" xr:uid="{C44120D0-1177-4D86-B864-D9B6A50B29CE}"/>
    <cellStyle name="Normal 4 2 6 11" xfId="22949" xr:uid="{73C3E4E9-F448-4155-820B-136AD6F5703B}"/>
    <cellStyle name="Normal 4 2 6 11 2" xfId="22950" xr:uid="{057A3372-4238-49CB-B57F-043C237DEF08}"/>
    <cellStyle name="Normal 4 2 6 12" xfId="22951" xr:uid="{0D727A98-5E39-4282-9EEF-74B62AEDC79A}"/>
    <cellStyle name="Normal 4 2 6 13" xfId="22952" xr:uid="{199E2713-7822-4401-9553-5B430DA0F658}"/>
    <cellStyle name="Normal 4 2 6 2" xfId="22953" xr:uid="{91485575-5C87-4C4A-989A-3406150F51BA}"/>
    <cellStyle name="Normal 4 2 6 2 10" xfId="22954" xr:uid="{A9C497E4-9F1B-4EE0-A14F-392DE619AFEB}"/>
    <cellStyle name="Normal 4 2 6 2 11" xfId="22955" xr:uid="{A27CBFEE-DA09-488A-B246-BE287B538FF0}"/>
    <cellStyle name="Normal 4 2 6 2 2" xfId="22956" xr:uid="{B303530C-BC5E-4395-9A26-8D37F15B4AB4}"/>
    <cellStyle name="Normal 4 2 6 2 2 2" xfId="22957" xr:uid="{FA36DD83-D282-42CE-ACBD-FBB97AB77F43}"/>
    <cellStyle name="Normal 4 2 6 2 2 2 2" xfId="22958" xr:uid="{EC4A7F3B-1706-4672-8710-DB9D19D7E829}"/>
    <cellStyle name="Normal 4 2 6 2 2 2 2 2" xfId="22959" xr:uid="{BE894D3A-FD38-4AED-9192-B55829E36240}"/>
    <cellStyle name="Normal 4 2 6 2 2 2 2 2 2" xfId="22960" xr:uid="{0184FD02-C703-4467-A796-B9E5B13741FD}"/>
    <cellStyle name="Normal 4 2 6 2 2 2 2 3" xfId="22961" xr:uid="{B69FF544-3837-4D4B-A1B0-47D35D5A43FD}"/>
    <cellStyle name="Normal 4 2 6 2 2 2 2 3 2" xfId="22962" xr:uid="{EB281C2D-AFA3-40F1-840D-893D384D545D}"/>
    <cellStyle name="Normal 4 2 6 2 2 2 2 4" xfId="22963" xr:uid="{7EBB8B7F-6DB4-429B-B40D-76BEBB176299}"/>
    <cellStyle name="Normal 4 2 6 2 2 2 3" xfId="22964" xr:uid="{2158AB34-C4E0-41D3-BCF1-F82A29BFA403}"/>
    <cellStyle name="Normal 4 2 6 2 2 2 3 2" xfId="22965" xr:uid="{E61A8105-3001-4A32-96BA-D6E6CDCBAF1F}"/>
    <cellStyle name="Normal 4 2 6 2 2 2 3 2 2" xfId="22966" xr:uid="{2AED2F22-0C40-4B4B-BBE1-0AFFB65237A4}"/>
    <cellStyle name="Normal 4 2 6 2 2 2 3 3" xfId="22967" xr:uid="{5EBAECCF-DA58-469D-80CE-D7B2EF5453C6}"/>
    <cellStyle name="Normal 4 2 6 2 2 2 3 3 2" xfId="22968" xr:uid="{C786519D-1D58-42E4-A58A-D7EAEB8010F3}"/>
    <cellStyle name="Normal 4 2 6 2 2 2 3 4" xfId="22969" xr:uid="{41296C08-063E-488B-809E-D1ABC79CEC8C}"/>
    <cellStyle name="Normal 4 2 6 2 2 2 4" xfId="22970" xr:uid="{26C35855-94C6-42AB-A872-982C34920A5F}"/>
    <cellStyle name="Normal 4 2 6 2 2 2 4 2" xfId="22971" xr:uid="{1DF7D09D-1F8E-41F4-98EE-98577E40E625}"/>
    <cellStyle name="Normal 4 2 6 2 2 2 5" xfId="22972" xr:uid="{30EFFD8D-5462-4EAF-B129-387431C8773A}"/>
    <cellStyle name="Normal 4 2 6 2 2 2 5 2" xfId="22973" xr:uid="{FF727DBB-D2CB-4023-9C83-91CAD5A54EDB}"/>
    <cellStyle name="Normal 4 2 6 2 2 2 6" xfId="22974" xr:uid="{219FD560-DA3B-4862-8876-1EAE5BD26413}"/>
    <cellStyle name="Normal 4 2 6 2 2 2 7" xfId="22975" xr:uid="{5C673611-B1D1-49BD-AA7B-E69B2AEC62C9}"/>
    <cellStyle name="Normal 4 2 6 2 2 3" xfId="22976" xr:uid="{082D6D9C-DAAC-4E21-8B6E-C52374182343}"/>
    <cellStyle name="Normal 4 2 6 2 2 3 2" xfId="22977" xr:uid="{81C31F08-C7DF-4C19-84A7-D4B81FEE8C07}"/>
    <cellStyle name="Normal 4 2 6 2 2 3 2 2" xfId="22978" xr:uid="{94D5F004-676A-4E9C-A807-F363FA21DBE7}"/>
    <cellStyle name="Normal 4 2 6 2 2 3 2 2 2" xfId="22979" xr:uid="{E2033098-59B1-4710-BCBE-8C844C7E5B3A}"/>
    <cellStyle name="Normal 4 2 6 2 2 3 2 3" xfId="22980" xr:uid="{8985090B-C313-483B-A33C-D6E516769B0B}"/>
    <cellStyle name="Normal 4 2 6 2 2 3 2 3 2" xfId="22981" xr:uid="{30B80C16-7F18-43AE-8D92-BE62A01CCF29}"/>
    <cellStyle name="Normal 4 2 6 2 2 3 2 4" xfId="22982" xr:uid="{1BEDCD1B-EFC2-4AE3-9BD7-4565369EAA97}"/>
    <cellStyle name="Normal 4 2 6 2 2 3 3" xfId="22983" xr:uid="{F289D5DC-A1E1-415C-B40D-8BBC70A6978B}"/>
    <cellStyle name="Normal 4 2 6 2 2 3 3 2" xfId="22984" xr:uid="{76CCD648-71D5-4E6D-8863-C485FF377457}"/>
    <cellStyle name="Normal 4 2 6 2 2 3 3 2 2" xfId="22985" xr:uid="{03AB41DA-9BC1-49F4-BD69-4EB45BA3E8C9}"/>
    <cellStyle name="Normal 4 2 6 2 2 3 3 3" xfId="22986" xr:uid="{A8742B46-C6E0-4919-80DE-BEB72F26D84E}"/>
    <cellStyle name="Normal 4 2 6 2 2 3 3 3 2" xfId="22987" xr:uid="{1DC62507-6D04-4780-983E-F1CEBF6A280D}"/>
    <cellStyle name="Normal 4 2 6 2 2 3 3 4" xfId="22988" xr:uid="{CA62D96F-2FF8-44B6-88C7-AA1D771F723D}"/>
    <cellStyle name="Normal 4 2 6 2 2 3 4" xfId="22989" xr:uid="{63ED50FD-3B14-419D-A40B-2DCBD758E25B}"/>
    <cellStyle name="Normal 4 2 6 2 2 3 4 2" xfId="22990" xr:uid="{80B69CCF-85F9-43D7-8915-78DCF1645F2C}"/>
    <cellStyle name="Normal 4 2 6 2 2 3 5" xfId="22991" xr:uid="{89520831-5329-4E8C-85A0-54895289226E}"/>
    <cellStyle name="Normal 4 2 6 2 2 3 5 2" xfId="22992" xr:uid="{9CC43AFC-7464-43AF-A02F-2B397C77981F}"/>
    <cellStyle name="Normal 4 2 6 2 2 3 6" xfId="22993" xr:uid="{B14386B8-EA17-4BEB-8A6A-7227B0669829}"/>
    <cellStyle name="Normal 4 2 6 2 2 3 7" xfId="22994" xr:uid="{90ABB6D2-1CDF-498B-92F9-8D9DC4B2D5F2}"/>
    <cellStyle name="Normal 4 2 6 2 2 4" xfId="22995" xr:uid="{16971794-DDC9-46A5-8ECE-9D9DE99BB118}"/>
    <cellStyle name="Normal 4 2 6 2 2 4 2" xfId="22996" xr:uid="{2046CB2D-BC3B-4A23-ACC4-BE482C6E84C4}"/>
    <cellStyle name="Normal 4 2 6 2 2 4 2 2" xfId="22997" xr:uid="{205C7C12-1C1C-414F-9A23-2C1F8661BA7D}"/>
    <cellStyle name="Normal 4 2 6 2 2 4 3" xfId="22998" xr:uid="{5DF77823-05DF-4E5B-8ACA-D55E0327CF1B}"/>
    <cellStyle name="Normal 4 2 6 2 2 4 3 2" xfId="22999" xr:uid="{F8BA66D7-565C-46D2-B776-78FB60516C1B}"/>
    <cellStyle name="Normal 4 2 6 2 2 4 4" xfId="23000" xr:uid="{1E346221-4E92-4BCD-8905-582D48CD7378}"/>
    <cellStyle name="Normal 4 2 6 2 2 5" xfId="23001" xr:uid="{A407A278-F7D2-4F27-A277-60134886CC56}"/>
    <cellStyle name="Normal 4 2 6 2 2 5 2" xfId="23002" xr:uid="{DB632AB9-2ABA-4E34-AD0F-45F262272D8D}"/>
    <cellStyle name="Normal 4 2 6 2 2 5 2 2" xfId="23003" xr:uid="{717525DE-F0C4-48E1-8DBC-8DD66341C516}"/>
    <cellStyle name="Normal 4 2 6 2 2 5 3" xfId="23004" xr:uid="{F7B22BAD-8F69-4A96-8512-66C883E0E4CA}"/>
    <cellStyle name="Normal 4 2 6 2 2 5 3 2" xfId="23005" xr:uid="{E5E3E1C0-1A32-4447-922D-3C62EB9D3189}"/>
    <cellStyle name="Normal 4 2 6 2 2 5 4" xfId="23006" xr:uid="{856A7603-C366-4E90-A7A1-A4A119DF08A3}"/>
    <cellStyle name="Normal 4 2 6 2 2 6" xfId="23007" xr:uid="{B23E21AC-814E-4AA4-A23F-ED10E1E90084}"/>
    <cellStyle name="Normal 4 2 6 2 2 6 2" xfId="23008" xr:uid="{8BE78DCA-7DDF-4B5B-AE4C-AEEB6F578715}"/>
    <cellStyle name="Normal 4 2 6 2 2 7" xfId="23009" xr:uid="{7180A1AE-86FA-4C69-8023-2718FBCB45A3}"/>
    <cellStyle name="Normal 4 2 6 2 2 7 2" xfId="23010" xr:uid="{A5D7F390-EEEF-4CA7-8553-D16A99283D54}"/>
    <cellStyle name="Normal 4 2 6 2 2 8" xfId="23011" xr:uid="{F7775396-8B2E-4DDA-80A7-912CAE9114DC}"/>
    <cellStyle name="Normal 4 2 6 2 2 9" xfId="23012" xr:uid="{2D5D63AB-C520-4EA4-8FA5-87943C18FA7A}"/>
    <cellStyle name="Normal 4 2 6 2 3" xfId="23013" xr:uid="{0315D634-8DBB-456A-A4C7-E84E91DFAED8}"/>
    <cellStyle name="Normal 4 2 6 2 3 2" xfId="23014" xr:uid="{6DEF380A-7111-48EB-885B-0E84CAB38100}"/>
    <cellStyle name="Normal 4 2 6 2 3 2 2" xfId="23015" xr:uid="{BAAB34A6-1077-4FBA-B360-31E64B67F89C}"/>
    <cellStyle name="Normal 4 2 6 2 3 2 2 2" xfId="23016" xr:uid="{FB74B02C-EF53-4F9A-8B96-AD2186262A3B}"/>
    <cellStyle name="Normal 4 2 6 2 3 2 3" xfId="23017" xr:uid="{E453F5EF-3FE0-429E-8D5A-44920D618794}"/>
    <cellStyle name="Normal 4 2 6 2 3 2 3 2" xfId="23018" xr:uid="{B8ACA1A2-332E-4C5B-9843-E04A7DCA8EE9}"/>
    <cellStyle name="Normal 4 2 6 2 3 2 4" xfId="23019" xr:uid="{B91D4779-7DBF-4AD9-B8DD-BB280E865A0D}"/>
    <cellStyle name="Normal 4 2 6 2 3 3" xfId="23020" xr:uid="{7DDB1294-2B59-498C-B92F-0DDDF9EE62C3}"/>
    <cellStyle name="Normal 4 2 6 2 3 3 2" xfId="23021" xr:uid="{E934A615-445E-4004-B948-4313DF38224C}"/>
    <cellStyle name="Normal 4 2 6 2 3 3 2 2" xfId="23022" xr:uid="{8F4B7D15-00E4-4CD4-8E53-8B1CA719FB5B}"/>
    <cellStyle name="Normal 4 2 6 2 3 3 3" xfId="23023" xr:uid="{9EB039DE-DA6F-4987-A77E-D4B7A3942277}"/>
    <cellStyle name="Normal 4 2 6 2 3 3 3 2" xfId="23024" xr:uid="{86AD2568-5CC2-4350-B09C-CBA01E583D21}"/>
    <cellStyle name="Normal 4 2 6 2 3 3 4" xfId="23025" xr:uid="{0E656D18-DBC4-4705-8C59-03054201346D}"/>
    <cellStyle name="Normal 4 2 6 2 3 4" xfId="23026" xr:uid="{4505F22F-17B5-4704-A45E-D6ED6337FCCF}"/>
    <cellStyle name="Normal 4 2 6 2 3 4 2" xfId="23027" xr:uid="{D0FDBE4B-1456-4FE8-A788-1305538E6E85}"/>
    <cellStyle name="Normal 4 2 6 2 3 5" xfId="23028" xr:uid="{B8F72283-EF48-4208-A4CE-AC576C1C266E}"/>
    <cellStyle name="Normal 4 2 6 2 3 5 2" xfId="23029" xr:uid="{F9DF4774-3FE2-4448-965E-EE172C6BEC42}"/>
    <cellStyle name="Normal 4 2 6 2 3 6" xfId="23030" xr:uid="{C1FBA469-D78F-41DB-8EF3-D211B3B22BCA}"/>
    <cellStyle name="Normal 4 2 6 2 3 7" xfId="23031" xr:uid="{D71C946A-BFB9-4A3D-9BD0-E4FF7A513B97}"/>
    <cellStyle name="Normal 4 2 6 2 4" xfId="23032" xr:uid="{12975266-ABF1-478C-96CB-2B27962BEDF1}"/>
    <cellStyle name="Normal 4 2 6 2 4 2" xfId="23033" xr:uid="{3824FB98-18F7-4321-9E23-37020DBD23E8}"/>
    <cellStyle name="Normal 4 2 6 2 4 2 2" xfId="23034" xr:uid="{6AA536F5-71A5-42CA-808B-28EB96DA5606}"/>
    <cellStyle name="Normal 4 2 6 2 4 2 2 2" xfId="23035" xr:uid="{0AD7C890-577E-47FA-B240-42351984BA21}"/>
    <cellStyle name="Normal 4 2 6 2 4 2 3" xfId="23036" xr:uid="{A5356100-7387-419D-B27F-0A16483943C9}"/>
    <cellStyle name="Normal 4 2 6 2 4 2 3 2" xfId="23037" xr:uid="{D7C7ADF3-5AED-4E2D-8B96-F1EA49DEC937}"/>
    <cellStyle name="Normal 4 2 6 2 4 2 4" xfId="23038" xr:uid="{AFFE6645-AB97-4678-AD68-F89BFEF8DA08}"/>
    <cellStyle name="Normal 4 2 6 2 4 3" xfId="23039" xr:uid="{ECC7B820-8A45-4A0C-972D-9C0DB2B8FC19}"/>
    <cellStyle name="Normal 4 2 6 2 4 3 2" xfId="23040" xr:uid="{9E542896-C861-4813-A368-5499D07DE5ED}"/>
    <cellStyle name="Normal 4 2 6 2 4 3 2 2" xfId="23041" xr:uid="{B14265A5-B25B-43D2-9249-BE497E5B343C}"/>
    <cellStyle name="Normal 4 2 6 2 4 3 3" xfId="23042" xr:uid="{CA1CA602-650C-4192-896F-99BD479817BE}"/>
    <cellStyle name="Normal 4 2 6 2 4 3 3 2" xfId="23043" xr:uid="{13BA81D2-C612-4F71-AEEF-CFBE471696E4}"/>
    <cellStyle name="Normal 4 2 6 2 4 3 4" xfId="23044" xr:uid="{AB9FA097-12CA-4B53-8D03-417C900B9EC5}"/>
    <cellStyle name="Normal 4 2 6 2 4 4" xfId="23045" xr:uid="{2C2E4E59-6809-457D-BF8F-A3E553BBCEE3}"/>
    <cellStyle name="Normal 4 2 6 2 4 4 2" xfId="23046" xr:uid="{501CBEDE-5E2E-40BE-A33D-A8A79025E68F}"/>
    <cellStyle name="Normal 4 2 6 2 4 5" xfId="23047" xr:uid="{3A57BA9B-4FFE-4A30-B88F-39855F0FAC4C}"/>
    <cellStyle name="Normal 4 2 6 2 4 5 2" xfId="23048" xr:uid="{B471FCD1-9248-47DD-92C2-BD69A0DEC423}"/>
    <cellStyle name="Normal 4 2 6 2 4 6" xfId="23049" xr:uid="{C8805CA1-C4E5-44E8-AA46-8B60A67ABCB0}"/>
    <cellStyle name="Normal 4 2 6 2 4 7" xfId="23050" xr:uid="{7A3D987A-42B2-411B-ADF2-2D8CC510B5D2}"/>
    <cellStyle name="Normal 4 2 6 2 5" xfId="23051" xr:uid="{9B48DDCB-4B60-4CD4-9C3F-7FC322FD588A}"/>
    <cellStyle name="Normal 4 2 6 2 5 2" xfId="23052" xr:uid="{F621EB11-D0DC-4732-8ECD-F2D0B24FAA74}"/>
    <cellStyle name="Normal 4 2 6 2 5 2 2" xfId="23053" xr:uid="{A348BF9E-4DD6-408F-8131-BE51D516445B}"/>
    <cellStyle name="Normal 4 2 6 2 5 2 2 2" xfId="23054" xr:uid="{CC8DCAA3-C9FC-4A05-80DC-987F4A80A8C6}"/>
    <cellStyle name="Normal 4 2 6 2 5 2 3" xfId="23055" xr:uid="{40AD9073-04FB-49C4-B1DA-286892971D84}"/>
    <cellStyle name="Normal 4 2 6 2 5 2 3 2" xfId="23056" xr:uid="{04FA5D41-DB49-49D5-9717-9A987A99FEAE}"/>
    <cellStyle name="Normal 4 2 6 2 5 2 4" xfId="23057" xr:uid="{829C7889-7607-43F7-B628-419E6A90F190}"/>
    <cellStyle name="Normal 4 2 6 2 5 3" xfId="23058" xr:uid="{4848CEA4-79C2-49D6-90E4-A8D9EEA2F21E}"/>
    <cellStyle name="Normal 4 2 6 2 5 3 2" xfId="23059" xr:uid="{E966B366-F914-443B-AD31-5EC2129A01D9}"/>
    <cellStyle name="Normal 4 2 6 2 5 3 2 2" xfId="23060" xr:uid="{29049667-6DCB-4935-B1E6-5B4257D15809}"/>
    <cellStyle name="Normal 4 2 6 2 5 3 3" xfId="23061" xr:uid="{84F491B7-37DE-41F4-8E5E-A13AD60019A5}"/>
    <cellStyle name="Normal 4 2 6 2 5 3 3 2" xfId="23062" xr:uid="{6B4410B6-F48E-4352-A62B-D810B9C1AB8C}"/>
    <cellStyle name="Normal 4 2 6 2 5 3 4" xfId="23063" xr:uid="{8FD69F87-FA94-46E0-A730-F64F33D9C2E1}"/>
    <cellStyle name="Normal 4 2 6 2 5 4" xfId="23064" xr:uid="{433C3C35-DD1F-487F-A29B-3EFD3D2D48CC}"/>
    <cellStyle name="Normal 4 2 6 2 5 4 2" xfId="23065" xr:uid="{B0E46190-1D31-440C-BD5C-97BA951B1CAC}"/>
    <cellStyle name="Normal 4 2 6 2 5 5" xfId="23066" xr:uid="{B0133D5D-2D73-4F88-A079-B9E9D2BDA813}"/>
    <cellStyle name="Normal 4 2 6 2 5 5 2" xfId="23067" xr:uid="{8F21D0ED-15E6-452D-92AB-A06864A5E0D6}"/>
    <cellStyle name="Normal 4 2 6 2 5 6" xfId="23068" xr:uid="{D7E2A8D8-5E2B-4EE8-8976-1027CC0F5808}"/>
    <cellStyle name="Normal 4 2 6 2 5 7" xfId="23069" xr:uid="{65399776-44D8-495F-894C-E2F46197E650}"/>
    <cellStyle name="Normal 4 2 6 2 6" xfId="23070" xr:uid="{7C01111D-F8BE-47F4-94BB-B8C69BF083D4}"/>
    <cellStyle name="Normal 4 2 6 2 6 2" xfId="23071" xr:uid="{42042A5F-8B36-4624-A7B1-D1F1E14EFE43}"/>
    <cellStyle name="Normal 4 2 6 2 6 2 2" xfId="23072" xr:uid="{5B406642-1B62-46D3-8965-9C640F51617A}"/>
    <cellStyle name="Normal 4 2 6 2 6 3" xfId="23073" xr:uid="{CFD30431-B84B-4CAE-86DD-0BFC0ED767CD}"/>
    <cellStyle name="Normal 4 2 6 2 6 3 2" xfId="23074" xr:uid="{2C5E6ACD-9F43-472E-92A8-C2D8918ABB29}"/>
    <cellStyle name="Normal 4 2 6 2 6 4" xfId="23075" xr:uid="{BFE0B59F-88E2-4223-A386-8C4DA2F14D57}"/>
    <cellStyle name="Normal 4 2 6 2 7" xfId="23076" xr:uid="{EDC326B4-E0AC-4FC8-A537-8BF14ADEB3D5}"/>
    <cellStyle name="Normal 4 2 6 2 7 2" xfId="23077" xr:uid="{93E40F51-4F6A-43AD-BC5F-71CDE939C663}"/>
    <cellStyle name="Normal 4 2 6 2 7 2 2" xfId="23078" xr:uid="{FC579108-3840-4784-A3A9-127ED74FDF92}"/>
    <cellStyle name="Normal 4 2 6 2 7 3" xfId="23079" xr:uid="{5CC7A917-C7BB-4F6C-9D12-7E00D89602BE}"/>
    <cellStyle name="Normal 4 2 6 2 7 3 2" xfId="23080" xr:uid="{0CA5B7B7-3E93-408C-8CFF-C43F40E1DCE8}"/>
    <cellStyle name="Normal 4 2 6 2 7 4" xfId="23081" xr:uid="{C7FF73C3-91DC-4283-B7B5-A8974E5185FB}"/>
    <cellStyle name="Normal 4 2 6 2 8" xfId="23082" xr:uid="{5ABC82E3-322C-4F5A-A0E4-8550EB55785A}"/>
    <cellStyle name="Normal 4 2 6 2 8 2" xfId="23083" xr:uid="{9E619022-1AD6-4F9C-ABA1-112B3165F90E}"/>
    <cellStyle name="Normal 4 2 6 2 9" xfId="23084" xr:uid="{7F92B8FE-FDFA-4F1A-B801-79375EA02A2D}"/>
    <cellStyle name="Normal 4 2 6 2 9 2" xfId="23085" xr:uid="{7119CF5B-DB00-46DC-85F8-F9CF935A1CFC}"/>
    <cellStyle name="Normal 4 2 6 3" xfId="23086" xr:uid="{ECB8295C-AF4A-42D3-933A-17740CF8ED5D}"/>
    <cellStyle name="Normal 4 2 6 3 2" xfId="23087" xr:uid="{544E582F-40D5-4F81-902C-05E4D8782EE8}"/>
    <cellStyle name="Normal 4 2 6 3 2 2" xfId="23088" xr:uid="{5E59F57E-3261-433D-A519-1806108FD4EC}"/>
    <cellStyle name="Normal 4 2 6 3 2 2 2" xfId="23089" xr:uid="{E816101B-1A59-413D-8EEF-61200C21AE81}"/>
    <cellStyle name="Normal 4 2 6 3 2 2 2 2" xfId="23090" xr:uid="{2DEA9253-F76D-4934-9265-A260A15F55DF}"/>
    <cellStyle name="Normal 4 2 6 3 2 2 3" xfId="23091" xr:uid="{4BC99FF7-781D-4DC1-AC6E-F62057EC657C}"/>
    <cellStyle name="Normal 4 2 6 3 2 2 3 2" xfId="23092" xr:uid="{A0714B7D-CF5B-4A27-886C-985F6D3F633B}"/>
    <cellStyle name="Normal 4 2 6 3 2 2 4" xfId="23093" xr:uid="{207A38FF-54E8-4759-9DAB-6B60F436FDF1}"/>
    <cellStyle name="Normal 4 2 6 3 2 3" xfId="23094" xr:uid="{12FC8A67-84C8-415C-92F8-0DDD2F21017F}"/>
    <cellStyle name="Normal 4 2 6 3 2 3 2" xfId="23095" xr:uid="{6151F735-0369-4B81-B1CD-E53A8C07535F}"/>
    <cellStyle name="Normal 4 2 6 3 2 3 2 2" xfId="23096" xr:uid="{2C191E69-12CF-4A2D-A393-38F0AEAEFBFB}"/>
    <cellStyle name="Normal 4 2 6 3 2 3 3" xfId="23097" xr:uid="{A586317D-5171-46C8-9D87-7F8FA09F249C}"/>
    <cellStyle name="Normal 4 2 6 3 2 3 3 2" xfId="23098" xr:uid="{A2DD56C0-69AB-49DC-A71E-85BCF514238F}"/>
    <cellStyle name="Normal 4 2 6 3 2 3 4" xfId="23099" xr:uid="{E441E032-AEAD-4E0D-8C19-DA3C5F78A6E8}"/>
    <cellStyle name="Normal 4 2 6 3 2 4" xfId="23100" xr:uid="{94202013-9F2E-4E82-9A18-874E577D688F}"/>
    <cellStyle name="Normal 4 2 6 3 2 4 2" xfId="23101" xr:uid="{4D99BE66-F7F6-4E79-8377-14743CE2BB8D}"/>
    <cellStyle name="Normal 4 2 6 3 2 5" xfId="23102" xr:uid="{40E4465E-396A-42BE-8EC3-5D509F3EB91D}"/>
    <cellStyle name="Normal 4 2 6 3 2 5 2" xfId="23103" xr:uid="{A546F56D-BF65-4219-8DD0-BD00FBEDA744}"/>
    <cellStyle name="Normal 4 2 6 3 2 6" xfId="23104" xr:uid="{F13C1936-2B8E-42B8-8DDC-AD735E6C2329}"/>
    <cellStyle name="Normal 4 2 6 3 2 7" xfId="23105" xr:uid="{C74C4AEF-77E3-4F34-B298-C1763A5A0F95}"/>
    <cellStyle name="Normal 4 2 6 3 3" xfId="23106" xr:uid="{1AE7F125-016F-4604-8A0D-1B5E27E538F9}"/>
    <cellStyle name="Normal 4 2 6 3 3 2" xfId="23107" xr:uid="{6E455798-ED70-4298-A04B-4601EF346BD0}"/>
    <cellStyle name="Normal 4 2 6 3 3 2 2" xfId="23108" xr:uid="{7E0C0236-0D4A-4164-B760-A0F73C72F98A}"/>
    <cellStyle name="Normal 4 2 6 3 3 2 2 2" xfId="23109" xr:uid="{C46835AC-9227-48AC-8852-E71D500BDA1F}"/>
    <cellStyle name="Normal 4 2 6 3 3 2 3" xfId="23110" xr:uid="{31956074-8035-443F-83E9-2C73615F0E85}"/>
    <cellStyle name="Normal 4 2 6 3 3 2 3 2" xfId="23111" xr:uid="{64C96B96-0523-425D-B78C-DA2AB429A919}"/>
    <cellStyle name="Normal 4 2 6 3 3 2 4" xfId="23112" xr:uid="{C8D98712-3349-49C3-9BA5-266DFBE8151E}"/>
    <cellStyle name="Normal 4 2 6 3 3 3" xfId="23113" xr:uid="{43BFE15D-AC15-4F61-9236-4DDE042E3167}"/>
    <cellStyle name="Normal 4 2 6 3 3 3 2" xfId="23114" xr:uid="{81F66E3A-F27B-4689-9933-C5A4A51F2898}"/>
    <cellStyle name="Normal 4 2 6 3 3 3 2 2" xfId="23115" xr:uid="{82BD0BBB-CFF6-45E0-B55E-08D834278F78}"/>
    <cellStyle name="Normal 4 2 6 3 3 3 3" xfId="23116" xr:uid="{ECD65687-AF19-46D5-A08F-F871FA04F30C}"/>
    <cellStyle name="Normal 4 2 6 3 3 3 3 2" xfId="23117" xr:uid="{7C92790A-57EE-4296-89EF-44617B55B7DF}"/>
    <cellStyle name="Normal 4 2 6 3 3 3 4" xfId="23118" xr:uid="{29A57685-F63C-4636-AA71-AB9167F3FBA1}"/>
    <cellStyle name="Normal 4 2 6 3 3 4" xfId="23119" xr:uid="{4085E45C-F729-478F-A1D8-410108ED1898}"/>
    <cellStyle name="Normal 4 2 6 3 3 4 2" xfId="23120" xr:uid="{611E7766-D95A-40C9-804D-470C9380787E}"/>
    <cellStyle name="Normal 4 2 6 3 3 5" xfId="23121" xr:uid="{3FA0274F-03C9-4224-9930-F21BB651632E}"/>
    <cellStyle name="Normal 4 2 6 3 3 5 2" xfId="23122" xr:uid="{6C6DE2B7-33D1-4C4B-B9F4-42B77C05503F}"/>
    <cellStyle name="Normal 4 2 6 3 3 6" xfId="23123" xr:uid="{DC2A5628-6427-48A3-9821-8F6F5D591384}"/>
    <cellStyle name="Normal 4 2 6 3 3 7" xfId="23124" xr:uid="{6A6346B5-10F8-42D5-A72F-62AD81D0709F}"/>
    <cellStyle name="Normal 4 2 6 3 4" xfId="23125" xr:uid="{F82E85F7-0276-415B-9810-58C9C9EEA2DE}"/>
    <cellStyle name="Normal 4 2 6 3 4 2" xfId="23126" xr:uid="{1105A2FC-35C5-462E-AC4D-7E2C9D4168E1}"/>
    <cellStyle name="Normal 4 2 6 3 4 2 2" xfId="23127" xr:uid="{9F015FB1-8DB5-4B6D-8423-848732C14A6D}"/>
    <cellStyle name="Normal 4 2 6 3 4 3" xfId="23128" xr:uid="{7F848D9D-8C09-415A-8050-1833C4789243}"/>
    <cellStyle name="Normal 4 2 6 3 4 3 2" xfId="23129" xr:uid="{09A7752F-9E3E-48AD-8E96-38A625DD2E68}"/>
    <cellStyle name="Normal 4 2 6 3 4 4" xfId="23130" xr:uid="{27A7703C-9E25-437B-84B8-5BE01D59EDD1}"/>
    <cellStyle name="Normal 4 2 6 3 5" xfId="23131" xr:uid="{83B3DF8C-E305-474E-B23C-2991D0C33A6D}"/>
    <cellStyle name="Normal 4 2 6 3 5 2" xfId="23132" xr:uid="{F25BC4CE-4B7B-4E7F-8F9A-F024D4A42623}"/>
    <cellStyle name="Normal 4 2 6 3 5 2 2" xfId="23133" xr:uid="{0BB8AA1B-554B-442A-95EF-66A3CDDD1BF9}"/>
    <cellStyle name="Normal 4 2 6 3 5 3" xfId="23134" xr:uid="{62522363-D64F-4F59-BD0E-1311C9723FF5}"/>
    <cellStyle name="Normal 4 2 6 3 5 3 2" xfId="23135" xr:uid="{9E12AACE-53E5-4916-8BED-C748F227B56D}"/>
    <cellStyle name="Normal 4 2 6 3 5 4" xfId="23136" xr:uid="{D07AE457-176F-479C-BF79-3F701BA138C1}"/>
    <cellStyle name="Normal 4 2 6 3 6" xfId="23137" xr:uid="{745228D8-A67C-4546-8692-45C375978121}"/>
    <cellStyle name="Normal 4 2 6 3 6 2" xfId="23138" xr:uid="{38A41019-396E-4AE6-BD75-F9F3CAB2EB12}"/>
    <cellStyle name="Normal 4 2 6 3 7" xfId="23139" xr:uid="{BB34C092-7303-4633-B4B2-9067FA2FAA06}"/>
    <cellStyle name="Normal 4 2 6 3 7 2" xfId="23140" xr:uid="{2171169E-7672-41F0-8796-89B62FEF61DE}"/>
    <cellStyle name="Normal 4 2 6 3 8" xfId="23141" xr:uid="{0A14AD78-F171-4BAD-8596-40CC400183DD}"/>
    <cellStyle name="Normal 4 2 6 3 9" xfId="23142" xr:uid="{C00B7195-BF52-437B-B679-A2D6C6FC48FB}"/>
    <cellStyle name="Normal 4 2 6 4" xfId="23143" xr:uid="{C710AA20-010A-41F4-9663-EE3F3F76E01D}"/>
    <cellStyle name="Normal 4 2 6 4 2" xfId="23144" xr:uid="{28B9AA39-B5EE-4571-B5F1-ABB828F5821A}"/>
    <cellStyle name="Normal 4 2 6 4 2 2" xfId="23145" xr:uid="{EE817E5A-08DF-48A2-9EEE-BAAEA00A8B46}"/>
    <cellStyle name="Normal 4 2 6 4 2 2 2" xfId="23146" xr:uid="{A483EB51-DF34-4A3C-9F85-679C352BAD95}"/>
    <cellStyle name="Normal 4 2 6 4 2 2 2 2" xfId="23147" xr:uid="{327512F0-E681-4AA9-B6BA-8BAADB08D587}"/>
    <cellStyle name="Normal 4 2 6 4 2 2 3" xfId="23148" xr:uid="{6ADB6D9F-5C18-4FEA-87AE-2AADDC411D61}"/>
    <cellStyle name="Normal 4 2 6 4 2 2 3 2" xfId="23149" xr:uid="{1DE305EE-E5CD-4B60-8889-188152760951}"/>
    <cellStyle name="Normal 4 2 6 4 2 2 4" xfId="23150" xr:uid="{7AA041A2-D9D0-44B8-9A6B-4F8C0A42AFC4}"/>
    <cellStyle name="Normal 4 2 6 4 2 3" xfId="23151" xr:uid="{E736EBF3-2D3E-492B-BEB2-885EC9A1DF34}"/>
    <cellStyle name="Normal 4 2 6 4 2 3 2" xfId="23152" xr:uid="{0AEC8239-1CB8-447E-8EA2-CDDE3153CCC7}"/>
    <cellStyle name="Normal 4 2 6 4 2 3 2 2" xfId="23153" xr:uid="{F45954BC-ABA1-4D24-867D-1D9B5BA2419D}"/>
    <cellStyle name="Normal 4 2 6 4 2 3 3" xfId="23154" xr:uid="{5B135B86-A0FD-4247-96EB-6FCC99427D59}"/>
    <cellStyle name="Normal 4 2 6 4 2 3 3 2" xfId="23155" xr:uid="{BA0BF8A6-3C01-49B1-A455-30D110C810A9}"/>
    <cellStyle name="Normal 4 2 6 4 2 3 4" xfId="23156" xr:uid="{EDAA022C-D541-452F-8E2B-BFCD3FE4909E}"/>
    <cellStyle name="Normal 4 2 6 4 2 4" xfId="23157" xr:uid="{60CC1521-3DA5-4F8F-A764-28E6115FB671}"/>
    <cellStyle name="Normal 4 2 6 4 2 4 2" xfId="23158" xr:uid="{E6E52FDF-EB1C-439F-80D6-62130776B8B6}"/>
    <cellStyle name="Normal 4 2 6 4 2 5" xfId="23159" xr:uid="{3542C065-ECBB-4E55-8216-36876908ACBA}"/>
    <cellStyle name="Normal 4 2 6 4 2 5 2" xfId="23160" xr:uid="{5B157F6B-47CE-41DE-A289-80A977BC6D4F}"/>
    <cellStyle name="Normal 4 2 6 4 2 6" xfId="23161" xr:uid="{0674FB80-C5F8-439A-B4C2-000F5E27621F}"/>
    <cellStyle name="Normal 4 2 6 4 2 7" xfId="23162" xr:uid="{651DFACB-E44B-4907-94CE-AEB41976E6E3}"/>
    <cellStyle name="Normal 4 2 6 4 3" xfId="23163" xr:uid="{73B5FDF2-F50B-42F8-A33B-A1B425A39188}"/>
    <cellStyle name="Normal 4 2 6 4 3 2" xfId="23164" xr:uid="{BC7D3A62-D0A1-4B57-99A4-96F524FF29A9}"/>
    <cellStyle name="Normal 4 2 6 4 3 2 2" xfId="23165" xr:uid="{4BD1B60A-0264-4D2E-9CF4-F4D9209D856C}"/>
    <cellStyle name="Normal 4 2 6 4 3 2 2 2" xfId="23166" xr:uid="{AF596E48-5D26-4CC2-83A0-FDC41BC1F99F}"/>
    <cellStyle name="Normal 4 2 6 4 3 2 3" xfId="23167" xr:uid="{A4148190-E160-462E-A068-FC98887D2C85}"/>
    <cellStyle name="Normal 4 2 6 4 3 2 3 2" xfId="23168" xr:uid="{C726821A-8C28-4889-8F7D-FB1E44C947C2}"/>
    <cellStyle name="Normal 4 2 6 4 3 2 4" xfId="23169" xr:uid="{AA351180-D3C1-479C-999E-CD8398702890}"/>
    <cellStyle name="Normal 4 2 6 4 3 3" xfId="23170" xr:uid="{4E97D169-EE5B-4A14-B4F3-C7C1A124E73A}"/>
    <cellStyle name="Normal 4 2 6 4 3 3 2" xfId="23171" xr:uid="{865307DC-384B-41FB-85D0-5624D596971F}"/>
    <cellStyle name="Normal 4 2 6 4 3 3 2 2" xfId="23172" xr:uid="{62FFDBCE-ECAC-4F76-95DA-1A77B7910AED}"/>
    <cellStyle name="Normal 4 2 6 4 3 3 3" xfId="23173" xr:uid="{13705618-49E9-44A9-B75F-1B45A0901599}"/>
    <cellStyle name="Normal 4 2 6 4 3 3 3 2" xfId="23174" xr:uid="{095AC04D-79D2-4B3F-9126-6063E126E0BF}"/>
    <cellStyle name="Normal 4 2 6 4 3 3 4" xfId="23175" xr:uid="{79C455A6-7527-4EC9-810C-3AF2240DBECE}"/>
    <cellStyle name="Normal 4 2 6 4 3 4" xfId="23176" xr:uid="{C8075ED3-A199-44AC-91D2-6401ABA06A46}"/>
    <cellStyle name="Normal 4 2 6 4 3 4 2" xfId="23177" xr:uid="{20E6BED8-5D3B-43D8-BA08-A2D1D8ABCD8A}"/>
    <cellStyle name="Normal 4 2 6 4 3 5" xfId="23178" xr:uid="{9F56FF7F-03FC-473B-BB6C-39ED5DCA5DAF}"/>
    <cellStyle name="Normal 4 2 6 4 3 5 2" xfId="23179" xr:uid="{EA4A3E73-E9DA-48C1-AD1D-FCED1BD94F56}"/>
    <cellStyle name="Normal 4 2 6 4 3 6" xfId="23180" xr:uid="{61771CC2-3702-4FED-9EEC-49CEC5EED55C}"/>
    <cellStyle name="Normal 4 2 6 4 3 7" xfId="23181" xr:uid="{4745BF1A-DC2C-4B4B-94C0-B82E5530225B}"/>
    <cellStyle name="Normal 4 2 6 4 4" xfId="23182" xr:uid="{102FB9A3-E722-4F30-A791-DFA1206DB333}"/>
    <cellStyle name="Normal 4 2 6 4 4 2" xfId="23183" xr:uid="{01BAAD4B-FFD0-40AB-86FF-5AC274E5496B}"/>
    <cellStyle name="Normal 4 2 6 4 4 2 2" xfId="23184" xr:uid="{491193FF-13DD-4908-84AE-4EBBC69DAF5B}"/>
    <cellStyle name="Normal 4 2 6 4 4 3" xfId="23185" xr:uid="{BBBB29C9-BCF8-4FD5-83E5-89AF577D8256}"/>
    <cellStyle name="Normal 4 2 6 4 4 3 2" xfId="23186" xr:uid="{2DA62739-2B20-4FEE-BD7A-147C88ED9F0D}"/>
    <cellStyle name="Normal 4 2 6 4 4 4" xfId="23187" xr:uid="{47E0FB18-C30D-40E8-990F-B243227FE028}"/>
    <cellStyle name="Normal 4 2 6 4 5" xfId="23188" xr:uid="{11737FDA-6C7F-4083-A95F-AA296F2F55B3}"/>
    <cellStyle name="Normal 4 2 6 4 5 2" xfId="23189" xr:uid="{F1265C53-8874-47A1-8AF4-EC8815F0D0FD}"/>
    <cellStyle name="Normal 4 2 6 4 5 2 2" xfId="23190" xr:uid="{9E13468A-91B4-48A9-9B42-68A7D57BA739}"/>
    <cellStyle name="Normal 4 2 6 4 5 3" xfId="23191" xr:uid="{B9599851-CA03-4B6F-A639-70DA3435485F}"/>
    <cellStyle name="Normal 4 2 6 4 5 3 2" xfId="23192" xr:uid="{F978EC17-5B79-40B2-9978-212C393A30FF}"/>
    <cellStyle name="Normal 4 2 6 4 5 4" xfId="23193" xr:uid="{D2985D62-29E3-4B24-B243-1C7B7337533B}"/>
    <cellStyle name="Normal 4 2 6 4 6" xfId="23194" xr:uid="{9C76FC21-526F-412A-BC54-F933764EF4F3}"/>
    <cellStyle name="Normal 4 2 6 4 6 2" xfId="23195" xr:uid="{A9CCA786-DDEE-4510-BF5D-EE98FDC64612}"/>
    <cellStyle name="Normal 4 2 6 4 7" xfId="23196" xr:uid="{8C7DE68B-BFCB-400C-A316-135523D8995A}"/>
    <cellStyle name="Normal 4 2 6 4 7 2" xfId="23197" xr:uid="{18A7FE39-CF88-4198-9960-9EB37820EDE4}"/>
    <cellStyle name="Normal 4 2 6 4 8" xfId="23198" xr:uid="{3C1E7045-627E-489A-818C-1F24F839E58B}"/>
    <cellStyle name="Normal 4 2 6 4 9" xfId="23199" xr:uid="{2AB240EA-2DAF-40C4-A112-5F0DA82F79B7}"/>
    <cellStyle name="Normal 4 2 6 5" xfId="23200" xr:uid="{5ED2F93A-4E6E-45A8-8801-4CD83FD5B89C}"/>
    <cellStyle name="Normal 4 2 6 5 2" xfId="23201" xr:uid="{96136588-0E58-4AE8-ADEF-3FB5E1222EA0}"/>
    <cellStyle name="Normal 4 2 6 5 2 2" xfId="23202" xr:uid="{9BA27814-2C7A-45AD-9B93-145619597364}"/>
    <cellStyle name="Normal 4 2 6 5 2 2 2" xfId="23203" xr:uid="{A680AF16-302F-4B7A-86AD-3FE758AAE992}"/>
    <cellStyle name="Normal 4 2 6 5 2 3" xfId="23204" xr:uid="{59E1388E-3BBF-4D09-A66C-F3D13700FEAF}"/>
    <cellStyle name="Normal 4 2 6 5 2 3 2" xfId="23205" xr:uid="{C8ACFB8E-F91C-4F9F-82F2-60C2EA635309}"/>
    <cellStyle name="Normal 4 2 6 5 2 4" xfId="23206" xr:uid="{959E9CEE-EE11-4300-A1AF-930BE82F7B7E}"/>
    <cellStyle name="Normal 4 2 6 5 3" xfId="23207" xr:uid="{BF7C14F1-8C32-4005-8E6F-63607AD9D455}"/>
    <cellStyle name="Normal 4 2 6 5 3 2" xfId="23208" xr:uid="{900EA8AD-8564-4620-AA80-09DAEEC84675}"/>
    <cellStyle name="Normal 4 2 6 5 3 2 2" xfId="23209" xr:uid="{BDED746C-B821-4614-B537-E41A7AE1A302}"/>
    <cellStyle name="Normal 4 2 6 5 3 3" xfId="23210" xr:uid="{4B9033A6-E731-4635-A2F5-62F9312908D6}"/>
    <cellStyle name="Normal 4 2 6 5 3 3 2" xfId="23211" xr:uid="{6077506A-C198-4128-AB91-0CB271932228}"/>
    <cellStyle name="Normal 4 2 6 5 3 4" xfId="23212" xr:uid="{00593EA6-3019-41A0-B3A2-C5BE98AD8700}"/>
    <cellStyle name="Normal 4 2 6 5 4" xfId="23213" xr:uid="{6BB258D6-DEA5-471F-92E2-2750A55B936C}"/>
    <cellStyle name="Normal 4 2 6 5 4 2" xfId="23214" xr:uid="{EFAF3A94-A066-4EEA-9D14-10A4BB2C4C02}"/>
    <cellStyle name="Normal 4 2 6 5 5" xfId="23215" xr:uid="{053D62FF-810B-48DC-BF45-C54E5210E648}"/>
    <cellStyle name="Normal 4 2 6 5 5 2" xfId="23216" xr:uid="{3D182FB6-0FE2-42FB-BF1D-DA5CF736D3AA}"/>
    <cellStyle name="Normal 4 2 6 5 6" xfId="23217" xr:uid="{8D6E7B63-06AD-4B74-AA56-6028EEA9E3BF}"/>
    <cellStyle name="Normal 4 2 6 5 7" xfId="23218" xr:uid="{8108C5F8-B046-4730-B241-21B0CB2BA511}"/>
    <cellStyle name="Normal 4 2 6 6" xfId="23219" xr:uid="{C07012D7-A37B-4298-9555-29092533F0EB}"/>
    <cellStyle name="Normal 4 2 6 6 2" xfId="23220" xr:uid="{D28BF14B-35D1-4911-B2EB-C38136C1725A}"/>
    <cellStyle name="Normal 4 2 6 6 2 2" xfId="23221" xr:uid="{CA1905ED-8259-4118-B28A-4EB1284E6318}"/>
    <cellStyle name="Normal 4 2 6 6 2 2 2" xfId="23222" xr:uid="{B84DE105-49E7-4176-8940-854F158EE9DE}"/>
    <cellStyle name="Normal 4 2 6 6 2 3" xfId="23223" xr:uid="{473CAD28-DDCA-4B73-93F5-C543507EE295}"/>
    <cellStyle name="Normal 4 2 6 6 2 3 2" xfId="23224" xr:uid="{39DE477D-E54F-44B2-B65E-95045766A3A0}"/>
    <cellStyle name="Normal 4 2 6 6 2 4" xfId="23225" xr:uid="{C8B33651-F745-4372-B2DB-0E744E992C22}"/>
    <cellStyle name="Normal 4 2 6 6 3" xfId="23226" xr:uid="{61906F12-5A2C-469D-AED7-5341CE6EBD10}"/>
    <cellStyle name="Normal 4 2 6 6 3 2" xfId="23227" xr:uid="{B809879C-9ECA-4D8C-A07D-93565D5EDBDB}"/>
    <cellStyle name="Normal 4 2 6 6 3 2 2" xfId="23228" xr:uid="{DB9E6B7A-71A4-411A-BD9C-EDEC08A3D0A4}"/>
    <cellStyle name="Normal 4 2 6 6 3 3" xfId="23229" xr:uid="{36E51AEA-D562-4915-8A30-21EED88CCEFC}"/>
    <cellStyle name="Normal 4 2 6 6 3 3 2" xfId="23230" xr:uid="{3E270907-2054-49EA-AAA5-B20E5ADC61BA}"/>
    <cellStyle name="Normal 4 2 6 6 3 4" xfId="23231" xr:uid="{72B7C7D2-80FB-41FF-9C54-BAC288059FAD}"/>
    <cellStyle name="Normal 4 2 6 6 4" xfId="23232" xr:uid="{D54EB59F-A662-4919-B33C-54F7A60DD827}"/>
    <cellStyle name="Normal 4 2 6 6 4 2" xfId="23233" xr:uid="{77055601-21CA-4E43-9E1C-F7A98299D3A5}"/>
    <cellStyle name="Normal 4 2 6 6 5" xfId="23234" xr:uid="{4FF3A89E-3072-4F1F-80CA-2BA5774CECE6}"/>
    <cellStyle name="Normal 4 2 6 6 5 2" xfId="23235" xr:uid="{3E8DA58C-549F-4156-9F46-66558E481DBC}"/>
    <cellStyle name="Normal 4 2 6 6 6" xfId="23236" xr:uid="{FE4F1302-CE21-4637-A686-032D712C5841}"/>
    <cellStyle name="Normal 4 2 6 6 7" xfId="23237" xr:uid="{0394087B-386F-47BA-BD79-7B6B2250619C}"/>
    <cellStyle name="Normal 4 2 6 7" xfId="23238" xr:uid="{2CF8C312-31E1-46AD-870B-04F26EA23B38}"/>
    <cellStyle name="Normal 4 2 6 7 2" xfId="23239" xr:uid="{99C7FE1B-7E6C-48E8-A51E-7D35984A8295}"/>
    <cellStyle name="Normal 4 2 6 7 2 2" xfId="23240" xr:uid="{EC9EE483-DC4D-46A6-AED7-54F7624017CA}"/>
    <cellStyle name="Normal 4 2 6 7 2 2 2" xfId="23241" xr:uid="{3E4989F5-F646-422D-A77F-66B93B46B4CA}"/>
    <cellStyle name="Normal 4 2 6 7 2 3" xfId="23242" xr:uid="{70550119-4E71-4116-BCDE-E051748A8388}"/>
    <cellStyle name="Normal 4 2 6 7 2 3 2" xfId="23243" xr:uid="{A02C0D19-7327-42A4-8684-D1675B996174}"/>
    <cellStyle name="Normal 4 2 6 7 2 4" xfId="23244" xr:uid="{DBB4C021-1809-4860-A4D1-BB9AF7392008}"/>
    <cellStyle name="Normal 4 2 6 7 3" xfId="23245" xr:uid="{A55F496A-D874-4669-AA13-FD72C3AF8CEF}"/>
    <cellStyle name="Normal 4 2 6 7 3 2" xfId="23246" xr:uid="{41079EA3-A889-47D5-9ABD-0BF4CA2C84C0}"/>
    <cellStyle name="Normal 4 2 6 7 3 2 2" xfId="23247" xr:uid="{68D4CA76-F300-4522-9C57-6CD12FF453F9}"/>
    <cellStyle name="Normal 4 2 6 7 3 3" xfId="23248" xr:uid="{E4B91FDF-DA33-4CBF-992F-C888468BF568}"/>
    <cellStyle name="Normal 4 2 6 7 3 3 2" xfId="23249" xr:uid="{8F30F579-FEA6-4E39-951C-E3C3552D5780}"/>
    <cellStyle name="Normal 4 2 6 7 3 4" xfId="23250" xr:uid="{A071024A-316B-446D-A42D-277DAAB1870D}"/>
    <cellStyle name="Normal 4 2 6 7 4" xfId="23251" xr:uid="{0F79839E-1A82-4A13-8A89-8101103B4D67}"/>
    <cellStyle name="Normal 4 2 6 7 4 2" xfId="23252" xr:uid="{CFDD060A-AD7F-4A73-9941-A9E70FE713E5}"/>
    <cellStyle name="Normal 4 2 6 7 5" xfId="23253" xr:uid="{2873E106-2A05-4D8B-951A-E1E50AA1E519}"/>
    <cellStyle name="Normal 4 2 6 7 5 2" xfId="23254" xr:uid="{64319B2D-CAA6-4449-A5A1-3B549C3952CD}"/>
    <cellStyle name="Normal 4 2 6 7 6" xfId="23255" xr:uid="{2BFCF095-A8D3-4AFD-8BDC-13CA26F687D6}"/>
    <cellStyle name="Normal 4 2 6 7 7" xfId="23256" xr:uid="{DCF56C36-BEEB-4F10-974A-21BAAE1B1B48}"/>
    <cellStyle name="Normal 4 2 6 8" xfId="23257" xr:uid="{448951AD-FA8E-4366-A26B-488C95595E33}"/>
    <cellStyle name="Normal 4 2 6 8 2" xfId="23258" xr:uid="{20C48448-F92E-4B92-9A07-AD3B58DEEB5D}"/>
    <cellStyle name="Normal 4 2 6 8 2 2" xfId="23259" xr:uid="{E4804B5A-043C-4823-82FD-F50DA1E1034F}"/>
    <cellStyle name="Normal 4 2 6 8 3" xfId="23260" xr:uid="{75962A40-B2CD-47D6-813C-995058C1E3A6}"/>
    <cellStyle name="Normal 4 2 6 8 3 2" xfId="23261" xr:uid="{D844BB5C-5CC2-4B2F-AF84-E9125ABA0989}"/>
    <cellStyle name="Normal 4 2 6 8 4" xfId="23262" xr:uid="{87B9FA37-55CB-4B51-9CF0-A9C5800412BD}"/>
    <cellStyle name="Normal 4 2 6 9" xfId="23263" xr:uid="{43131A72-04FF-4CD2-8C62-85661CAF3C90}"/>
    <cellStyle name="Normal 4 2 6 9 2" xfId="23264" xr:uid="{AC41DEEB-D690-43BF-A5C5-5B461932BC6D}"/>
    <cellStyle name="Normal 4 2 6 9 2 2" xfId="23265" xr:uid="{3CD6A559-E8EF-40A2-93C6-F808D9D9FE66}"/>
    <cellStyle name="Normal 4 2 6 9 3" xfId="23266" xr:uid="{55FE007A-549B-4899-AAE6-F007DAC6856C}"/>
    <cellStyle name="Normal 4 2 6 9 3 2" xfId="23267" xr:uid="{DE62DF4D-A3C3-4322-AAFD-A0FCBF3A54E6}"/>
    <cellStyle name="Normal 4 2 6 9 4" xfId="23268" xr:uid="{33525FF8-1CEE-4B77-9E96-3FF805CB000C}"/>
    <cellStyle name="Normal 4 2 7" xfId="23269" xr:uid="{364D5D04-B58A-4DDC-A62B-B308A5DA2665}"/>
    <cellStyle name="Normal 4 2 7 10" xfId="23270" xr:uid="{1A5D96C2-65B0-4772-A77D-1041F84F764E}"/>
    <cellStyle name="Normal 4 2 7 11" xfId="23271" xr:uid="{57C0779A-D095-4F72-B87E-EF84DBBCB462}"/>
    <cellStyle name="Normal 4 2 7 2" xfId="23272" xr:uid="{678C902A-F0CF-4FB5-AFBB-CC80E5F3C16A}"/>
    <cellStyle name="Normal 4 2 7 2 2" xfId="23273" xr:uid="{71B55C0F-4DE2-4D7C-980B-D29049DF0E6B}"/>
    <cellStyle name="Normal 4 2 7 2 2 2" xfId="23274" xr:uid="{6D6866FF-D23E-4D0B-A0FB-7FEC170AF883}"/>
    <cellStyle name="Normal 4 2 7 2 2 2 2" xfId="23275" xr:uid="{F1AB37D4-591F-4497-B006-5D0CD57A7FCB}"/>
    <cellStyle name="Normal 4 2 7 2 2 2 2 2" xfId="23276" xr:uid="{70DB3194-F2C9-4AC2-B9F9-D447FD2307CF}"/>
    <cellStyle name="Normal 4 2 7 2 2 2 3" xfId="23277" xr:uid="{5DA2D143-9EB1-45E8-A5C4-5206CA5B89D0}"/>
    <cellStyle name="Normal 4 2 7 2 2 2 3 2" xfId="23278" xr:uid="{E7988E9D-8E5E-4A21-8030-E0D3999693EB}"/>
    <cellStyle name="Normal 4 2 7 2 2 2 4" xfId="23279" xr:uid="{5E834DB1-EFEB-44B2-9B1C-8107F79FAA3A}"/>
    <cellStyle name="Normal 4 2 7 2 2 3" xfId="23280" xr:uid="{0181F488-9604-47D7-AEF5-F22172BE9724}"/>
    <cellStyle name="Normal 4 2 7 2 2 3 2" xfId="23281" xr:uid="{7AE05C24-E6DF-4D25-9046-C5C7E9ED9EA9}"/>
    <cellStyle name="Normal 4 2 7 2 2 3 2 2" xfId="23282" xr:uid="{7316D3B6-3CDC-4660-B5A5-5C3DED8046D2}"/>
    <cellStyle name="Normal 4 2 7 2 2 3 3" xfId="23283" xr:uid="{580102AD-E7CE-48C7-A368-A1DFC20DEFB6}"/>
    <cellStyle name="Normal 4 2 7 2 2 3 3 2" xfId="23284" xr:uid="{430982D5-EC03-46AC-9AC5-9CF25F9D1EFD}"/>
    <cellStyle name="Normal 4 2 7 2 2 3 4" xfId="23285" xr:uid="{B9317EEB-D8D3-467E-8BAA-88E24C136F57}"/>
    <cellStyle name="Normal 4 2 7 2 2 4" xfId="23286" xr:uid="{042819E2-3D7E-41EA-83E4-9BDF421D4966}"/>
    <cellStyle name="Normal 4 2 7 2 2 4 2" xfId="23287" xr:uid="{9A842FA7-4BA5-40DC-984E-B7480A6E1437}"/>
    <cellStyle name="Normal 4 2 7 2 2 5" xfId="23288" xr:uid="{182A7D59-2159-4D88-9FCA-D524CE75AB6B}"/>
    <cellStyle name="Normal 4 2 7 2 2 5 2" xfId="23289" xr:uid="{70F01F8C-955B-4E80-97CD-288D4C98946F}"/>
    <cellStyle name="Normal 4 2 7 2 2 6" xfId="23290" xr:uid="{5C149B4A-1B55-4BF5-969A-BE6BE1BC404D}"/>
    <cellStyle name="Normal 4 2 7 2 2 7" xfId="23291" xr:uid="{606BE4A4-98C7-4F75-AF9A-12D3A9638456}"/>
    <cellStyle name="Normal 4 2 7 2 3" xfId="23292" xr:uid="{91B937BE-645A-4065-9207-2A53EC1528C9}"/>
    <cellStyle name="Normal 4 2 7 2 3 2" xfId="23293" xr:uid="{9925503B-DD1D-45C7-8127-F01EA6DFEC93}"/>
    <cellStyle name="Normal 4 2 7 2 3 2 2" xfId="23294" xr:uid="{DE9FF3BF-73FC-4ADE-8E82-884E740A6CBD}"/>
    <cellStyle name="Normal 4 2 7 2 3 2 2 2" xfId="23295" xr:uid="{D74F7A47-5740-4F30-B4D2-A8B82903F4B3}"/>
    <cellStyle name="Normal 4 2 7 2 3 2 3" xfId="23296" xr:uid="{ECDC8F19-06A6-4CBE-A983-0F4CCAC735EA}"/>
    <cellStyle name="Normal 4 2 7 2 3 2 3 2" xfId="23297" xr:uid="{5F8835B4-F69A-4C32-9A9E-AFF5711FB762}"/>
    <cellStyle name="Normal 4 2 7 2 3 2 4" xfId="23298" xr:uid="{67FAA298-BC75-42B7-A860-CF5282061CDF}"/>
    <cellStyle name="Normal 4 2 7 2 3 3" xfId="23299" xr:uid="{BCD921FE-F851-461C-BC9B-1A23A00289F4}"/>
    <cellStyle name="Normal 4 2 7 2 3 3 2" xfId="23300" xr:uid="{BD81391D-FCBF-43EF-A6F6-E8D8E6BC3EAB}"/>
    <cellStyle name="Normal 4 2 7 2 3 3 2 2" xfId="23301" xr:uid="{FD92C793-6E0D-488A-B66B-D3E1B95CD881}"/>
    <cellStyle name="Normal 4 2 7 2 3 3 3" xfId="23302" xr:uid="{CDCEDC7A-C6F2-40D2-B6AE-4E0CC688E3E9}"/>
    <cellStyle name="Normal 4 2 7 2 3 3 3 2" xfId="23303" xr:uid="{95AE70B0-4877-477D-A404-A42E89DB51AA}"/>
    <cellStyle name="Normal 4 2 7 2 3 3 4" xfId="23304" xr:uid="{E3E36441-FE92-4FAF-A9D8-762656254935}"/>
    <cellStyle name="Normal 4 2 7 2 3 4" xfId="23305" xr:uid="{4F8AAD73-35A4-4179-9E6B-AF99167CB1A3}"/>
    <cellStyle name="Normal 4 2 7 2 3 4 2" xfId="23306" xr:uid="{D478D84B-1799-4310-8631-7C4448A73360}"/>
    <cellStyle name="Normal 4 2 7 2 3 5" xfId="23307" xr:uid="{59D1DE96-0EA9-4EDD-912E-9284754970C3}"/>
    <cellStyle name="Normal 4 2 7 2 3 5 2" xfId="23308" xr:uid="{6806E86F-02D5-4E9E-9690-0BB6CAF5D4BF}"/>
    <cellStyle name="Normal 4 2 7 2 3 6" xfId="23309" xr:uid="{E0B68C73-C2CC-4BE4-8361-9E6D6D200E4F}"/>
    <cellStyle name="Normal 4 2 7 2 3 7" xfId="23310" xr:uid="{1A94750D-B364-434A-98F4-68B99247BF97}"/>
    <cellStyle name="Normal 4 2 7 2 4" xfId="23311" xr:uid="{AA996E20-106A-4C76-A0DC-2699F46CB723}"/>
    <cellStyle name="Normal 4 2 7 2 4 2" xfId="23312" xr:uid="{F2615DB5-09E3-429D-A5C0-54BC61423838}"/>
    <cellStyle name="Normal 4 2 7 2 4 2 2" xfId="23313" xr:uid="{25CA878B-34B2-47F0-8A5E-EB60F2F2305F}"/>
    <cellStyle name="Normal 4 2 7 2 4 3" xfId="23314" xr:uid="{BE7A3B8F-7267-4637-AC13-095632559699}"/>
    <cellStyle name="Normal 4 2 7 2 4 3 2" xfId="23315" xr:uid="{5E6FCC7E-C9D5-4829-BF14-E1D73CF66019}"/>
    <cellStyle name="Normal 4 2 7 2 4 4" xfId="23316" xr:uid="{1610362B-A672-4B1B-B065-2114020B6275}"/>
    <cellStyle name="Normal 4 2 7 2 5" xfId="23317" xr:uid="{9C464F77-2532-48D8-94F5-2A871FCA9FDE}"/>
    <cellStyle name="Normal 4 2 7 2 5 2" xfId="23318" xr:uid="{1BF9E1C1-B2F1-41A8-B001-BECF0BEF19B0}"/>
    <cellStyle name="Normal 4 2 7 2 5 2 2" xfId="23319" xr:uid="{A56489D6-7AF2-468F-8555-BEA841FB0FDF}"/>
    <cellStyle name="Normal 4 2 7 2 5 3" xfId="23320" xr:uid="{A035647C-4E2C-4BDA-BC32-90DE7121886D}"/>
    <cellStyle name="Normal 4 2 7 2 5 3 2" xfId="23321" xr:uid="{4C74B0A0-3A55-4E28-A444-B33938B93B82}"/>
    <cellStyle name="Normal 4 2 7 2 5 4" xfId="23322" xr:uid="{6146A9B5-ECA6-4ADC-B00F-A22CF4D8AEAA}"/>
    <cellStyle name="Normal 4 2 7 2 6" xfId="23323" xr:uid="{CD6D054B-E2F1-4C12-9C36-048200BA60CF}"/>
    <cellStyle name="Normal 4 2 7 2 6 2" xfId="23324" xr:uid="{8DF3E21C-BE45-40A6-9681-FF8D957DA072}"/>
    <cellStyle name="Normal 4 2 7 2 7" xfId="23325" xr:uid="{4B2ED3F6-BB2F-4133-A0AA-A74F860154E1}"/>
    <cellStyle name="Normal 4 2 7 2 7 2" xfId="23326" xr:uid="{45C9C300-0B99-4769-8FE9-E9E4E6A1A6F0}"/>
    <cellStyle name="Normal 4 2 7 2 8" xfId="23327" xr:uid="{2508D6C3-126B-407C-A344-2BD2326075C9}"/>
    <cellStyle name="Normal 4 2 7 2 9" xfId="23328" xr:uid="{9C330ECA-ECFD-4554-9468-E2D74C670EB7}"/>
    <cellStyle name="Normal 4 2 7 3" xfId="23329" xr:uid="{5062B7BC-67E0-4DDC-ADAA-E38BDC51F073}"/>
    <cellStyle name="Normal 4 2 7 3 2" xfId="23330" xr:uid="{4ADEB874-DAD0-45A8-A5A4-C636DBCE04EA}"/>
    <cellStyle name="Normal 4 2 7 3 2 2" xfId="23331" xr:uid="{7D415D1F-801A-479D-AD22-349AA9123D10}"/>
    <cellStyle name="Normal 4 2 7 3 2 2 2" xfId="23332" xr:uid="{8580C254-B0BF-4969-A7F0-0DC4CF083559}"/>
    <cellStyle name="Normal 4 2 7 3 2 3" xfId="23333" xr:uid="{14CACCAA-0493-426A-9C1C-75DA3298BBDA}"/>
    <cellStyle name="Normal 4 2 7 3 2 3 2" xfId="23334" xr:uid="{5A047212-D0D9-4237-BAB9-7E0467CC85AC}"/>
    <cellStyle name="Normal 4 2 7 3 2 4" xfId="23335" xr:uid="{443977CD-54CB-4F92-8175-D0E9517DD76D}"/>
    <cellStyle name="Normal 4 2 7 3 3" xfId="23336" xr:uid="{05BC033B-3F3D-4161-92AA-54D8AA8F09A8}"/>
    <cellStyle name="Normal 4 2 7 3 3 2" xfId="23337" xr:uid="{E4DA81F4-2EEC-49A3-BD43-535098CFECAE}"/>
    <cellStyle name="Normal 4 2 7 3 3 2 2" xfId="23338" xr:uid="{5197A596-2988-43DF-B4D0-350B00F0EDB0}"/>
    <cellStyle name="Normal 4 2 7 3 3 3" xfId="23339" xr:uid="{F850F5BD-3CC4-482C-A00D-F18D2CA53474}"/>
    <cellStyle name="Normal 4 2 7 3 3 3 2" xfId="23340" xr:uid="{B34AD2DA-3D14-4848-9CFC-CD852AD3965F}"/>
    <cellStyle name="Normal 4 2 7 3 3 4" xfId="23341" xr:uid="{4B40EE5A-9485-4CAB-8245-C80B5023F7F4}"/>
    <cellStyle name="Normal 4 2 7 3 4" xfId="23342" xr:uid="{70C5CE81-8B28-4617-B6AD-3C387BE16559}"/>
    <cellStyle name="Normal 4 2 7 3 4 2" xfId="23343" xr:uid="{B5597CEA-2920-4610-8A50-89457C3FD884}"/>
    <cellStyle name="Normal 4 2 7 3 5" xfId="23344" xr:uid="{BDADB8BB-A924-479D-ADE7-B857C6A7AA38}"/>
    <cellStyle name="Normal 4 2 7 3 5 2" xfId="23345" xr:uid="{F04F7795-8998-497A-B711-FF6944BA5619}"/>
    <cellStyle name="Normal 4 2 7 3 6" xfId="23346" xr:uid="{9AB38CEC-7A1E-4257-8767-DE9E4F896D76}"/>
    <cellStyle name="Normal 4 2 7 3 7" xfId="23347" xr:uid="{A99EEE67-7217-41AF-96EF-7E764424690E}"/>
    <cellStyle name="Normal 4 2 7 4" xfId="23348" xr:uid="{005D325A-AD1C-48F9-81CB-8C2DF8D1F722}"/>
    <cellStyle name="Normal 4 2 7 4 2" xfId="23349" xr:uid="{22A9C572-8B45-4317-A026-9E63BBEB636B}"/>
    <cellStyle name="Normal 4 2 7 4 2 2" xfId="23350" xr:uid="{DEBECD67-9FFA-4F57-9591-50E325BD36FB}"/>
    <cellStyle name="Normal 4 2 7 4 2 2 2" xfId="23351" xr:uid="{7E2C32A8-7548-4EA0-9627-45F14B655923}"/>
    <cellStyle name="Normal 4 2 7 4 2 3" xfId="23352" xr:uid="{15A5453C-0B82-452A-8DEA-F1AF55F89D62}"/>
    <cellStyle name="Normal 4 2 7 4 2 3 2" xfId="23353" xr:uid="{311AC893-26F3-4C67-AFA5-42AA4572EE57}"/>
    <cellStyle name="Normal 4 2 7 4 2 4" xfId="23354" xr:uid="{F06DD054-9F9C-4D23-A660-38EC4F31736C}"/>
    <cellStyle name="Normal 4 2 7 4 3" xfId="23355" xr:uid="{BB6B3F94-256D-4D07-9552-E1F99F1EBE91}"/>
    <cellStyle name="Normal 4 2 7 4 3 2" xfId="23356" xr:uid="{7B31ECB1-9007-4682-ABCE-D037559F87E5}"/>
    <cellStyle name="Normal 4 2 7 4 3 2 2" xfId="23357" xr:uid="{5C4607F7-7F23-42F6-B07A-6779CC58ED3F}"/>
    <cellStyle name="Normal 4 2 7 4 3 3" xfId="23358" xr:uid="{F0E9F745-449B-4678-A654-FF2779B0D720}"/>
    <cellStyle name="Normal 4 2 7 4 3 3 2" xfId="23359" xr:uid="{AAD06F1D-C541-486A-89E3-2238A8B30440}"/>
    <cellStyle name="Normal 4 2 7 4 3 4" xfId="23360" xr:uid="{573C1A93-834F-4700-A7A9-587319761E0F}"/>
    <cellStyle name="Normal 4 2 7 4 4" xfId="23361" xr:uid="{49214249-E189-4B11-9707-427056A0F349}"/>
    <cellStyle name="Normal 4 2 7 4 4 2" xfId="23362" xr:uid="{C3BF47FF-78FC-47DE-9F5C-EDBD16C35DB1}"/>
    <cellStyle name="Normal 4 2 7 4 5" xfId="23363" xr:uid="{B5A2AC5F-C2D1-4C0E-898E-4EE519DE32D2}"/>
    <cellStyle name="Normal 4 2 7 4 5 2" xfId="23364" xr:uid="{41A92308-1ED3-410F-9DC7-D70A000F9230}"/>
    <cellStyle name="Normal 4 2 7 4 6" xfId="23365" xr:uid="{B7BE38C3-9D77-412D-AA20-1C5379D5496B}"/>
    <cellStyle name="Normal 4 2 7 4 7" xfId="23366" xr:uid="{A2DB3D83-A648-45EF-A7BE-181C27E60F98}"/>
    <cellStyle name="Normal 4 2 7 5" xfId="23367" xr:uid="{DD811598-17DC-4554-B8A7-E0D0545BAD48}"/>
    <cellStyle name="Normal 4 2 7 5 2" xfId="23368" xr:uid="{0F07658E-FD5F-49E8-BEA1-577D8122D4ED}"/>
    <cellStyle name="Normal 4 2 7 5 2 2" xfId="23369" xr:uid="{825389FE-6CB8-41CF-B629-24B0A18DE150}"/>
    <cellStyle name="Normal 4 2 7 5 2 2 2" xfId="23370" xr:uid="{8805B4B1-67B0-441C-AE01-850490D2D94A}"/>
    <cellStyle name="Normal 4 2 7 5 2 3" xfId="23371" xr:uid="{1579930D-097A-4AC0-89D2-3F41FC9C306D}"/>
    <cellStyle name="Normal 4 2 7 5 2 3 2" xfId="23372" xr:uid="{76A8F728-C187-4360-9EA9-1127D8B51185}"/>
    <cellStyle name="Normal 4 2 7 5 2 4" xfId="23373" xr:uid="{700A6F83-0AA8-4630-BA1B-0F3258AD3FD4}"/>
    <cellStyle name="Normal 4 2 7 5 3" xfId="23374" xr:uid="{A626C7F7-501A-488E-B8BA-D89A01D48EF4}"/>
    <cellStyle name="Normal 4 2 7 5 3 2" xfId="23375" xr:uid="{51CD1642-DEE8-422A-BF38-94DEA2D5E5AA}"/>
    <cellStyle name="Normal 4 2 7 5 3 2 2" xfId="23376" xr:uid="{7FC08283-E275-4CD4-8838-2BF169FE661D}"/>
    <cellStyle name="Normal 4 2 7 5 3 3" xfId="23377" xr:uid="{748C9395-C21A-4D39-93B9-E2B1895860BF}"/>
    <cellStyle name="Normal 4 2 7 5 3 3 2" xfId="23378" xr:uid="{CCADA669-7580-467F-9C60-7A1CB85CCE78}"/>
    <cellStyle name="Normal 4 2 7 5 3 4" xfId="23379" xr:uid="{D3742E31-2D99-4C9A-BEB0-AAF42B8E0114}"/>
    <cellStyle name="Normal 4 2 7 5 4" xfId="23380" xr:uid="{0DFA066C-04A7-40DD-81EA-8469A390B0EA}"/>
    <cellStyle name="Normal 4 2 7 5 4 2" xfId="23381" xr:uid="{2B20C309-D5FC-4CC7-A0F9-76AE9B3B322F}"/>
    <cellStyle name="Normal 4 2 7 5 5" xfId="23382" xr:uid="{939B11B6-A103-4BED-8B3E-2596021AABDB}"/>
    <cellStyle name="Normal 4 2 7 5 5 2" xfId="23383" xr:uid="{2333B189-81BC-4BD7-B785-722CBA6FAEF5}"/>
    <cellStyle name="Normal 4 2 7 5 6" xfId="23384" xr:uid="{50D64530-7529-4711-8677-E246EFC0ED05}"/>
    <cellStyle name="Normal 4 2 7 5 7" xfId="23385" xr:uid="{E4869A07-2A4D-4A48-9DEF-49DFB0890502}"/>
    <cellStyle name="Normal 4 2 7 6" xfId="23386" xr:uid="{BF16A60C-DDA7-4165-B352-4385659D9748}"/>
    <cellStyle name="Normal 4 2 7 6 2" xfId="23387" xr:uid="{667B0A50-AB0B-485F-941B-C9B0DE2FDFEC}"/>
    <cellStyle name="Normal 4 2 7 6 2 2" xfId="23388" xr:uid="{BE69030B-211D-4338-878B-A181227FEF10}"/>
    <cellStyle name="Normal 4 2 7 6 3" xfId="23389" xr:uid="{172B1A50-DF5D-4B56-A3CA-18A18F8AE0A1}"/>
    <cellStyle name="Normal 4 2 7 6 3 2" xfId="23390" xr:uid="{31870BE5-3659-4A0F-B358-94EBC01EB04B}"/>
    <cellStyle name="Normal 4 2 7 6 4" xfId="23391" xr:uid="{5DECEA23-7BE5-44FB-B4F0-0CBAE71DDB1B}"/>
    <cellStyle name="Normal 4 2 7 7" xfId="23392" xr:uid="{3BDC09FE-AC16-4D35-904A-5654BF5F345E}"/>
    <cellStyle name="Normal 4 2 7 7 2" xfId="23393" xr:uid="{1BC3C9B4-82CC-4DCD-8A50-C82F23E0A96F}"/>
    <cellStyle name="Normal 4 2 7 7 2 2" xfId="23394" xr:uid="{15997F27-15D1-48F0-94AC-87562EE38836}"/>
    <cellStyle name="Normal 4 2 7 7 3" xfId="23395" xr:uid="{46AD9842-7264-4F30-997E-2A0849F79F03}"/>
    <cellStyle name="Normal 4 2 7 7 3 2" xfId="23396" xr:uid="{B7824561-72E7-44CC-ADAC-C87658EC3DDD}"/>
    <cellStyle name="Normal 4 2 7 7 4" xfId="23397" xr:uid="{237E2510-A2D6-40B2-B06B-9C23A791A8A3}"/>
    <cellStyle name="Normal 4 2 7 8" xfId="23398" xr:uid="{2599E4BA-D0F2-42B1-BE13-2611615B43C2}"/>
    <cellStyle name="Normal 4 2 7 8 2" xfId="23399" xr:uid="{75693DAC-F133-4549-8FC1-0E67DB76B175}"/>
    <cellStyle name="Normal 4 2 7 9" xfId="23400" xr:uid="{AAF1FDD1-B0EA-49E9-9787-9EB7496F5893}"/>
    <cellStyle name="Normal 4 2 7 9 2" xfId="23401" xr:uid="{A125AD0D-C745-4BD2-B0E4-870029D69D95}"/>
    <cellStyle name="Normal 4 2 8" xfId="23402" xr:uid="{41CB6591-87EA-4E28-9F8A-49219C6F7BA5}"/>
    <cellStyle name="Normal 4 2 8 10" xfId="23403" xr:uid="{AD8E5E67-2E6A-4A84-8EF1-FF17796920AB}"/>
    <cellStyle name="Normal 4 2 8 11" xfId="23404" xr:uid="{560633FA-1F2F-4454-B955-A189682352C3}"/>
    <cellStyle name="Normal 4 2 8 2" xfId="23405" xr:uid="{E2F06383-9642-4F89-825E-76C79F94D81A}"/>
    <cellStyle name="Normal 4 2 8 2 2" xfId="23406" xr:uid="{EA300A57-88E0-4498-860A-ADA9C622B286}"/>
    <cellStyle name="Normal 4 2 8 2 2 2" xfId="23407" xr:uid="{280912FA-24D0-413D-88CE-B11EAB37C748}"/>
    <cellStyle name="Normal 4 2 8 2 2 2 2" xfId="23408" xr:uid="{9788EB40-D69B-4E7D-B4D5-BF3C8AB0BD35}"/>
    <cellStyle name="Normal 4 2 8 2 2 2 2 2" xfId="23409" xr:uid="{F0160FE3-F18B-40CE-9119-2994A707E5A1}"/>
    <cellStyle name="Normal 4 2 8 2 2 2 3" xfId="23410" xr:uid="{4D657B6F-AEB9-4097-B296-A87E599FC30A}"/>
    <cellStyle name="Normal 4 2 8 2 2 2 3 2" xfId="23411" xr:uid="{5839FC14-FD1F-4336-A004-7AC1A247CC23}"/>
    <cellStyle name="Normal 4 2 8 2 2 2 4" xfId="23412" xr:uid="{73E89871-75D3-4558-94D4-25B10B211306}"/>
    <cellStyle name="Normal 4 2 8 2 2 3" xfId="23413" xr:uid="{2DB513AD-FF45-40E7-A4CD-6A3F7896D943}"/>
    <cellStyle name="Normal 4 2 8 2 2 3 2" xfId="23414" xr:uid="{58BED0E6-FA13-45C9-8988-7B47D961F6AC}"/>
    <cellStyle name="Normal 4 2 8 2 2 3 2 2" xfId="23415" xr:uid="{D3230233-63EC-4AD8-8C9E-33921600AA74}"/>
    <cellStyle name="Normal 4 2 8 2 2 3 3" xfId="23416" xr:uid="{BADB5948-2850-4F04-8EA8-CBA76C925185}"/>
    <cellStyle name="Normal 4 2 8 2 2 3 3 2" xfId="23417" xr:uid="{E7BC76E0-6337-45F5-8075-66F0A796F61C}"/>
    <cellStyle name="Normal 4 2 8 2 2 3 4" xfId="23418" xr:uid="{B4477AAE-EEDE-48AD-A6C4-728E3E058F8A}"/>
    <cellStyle name="Normal 4 2 8 2 2 4" xfId="23419" xr:uid="{0EDE2696-48AE-4FA5-A026-B46073FB3D2E}"/>
    <cellStyle name="Normal 4 2 8 2 2 4 2" xfId="23420" xr:uid="{B5E64B64-632B-4FFA-88DB-542ED7ED1AD7}"/>
    <cellStyle name="Normal 4 2 8 2 2 5" xfId="23421" xr:uid="{46AE6463-839B-491D-B53B-0BF0727E805D}"/>
    <cellStyle name="Normal 4 2 8 2 2 5 2" xfId="23422" xr:uid="{5799AD6B-30A8-40AF-A848-329E51E599AE}"/>
    <cellStyle name="Normal 4 2 8 2 2 6" xfId="23423" xr:uid="{AA3D6AB3-225F-4ACF-B251-5AB3F244329A}"/>
    <cellStyle name="Normal 4 2 8 2 2 7" xfId="23424" xr:uid="{C4374531-5A63-4777-AB17-7512E6483B43}"/>
    <cellStyle name="Normal 4 2 8 2 3" xfId="23425" xr:uid="{1E53659F-3C7F-4049-A5A4-DFE7CA75788E}"/>
    <cellStyle name="Normal 4 2 8 2 3 2" xfId="23426" xr:uid="{68FB53F3-D978-4217-8025-296573BC7EAD}"/>
    <cellStyle name="Normal 4 2 8 2 3 2 2" xfId="23427" xr:uid="{01A601D6-C490-42B2-A8F7-AADCD76730DF}"/>
    <cellStyle name="Normal 4 2 8 2 3 2 2 2" xfId="23428" xr:uid="{D13250ED-9A83-49DB-ABAC-7A47F5A43A3E}"/>
    <cellStyle name="Normal 4 2 8 2 3 2 3" xfId="23429" xr:uid="{AB109ABF-6F3A-48D9-BFA5-5842BACDD904}"/>
    <cellStyle name="Normal 4 2 8 2 3 2 3 2" xfId="23430" xr:uid="{0E64CB69-FA90-469F-AD2C-AAFD2B594855}"/>
    <cellStyle name="Normal 4 2 8 2 3 2 4" xfId="23431" xr:uid="{D1C64E27-B542-4122-BFEB-743F4DD5EF92}"/>
    <cellStyle name="Normal 4 2 8 2 3 3" xfId="23432" xr:uid="{081EB551-577B-4DC4-96D4-3E9E075FE5AD}"/>
    <cellStyle name="Normal 4 2 8 2 3 3 2" xfId="23433" xr:uid="{4008BCF6-62A7-4C61-8D11-DF03D04A641A}"/>
    <cellStyle name="Normal 4 2 8 2 3 3 2 2" xfId="23434" xr:uid="{A9B3AF96-B989-49C7-A089-40592BA7D9F3}"/>
    <cellStyle name="Normal 4 2 8 2 3 3 3" xfId="23435" xr:uid="{B78CCE7E-B99A-4402-A838-179E63DF02D1}"/>
    <cellStyle name="Normal 4 2 8 2 3 3 3 2" xfId="23436" xr:uid="{993D4225-4CBF-41A7-880A-52E769C6F63B}"/>
    <cellStyle name="Normal 4 2 8 2 3 3 4" xfId="23437" xr:uid="{63243210-7A66-4F65-BB40-549B23008867}"/>
    <cellStyle name="Normal 4 2 8 2 3 4" xfId="23438" xr:uid="{F7FCE804-6BC9-4E3D-88E8-4E6DAE515DF6}"/>
    <cellStyle name="Normal 4 2 8 2 3 4 2" xfId="23439" xr:uid="{92F7FA2A-4D6E-4FC8-B76B-F654FEA97ED9}"/>
    <cellStyle name="Normal 4 2 8 2 3 5" xfId="23440" xr:uid="{7ACDE3E2-BCE9-4919-80D9-C0A355F779AE}"/>
    <cellStyle name="Normal 4 2 8 2 3 5 2" xfId="23441" xr:uid="{20CE1B0D-A703-4CAC-A289-E3F364879BB8}"/>
    <cellStyle name="Normal 4 2 8 2 3 6" xfId="23442" xr:uid="{09F07069-DD0A-443A-A2F8-D1AE314056D9}"/>
    <cellStyle name="Normal 4 2 8 2 3 7" xfId="23443" xr:uid="{03FB14E3-7E46-4954-9E48-67623DB8130F}"/>
    <cellStyle name="Normal 4 2 8 2 4" xfId="23444" xr:uid="{1F6AEB53-DA4B-4EAC-A8BE-7A7FE7FE2B18}"/>
    <cellStyle name="Normal 4 2 8 2 4 2" xfId="23445" xr:uid="{B8C1687B-3C44-4E6D-BEE4-138147FBB4A1}"/>
    <cellStyle name="Normal 4 2 8 2 4 2 2" xfId="23446" xr:uid="{15B9F535-34C7-4B31-84F2-1D5BD20CB1FA}"/>
    <cellStyle name="Normal 4 2 8 2 4 3" xfId="23447" xr:uid="{C116D968-68A8-40ED-8FAC-F26EC7E0D5FA}"/>
    <cellStyle name="Normal 4 2 8 2 4 3 2" xfId="23448" xr:uid="{36240E30-442C-4749-883F-7C50AA5A69EC}"/>
    <cellStyle name="Normal 4 2 8 2 4 4" xfId="23449" xr:uid="{8937C983-0151-41FF-9D31-D103644DCDBB}"/>
    <cellStyle name="Normal 4 2 8 2 5" xfId="23450" xr:uid="{C5A591E9-58F4-48AE-B8EA-A8391B06799C}"/>
    <cellStyle name="Normal 4 2 8 2 5 2" xfId="23451" xr:uid="{A640BCD8-FA36-4839-B2A5-8D3D4BFB435F}"/>
    <cellStyle name="Normal 4 2 8 2 5 2 2" xfId="23452" xr:uid="{603C48AD-C141-4343-BBD4-D24E20E3FFA1}"/>
    <cellStyle name="Normal 4 2 8 2 5 3" xfId="23453" xr:uid="{2EE62670-2559-4355-847C-24227B4BF65B}"/>
    <cellStyle name="Normal 4 2 8 2 5 3 2" xfId="23454" xr:uid="{ABAE5A0E-30F7-49C6-9A4D-9969F6E1C2B0}"/>
    <cellStyle name="Normal 4 2 8 2 5 4" xfId="23455" xr:uid="{B4460839-E49B-4730-AE27-8832CD2F12ED}"/>
    <cellStyle name="Normal 4 2 8 2 6" xfId="23456" xr:uid="{A83AE009-A820-4F94-BF57-4CA97A3424FE}"/>
    <cellStyle name="Normal 4 2 8 2 6 2" xfId="23457" xr:uid="{055F3ED5-F851-49F2-A7AF-63A5E47F75AC}"/>
    <cellStyle name="Normal 4 2 8 2 7" xfId="23458" xr:uid="{F5DCCCA6-C6FF-4DAD-AA8B-9CCEC1EEADAA}"/>
    <cellStyle name="Normal 4 2 8 2 7 2" xfId="23459" xr:uid="{DD5E792D-55B9-4631-915D-AE31D02412E8}"/>
    <cellStyle name="Normal 4 2 8 2 8" xfId="23460" xr:uid="{E0BFE766-2905-4F69-9978-956A75D8B629}"/>
    <cellStyle name="Normal 4 2 8 2 9" xfId="23461" xr:uid="{C6C174AC-7D58-43EB-8AB2-6DDE5A4D132D}"/>
    <cellStyle name="Normal 4 2 8 3" xfId="23462" xr:uid="{D7D52360-22F7-4B60-A394-0433975AAA4C}"/>
    <cellStyle name="Normal 4 2 8 3 2" xfId="23463" xr:uid="{1C10A2EE-D9DD-403F-BE9E-516A636068DD}"/>
    <cellStyle name="Normal 4 2 8 3 2 2" xfId="23464" xr:uid="{A872E96A-926F-482D-B17E-E5AD99E8B334}"/>
    <cellStyle name="Normal 4 2 8 3 2 2 2" xfId="23465" xr:uid="{2BF4EBA7-9F5C-4E6B-8176-99377D4AF551}"/>
    <cellStyle name="Normal 4 2 8 3 2 3" xfId="23466" xr:uid="{11733CFA-B520-45ED-9E1C-6A7313C77381}"/>
    <cellStyle name="Normal 4 2 8 3 2 3 2" xfId="23467" xr:uid="{B8C03C0B-C2D3-4B0D-A31F-3EDEAEDA555B}"/>
    <cellStyle name="Normal 4 2 8 3 2 4" xfId="23468" xr:uid="{9A583F78-B264-4AD0-89C2-7651C51AB07C}"/>
    <cellStyle name="Normal 4 2 8 3 3" xfId="23469" xr:uid="{18E62CAF-CC87-4A16-AF1B-9AC22BCAB898}"/>
    <cellStyle name="Normal 4 2 8 3 3 2" xfId="23470" xr:uid="{4C0B517D-59EA-44E0-B545-85238375C548}"/>
    <cellStyle name="Normal 4 2 8 3 3 2 2" xfId="23471" xr:uid="{7B40673E-4511-42C9-8261-244A7B753027}"/>
    <cellStyle name="Normal 4 2 8 3 3 3" xfId="23472" xr:uid="{211E3B0C-7067-4F75-A2DD-A3A0B697EBC0}"/>
    <cellStyle name="Normal 4 2 8 3 3 3 2" xfId="23473" xr:uid="{3A120E08-52A0-4CE7-957E-AD895FFD16C3}"/>
    <cellStyle name="Normal 4 2 8 3 3 4" xfId="23474" xr:uid="{DC084355-3AEC-49F2-9551-13AF74318877}"/>
    <cellStyle name="Normal 4 2 8 3 4" xfId="23475" xr:uid="{CF1E1775-7CED-4280-BCC8-F2E2A01532CB}"/>
    <cellStyle name="Normal 4 2 8 3 4 2" xfId="23476" xr:uid="{6C4E2866-167B-4CDF-AEBC-5A8D658D46F8}"/>
    <cellStyle name="Normal 4 2 8 3 5" xfId="23477" xr:uid="{874C72AD-A6EA-49FB-B2FE-75BBC0F266D2}"/>
    <cellStyle name="Normal 4 2 8 3 5 2" xfId="23478" xr:uid="{AE2DA193-2BCD-4DAD-9E9B-150B7220E59E}"/>
    <cellStyle name="Normal 4 2 8 3 6" xfId="23479" xr:uid="{8B63704E-A878-4209-A371-F458AE0798E1}"/>
    <cellStyle name="Normal 4 2 8 3 7" xfId="23480" xr:uid="{5F8B0554-9954-46E2-8EE6-04F55D65E96E}"/>
    <cellStyle name="Normal 4 2 8 4" xfId="23481" xr:uid="{8512DD38-571B-4747-82C6-81A3D0703ABD}"/>
    <cellStyle name="Normal 4 2 8 4 2" xfId="23482" xr:uid="{77971DFA-7ED9-46BF-8F98-FABA0ADB8B36}"/>
    <cellStyle name="Normal 4 2 8 4 2 2" xfId="23483" xr:uid="{5B2C31F1-4170-425C-AB13-18CB7B7F0946}"/>
    <cellStyle name="Normal 4 2 8 4 2 2 2" xfId="23484" xr:uid="{64BAF4CA-9413-4DFB-827D-971D00C79BC1}"/>
    <cellStyle name="Normal 4 2 8 4 2 3" xfId="23485" xr:uid="{07F92624-9207-41D0-B3F1-2ABFA4AD5063}"/>
    <cellStyle name="Normal 4 2 8 4 2 3 2" xfId="23486" xr:uid="{DC3DB20A-7B10-4C52-AF0C-98342086B429}"/>
    <cellStyle name="Normal 4 2 8 4 2 4" xfId="23487" xr:uid="{607531E3-B1D2-4A4B-944E-CF649747E5FF}"/>
    <cellStyle name="Normal 4 2 8 4 3" xfId="23488" xr:uid="{2A06F31C-4B94-4A29-952B-92DB03314827}"/>
    <cellStyle name="Normal 4 2 8 4 3 2" xfId="23489" xr:uid="{89A690CE-1F0C-4EF9-A386-CF75F1FF434C}"/>
    <cellStyle name="Normal 4 2 8 4 3 2 2" xfId="23490" xr:uid="{D18BB3E5-4D06-499E-9034-5C39418B32B3}"/>
    <cellStyle name="Normal 4 2 8 4 3 3" xfId="23491" xr:uid="{2CC3C17B-708F-499A-9FA9-E2F96932F183}"/>
    <cellStyle name="Normal 4 2 8 4 3 3 2" xfId="23492" xr:uid="{459466A0-CCEA-4EC9-BC12-6D9ABB7AFD39}"/>
    <cellStyle name="Normal 4 2 8 4 3 4" xfId="23493" xr:uid="{1EE3ABB4-238A-444D-806B-318F776205A8}"/>
    <cellStyle name="Normal 4 2 8 4 4" xfId="23494" xr:uid="{A57E0384-AE93-44B2-B2AE-F1451E6A6AEE}"/>
    <cellStyle name="Normal 4 2 8 4 4 2" xfId="23495" xr:uid="{3E4CA860-9297-4BD9-B39C-96C40012930E}"/>
    <cellStyle name="Normal 4 2 8 4 5" xfId="23496" xr:uid="{57A884D6-AF4D-4069-AEA4-D30280A41B7E}"/>
    <cellStyle name="Normal 4 2 8 4 5 2" xfId="23497" xr:uid="{4A71FB05-E5B2-4F2A-AB88-583A139CECD2}"/>
    <cellStyle name="Normal 4 2 8 4 6" xfId="23498" xr:uid="{A4A912A6-A556-4EEF-8A65-D3580EDAC7F5}"/>
    <cellStyle name="Normal 4 2 8 4 7" xfId="23499" xr:uid="{BE0B77E7-EC33-4241-ACA0-1EA8E09A4E59}"/>
    <cellStyle name="Normal 4 2 8 5" xfId="23500" xr:uid="{52A4807E-9BA1-4725-B25A-433E376182A9}"/>
    <cellStyle name="Normal 4 2 8 5 2" xfId="23501" xr:uid="{61B5C260-5BA2-40B2-A3F4-049AD8640572}"/>
    <cellStyle name="Normal 4 2 8 5 2 2" xfId="23502" xr:uid="{DC765C34-EFB1-4033-B636-1FF097E0F6B4}"/>
    <cellStyle name="Normal 4 2 8 5 2 2 2" xfId="23503" xr:uid="{F85E5C01-3F80-4E48-8B8E-EF7B46B1C388}"/>
    <cellStyle name="Normal 4 2 8 5 2 3" xfId="23504" xr:uid="{009D1909-62DC-4839-95B8-17BABA78792F}"/>
    <cellStyle name="Normal 4 2 8 5 2 3 2" xfId="23505" xr:uid="{346F12B5-8692-43D9-A81A-CCC4E6CC68DB}"/>
    <cellStyle name="Normal 4 2 8 5 2 4" xfId="23506" xr:uid="{B4D0AAD4-BAEC-421E-AC28-19BA017145A6}"/>
    <cellStyle name="Normal 4 2 8 5 3" xfId="23507" xr:uid="{50E683C9-E9A1-4A3E-A439-7C737EC64A41}"/>
    <cellStyle name="Normal 4 2 8 5 3 2" xfId="23508" xr:uid="{07D800AB-83B1-41F6-8372-35B4D3CB759A}"/>
    <cellStyle name="Normal 4 2 8 5 3 2 2" xfId="23509" xr:uid="{B795BAC5-DE95-4888-AC17-3ADB215438A8}"/>
    <cellStyle name="Normal 4 2 8 5 3 3" xfId="23510" xr:uid="{9EC54E12-57BC-4E56-B68D-E277E855F42E}"/>
    <cellStyle name="Normal 4 2 8 5 3 3 2" xfId="23511" xr:uid="{524AEC09-A4D6-4542-AF41-BFACAD18377F}"/>
    <cellStyle name="Normal 4 2 8 5 3 4" xfId="23512" xr:uid="{3589DE36-44A9-4749-8422-35D45BFF48ED}"/>
    <cellStyle name="Normal 4 2 8 5 4" xfId="23513" xr:uid="{E0047422-0FE2-4E3B-9FAF-5D656B9FCD33}"/>
    <cellStyle name="Normal 4 2 8 5 4 2" xfId="23514" xr:uid="{EC5AB44B-3309-4B06-871C-7A80AB56E7F1}"/>
    <cellStyle name="Normal 4 2 8 5 5" xfId="23515" xr:uid="{7C02CEBD-09A5-43D7-9DA9-983EB2FE144A}"/>
    <cellStyle name="Normal 4 2 8 5 5 2" xfId="23516" xr:uid="{53D53B1E-517E-44CB-A11A-387FB755110A}"/>
    <cellStyle name="Normal 4 2 8 5 6" xfId="23517" xr:uid="{4B558A59-7CD1-4D3B-BE1C-62A60F226A46}"/>
    <cellStyle name="Normal 4 2 8 5 7" xfId="23518" xr:uid="{76E07A5F-AFA7-4784-8AD1-04CC076962ED}"/>
    <cellStyle name="Normal 4 2 8 6" xfId="23519" xr:uid="{FDF259EC-FF78-4BDD-A711-918AC0711787}"/>
    <cellStyle name="Normal 4 2 8 6 2" xfId="23520" xr:uid="{74E2C540-F65A-4FB9-B629-29661F9E16F4}"/>
    <cellStyle name="Normal 4 2 8 6 2 2" xfId="23521" xr:uid="{8355B32E-5B3A-458C-8B39-68CC1CB1D178}"/>
    <cellStyle name="Normal 4 2 8 6 3" xfId="23522" xr:uid="{F4162858-3DA9-4AC7-8D37-5416383FC731}"/>
    <cellStyle name="Normal 4 2 8 6 3 2" xfId="23523" xr:uid="{44DBDEBE-E2CC-438A-9102-53CF012847D7}"/>
    <cellStyle name="Normal 4 2 8 6 4" xfId="23524" xr:uid="{11EEF45D-D114-45F6-8B4C-6A0C0988A0F0}"/>
    <cellStyle name="Normal 4 2 8 7" xfId="23525" xr:uid="{AF6CC85C-4636-498E-9065-197D696468FE}"/>
    <cellStyle name="Normal 4 2 8 7 2" xfId="23526" xr:uid="{C2ED0DD2-8839-425A-AB03-C457C7C9E73F}"/>
    <cellStyle name="Normal 4 2 8 7 2 2" xfId="23527" xr:uid="{6B01644A-85F8-4F4C-8668-99C7204AE2A5}"/>
    <cellStyle name="Normal 4 2 8 7 3" xfId="23528" xr:uid="{8952146A-8278-4D97-A57E-E1106F600FD4}"/>
    <cellStyle name="Normal 4 2 8 7 3 2" xfId="23529" xr:uid="{2236A2DE-DA2B-4619-94A6-5FDA7A27D472}"/>
    <cellStyle name="Normal 4 2 8 7 4" xfId="23530" xr:uid="{D40529C1-9899-4D9A-8A42-936C2A2BCF63}"/>
    <cellStyle name="Normal 4 2 8 8" xfId="23531" xr:uid="{1D64B6AF-CEAE-405B-8575-8A2B5A8E618B}"/>
    <cellStyle name="Normal 4 2 8 8 2" xfId="23532" xr:uid="{C4619210-7638-409A-859F-41AA6B9104E5}"/>
    <cellStyle name="Normal 4 2 8 9" xfId="23533" xr:uid="{E1CF82C4-B033-46E8-9FE3-2BB262A04BBE}"/>
    <cellStyle name="Normal 4 2 8 9 2" xfId="23534" xr:uid="{148C709D-912A-4316-BA7D-46339CFCC34E}"/>
    <cellStyle name="Normal 4 2 9" xfId="23535" xr:uid="{2025C32C-3E02-489C-B551-F7F7E053E9D6}"/>
    <cellStyle name="Normal 4 2 9 2" xfId="23536" xr:uid="{09729704-EB1F-4928-B06E-DDED2D671FBA}"/>
    <cellStyle name="Normal 4 2 9 2 2" xfId="23537" xr:uid="{B2E2FC2C-C0E5-4FF0-985E-CE90EBBEDE42}"/>
    <cellStyle name="Normal 4 2 9 2 2 2" xfId="23538" xr:uid="{99709188-F824-4E8F-892A-EA53A762F14B}"/>
    <cellStyle name="Normal 4 2 9 2 2 2 2" xfId="23539" xr:uid="{D4114C19-1611-4674-BC6C-D4981AF09AD5}"/>
    <cellStyle name="Normal 4 2 9 2 2 3" xfId="23540" xr:uid="{056FA972-1CBE-499B-98B7-55711C304036}"/>
    <cellStyle name="Normal 4 2 9 2 2 3 2" xfId="23541" xr:uid="{775817B8-AB76-40E6-B0F0-DACC151C93E5}"/>
    <cellStyle name="Normal 4 2 9 2 2 4" xfId="23542" xr:uid="{30A6C8D0-FD5D-4C76-B78E-435A343E0388}"/>
    <cellStyle name="Normal 4 2 9 2 3" xfId="23543" xr:uid="{86AA5DF2-54ED-4AEF-8E0F-57E595CA851A}"/>
    <cellStyle name="Normal 4 2 9 2 3 2" xfId="23544" xr:uid="{7A48EC7B-FDCF-4A82-ACF9-5665C82E24EB}"/>
    <cellStyle name="Normal 4 2 9 2 3 2 2" xfId="23545" xr:uid="{7C214905-2ACF-40CB-8226-C99959E1A9B5}"/>
    <cellStyle name="Normal 4 2 9 2 3 3" xfId="23546" xr:uid="{BFE5A0E8-6C0E-4B88-AC11-BAB0D6A6E0B9}"/>
    <cellStyle name="Normal 4 2 9 2 3 3 2" xfId="23547" xr:uid="{4BE77229-2338-4379-8691-811E2F9261DE}"/>
    <cellStyle name="Normal 4 2 9 2 3 4" xfId="23548" xr:uid="{9D1C57B5-5DCD-49FE-91E9-366D39DAFF4D}"/>
    <cellStyle name="Normal 4 2 9 2 4" xfId="23549" xr:uid="{10DA8BA3-C0A2-43F3-974C-5A09FA751E1D}"/>
    <cellStyle name="Normal 4 2 9 2 4 2" xfId="23550" xr:uid="{68E5FC47-E7F6-470B-9D8E-384A1E5980ED}"/>
    <cellStyle name="Normal 4 2 9 2 5" xfId="23551" xr:uid="{8B7C8F10-EC74-421E-974D-EDE6FFCEEF77}"/>
    <cellStyle name="Normal 4 2 9 2 5 2" xfId="23552" xr:uid="{8CCD19A2-7372-4965-9C6F-B412FB199283}"/>
    <cellStyle name="Normal 4 2 9 2 6" xfId="23553" xr:uid="{FE1E4C0F-BE05-4467-8B24-E14B87897078}"/>
    <cellStyle name="Normal 4 2 9 2 7" xfId="23554" xr:uid="{026469D2-EFCB-4A9E-B63E-3CA9AA799355}"/>
    <cellStyle name="Normal 4 2 9 3" xfId="23555" xr:uid="{85110189-6947-4075-A8E9-7CEBAB369849}"/>
    <cellStyle name="Normal 4 2 9 3 2" xfId="23556" xr:uid="{62EDA115-C096-4BE2-94CD-CD73AF653BEB}"/>
    <cellStyle name="Normal 4 2 9 3 2 2" xfId="23557" xr:uid="{40EC69C6-1F35-4378-910C-E8D4FAFA74E9}"/>
    <cellStyle name="Normal 4 2 9 3 2 2 2" xfId="23558" xr:uid="{651A9509-8A81-4567-B718-2822A14A2BD7}"/>
    <cellStyle name="Normal 4 2 9 3 2 3" xfId="23559" xr:uid="{8C0751F6-5CAC-4094-B20A-7368AA3533C9}"/>
    <cellStyle name="Normal 4 2 9 3 2 3 2" xfId="23560" xr:uid="{6A7D8C06-89AA-4C96-8B73-450A9E5D16F1}"/>
    <cellStyle name="Normal 4 2 9 3 2 4" xfId="23561" xr:uid="{D3EA0742-036C-4FDB-9E80-8145FB68A89B}"/>
    <cellStyle name="Normal 4 2 9 3 3" xfId="23562" xr:uid="{6A8BB426-76D7-4416-A372-BDD9A1DF7FDF}"/>
    <cellStyle name="Normal 4 2 9 3 3 2" xfId="23563" xr:uid="{B3ADF813-968F-410F-9F30-39DC229611B8}"/>
    <cellStyle name="Normal 4 2 9 3 3 2 2" xfId="23564" xr:uid="{2B208D63-0B77-45FF-BF65-22171E06CF3D}"/>
    <cellStyle name="Normal 4 2 9 3 3 3" xfId="23565" xr:uid="{3EB1C8A9-EE4F-45D4-A6AA-D49F0960C747}"/>
    <cellStyle name="Normal 4 2 9 3 3 3 2" xfId="23566" xr:uid="{A1D9440E-DAB6-4ACC-B9F9-FD741EC9CEC8}"/>
    <cellStyle name="Normal 4 2 9 3 3 4" xfId="23567" xr:uid="{EB852CF4-5D20-4616-8C20-A4E3B8D2F03F}"/>
    <cellStyle name="Normal 4 2 9 3 4" xfId="23568" xr:uid="{D15AC82D-B547-4E46-8E8D-29D90EEB5E29}"/>
    <cellStyle name="Normal 4 2 9 3 4 2" xfId="23569" xr:uid="{88CCA52A-2C79-41D4-8CF6-4A9D0F84A79F}"/>
    <cellStyle name="Normal 4 2 9 3 5" xfId="23570" xr:uid="{56438324-1AA8-4C09-A9C0-50F12FD1B714}"/>
    <cellStyle name="Normal 4 2 9 3 5 2" xfId="23571" xr:uid="{4525754B-4164-4D9C-B9AB-D3FCBEDAF04E}"/>
    <cellStyle name="Normal 4 2 9 3 6" xfId="23572" xr:uid="{F203F6D5-2F80-4505-8DB7-CA92F42C5152}"/>
    <cellStyle name="Normal 4 2 9 3 7" xfId="23573" xr:uid="{20DCB9F6-0347-4213-9741-FFDA18284463}"/>
    <cellStyle name="Normal 4 2 9 4" xfId="23574" xr:uid="{44CC8DED-CFA9-45AD-82D5-1A2CA1F9BFBF}"/>
    <cellStyle name="Normal 4 2 9 4 2" xfId="23575" xr:uid="{5DCC98FA-D2E2-420B-A2AD-FC30C01B0B5F}"/>
    <cellStyle name="Normal 4 2 9 4 2 2" xfId="23576" xr:uid="{5C7E2807-055B-47B1-9F35-ED344F152F3A}"/>
    <cellStyle name="Normal 4 2 9 4 2 2 2" xfId="23577" xr:uid="{29F96D9C-D11C-49BA-A847-9B748FA33B98}"/>
    <cellStyle name="Normal 4 2 9 4 2 3" xfId="23578" xr:uid="{79320F0F-7F6C-4219-9070-7F366865B9A3}"/>
    <cellStyle name="Normal 4 2 9 4 2 3 2" xfId="23579" xr:uid="{7804110F-34C9-4D9A-872A-A092960D1059}"/>
    <cellStyle name="Normal 4 2 9 4 2 4" xfId="23580" xr:uid="{B2ACFA33-CB42-4577-A0BD-8C95E9FBDB87}"/>
    <cellStyle name="Normal 4 2 9 4 3" xfId="23581" xr:uid="{01CEB5A3-4176-4566-84B2-C560FA6362E5}"/>
    <cellStyle name="Normal 4 2 9 4 3 2" xfId="23582" xr:uid="{B9184919-1987-4585-BD4A-A08B6DDEEFD5}"/>
    <cellStyle name="Normal 4 2 9 4 3 2 2" xfId="23583" xr:uid="{4CBB2B5A-B579-461B-BFD1-D58D60A2E610}"/>
    <cellStyle name="Normal 4 2 9 4 3 3" xfId="23584" xr:uid="{01865ED8-AC0A-472C-A36D-107CC30003A7}"/>
    <cellStyle name="Normal 4 2 9 4 3 3 2" xfId="23585" xr:uid="{B226FD57-40D7-4D15-B2FE-E96B3F4AD247}"/>
    <cellStyle name="Normal 4 2 9 4 3 4" xfId="23586" xr:uid="{85C3EFD6-C85D-452C-AB37-E95BB243AD5D}"/>
    <cellStyle name="Normal 4 2 9 4 4" xfId="23587" xr:uid="{D338652C-264D-4258-BEAC-8066AB47A192}"/>
    <cellStyle name="Normal 4 2 9 4 4 2" xfId="23588" xr:uid="{7A9F7FE9-75BD-49B6-BC8F-DFC596697987}"/>
    <cellStyle name="Normal 4 2 9 4 5" xfId="23589" xr:uid="{0B52D50F-F490-4E3D-A4E8-778415D80436}"/>
    <cellStyle name="Normal 4 2 9 4 5 2" xfId="23590" xr:uid="{02CF1C4C-9227-482A-8B77-DCAB5F6A1337}"/>
    <cellStyle name="Normal 4 2 9 4 6" xfId="23591" xr:uid="{2C8E011D-7550-425E-BDBA-5E2A8010DD40}"/>
    <cellStyle name="Normal 4 2 9 4 7" xfId="23592" xr:uid="{3AB254B5-C8F3-48B1-A2EC-3A7FC7B138CE}"/>
    <cellStyle name="Normal 4 2 9 5" xfId="23593" xr:uid="{9EBE7E3B-2E61-4855-9926-56292F04F994}"/>
    <cellStyle name="Normal 4 2 9 5 2" xfId="23594" xr:uid="{9DE87800-9ED2-4750-A61D-FCDD2F267A97}"/>
    <cellStyle name="Normal 4 2 9 5 2 2" xfId="23595" xr:uid="{AD7306A2-B8A9-4FB6-AA19-CD020C1CCCAF}"/>
    <cellStyle name="Normal 4 2 9 5 3" xfId="23596" xr:uid="{1EA169C9-311D-419D-AB51-4313EEC08709}"/>
    <cellStyle name="Normal 4 2 9 6" xfId="23597" xr:uid="{EB59324D-AA9F-4068-B1AA-C47C3232D65E}"/>
    <cellStyle name="Normal 4 2 9 6 2" xfId="23598" xr:uid="{887B9C63-B926-4597-8A41-3331EA53BD3E}"/>
    <cellStyle name="Normal 4 3" xfId="23599" xr:uid="{C4D56B9A-E9E4-43B1-AE6B-727999B29AB0}"/>
    <cellStyle name="Normal 4 3 2" xfId="23600" xr:uid="{70BF71BE-6B28-421A-B737-22C2082D0F26}"/>
    <cellStyle name="Normal 4 3 2 2" xfId="23601" xr:uid="{7932E6FC-FB0A-4C9F-AD37-5937753BDE66}"/>
    <cellStyle name="Normal 4 3 2 2 2" xfId="23602" xr:uid="{FB1564B2-F340-4CE7-AF2D-6100FF025ABF}"/>
    <cellStyle name="Normal 4 3 2 2 2 2" xfId="23603" xr:uid="{C6F67C93-E2A4-4274-A92C-5B0B1320E869}"/>
    <cellStyle name="Normal 4 3 2 2 3" xfId="23604" xr:uid="{40A6299D-C197-4F97-B18D-98D246A01AE2}"/>
    <cellStyle name="Normal 4 3 2 3" xfId="23605" xr:uid="{89A950C9-FC96-49B0-A0FD-6C9F21163443}"/>
    <cellStyle name="Normal 4 3 2 3 2" xfId="23606" xr:uid="{0422C5F4-6112-498B-904A-F40A37FB3CA2}"/>
    <cellStyle name="Normal 4 3 2 4" xfId="23607" xr:uid="{39D25977-CAAE-4FB7-A2F2-8F4FCBAAA6EC}"/>
    <cellStyle name="Normal 4 3 3" xfId="23608" xr:uid="{248D7B71-7C65-4A63-9D4D-335D6FBDF195}"/>
    <cellStyle name="Normal 4 3 3 2" xfId="23609" xr:uid="{3206DA07-B5E8-4BAE-87DC-E1C5E44637A0}"/>
    <cellStyle name="Normal 4 3 3 2 2" xfId="23610" xr:uid="{5E079D8A-A223-4A4E-B96C-15CA29E1FCF7}"/>
    <cellStyle name="Normal 4 3 3 2 2 2" xfId="23611" xr:uid="{C1DCC17C-6449-4F1D-A39B-D57BA0D6832A}"/>
    <cellStyle name="Normal 4 3 3 2 3" xfId="23612" xr:uid="{191FBE34-426E-4B42-8FBA-C4C45C776061}"/>
    <cellStyle name="Normal 4 3 3 2 3 2" xfId="23613" xr:uid="{9DAD0FE3-D9F9-4F52-AB9D-2874F338DD04}"/>
    <cellStyle name="Normal 4 3 3 2 4" xfId="23614" xr:uid="{2AF44225-4A17-4568-A533-5C7F41371F00}"/>
    <cellStyle name="Normal 4 3 3 3" xfId="23615" xr:uid="{CF1A2142-E5E6-449C-B86F-9D8A833C50AD}"/>
    <cellStyle name="Normal 4 3 3 3 2" xfId="23616" xr:uid="{0A445BDC-B0D6-4F30-9844-D9277E78C7DE}"/>
    <cellStyle name="Normal 4 3 3 4" xfId="23617" xr:uid="{AC16CBD0-952D-4FAC-B307-BE5639DD2596}"/>
    <cellStyle name="Normal 4 3 3 4 2" xfId="23618" xr:uid="{014B53E2-0900-42BB-A135-70AAA30DDE49}"/>
    <cellStyle name="Normal 4 3 3 5" xfId="23619" xr:uid="{7D5AF42D-BD26-4627-9A97-F9B5277C35C0}"/>
    <cellStyle name="Normal 4 3 3 6" xfId="23620" xr:uid="{8BE69FD3-5A35-4CFF-B8D5-0E7E81F9FAE9}"/>
    <cellStyle name="Normal 4 3 4" xfId="23621" xr:uid="{1CEA8252-9E58-499E-8B63-A5B473DA5220}"/>
    <cellStyle name="Normal 4 3 4 2" xfId="23622" xr:uid="{A3D9D472-B75C-49AE-990D-EF32FAE551B3}"/>
    <cellStyle name="Normal 4 3 4 2 2" xfId="23623" xr:uid="{CB0E4D67-76A7-41E1-9EED-968A6FA43E6A}"/>
    <cellStyle name="Normal 4 3 4 3" xfId="23624" xr:uid="{9F7B2B99-7904-4B68-92D9-A71774776D4C}"/>
    <cellStyle name="Normal 4 3 4 3 2" xfId="23625" xr:uid="{EB16731C-A3B4-439A-B189-B62A6F98C056}"/>
    <cellStyle name="Normal 4 3 4 4" xfId="23626" xr:uid="{4E4488B9-BBD0-4F38-A8E7-CAD5CB94A705}"/>
    <cellStyle name="Normal 4 3 4 5" xfId="23627" xr:uid="{1B84FB2A-831C-48CE-A498-3D9B08EC4281}"/>
    <cellStyle name="Normal 4 3 5" xfId="23628" xr:uid="{8F5D2351-8633-4F08-B170-74F3F701BBEE}"/>
    <cellStyle name="Normal 4 3 5 2" xfId="23629" xr:uid="{0CC31357-96F7-4199-9A92-72E82A723914}"/>
    <cellStyle name="Normal 4 3 5 3" xfId="23630" xr:uid="{55467876-370B-4F4C-8E57-30C74248CE38}"/>
    <cellStyle name="Normal 4 3 6" xfId="23631" xr:uid="{0C312974-AB08-48D0-AC2B-A608584DD4AD}"/>
    <cellStyle name="Normal 4 4" xfId="23632" xr:uid="{0EC1824F-BF95-43C1-A201-4892D9FA5DD2}"/>
    <cellStyle name="Normal 4 4 2" xfId="23633" xr:uid="{CE9A2E60-9F10-4309-A2ED-84504C5E72B9}"/>
    <cellStyle name="Normal 4 4 2 2" xfId="23634" xr:uid="{C7A3AF9F-64CE-4CF6-9D05-3055A13B3DFD}"/>
    <cellStyle name="Normal 4 4 2 2 2" xfId="23635" xr:uid="{AF42AD1E-EF2E-4211-8C71-4B3A1FE0944B}"/>
    <cellStyle name="Normal 4 4 2 3" xfId="23636" xr:uid="{DA06C101-4395-4987-B8F7-E18ECC254F71}"/>
    <cellStyle name="Normal 4 4 3" xfId="23637" xr:uid="{5096B281-28D6-42FD-92AE-16F2517661B3}"/>
    <cellStyle name="Normal 4 4 3 2" xfId="23638" xr:uid="{23E0F713-41ED-446B-AB99-88C3D1F361C3}"/>
    <cellStyle name="Normal 4 4 4" xfId="23639" xr:uid="{177D8311-A7BE-4A54-9A82-6E93DFD96EB8}"/>
    <cellStyle name="Normal 4 4 4 2" xfId="23640" xr:uid="{52B9773E-1F82-4271-AC34-07A22087BF7A}"/>
    <cellStyle name="Normal 4 4 5" xfId="23641" xr:uid="{F9135DCF-A982-4A32-BC85-4DEBC2B2D30F}"/>
    <cellStyle name="Normal 4 4 5 2" xfId="23642" xr:uid="{68EA58A2-4BA1-4975-8EB6-CBB93E3DF77B}"/>
    <cellStyle name="Normal 4 5" xfId="23643" xr:uid="{816FF5D7-19D7-40EC-B25E-9937E00EB66F}"/>
    <cellStyle name="Normal 4 5 2" xfId="23644" xr:uid="{2590935D-EC40-4B61-983C-B96FE8A58E7E}"/>
    <cellStyle name="Normal 4 5 2 2" xfId="23645" xr:uid="{EB8A5DEB-4B0D-4AB0-97DF-F2347E3C3B06}"/>
    <cellStyle name="Normal 4 5 2 2 2" xfId="23646" xr:uid="{00F6BB5F-2F0F-4E08-A8EC-FAB385B567BA}"/>
    <cellStyle name="Normal 4 5 2 3" xfId="23647" xr:uid="{A0DBA929-7ABA-4E81-A348-BBEDB6024CDB}"/>
    <cellStyle name="Normal 4 5 3" xfId="23648" xr:uid="{6AC371DE-53CC-45AE-894B-3A783F713FAC}"/>
    <cellStyle name="Normal 4 5 3 2" xfId="23649" xr:uid="{C5AA081A-FC93-49A3-9247-856575A37724}"/>
    <cellStyle name="Normal 4 5 4" xfId="23650" xr:uid="{59A15347-C5A0-4836-AD65-D0B32762A696}"/>
    <cellStyle name="Normal 4 6" xfId="23651" xr:uid="{AAEB6D14-F756-48D5-A0AB-D95972202996}"/>
    <cellStyle name="Normal 4 6 2" xfId="23652" xr:uid="{ED4F3F57-69D2-4EE0-BDF1-A60B52AB5EC2}"/>
    <cellStyle name="Normal 4 6 2 2" xfId="23653" xr:uid="{F336FE84-0DC8-4209-95D4-73F8023217F2}"/>
    <cellStyle name="Normal 4 6 3" xfId="23654" xr:uid="{4E3D522B-2E0E-4DE0-A049-69A2E481047A}"/>
    <cellStyle name="Normal 4 6 4" xfId="54520" xr:uid="{BB94B1C0-CEEE-4860-86DB-A146A53A88D6}"/>
    <cellStyle name="Normal 4 7" xfId="23655" xr:uid="{23A64208-8684-4C59-A808-05F8B00245C4}"/>
    <cellStyle name="Normal 4 7 2" xfId="23656" xr:uid="{C2B867FF-933D-4490-84B6-98B86BA6E5B6}"/>
    <cellStyle name="Normal 4 7 2 2" xfId="23657" xr:uid="{E5709809-93E5-4597-9C05-DF0E940C1962}"/>
    <cellStyle name="Normal 4 7 3" xfId="23658" xr:uid="{AE7E19FE-8044-467A-8973-71D98322B213}"/>
    <cellStyle name="Normal 4 7 4" xfId="54521" xr:uid="{8D457E59-E14B-4912-B9A3-AF6173F720F0}"/>
    <cellStyle name="Normal 4 8" xfId="23659" xr:uid="{AF9F49D4-258B-47F1-B306-AA668FF95C84}"/>
    <cellStyle name="Normal 4 8 2" xfId="23660" xr:uid="{E60A67F2-8786-490E-BA38-591B736AECF4}"/>
    <cellStyle name="Normal 4 8 3" xfId="23661" xr:uid="{93B671AE-828D-4376-A0A1-670D5D818CF0}"/>
    <cellStyle name="Normal 4 8 4" xfId="23662" xr:uid="{EFDA3DE7-89AF-404A-97D8-ABAAE794A677}"/>
    <cellStyle name="Normal 4 9" xfId="23663" xr:uid="{52625CD3-B4D0-43DF-9FA7-53F23EEFEAE5}"/>
    <cellStyle name="Normal 4 9 2" xfId="54522" xr:uid="{C9B46938-A197-4C27-AE36-BF467030386C}"/>
    <cellStyle name="Normal 40" xfId="23664" xr:uid="{B03B9329-6EE0-4465-AB94-B08F413CE542}"/>
    <cellStyle name="Normal 40 2" xfId="23665" xr:uid="{D053B190-421E-4EA1-B5CB-A35ACD7A6779}"/>
    <cellStyle name="Normal 40 2 2" xfId="23666" xr:uid="{E247D43D-E65E-4F62-84F8-6A99B6F58B2D}"/>
    <cellStyle name="Normal 40 2 2 2" xfId="23667" xr:uid="{30F465C9-FBCF-4C9B-A773-6F0AE4EC9FAE}"/>
    <cellStyle name="Normal 40 2 3" xfId="23668" xr:uid="{AE182037-8283-43BA-ADF9-D3CF15AB62FA}"/>
    <cellStyle name="Normal 40 2 3 2" xfId="23669" xr:uid="{F0C86F4B-12C8-4F1D-8F37-950352968B68}"/>
    <cellStyle name="Normal 40 2 4" xfId="23670" xr:uid="{8F8E53E7-C957-4E25-B2DD-A41D9BA7E4CF}"/>
    <cellStyle name="Normal 40 2 5" xfId="23671" xr:uid="{52FE5A44-24E5-40F8-8938-8971D43E1355}"/>
    <cellStyle name="Normal 40 3" xfId="23672" xr:uid="{7527DA36-AB1C-4BDE-A5E6-C6F9BEEF6DD6}"/>
    <cellStyle name="Normal 40 3 2" xfId="23673" xr:uid="{80E1F086-BEC2-492A-AF2D-CA2ADD0F1E2B}"/>
    <cellStyle name="Normal 40 3 2 2" xfId="23674" xr:uid="{112DEFB0-2FED-432E-8AFE-5C79D893111A}"/>
    <cellStyle name="Normal 40 3 3" xfId="23675" xr:uid="{5362AF37-D5B8-4C5A-A661-B38A1E8713AA}"/>
    <cellStyle name="Normal 40 4" xfId="23676" xr:uid="{63894444-D95A-4EB3-8FED-AADDCAED19C1}"/>
    <cellStyle name="Normal 40 4 2" xfId="23677" xr:uid="{0C9D08D7-28D2-4152-AF04-B8B6F4049048}"/>
    <cellStyle name="Normal 40 5" xfId="23678" xr:uid="{DB3416C4-4CE6-4D2C-9A8A-0367CF021C5A}"/>
    <cellStyle name="Normal 41" xfId="23679" xr:uid="{EF1BDBA2-AB95-44FE-AFEC-0992D7E1879A}"/>
    <cellStyle name="Normal 41 2" xfId="23680" xr:uid="{5E7DFD91-B2AD-4DF9-9CCD-E072D22F6D83}"/>
    <cellStyle name="Normal 41 2 2" xfId="23681" xr:uid="{F721AAEC-9FE5-482E-9B32-2C714A2F3C4D}"/>
    <cellStyle name="Normal 41 2 2 2" xfId="23682" xr:uid="{A43A03E1-D93E-40D2-B078-627984E489DC}"/>
    <cellStyle name="Normal 41 2 2 3" xfId="23683" xr:uid="{5135918A-A668-4257-92EF-14206D253A38}"/>
    <cellStyle name="Normal 41 2 3" xfId="23684" xr:uid="{FBF64512-B1D2-46EF-A456-32817DFDC1C8}"/>
    <cellStyle name="Normal 41 2 3 2" xfId="23685" xr:uid="{55923B03-4670-4E44-AB9F-948D7B900526}"/>
    <cellStyle name="Normal 41 2 3 3" xfId="23686" xr:uid="{78494451-1649-4B20-BB73-1EC6F4A5897B}"/>
    <cellStyle name="Normal 41 2 4" xfId="23687" xr:uid="{1D349873-B428-4189-8727-8587780F854B}"/>
    <cellStyle name="Normal 41 2 4 2" xfId="23688" xr:uid="{E3588863-D167-4D0E-94E0-1B9F89812005}"/>
    <cellStyle name="Normal 41 2 5" xfId="23689" xr:uid="{3ED4CF1E-3C5D-48F0-9E7D-B4719CB38120}"/>
    <cellStyle name="Normal 41 2 6" xfId="23690" xr:uid="{B14FAF1A-0DDC-4153-8261-AA3EC7CF6431}"/>
    <cellStyle name="Normal 41 3" xfId="23691" xr:uid="{03724BC7-A83F-4550-B1FA-D287B68912E8}"/>
    <cellStyle name="Normal 41 3 2" xfId="23692" xr:uid="{9AA6069D-2812-4B5B-A6B9-C23FB68CF569}"/>
    <cellStyle name="Normal 41 3 2 2" xfId="23693" xr:uid="{A5BCB597-A14C-4225-B6C1-255AB59474C6}"/>
    <cellStyle name="Normal 41 3 2 3" xfId="23694" xr:uid="{36E64D01-FFF7-41FB-B209-28F6C89513E9}"/>
    <cellStyle name="Normal 41 3 3" xfId="23695" xr:uid="{E553B521-FE12-4F0F-8151-82AC8F6ADAD7}"/>
    <cellStyle name="Normal 41 3 3 2" xfId="23696" xr:uid="{4D25761E-4EF0-457B-9B25-0DC1C80C50A1}"/>
    <cellStyle name="Normal 41 3 4" xfId="23697" xr:uid="{8BBC940E-979C-495F-AE11-6D747F9BB219}"/>
    <cellStyle name="Normal 41 3 5" xfId="23698" xr:uid="{5D4A0C54-38DA-4799-A3EF-E19F1488188D}"/>
    <cellStyle name="Normal 41 3 6" xfId="23699" xr:uid="{34674BCC-F89E-4696-A43F-2A470EF5BF66}"/>
    <cellStyle name="Normal 41 4" xfId="23700" xr:uid="{40B4D3CE-C712-4498-9A6D-A875B54B9849}"/>
    <cellStyle name="Normal 41 4 2" xfId="23701" xr:uid="{D75376D8-9700-4DCC-BD46-2FCB4FE7FA1A}"/>
    <cellStyle name="Normal 41 4 3" xfId="23702" xr:uid="{ED1C3077-87D4-4AFE-8635-5D708BEBC854}"/>
    <cellStyle name="Normal 41 5" xfId="23703" xr:uid="{65DA7204-A147-49B1-BB61-2E7CFF6D5BFC}"/>
    <cellStyle name="Normal 41 5 2" xfId="23704" xr:uid="{7B11DAAD-0855-4157-8DD6-7B29E0AFC37F}"/>
    <cellStyle name="Normal 41 6" xfId="23705" xr:uid="{1D3AE2C8-EB98-4521-9BF0-CFD98388F96D}"/>
    <cellStyle name="Normal 41 7" xfId="23706" xr:uid="{D036B20F-E6D1-4B5C-9304-EF26F347AA5B}"/>
    <cellStyle name="Normal 42" xfId="23707" xr:uid="{86550A32-2F37-4B19-B01D-A9938FCF16D8}"/>
    <cellStyle name="Normal 42 2" xfId="23708" xr:uid="{A22D2ECA-1252-4736-8EEE-4CBAAB2A2C97}"/>
    <cellStyle name="Normal 42 2 2" xfId="23709" xr:uid="{E675C98A-D2C7-4D15-BEC2-459BE1701DF2}"/>
    <cellStyle name="Normal 42 2 2 2" xfId="23710" xr:uid="{90F8E01C-DA57-46C4-BF25-5D985980D12A}"/>
    <cellStyle name="Normal 42 2 2 3" xfId="23711" xr:uid="{C58B3584-2B0E-4523-9BAD-17F5DEFC218F}"/>
    <cellStyle name="Normal 42 2 3" xfId="23712" xr:uid="{18E222BF-9680-433D-A9B8-33AD72EE3266}"/>
    <cellStyle name="Normal 42 2 3 2" xfId="23713" xr:uid="{C9EF1999-D0B0-4921-805C-ECB3BBF4A82F}"/>
    <cellStyle name="Normal 42 2 3 3" xfId="23714" xr:uid="{A6168F6C-5301-41BA-B300-92DABBD9CB63}"/>
    <cellStyle name="Normal 42 2 4" xfId="23715" xr:uid="{00858BF9-D497-4103-9CDB-553D89D6F876}"/>
    <cellStyle name="Normal 42 2 4 2" xfId="23716" xr:uid="{1CCE9E50-F5B3-4401-B5BA-5C638C633094}"/>
    <cellStyle name="Normal 42 2 5" xfId="23717" xr:uid="{D8A70650-6FE6-4C37-8647-782AFCABAA39}"/>
    <cellStyle name="Normal 42 2 6" xfId="23718" xr:uid="{2EE0E723-02DD-4C54-9701-8F4ABEC8ABC9}"/>
    <cellStyle name="Normal 42 3" xfId="23719" xr:uid="{EC50C3F5-7F87-42D9-8BA5-B22F8D0A6905}"/>
    <cellStyle name="Normal 42 3 2" xfId="23720" xr:uid="{531457E7-2B8F-4027-8368-8708243AA4F8}"/>
    <cellStyle name="Normal 42 3 2 2" xfId="23721" xr:uid="{FD7FA840-D883-4D7B-BE65-3C106B0483C9}"/>
    <cellStyle name="Normal 42 3 2 3" xfId="23722" xr:uid="{EB312EB9-D10D-4F79-A326-561C3760011C}"/>
    <cellStyle name="Normal 42 3 3" xfId="23723" xr:uid="{5C503350-A834-4856-BAC4-5625347098B2}"/>
    <cellStyle name="Normal 42 3 3 2" xfId="23724" xr:uid="{E4C5A97B-108D-401A-AD97-BD896BCCC211}"/>
    <cellStyle name="Normal 42 3 4" xfId="23725" xr:uid="{0DC8F6CF-C32B-4280-BA39-B83F1E849975}"/>
    <cellStyle name="Normal 42 3 5" xfId="23726" xr:uid="{D87F0D1E-2F5E-47B4-AB7E-6411090A1C1F}"/>
    <cellStyle name="Normal 42 3 6" xfId="23727" xr:uid="{50F48D09-8C39-4159-B9A6-E34EC25A4D16}"/>
    <cellStyle name="Normal 42 4" xfId="23728" xr:uid="{2D96737F-E8E4-4CFA-BF51-328A237C2CCC}"/>
    <cellStyle name="Normal 42 4 2" xfId="23729" xr:uid="{92E8DCBA-554C-4B64-896F-4CE6E5180F35}"/>
    <cellStyle name="Normal 42 4 3" xfId="23730" xr:uid="{D5124D8D-671A-44C8-A509-00B8894892AE}"/>
    <cellStyle name="Normal 42 5" xfId="23731" xr:uid="{5E7B2384-3129-4A86-926B-0295B92D045E}"/>
    <cellStyle name="Normal 42 5 2" xfId="23732" xr:uid="{D3097F95-145B-4BDE-BF14-2B06CCBF9586}"/>
    <cellStyle name="Normal 42 6" xfId="23733" xr:uid="{21B82792-A494-4768-A989-D4476EDD1228}"/>
    <cellStyle name="Normal 42 7" xfId="23734" xr:uid="{05ECFD57-D2EC-40CF-BF6A-BE64B4E69425}"/>
    <cellStyle name="Normal 43" xfId="23735" xr:uid="{F9B46F50-F198-46EF-8CCE-4A3E970ADB07}"/>
    <cellStyle name="Normal 43 2" xfId="23736" xr:uid="{0E1B3DC6-F40D-4CA1-9D0C-2FB337ACEB7C}"/>
    <cellStyle name="Normal 43 2 2" xfId="23737" xr:uid="{E2F02F30-06CD-4AA7-9270-6BC322BD640D}"/>
    <cellStyle name="Normal 43 2 2 2" xfId="23738" xr:uid="{425F0C55-6425-44DF-B791-50BAB2A9D2A6}"/>
    <cellStyle name="Normal 43 2 3" xfId="23739" xr:uid="{44107DBC-3F9F-47A0-A638-5929A8A8C602}"/>
    <cellStyle name="Normal 43 2 3 2" xfId="23740" xr:uid="{0BA78F6F-1F62-4FBC-83C3-1DA7800FD8AC}"/>
    <cellStyle name="Normal 43 2 4" xfId="23741" xr:uid="{2EFD21DE-EDFF-4846-B097-53657A394D98}"/>
    <cellStyle name="Normal 43 2 5" xfId="23742" xr:uid="{CCC25F9A-FD2F-48F0-8079-50D4131E2EFA}"/>
    <cellStyle name="Normal 43 3" xfId="23743" xr:uid="{E7962970-5EE4-43D2-A6F2-9B7967C3412E}"/>
    <cellStyle name="Normal 43 3 2" xfId="23744" xr:uid="{FDB16A52-ED3F-471C-B6E4-CE24F02AA467}"/>
    <cellStyle name="Normal 43 3 2 2" xfId="23745" xr:uid="{2DA77A1C-4F5F-4630-B98A-111B9B281BB3}"/>
    <cellStyle name="Normal 43 3 3" xfId="23746" xr:uid="{158CFDCB-94A0-4342-BB38-10980A35596F}"/>
    <cellStyle name="Normal 43 4" xfId="23747" xr:uid="{EC361B9C-E731-4254-A6AF-7F2FACB9D33E}"/>
    <cellStyle name="Normal 43 4 2" xfId="23748" xr:uid="{BE30DBB1-E440-443C-B5B2-770083929EB5}"/>
    <cellStyle name="Normal 43 5" xfId="23749" xr:uid="{1A725A6B-91E7-4958-9B13-67B5FB9CD9A7}"/>
    <cellStyle name="Normal 44" xfId="23750" xr:uid="{A0DE8E1D-1FA7-49A7-82A8-E307D3DC15BD}"/>
    <cellStyle name="Normal 44 2" xfId="23751" xr:uid="{C4EF284F-1B38-4DC6-9982-A873D492016D}"/>
    <cellStyle name="Normal 44 2 2" xfId="23752" xr:uid="{2FAF4843-323D-4A11-8972-533F634FCD80}"/>
    <cellStyle name="Normal 44 2 2 2" xfId="23753" xr:uid="{22C46AC1-5E0F-4487-9A61-76731CFB1600}"/>
    <cellStyle name="Normal 44 2 3" xfId="23754" xr:uid="{8E9500F9-3F4A-4F4D-90B5-9F1D4D105731}"/>
    <cellStyle name="Normal 44 2 3 2" xfId="23755" xr:uid="{A2BE48F5-B39A-4228-9FC7-A1DB9F1A8835}"/>
    <cellStyle name="Normal 44 2 4" xfId="23756" xr:uid="{95BEA15A-14E4-4E98-9B19-93191E9E684F}"/>
    <cellStyle name="Normal 44 2 5" xfId="23757" xr:uid="{7E02E60D-F7F8-4473-8A3C-8282A3A83B7C}"/>
    <cellStyle name="Normal 44 3" xfId="23758" xr:uid="{8415CD59-D0D5-4D10-8ECA-FCA80B9ACF8B}"/>
    <cellStyle name="Normal 44 3 2" xfId="23759" xr:uid="{F2E2753F-E2E6-433C-93F6-2E8787C1158D}"/>
    <cellStyle name="Normal 44 3 2 2" xfId="23760" xr:uid="{23422777-664B-488F-86A7-0549C488080E}"/>
    <cellStyle name="Normal 44 3 3" xfId="23761" xr:uid="{0EC1C005-C6E2-454E-BE28-50F83C718412}"/>
    <cellStyle name="Normal 44 4" xfId="23762" xr:uid="{803C83CD-804A-4224-8F69-A770EC50F5A1}"/>
    <cellStyle name="Normal 44 4 2" xfId="23763" xr:uid="{30369F6B-C548-4BAC-88E6-55D6369EAF33}"/>
    <cellStyle name="Normal 44 5" xfId="23764" xr:uid="{773695D6-64F5-4568-8F27-6D9B987D8AE9}"/>
    <cellStyle name="Normal 45" xfId="23765" xr:uid="{701F1041-6AC7-4DA6-81B8-6F5ACDDBD8D9}"/>
    <cellStyle name="Normal 45 2" xfId="23766" xr:uid="{E7A429B7-115A-4C56-8829-81D353743450}"/>
    <cellStyle name="Normal 45 2 2" xfId="23767" xr:uid="{E38876F2-E784-4263-AADF-545E3BCD5F36}"/>
    <cellStyle name="Normal 45 2 2 2" xfId="23768" xr:uid="{15446976-430B-4114-961B-A1EA69532005}"/>
    <cellStyle name="Normal 45 2 3" xfId="23769" xr:uid="{26B1BAA1-9C88-461B-A649-77D74251B3B7}"/>
    <cellStyle name="Normal 45 2 3 2" xfId="23770" xr:uid="{3186860D-E0BB-4218-B615-B4A57DDA9C44}"/>
    <cellStyle name="Normal 45 2 4" xfId="23771" xr:uid="{A932FF70-C4D9-4A7C-B81A-D492D51CBE40}"/>
    <cellStyle name="Normal 45 2 5" xfId="23772" xr:uid="{637A0A01-6845-4BAC-A9CE-AA059FFB6C6D}"/>
    <cellStyle name="Normal 45 3" xfId="23773" xr:uid="{49BD65FE-D664-4B6D-9CC2-B721CF21DFCE}"/>
    <cellStyle name="Normal 45 3 2" xfId="23774" xr:uid="{66808FB1-AA4D-43FD-8284-06D84C2D9CB1}"/>
    <cellStyle name="Normal 45 3 2 2" xfId="23775" xr:uid="{3F77D4EF-2D4E-4770-8827-D00883C2258F}"/>
    <cellStyle name="Normal 45 3 3" xfId="23776" xr:uid="{87F7A993-94A9-41C5-ABDB-1395638E05EE}"/>
    <cellStyle name="Normal 45 4" xfId="23777" xr:uid="{E59B41B7-CFBA-4FF6-807E-18897DEFBCF0}"/>
    <cellStyle name="Normal 45 4 2" xfId="23778" xr:uid="{C7C8C431-E647-4DF1-9620-0C9DDA57E7A0}"/>
    <cellStyle name="Normal 45 5" xfId="23779" xr:uid="{34CD0B39-20A6-409E-B4F2-38B8204F139D}"/>
    <cellStyle name="Normal 46" xfId="23780" xr:uid="{9773E669-65BE-4683-A92C-65F92E78C7F4}"/>
    <cellStyle name="Normal 46 2" xfId="23781" xr:uid="{61A758ED-030F-45E2-B423-80F18C13A081}"/>
    <cellStyle name="Normal 46 2 2" xfId="23782" xr:uid="{4861E522-A2CC-46E3-89AB-ECA6E5F325F8}"/>
    <cellStyle name="Normal 46 2 2 2" xfId="23783" xr:uid="{2F5002EB-78C1-4869-88CF-7C411F03D6A6}"/>
    <cellStyle name="Normal 46 2 2 3" xfId="23784" xr:uid="{3760990E-F0E2-455A-90A8-ECDA2B88489F}"/>
    <cellStyle name="Normal 46 2 3" xfId="23785" xr:uid="{B252DB6A-AE6E-40E9-9EE1-BDE6F20B620C}"/>
    <cellStyle name="Normal 46 2 3 2" xfId="23786" xr:uid="{B601B6F0-33A0-4064-A45E-F3E570BD45DB}"/>
    <cellStyle name="Normal 46 2 4" xfId="23787" xr:uid="{597786CC-2302-4608-9987-01A55D9BD51E}"/>
    <cellStyle name="Normal 46 2 5" xfId="23788" xr:uid="{40F92D81-EC89-4D8C-B734-B8566FBF77BA}"/>
    <cellStyle name="Normal 46 3" xfId="23789" xr:uid="{4B8011C4-9EB5-4A0D-92BF-5C5485D4B1BC}"/>
    <cellStyle name="Normal 46 3 2" xfId="23790" xr:uid="{4DB6BD91-B5AB-49AF-8349-6086E3FA09FF}"/>
    <cellStyle name="Normal 46 3 2 2" xfId="23791" xr:uid="{19B79B24-51AA-4667-B39C-49ACF76700B7}"/>
    <cellStyle name="Normal 46 3 3" xfId="23792" xr:uid="{D5186FB0-E404-4A44-8963-87D7F0776BB6}"/>
    <cellStyle name="Normal 46 3 4" xfId="23793" xr:uid="{003E8F88-D496-4E41-B403-9DF80FED8AD0}"/>
    <cellStyle name="Normal 46 4" xfId="23794" xr:uid="{51B972F0-1E9C-4AA4-93CA-DC96170907CC}"/>
    <cellStyle name="Normal 46 4 2" xfId="23795" xr:uid="{6FB6B25F-65D9-42AF-8186-453E866AFC12}"/>
    <cellStyle name="Normal 46 4 3" xfId="23796" xr:uid="{2D0618C4-0A22-4CC5-B40E-3072A695D8D0}"/>
    <cellStyle name="Normal 46 5" xfId="23797" xr:uid="{44C245E7-CFB5-4494-B0D3-6CBDA3BD7E23}"/>
    <cellStyle name="Normal 46 5 2" xfId="23798" xr:uid="{07B0302D-89FD-44DD-8257-22E26CBE160F}"/>
    <cellStyle name="Normal 47" xfId="23799" xr:uid="{BD8EB878-D46B-4769-AAE4-6134F6E8C959}"/>
    <cellStyle name="Normal 47 2" xfId="23800" xr:uid="{077F984F-4408-4510-932C-065DD3D8E3FF}"/>
    <cellStyle name="Normal 47 2 2" xfId="23801" xr:uid="{8981E269-8D50-426D-A6CE-A00DDA88C83B}"/>
    <cellStyle name="Normal 47 2 2 2" xfId="23802" xr:uid="{F8A19977-61FB-404D-BB53-A12CB7678136}"/>
    <cellStyle name="Normal 47 2 2 3" xfId="23803" xr:uid="{B813E2C3-61F6-4F0A-9D02-50E23AF5CC56}"/>
    <cellStyle name="Normal 47 2 3" xfId="23804" xr:uid="{0FE02A52-FC0D-414D-B2B8-7AA8EC294B8C}"/>
    <cellStyle name="Normal 47 2 3 2" xfId="23805" xr:uid="{FE4C316F-5A5A-4B7F-8F73-0425A86C97BE}"/>
    <cellStyle name="Normal 47 2 4" xfId="23806" xr:uid="{8060B01A-2489-4A81-8F4A-12BDE9525117}"/>
    <cellStyle name="Normal 47 2 5" xfId="23807" xr:uid="{1366506E-216D-4952-8CD2-033D76C32844}"/>
    <cellStyle name="Normal 47 3" xfId="23808" xr:uid="{CEA774EA-3305-4E89-86AB-AE12FD44D86E}"/>
    <cellStyle name="Normal 47 3 2" xfId="23809" xr:uid="{13DC7B50-438A-41F8-8983-9AE0274E891C}"/>
    <cellStyle name="Normal 47 3 2 2" xfId="23810" xr:uid="{E3243BE6-E230-458D-AB0A-5A2E09C0BED4}"/>
    <cellStyle name="Normal 47 3 3" xfId="23811" xr:uid="{13F7F395-4E53-48C7-B887-3E9D8216DCFF}"/>
    <cellStyle name="Normal 47 3 4" xfId="23812" xr:uid="{40D8F89C-A6C2-4E44-8B18-3B85219460BE}"/>
    <cellStyle name="Normal 47 4" xfId="23813" xr:uid="{A3A9439A-6D3A-4EA9-8A7C-EB50FB41838C}"/>
    <cellStyle name="Normal 47 4 2" xfId="23814" xr:uid="{9ABB35F2-0C7B-4B0F-AFB0-DDF4C75175A2}"/>
    <cellStyle name="Normal 47 4 3" xfId="23815" xr:uid="{9C102F2F-8FF1-4AAD-A6E7-FDEFB7FDD09F}"/>
    <cellStyle name="Normal 47 5" xfId="23816" xr:uid="{FCD2DF61-C26D-4468-9144-448B5F83048D}"/>
    <cellStyle name="Normal 47 5 2" xfId="23817" xr:uid="{ACA2E1D3-0C00-486B-8D21-7E0C02842985}"/>
    <cellStyle name="Normal 48" xfId="23818" xr:uid="{1482AF0A-4DB6-4820-9E69-DECCAF9D505D}"/>
    <cellStyle name="Normal 48 2" xfId="23819" xr:uid="{6BD9165D-468B-46F9-806B-70FAF5647353}"/>
    <cellStyle name="Normal 48 2 2" xfId="23820" xr:uid="{70704E9A-62D7-47F9-8212-C523569D90DA}"/>
    <cellStyle name="Normal 48 2 2 2" xfId="23821" xr:uid="{D9762BCC-2602-403A-9A87-4FE53E528FAC}"/>
    <cellStyle name="Normal 48 2 2 3" xfId="23822" xr:uid="{091CE250-3613-45A3-BCAA-C0831C446239}"/>
    <cellStyle name="Normal 48 2 3" xfId="23823" xr:uid="{A94220F4-ABDA-42D7-B586-E951D2F73D3E}"/>
    <cellStyle name="Normal 48 2 3 2" xfId="23824" xr:uid="{D923DE80-FFF1-4FBE-9820-4FFB34F70F42}"/>
    <cellStyle name="Normal 48 2 4" xfId="23825" xr:uid="{A73EABC0-0D07-4C0D-82D7-CCB2016CE2B0}"/>
    <cellStyle name="Normal 48 2 5" xfId="23826" xr:uid="{E29BA220-29F6-467F-A14B-B01F2D7E6A30}"/>
    <cellStyle name="Normal 48 3" xfId="23827" xr:uid="{E2DA3C16-17D8-443A-9B26-2CC26BF2011B}"/>
    <cellStyle name="Normal 48 3 2" xfId="23828" xr:uid="{2D6A555B-44A1-4F6A-800C-17C2F893C9D5}"/>
    <cellStyle name="Normal 48 3 2 2" xfId="23829" xr:uid="{BBA0C426-5919-47B6-8EF1-2610A9C421B1}"/>
    <cellStyle name="Normal 48 3 2 3" xfId="23830" xr:uid="{9208128B-549B-490D-B7E6-961EF180E079}"/>
    <cellStyle name="Normal 48 3 3" xfId="23831" xr:uid="{8C0B3BF1-F941-4419-9B9A-C8760DBC1EA8}"/>
    <cellStyle name="Normal 48 3 3 2" xfId="23832" xr:uid="{085DC183-2738-41F7-B684-7B712D21520C}"/>
    <cellStyle name="Normal 48 3 4" xfId="23833" xr:uid="{6CD828BB-BB29-4311-9F87-1B0DFAF4CA60}"/>
    <cellStyle name="Normal 48 3 5" xfId="23834" xr:uid="{7CF0503E-3F27-4B5E-AAD3-8453BEB4CD56}"/>
    <cellStyle name="Normal 48 4" xfId="23835" xr:uid="{E49B98E6-245F-4713-A8EE-9F4FC7890765}"/>
    <cellStyle name="Normal 48 4 2" xfId="23836" xr:uid="{8277E28E-D4F4-4BE9-89A2-2F033734BFF0}"/>
    <cellStyle name="Normal 48 4 2 2" xfId="23837" xr:uid="{F1773200-B374-4D6C-9E9F-3DB4FE405E4B}"/>
    <cellStyle name="Normal 48 4 3" xfId="23838" xr:uid="{B868C736-B813-429E-8905-16C0B7FE698A}"/>
    <cellStyle name="Normal 48 4 4" xfId="23839" xr:uid="{DBBFC8F5-1F0F-4600-86BF-AE7FA76103CE}"/>
    <cellStyle name="Normal 48 5" xfId="23840" xr:uid="{9B1C7F68-815F-41A8-A591-66EA7EA00517}"/>
    <cellStyle name="Normal 48 5 2" xfId="23841" xr:uid="{FCCBA9DD-C585-4A9C-84A6-7FBF34CEDD6C}"/>
    <cellStyle name="Normal 48 5 3" xfId="23842" xr:uid="{ECD285AB-A239-470F-BA70-816AFBA29693}"/>
    <cellStyle name="Normal 48 6" xfId="23843" xr:uid="{C115B1ED-3946-46FD-8EC2-ADE77160609D}"/>
    <cellStyle name="Normal 49" xfId="23844" xr:uid="{E1D3B899-25B6-4DAF-A989-D5E5B9B54507}"/>
    <cellStyle name="Normal 49 2" xfId="23845" xr:uid="{6BC38771-6834-47EE-832C-8DC67FFA2696}"/>
    <cellStyle name="Normal 49 2 2" xfId="23846" xr:uid="{FA09FD3A-38FC-4BF1-9DC3-6FDAFC26EEF3}"/>
    <cellStyle name="Normal 49 2 2 2" xfId="23847" xr:uid="{3344D801-B9B1-4D9E-B222-92D5A3AF1983}"/>
    <cellStyle name="Normal 49 2 2 3" xfId="23848" xr:uid="{728FC760-692B-4442-AD0C-212D31E83E31}"/>
    <cellStyle name="Normal 49 2 3" xfId="23849" xr:uid="{F6AC46C1-B7BA-45FA-A377-5C6382A561F9}"/>
    <cellStyle name="Normal 49 2 3 2" xfId="23850" xr:uid="{0ED7D865-6670-4BA8-941B-7FC7E92C9097}"/>
    <cellStyle name="Normal 49 2 4" xfId="23851" xr:uid="{089478D5-BDDA-4D40-98CB-B59BC4C4C040}"/>
    <cellStyle name="Normal 49 2 5" xfId="23852" xr:uid="{0694DD1A-2642-475E-8374-A08E00CB2299}"/>
    <cellStyle name="Normal 49 3" xfId="23853" xr:uid="{AA68B607-5883-47EE-909F-B802BBAD1626}"/>
    <cellStyle name="Normal 49 3 2" xfId="23854" xr:uid="{9662B5F6-20B5-4886-99F7-82956B801119}"/>
    <cellStyle name="Normal 49 3 2 2" xfId="23855" xr:uid="{6F4CC2D4-9D01-4A87-9405-BD10CF8B612D}"/>
    <cellStyle name="Normal 49 3 2 3" xfId="23856" xr:uid="{0EE13725-CA3F-4970-9F57-8438D0BF2198}"/>
    <cellStyle name="Normal 49 3 3" xfId="23857" xr:uid="{972EFBD4-E679-4B8B-AC40-F934BCAFAC57}"/>
    <cellStyle name="Normal 49 3 3 2" xfId="23858" xr:uid="{525C5E59-A056-413E-9CE3-25CC077DD008}"/>
    <cellStyle name="Normal 49 3 4" xfId="23859" xr:uid="{7A22147F-3C5C-4C53-B13D-4C6647BEE0C6}"/>
    <cellStyle name="Normal 49 3 5" xfId="23860" xr:uid="{B0087DEE-2A8A-4266-A4FE-0FC35DAE712D}"/>
    <cellStyle name="Normal 49 4" xfId="23861" xr:uid="{66BA13E7-1EE9-4C7E-BDE1-D37AA59AFFB4}"/>
    <cellStyle name="Normal 49 4 2" xfId="23862" xr:uid="{64FB9D13-B48B-45F6-883E-9E27D3024BEA}"/>
    <cellStyle name="Normal 49 4 2 2" xfId="23863" xr:uid="{8A9E29E8-345E-4C6C-B936-AAAC6DB0664B}"/>
    <cellStyle name="Normal 49 4 3" xfId="23864" xr:uid="{6F7E86C4-4730-492E-8007-C3A3A7E3523C}"/>
    <cellStyle name="Normal 49 4 4" xfId="23865" xr:uid="{426ACAAF-10B6-4E45-96C5-44B0E145818B}"/>
    <cellStyle name="Normal 49 5" xfId="23866" xr:uid="{6320CEB4-1C9E-4BC2-B24D-FF793B3A34A1}"/>
    <cellStyle name="Normal 49 5 2" xfId="23867" xr:uid="{28991717-48E1-48FB-8D47-9CB7249D8BE1}"/>
    <cellStyle name="Normal 49 5 3" xfId="23868" xr:uid="{18ADA74B-AE94-4AA4-BE6B-C1795FB35A94}"/>
    <cellStyle name="Normal 49 6" xfId="23869" xr:uid="{30955747-F017-4FFE-9CAE-BE1E25D2785E}"/>
    <cellStyle name="Normal 5" xfId="23870" xr:uid="{193F0CEC-77B5-43F9-BA9F-2802F8EA2BA9}"/>
    <cellStyle name="Normal 5 2" xfId="23871" xr:uid="{C75B5448-EE3E-411D-894A-299C05D5C0A3}"/>
    <cellStyle name="Normal 5 2 10" xfId="23872" xr:uid="{F2902E74-C3C7-41AD-849C-25127E8E256D}"/>
    <cellStyle name="Normal 5 2 10 2" xfId="23873" xr:uid="{5CB8A92E-160E-4E78-BC75-4A9217DC0E93}"/>
    <cellStyle name="Normal 5 2 11" xfId="23874" xr:uid="{31EEBF67-5794-403C-890B-DF263672C565}"/>
    <cellStyle name="Normal 5 2 11 2" xfId="23875" xr:uid="{14B2B5BC-6B67-48BA-A538-192C21C920BE}"/>
    <cellStyle name="Normal 5 2 2" xfId="23876" xr:uid="{169DBE2B-7A08-4EAB-9215-B162BB7EEFA6}"/>
    <cellStyle name="Normal 5 2 2 2" xfId="23877" xr:uid="{B7D1BDF5-D904-4E6E-A03F-AE56744739D4}"/>
    <cellStyle name="Normal 5 2 2 2 2" xfId="23878" xr:uid="{533EFF82-E5E3-4DBE-B04E-86C9CB413739}"/>
    <cellStyle name="Normal 5 2 2 3" xfId="23879" xr:uid="{FC1C17F8-BA81-48C0-BDA0-B690E5EB618C}"/>
    <cellStyle name="Normal 5 2 2 3 2" xfId="23880" xr:uid="{7E5FA262-4D89-4F1C-9D03-AF6F1077D4CE}"/>
    <cellStyle name="Normal 5 2 2 4" xfId="23881" xr:uid="{E14FA298-A912-4801-B799-BEEBBAAF4341}"/>
    <cellStyle name="Normal 5 2 2 5" xfId="23882" xr:uid="{47BA37DD-78AA-458A-A85D-F413C394DB65}"/>
    <cellStyle name="Normal 5 2 3" xfId="23883" xr:uid="{DC163E4C-D187-4EE6-9AE2-C6AF4DF4E61D}"/>
    <cellStyle name="Normal 5 2 3 2" xfId="23884" xr:uid="{CB6CCCA4-E1E2-4493-9023-9E3D3593C3D4}"/>
    <cellStyle name="Normal 5 2 3 2 2" xfId="23885" xr:uid="{52AF5D8F-D708-40AA-A947-52351ABF08C8}"/>
    <cellStyle name="Normal 5 2 3 2 3" xfId="23886" xr:uid="{5C2EAA76-F5E2-484C-A336-A9122E4B11DB}"/>
    <cellStyle name="Normal 5 2 3 3" xfId="23887" xr:uid="{CA84DA5B-6682-4F52-99F3-1B22EEC7C51B}"/>
    <cellStyle name="Normal 5 2 3 3 2" xfId="23888" xr:uid="{09E4FEA4-35EC-4B7D-B781-423F0DD3A143}"/>
    <cellStyle name="Normal 5 2 3 3 3" xfId="23889" xr:uid="{AFD93DF2-B4E8-4C66-BEE7-E7845E398D82}"/>
    <cellStyle name="Normal 5 2 3 4" xfId="23890" xr:uid="{1D5ABA16-2DAF-4FB5-A4EE-ED0B8039591E}"/>
    <cellStyle name="Normal 5 2 3 4 2" xfId="23891" xr:uid="{CFA65D72-0E38-45AD-AC83-411BEE012E54}"/>
    <cellStyle name="Normal 5 2 3 5" xfId="23892" xr:uid="{EFB1DF17-0799-431F-8C91-F52EE85E4B80}"/>
    <cellStyle name="Normal 5 2 3 6" xfId="23893" xr:uid="{451130C0-5C09-4F7B-88E9-877C3C248DD4}"/>
    <cellStyle name="Normal 5 2 4" xfId="23894" xr:uid="{06A77A98-DC80-4EB1-B9DE-B9AD7ED73CB6}"/>
    <cellStyle name="Normal 5 2 4 2" xfId="23895" xr:uid="{12AB2EA2-F1C9-4C6A-B452-CBFEE25A92D1}"/>
    <cellStyle name="Normal 5 2 4 2 2" xfId="23896" xr:uid="{F111F8E8-1DF8-4359-AB64-E1E74536EBA6}"/>
    <cellStyle name="Normal 5 2 4 3" xfId="23897" xr:uid="{C3BBE49C-1D64-4794-99AF-6629A9FD9C5C}"/>
    <cellStyle name="Normal 5 2 4 4" xfId="23898" xr:uid="{69491FDA-A45F-4DF1-A7FC-AE9E7FDED8D8}"/>
    <cellStyle name="Normal 5 2 4 5" xfId="23899" xr:uid="{BE9A2757-7658-4985-9435-2A7DFFCB97D5}"/>
    <cellStyle name="Normal 5 2 4 6" xfId="23900" xr:uid="{6E83DF07-4DA4-4F60-A387-B67E55EEF717}"/>
    <cellStyle name="Normal 5 2 5" xfId="23901" xr:uid="{33668815-57E1-4062-96F3-5D918E5CBA94}"/>
    <cellStyle name="Normal 5 2 5 2" xfId="23902" xr:uid="{BEF161BB-7C16-408A-9C37-A2BBB300B9C8}"/>
    <cellStyle name="Normal 5 2 5 2 2" xfId="23903" xr:uid="{39CB1D5B-8673-44BD-AFE7-2008F447DBD0}"/>
    <cellStyle name="Normal 5 2 5 3" xfId="23904" xr:uid="{18C998D2-1607-431A-B5A2-459915EE7DCA}"/>
    <cellStyle name="Normal 5 2 5 4" xfId="23905" xr:uid="{0E016AF9-2890-46E5-B5E8-4798F6AFB19A}"/>
    <cellStyle name="Normal 5 2 5 5" xfId="23906" xr:uid="{8A181645-1B52-4B53-8BBE-1192AB487F49}"/>
    <cellStyle name="Normal 5 2 6" xfId="23907" xr:uid="{B72775EB-C44B-4300-B685-C4444763BCCC}"/>
    <cellStyle name="Normal 5 2 6 2" xfId="23908" xr:uid="{28CC2692-6F61-4A97-ADE7-71872F84F3AF}"/>
    <cellStyle name="Normal 5 2 6 3" xfId="23909" xr:uid="{7631B888-79E4-421C-BA25-6B7617DD43D9}"/>
    <cellStyle name="Normal 5 2 7" xfId="23910" xr:uid="{832AB758-D572-4474-B2A3-9DB02626DA56}"/>
    <cellStyle name="Normal 5 2 7 2" xfId="23911" xr:uid="{90C021AF-787D-443C-9DA5-3FCC89D9A35A}"/>
    <cellStyle name="Normal 5 2 7 3" xfId="23912" xr:uid="{45C89F1A-05B4-4E0B-9656-F1E0105EAAD9}"/>
    <cellStyle name="Normal 5 2 8" xfId="23913" xr:uid="{E33FBF5F-EEE3-43B3-8BF0-337CC9F7EF66}"/>
    <cellStyle name="Normal 5 2 8 2" xfId="23914" xr:uid="{877A08A4-581C-498C-9B58-4F41CBF3DC26}"/>
    <cellStyle name="Normal 5 2 9" xfId="23915" xr:uid="{E267BF5A-DD33-479E-B07A-DF102F1F904D}"/>
    <cellStyle name="Normal 5 2 9 2" xfId="23916" xr:uid="{F71DC5F2-9C6F-4F2D-89E6-9AC503FAFC55}"/>
    <cellStyle name="Normal 5 3" xfId="23917" xr:uid="{69E74690-1235-43C5-B432-112AE57F53CE}"/>
    <cellStyle name="Normal 5 3 2" xfId="23918" xr:uid="{A764577B-9181-4EA8-9420-23283AE9B306}"/>
    <cellStyle name="Normal 5 3 2 2" xfId="23919" xr:uid="{0129A26A-B1E0-4299-BE11-4D935382B80E}"/>
    <cellStyle name="Normal 5 3 3" xfId="23920" xr:uid="{359BBE2F-B4CD-431C-99DD-01641C321D5A}"/>
    <cellStyle name="Normal 5 3 3 2" xfId="23921" xr:uid="{5C1CB441-1540-4309-8DF7-7EE00F9296AB}"/>
    <cellStyle name="Normal 5 3 4" xfId="23922" xr:uid="{6484A24F-DF7A-4A08-9A95-BDF1172AC142}"/>
    <cellStyle name="Normal 5 3 5" xfId="23923" xr:uid="{FFC7FCB6-8C0C-4ADD-B5CF-764CC0C095E7}"/>
    <cellStyle name="Normal 5 4" xfId="23924" xr:uid="{1D40FF73-691A-4168-9B3E-CD2EDE3D822A}"/>
    <cellStyle name="Normal 5 4 2" xfId="23925" xr:uid="{351A219E-137D-4781-B9EA-EFE5776049AB}"/>
    <cellStyle name="Normal 5 4 2 2" xfId="23926" xr:uid="{7CED9137-FBC4-4B3A-9227-20BDF341D7A7}"/>
    <cellStyle name="Normal 5 4 3" xfId="23927" xr:uid="{BE695E4A-1718-4CCA-8E9D-1F74DF667B9B}"/>
    <cellStyle name="Normal 5 4 3 2" xfId="23928" xr:uid="{4C7DFC09-55D0-4DD6-8C27-92925419F29B}"/>
    <cellStyle name="Normal 5 4 4" xfId="23929" xr:uid="{535127DA-149B-485D-ADEE-F58248035FFA}"/>
    <cellStyle name="Normal 5 4 5" xfId="54523" xr:uid="{BB363D50-465A-4E1C-9133-E490D22E6268}"/>
    <cellStyle name="Normal 5 5" xfId="23930" xr:uid="{D27319D6-5AD7-4DC0-9DB6-82A39126DE39}"/>
    <cellStyle name="Normal 5 5 2" xfId="23931" xr:uid="{3DBA6870-CA85-40C4-B226-BF83F66F7F3C}"/>
    <cellStyle name="Normal 5 5 2 2" xfId="23932" xr:uid="{D6D62FA3-34DF-4897-984A-3A5D10C4875D}"/>
    <cellStyle name="Normal 5 5 3" xfId="23933" xr:uid="{7F57115A-4CB8-4DFD-99F9-E4AB1A3F581D}"/>
    <cellStyle name="Normal 5 5 3 2" xfId="23934" xr:uid="{A644EB9F-A9E8-4B41-B519-87F0DA2F3247}"/>
    <cellStyle name="Normal 5 5 4" xfId="23935" xr:uid="{667B7162-3E37-4851-AA03-074D9A581364}"/>
    <cellStyle name="Normal 5 5 5" xfId="54524" xr:uid="{3550B25F-7F19-4822-9480-6D1638E44C8F}"/>
    <cellStyle name="Normal 5 6" xfId="23936" xr:uid="{BDF91642-C548-42C1-A6B7-0352315E6BEA}"/>
    <cellStyle name="Normal 5 6 2" xfId="23937" xr:uid="{C757BBDE-7A5A-4766-A80F-15C85DA0ABED}"/>
    <cellStyle name="Normal 5 6 2 2" xfId="23938" xr:uid="{C1093285-8FF6-4A72-8AE7-A330D88EF4C7}"/>
    <cellStyle name="Normal 5 6 3" xfId="23939" xr:uid="{483804E7-F482-49BD-896D-AA3E23E59E1D}"/>
    <cellStyle name="Normal 5 6 4" xfId="23940" xr:uid="{BAE80A1A-8F6F-424C-B3EE-B66FF1C31FB4}"/>
    <cellStyle name="Normal 5 7" xfId="23941" xr:uid="{591AA983-3214-44EA-8E3D-F54E7390D679}"/>
    <cellStyle name="Normal 5 7 2" xfId="23942" xr:uid="{F983C60E-0A4C-489B-B75C-32BF8E57781C}"/>
    <cellStyle name="Normal 5 7 2 2" xfId="23943" xr:uid="{E64BFE33-D26C-4CD0-A639-9CCCE4938A46}"/>
    <cellStyle name="Normal 5 7 3" xfId="23944" xr:uid="{CDD52645-0A28-43C1-AC6E-684FC9C73800}"/>
    <cellStyle name="Normal 5 7 3 2" xfId="23945" xr:uid="{78C6AAAD-D40E-4D55-93D5-EBD90A09500E}"/>
    <cellStyle name="Normal 5 7 4" xfId="23946" xr:uid="{5C3A26EE-CBDB-4D34-8059-05891A905632}"/>
    <cellStyle name="Normal 5 7 5" xfId="23947" xr:uid="{718F67F9-8AE6-494F-B002-3E89396A2F5D}"/>
    <cellStyle name="Normal 5 8" xfId="23948" xr:uid="{8D0D0C87-5729-4CE2-89BA-7943120188E5}"/>
    <cellStyle name="Normal 5 8 2" xfId="23949" xr:uid="{9B22838C-0CEE-4CEC-9623-F3B33D80A184}"/>
    <cellStyle name="Normal 5 8 3" xfId="23950" xr:uid="{1701914E-2F61-4513-8F48-338CC02EBC3B}"/>
    <cellStyle name="Normal 50" xfId="23951" xr:uid="{35E9FDFE-1A72-4969-9BFA-5D0B9A21C7AA}"/>
    <cellStyle name="Normal 50 2" xfId="23952" xr:uid="{5D8B1D40-3510-4BBA-83F1-F54254AD286C}"/>
    <cellStyle name="Normal 50 2 2" xfId="23953" xr:uid="{39A55EE5-FFC6-4265-9435-24526E36330C}"/>
    <cellStyle name="Normal 50 2 2 2" xfId="23954" xr:uid="{BDB64E63-EC78-445D-90CB-8D89E3E6C344}"/>
    <cellStyle name="Normal 50 2 3" xfId="23955" xr:uid="{342869A7-56EF-4077-B53C-94655AD69870}"/>
    <cellStyle name="Normal 50 2 3 2" xfId="23956" xr:uid="{4FB35C52-CF1C-4362-BD3E-6FDA18A31B24}"/>
    <cellStyle name="Normal 50 2 4" xfId="23957" xr:uid="{DBF1B317-5DEB-4430-984C-A87B79EC9C71}"/>
    <cellStyle name="Normal 50 2 5" xfId="23958" xr:uid="{89F29A19-A919-4D29-B8E9-BB9F8C15502D}"/>
    <cellStyle name="Normal 50 3" xfId="23959" xr:uid="{643E8D72-76F3-44B2-9C96-E2C819D4D4E4}"/>
    <cellStyle name="Normal 50 3 2" xfId="23960" xr:uid="{9333C7E2-E2EE-4588-A346-05CA77A1A67B}"/>
    <cellStyle name="Normal 50 3 2 2" xfId="23961" xr:uid="{A958DE3C-7F4E-4C09-A8F3-C43EB71DC871}"/>
    <cellStyle name="Normal 50 3 3" xfId="23962" xr:uid="{46D6EF63-2DD6-456D-A076-41A825C40C7E}"/>
    <cellStyle name="Normal 50 3 3 2" xfId="23963" xr:uid="{239D9EB4-CFF9-4EEE-9694-8E7F54C4AF65}"/>
    <cellStyle name="Normal 50 3 4" xfId="23964" xr:uid="{9971A454-CCFC-4290-97AB-6201DFB4786C}"/>
    <cellStyle name="Normal 50 3 5" xfId="23965" xr:uid="{FEBA3160-08A5-4F8E-9E85-45EF5A9EBC51}"/>
    <cellStyle name="Normal 50 4" xfId="23966" xr:uid="{061A5EB2-FF1B-43DD-A9D2-D312ECCA7F4F}"/>
    <cellStyle name="Normal 50 4 2" xfId="23967" xr:uid="{E2FBCCE1-6D02-4D35-A205-842134AA90B0}"/>
    <cellStyle name="Normal 50 4 2 2" xfId="23968" xr:uid="{9F156C9C-599A-47E4-B1BB-922E791DD2DC}"/>
    <cellStyle name="Normal 50 4 3" xfId="23969" xr:uid="{ABAF0890-CE6E-4A84-AD80-97F8AE822DD0}"/>
    <cellStyle name="Normal 50 5" xfId="23970" xr:uid="{FCC24A06-D7EA-4C13-B8F5-D2719F313974}"/>
    <cellStyle name="Normal 50 5 2" xfId="23971" xr:uid="{6116D8A2-3008-4BFB-A408-D0709FFC30A7}"/>
    <cellStyle name="Normal 50 6" xfId="23972" xr:uid="{79AA25BF-1582-419A-BB03-C7F6AA4CDA66}"/>
    <cellStyle name="Normal 51" xfId="23973" xr:uid="{7BDC3B92-E564-4235-9A03-AE924D441D6E}"/>
    <cellStyle name="Normal 51 2" xfId="23974" xr:uid="{93E69498-3099-4EE0-93AE-1ED64E33130F}"/>
    <cellStyle name="Normal 51 2 2" xfId="23975" xr:uid="{A43BD575-D873-49E9-ABD4-9A1D13A0321F}"/>
    <cellStyle name="Normal 51 2 2 2" xfId="23976" xr:uid="{EDF2410C-137C-4FF2-AC95-06590B1D75C2}"/>
    <cellStyle name="Normal 51 2 3" xfId="23977" xr:uid="{EF2FA794-BCEF-4E54-9CE6-E90AD95C59D9}"/>
    <cellStyle name="Normal 51 2 3 2" xfId="23978" xr:uid="{B557B875-5DE4-403B-8958-121D5E06277B}"/>
    <cellStyle name="Normal 51 2 4" xfId="23979" xr:uid="{FAF44691-3448-4517-B8F2-CBCB7D9439E9}"/>
    <cellStyle name="Normal 51 2 5" xfId="23980" xr:uid="{F05A9A81-C3BF-4CBC-801D-FBA0823B2F0E}"/>
    <cellStyle name="Normal 51 3" xfId="23981" xr:uid="{B57ACA9E-502B-446B-9FFE-81DFFA89CA02}"/>
    <cellStyle name="Normal 51 3 2" xfId="23982" xr:uid="{28255C76-6CD2-4171-9129-14DF16CE1474}"/>
    <cellStyle name="Normal 51 3 2 2" xfId="23983" xr:uid="{91078497-933D-44AC-941E-A362E218A567}"/>
    <cellStyle name="Normal 51 3 3" xfId="23984" xr:uid="{C8EBEEE1-75C1-40E6-8644-E37307F98960}"/>
    <cellStyle name="Normal 51 3 3 2" xfId="23985" xr:uid="{0C480B46-15DB-478B-81FB-A259E63F22FA}"/>
    <cellStyle name="Normal 51 3 4" xfId="23986" xr:uid="{A469ACA2-FCA7-4618-A6C9-60729552E14F}"/>
    <cellStyle name="Normal 51 3 5" xfId="23987" xr:uid="{51224117-E3A1-465B-B431-43C0880A67C7}"/>
    <cellStyle name="Normal 51 4" xfId="23988" xr:uid="{367DB157-6009-44D3-A3B9-C09458EE07DF}"/>
    <cellStyle name="Normal 51 4 2" xfId="23989" xr:uid="{D8AA4130-ED7B-41C4-B8A0-CC5415B336DA}"/>
    <cellStyle name="Normal 51 4 2 2" xfId="23990" xr:uid="{34E7603D-7D35-4902-9DCF-0BDDF7A9C087}"/>
    <cellStyle name="Normal 51 4 3" xfId="23991" xr:uid="{9D1E3E8D-A31F-4AC1-B6F9-1510CD63F7BE}"/>
    <cellStyle name="Normal 51 5" xfId="23992" xr:uid="{EFBB5642-F89F-4D09-928B-DA69A9FFA3C9}"/>
    <cellStyle name="Normal 51 5 2" xfId="23993" xr:uid="{02753D4B-605C-4DC5-A1AB-8FEB56C8957A}"/>
    <cellStyle name="Normal 51 6" xfId="23994" xr:uid="{DDB5C0FB-7979-4CD7-9BA5-79B828BBFFF9}"/>
    <cellStyle name="Normal 52" xfId="23995" xr:uid="{C93F0EED-A6DE-46FE-B2F4-5AA402E602BD}"/>
    <cellStyle name="Normal 52 2" xfId="23996" xr:uid="{DC1DCBD8-AC37-4E3C-AD44-A7A3A8129263}"/>
    <cellStyle name="Normal 52 2 2" xfId="23997" xr:uid="{A973C242-E86B-4AA9-B361-252456B2D489}"/>
    <cellStyle name="Normal 52 2 2 2" xfId="23998" xr:uid="{73E4986A-ADAC-4714-858F-1E1888750B1F}"/>
    <cellStyle name="Normal 52 2 3" xfId="23999" xr:uid="{2531389C-8FCC-40D9-8D01-1498FFC6570C}"/>
    <cellStyle name="Normal 52 2 3 2" xfId="24000" xr:uid="{2A51E1EB-F9CA-485B-A299-B8ACF9989F3B}"/>
    <cellStyle name="Normal 52 2 4" xfId="24001" xr:uid="{561B31CB-EEBB-4B17-AB5E-6E06FA1F57F9}"/>
    <cellStyle name="Normal 52 2 5" xfId="24002" xr:uid="{8AFE7767-8199-4A66-A5B6-1BD323EDF3CC}"/>
    <cellStyle name="Normal 52 3" xfId="24003" xr:uid="{485A3129-8E5B-4AFA-A154-54B6DE3BBF7A}"/>
    <cellStyle name="Normal 52 3 2" xfId="24004" xr:uid="{7B12DBBE-7A38-4F53-8C89-AFDA876BB5F2}"/>
    <cellStyle name="Normal 52 3 2 2" xfId="24005" xr:uid="{E79FD1F0-98E2-4CE3-898A-5E2089777B2E}"/>
    <cellStyle name="Normal 52 3 3" xfId="24006" xr:uid="{7581E976-3126-40D2-B65B-FCB1A6E6B999}"/>
    <cellStyle name="Normal 52 3 3 2" xfId="24007" xr:uid="{65147995-46C5-40B9-96D5-ED62BDB043EE}"/>
    <cellStyle name="Normal 52 3 4" xfId="24008" xr:uid="{B83A7CFD-A506-46EE-B238-9D1FE20FA5F3}"/>
    <cellStyle name="Normal 52 3 5" xfId="24009" xr:uid="{3F94ADB9-DFEA-42DB-A67C-338BCF338503}"/>
    <cellStyle name="Normal 52 4" xfId="24010" xr:uid="{79665682-61BF-4C26-A5D3-8420AA15643A}"/>
    <cellStyle name="Normal 52 4 2" xfId="24011" xr:uid="{7088BABA-C4FC-43F2-B4BD-D5DEED5219C5}"/>
    <cellStyle name="Normal 52 4 2 2" xfId="24012" xr:uid="{AFA6061C-F106-4E24-910B-9A70ADF40243}"/>
    <cellStyle name="Normal 52 4 3" xfId="24013" xr:uid="{001E30C6-C70A-4C49-AD82-158237E17845}"/>
    <cellStyle name="Normal 52 5" xfId="24014" xr:uid="{FF2C9B74-DE04-48EB-B7AB-A26F12494AD9}"/>
    <cellStyle name="Normal 52 5 2" xfId="24015" xr:uid="{B0D57BAC-17DC-467B-BFC0-6E2E6B3F8E97}"/>
    <cellStyle name="Normal 52 6" xfId="24016" xr:uid="{DEA70546-2723-44ED-97B3-73CF87743672}"/>
    <cellStyle name="Normal 53" xfId="24017" xr:uid="{41478CB2-61F1-4658-9935-50544430BF0A}"/>
    <cellStyle name="Normal 53 2" xfId="24018" xr:uid="{5CB34BE0-AE18-4F0A-A9F2-D2C2F460E2C6}"/>
    <cellStyle name="Normal 53 2 2" xfId="24019" xr:uid="{9235480A-3A30-40B3-ACF6-6E955C10ACCB}"/>
    <cellStyle name="Normal 53 2 2 2" xfId="24020" xr:uid="{86DB5BCD-CF65-4C82-859E-1C5F3ACEA818}"/>
    <cellStyle name="Normal 53 2 3" xfId="24021" xr:uid="{086945A6-909D-42D3-B875-983271CF64D1}"/>
    <cellStyle name="Normal 53 2 3 2" xfId="24022" xr:uid="{71FFEA4D-D5D4-494A-B629-E95D10258FC2}"/>
    <cellStyle name="Normal 53 2 4" xfId="24023" xr:uid="{468DF1CD-DEF4-474D-88F2-5A1ED2699CC7}"/>
    <cellStyle name="Normal 53 2 5" xfId="24024" xr:uid="{79C72757-792D-42D2-B915-19304C2D7AB2}"/>
    <cellStyle name="Normal 53 3" xfId="24025" xr:uid="{77E98F7D-78D9-4A4B-B73C-7241EA7FA15C}"/>
    <cellStyle name="Normal 53 3 2" xfId="24026" xr:uid="{DFCE7FC7-9C39-49EE-BC0D-910D58A86BA5}"/>
    <cellStyle name="Normal 53 3 2 2" xfId="24027" xr:uid="{8487F918-E36D-4FF4-B8FF-78864A9F8A2F}"/>
    <cellStyle name="Normal 53 3 3" xfId="24028" xr:uid="{96933B2B-35F6-4257-A1A8-FB461E7AB9A1}"/>
    <cellStyle name="Normal 53 3 3 2" xfId="24029" xr:uid="{63D77E50-30E7-4A7A-8B0C-E0821F60AA01}"/>
    <cellStyle name="Normal 53 3 4" xfId="24030" xr:uid="{97880046-8ADE-4784-8335-E17946591EBB}"/>
    <cellStyle name="Normal 53 3 5" xfId="24031" xr:uid="{07CD61A4-EE00-41E9-8975-A1DF2FFAEA3F}"/>
    <cellStyle name="Normal 53 4" xfId="24032" xr:uid="{370F935D-8F27-4565-8746-5B2525343631}"/>
    <cellStyle name="Normal 53 4 2" xfId="24033" xr:uid="{75669366-C6AD-4863-BBEF-D38963AA715B}"/>
    <cellStyle name="Normal 53 4 2 2" xfId="24034" xr:uid="{A9A663F0-722A-4E3B-9899-71D982E00E0A}"/>
    <cellStyle name="Normal 53 4 3" xfId="24035" xr:uid="{94D14027-3463-434D-864E-769B199F0E49}"/>
    <cellStyle name="Normal 53 5" xfId="24036" xr:uid="{78C5F6ED-41DE-45FA-9DB0-D42DC5C5746D}"/>
    <cellStyle name="Normal 53 5 2" xfId="24037" xr:uid="{A69E9EDB-4DD3-481D-BB5F-E12C326E1F49}"/>
    <cellStyle name="Normal 53 6" xfId="24038" xr:uid="{415AC6A9-04B6-4C60-9BAE-FBB056DD6000}"/>
    <cellStyle name="Normal 530" xfId="24039" xr:uid="{FD4A783D-F32F-4E06-85A2-1EDD153328E7}"/>
    <cellStyle name="Normal 54" xfId="24040" xr:uid="{544BF009-EB07-4D76-A3A7-B6B9CE5E8017}"/>
    <cellStyle name="Normal 54 2" xfId="24041" xr:uid="{F00CDA47-E17C-4AEE-8EB2-032966024E18}"/>
    <cellStyle name="Normal 54 2 2" xfId="24042" xr:uid="{31639450-1381-4646-8970-C81C04A217CF}"/>
    <cellStyle name="Normal 54 2 2 2" xfId="24043" xr:uid="{F541F22D-2D75-48EF-813A-E72CA3ABEBE4}"/>
    <cellStyle name="Normal 54 2 3" xfId="24044" xr:uid="{540D141B-1145-4DC6-AAA5-EC7F891E14B3}"/>
    <cellStyle name="Normal 54 2 3 2" xfId="24045" xr:uid="{6CC67BD9-5C87-4B16-BA08-B7A1C79496BD}"/>
    <cellStyle name="Normal 54 2 4" xfId="24046" xr:uid="{3EA71A53-BD73-45A4-99EF-34AB33D88F7B}"/>
    <cellStyle name="Normal 54 2 5" xfId="24047" xr:uid="{62BAD14D-8C88-4321-B831-AC41C9D2F963}"/>
    <cellStyle name="Normal 54 3" xfId="24048" xr:uid="{B8155684-12F5-4ACE-8AC3-7971E15C1DA1}"/>
    <cellStyle name="Normal 54 3 2" xfId="24049" xr:uid="{F91FA670-17FB-4483-88B9-DADBD4D5B497}"/>
    <cellStyle name="Normal 54 3 2 2" xfId="24050" xr:uid="{6D86CCA0-108D-4359-A6AD-597F6CD488AA}"/>
    <cellStyle name="Normal 54 3 3" xfId="24051" xr:uid="{A273AD98-8E42-4A3D-B0ED-D18F1C36E564}"/>
    <cellStyle name="Normal 54 3 3 2" xfId="24052" xr:uid="{56CBEEF4-89BD-4EDA-A513-25EB08C36B12}"/>
    <cellStyle name="Normal 54 3 4" xfId="24053" xr:uid="{F61EA150-80ED-467E-B7AD-F75E24E0ECDE}"/>
    <cellStyle name="Normal 54 3 5" xfId="24054" xr:uid="{7816FABB-1770-44F0-8A5F-806FD77442B6}"/>
    <cellStyle name="Normal 54 4" xfId="24055" xr:uid="{D1ACD126-94CD-489B-8629-434868121550}"/>
    <cellStyle name="Normal 54 4 2" xfId="24056" xr:uid="{BCC98D5F-B36E-4293-BD7C-E2DFFD3575AD}"/>
    <cellStyle name="Normal 54 4 2 2" xfId="24057" xr:uid="{7DCBE0E0-80A0-43F5-8550-E5934D16D04A}"/>
    <cellStyle name="Normal 54 4 3" xfId="24058" xr:uid="{10B05DF8-87DF-4BEA-80AD-F0F99AEB42EC}"/>
    <cellStyle name="Normal 54 5" xfId="24059" xr:uid="{253666BD-FB85-46D6-803E-45CD74C06177}"/>
    <cellStyle name="Normal 54 5 2" xfId="24060" xr:uid="{AE0E9BA9-1BC7-4A02-BAC2-513E91DA4D8B}"/>
    <cellStyle name="Normal 54 6" xfId="24061" xr:uid="{2D4D9A64-7035-4D51-AE51-D0C68B487988}"/>
    <cellStyle name="Normal 55" xfId="24062" xr:uid="{2F6EE888-608A-49DE-A734-0E4B11EC9DE3}"/>
    <cellStyle name="Normal 55 2" xfId="24063" xr:uid="{36ACDFA7-626A-44ED-A6CC-0D2E9D06348A}"/>
    <cellStyle name="Normal 55 2 2" xfId="24064" xr:uid="{D3FE972B-B421-4D38-93B3-BA5814A912A0}"/>
    <cellStyle name="Normal 55 2 2 2" xfId="24065" xr:uid="{4A4C17F3-16AE-43EB-8AA4-8F327E34DA4B}"/>
    <cellStyle name="Normal 55 2 3" xfId="24066" xr:uid="{3ADA051A-CD6D-4DF6-BD9E-26CDD52C73BD}"/>
    <cellStyle name="Normal 55 2 3 2" xfId="24067" xr:uid="{79C55E4E-5268-47B5-9DB6-B8D7853D28B2}"/>
    <cellStyle name="Normal 55 2 4" xfId="24068" xr:uid="{5A489259-BD71-4423-AEEF-BF0DB49CB98E}"/>
    <cellStyle name="Normal 55 2 5" xfId="24069" xr:uid="{F243A849-EA14-4141-9A67-3A532C0A591D}"/>
    <cellStyle name="Normal 55 3" xfId="24070" xr:uid="{AEC7518E-63AE-4E08-A31B-A1964047530B}"/>
    <cellStyle name="Normal 55 3 2" xfId="24071" xr:uid="{18E34145-4BD2-4AF4-8401-1E71B5FB895B}"/>
    <cellStyle name="Normal 55 3 2 2" xfId="24072" xr:uid="{F6A27B7A-25D2-40F6-934E-24E6791666AF}"/>
    <cellStyle name="Normal 55 3 3" xfId="24073" xr:uid="{9C48946A-2410-43CA-94E0-9CCBF0B7985B}"/>
    <cellStyle name="Normal 55 3 3 2" xfId="24074" xr:uid="{8F1A2377-9994-40B3-8716-7168EBBDF4F7}"/>
    <cellStyle name="Normal 55 3 4" xfId="24075" xr:uid="{C6D39421-EBC3-48CA-AF99-069FEF00900C}"/>
    <cellStyle name="Normal 55 3 5" xfId="24076" xr:uid="{7FC73582-EFD8-477A-9E7E-C6FE6CA59E2B}"/>
    <cellStyle name="Normal 55 4" xfId="24077" xr:uid="{F34C31AE-85BC-4775-824F-CAD77367DA43}"/>
    <cellStyle name="Normal 55 4 2" xfId="24078" xr:uid="{8F02F579-59B1-4F17-BCCE-A228360A3555}"/>
    <cellStyle name="Normal 55 4 2 2" xfId="24079" xr:uid="{93165EB9-083D-47B2-9D71-4D7E6EFE9D4E}"/>
    <cellStyle name="Normal 55 4 3" xfId="24080" xr:uid="{3043E3ED-F9C1-434C-A993-18B31C4C564A}"/>
    <cellStyle name="Normal 55 5" xfId="24081" xr:uid="{7EC7D1A6-0BF7-4E5E-8634-C18BD9AD84F8}"/>
    <cellStyle name="Normal 55 5 2" xfId="24082" xr:uid="{6568FD3A-7D09-46E4-B256-871DAABEA537}"/>
    <cellStyle name="Normal 55 6" xfId="24083" xr:uid="{DB87DC21-A56D-4828-A327-C679A456A4A5}"/>
    <cellStyle name="Normal 56" xfId="24084" xr:uid="{EB1CE5F4-90A2-4E11-8CF8-2729CA10325C}"/>
    <cellStyle name="Normal 56 2" xfId="24085" xr:uid="{582D5F62-7090-4731-B366-081FFA3BE142}"/>
    <cellStyle name="Normal 56 2 2" xfId="24086" xr:uid="{87746B31-BEA9-4375-9950-E50B79AAC541}"/>
    <cellStyle name="Normal 56 2 2 2" xfId="24087" xr:uid="{035CAD2C-5999-4F2B-AED5-72AECD477746}"/>
    <cellStyle name="Normal 56 2 3" xfId="24088" xr:uid="{0AAB4443-97DF-426C-8370-80F9F5B0AC46}"/>
    <cellStyle name="Normal 56 3" xfId="24089" xr:uid="{1FAA614C-2470-4A39-A9EB-BFF913393A5C}"/>
    <cellStyle name="Normal 56 3 2" xfId="24090" xr:uid="{7354C00C-CD39-4A31-A3FE-637BEE0C6409}"/>
    <cellStyle name="Normal 56 4" xfId="24091" xr:uid="{5BD418DD-C2D5-4DBB-A0F6-684E371CA926}"/>
    <cellStyle name="Normal 57" xfId="24092" xr:uid="{B5C69EE4-3D93-42B4-819B-68705128ED62}"/>
    <cellStyle name="Normal 57 2" xfId="24093" xr:uid="{C548F07C-52AB-4F53-A046-27B7DE01B655}"/>
    <cellStyle name="Normal 57 2 2" xfId="24094" xr:uid="{E9FBF369-95C8-4F7C-BEB4-A111E0B4F865}"/>
    <cellStyle name="Normal 57 2 2 2" xfId="24095" xr:uid="{BFD216D5-D16E-4894-8CB9-DC604763718C}"/>
    <cellStyle name="Normal 57 2 3" xfId="24096" xr:uid="{FFE52FB5-6DC9-4582-A7F5-829B65EC3794}"/>
    <cellStyle name="Normal 57 3" xfId="24097" xr:uid="{E34CE169-7F5A-4C1D-A311-9E747B97B19C}"/>
    <cellStyle name="Normal 57 3 2" xfId="24098" xr:uid="{8DEB52F9-7ED4-403D-800C-CC7C45ADED42}"/>
    <cellStyle name="Normal 57 4" xfId="24099" xr:uid="{7FDF53DF-7542-4A97-B529-6D75EB830757}"/>
    <cellStyle name="Normal 58" xfId="24100" xr:uid="{A6C08161-ED24-413F-B4B4-99F3631778D9}"/>
    <cellStyle name="Normal 58 2" xfId="24101" xr:uid="{B1FB8666-36D9-440B-BDC6-B168D10EF369}"/>
    <cellStyle name="Normal 58 2 2" xfId="24102" xr:uid="{548D089B-EAFB-49ED-9CDC-77D247304A82}"/>
    <cellStyle name="Normal 58 2 2 2" xfId="24103" xr:uid="{3AD38FE4-40A4-4F02-AF2E-91C0E3539DB2}"/>
    <cellStyle name="Normal 58 2 3" xfId="24104" xr:uid="{EA9A8B53-5476-41EB-AED3-3149F9D53501}"/>
    <cellStyle name="Normal 58 3" xfId="24105" xr:uid="{4EC45D60-6CD2-4F59-BBC3-4D236C949177}"/>
    <cellStyle name="Normal 58 3 2" xfId="24106" xr:uid="{6334AE5C-1D27-4319-B103-E222B52DB9A7}"/>
    <cellStyle name="Normal 58 4" xfId="24107" xr:uid="{8E59AF32-A0D7-4AF3-B028-ED17A5CA697C}"/>
    <cellStyle name="Normal 59" xfId="24108" xr:uid="{91ED0E94-24DB-4578-A0A7-42FF3A795DF9}"/>
    <cellStyle name="Normal 59 2" xfId="24109" xr:uid="{1A32F2AA-40C5-44DB-A355-D1D3F4EF7EAE}"/>
    <cellStyle name="Normal 59 2 2" xfId="24110" xr:uid="{A1D45D03-20CF-477F-A35C-0AECDD4C7F54}"/>
    <cellStyle name="Normal 59 2 2 2" xfId="24111" xr:uid="{3B90664F-CB9B-47DC-BD5F-DED97AE537B2}"/>
    <cellStyle name="Normal 59 2 3" xfId="24112" xr:uid="{918D6DCA-2708-40B6-A37F-BC530C5397A6}"/>
    <cellStyle name="Normal 59 3" xfId="24113" xr:uid="{C637BAC6-70E5-45D0-8A6E-E634EAA046D4}"/>
    <cellStyle name="Normal 59 3 2" xfId="24114" xr:uid="{5C4B0E1F-4781-4BD2-8D01-B9A38791ACB1}"/>
    <cellStyle name="Normal 59 4" xfId="24115" xr:uid="{6EFE89C3-0B4A-4BAF-83B9-F47AF33CF385}"/>
    <cellStyle name="Normal 6" xfId="24116" xr:uid="{2C758FD5-D4D8-428B-A123-5A7ADE72790F}"/>
    <cellStyle name="Normal 6 2" xfId="24117" xr:uid="{2D7FA1FE-F33C-47A4-8EA8-0984C4722F42}"/>
    <cellStyle name="Normal 6 2 2" xfId="24118" xr:uid="{B7BD46EE-C357-4068-A836-17372CBA35E8}"/>
    <cellStyle name="Normal 6 2 2 2" xfId="24119" xr:uid="{0ED9BCEF-297A-43DB-B81A-3FC2B52E43FB}"/>
    <cellStyle name="Normal 6 2 2 2 2" xfId="24120" xr:uid="{C26D1CA2-DBE4-4D16-8E02-1882136B208D}"/>
    <cellStyle name="Normal 6 2 2 3" xfId="24121" xr:uid="{F40038F0-5875-4FEE-B78A-1913C606E844}"/>
    <cellStyle name="Normal 6 2 3" xfId="24122" xr:uid="{D1949F8E-D61A-469B-AEB2-1A123FAAD3BC}"/>
    <cellStyle name="Normal 6 2 3 2" xfId="24123" xr:uid="{A3E525E9-FFCA-429B-9A78-6F1E00BC71F9}"/>
    <cellStyle name="Normal 6 2 3 3" xfId="24124" xr:uid="{93D0E7CC-0A6F-44FB-A20E-E43E712D1446}"/>
    <cellStyle name="Normal 6 2 4" xfId="24125" xr:uid="{156C7CAE-8BEF-4205-BF49-D9FFC03C333C}"/>
    <cellStyle name="Normal 6 2 4 2" xfId="24126" xr:uid="{2EBF6BF5-5DF5-42E0-8B03-F1DDEA5ABC88}"/>
    <cellStyle name="Normal 6 2 5" xfId="24127" xr:uid="{523830CD-C664-4E00-87EE-F52E0B13F50D}"/>
    <cellStyle name="Normal 6 2 5 2" xfId="24128" xr:uid="{B9DF620A-3EAE-406C-BF57-0701D9C35E12}"/>
    <cellStyle name="Normal 6 2 6" xfId="24129" xr:uid="{52F33B55-C05A-4B24-B023-ABA5483AE212}"/>
    <cellStyle name="Normal 6 2 6 2" xfId="24130" xr:uid="{AF012379-17B9-4178-B716-24C700157B43}"/>
    <cellStyle name="Normal 6 2 7" xfId="24131" xr:uid="{73AAABCD-01A7-4BF8-9BB6-619AF80EDBB4}"/>
    <cellStyle name="Normal 6 2 8" xfId="24132" xr:uid="{62F163C0-5788-467A-BD68-297C8F489BBA}"/>
    <cellStyle name="Normal 6 3" xfId="24133" xr:uid="{7361ED2A-524B-413F-A68A-A0AA3277464E}"/>
    <cellStyle name="Normal 6 3 2" xfId="24134" xr:uid="{91771E0C-36B0-4D5C-A117-758973DC7FD1}"/>
    <cellStyle name="Normal 6 3 2 2" xfId="24135" xr:uid="{58111B17-61A5-475D-B1D6-FD781A210E31}"/>
    <cellStyle name="Normal 6 3 3" xfId="24136" xr:uid="{65DC1EB2-7A51-4B66-89FD-651FD5FABED2}"/>
    <cellStyle name="Normal 6 3 3 2" xfId="24137" xr:uid="{74A3D9CF-58DF-49C7-9AD9-1D75638D7D9A}"/>
    <cellStyle name="Normal 6 3 4" xfId="24138" xr:uid="{D8ED2DE7-6324-433C-B071-0683C44C71A1}"/>
    <cellStyle name="Normal 6 3 5" xfId="24139" xr:uid="{90F4F946-F1D5-49DD-AA7C-46202C8B4BC2}"/>
    <cellStyle name="Normal 6 4" xfId="24140" xr:uid="{78FC326B-0179-4DCB-8C46-2B256CE3FBD8}"/>
    <cellStyle name="Normal 6 4 2" xfId="24141" xr:uid="{214139F6-ABA1-49C4-ABDF-4C5C328F6DEF}"/>
    <cellStyle name="Normal 6 4 2 2" xfId="24142" xr:uid="{A8DBAF93-6AC8-4260-B9BD-57B8C0712225}"/>
    <cellStyle name="Normal 6 4 3" xfId="24143" xr:uid="{A836F7AA-623C-46E1-945C-E6492A55FBC2}"/>
    <cellStyle name="Normal 6 4 3 2" xfId="24144" xr:uid="{3AB3A6E6-333B-40AA-9700-DF113F892D58}"/>
    <cellStyle name="Normal 6 4 4" xfId="24145" xr:uid="{41841ECF-A7F9-456F-880E-B8D861980130}"/>
    <cellStyle name="Normal 6 4 5" xfId="24146" xr:uid="{716BE36C-FAB0-43E2-ACF3-418B9C90AD2F}"/>
    <cellStyle name="Normal 6 5" xfId="24147" xr:uid="{57461D8E-27E5-4EA8-AB4D-4F01F6098524}"/>
    <cellStyle name="Normal 6 5 2" xfId="24148" xr:uid="{1091119C-0D1B-4762-B150-BE4B875B0A1F}"/>
    <cellStyle name="Normal 6 5 2 2" xfId="24149" xr:uid="{228F51ED-F799-4307-974B-B65A7E76D64B}"/>
    <cellStyle name="Normal 6 5 3" xfId="24150" xr:uid="{85D2EAEF-FF08-40D8-9750-857650B43323}"/>
    <cellStyle name="Normal 6 5 4" xfId="24151" xr:uid="{C2F4F7E6-D2E1-4BEB-8946-2BDC53FC86B0}"/>
    <cellStyle name="Normal 6 5 5" xfId="24152" xr:uid="{03415272-BA6B-450A-BDE6-AE386317C27A}"/>
    <cellStyle name="Normal 6 5 6" xfId="24153" xr:uid="{960E9CF3-2C11-4F9C-BD15-FC64500E3117}"/>
    <cellStyle name="Normal 6 5 7" xfId="54526" xr:uid="{2DCE3F26-9E6F-4B40-8043-B2A96FEE69AA}"/>
    <cellStyle name="Normal 6 6" xfId="24154" xr:uid="{97B6CA41-8CD5-4DEF-84CD-F24524CDB0EA}"/>
    <cellStyle name="Normal 6 6 2" xfId="24155" xr:uid="{A0FF737F-44B2-46DB-B281-C1A4E3C4DC7D}"/>
    <cellStyle name="Normal 6 6 3" xfId="24156" xr:uid="{89FD9916-DAA8-4E33-9DD9-1175E17E4EA2}"/>
    <cellStyle name="Normal 6 6 4" xfId="24157" xr:uid="{65F2974D-5E42-4E00-8E37-06A1CD084D56}"/>
    <cellStyle name="Normal 6 6 5" xfId="24158" xr:uid="{AD7F84D8-1CC5-4F71-93F2-5B68ADD5253E}"/>
    <cellStyle name="Normal 6 6 6" xfId="24159" xr:uid="{5ECC52F8-1EFE-4682-887C-9A655828A6DA}"/>
    <cellStyle name="Normal 6 7" xfId="24160" xr:uid="{FE75F83A-810C-4FC9-B077-CF64CD6538E1}"/>
    <cellStyle name="Normal 6 7 2" xfId="24161" xr:uid="{0F44F1B4-7BEC-4659-B926-F9B7023E6401}"/>
    <cellStyle name="Normal 6 7 3" xfId="24162" xr:uid="{E6BF620A-BA5C-48B1-99F1-BCA611567918}"/>
    <cellStyle name="Normal 6 7 4" xfId="24163" xr:uid="{CEC12F19-B87F-44BF-BE1E-D9E564C673BE}"/>
    <cellStyle name="Normal 6 8" xfId="24164" xr:uid="{AF31DD5B-29FB-4A93-B643-092FDB2E3AB0}"/>
    <cellStyle name="Normal 60" xfId="24165" xr:uid="{50221642-3AF4-4F5E-9E5D-6C234126DCFE}"/>
    <cellStyle name="Normal 60 2" xfId="24166" xr:uid="{DAD93D95-DE8A-407B-8E82-2C01CB0A5390}"/>
    <cellStyle name="Normal 60 2 2" xfId="24167" xr:uid="{105822C5-B1FC-444C-BCE7-BF86A654FBB3}"/>
    <cellStyle name="Normal 60 2 2 2" xfId="24168" xr:uid="{A69F5AAF-8BA9-41A3-829F-440960196697}"/>
    <cellStyle name="Normal 60 2 3" xfId="24169" xr:uid="{8FCFA849-0257-4210-9FBD-A9C41775F391}"/>
    <cellStyle name="Normal 60 3" xfId="24170" xr:uid="{7BA2549B-4F7C-4C39-810D-01C75224CB19}"/>
    <cellStyle name="Normal 60 3 2" xfId="24171" xr:uid="{84018428-3A37-4CC8-82E1-9B32E9439415}"/>
    <cellStyle name="Normal 60 4" xfId="24172" xr:uid="{7EA02EF0-EE1E-4ADE-A344-0402CBCD0EAF}"/>
    <cellStyle name="Normal 61" xfId="24173" xr:uid="{847753F1-A92F-4951-803C-29AB5D7B17E0}"/>
    <cellStyle name="Normal 61 2" xfId="24174" xr:uid="{020C2FC9-F3B7-41C8-86E6-613B0D3BBEC2}"/>
    <cellStyle name="Normal 61 2 2" xfId="24175" xr:uid="{80751E8E-5EB8-4848-B527-5BDA077CB7E3}"/>
    <cellStyle name="Normal 61 2 2 2" xfId="24176" xr:uid="{6A2F352D-EDD7-47A7-8342-49480FB0EE9C}"/>
    <cellStyle name="Normal 61 2 3" xfId="24177" xr:uid="{A3DDA114-5980-4B95-A3DC-63E8C3AF30F3}"/>
    <cellStyle name="Normal 61 3" xfId="24178" xr:uid="{12B2BDEE-A2B4-437C-A071-CBD925FCB1A9}"/>
    <cellStyle name="Normal 61 3 2" xfId="24179" xr:uid="{DD36BE80-5640-405B-ABD7-63E567DFD894}"/>
    <cellStyle name="Normal 61 4" xfId="24180" xr:uid="{173453AF-6105-4ECF-8713-2DBF9BDC69BD}"/>
    <cellStyle name="Normal 62" xfId="24181" xr:uid="{9B6C6238-3E30-48C1-BAF9-13639E6528CF}"/>
    <cellStyle name="Normal 62 2" xfId="24182" xr:uid="{C453F1B9-3011-41B5-A1E3-A82CCFDEA5C7}"/>
    <cellStyle name="Normal 62 2 2" xfId="24183" xr:uid="{00FBC71D-C2B0-4CFC-9B36-AD2B604EE7C7}"/>
    <cellStyle name="Normal 62 2 2 2" xfId="24184" xr:uid="{ED64F84B-A731-4146-A539-B03717A2B88B}"/>
    <cellStyle name="Normal 62 2 3" xfId="24185" xr:uid="{B069FB49-398B-49CF-A313-952BEF3A3EF6}"/>
    <cellStyle name="Normal 62 3" xfId="24186" xr:uid="{E67A75D1-5F7F-4430-814C-A38F88D8053A}"/>
    <cellStyle name="Normal 62 3 2" xfId="24187" xr:uid="{74B3BF2F-C40A-4324-BB53-FC739B787A7F}"/>
    <cellStyle name="Normal 62 4" xfId="24188" xr:uid="{391E0F20-1DCB-4329-95F8-A443F9A2DDBE}"/>
    <cellStyle name="Normal 63" xfId="24189" xr:uid="{EB86828D-6707-4AF5-9085-B96AB5113C00}"/>
    <cellStyle name="Normal 63 2" xfId="24190" xr:uid="{BF670302-3CE8-4303-85B5-AEA5A7E1DFED}"/>
    <cellStyle name="Normal 63 2 2" xfId="24191" xr:uid="{D3CE0FBE-697F-4B28-9391-5CED674990A6}"/>
    <cellStyle name="Normal 63 2 2 2" xfId="24192" xr:uid="{DC58B650-34C0-4492-BB91-A9D9FFD2DE1A}"/>
    <cellStyle name="Normal 63 2 3" xfId="24193" xr:uid="{FAE123D3-26DA-4DF5-89C1-45B5E0A32239}"/>
    <cellStyle name="Normal 63 2 3 2" xfId="24194" xr:uid="{B547C11D-1E2E-4970-A1E4-32DFCB005375}"/>
    <cellStyle name="Normal 63 2 4" xfId="24195" xr:uid="{0A25E9A1-F736-4685-980F-BFB2B30FCD7A}"/>
    <cellStyle name="Normal 63 3" xfId="24196" xr:uid="{587362DD-324A-41D5-BE39-C3AFDFA96518}"/>
    <cellStyle name="Normal 63 3 2" xfId="24197" xr:uid="{37F6F284-63B8-467C-A06D-BCF89F635138}"/>
    <cellStyle name="Normal 63 3 2 2" xfId="24198" xr:uid="{5B2AD7B6-D4A3-415B-A14A-DBF7C87BC8A3}"/>
    <cellStyle name="Normal 63 3 3" xfId="24199" xr:uid="{C2F6296A-B570-4ACC-A377-78810ECF8285}"/>
    <cellStyle name="Normal 63 3 3 2" xfId="24200" xr:uid="{1C4F6501-E8A7-4CB1-9593-4C89FB7C975C}"/>
    <cellStyle name="Normal 63 3 4" xfId="24201" xr:uid="{CF4BD2D7-9A29-4D99-8C40-476D814FEE29}"/>
    <cellStyle name="Normal 63 4" xfId="24202" xr:uid="{77D8F60A-77B7-4308-8D51-A360C53F2E50}"/>
    <cellStyle name="Normal 63 4 2" xfId="24203" xr:uid="{839524DA-3E52-4791-B9A9-B6E980E4F6E7}"/>
    <cellStyle name="Normal 63 5" xfId="24204" xr:uid="{F20433D9-95F2-4D52-8142-CDD35F0B2BD2}"/>
    <cellStyle name="Normal 63 5 2" xfId="24205" xr:uid="{0EB0F0E9-6522-4DA3-8423-525713973753}"/>
    <cellStyle name="Normal 63 6" xfId="24206" xr:uid="{84A4A805-776B-4B96-8CA0-D61B0D44DAC7}"/>
    <cellStyle name="Normal 64" xfId="24207" xr:uid="{C099F8FF-2283-4932-97A7-3F9EF3FC9010}"/>
    <cellStyle name="Normal 64 2" xfId="24208" xr:uid="{C013097C-6DF0-4367-8D54-9D3CD25A167A}"/>
    <cellStyle name="Normal 64 2 2" xfId="24209" xr:uid="{A1804EC0-D066-4D43-8E10-38B59A2702D7}"/>
    <cellStyle name="Normal 64 2 2 2" xfId="24210" xr:uid="{4470A3DC-70FB-4344-B8E1-575B53C3020F}"/>
    <cellStyle name="Normal 64 2 3" xfId="24211" xr:uid="{54263689-FD00-4FC8-9C7F-40A098304555}"/>
    <cellStyle name="Normal 64 2 3 2" xfId="24212" xr:uid="{92F09AD0-146F-4CF6-B973-4759C043601F}"/>
    <cellStyle name="Normal 64 2 4" xfId="24213" xr:uid="{5FDD333F-63E5-414B-A8DC-F053D5943E49}"/>
    <cellStyle name="Normal 64 3" xfId="24214" xr:uid="{4FEA8344-E8E1-493A-8473-5A54F4919132}"/>
    <cellStyle name="Normal 64 3 2" xfId="24215" xr:uid="{2047B65E-4366-46A4-B59C-9DE2A71FF2E2}"/>
    <cellStyle name="Normal 64 3 2 2" xfId="24216" xr:uid="{68BD367F-C4A5-47F1-BABA-459F43449816}"/>
    <cellStyle name="Normal 64 3 3" xfId="24217" xr:uid="{3AD6934C-05E1-43F8-98ED-6BB1DCD2BE4F}"/>
    <cellStyle name="Normal 64 3 3 2" xfId="24218" xr:uid="{A77BB17B-A428-45B2-86B4-81DD7B28A346}"/>
    <cellStyle name="Normal 64 3 4" xfId="24219" xr:uid="{5DE97A12-D5A4-4C67-B381-078B41B4AF79}"/>
    <cellStyle name="Normal 64 4" xfId="24220" xr:uid="{064AC1AB-7017-41EF-B03E-30368B58184E}"/>
    <cellStyle name="Normal 64 4 2" xfId="24221" xr:uid="{608F8287-F7D0-4F83-BB28-C0B28578FB95}"/>
    <cellStyle name="Normal 64 5" xfId="24222" xr:uid="{78233DF5-1BB9-43ED-A00F-A4751AB6D624}"/>
    <cellStyle name="Normal 64 5 2" xfId="24223" xr:uid="{2216354C-6C3A-4FEF-A539-B8FF3FD9D29E}"/>
    <cellStyle name="Normal 64 6" xfId="24224" xr:uid="{582BCAA6-2452-42D7-A705-FBE8F5BC29CA}"/>
    <cellStyle name="Normal 65" xfId="24225" xr:uid="{A846EEB5-0402-4C72-9BE6-ABDE3810F4B4}"/>
    <cellStyle name="Normal 65 2" xfId="24226" xr:uid="{120C082A-1E4E-46BA-8B21-41065FE8217C}"/>
    <cellStyle name="Normal 65 2 2" xfId="24227" xr:uid="{05133C20-7614-4BFB-B22E-212594C3AB88}"/>
    <cellStyle name="Normal 65 2 2 2" xfId="24228" xr:uid="{77724A14-60B2-47E3-A937-F114A01A43B1}"/>
    <cellStyle name="Normal 65 2 3" xfId="24229" xr:uid="{D04FE4DD-BBF8-4258-B750-F60272F1A117}"/>
    <cellStyle name="Normal 65 2 3 2" xfId="24230" xr:uid="{BE8306C5-49A6-4810-B481-E810CFD7481E}"/>
    <cellStyle name="Normal 65 2 4" xfId="24231" xr:uid="{6FE6E710-B807-454D-ADFF-AE047D76642D}"/>
    <cellStyle name="Normal 65 3" xfId="24232" xr:uid="{E596C830-2BD0-4093-A699-8FD43BFC7B89}"/>
    <cellStyle name="Normal 65 3 2" xfId="24233" xr:uid="{7028FD1A-3F7C-4A33-8415-F238300D6B7D}"/>
    <cellStyle name="Normal 65 3 2 2" xfId="24234" xr:uid="{17654405-2E01-4F86-9DAB-6BD9A54CAAC1}"/>
    <cellStyle name="Normal 65 3 3" xfId="24235" xr:uid="{F24568BE-58F1-4AC1-A54C-3245F0AF1F75}"/>
    <cellStyle name="Normal 65 3 3 2" xfId="24236" xr:uid="{CD52D3AA-814D-4492-AD9E-1AD8169F4647}"/>
    <cellStyle name="Normal 65 3 4" xfId="24237" xr:uid="{B5FE1128-5D4D-4FF6-AC8B-E5EC6463EDA9}"/>
    <cellStyle name="Normal 65 4" xfId="24238" xr:uid="{68A78E67-FEBC-4C80-BD38-0D1AA874B710}"/>
    <cellStyle name="Normal 65 4 2" xfId="24239" xr:uid="{AFC83113-BDBD-41EA-8300-1C9A9FE62391}"/>
    <cellStyle name="Normal 65 5" xfId="24240" xr:uid="{DE89252F-7712-443E-9975-BE5E54CBF298}"/>
    <cellStyle name="Normal 65 5 2" xfId="24241" xr:uid="{DC9ED1D9-FE5B-41EF-B59C-9A09A6F959E4}"/>
    <cellStyle name="Normal 65 6" xfId="24242" xr:uid="{8998FA88-E057-4653-B457-4DD071D560C6}"/>
    <cellStyle name="Normal 66" xfId="24243" xr:uid="{B32862E2-AD5F-4F98-950A-E42020355A27}"/>
    <cellStyle name="Normal 66 2" xfId="24244" xr:uid="{4DC6B550-39A3-4FD9-83A5-1811B1B9F702}"/>
    <cellStyle name="Normal 66 2 2" xfId="24245" xr:uid="{3FDD2DB6-B8F7-4381-8DC1-9FE912E408DA}"/>
    <cellStyle name="Normal 66 2 2 2" xfId="24246" xr:uid="{CB7B3CAA-893B-435A-8B45-5F331381BFE0}"/>
    <cellStyle name="Normal 66 2 3" xfId="24247" xr:uid="{D0B83743-AAB2-46C4-80A5-86AFD0D25B67}"/>
    <cellStyle name="Normal 66 3" xfId="24248" xr:uid="{93AC75A3-2437-4F26-B670-27BD1F642749}"/>
    <cellStyle name="Normal 66 3 2" xfId="24249" xr:uid="{B2AB0F73-9188-4BE6-9C95-179966D16FD6}"/>
    <cellStyle name="Normal 66 4" xfId="24250" xr:uid="{86A00153-248E-45BA-9B1D-6666851758B2}"/>
    <cellStyle name="Normal 67" xfId="24251" xr:uid="{BAB62BC5-28F1-4A99-B0D2-BDFF6BF8E4E6}"/>
    <cellStyle name="Normal 67 2" xfId="24252" xr:uid="{392D72FB-ECB0-4B42-900C-2ACA094C7BDD}"/>
    <cellStyle name="Normal 67 2 2" xfId="24253" xr:uid="{832B20B8-361F-480B-99C4-023AD9FF598C}"/>
    <cellStyle name="Normal 67 2 2 2" xfId="24254" xr:uid="{F4331DA0-1336-43EC-8552-71AA94C10582}"/>
    <cellStyle name="Normal 67 2 3" xfId="24255" xr:uid="{C7F3F634-5C1C-4028-8A75-DA84E46F6A5A}"/>
    <cellStyle name="Normal 67 3" xfId="24256" xr:uid="{384CA1B0-AA97-4322-AC3A-92F307E86BAE}"/>
    <cellStyle name="Normal 67 3 2" xfId="24257" xr:uid="{3C96F41C-9F46-4374-85B4-210E70A0624C}"/>
    <cellStyle name="Normal 67 4" xfId="24258" xr:uid="{7489537B-2EAA-4CF1-98C0-2606904AF1C1}"/>
    <cellStyle name="Normal 68" xfId="24259" xr:uid="{9FE607E4-42EA-4168-B701-3B6318A795A1}"/>
    <cellStyle name="Normal 68 2" xfId="24260" xr:uid="{0CE7981C-8521-45B1-B205-1725F691C94D}"/>
    <cellStyle name="Normal 68 2 2" xfId="24261" xr:uid="{B38D7BC5-27B1-471B-B165-228ED466E6B1}"/>
    <cellStyle name="Normal 68 2 2 2" xfId="24262" xr:uid="{ADF19820-557B-4F6F-989A-C9AC9EDE0982}"/>
    <cellStyle name="Normal 68 2 3" xfId="24263" xr:uid="{845E5425-FD97-4D23-A80C-8BA6C5F814F2}"/>
    <cellStyle name="Normal 68 3" xfId="24264" xr:uid="{76AD7EFB-E9D2-42B9-95CA-C8D89F198411}"/>
    <cellStyle name="Normal 68 3 2" xfId="24265" xr:uid="{EE5E2487-156B-4A6A-8433-63120C71DE89}"/>
    <cellStyle name="Normal 68 4" xfId="24266" xr:uid="{243DF92C-7E7F-4E2B-8AA1-5F88286D795F}"/>
    <cellStyle name="Normal 69" xfId="24267" xr:uid="{813952F3-0D75-4B52-BA80-5565D6C9C5D6}"/>
    <cellStyle name="Normal 69 2" xfId="24268" xr:uid="{5B2449B0-900F-458E-8349-DFDC607A26C0}"/>
    <cellStyle name="Normal 69 2 2" xfId="24269" xr:uid="{7D702810-9DED-437B-B1F5-143728A5B3D6}"/>
    <cellStyle name="Normal 69 2 2 2" xfId="24270" xr:uid="{9E029655-3F29-4B28-AB0B-C62A7DBCA4C2}"/>
    <cellStyle name="Normal 69 2 3" xfId="24271" xr:uid="{FDB310C9-B32B-4F6B-A2A5-CD17EA4E7484}"/>
    <cellStyle name="Normal 69 3" xfId="24272" xr:uid="{041EC54C-2714-492F-A6EA-AFD98F72EF55}"/>
    <cellStyle name="Normal 69 3 2" xfId="24273" xr:uid="{1C149E0A-D5CC-4028-A045-E4298382A54E}"/>
    <cellStyle name="Normal 69 4" xfId="24274" xr:uid="{44CB8BD6-39C0-4C77-AE88-299A2969C3EC}"/>
    <cellStyle name="Normal 7" xfId="24275" xr:uid="{B2A0C949-070C-4682-BF27-E049084D2E54}"/>
    <cellStyle name="Normal 7 10" xfId="24276" xr:uid="{FBA3C288-15E3-4F26-9346-DAEA4407A3F9}"/>
    <cellStyle name="Normal 7 10 2" xfId="24277" xr:uid="{60D4DF69-3BB9-483E-93F9-B74C2488EC1D}"/>
    <cellStyle name="Normal 7 2" xfId="24278" xr:uid="{8BAE1FCD-8C75-45E5-8C87-552BBACC53CC}"/>
    <cellStyle name="Normal 7 2 2" xfId="24279" xr:uid="{B10BA06B-A006-4735-B672-3931E7D4E8AD}"/>
    <cellStyle name="Normal 7 2 2 2" xfId="24280" xr:uid="{FBB50D8C-27A6-45F3-945C-615F2F844CF4}"/>
    <cellStyle name="Normal 7 2 2 2 2" xfId="24281" xr:uid="{38C056D7-D17F-49E6-B152-E639EEA6B025}"/>
    <cellStyle name="Normal 7 2 2 3" xfId="24282" xr:uid="{521C9B24-6FD6-498D-9A88-B56E2C01E7DF}"/>
    <cellStyle name="Normal 7 2 2 3 2" xfId="24283" xr:uid="{82DED070-43D5-43E2-9732-FDFE96027523}"/>
    <cellStyle name="Normal 7 2 2 4" xfId="24284" xr:uid="{637AE3E3-B622-457B-8D39-530D4AB9FE20}"/>
    <cellStyle name="Normal 7 2 2 5" xfId="24285" xr:uid="{9071F278-5E5E-48D9-8541-2CB0CBCC4D67}"/>
    <cellStyle name="Normal 7 2 3" xfId="24286" xr:uid="{150D051E-DB59-4AC7-AB76-895BAE2C2BCF}"/>
    <cellStyle name="Normal 7 2 3 2" xfId="24287" xr:uid="{320B4B1C-A8BC-4739-B5BE-F616772699EB}"/>
    <cellStyle name="Normal 7 2 3 2 2" xfId="24288" xr:uid="{B7CB7087-397B-43FA-AFEF-0665E97D7D39}"/>
    <cellStyle name="Normal 7 2 3 3" xfId="24289" xr:uid="{01FBAB97-5339-46AC-B4FF-CB67D5A2841D}"/>
    <cellStyle name="Normal 7 2 3 3 2" xfId="24290" xr:uid="{58376D97-098A-430D-8E1D-4D4D59598E42}"/>
    <cellStyle name="Normal 7 2 3 4" xfId="24291" xr:uid="{9FE74868-9514-4C84-A2C3-DCE0E303E14D}"/>
    <cellStyle name="Normal 7 2 3 5" xfId="24292" xr:uid="{64A2671D-AAA2-4F81-B054-8E23E363BF95}"/>
    <cellStyle name="Normal 7 2 4" xfId="24293" xr:uid="{4E8839C0-2817-4B6C-A5C7-40BDAA959719}"/>
    <cellStyle name="Normal 7 2 4 2" xfId="24294" xr:uid="{D5AF47B1-DD73-4212-AF72-2441365343C1}"/>
    <cellStyle name="Normal 7 2 4 2 2" xfId="24295" xr:uid="{B254209B-38CF-460F-93C6-57339C5852E3}"/>
    <cellStyle name="Normal 7 2 4 3" xfId="24296" xr:uid="{2A9A4912-2CE7-4B9F-8D1D-EC7481AF0C21}"/>
    <cellStyle name="Normal 7 2 4 3 2" xfId="24297" xr:uid="{753516A8-4258-4992-8003-32526E39D96E}"/>
    <cellStyle name="Normal 7 2 4 4" xfId="24298" xr:uid="{AFF9C3F6-6760-4E15-B27C-13A28E7FEBC5}"/>
    <cellStyle name="Normal 7 2 5" xfId="24299" xr:uid="{879B8BE7-C96C-4E09-997D-F2BF66638950}"/>
    <cellStyle name="Normal 7 2 5 2" xfId="24300" xr:uid="{05EEB17C-5F4F-4F90-9A01-CC498156ABC5}"/>
    <cellStyle name="Normal 7 2 5 2 2" xfId="24301" xr:uid="{4E24FA39-8164-4B08-AEAB-27F16C758874}"/>
    <cellStyle name="Normal 7 2 5 3" xfId="24302" xr:uid="{E6A44741-6F95-449B-8BFB-6F3C5D5AFED6}"/>
    <cellStyle name="Normal 7 2 6" xfId="24303" xr:uid="{0B71F41E-AB26-43B1-AA5A-BBF89DF69C65}"/>
    <cellStyle name="Normal 7 2 6 2" xfId="24304" xr:uid="{1A33DF1A-C2CA-40F5-8BE5-01FFE5786EF4}"/>
    <cellStyle name="Normal 7 2 7" xfId="24305" xr:uid="{31106BD7-0611-4E0A-ABBC-755EA1DF62DE}"/>
    <cellStyle name="Normal 7 3" xfId="24306" xr:uid="{D6399D97-1EEA-4BF7-84B5-A959173F7D74}"/>
    <cellStyle name="Normal 7 3 2" xfId="24307" xr:uid="{93D2ADBB-248A-4911-93BB-19D330A8B825}"/>
    <cellStyle name="Normal 7 3 2 2" xfId="24308" xr:uid="{74421FF4-6E42-4AC1-8F6B-0EA0C227BDF1}"/>
    <cellStyle name="Normal 7 3 3" xfId="24309" xr:uid="{D55BD343-29F6-49A9-9153-1AD34BF6B736}"/>
    <cellStyle name="Normal 7 3 3 2" xfId="24310" xr:uid="{C53AC599-89BD-4154-BD67-2FCFEAA7E6C5}"/>
    <cellStyle name="Normal 7 3 4" xfId="24311" xr:uid="{FFBE4505-B745-46B1-8E82-0EF318BA1539}"/>
    <cellStyle name="Normal 7 3 5" xfId="24312" xr:uid="{4ED22A11-C3B1-4F97-BDB0-9B042DE4493E}"/>
    <cellStyle name="Normal 7 4" xfId="24313" xr:uid="{844264A1-28EB-4B45-870E-B2E4F2B6D3D0}"/>
    <cellStyle name="Normal 7 4 2" xfId="24314" xr:uid="{695CCB0A-7599-4E6A-86E5-81E87F336885}"/>
    <cellStyle name="Normal 7 4 2 2" xfId="24315" xr:uid="{32D97AFB-9A79-4927-ABF0-2B37EF81F604}"/>
    <cellStyle name="Normal 7 4 3" xfId="24316" xr:uid="{8F60EA42-E182-4143-BD0B-D869308045E1}"/>
    <cellStyle name="Normal 7 4 3 2" xfId="24317" xr:uid="{36835AE3-BB9F-4204-9FB8-804C52F2B50C}"/>
    <cellStyle name="Normal 7 4 4" xfId="24318" xr:uid="{BDC38FD8-DEE2-4919-9AFE-37EF5F78C2DD}"/>
    <cellStyle name="Normal 7 4 5" xfId="24319" xr:uid="{67511F85-52B7-4C1E-8E47-DFCD8B972775}"/>
    <cellStyle name="Normal 7 5" xfId="24320" xr:uid="{8DB63949-D760-434E-B175-2EFFBE5F4C03}"/>
    <cellStyle name="Normal 7 5 2" xfId="24321" xr:uid="{7AC05C96-71A0-4232-89F0-0F94E67AE4F7}"/>
    <cellStyle name="Normal 7 5 2 2" xfId="24322" xr:uid="{FBFF86A7-D864-4FF2-9366-3C5706FFCBD6}"/>
    <cellStyle name="Normal 7 5 2 3" xfId="24323" xr:uid="{5473CFEF-F745-41CB-BFBD-F1F4D2657313}"/>
    <cellStyle name="Normal 7 5 3" xfId="24324" xr:uid="{2697D6C8-C481-42D9-B0F4-2436EB715ABD}"/>
    <cellStyle name="Normal 7 5 3 2" xfId="24325" xr:uid="{3F36D96F-7569-4DD7-9894-238F0AD58EF2}"/>
    <cellStyle name="Normal 7 5 4" xfId="24326" xr:uid="{FFD33D6D-50A1-4382-86DD-D2B3178764CF}"/>
    <cellStyle name="Normal 7 5 5" xfId="24327" xr:uid="{AE7EDAE6-D429-4D58-A1B9-A8EF5F09BDDA}"/>
    <cellStyle name="Normal 7 5 6" xfId="24328" xr:uid="{25B3AB36-12C0-4CD4-A0C4-FE2E21FF3B73}"/>
    <cellStyle name="Normal 7 6" xfId="24329" xr:uid="{070473A2-AE2B-48D9-AF08-EBCC71BCE650}"/>
    <cellStyle name="Normal 7 6 2" xfId="24330" xr:uid="{55563305-ADD8-458E-93DD-3E132D2EEB38}"/>
    <cellStyle name="Normal 7 6 2 2" xfId="24331" xr:uid="{CAB374D5-E298-4FD2-B86C-F25126CEE6B7}"/>
    <cellStyle name="Normal 7 6 3" xfId="24332" xr:uid="{7B175B50-B31B-4D28-AAF1-A3629FFC2D5D}"/>
    <cellStyle name="Normal 7 6 4" xfId="24333" xr:uid="{213056E4-5079-4D2C-B6B7-09807217925A}"/>
    <cellStyle name="Normal 7 6 5" xfId="24334" xr:uid="{03F0F874-C586-40C5-B987-79BABF912BDF}"/>
    <cellStyle name="Normal 7 6 6" xfId="24335" xr:uid="{B17196D1-2B0B-436C-B294-2AEE1D4388CE}"/>
    <cellStyle name="Normal 7 7" xfId="24336" xr:uid="{00DBA5D6-1225-47BC-BD57-0DA3AC5E22D3}"/>
    <cellStyle name="Normal 7 7 2" xfId="24337" xr:uid="{64182235-B993-41C4-BE99-D5F125479EF2}"/>
    <cellStyle name="Normal 7 8" xfId="24338" xr:uid="{7C43E515-B9B1-4528-90D4-B97E1CB4078D}"/>
    <cellStyle name="Normal 7 8 2" xfId="24339" xr:uid="{1F75BF1B-5BB1-4E34-BAE6-577ADBDF3B1E}"/>
    <cellStyle name="Normal 7 9" xfId="24340" xr:uid="{CA420C61-2801-4981-A722-4A9FAA1AF833}"/>
    <cellStyle name="Normal 7 9 2" xfId="24341" xr:uid="{310C365F-9CAD-408B-980B-D3F7DE87AF3A}"/>
    <cellStyle name="Normal 70" xfId="24342" xr:uid="{97AD09FF-223A-4E4E-B578-8CA90326DBD2}"/>
    <cellStyle name="Normal 70 2" xfId="24343" xr:uid="{52D5E054-AF62-4427-B7E0-ABE22886CB34}"/>
    <cellStyle name="Normal 70 2 2" xfId="24344" xr:uid="{9B5956FF-EAAE-446C-A1CF-E4175B3172C7}"/>
    <cellStyle name="Normal 70 2 2 2" xfId="24345" xr:uid="{548F5074-CCB4-4786-B5E2-8645BD066DE5}"/>
    <cellStyle name="Normal 70 2 3" xfId="24346" xr:uid="{18EF1F5A-F145-4981-9A96-F6BD5F3A884C}"/>
    <cellStyle name="Normal 70 3" xfId="24347" xr:uid="{70B4B31D-B00F-4090-A417-B3109832E67B}"/>
    <cellStyle name="Normal 70 3 2" xfId="24348" xr:uid="{FD2AEB97-C64F-4143-9D13-C1AF1B15178D}"/>
    <cellStyle name="Normal 70 4" xfId="24349" xr:uid="{E75E4018-639E-4ABB-BD95-5C9F6D83D8A3}"/>
    <cellStyle name="Normal 71" xfId="24350" xr:uid="{2AB4EA08-A1CF-43C8-8E91-20E4D7547670}"/>
    <cellStyle name="Normal 71 2" xfId="24351" xr:uid="{F40F0B8E-0426-4FD4-8B20-2D380E8C6008}"/>
    <cellStyle name="Normal 71 2 2" xfId="24352" xr:uid="{B5EAAD09-6C6C-430F-BB9C-92CD8E8881FE}"/>
    <cellStyle name="Normal 71 2 2 2" xfId="24353" xr:uid="{1B18EEC9-568A-4043-B83B-B3BAE2FEEAD8}"/>
    <cellStyle name="Normal 71 2 3" xfId="24354" xr:uid="{DD1A1DED-D912-4820-97C4-1B359ED20190}"/>
    <cellStyle name="Normal 71 3" xfId="24355" xr:uid="{8C17F912-1A5C-416A-A6BF-0C2F7DDF2082}"/>
    <cellStyle name="Normal 71 3 2" xfId="24356" xr:uid="{9066DF76-F205-43E8-B0DA-7C4ED3A62A47}"/>
    <cellStyle name="Normal 71 4" xfId="24357" xr:uid="{812A640B-C509-4248-9D28-5CE757D8401D}"/>
    <cellStyle name="Normal 72" xfId="24358" xr:uid="{44668512-37AC-4E90-80A9-28213B3C9E1B}"/>
    <cellStyle name="Normal 72 2" xfId="24359" xr:uid="{C0FE13B2-7BF9-483D-BE4C-C30EEEFA5263}"/>
    <cellStyle name="Normal 72 2 2" xfId="24360" xr:uid="{CCF17940-AEAD-40E0-A60B-5B3C5D3CE6A6}"/>
    <cellStyle name="Normal 72 2 2 2" xfId="24361" xr:uid="{5086AE72-292C-4B3C-AFB6-C0ED59FB5E81}"/>
    <cellStyle name="Normal 72 2 3" xfId="24362" xr:uid="{5BF0A32D-4A48-4432-9E75-6E85668CAF7C}"/>
    <cellStyle name="Normal 72 3" xfId="24363" xr:uid="{6155A6D4-EE55-4CF5-ABD5-ED9037165F61}"/>
    <cellStyle name="Normal 72 3 2" xfId="24364" xr:uid="{F84076AA-9183-47BD-AEE9-ED2AE5566CBC}"/>
    <cellStyle name="Normal 72 4" xfId="24365" xr:uid="{1BEEC5D9-1716-423F-A928-8ED5DE98756C}"/>
    <cellStyle name="Normal 73" xfId="24366" xr:uid="{E05439EB-4B45-4A56-868E-202DB71B553C}"/>
    <cellStyle name="Normal 73 2" xfId="24367" xr:uid="{A4D96D34-57A4-48B8-A5F7-0AD1DC4CB827}"/>
    <cellStyle name="Normal 73 2 2" xfId="24368" xr:uid="{F409BFC7-F792-489F-AB8B-D487366826B9}"/>
    <cellStyle name="Normal 73 2 2 2" xfId="24369" xr:uid="{66AAE75E-0B1B-42BA-B933-472935378B02}"/>
    <cellStyle name="Normal 73 2 3" xfId="24370" xr:uid="{69D3FEFA-662C-45BF-B035-D77EF5644EA1}"/>
    <cellStyle name="Normal 73 3" xfId="24371" xr:uid="{66CEB66B-4246-4982-9FF7-9B66A0B6BA70}"/>
    <cellStyle name="Normal 73 3 2" xfId="24372" xr:uid="{F86F495D-2974-429D-B297-BCCFD91CB46B}"/>
    <cellStyle name="Normal 73 4" xfId="24373" xr:uid="{E3550163-96A0-4167-8FA2-05683173497B}"/>
    <cellStyle name="Normal 74" xfId="24374" xr:uid="{9D997BA3-A521-4E6F-AE27-6E0F87BA8485}"/>
    <cellStyle name="Normal 74 2" xfId="24375" xr:uid="{6919DFB4-0B44-4AAC-9956-7D6E4946EDF4}"/>
    <cellStyle name="Normal 74 2 2" xfId="24376" xr:uid="{D96DB510-91F9-4BA1-BFE7-E2650CC000A9}"/>
    <cellStyle name="Normal 74 2 2 2" xfId="24377" xr:uid="{F7E69AE1-D8CD-49FE-A05F-2CF57F7886E7}"/>
    <cellStyle name="Normal 74 2 3" xfId="24378" xr:uid="{6DB51AFC-5311-41EA-B8E3-D1D232FC093C}"/>
    <cellStyle name="Normal 74 3" xfId="24379" xr:uid="{2B4171CE-759C-4CC4-9171-3E645685F22B}"/>
    <cellStyle name="Normal 74 3 2" xfId="24380" xr:uid="{B7EAA415-8C6F-4474-8F1E-523B417BFA1C}"/>
    <cellStyle name="Normal 74 4" xfId="24381" xr:uid="{97714681-F87A-4D1E-AD02-1691D1A04BA3}"/>
    <cellStyle name="Normal 75" xfId="24382" xr:uid="{427061D4-2B90-4293-A239-6990DD0F1F8C}"/>
    <cellStyle name="Normal 75 2" xfId="24383" xr:uid="{D083BC9F-4D15-4548-A325-CA88DCB7427D}"/>
    <cellStyle name="Normal 75 2 2" xfId="24384" xr:uid="{FA7009B5-ECC8-46F4-8D39-374C5AC74F23}"/>
    <cellStyle name="Normal 75 2 2 2" xfId="24385" xr:uid="{8BA2EF30-2974-4967-9664-580C7FE7EA93}"/>
    <cellStyle name="Normal 75 2 3" xfId="24386" xr:uid="{AD073AB4-828B-4188-9F78-B24F3C155655}"/>
    <cellStyle name="Normal 75 3" xfId="24387" xr:uid="{EF281D55-B17D-4116-8EAE-1DF3E43D820A}"/>
    <cellStyle name="Normal 75 3 2" xfId="24388" xr:uid="{91494F95-4860-4FF3-9535-4308AEC0FE80}"/>
    <cellStyle name="Normal 75 4" xfId="24389" xr:uid="{CCA36941-8F9A-49EA-A863-F9BEF3E381A0}"/>
    <cellStyle name="Normal 76" xfId="24390" xr:uid="{476748BA-0EAD-44B0-A28F-6193A0D2F9E1}"/>
    <cellStyle name="Normal 76 2" xfId="24391" xr:uid="{AABBEC07-B95F-4BBA-B411-3D6695F8F663}"/>
    <cellStyle name="Normal 76 2 2" xfId="24392" xr:uid="{8669851A-B8A0-48A9-A7B3-9D8188CB7A58}"/>
    <cellStyle name="Normal 76 2 2 2" xfId="24393" xr:uid="{561CE85D-A2C2-414D-AA1C-1233E437998F}"/>
    <cellStyle name="Normal 76 2 3" xfId="24394" xr:uid="{E8123FD2-3875-42BC-845A-F9B20F6535B0}"/>
    <cellStyle name="Normal 76 3" xfId="24395" xr:uid="{CB7BD6ED-A4D4-4B5C-AF01-003CFD23E319}"/>
    <cellStyle name="Normal 76 3 2" xfId="24396" xr:uid="{8B6F49B2-81B5-47C8-BDF5-607203B187CB}"/>
    <cellStyle name="Normal 76 4" xfId="24397" xr:uid="{7582452E-3615-4EEB-99F6-B34558C8317E}"/>
    <cellStyle name="Normal 77" xfId="24398" xr:uid="{F04DFCF5-DFC5-4E81-B4F9-A08E10F32F0A}"/>
    <cellStyle name="Normal 77 2" xfId="24399" xr:uid="{33D17C28-4B27-4763-B26E-181F830D16C0}"/>
    <cellStyle name="Normal 77 2 2" xfId="24400" xr:uid="{6F40B1A7-B756-45C2-9E25-45601DC6BC98}"/>
    <cellStyle name="Normal 77 2 2 2" xfId="24401" xr:uid="{C3A28B3A-92A4-4A3F-B49F-F58701240AE6}"/>
    <cellStyle name="Normal 77 2 3" xfId="24402" xr:uid="{5626A932-65AF-455C-BEEE-E721344325A4}"/>
    <cellStyle name="Normal 77 3" xfId="24403" xr:uid="{F6B24D68-6930-4FD2-864D-7F610579C5DD}"/>
    <cellStyle name="Normal 77 3 2" xfId="24404" xr:uid="{90EF003D-6EAA-4A54-950A-FB9057AA7A09}"/>
    <cellStyle name="Normal 77 4" xfId="24405" xr:uid="{230BDE9D-22D4-4A85-A265-F31BCF670683}"/>
    <cellStyle name="Normal 78" xfId="24406" xr:uid="{04D1E80C-86B6-41FE-B29C-AFDFE4A5E247}"/>
    <cellStyle name="Normal 78 2" xfId="24407" xr:uid="{64DFF36B-D0EB-40F5-9FA3-C7A83B2147DD}"/>
    <cellStyle name="Normal 78 2 2" xfId="24408" xr:uid="{56D883C4-F3D6-4613-AADD-52052138CCEE}"/>
    <cellStyle name="Normal 78 2 2 2" xfId="24409" xr:uid="{B003B7F3-1E7A-4B6C-B9F5-ED7BD3E5833B}"/>
    <cellStyle name="Normal 78 2 3" xfId="24410" xr:uid="{29B94FD4-E381-4825-B462-4B8BF1E52458}"/>
    <cellStyle name="Normal 78 3" xfId="24411" xr:uid="{32F57B5B-EDDB-4228-976E-80FFA23D312F}"/>
    <cellStyle name="Normal 78 3 2" xfId="24412" xr:uid="{246D4C56-D9AF-42D0-BC8B-FF7DABFA17B8}"/>
    <cellStyle name="Normal 78 4" xfId="24413" xr:uid="{573DDA08-F2E2-4EB9-949B-335F6825FBD8}"/>
    <cellStyle name="Normal 79" xfId="24414" xr:uid="{E6F99F4B-6D76-475E-B876-2C51BF8BDDB5}"/>
    <cellStyle name="Normal 79 2" xfId="24415" xr:uid="{D510C9C6-628C-43EF-B8CB-972B3F75ABAC}"/>
    <cellStyle name="Normal 79 2 2" xfId="24416" xr:uid="{BC1DBA4B-BB2C-4581-90A3-58525624940D}"/>
    <cellStyle name="Normal 79 2 2 2" xfId="24417" xr:uid="{BDADDE2B-7103-4A27-B461-FCECBEE88F31}"/>
    <cellStyle name="Normal 79 2 3" xfId="24418" xr:uid="{31E3DF2C-B4BD-4915-869B-B1D7E19B61F8}"/>
    <cellStyle name="Normal 79 3" xfId="24419" xr:uid="{8BD73F36-0F70-4C75-9C8F-9B26777F27C7}"/>
    <cellStyle name="Normal 79 3 2" xfId="24420" xr:uid="{3E07D657-AFBC-4663-8720-E5AE93006F4B}"/>
    <cellStyle name="Normal 79 4" xfId="24421" xr:uid="{393037D3-806C-4C60-AD6E-AB14C8EEF196}"/>
    <cellStyle name="Normal 8" xfId="24422" xr:uid="{122B942B-14F3-496E-B690-60CC533B178D}"/>
    <cellStyle name="Normal 8 2" xfId="24423" xr:uid="{A81DB854-A3A1-4FD8-A365-689D91EF86A2}"/>
    <cellStyle name="Normal 8 2 2" xfId="24424" xr:uid="{54D606B7-F45E-44E3-87A4-7E0E21D179EC}"/>
    <cellStyle name="Normal 8 2 2 2" xfId="24425" xr:uid="{C4D58788-145F-4180-ADB4-6DCD1C8AECA3}"/>
    <cellStyle name="Normal 8 2 2 2 2" xfId="24426" xr:uid="{3FB301FD-7C67-4C26-ABB8-0D0223354B4C}"/>
    <cellStyle name="Normal 8 2 2 3" xfId="24427" xr:uid="{B8D8ED6C-167C-4328-B132-0924AF07FAD9}"/>
    <cellStyle name="Normal 8 2 3" xfId="24428" xr:uid="{5A74EAAA-F9F7-41A6-B5A4-FC64C9454D28}"/>
    <cellStyle name="Normal 8 2 3 2" xfId="24429" xr:uid="{199ECCC3-1C4B-4E72-8DC0-7F340B48F216}"/>
    <cellStyle name="Normal 8 2 4" xfId="24430" xr:uid="{9043389F-9245-49C7-B48F-39D0376CA1DE}"/>
    <cellStyle name="Normal 8 3" xfId="24431" xr:uid="{B25C3E3C-6FDC-4D60-93F9-3698338A3B6A}"/>
    <cellStyle name="Normal 8 3 2" xfId="24432" xr:uid="{F10EFD47-2DEB-4991-9761-DDC7B2BA8FEB}"/>
    <cellStyle name="Normal 8 3 2 2" xfId="24433" xr:uid="{5FA36D6A-F8D8-4107-A2FE-DB92C289DFE4}"/>
    <cellStyle name="Normal 8 3 3" xfId="24434" xr:uid="{BC194B54-98E0-4228-B88E-E5F41F7605D8}"/>
    <cellStyle name="Normal 8 3 3 2" xfId="24435" xr:uid="{39E9FC18-7C46-4294-BD6E-EFF9964211CB}"/>
    <cellStyle name="Normal 8 3 4" xfId="24436" xr:uid="{484672D7-E4F9-4866-8CF3-E61FDEC237FB}"/>
    <cellStyle name="Normal 8 3 5" xfId="24437" xr:uid="{C3560033-2148-4096-ADEA-A1EC7CFF35DF}"/>
    <cellStyle name="Normal 8 4" xfId="24438" xr:uid="{DB99CA64-2CD2-439F-A8F0-7A3F14024AE7}"/>
    <cellStyle name="Normal 8 4 2" xfId="24439" xr:uid="{4F3E4059-58CA-4E14-B3E7-56707186665D}"/>
    <cellStyle name="Normal 8 4 2 2" xfId="24440" xr:uid="{46E681C9-0D20-4755-BAC2-07062FE7493B}"/>
    <cellStyle name="Normal 8 4 2 3" xfId="24441" xr:uid="{5987CDE4-DDC9-4D02-A3C7-BC8E26699899}"/>
    <cellStyle name="Normal 8 4 3" xfId="24442" xr:uid="{0F85E72C-2E1A-4CA2-B4B6-14A8C50E5525}"/>
    <cellStyle name="Normal 8 4 3 2" xfId="24443" xr:uid="{CA3AB623-FAD2-4041-9275-CA57105F7B08}"/>
    <cellStyle name="Normal 8 4 4" xfId="24444" xr:uid="{7925E876-B6DA-4A7E-863D-242F859AD8E3}"/>
    <cellStyle name="Normal 8 4 5" xfId="24445" xr:uid="{E56E0307-B0C2-41F4-9DFA-A2849E384E94}"/>
    <cellStyle name="Normal 8 4 6" xfId="24446" xr:uid="{841347E4-1613-4CF6-9246-BBB61BD8AFC4}"/>
    <cellStyle name="Normal 8 5" xfId="24447" xr:uid="{F535AE59-D8C8-46AB-A4C4-38F89D56DC17}"/>
    <cellStyle name="Normal 8 5 2" xfId="24448" xr:uid="{40C18A57-D79E-4172-A60A-4590E38CD383}"/>
    <cellStyle name="Normal 8 5 2 2" xfId="24449" xr:uid="{0FC74A87-C2A7-4D9E-9E76-754780850D21}"/>
    <cellStyle name="Normal 8 5 3" xfId="24450" xr:uid="{7437C85E-7CA8-4388-B4FC-000DD5AA4E76}"/>
    <cellStyle name="Normal 8 5 4" xfId="24451" xr:uid="{C67DEF64-3928-4DE7-B17E-D94FAE392293}"/>
    <cellStyle name="Normal 8 5 5" xfId="24452" xr:uid="{2D3C60A1-B66E-4835-90C3-5FF04BF6BCA6}"/>
    <cellStyle name="Normal 8 5 6" xfId="24453" xr:uid="{672C897A-1A44-4C4F-A38E-1C3076CD3825}"/>
    <cellStyle name="Normal 8 6" xfId="24454" xr:uid="{7F7EC6A6-2377-4479-BC49-AAA6C9E9BD13}"/>
    <cellStyle name="Normal 8 6 2" xfId="24455" xr:uid="{1AEB8E44-8BA2-4A5D-B7B3-4E641ED16219}"/>
    <cellStyle name="Normal 8 7" xfId="24456" xr:uid="{4CDDE089-28E6-4978-A564-DAB44D83AC46}"/>
    <cellStyle name="Normal 8 7 2" xfId="24457" xr:uid="{8189C893-E428-4EEC-AA77-511B00D13E6A}"/>
    <cellStyle name="Normal 8 8" xfId="24458" xr:uid="{2C096DE9-E138-442B-962C-47EB6BBC8287}"/>
    <cellStyle name="Normal 8 8 2" xfId="24459" xr:uid="{D6B9ED27-BF9B-4F00-9796-DA1CDFE82CB2}"/>
    <cellStyle name="Normal 8 9" xfId="24460" xr:uid="{FAC215B5-8199-4B15-94DC-C272569BC439}"/>
    <cellStyle name="Normal 8 9 2" xfId="24461" xr:uid="{85B341CB-005A-4FA1-A47F-66B20BF434E0}"/>
    <cellStyle name="Normal 80" xfId="24462" xr:uid="{05CC6360-E95F-401C-B52E-2A553AA97C15}"/>
    <cellStyle name="Normal 80 2" xfId="24463" xr:uid="{3A816F80-DC0E-495D-9B0E-2C6A67271275}"/>
    <cellStyle name="Normal 80 2 2" xfId="24464" xr:uid="{1ABB5E0C-DAC7-4FEC-9FAD-E75FED975BF0}"/>
    <cellStyle name="Normal 80 2 2 2" xfId="24465" xr:uid="{44F685A3-63DA-41C2-AFEF-5961A71135E1}"/>
    <cellStyle name="Normal 80 2 3" xfId="24466" xr:uid="{59CB25D6-AB1D-49B4-AF06-C2A10D1152EC}"/>
    <cellStyle name="Normal 80 3" xfId="24467" xr:uid="{189E7B79-8902-4DEF-9BD7-3CB36B6B6995}"/>
    <cellStyle name="Normal 80 3 2" xfId="24468" xr:uid="{CD63A8E3-F388-48D4-A034-A41C897D14A4}"/>
    <cellStyle name="Normal 80 4" xfId="24469" xr:uid="{FE28E3F7-BA37-4764-B06E-D3F6C2A484FB}"/>
    <cellStyle name="Normal 81" xfId="24470" xr:uid="{D9586A44-BE83-4A4B-8A2D-C2E709A414B9}"/>
    <cellStyle name="Normal 81 2" xfId="24471" xr:uid="{2D3733EA-DA43-4FBB-B862-7B528D0C6D53}"/>
    <cellStyle name="Normal 81 2 2" xfId="24472" xr:uid="{48DCE4E2-C3E9-4AB5-86C4-59C9383762C7}"/>
    <cellStyle name="Normal 81 2 2 2" xfId="24473" xr:uid="{3BE6B936-6C0F-4DE2-8FA7-CA921AD02624}"/>
    <cellStyle name="Normal 81 2 3" xfId="24474" xr:uid="{77C1C496-9551-418A-B836-1E4E4271A5F0}"/>
    <cellStyle name="Normal 81 3" xfId="24475" xr:uid="{D38477D2-750B-45BA-8378-FC8134EEFF54}"/>
    <cellStyle name="Normal 81 3 2" xfId="24476" xr:uid="{3C8A471F-6768-4D63-B056-40E721CE1BD9}"/>
    <cellStyle name="Normal 81 4" xfId="24477" xr:uid="{E894ECF5-F1BA-4CF4-9748-1F50728C2982}"/>
    <cellStyle name="Normal 82" xfId="24478" xr:uid="{DF62985B-C438-4373-A968-A1870592A6C4}"/>
    <cellStyle name="Normal 82 2" xfId="24479" xr:uid="{4400B18E-34F0-47F2-ADA1-48F024EF429C}"/>
    <cellStyle name="Normal 82 2 2" xfId="24480" xr:uid="{DEAC020D-701D-43C4-9911-CEC05D93E1E5}"/>
    <cellStyle name="Normal 82 2 2 2" xfId="24481" xr:uid="{7E70054C-07ED-4B56-B648-5C587A5411E3}"/>
    <cellStyle name="Normal 82 2 3" xfId="24482" xr:uid="{91CEAB14-5117-486B-B9BC-003F0DA1856E}"/>
    <cellStyle name="Normal 82 3" xfId="24483" xr:uid="{5F7B22FB-C22F-4CC9-A401-61E3417797AD}"/>
    <cellStyle name="Normal 82 3 2" xfId="24484" xr:uid="{DE40BD5F-1713-4580-AD16-ECB37173A773}"/>
    <cellStyle name="Normal 82 4" xfId="24485" xr:uid="{E2A10F01-13F7-4011-BB84-1A357704C347}"/>
    <cellStyle name="Normal 83" xfId="24486" xr:uid="{5AFF9BAC-9ED8-4025-85CF-5FDEB36A721E}"/>
    <cellStyle name="Normal 83 2" xfId="24487" xr:uid="{47037CD8-064C-411A-8B73-9FAA647FC955}"/>
    <cellStyle name="Normal 83 2 2" xfId="24488" xr:uid="{83E5B69A-4645-49EC-8A8E-B001CD3744D7}"/>
    <cellStyle name="Normal 83 2 2 2" xfId="24489" xr:uid="{4B4D42AA-75F5-4C30-A87D-52D836D9495D}"/>
    <cellStyle name="Normal 83 2 3" xfId="24490" xr:uid="{04DAA130-BCC2-4436-9379-0F2FFA534CE6}"/>
    <cellStyle name="Normal 83 3" xfId="24491" xr:uid="{4FC5228E-AE94-4A59-A299-EC41C4167B82}"/>
    <cellStyle name="Normal 83 3 2" xfId="24492" xr:uid="{56E6F754-7D8A-4FF1-9F8C-5F3E0FC28540}"/>
    <cellStyle name="Normal 83 4" xfId="24493" xr:uid="{0F6F26C0-D27C-4A73-B2DC-6C39C01A5585}"/>
    <cellStyle name="Normal 84" xfId="24494" xr:uid="{8B8667F9-DABF-4A45-A159-9FA77AF53C72}"/>
    <cellStyle name="Normal 84 2" xfId="24495" xr:uid="{E5AF0ACC-852C-4E03-B297-263598E669A4}"/>
    <cellStyle name="Normal 84 2 2" xfId="24496" xr:uid="{5D86FE87-AB87-4342-AB7B-503EF5893796}"/>
    <cellStyle name="Normal 84 2 2 2" xfId="24497" xr:uid="{6EA03A62-FE1C-45F4-80ED-70F946491491}"/>
    <cellStyle name="Normal 84 2 3" xfId="24498" xr:uid="{F413D60C-41EF-44D8-AB2C-2D8698408409}"/>
    <cellStyle name="Normal 84 3" xfId="24499" xr:uid="{1218D1F4-3F79-4CAE-801C-56437349EB5D}"/>
    <cellStyle name="Normal 84 3 2" xfId="24500" xr:uid="{801B8B3B-45D9-4866-BF16-0D9DB173076D}"/>
    <cellStyle name="Normal 84 4" xfId="24501" xr:uid="{F8D85B6F-60C0-4EE1-95AE-4DCE959AF5A6}"/>
    <cellStyle name="Normal 85" xfId="24502" xr:uid="{9914EBF7-DC6B-464F-97FD-DAFA4F7AF984}"/>
    <cellStyle name="Normal 85 2" xfId="24503" xr:uid="{9DD312C3-D359-4FF0-9795-A10C7887F619}"/>
    <cellStyle name="Normal 85 2 2" xfId="24504" xr:uid="{EDE56F8B-5340-447D-9C74-334D8A8FA05D}"/>
    <cellStyle name="Normal 85 2 2 2" xfId="24505" xr:uid="{81958BC0-2F93-40FE-A0A2-9498A2EB0C2E}"/>
    <cellStyle name="Normal 85 2 3" xfId="24506" xr:uid="{8B0BCEA6-46F0-4338-B1C6-610CA6CFD91F}"/>
    <cellStyle name="Normal 85 3" xfId="24507" xr:uid="{9D3CFF24-9953-48AD-868D-1E8D94054E10}"/>
    <cellStyle name="Normal 85 3 2" xfId="24508" xr:uid="{70FAE563-9F98-4B46-BE4B-0B41C0B04EFF}"/>
    <cellStyle name="Normal 85 4" xfId="24509" xr:uid="{CA31CD93-E87D-4A05-8F20-FA6995CF7DD4}"/>
    <cellStyle name="Normal 86" xfId="24510" xr:uid="{59FE34A8-8D83-44E3-A12E-A8ABA5F67B6D}"/>
    <cellStyle name="Normal 86 2" xfId="24511" xr:uid="{05808E74-B32B-4557-A39E-CCA22B92E64D}"/>
    <cellStyle name="Normal 86 2 2" xfId="24512" xr:uid="{863D5311-22C6-4D0D-BD29-F6AF3D527CFB}"/>
    <cellStyle name="Normal 86 2 2 2" xfId="24513" xr:uid="{FF4E5B51-C77E-445D-ADD5-8E6316CA938B}"/>
    <cellStyle name="Normal 86 2 3" xfId="24514" xr:uid="{62CF4DC6-009B-42BE-AE5F-9A1D65AECFF6}"/>
    <cellStyle name="Normal 86 3" xfId="24515" xr:uid="{05BD236E-6F5C-48E4-88E0-0A0F2B2759E3}"/>
    <cellStyle name="Normal 86 3 2" xfId="24516" xr:uid="{65286FAE-66C9-4104-B810-F0A5A7962C16}"/>
    <cellStyle name="Normal 86 4" xfId="24517" xr:uid="{B4448582-E2DD-4DFD-88F7-71825B1EC9F6}"/>
    <cellStyle name="Normal 87" xfId="24518" xr:uid="{001834C5-F192-472C-BC59-BE0F5C0A4226}"/>
    <cellStyle name="Normal 87 2" xfId="24519" xr:uid="{ED70E54C-3DBB-45D1-B272-217C0548E05F}"/>
    <cellStyle name="Normal 87 2 2" xfId="24520" xr:uid="{349C45BC-AC99-44BD-8A39-08BAF4214F2A}"/>
    <cellStyle name="Normal 87 2 2 2" xfId="24521" xr:uid="{C2CB3386-B21E-4A15-A46C-A6EEFCD0A9D5}"/>
    <cellStyle name="Normal 87 2 3" xfId="24522" xr:uid="{153F76B0-67AC-4BDC-96D9-94281A7C0E91}"/>
    <cellStyle name="Normal 87 3" xfId="24523" xr:uid="{24CEE25F-7B9C-4446-8016-142AE9C57C9A}"/>
    <cellStyle name="Normal 87 3 2" xfId="24524" xr:uid="{AEACE0F3-C5EA-4A8B-B692-C50EC94ACC74}"/>
    <cellStyle name="Normal 87 4" xfId="24525" xr:uid="{B936F548-8997-417C-97B5-F563B0CD9D7F}"/>
    <cellStyle name="Normal 88" xfId="24526" xr:uid="{90C9481A-CEEE-41E6-859B-264142236F74}"/>
    <cellStyle name="Normal 88 2" xfId="24527" xr:uid="{DC42DF07-FD91-44CD-935C-1A8DAD3B1D9E}"/>
    <cellStyle name="Normal 88 2 2" xfId="24528" xr:uid="{81964090-21DB-45E6-8AB7-BE1739372AEE}"/>
    <cellStyle name="Normal 88 2 2 2" xfId="24529" xr:uid="{635E6536-2773-4EF4-9554-061D6CC8537C}"/>
    <cellStyle name="Normal 88 2 3" xfId="24530" xr:uid="{9598FAEB-36D2-4827-90D8-D3611007C4A0}"/>
    <cellStyle name="Normal 88 3" xfId="24531" xr:uid="{8A0438F0-56C8-42D7-9A2C-B6752BB61301}"/>
    <cellStyle name="Normal 88 3 2" xfId="24532" xr:uid="{7F376057-04A4-4B5F-A44B-78571FC80569}"/>
    <cellStyle name="Normal 88 4" xfId="24533" xr:uid="{2378FAF4-BB33-4415-A6E6-0780019EDE41}"/>
    <cellStyle name="Normal 89" xfId="24534" xr:uid="{4A540ED2-83AB-4FFE-BA7E-905AE2CB636C}"/>
    <cellStyle name="Normal 89 2" xfId="24535" xr:uid="{2E022414-37DA-4A6B-BD64-AD1C799358A4}"/>
    <cellStyle name="Normal 89 2 2" xfId="24536" xr:uid="{5F3F8867-B225-4D23-8C7B-96736F59F562}"/>
    <cellStyle name="Normal 89 2 2 2" xfId="24537" xr:uid="{60C5587E-2F1E-4599-B68C-CCBB62B19931}"/>
    <cellStyle name="Normal 89 2 3" xfId="24538" xr:uid="{00E748F9-10E6-4E2A-ABB6-7E15B2116FD8}"/>
    <cellStyle name="Normal 89 3" xfId="24539" xr:uid="{28D32C79-3FCB-4C56-90C2-758F29B16F05}"/>
    <cellStyle name="Normal 89 3 2" xfId="24540" xr:uid="{1A2E9750-4961-439F-89E2-DC4A43700C8A}"/>
    <cellStyle name="Normal 89 4" xfId="24541" xr:uid="{FCFC1B5D-3BC3-4270-85AF-43DDD6DCB867}"/>
    <cellStyle name="Normal 9" xfId="24542" xr:uid="{739331FB-3DB7-4A31-AF78-ABD0F027D76F}"/>
    <cellStyle name="Normal 9 2" xfId="24543" xr:uid="{4991C6E9-8FC0-4013-BE76-45B91BC4B2A4}"/>
    <cellStyle name="Normal 9 2 2" xfId="24544" xr:uid="{41109731-4B91-48AA-B3DF-22120D006D4C}"/>
    <cellStyle name="Normal 9 2 2 2" xfId="24545" xr:uid="{FA29B41C-326E-4A0C-B3C2-49493A984162}"/>
    <cellStyle name="Normal 9 2 2 2 2" xfId="24546" xr:uid="{33C76F58-A9E5-4C45-AE60-C3C5A6845DE1}"/>
    <cellStyle name="Normal 9 2 2 3" xfId="24547" xr:uid="{87961623-DF2E-4EBF-91FF-778CD780C285}"/>
    <cellStyle name="Normal 9 2 2 3 2" xfId="24548" xr:uid="{710802BE-658A-4E0E-81BF-E44C77798D94}"/>
    <cellStyle name="Normal 9 2 2 4" xfId="24549" xr:uid="{4E6100C1-57D8-428E-8622-5674B1D9750F}"/>
    <cellStyle name="Normal 9 2 2 5" xfId="24550" xr:uid="{FDFDFE07-6D7D-4528-B708-EA2801101F97}"/>
    <cellStyle name="Normal 9 2 3" xfId="24551" xr:uid="{C82B7F99-1B96-4A5A-90CB-865B47DE6B3A}"/>
    <cellStyle name="Normal 9 2 3 2" xfId="24552" xr:uid="{0E40AE73-F4F5-475D-BCAE-017A4D4F1FF2}"/>
    <cellStyle name="Normal 9 2 3 2 2" xfId="24553" xr:uid="{AF76A321-A212-4934-B302-9C46713D8765}"/>
    <cellStyle name="Normal 9 2 3 3" xfId="24554" xr:uid="{B275ECC7-C2EF-4C73-8D6C-58DBB5C1E4E2}"/>
    <cellStyle name="Normal 9 2 3 3 2" xfId="24555" xr:uid="{D8B7DBDA-1404-452B-BD8E-5CBF1E0421DA}"/>
    <cellStyle name="Normal 9 2 3 4" xfId="24556" xr:uid="{63DF5766-8998-4C44-8D49-3FF1543DBEC5}"/>
    <cellStyle name="Normal 9 2 4" xfId="24557" xr:uid="{AFAFAC65-18F3-421C-9114-B9BCEB0DA97A}"/>
    <cellStyle name="Normal 9 2 4 2" xfId="24558" xr:uid="{87F0C81E-F278-4F5F-A93B-0F4B2A9B7799}"/>
    <cellStyle name="Normal 9 2 4 2 2" xfId="24559" xr:uid="{32E24181-4605-4A63-BC5F-C1B6CAC21AD5}"/>
    <cellStyle name="Normal 9 2 4 3" xfId="24560" xr:uid="{4EC5A8A1-69ED-47E9-AA89-08B474422133}"/>
    <cellStyle name="Normal 9 2 5" xfId="24561" xr:uid="{D3B75092-AF4F-43AE-A345-CA8E8A643EA1}"/>
    <cellStyle name="Normal 9 2 5 2" xfId="24562" xr:uid="{0B3B7C4B-685A-4705-85F8-F1C518DEFF11}"/>
    <cellStyle name="Normal 9 2 6" xfId="24563" xr:uid="{FEE40311-F2A2-4CF8-9C91-56CCD2659407}"/>
    <cellStyle name="Normal 9 3" xfId="24564" xr:uid="{D3628A35-F09D-4320-8625-EC9B9D7ED165}"/>
    <cellStyle name="Normal 9 3 2" xfId="24565" xr:uid="{D1CEF9C6-A580-4FCF-B9B8-EC33BD6E176A}"/>
    <cellStyle name="Normal 9 3 2 2" xfId="24566" xr:uid="{AA1E24D0-6070-44C5-8FBB-093B0DD658BD}"/>
    <cellStyle name="Normal 9 3 3" xfId="24567" xr:uid="{CEB4FC70-1D75-44EA-BF16-BB41CFF65A0D}"/>
    <cellStyle name="Normal 9 3 3 2" xfId="24568" xr:uid="{F1D0749A-0EF1-4E5F-8649-5AB0F9766423}"/>
    <cellStyle name="Normal 9 3 4" xfId="24569" xr:uid="{5A5E856B-6C39-47A8-BCC0-65E443A0BE22}"/>
    <cellStyle name="Normal 9 3 5" xfId="24570" xr:uid="{D865DCB0-346F-403C-AB11-A881F0AD7D41}"/>
    <cellStyle name="Normal 9 4" xfId="24571" xr:uid="{4D6E4EB7-F0DC-44F8-92ED-335865CDC25C}"/>
    <cellStyle name="Normal 9 4 2" xfId="24572" xr:uid="{1B973A2E-4A86-4063-989A-DA39F7D93F83}"/>
    <cellStyle name="Normal 9 4 2 2" xfId="24573" xr:uid="{D8BA2021-34E0-410D-8545-2EE07F4DA0A5}"/>
    <cellStyle name="Normal 9 4 2 3" xfId="24574" xr:uid="{40E26BAD-5E21-4113-93FC-277B547A29BF}"/>
    <cellStyle name="Normal 9 4 3" xfId="24575" xr:uid="{6C84124C-6513-4B21-94B2-31DF9D0AC107}"/>
    <cellStyle name="Normal 9 4 3 2" xfId="24576" xr:uid="{36B7FC4C-686E-44DA-83A3-383A163B259C}"/>
    <cellStyle name="Normal 9 4 4" xfId="24577" xr:uid="{F34B2E9F-CCCC-42C0-A059-13F69C70F136}"/>
    <cellStyle name="Normal 9 4 5" xfId="24578" xr:uid="{8456D9FE-A9D8-4144-90FD-EF60CDAA8E4A}"/>
    <cellStyle name="Normal 9 4 6" xfId="24579" xr:uid="{DD33A21B-5222-4B9F-81BD-FDAD517E2B0C}"/>
    <cellStyle name="Normal 9 5" xfId="24580" xr:uid="{57C354CD-E3CC-42C3-855C-F60641822712}"/>
    <cellStyle name="Normal 9 5 2" xfId="24581" xr:uid="{9F6C804F-868C-42AF-BBA0-6392236DB902}"/>
    <cellStyle name="Normal 9 5 2 2" xfId="24582" xr:uid="{568CB335-3912-450E-8557-28A5D6C6F2EE}"/>
    <cellStyle name="Normal 9 5 3" xfId="24583" xr:uid="{CDED214F-8BED-4440-8116-B71B2B3EEEDE}"/>
    <cellStyle name="Normal 9 5 4" xfId="24584" xr:uid="{B7F69FCD-6429-4AA4-84D1-09AE4B7AA25E}"/>
    <cellStyle name="Normal 9 5 5" xfId="24585" xr:uid="{CE973840-B479-4CD7-BDF1-63F2E60988BE}"/>
    <cellStyle name="Normal 9 5 6" xfId="24586" xr:uid="{4D0F03BB-A42C-4DEA-A581-8AC310509CAF}"/>
    <cellStyle name="Normal 9 6" xfId="24587" xr:uid="{0BE039E0-B8B7-4224-B96C-867F5ECBBBA5}"/>
    <cellStyle name="Normal 9 6 2" xfId="24588" xr:uid="{8FCB247B-ABD3-415B-96CB-951468F1E60E}"/>
    <cellStyle name="Normal 9 7" xfId="24589" xr:uid="{4A9CE76E-515B-4DD4-8773-DE4E0F53A06E}"/>
    <cellStyle name="Normal 9 7 2" xfId="24590" xr:uid="{38DDC95C-A7FB-40EC-B08D-16F5B24CC2D3}"/>
    <cellStyle name="Normal 9 8" xfId="24591" xr:uid="{B5522CBD-D763-4464-BCF0-9FA0949FCBCA}"/>
    <cellStyle name="Normal 9 8 2" xfId="24592" xr:uid="{EC6B83AA-22C8-49D2-94ED-FF1B3AF80260}"/>
    <cellStyle name="Normal 9 9" xfId="24593" xr:uid="{A8DF8335-DC80-4A89-BDF5-32C308F6AB3A}"/>
    <cellStyle name="Normal 9 9 2" xfId="24594" xr:uid="{EA484F90-8D88-4F40-8E12-2093CFFC4B9A}"/>
    <cellStyle name="Normal 90" xfId="24595" xr:uid="{429420E6-D6A6-4549-881B-FC61EFF07137}"/>
    <cellStyle name="Normal 90 2" xfId="24596" xr:uid="{65098AB8-68C4-492F-A982-43FDDA37F815}"/>
    <cellStyle name="Normal 90 2 2" xfId="24597" xr:uid="{18E76405-0B3E-4C53-B03A-EFFC2130FDC7}"/>
    <cellStyle name="Normal 90 2 2 2" xfId="24598" xr:uid="{11FE6F6F-E175-4358-9E01-9EE1A6F8ACF2}"/>
    <cellStyle name="Normal 90 2 3" xfId="24599" xr:uid="{6E19066D-F056-48A0-8AAF-6C92B094D750}"/>
    <cellStyle name="Normal 90 3" xfId="24600" xr:uid="{21D2EA68-C6D4-4D44-93E3-A4A9B3C926FB}"/>
    <cellStyle name="Normal 90 3 2" xfId="24601" xr:uid="{5AF90879-2494-450E-AE98-8EAE3632BAB5}"/>
    <cellStyle name="Normal 90 4" xfId="24602" xr:uid="{02084E2B-9938-4AC6-BF1E-90ABB1D3948B}"/>
    <cellStyle name="Normal 91" xfId="24603" xr:uid="{A77B3F7D-0154-4762-9978-D2015C87D966}"/>
    <cellStyle name="Normal 91 2" xfId="24604" xr:uid="{80A9DC18-1275-44A4-BC57-1063A826A532}"/>
    <cellStyle name="Normal 91 2 2" xfId="24605" xr:uid="{B7E2DC94-8EEF-4A66-B606-B97F9BF04434}"/>
    <cellStyle name="Normal 91 2 2 2" xfId="24606" xr:uid="{70DBB138-D88C-4A0B-8063-3904F3FE5414}"/>
    <cellStyle name="Normal 91 2 3" xfId="24607" xr:uid="{E19EE12C-0F84-42A3-AD30-0656EE503AF5}"/>
    <cellStyle name="Normal 91 3" xfId="24608" xr:uid="{56E54B4E-83DF-4B1C-A6C9-1ECDB6D5F78E}"/>
    <cellStyle name="Normal 91 3 2" xfId="24609" xr:uid="{47AE6D2F-A072-4DE2-A530-D9EA56C75BE6}"/>
    <cellStyle name="Normal 91 4" xfId="24610" xr:uid="{144570F9-3B79-4BF5-B550-D95718C17EAD}"/>
    <cellStyle name="Normal 92" xfId="24611" xr:uid="{55AB44EA-F68A-4422-BF73-69882DB6516F}"/>
    <cellStyle name="Normal 92 2" xfId="24612" xr:uid="{C3199C8F-2A9B-473A-8D2D-7185E2C82527}"/>
    <cellStyle name="Normal 92 2 2" xfId="24613" xr:uid="{83E4E95B-39E9-4C2B-9C7A-5C262F6678F2}"/>
    <cellStyle name="Normal 92 2 2 2" xfId="24614" xr:uid="{692DD033-63A0-4713-A9EE-265176049EC5}"/>
    <cellStyle name="Normal 92 2 3" xfId="24615" xr:uid="{357EA9CE-3C3C-4C84-8A99-9078C8C0C9FD}"/>
    <cellStyle name="Normal 92 3" xfId="24616" xr:uid="{842270AF-9F98-4DB8-A969-04027464321E}"/>
    <cellStyle name="Normal 92 3 2" xfId="24617" xr:uid="{7222EC68-EA0F-42F6-85ED-31DABA6D1EAD}"/>
    <cellStyle name="Normal 92 4" xfId="24618" xr:uid="{77162D08-AF4E-4CDB-BFE3-F36DE806F13F}"/>
    <cellStyle name="Normal 93" xfId="24619" xr:uid="{6037EDCB-C3B6-4E80-927D-913EC0FD5826}"/>
    <cellStyle name="Normal 93 2" xfId="24620" xr:uid="{53EE9709-1FA1-4599-85F2-ACA7DAB14E97}"/>
    <cellStyle name="Normal 93 2 2" xfId="24621" xr:uid="{BC73280E-41C9-4CF5-93F4-7D61AD5186B5}"/>
    <cellStyle name="Normal 93 2 2 2" xfId="24622" xr:uid="{F2254697-C661-4CCC-AB66-E4C3DAE15026}"/>
    <cellStyle name="Normal 93 2 3" xfId="24623" xr:uid="{1E71CCD0-0A66-4227-969D-4EBF0A969E77}"/>
    <cellStyle name="Normal 93 3" xfId="24624" xr:uid="{E16ADF9F-895F-4FAC-9FE4-AC4E11617456}"/>
    <cellStyle name="Normal 93 3 2" xfId="24625" xr:uid="{BB4574A6-E370-4F32-ACC6-D86B64006DFA}"/>
    <cellStyle name="Normal 93 4" xfId="24626" xr:uid="{6DA66738-AF7E-4014-B1CA-7CDDE55A729A}"/>
    <cellStyle name="Normal 94" xfId="24627" xr:uid="{E52B1E6D-2D7D-466C-933A-6722C80AE445}"/>
    <cellStyle name="Normal 94 2" xfId="24628" xr:uid="{727AD351-7491-458A-8657-1EB222838053}"/>
    <cellStyle name="Normal 94 2 2" xfId="24629" xr:uid="{9B33324F-884D-4266-9EF2-34D8F19A74E7}"/>
    <cellStyle name="Normal 94 2 2 2" xfId="24630" xr:uid="{50B9D8FA-B87E-46E8-B8F4-07AFFD230993}"/>
    <cellStyle name="Normal 94 2 3" xfId="24631" xr:uid="{D253BD68-D2EE-4DE7-B914-71AECA834E91}"/>
    <cellStyle name="Normal 94 3" xfId="24632" xr:uid="{EB040F24-AD60-4636-80CB-0B6B8E60CCFF}"/>
    <cellStyle name="Normal 94 3 2" xfId="24633" xr:uid="{AEB408CB-1C16-4FA2-B33A-E1930A3788A8}"/>
    <cellStyle name="Normal 94 4" xfId="24634" xr:uid="{771F46AD-23BB-4DF5-98FF-B5E6F1A5DB5F}"/>
    <cellStyle name="Normal 95" xfId="24635" xr:uid="{8438BE14-1DD0-42FF-B918-D03E62172F8F}"/>
    <cellStyle name="Normal 95 2" xfId="24636" xr:uid="{FC4E7987-C847-4D10-84BD-C27ECACB50F8}"/>
    <cellStyle name="Normal 95 2 2" xfId="24637" xr:uid="{347EE269-0795-4583-AF19-A3E48C8A60A4}"/>
    <cellStyle name="Normal 95 2 2 2" xfId="24638" xr:uid="{62275A06-D63F-4463-ABED-F96EC2659451}"/>
    <cellStyle name="Normal 95 2 3" xfId="24639" xr:uid="{2C485DED-665F-4288-89D8-F02E4B36A171}"/>
    <cellStyle name="Normal 95 3" xfId="24640" xr:uid="{F3C97986-C344-4CF9-AAEE-C5A510995218}"/>
    <cellStyle name="Normal 95 3 2" xfId="24641" xr:uid="{C7B15D7F-1C26-4D3C-9C8E-1C520573992D}"/>
    <cellStyle name="Normal 95 4" xfId="24642" xr:uid="{A409235B-0F23-4FF5-BD14-7144F889F7AC}"/>
    <cellStyle name="Normal 96" xfId="24643" xr:uid="{E6A7799D-C042-47A6-93A2-626CD803F635}"/>
    <cellStyle name="Normal 96 2" xfId="24644" xr:uid="{42D55F6A-10CA-4656-9FB6-8E1819CC2A1B}"/>
    <cellStyle name="Normal 96 2 2" xfId="24645" xr:uid="{011E9B51-5AD8-400B-BF87-A566029A6DF3}"/>
    <cellStyle name="Normal 96 2 2 2" xfId="24646" xr:uid="{0B9C901C-1051-4639-91DD-0A878452F8FA}"/>
    <cellStyle name="Normal 96 2 3" xfId="24647" xr:uid="{D09723A1-B8BA-47B1-B2AD-0F3876CC1693}"/>
    <cellStyle name="Normal 96 3" xfId="24648" xr:uid="{7CAAC0FE-F386-4B28-BDB3-34E10780602F}"/>
    <cellStyle name="Normal 96 3 2" xfId="24649" xr:uid="{DE3DB2C9-5D02-4CD6-9DCD-10780A6B96BA}"/>
    <cellStyle name="Normal 96 4" xfId="24650" xr:uid="{8046E22B-2E04-4557-B3C9-77CF9997FBF7}"/>
    <cellStyle name="Normal 97" xfId="24651" xr:uid="{E4A135C6-5920-4370-99DF-815AE2A15240}"/>
    <cellStyle name="Normal 97 2" xfId="24652" xr:uid="{997FB68C-4737-4641-8F96-DC245CD81B49}"/>
    <cellStyle name="Normal 97 2 2" xfId="24653" xr:uid="{728ABB18-01FA-4FB0-8538-C12D2D410ECA}"/>
    <cellStyle name="Normal 97 2 2 2" xfId="24654" xr:uid="{4544D731-1A85-4DAF-821E-7C5B85C10081}"/>
    <cellStyle name="Normal 97 2 3" xfId="24655" xr:uid="{8A370FFE-B8CC-4120-99AD-77751CE397EB}"/>
    <cellStyle name="Normal 97 3" xfId="24656" xr:uid="{CAB8859B-41FC-4C19-A7DF-486B1802BCEF}"/>
    <cellStyle name="Normal 97 3 2" xfId="24657" xr:uid="{3CCC9A08-81A3-420A-A1D8-5A61ACCAECE0}"/>
    <cellStyle name="Normal 97 4" xfId="24658" xr:uid="{42AA80CD-B7C8-4227-8C8A-8EF0DDAF4C09}"/>
    <cellStyle name="Normal 98" xfId="24659" xr:uid="{C59F65F7-4D60-4AE9-A265-AC0A771B2E82}"/>
    <cellStyle name="Normal 98 2" xfId="24660" xr:uid="{1422BF8D-4F5A-4CAE-BDA5-D52C71AF4BC5}"/>
    <cellStyle name="Normal 98 2 2" xfId="24661" xr:uid="{9020D962-E549-49F7-8DEA-B6B46A141396}"/>
    <cellStyle name="Normal 98 2 2 2" xfId="24662" xr:uid="{EDB59E7F-FF30-4194-A68F-7D749FE18EAB}"/>
    <cellStyle name="Normal 98 2 3" xfId="24663" xr:uid="{38BB2B47-3745-4959-8B7D-4344D714A2F2}"/>
    <cellStyle name="Normal 98 3" xfId="24664" xr:uid="{1AE6B662-B5D6-42A0-98A5-3FE78F7F4F3E}"/>
    <cellStyle name="Normal 98 3 2" xfId="24665" xr:uid="{33691A03-40A8-44D5-9EAB-C1DA3416FD2D}"/>
    <cellStyle name="Normal 98 4" xfId="24666" xr:uid="{9536DEE0-9082-44D4-893A-F8FCEDE3A45F}"/>
    <cellStyle name="Normal 99" xfId="24667" xr:uid="{9C72659C-51AF-4FC5-A13A-31C57ADE3CA6}"/>
    <cellStyle name="Normal 99 2" xfId="24668" xr:uid="{B37D8C3F-B7E8-443A-B247-6E7715E34C02}"/>
    <cellStyle name="Normal 99 2 2" xfId="24669" xr:uid="{1E16CCA8-0DC9-469C-A8D7-FC862E336547}"/>
    <cellStyle name="Normal 99 2 2 2" xfId="24670" xr:uid="{15D513BE-425C-4DDB-9A23-013C2046254A}"/>
    <cellStyle name="Normal 99 2 3" xfId="24671" xr:uid="{08DDE584-576D-4EC3-BD61-4CDD2378D038}"/>
    <cellStyle name="Normal 99 3" xfId="24672" xr:uid="{580D7575-748A-4596-8D5B-6AD9D3323027}"/>
    <cellStyle name="Normal 99 3 2" xfId="24673" xr:uid="{3043211B-39E4-4254-80BC-EABABE6AD4DA}"/>
    <cellStyle name="Normal 99 4" xfId="24674" xr:uid="{68582D73-BE22-4C81-A71C-5FC4D5F248A1}"/>
    <cellStyle name="Normal Bold" xfId="24675" xr:uid="{232CFB53-25A4-472F-8E9B-E5432FC1B44F}"/>
    <cellStyle name="Normal Bold 2" xfId="24676" xr:uid="{60CD29E7-2040-4871-BEDF-A29F5B347CB7}"/>
    <cellStyle name="Normal Bold 2 2" xfId="24677" xr:uid="{81DBF4D4-FC97-4630-8864-13E9963F0D44}"/>
    <cellStyle name="Normal Bold 3" xfId="24678" xr:uid="{B48064C8-1CA1-4249-BD15-69D3D351C9D0}"/>
    <cellStyle name="Normal Bold 3 2" xfId="24679" xr:uid="{F7CB0B3B-BB07-4BD4-88AB-E6F821D13311}"/>
    <cellStyle name="Normal Bold 4" xfId="24680" xr:uid="{7EF79D9D-CDA8-4DFA-B642-2FF9DC5773EE}"/>
    <cellStyle name="Normal Bold 5" xfId="24681" xr:uid="{9BF78D02-0F06-402C-9366-61F49F94C19F}"/>
    <cellStyle name="Normal Pct" xfId="24682" xr:uid="{5B9A142A-C8C4-421D-BEC8-1E5054D6009B}"/>
    <cellStyle name="Normal Pct 2" xfId="24683" xr:uid="{FFF0C40D-74D5-4688-BCED-04BD8246EB13}"/>
    <cellStyle name="Normal Pct 2 2" xfId="24684" xr:uid="{4E9379F1-251E-49B4-9EC8-44AA1428CF9C}"/>
    <cellStyle name="Normal Pct 3" xfId="24685" xr:uid="{64C1B795-2F8F-4ECE-8628-D81E9EB5E94E}"/>
    <cellStyle name="Normal Pct 3 2" xfId="24686" xr:uid="{BA8EE3D7-6A78-49DA-A8E8-AE29A0B1EFAD}"/>
    <cellStyle name="Normal Pct 4" xfId="24687" xr:uid="{5A1D816D-2C62-44E8-856F-F3762457E3E7}"/>
    <cellStyle name="Normal Pct 5" xfId="24688" xr:uid="{0ABE0A17-83A8-4F31-8011-64B3C93CBE7E}"/>
    <cellStyle name="NormalBold" xfId="24689" xr:uid="{408DE663-4B2F-4F42-A210-650D3AF9160A}"/>
    <cellStyle name="NormalBold 2" xfId="24690" xr:uid="{262BC79B-5D7A-4903-A1DF-7BB9E6413EEE}"/>
    <cellStyle name="NormalBold 2 2" xfId="24691" xr:uid="{FEF07010-27BE-4100-80FF-520FA6FD891C}"/>
    <cellStyle name="NormalBold 3" xfId="24692" xr:uid="{7D1BAD69-2136-4799-9D80-8F0A32C3FFD9}"/>
    <cellStyle name="NormalBold 3 2" xfId="24693" xr:uid="{DDD55ABB-B527-4F57-8549-93181CF0BE43}"/>
    <cellStyle name="NormalBold 4" xfId="24694" xr:uid="{B49466ED-6B92-49FF-884C-88B142E6D49A}"/>
    <cellStyle name="NormalBold 5" xfId="24695" xr:uid="{4EA47F65-A948-4960-A0E6-EC7AE7B8AEC5}"/>
    <cellStyle name="NormalGB" xfId="24696" xr:uid="{6DF93E0C-D16E-4A91-A473-DAFFE78A04DD}"/>
    <cellStyle name="NormalGB 2" xfId="24697" xr:uid="{3EFECDAF-4C5B-4DE5-A6DF-988FD157AF6F}"/>
    <cellStyle name="NormalGB 2 2" xfId="24698" xr:uid="{63DB7CC7-594D-444B-88E8-EC3B91F36A31}"/>
    <cellStyle name="NormalGB 2 2 2" xfId="24699" xr:uid="{E57A377E-B193-48B1-8631-8F98E721D029}"/>
    <cellStyle name="NormalGB 2 3" xfId="24700" xr:uid="{65003CCC-222E-47A9-8724-09099FDEAB65}"/>
    <cellStyle name="NormalGB 3" xfId="24701" xr:uid="{8D73C0F4-E8A9-4DEF-9A39-6B863FC8165C}"/>
    <cellStyle name="NormalGB 3 2" xfId="24702" xr:uid="{B4BE65A6-F4BF-4AB9-BFA4-ED9DB659B057}"/>
    <cellStyle name="NormalGB 4" xfId="24703" xr:uid="{C9CF8635-60FA-44FF-8ABC-DF3086D44DCD}"/>
    <cellStyle name="Nota 10" xfId="24704" xr:uid="{21CA4D46-5CE3-419C-9154-53BBD66F63A6}"/>
    <cellStyle name="Nota 10 10" xfId="54527" xr:uid="{E7027558-2F28-431F-BA53-73BB68634661}"/>
    <cellStyle name="Nota 10 2" xfId="24705" xr:uid="{D4A654B9-B6D6-4D6E-B061-11E1ABAE71C3}"/>
    <cellStyle name="Nota 10 2 2" xfId="24706" xr:uid="{A46126E4-70AA-474E-9B45-C62A43CCF82B}"/>
    <cellStyle name="Nota 10 2 2 2" xfId="24707" xr:uid="{094BE53A-3086-4142-B115-B98A6A9DD34E}"/>
    <cellStyle name="Nota 10 2 2 2 2" xfId="24708" xr:uid="{DB71A706-3957-4DC2-A330-78FC4EC64F2B}"/>
    <cellStyle name="Nota 10 2 2 2 2 2" xfId="24709" xr:uid="{B2CEA0B1-CBBD-41C1-8E95-9AA1C11D4C39}"/>
    <cellStyle name="Nota 10 2 2 2 2 2 2" xfId="24710" xr:uid="{F514FDE0-FE46-43B6-9149-06E30B47E90E}"/>
    <cellStyle name="Nota 10 2 2 2 2 3" xfId="24711" xr:uid="{A5ACE1D4-3255-480F-AB46-FC38DF81B362}"/>
    <cellStyle name="Nota 10 2 2 2 3" xfId="24712" xr:uid="{F1B05589-DB3F-4413-A57F-0EA1FBFF7729}"/>
    <cellStyle name="Nota 10 2 2 2 3 2" xfId="24713" xr:uid="{9E21A00E-4810-4A76-AB51-5C8BAD2BD7C8}"/>
    <cellStyle name="Nota 10 2 2 2 4" xfId="24714" xr:uid="{9517ABA1-3F90-4C8C-9A57-1F31683DC9AC}"/>
    <cellStyle name="Nota 10 2 2 2 4 2" xfId="24715" xr:uid="{2A533117-7C16-467F-9242-15C4CD72B4EE}"/>
    <cellStyle name="Nota 10 2 2 2 5" xfId="24716" xr:uid="{C376EF95-1950-471A-869A-E3B8B31B1095}"/>
    <cellStyle name="Nota 10 2 2 3" xfId="24717" xr:uid="{583B1DAE-602C-462A-9E91-7115F348611A}"/>
    <cellStyle name="Nota 10 2 2 3 2" xfId="24718" xr:uid="{4C5F39C3-1D7F-420B-AD13-A73619CFD955}"/>
    <cellStyle name="Nota 10 2 2 4" xfId="24719" xr:uid="{9FB8999C-AFD2-46AA-A06C-8169BEEEF8B9}"/>
    <cellStyle name="Nota 10 2 2 4 2" xfId="24720" xr:uid="{78A49F55-060F-4810-8E7E-82AD591FD3C0}"/>
    <cellStyle name="Nota 10 2 2 5" xfId="24721" xr:uid="{96A268F1-0112-4400-82C3-9D32D249765E}"/>
    <cellStyle name="Nota 10 2 3" xfId="24722" xr:uid="{C2AE201D-3F41-429A-A2C6-4E17F8FCECB4}"/>
    <cellStyle name="Nota 10 2 3 2" xfId="24723" xr:uid="{A6618803-04D9-41CE-B0CC-E2309A42C5E7}"/>
    <cellStyle name="Nota 10 2 3 2 2" xfId="24724" xr:uid="{0EA32CC6-64A9-49E3-A77D-F86EA2EF084E}"/>
    <cellStyle name="Nota 10 2 3 3" xfId="24725" xr:uid="{AE84AEF1-2180-4202-B672-A580842ADD10}"/>
    <cellStyle name="Nota 10 2 3 3 2" xfId="24726" xr:uid="{2A53CFE4-01A0-4AC9-BBB6-744233B38678}"/>
    <cellStyle name="Nota 10 2 3 4" xfId="24727" xr:uid="{F93F219E-0A84-4FB5-B074-5FB45E5683FE}"/>
    <cellStyle name="Nota 10 2 4" xfId="24728" xr:uid="{E7DC6380-CE18-4E44-8186-2E964335EC4F}"/>
    <cellStyle name="Nota 10 2 4 2" xfId="24729" xr:uid="{91EA089A-AD82-48BB-8120-1C6E013240BA}"/>
    <cellStyle name="Nota 10 2 4 2 2" xfId="24730" xr:uid="{D5594EFD-9CC2-46DA-B031-87632213A376}"/>
    <cellStyle name="Nota 10 2 4 2 2 2" xfId="24731" xr:uid="{3C4968F3-0373-47AD-ACA5-5C8778189F04}"/>
    <cellStyle name="Nota 10 2 4 2 3" xfId="24732" xr:uid="{8F56B28D-3274-4A5B-AE21-CE090B341C21}"/>
    <cellStyle name="Nota 10 2 4 3" xfId="24733" xr:uid="{5C909E9D-58DE-481C-8092-6CC2E7D1F19C}"/>
    <cellStyle name="Nota 10 2 4 3 2" xfId="24734" xr:uid="{8149AAEE-A787-4128-936C-A1C97B2C548C}"/>
    <cellStyle name="Nota 10 2 4 4" xfId="24735" xr:uid="{7D4824D6-86C6-4511-8FE4-55B3552E10D0}"/>
    <cellStyle name="Nota 10 2 4 4 2" xfId="24736" xr:uid="{6C107FE3-3700-4EE8-86A9-1F27E8FEF713}"/>
    <cellStyle name="Nota 10 2 4 5" xfId="24737" xr:uid="{8ED8F9EB-5191-4A4C-AF23-2102C3A97184}"/>
    <cellStyle name="Nota 10 2 5" xfId="24738" xr:uid="{63D8ECA6-6215-4BB8-9195-C5AFC7BFF3A2}"/>
    <cellStyle name="Nota 10 2 5 2" xfId="24739" xr:uid="{94286A3A-C619-4922-A1E5-58B9319540FD}"/>
    <cellStyle name="Nota 10 2 5 2 2" xfId="24740" xr:uid="{982DB3E8-A04C-4724-8B73-02446A81FE1E}"/>
    <cellStyle name="Nota 10 2 5 3" xfId="24741" xr:uid="{0FCC2A97-9DD1-49D0-B016-FCF2455D13DC}"/>
    <cellStyle name="Nota 10 2 5 3 2" xfId="24742" xr:uid="{88837875-8CE6-4C9A-A1D6-876896EB963F}"/>
    <cellStyle name="Nota 10 2 5 4" xfId="24743" xr:uid="{E00FF905-A3B3-4F29-B39B-388AD06FDE4B}"/>
    <cellStyle name="Nota 10 2 6" xfId="24744" xr:uid="{F89675E1-75B9-4224-9D3F-3559FFC2E64C}"/>
    <cellStyle name="Nota 10 2 6 2" xfId="24745" xr:uid="{05C29532-ED64-4135-85D4-125B40841409}"/>
    <cellStyle name="Nota 10 2 7" xfId="24746" xr:uid="{0A4DB094-6093-4F7F-8904-0191CB7BBE3B}"/>
    <cellStyle name="Nota 10 2 8" xfId="24747" xr:uid="{8B713600-7C83-4081-9626-163DB139BC7F}"/>
    <cellStyle name="Nota 10 2 9" xfId="54528" xr:uid="{2E3726E0-DD13-44F4-A5E6-1C4D296EF967}"/>
    <cellStyle name="Nota 10 3" xfId="24748" xr:uid="{97207B59-4ACE-44DD-A1C0-7BFF97E1B029}"/>
    <cellStyle name="Nota 10 3 2" xfId="24749" xr:uid="{C542832C-59F2-491A-BCA1-9AB9EB990FA6}"/>
    <cellStyle name="Nota 10 3 2 2" xfId="24750" xr:uid="{F6496A8F-63FB-43CE-AF56-FC2571CFA2DE}"/>
    <cellStyle name="Nota 10 3 2 2 2" xfId="24751" xr:uid="{49A1BA6B-3D30-4B5F-B7A6-E014950A335D}"/>
    <cellStyle name="Nota 10 3 2 2 2 2" xfId="24752" xr:uid="{646D148C-C10A-480C-96BD-E7D4B12EA808}"/>
    <cellStyle name="Nota 10 3 2 2 3" xfId="24753" xr:uid="{91B70D47-4987-4C4F-AA39-34CF5626F329}"/>
    <cellStyle name="Nota 10 3 2 3" xfId="24754" xr:uid="{6FA7CE15-82F7-4B13-8E85-8F29C02C735E}"/>
    <cellStyle name="Nota 10 3 2 3 2" xfId="24755" xr:uid="{37483F5F-FA7F-4286-BBCD-2993E9D67024}"/>
    <cellStyle name="Nota 10 3 2 4" xfId="24756" xr:uid="{3CCEEB0E-4CE3-4B65-ABCB-1D36220DF168}"/>
    <cellStyle name="Nota 10 3 2 4 2" xfId="24757" xr:uid="{259238C0-75C4-49F5-B342-B4592F071D86}"/>
    <cellStyle name="Nota 10 3 2 5" xfId="24758" xr:uid="{C70526EF-C5DB-4A81-9D08-A69E466D1B4E}"/>
    <cellStyle name="Nota 10 3 3" xfId="24759" xr:uid="{99BF4084-489B-439E-8BB7-54542A29D6E5}"/>
    <cellStyle name="Nota 10 3 3 2" xfId="24760" xr:uid="{A3A6BC50-6E6E-47E0-B255-3446778DEE30}"/>
    <cellStyle name="Nota 10 3 4" xfId="24761" xr:uid="{D9807D50-DCC2-4F8E-8266-666238FA62C8}"/>
    <cellStyle name="Nota 10 3 4 2" xfId="24762" xr:uid="{D16F2E38-7CFC-4EB4-804B-6E2B98374193}"/>
    <cellStyle name="Nota 10 3 5" xfId="24763" xr:uid="{4D3556A7-4818-4D70-8CE8-E00BEEE00429}"/>
    <cellStyle name="Nota 10 4" xfId="24764" xr:uid="{4E71002D-D5FB-4C3E-8741-0645E6656617}"/>
    <cellStyle name="Nota 10 4 2" xfId="24765" xr:uid="{7200B828-F686-431D-8060-E39440A6BD2B}"/>
    <cellStyle name="Nota 10 4 2 2" xfId="24766" xr:uid="{B9EF0D4E-EB44-42B8-8E6E-1129EA1A0AB9}"/>
    <cellStyle name="Nota 10 4 2 2 2" xfId="24767" xr:uid="{5A774187-5A96-41DF-87E9-DA4A3875DCDB}"/>
    <cellStyle name="Nota 10 4 2 2 2 2" xfId="24768" xr:uid="{04F4CA4A-9977-447E-96A5-6A76578CC0CE}"/>
    <cellStyle name="Nota 10 4 2 2 3" xfId="24769" xr:uid="{76E06C13-40FB-4465-B6AB-B8C8AEAF13A6}"/>
    <cellStyle name="Nota 10 4 2 3" xfId="24770" xr:uid="{22EDD51C-EA6A-477C-B523-E8F48316CDCC}"/>
    <cellStyle name="Nota 10 4 2 3 2" xfId="24771" xr:uid="{427C8B29-B432-4D41-AF47-F12C32A3CA54}"/>
    <cellStyle name="Nota 10 4 2 4" xfId="24772" xr:uid="{13AD1176-7507-4F78-855F-0262DF5D0FB2}"/>
    <cellStyle name="Nota 10 4 2 4 2" xfId="24773" xr:uid="{35877600-AD66-4984-B9C2-1C6C423937FA}"/>
    <cellStyle name="Nota 10 4 2 5" xfId="24774" xr:uid="{EFC4527D-69BD-4022-A55B-DA2A77ABFEE6}"/>
    <cellStyle name="Nota 10 4 3" xfId="24775" xr:uid="{D47B2B37-C1A9-4BA3-821F-0D549D275E53}"/>
    <cellStyle name="Nota 10 4 3 2" xfId="24776" xr:uid="{6CDCC9C1-B36B-4139-BD73-4F0B4EC8651A}"/>
    <cellStyle name="Nota 10 4 4" xfId="24777" xr:uid="{04D26A65-0176-4EA6-981E-B5DC27F9CBDA}"/>
    <cellStyle name="Nota 10 4 4 2" xfId="24778" xr:uid="{3FA8BDAA-AB78-46D3-8D39-8D7D698A4F83}"/>
    <cellStyle name="Nota 10 4 5" xfId="24779" xr:uid="{7596461C-7E1C-4C6B-BCB2-3FB723BCBC7B}"/>
    <cellStyle name="Nota 10 5" xfId="24780" xr:uid="{312D9EF1-65BD-4ECC-916D-F070238492B3}"/>
    <cellStyle name="Nota 10 5 2" xfId="24781" xr:uid="{8C6CCD71-DFB5-4CEF-A654-9185235E4735}"/>
    <cellStyle name="Nota 10 5 2 2" xfId="24782" xr:uid="{C474DC92-691D-4137-A924-9B46A3D0C1AB}"/>
    <cellStyle name="Nota 10 5 2 2 2" xfId="24783" xr:uid="{9442BA1C-6D1D-4F10-8073-7EA007C40CF1}"/>
    <cellStyle name="Nota 10 5 2 3" xfId="24784" xr:uid="{86F31F55-C03F-4A7A-9FA4-15CAEA73C339}"/>
    <cellStyle name="Nota 10 5 3" xfId="24785" xr:uid="{B105F0A4-C96C-4DED-843F-A3D96B7FB6C8}"/>
    <cellStyle name="Nota 10 5 3 2" xfId="24786" xr:uid="{0DD9C23F-3091-4EBE-A435-CC8FFD84E1CB}"/>
    <cellStyle name="Nota 10 5 4" xfId="24787" xr:uid="{628551E5-A47E-4A91-8739-2C37AC0D8EFE}"/>
    <cellStyle name="Nota 10 5 4 2" xfId="24788" xr:uid="{2CC3ADDE-3DCC-47C4-8061-E30404CB004E}"/>
    <cellStyle name="Nota 10 5 5" xfId="24789" xr:uid="{0E3880F4-69F8-47FE-9413-8D09AB89C17C}"/>
    <cellStyle name="Nota 10 6" xfId="24790" xr:uid="{E925E61C-ADC1-40F4-A6E1-22DCA4AD9EB6}"/>
    <cellStyle name="Nota 10 6 2" xfId="24791" xr:uid="{DFEF457E-8A76-4E59-BD40-0A28B574ECBC}"/>
    <cellStyle name="Nota 10 6 2 2" xfId="24792" xr:uid="{CBD616EF-6EB6-4998-BAC7-4E83B24B7789}"/>
    <cellStyle name="Nota 10 6 3" xfId="24793" xr:uid="{86AD6823-554A-4E1D-A5E3-FCB197704788}"/>
    <cellStyle name="Nota 10 6 3 2" xfId="24794" xr:uid="{859B7C9A-7B05-43AA-8089-14AA32C205F3}"/>
    <cellStyle name="Nota 10 6 4" xfId="24795" xr:uid="{853DD4F9-3820-49CA-934F-35DAF1046318}"/>
    <cellStyle name="Nota 10 7" xfId="24796" xr:uid="{C86A4D8B-230F-41E7-8A91-4958E68CC088}"/>
    <cellStyle name="Nota 10 7 2" xfId="24797" xr:uid="{1EA06BB9-CD52-49A5-BF2C-9446BE70A922}"/>
    <cellStyle name="Nota 10 8" xfId="24798" xr:uid="{FDB8C7E5-25B4-4F53-8771-C5949A71E186}"/>
    <cellStyle name="Nota 10 9" xfId="24799" xr:uid="{87F07675-032D-4D4C-9786-CC1D401618A2}"/>
    <cellStyle name="Nota 11" xfId="24800" xr:uid="{791DDD47-4F9E-403D-824E-4551022668A6}"/>
    <cellStyle name="Nota 11 10" xfId="54529" xr:uid="{755E85F8-56FA-4B53-A32F-E23D44BE4B36}"/>
    <cellStyle name="Nota 11 2" xfId="24801" xr:uid="{3DB4DECB-DF05-48B4-8C2A-329874C5EA18}"/>
    <cellStyle name="Nota 11 2 2" xfId="24802" xr:uid="{16C119D3-D5C3-4B10-86C5-5E2ED8354292}"/>
    <cellStyle name="Nota 11 2 2 2" xfId="24803" xr:uid="{1991FF74-0AA2-4F39-B5DD-C5AC67954180}"/>
    <cellStyle name="Nota 11 2 2 2 2" xfId="24804" xr:uid="{EDAA3425-F41C-4165-8F36-83F7D63DA79F}"/>
    <cellStyle name="Nota 11 2 2 2 2 2" xfId="24805" xr:uid="{E550B06B-56B2-4C49-A8DD-B4FAF6EE03F2}"/>
    <cellStyle name="Nota 11 2 2 2 2 2 2" xfId="24806" xr:uid="{B32B03DC-EC56-4E90-8D66-37622237042C}"/>
    <cellStyle name="Nota 11 2 2 2 2 3" xfId="24807" xr:uid="{6D8DC68A-19F6-4056-8A27-48F6A2CBAD9C}"/>
    <cellStyle name="Nota 11 2 2 2 3" xfId="24808" xr:uid="{2BBEC0C3-6828-4B36-93CD-27735D137805}"/>
    <cellStyle name="Nota 11 2 2 2 3 2" xfId="24809" xr:uid="{4AECB945-5020-442C-8E4C-0E0720273173}"/>
    <cellStyle name="Nota 11 2 2 2 4" xfId="24810" xr:uid="{1BD2BBC6-2709-4A7D-899E-770518CD8AEE}"/>
    <cellStyle name="Nota 11 2 2 2 4 2" xfId="24811" xr:uid="{057F4A0D-D5DD-4F6D-8694-E58A8A9549A5}"/>
    <cellStyle name="Nota 11 2 2 2 5" xfId="24812" xr:uid="{AEE8588B-8F5A-4FE9-A85C-154E0C0AF949}"/>
    <cellStyle name="Nota 11 2 2 3" xfId="24813" xr:uid="{1B446BF3-0610-442D-A327-DA2D1921E70A}"/>
    <cellStyle name="Nota 11 2 2 3 2" xfId="24814" xr:uid="{F2AFEFB5-3FB1-4764-BD07-C48BEFFA62F5}"/>
    <cellStyle name="Nota 11 2 2 4" xfId="24815" xr:uid="{AE7C866C-9CE6-42B0-BC1C-0EA512F05B25}"/>
    <cellStyle name="Nota 11 2 2 4 2" xfId="24816" xr:uid="{CB351187-CFD2-4805-9A3A-BD7386CF6251}"/>
    <cellStyle name="Nota 11 2 2 5" xfId="24817" xr:uid="{CF16C62D-20A4-49F3-82D0-2DF003EDB664}"/>
    <cellStyle name="Nota 11 2 3" xfId="24818" xr:uid="{E3741692-B019-4051-9376-A45A8426BBBD}"/>
    <cellStyle name="Nota 11 2 3 2" xfId="24819" xr:uid="{BD4705B5-4A73-4510-971E-7A1315785FA9}"/>
    <cellStyle name="Nota 11 2 3 2 2" xfId="24820" xr:uid="{5CBDAB07-A8BA-4BC0-8886-2BECCDAC2C10}"/>
    <cellStyle name="Nota 11 2 3 3" xfId="24821" xr:uid="{B2A0D8BF-EBF5-43F1-B360-795AF116BF58}"/>
    <cellStyle name="Nota 11 2 3 3 2" xfId="24822" xr:uid="{88F12EF1-8118-4580-88BE-F47BA0FC6763}"/>
    <cellStyle name="Nota 11 2 3 4" xfId="24823" xr:uid="{3FCB84A2-636A-4C08-9AD9-919CC604D979}"/>
    <cellStyle name="Nota 11 2 4" xfId="24824" xr:uid="{8593F7E7-C70C-4D62-8CA2-5FE922E2B915}"/>
    <cellStyle name="Nota 11 2 4 2" xfId="24825" xr:uid="{6D99D62D-C88D-4323-ACF0-EFC694CD42CA}"/>
    <cellStyle name="Nota 11 2 4 2 2" xfId="24826" xr:uid="{547ECB9E-443B-4F4E-B17B-8A919F3B5078}"/>
    <cellStyle name="Nota 11 2 4 2 2 2" xfId="24827" xr:uid="{5AECA793-5FFF-4F33-8209-602309BFD00A}"/>
    <cellStyle name="Nota 11 2 4 2 3" xfId="24828" xr:uid="{3F33BCF7-4C5B-4C17-A724-8E04495F3757}"/>
    <cellStyle name="Nota 11 2 4 3" xfId="24829" xr:uid="{28175FE9-A9E4-4147-9DD6-2F56BA4F77A6}"/>
    <cellStyle name="Nota 11 2 4 3 2" xfId="24830" xr:uid="{3294FE9A-94A5-4278-8D15-F22634CA4213}"/>
    <cellStyle name="Nota 11 2 4 4" xfId="24831" xr:uid="{3C4DECFB-D83A-4F17-8C16-B80B242E2191}"/>
    <cellStyle name="Nota 11 2 4 4 2" xfId="24832" xr:uid="{4A6CC21F-1022-4424-B0B2-8C4CA86399FF}"/>
    <cellStyle name="Nota 11 2 4 5" xfId="24833" xr:uid="{9B4C57F7-2437-4198-BFEB-F2A264AE278B}"/>
    <cellStyle name="Nota 11 2 5" xfId="24834" xr:uid="{E9F70364-7738-444C-B802-4C2B2EBAF392}"/>
    <cellStyle name="Nota 11 2 5 2" xfId="24835" xr:uid="{C1F0F07D-F831-4670-89FB-D77EF3EC96FB}"/>
    <cellStyle name="Nota 11 2 5 2 2" xfId="24836" xr:uid="{C277F365-48F6-426C-89BE-9707AC004673}"/>
    <cellStyle name="Nota 11 2 5 3" xfId="24837" xr:uid="{4719A615-9A32-4820-B8BE-3BFFB72CC7A4}"/>
    <cellStyle name="Nota 11 2 5 3 2" xfId="24838" xr:uid="{F6C53614-7F87-42C9-8A3A-C04BE2DE4359}"/>
    <cellStyle name="Nota 11 2 5 4" xfId="24839" xr:uid="{2A7A7A36-7B22-4B79-B2DE-9D47C4B26247}"/>
    <cellStyle name="Nota 11 2 6" xfId="24840" xr:uid="{3CA84E8F-7A19-4DF5-BBF2-CC214BF41DF4}"/>
    <cellStyle name="Nota 11 2 6 2" xfId="24841" xr:uid="{D1B75324-13AE-4CE0-99EA-E6D5AC9A5A31}"/>
    <cellStyle name="Nota 11 2 7" xfId="24842" xr:uid="{A8A82AC9-9F9D-4B64-9ADF-12E843831E78}"/>
    <cellStyle name="Nota 11 2 8" xfId="24843" xr:uid="{BE7421D3-4EA7-4736-9E1B-0922AFBB7D3E}"/>
    <cellStyle name="Nota 11 2 9" xfId="54530" xr:uid="{93EA1DBB-6881-410E-9437-6AA34EDBE2D6}"/>
    <cellStyle name="Nota 11 3" xfId="24844" xr:uid="{D26C49F7-87C9-41E4-A9A9-347EC63CBBA2}"/>
    <cellStyle name="Nota 11 3 2" xfId="24845" xr:uid="{1C402F56-AAA3-4F2D-B5DB-E4F37B0713E8}"/>
    <cellStyle name="Nota 11 3 2 2" xfId="24846" xr:uid="{0981750F-7655-4044-9291-3E5D2BFDEC83}"/>
    <cellStyle name="Nota 11 3 2 2 2" xfId="24847" xr:uid="{E43F6ABA-163F-41D1-9801-775FBFEAAA63}"/>
    <cellStyle name="Nota 11 3 2 2 2 2" xfId="24848" xr:uid="{A7C47D9E-B295-4175-A018-C8395C30468B}"/>
    <cellStyle name="Nota 11 3 2 2 3" xfId="24849" xr:uid="{99496F8D-EC0F-4DAF-A192-427F67F08CAF}"/>
    <cellStyle name="Nota 11 3 2 3" xfId="24850" xr:uid="{B4ED1BBF-1669-4839-A3D7-EA6031B657D1}"/>
    <cellStyle name="Nota 11 3 2 3 2" xfId="24851" xr:uid="{AF6DAA19-0668-4A2A-8A50-F3F16A60B7F7}"/>
    <cellStyle name="Nota 11 3 2 4" xfId="24852" xr:uid="{7C0002C7-7E5C-4EF4-A62B-1E173E9D2FE8}"/>
    <cellStyle name="Nota 11 3 2 4 2" xfId="24853" xr:uid="{C5BA4670-C39E-4CDA-9FFE-C503F816B34C}"/>
    <cellStyle name="Nota 11 3 2 5" xfId="24854" xr:uid="{3A77BE9B-3274-44C8-B86D-3BCFE4BD0D02}"/>
    <cellStyle name="Nota 11 3 3" xfId="24855" xr:uid="{2C64E6B1-E760-4FF2-8F46-48031AAC3F70}"/>
    <cellStyle name="Nota 11 3 3 2" xfId="24856" xr:uid="{5380C6D4-959E-4305-BF34-FBF72E859C54}"/>
    <cellStyle name="Nota 11 3 4" xfId="24857" xr:uid="{8E845D12-EE91-4501-96A7-15C202509D0F}"/>
    <cellStyle name="Nota 11 3 4 2" xfId="24858" xr:uid="{B66C82C3-9946-4A3A-BCAD-AB7D5376B7F0}"/>
    <cellStyle name="Nota 11 3 5" xfId="24859" xr:uid="{68685DC9-AA71-4AF0-A7A4-6E1E08DDA29B}"/>
    <cellStyle name="Nota 11 4" xfId="24860" xr:uid="{A7BF36E0-7D52-4159-90C2-4BDB6EA0375B}"/>
    <cellStyle name="Nota 11 4 2" xfId="24861" xr:uid="{F562AFD6-E8EF-4988-9C15-0EE179B80EB4}"/>
    <cellStyle name="Nota 11 4 2 2" xfId="24862" xr:uid="{BB117FE2-9D8C-4587-BA2B-7E2E96191E07}"/>
    <cellStyle name="Nota 11 4 2 2 2" xfId="24863" xr:uid="{EDDD0729-7433-4E30-BDAF-1EBF1A16EABB}"/>
    <cellStyle name="Nota 11 4 2 2 2 2" xfId="24864" xr:uid="{41B147AA-8AA9-4DDF-8C3E-38EC46777599}"/>
    <cellStyle name="Nota 11 4 2 2 3" xfId="24865" xr:uid="{B9058E58-B945-427D-AF79-B5910F215B2A}"/>
    <cellStyle name="Nota 11 4 2 3" xfId="24866" xr:uid="{10A562F8-3916-4A2F-B18A-03C4262FEA30}"/>
    <cellStyle name="Nota 11 4 2 3 2" xfId="24867" xr:uid="{47DD222C-77DB-46C7-B9B3-1E4678202027}"/>
    <cellStyle name="Nota 11 4 2 4" xfId="24868" xr:uid="{8F64A012-C342-4ECC-9A4F-7DC73DA87DAD}"/>
    <cellStyle name="Nota 11 4 2 4 2" xfId="24869" xr:uid="{F2C5B504-B986-481C-B8DD-52D5775B38DA}"/>
    <cellStyle name="Nota 11 4 2 5" xfId="24870" xr:uid="{AE7143F8-0D1C-4C74-8480-0A8836AA9637}"/>
    <cellStyle name="Nota 11 4 3" xfId="24871" xr:uid="{0A2E54BD-694A-4931-B850-F633B3865508}"/>
    <cellStyle name="Nota 11 4 3 2" xfId="24872" xr:uid="{AC5C8673-6206-4BA9-B5FC-3E3757DF9038}"/>
    <cellStyle name="Nota 11 4 4" xfId="24873" xr:uid="{311583E8-FBB0-4C7A-9629-DF367291115D}"/>
    <cellStyle name="Nota 11 4 4 2" xfId="24874" xr:uid="{C4387E52-A034-4104-861E-C47809467610}"/>
    <cellStyle name="Nota 11 4 5" xfId="24875" xr:uid="{89CDB8C5-E390-485D-A870-AAAB7CF3D636}"/>
    <cellStyle name="Nota 11 5" xfId="24876" xr:uid="{903908AB-E3CA-466A-A97F-A143E45EFF2E}"/>
    <cellStyle name="Nota 11 5 2" xfId="24877" xr:uid="{82A9F465-ABC3-402A-A051-BE4CABD2ECDE}"/>
    <cellStyle name="Nota 11 5 2 2" xfId="24878" xr:uid="{A788C1EB-DFE8-4FDC-A78D-89579AF00C13}"/>
    <cellStyle name="Nota 11 5 2 2 2" xfId="24879" xr:uid="{DE647796-0BD2-4E82-9D0A-DDA6A8C92774}"/>
    <cellStyle name="Nota 11 5 2 3" xfId="24880" xr:uid="{FA4EC9AE-BBE0-446D-991C-603B6320D84D}"/>
    <cellStyle name="Nota 11 5 3" xfId="24881" xr:uid="{A8C95470-34DB-4C98-8157-295E6C93A85C}"/>
    <cellStyle name="Nota 11 5 3 2" xfId="24882" xr:uid="{6F828A91-50DF-4006-93E5-64B8C37053CF}"/>
    <cellStyle name="Nota 11 5 4" xfId="24883" xr:uid="{33EC9AAC-FBC8-4DED-BAB7-DAF223DF47FF}"/>
    <cellStyle name="Nota 11 5 4 2" xfId="24884" xr:uid="{FCA68279-C319-40C5-9711-C24839552D18}"/>
    <cellStyle name="Nota 11 5 5" xfId="24885" xr:uid="{3BF09B30-2DDA-42A6-98D2-9B531E28D9A9}"/>
    <cellStyle name="Nota 11 6" xfId="24886" xr:uid="{482B97A9-9BFC-4519-A724-A1179B58359D}"/>
    <cellStyle name="Nota 11 6 2" xfId="24887" xr:uid="{A35BC079-993D-4024-BFDD-4512DF91CDC2}"/>
    <cellStyle name="Nota 11 6 2 2" xfId="24888" xr:uid="{7E960B7C-CEB5-4E81-BD79-CDAC45A9BDDC}"/>
    <cellStyle name="Nota 11 6 3" xfId="24889" xr:uid="{A0C6D4A4-5421-47EB-8E2E-17E6866C0759}"/>
    <cellStyle name="Nota 11 6 3 2" xfId="24890" xr:uid="{CF6FE6D4-101B-4658-8D3C-6C2268890B63}"/>
    <cellStyle name="Nota 11 6 4" xfId="24891" xr:uid="{35F3233F-6E3A-4DD1-84A4-A413A66269FE}"/>
    <cellStyle name="Nota 11 7" xfId="24892" xr:uid="{2B96A21F-2E89-4637-99CD-ED2D327D44EC}"/>
    <cellStyle name="Nota 11 7 2" xfId="24893" xr:uid="{4E966EE0-7A8D-4A77-A0EE-49C30876ACD2}"/>
    <cellStyle name="Nota 11 8" xfId="24894" xr:uid="{5FDC2ABD-A351-4CAE-B77B-3F56102C48EE}"/>
    <cellStyle name="Nota 11 9" xfId="24895" xr:uid="{7CB2E676-49F8-4946-857F-183B16A74748}"/>
    <cellStyle name="Nota 12" xfId="24896" xr:uid="{7313CE4A-C962-4B3E-B8B9-98929614B6C4}"/>
    <cellStyle name="Nota 12 10" xfId="54531" xr:uid="{B3D71347-257D-493F-8200-52C3B8AC3805}"/>
    <cellStyle name="Nota 12 2" xfId="24897" xr:uid="{989F180C-4E6A-475B-B92F-17BCA738FA97}"/>
    <cellStyle name="Nota 12 2 2" xfId="24898" xr:uid="{7B231F8A-8397-4383-B9B9-604CA2D0F6AE}"/>
    <cellStyle name="Nota 12 2 2 2" xfId="24899" xr:uid="{C69B5FD9-E0C0-43BF-BBB1-E50EAD0D8929}"/>
    <cellStyle name="Nota 12 2 2 2 2" xfId="24900" xr:uid="{6EF34B00-E2C0-43FD-B93B-42E40F4E1D02}"/>
    <cellStyle name="Nota 12 2 2 2 2 2" xfId="24901" xr:uid="{F0C11EE6-D6FF-4795-A956-EA0A0C76466A}"/>
    <cellStyle name="Nota 12 2 2 2 2 2 2" xfId="24902" xr:uid="{AC6C4797-C64D-4BA5-989B-671ECCC0896C}"/>
    <cellStyle name="Nota 12 2 2 2 2 3" xfId="24903" xr:uid="{DA51862D-FF04-40B7-B899-37C7C06DDA70}"/>
    <cellStyle name="Nota 12 2 2 2 3" xfId="24904" xr:uid="{415BEEFA-E790-4237-B5B1-F7F92B56A2F1}"/>
    <cellStyle name="Nota 12 2 2 2 3 2" xfId="24905" xr:uid="{149C02B0-A734-4E2B-B6B7-840E53C3B9AA}"/>
    <cellStyle name="Nota 12 2 2 2 4" xfId="24906" xr:uid="{B1C34DCA-EC68-48AB-995D-E470CAB90308}"/>
    <cellStyle name="Nota 12 2 2 2 4 2" xfId="24907" xr:uid="{42F33511-D51B-49E9-91D0-708AC1581FA6}"/>
    <cellStyle name="Nota 12 2 2 2 5" xfId="24908" xr:uid="{1894A25E-C4DD-4F7C-9FB9-EB1BA9922EFF}"/>
    <cellStyle name="Nota 12 2 2 3" xfId="24909" xr:uid="{B818368C-D826-4710-9388-CE21F5FBC323}"/>
    <cellStyle name="Nota 12 2 2 3 2" xfId="24910" xr:uid="{0C45E2B6-270C-41A2-B88D-4F1C4B9DEC25}"/>
    <cellStyle name="Nota 12 2 2 4" xfId="24911" xr:uid="{AAC63EAE-C316-43CC-90D2-B5636CD35374}"/>
    <cellStyle name="Nota 12 2 2 4 2" xfId="24912" xr:uid="{7AA2E0DF-F1E6-4050-AAC8-4CF5379AD284}"/>
    <cellStyle name="Nota 12 2 2 5" xfId="24913" xr:uid="{C299FCF7-2C6D-4368-8E5A-834DEFD12421}"/>
    <cellStyle name="Nota 12 2 3" xfId="24914" xr:uid="{77878AED-6C15-4823-9BB9-918C815635CC}"/>
    <cellStyle name="Nota 12 2 3 2" xfId="24915" xr:uid="{8892EFF6-9290-4004-A97E-524641C73F47}"/>
    <cellStyle name="Nota 12 2 3 2 2" xfId="24916" xr:uid="{D3D75DC5-D750-4092-A0EB-20BD660CACA9}"/>
    <cellStyle name="Nota 12 2 3 3" xfId="24917" xr:uid="{3BF80961-E72F-4C22-9C51-1C4A299D2680}"/>
    <cellStyle name="Nota 12 2 3 3 2" xfId="24918" xr:uid="{F7095237-B18F-42D3-A28B-B65DD5B6C972}"/>
    <cellStyle name="Nota 12 2 3 4" xfId="24919" xr:uid="{1A4A2A71-76D2-4822-9B1E-741292031150}"/>
    <cellStyle name="Nota 12 2 4" xfId="24920" xr:uid="{37C34448-956D-4261-9BD6-1D30A127562B}"/>
    <cellStyle name="Nota 12 2 4 2" xfId="24921" xr:uid="{B6D61D84-BF27-498C-9F14-78486F3D9A57}"/>
    <cellStyle name="Nota 12 2 4 2 2" xfId="24922" xr:uid="{771D1F6A-3531-439D-A840-97C7A3A303D1}"/>
    <cellStyle name="Nota 12 2 4 2 2 2" xfId="24923" xr:uid="{E1416D38-70BC-4EA8-894D-E57B3816E94C}"/>
    <cellStyle name="Nota 12 2 4 2 3" xfId="24924" xr:uid="{80A21741-F2C7-4D47-B140-81650A74FB8A}"/>
    <cellStyle name="Nota 12 2 4 3" xfId="24925" xr:uid="{5372762B-E64B-49C3-BE3D-11EEA3276F43}"/>
    <cellStyle name="Nota 12 2 4 3 2" xfId="24926" xr:uid="{FCD80879-A252-4D51-8F49-7C217EDD7897}"/>
    <cellStyle name="Nota 12 2 4 4" xfId="24927" xr:uid="{C60D38E9-575F-4A19-B49A-C9EAC26D545D}"/>
    <cellStyle name="Nota 12 2 4 4 2" xfId="24928" xr:uid="{08FBD71B-3558-486A-A8A5-D0F5D433C4D6}"/>
    <cellStyle name="Nota 12 2 4 5" xfId="24929" xr:uid="{9C99560A-9C85-45F4-AA14-61F9DF3DB2AD}"/>
    <cellStyle name="Nota 12 2 5" xfId="24930" xr:uid="{649953E3-0B18-43BD-BFD2-C8AB062093B2}"/>
    <cellStyle name="Nota 12 2 5 2" xfId="24931" xr:uid="{9A9324B7-B48A-4F41-B280-8C63EC44A71D}"/>
    <cellStyle name="Nota 12 2 5 2 2" xfId="24932" xr:uid="{FD9283E1-0F13-4BAE-BA38-AD6780AB29B8}"/>
    <cellStyle name="Nota 12 2 5 3" xfId="24933" xr:uid="{1CDB638D-6711-4F52-8F7E-46DF1A00A1B9}"/>
    <cellStyle name="Nota 12 2 5 3 2" xfId="24934" xr:uid="{C4DEA148-8149-4815-A7E9-6C11E91C5BF4}"/>
    <cellStyle name="Nota 12 2 5 4" xfId="24935" xr:uid="{72EB392D-531F-4BA4-A455-48790BB3E04A}"/>
    <cellStyle name="Nota 12 2 6" xfId="24936" xr:uid="{626C1717-E7B6-4A81-9ADC-3A106E71BAFB}"/>
    <cellStyle name="Nota 12 2 6 2" xfId="24937" xr:uid="{184BD9C5-E38C-4E77-BE92-4E78C84CCFA1}"/>
    <cellStyle name="Nota 12 2 7" xfId="24938" xr:uid="{4D2C1C00-2208-42EC-9AD2-AA271EA25143}"/>
    <cellStyle name="Nota 12 2 8" xfId="24939" xr:uid="{55BA87E2-285D-4A9B-AD75-F68BB03C3409}"/>
    <cellStyle name="Nota 12 2 9" xfId="54532" xr:uid="{EBDDDAA8-DF96-415F-BCA7-25173EF815BC}"/>
    <cellStyle name="Nota 12 3" xfId="24940" xr:uid="{CE910C7E-B134-402B-ACDA-51768DC71228}"/>
    <cellStyle name="Nota 12 3 2" xfId="24941" xr:uid="{923DA0E3-9669-4264-8D85-A21D5517F6B2}"/>
    <cellStyle name="Nota 12 3 2 2" xfId="24942" xr:uid="{D5B597C4-9952-40EC-89A3-3D5971EF9EC8}"/>
    <cellStyle name="Nota 12 3 2 2 2" xfId="24943" xr:uid="{540DD110-3DE3-4E3C-A55A-971C323C74B4}"/>
    <cellStyle name="Nota 12 3 2 2 2 2" xfId="24944" xr:uid="{4134C8C9-267C-427C-A75C-E83FFAC1C054}"/>
    <cellStyle name="Nota 12 3 2 2 3" xfId="24945" xr:uid="{63567CA1-AAF4-4968-B90B-DF1C3AC26EDB}"/>
    <cellStyle name="Nota 12 3 2 3" xfId="24946" xr:uid="{FA56FEA3-C160-4D07-90E6-71559C16693B}"/>
    <cellStyle name="Nota 12 3 2 3 2" xfId="24947" xr:uid="{9DDF2C9C-5865-4423-AAC8-E60EE66202D2}"/>
    <cellStyle name="Nota 12 3 2 4" xfId="24948" xr:uid="{9EAFCBF6-154C-4884-92C2-E323A7D751C4}"/>
    <cellStyle name="Nota 12 3 2 4 2" xfId="24949" xr:uid="{E3086DB8-A28A-412A-881C-5B4845D81F78}"/>
    <cellStyle name="Nota 12 3 2 5" xfId="24950" xr:uid="{40E057DC-C83C-4371-87F2-06AE64BF1CEC}"/>
    <cellStyle name="Nota 12 3 3" xfId="24951" xr:uid="{C3767BA6-AC1E-4EB2-A155-4C2377BA5DE4}"/>
    <cellStyle name="Nota 12 3 3 2" xfId="24952" xr:uid="{894B6BB0-243E-40E5-A6CB-7047B482DAE8}"/>
    <cellStyle name="Nota 12 3 4" xfId="24953" xr:uid="{4021B418-581E-4E85-90FC-B771CB358BD2}"/>
    <cellStyle name="Nota 12 3 4 2" xfId="24954" xr:uid="{A3A76909-50EF-4324-9F2F-CF06958BA1E1}"/>
    <cellStyle name="Nota 12 3 5" xfId="24955" xr:uid="{085A8E48-E1A1-47C5-9D5A-990FA767D1C1}"/>
    <cellStyle name="Nota 12 4" xfId="24956" xr:uid="{5FE9F97F-5ED3-4750-9E27-81614B0E8080}"/>
    <cellStyle name="Nota 12 4 2" xfId="24957" xr:uid="{60DC30D6-8102-4357-B740-55FB8B274B0D}"/>
    <cellStyle name="Nota 12 4 2 2" xfId="24958" xr:uid="{406839E6-35EA-4AE2-9138-AD460DB61E7F}"/>
    <cellStyle name="Nota 12 4 2 2 2" xfId="24959" xr:uid="{6A9ABFB2-8E79-4611-9ED4-2186F348AED6}"/>
    <cellStyle name="Nota 12 4 2 2 2 2" xfId="24960" xr:uid="{9314A625-A91C-4ADA-90F9-F52E9E8EBD6C}"/>
    <cellStyle name="Nota 12 4 2 2 3" xfId="24961" xr:uid="{0E3EBC4B-B058-421B-984D-0DC45A6C1411}"/>
    <cellStyle name="Nota 12 4 2 3" xfId="24962" xr:uid="{19183A78-6EE2-409A-86FC-AAACCE20FE5C}"/>
    <cellStyle name="Nota 12 4 2 3 2" xfId="24963" xr:uid="{18B9095C-F7D5-4B1A-848A-F1C3EFDFD519}"/>
    <cellStyle name="Nota 12 4 2 4" xfId="24964" xr:uid="{7C0F4A63-1CFB-4238-A118-92BD4E0206DC}"/>
    <cellStyle name="Nota 12 4 2 4 2" xfId="24965" xr:uid="{4373A179-760E-46BB-98CB-625FE0DD06F4}"/>
    <cellStyle name="Nota 12 4 2 5" xfId="24966" xr:uid="{64B4349A-1695-40BC-95F0-108D9A87EAE7}"/>
    <cellStyle name="Nota 12 4 3" xfId="24967" xr:uid="{73698E9A-11AD-45CE-8F29-7C5CA33DC035}"/>
    <cellStyle name="Nota 12 4 3 2" xfId="24968" xr:uid="{EC14BC0F-6DB4-4FD3-95C7-C4559A402E7D}"/>
    <cellStyle name="Nota 12 4 4" xfId="24969" xr:uid="{980EE47B-2461-4753-95FB-0EECD7328716}"/>
    <cellStyle name="Nota 12 4 4 2" xfId="24970" xr:uid="{5DB37D28-44E4-4296-8ABF-B495C81A8582}"/>
    <cellStyle name="Nota 12 4 5" xfId="24971" xr:uid="{1A2B43AB-5B7D-4893-82C6-8DF12CAB78B1}"/>
    <cellStyle name="Nota 12 5" xfId="24972" xr:uid="{A55749AB-B973-45D3-B020-A2848F9E3F66}"/>
    <cellStyle name="Nota 12 5 2" xfId="24973" xr:uid="{DABB02AC-8188-4E57-83E9-198B6BAF95C0}"/>
    <cellStyle name="Nota 12 5 2 2" xfId="24974" xr:uid="{A8EA1200-F6ED-4333-83D0-B1C8C13DFC2A}"/>
    <cellStyle name="Nota 12 5 2 2 2" xfId="24975" xr:uid="{5133368E-75BA-4A78-8F5B-1C7D17C474E0}"/>
    <cellStyle name="Nota 12 5 2 3" xfId="24976" xr:uid="{A7BE01A1-59D6-4EE0-8C12-FE507B749ECE}"/>
    <cellStyle name="Nota 12 5 3" xfId="24977" xr:uid="{E7E43B90-13CA-4D25-8F25-A725F3965A8E}"/>
    <cellStyle name="Nota 12 5 3 2" xfId="24978" xr:uid="{9B51A490-F473-4808-8DD2-799503CD0C3B}"/>
    <cellStyle name="Nota 12 5 4" xfId="24979" xr:uid="{38C5D1A9-7478-4755-98E6-BD4ABA6DC0CB}"/>
    <cellStyle name="Nota 12 5 4 2" xfId="24980" xr:uid="{E1BF2191-387D-425C-8FEF-B3B981D2B668}"/>
    <cellStyle name="Nota 12 5 5" xfId="24981" xr:uid="{790CC523-679F-4AF0-8B1F-F97D8448A973}"/>
    <cellStyle name="Nota 12 6" xfId="24982" xr:uid="{AC054A6F-F2E0-4002-B109-E4E8F70B0FCD}"/>
    <cellStyle name="Nota 12 6 2" xfId="24983" xr:uid="{3004980F-A915-42F6-BA6F-0563E2C72CF5}"/>
    <cellStyle name="Nota 12 6 2 2" xfId="24984" xr:uid="{C4187CA8-5CE8-4E34-941F-C1CAE5D2207A}"/>
    <cellStyle name="Nota 12 6 3" xfId="24985" xr:uid="{FF12CA8C-3224-4F84-850E-00E4B879F32F}"/>
    <cellStyle name="Nota 12 6 3 2" xfId="24986" xr:uid="{DD41EE3C-44E5-479E-9F56-B0A19795B141}"/>
    <cellStyle name="Nota 12 6 4" xfId="24987" xr:uid="{F3E46E19-363C-4673-9562-07D20B53902D}"/>
    <cellStyle name="Nota 12 7" xfId="24988" xr:uid="{1605A28E-C7E8-480A-9CCC-9C44B2A145D2}"/>
    <cellStyle name="Nota 12 7 2" xfId="24989" xr:uid="{26AD4A2F-9259-4C8F-BFC6-9D386AEDBB80}"/>
    <cellStyle name="Nota 12 8" xfId="24990" xr:uid="{D42AF712-D22E-4F78-BB04-BBBADA8A2F00}"/>
    <cellStyle name="Nota 12 9" xfId="24991" xr:uid="{0B43D657-3D45-4F5F-A3BF-F8134BE77F6C}"/>
    <cellStyle name="Nota 13" xfId="24992" xr:uid="{9AC8257A-B71E-41FB-93A7-174998A79AD3}"/>
    <cellStyle name="Nota 13 10" xfId="54533" xr:uid="{0D8F8B3F-FB9D-4599-BF99-0EED7424BA32}"/>
    <cellStyle name="Nota 13 2" xfId="24993" xr:uid="{01B724F4-F507-45CA-A7B6-E6774BB620B6}"/>
    <cellStyle name="Nota 13 2 2" xfId="24994" xr:uid="{0A17C09D-0388-4349-9FD9-2411E118A245}"/>
    <cellStyle name="Nota 13 2 2 2" xfId="24995" xr:uid="{8B83E43D-AB56-4E82-A1D3-B5ABBADD885D}"/>
    <cellStyle name="Nota 13 2 2 2 2" xfId="24996" xr:uid="{646EDD52-6D92-4C67-95E1-272FDA5D2B37}"/>
    <cellStyle name="Nota 13 2 2 2 2 2" xfId="24997" xr:uid="{C02133D7-EEE6-4A16-AC0A-C45CD8F0542D}"/>
    <cellStyle name="Nota 13 2 2 2 2 2 2" xfId="24998" xr:uid="{500A7623-DC93-4107-AB48-E89AE88EECB3}"/>
    <cellStyle name="Nota 13 2 2 2 2 3" xfId="24999" xr:uid="{2C7A70A9-5023-4469-9CF4-0BCDFBEDC6B8}"/>
    <cellStyle name="Nota 13 2 2 2 3" xfId="25000" xr:uid="{1DF35E23-28D8-4E74-9B03-F75918FEA53C}"/>
    <cellStyle name="Nota 13 2 2 2 3 2" xfId="25001" xr:uid="{29B456B9-8CF4-4283-BDBA-4DB0FD82539B}"/>
    <cellStyle name="Nota 13 2 2 2 4" xfId="25002" xr:uid="{E5137788-7E82-4F94-83F0-3BA00B3D6CDD}"/>
    <cellStyle name="Nota 13 2 2 2 4 2" xfId="25003" xr:uid="{29FED763-0881-4A40-9150-1D42329AFCEF}"/>
    <cellStyle name="Nota 13 2 2 2 5" xfId="25004" xr:uid="{5E96B9E7-B183-4FEA-B242-B9ACE6AC4B4C}"/>
    <cellStyle name="Nota 13 2 2 3" xfId="25005" xr:uid="{7F122FA7-8E2A-416E-A0BF-0CF0197B0866}"/>
    <cellStyle name="Nota 13 2 2 3 2" xfId="25006" xr:uid="{448A60D9-A55D-4EEF-A8E7-E4E0F2743F41}"/>
    <cellStyle name="Nota 13 2 2 4" xfId="25007" xr:uid="{3C28288E-DB7D-4F38-A309-48DD7A39DFDB}"/>
    <cellStyle name="Nota 13 2 2 4 2" xfId="25008" xr:uid="{C5101BB2-0D98-4915-B967-FD33FE1A83E5}"/>
    <cellStyle name="Nota 13 2 2 5" xfId="25009" xr:uid="{1FA2AB88-8EE6-4C92-B4C5-CC229CEF6E72}"/>
    <cellStyle name="Nota 13 2 3" xfId="25010" xr:uid="{16FD2272-6217-4020-BA02-7C964AC2BAF2}"/>
    <cellStyle name="Nota 13 2 3 2" xfId="25011" xr:uid="{635AE83B-25BF-4F20-9635-A163AC33FF45}"/>
    <cellStyle name="Nota 13 2 3 2 2" xfId="25012" xr:uid="{7216D3E1-4ADC-43A2-8983-758B8419CE99}"/>
    <cellStyle name="Nota 13 2 3 3" xfId="25013" xr:uid="{B683DBC3-6444-4A6B-9D90-299B11E10E1F}"/>
    <cellStyle name="Nota 13 2 3 3 2" xfId="25014" xr:uid="{F896FF06-48CE-4093-8E65-F70CAF0A1114}"/>
    <cellStyle name="Nota 13 2 3 4" xfId="25015" xr:uid="{E88DB60A-EBF4-457D-86B4-417D7B8A3585}"/>
    <cellStyle name="Nota 13 2 4" xfId="25016" xr:uid="{4B583FED-AB28-41C0-A1A8-DDAF5C3D73FB}"/>
    <cellStyle name="Nota 13 2 4 2" xfId="25017" xr:uid="{E36E3E0A-C408-4986-9604-3C2B0900B620}"/>
    <cellStyle name="Nota 13 2 4 2 2" xfId="25018" xr:uid="{DA1B909B-16C8-4CF8-B79F-5E6F82D910F6}"/>
    <cellStyle name="Nota 13 2 4 2 2 2" xfId="25019" xr:uid="{E6372276-91ED-494D-9623-E42CF4CAC045}"/>
    <cellStyle name="Nota 13 2 4 2 3" xfId="25020" xr:uid="{EEF2A24F-BB38-4522-A52E-1405CEA84FEC}"/>
    <cellStyle name="Nota 13 2 4 3" xfId="25021" xr:uid="{BA772ECD-3231-4E3E-817B-D02D0415E877}"/>
    <cellStyle name="Nota 13 2 4 3 2" xfId="25022" xr:uid="{32ED44E2-3A15-40D1-BCE8-B54C10DE59FC}"/>
    <cellStyle name="Nota 13 2 4 4" xfId="25023" xr:uid="{431DD4A6-120E-4D85-A4A5-15B10C8FDA5B}"/>
    <cellStyle name="Nota 13 2 4 4 2" xfId="25024" xr:uid="{B73220B2-6A53-4CCE-B3F7-621C785F2484}"/>
    <cellStyle name="Nota 13 2 4 5" xfId="25025" xr:uid="{11AEA07B-3BAA-46A4-BBD4-6D4188D556F7}"/>
    <cellStyle name="Nota 13 2 5" xfId="25026" xr:uid="{63000D53-C6DC-429D-BE1C-CDEB719DA86D}"/>
    <cellStyle name="Nota 13 2 5 2" xfId="25027" xr:uid="{D3F8D531-BA65-4F55-B7C9-C3D9E744334A}"/>
    <cellStyle name="Nota 13 2 5 2 2" xfId="25028" xr:uid="{FF8B8BE3-5407-407A-BCB4-78336C4E9E55}"/>
    <cellStyle name="Nota 13 2 5 3" xfId="25029" xr:uid="{3B3CE419-B923-43AF-92BF-5BD71C5E6C03}"/>
    <cellStyle name="Nota 13 2 5 3 2" xfId="25030" xr:uid="{0B0E2228-4B69-4210-89D0-357710C412EE}"/>
    <cellStyle name="Nota 13 2 5 4" xfId="25031" xr:uid="{695F7A6F-66EC-4568-86A6-FDE5A234B8A1}"/>
    <cellStyle name="Nota 13 2 6" xfId="25032" xr:uid="{CEC4AD2B-060F-487C-A42B-9D4F31DDB9A3}"/>
    <cellStyle name="Nota 13 2 6 2" xfId="25033" xr:uid="{C301A29B-D70C-45D9-B9CB-3411E3E0476B}"/>
    <cellStyle name="Nota 13 2 7" xfId="25034" xr:uid="{DEE1485C-048A-484A-9F6B-2ACF16AB27D5}"/>
    <cellStyle name="Nota 13 2 8" xfId="25035" xr:uid="{652E7436-9596-4A97-97C5-5168E76BF3C0}"/>
    <cellStyle name="Nota 13 2 9" xfId="54534" xr:uid="{37B10FF0-0BCE-484F-A91E-3BF4F429E71F}"/>
    <cellStyle name="Nota 13 3" xfId="25036" xr:uid="{5D14E05A-3A53-48EB-B7B0-B68187891AC1}"/>
    <cellStyle name="Nota 13 3 2" xfId="25037" xr:uid="{C906E471-5564-4B9C-B36A-C74CED86BEC3}"/>
    <cellStyle name="Nota 13 3 2 2" xfId="25038" xr:uid="{68136DB3-C30E-4AD3-B222-806AF53A3654}"/>
    <cellStyle name="Nota 13 3 2 2 2" xfId="25039" xr:uid="{01E2B958-C29F-4A18-BBFA-D616384D5527}"/>
    <cellStyle name="Nota 13 3 2 2 2 2" xfId="25040" xr:uid="{FEC6190F-A380-4009-B5DD-939FC9F8DC7D}"/>
    <cellStyle name="Nota 13 3 2 2 3" xfId="25041" xr:uid="{6E9AB079-7598-4AF0-AE6D-AE78252C3A79}"/>
    <cellStyle name="Nota 13 3 2 3" xfId="25042" xr:uid="{FEBFD66C-B948-43A9-9C0E-8AD48AF8A748}"/>
    <cellStyle name="Nota 13 3 2 3 2" xfId="25043" xr:uid="{6DFCBFD4-6F67-4478-85F0-A6C5CDCC01D9}"/>
    <cellStyle name="Nota 13 3 2 4" xfId="25044" xr:uid="{A56B55AE-70A4-4DCF-B732-4BD249D32F31}"/>
    <cellStyle name="Nota 13 3 2 4 2" xfId="25045" xr:uid="{B978B352-C7B5-42B5-AABF-AD219F4DD8B0}"/>
    <cellStyle name="Nota 13 3 2 5" xfId="25046" xr:uid="{0A9DE0F4-7464-4256-AF78-68D5E5296254}"/>
    <cellStyle name="Nota 13 3 3" xfId="25047" xr:uid="{CB630755-ED5A-47EC-AB2E-B124615A037B}"/>
    <cellStyle name="Nota 13 3 3 2" xfId="25048" xr:uid="{D6137378-4D3A-4C74-853F-C415E2C4B891}"/>
    <cellStyle name="Nota 13 3 4" xfId="25049" xr:uid="{936FB31E-B60B-4522-83AC-866214EB0930}"/>
    <cellStyle name="Nota 13 3 4 2" xfId="25050" xr:uid="{11A129D7-3588-494A-B4DA-EB6EA41952E8}"/>
    <cellStyle name="Nota 13 3 5" xfId="25051" xr:uid="{08168FBF-D7E4-4684-BE08-51EB84A120BC}"/>
    <cellStyle name="Nota 13 4" xfId="25052" xr:uid="{CF426F96-2CB7-4307-9DBB-2DB39A630B4D}"/>
    <cellStyle name="Nota 13 4 2" xfId="25053" xr:uid="{80C0F9E5-D72E-46E1-B6A4-C2023E312540}"/>
    <cellStyle name="Nota 13 4 2 2" xfId="25054" xr:uid="{BFF98F49-9855-46DB-B69A-B1F0A253CEBB}"/>
    <cellStyle name="Nota 13 4 2 2 2" xfId="25055" xr:uid="{DB69BE8C-D66E-467A-97E5-88818E988EDA}"/>
    <cellStyle name="Nota 13 4 2 2 2 2" xfId="25056" xr:uid="{42094C86-43C5-4A79-A8C0-C90A2617C22B}"/>
    <cellStyle name="Nota 13 4 2 2 3" xfId="25057" xr:uid="{B21F5DF5-FA93-4470-B7FB-4515045B9593}"/>
    <cellStyle name="Nota 13 4 2 3" xfId="25058" xr:uid="{DEFA08FE-FD64-4A7A-B95A-BC9297619ED0}"/>
    <cellStyle name="Nota 13 4 2 3 2" xfId="25059" xr:uid="{66FA55E5-BFE9-4CB4-9DC4-F4BA5668667D}"/>
    <cellStyle name="Nota 13 4 2 4" xfId="25060" xr:uid="{2AC8C172-6842-4D7A-8153-ED8035C94066}"/>
    <cellStyle name="Nota 13 4 2 4 2" xfId="25061" xr:uid="{1CDD1581-53BD-4E23-9399-6E5175D90056}"/>
    <cellStyle name="Nota 13 4 2 5" xfId="25062" xr:uid="{B5DA14CB-39AF-451F-814E-EF78B43FD12E}"/>
    <cellStyle name="Nota 13 4 3" xfId="25063" xr:uid="{3D6F4E73-73CC-4F0F-9543-7134AC4375AA}"/>
    <cellStyle name="Nota 13 4 3 2" xfId="25064" xr:uid="{E3FD453E-B66E-411C-9AA9-59C425E30514}"/>
    <cellStyle name="Nota 13 4 4" xfId="25065" xr:uid="{E35D665E-E952-4554-B502-C161B68C05D7}"/>
    <cellStyle name="Nota 13 4 4 2" xfId="25066" xr:uid="{1A668B15-04DA-44FC-B3AA-A4530EB461B4}"/>
    <cellStyle name="Nota 13 4 5" xfId="25067" xr:uid="{A729972F-6B1D-4FF6-89B8-32E1AF341E82}"/>
    <cellStyle name="Nota 13 5" xfId="25068" xr:uid="{AD1C465B-735B-4B8F-A158-4C1476D62E0D}"/>
    <cellStyle name="Nota 13 5 2" xfId="25069" xr:uid="{FCB38FB6-6D11-4BC0-A012-1018FC334DA4}"/>
    <cellStyle name="Nota 13 5 2 2" xfId="25070" xr:uid="{E731EB7F-7F79-451F-A06C-262D66589309}"/>
    <cellStyle name="Nota 13 5 2 2 2" xfId="25071" xr:uid="{C4BF2D0E-6F54-4C12-82D5-808F72DCF7A3}"/>
    <cellStyle name="Nota 13 5 2 3" xfId="25072" xr:uid="{5542BBBE-19F4-43BE-B3D1-D10855BC7C5C}"/>
    <cellStyle name="Nota 13 5 3" xfId="25073" xr:uid="{9A1F47B0-1DD0-4FE9-AE86-A284365F774F}"/>
    <cellStyle name="Nota 13 5 3 2" xfId="25074" xr:uid="{D34849B4-631A-4D37-B36E-0AF108A3EAF2}"/>
    <cellStyle name="Nota 13 5 4" xfId="25075" xr:uid="{D354591D-2718-4690-BE4F-04D8D47ABD73}"/>
    <cellStyle name="Nota 13 5 4 2" xfId="25076" xr:uid="{62B0DD13-1B7A-4A01-9F3D-219357AB2260}"/>
    <cellStyle name="Nota 13 5 5" xfId="25077" xr:uid="{BC62125D-0B5B-4B41-B02C-10A943C7C2EB}"/>
    <cellStyle name="Nota 13 6" xfId="25078" xr:uid="{3375623E-FED7-4ABC-A348-5196755F13A6}"/>
    <cellStyle name="Nota 13 6 2" xfId="25079" xr:uid="{0D2BFEB8-901C-4F87-AB9C-C52E28AD0346}"/>
    <cellStyle name="Nota 13 6 2 2" xfId="25080" xr:uid="{5ACF31E3-2697-48E0-AEE4-ABEC3AA09871}"/>
    <cellStyle name="Nota 13 6 3" xfId="25081" xr:uid="{2781E102-9585-438C-804E-CE41670AED91}"/>
    <cellStyle name="Nota 13 6 3 2" xfId="25082" xr:uid="{3A413D31-380C-4F6B-9B47-9F2D3CAE4E59}"/>
    <cellStyle name="Nota 13 6 4" xfId="25083" xr:uid="{1ECC4E90-1D56-4155-8B35-3C207C71375C}"/>
    <cellStyle name="Nota 13 7" xfId="25084" xr:uid="{0CC05B85-843E-4592-99B5-DE67F844A7CC}"/>
    <cellStyle name="Nota 13 7 2" xfId="25085" xr:uid="{3D635FA2-E593-4192-8A14-B27C033529ED}"/>
    <cellStyle name="Nota 13 8" xfId="25086" xr:uid="{1D3D8530-C65F-4A20-B0BC-F83D4164BCB0}"/>
    <cellStyle name="Nota 13 9" xfId="25087" xr:uid="{A3CA06BF-AE5A-4F09-A724-C89C03CD8D0D}"/>
    <cellStyle name="Nota 14" xfId="25088" xr:uid="{82D51489-404B-47B0-9C95-21349E6108E1}"/>
    <cellStyle name="Nota 14 10" xfId="54535" xr:uid="{76969A92-A021-4E41-91B9-F9825B75210B}"/>
    <cellStyle name="Nota 14 2" xfId="25089" xr:uid="{8883A959-33D6-4016-8245-2E1803246A8B}"/>
    <cellStyle name="Nota 14 2 2" xfId="25090" xr:uid="{678D2AFB-71F0-43ED-A376-00C44A2BBCFB}"/>
    <cellStyle name="Nota 14 2 2 2" xfId="25091" xr:uid="{96576779-26BE-42B0-8B33-202FF2B8B8C3}"/>
    <cellStyle name="Nota 14 2 2 2 2" xfId="25092" xr:uid="{329673CE-4877-42FF-B1E9-1830C90683C5}"/>
    <cellStyle name="Nota 14 2 2 2 2 2" xfId="25093" xr:uid="{B54445ED-ABF1-468B-B4CB-5EF33897505A}"/>
    <cellStyle name="Nota 14 2 2 2 2 2 2" xfId="25094" xr:uid="{6933C44E-F880-49D5-82E9-5991F1FB7FC8}"/>
    <cellStyle name="Nota 14 2 2 2 2 3" xfId="25095" xr:uid="{60A05C00-19CB-4343-B97E-63356006F4E4}"/>
    <cellStyle name="Nota 14 2 2 2 3" xfId="25096" xr:uid="{D19E7751-5F64-4AD5-98BB-8F44E5062DBE}"/>
    <cellStyle name="Nota 14 2 2 2 3 2" xfId="25097" xr:uid="{C9EDDDB6-F52D-4144-BDDE-8C6FC197224A}"/>
    <cellStyle name="Nota 14 2 2 2 4" xfId="25098" xr:uid="{5DEAFCFB-B6E0-463D-96A7-FA1D83C040CE}"/>
    <cellStyle name="Nota 14 2 2 2 4 2" xfId="25099" xr:uid="{AA340682-2E29-49BF-802A-D9C97D130E49}"/>
    <cellStyle name="Nota 14 2 2 2 5" xfId="25100" xr:uid="{0AD2D0BC-0022-4368-867E-89266E0A6108}"/>
    <cellStyle name="Nota 14 2 2 3" xfId="25101" xr:uid="{6BCE7ACA-59D2-473C-AD25-4F11B2E9983A}"/>
    <cellStyle name="Nota 14 2 2 3 2" xfId="25102" xr:uid="{B52C1D32-478A-46CF-8121-6C02843BC6BE}"/>
    <cellStyle name="Nota 14 2 2 4" xfId="25103" xr:uid="{F932541E-3E8F-4E6A-A963-58A636E133A1}"/>
    <cellStyle name="Nota 14 2 2 4 2" xfId="25104" xr:uid="{3E2CBD25-4B16-48ED-85E4-567FED3888D6}"/>
    <cellStyle name="Nota 14 2 2 5" xfId="25105" xr:uid="{1337C047-2977-46AF-AEC0-FEE2B5C66A9C}"/>
    <cellStyle name="Nota 14 2 3" xfId="25106" xr:uid="{76F47EEE-7B44-4670-B3C3-871B38206589}"/>
    <cellStyle name="Nota 14 2 3 2" xfId="25107" xr:uid="{21DB049E-A0EF-434C-9ED6-D11D93A89A0D}"/>
    <cellStyle name="Nota 14 2 3 2 2" xfId="25108" xr:uid="{AE2B3099-6E2E-4B52-A1CE-6782294A60D9}"/>
    <cellStyle name="Nota 14 2 3 3" xfId="25109" xr:uid="{6D65E175-0050-46EF-A68B-5E0B89CCFB45}"/>
    <cellStyle name="Nota 14 2 3 3 2" xfId="25110" xr:uid="{74B7A93E-11F2-4BFC-893B-80328B12FBE6}"/>
    <cellStyle name="Nota 14 2 3 4" xfId="25111" xr:uid="{6993D1F4-4540-4AFA-B0D1-F39698963675}"/>
    <cellStyle name="Nota 14 2 4" xfId="25112" xr:uid="{421E9E1B-9491-4088-9E7D-5DF894C955CE}"/>
    <cellStyle name="Nota 14 2 4 2" xfId="25113" xr:uid="{A332BCB0-1C5A-41EF-B61A-E20B8D535E82}"/>
    <cellStyle name="Nota 14 2 4 2 2" xfId="25114" xr:uid="{D59F7CAA-B906-42A9-95FB-DDDC8D7E724D}"/>
    <cellStyle name="Nota 14 2 4 2 2 2" xfId="25115" xr:uid="{CF4B9C19-E873-4DDA-B499-D4DDA1437B44}"/>
    <cellStyle name="Nota 14 2 4 2 3" xfId="25116" xr:uid="{D2328908-9B8C-49B3-BE9C-FADE9EE57AF3}"/>
    <cellStyle name="Nota 14 2 4 3" xfId="25117" xr:uid="{458793C9-1EC8-4B4F-B998-13038A45973E}"/>
    <cellStyle name="Nota 14 2 4 3 2" xfId="25118" xr:uid="{3E1B1543-5C6B-4F70-8918-7BF8A65267CC}"/>
    <cellStyle name="Nota 14 2 4 4" xfId="25119" xr:uid="{B0D897A0-B1FC-4058-84BE-3C86D859986D}"/>
    <cellStyle name="Nota 14 2 4 4 2" xfId="25120" xr:uid="{58C3DA51-2988-437F-B407-B68A9054500A}"/>
    <cellStyle name="Nota 14 2 4 5" xfId="25121" xr:uid="{F0A82B14-FF59-42F1-9EE6-74700B075308}"/>
    <cellStyle name="Nota 14 2 5" xfId="25122" xr:uid="{7E9BA5B8-7D8C-4562-83C4-327E5D2459A5}"/>
    <cellStyle name="Nota 14 2 5 2" xfId="25123" xr:uid="{7F06AF1B-593C-4C9A-9C52-7C87B654F2C4}"/>
    <cellStyle name="Nota 14 2 5 2 2" xfId="25124" xr:uid="{12CA5770-81D2-4CE7-AF72-C4432887BC52}"/>
    <cellStyle name="Nota 14 2 5 3" xfId="25125" xr:uid="{61C8BBEB-6D53-46B4-B34E-37C88229D378}"/>
    <cellStyle name="Nota 14 2 5 3 2" xfId="25126" xr:uid="{EA561E6F-1436-4876-AD37-7793297DBBAA}"/>
    <cellStyle name="Nota 14 2 5 4" xfId="25127" xr:uid="{E956676B-4CF4-40C3-8BBE-F533763747CB}"/>
    <cellStyle name="Nota 14 2 6" xfId="25128" xr:uid="{54F5EAB0-232A-470E-8D6B-CED7D1E1738D}"/>
    <cellStyle name="Nota 14 2 6 2" xfId="25129" xr:uid="{A8609EA2-051F-4121-BA7C-FAD89D38626F}"/>
    <cellStyle name="Nota 14 2 7" xfId="25130" xr:uid="{09E83D15-157A-4408-9155-740495A6F1F7}"/>
    <cellStyle name="Nota 14 2 8" xfId="25131" xr:uid="{8469BFEF-C47C-4598-B0EF-D3B85A53E2CA}"/>
    <cellStyle name="Nota 14 2 9" xfId="54536" xr:uid="{C761BBBA-A63A-4D0C-978F-06E0C8CBCF86}"/>
    <cellStyle name="Nota 14 3" xfId="25132" xr:uid="{D68DE319-5ADE-48E8-B856-4C20BBD6E168}"/>
    <cellStyle name="Nota 14 3 2" xfId="25133" xr:uid="{C8D4BB14-CB05-49B4-AE27-726B9A4E73DA}"/>
    <cellStyle name="Nota 14 3 2 2" xfId="25134" xr:uid="{989AEB13-A3E7-47CF-9655-7374419B585F}"/>
    <cellStyle name="Nota 14 3 2 2 2" xfId="25135" xr:uid="{85F658B2-8E69-4000-BC93-E761BF20B434}"/>
    <cellStyle name="Nota 14 3 2 2 2 2" xfId="25136" xr:uid="{17A71F98-5BCC-4374-9C28-F7A6F0BD73C8}"/>
    <cellStyle name="Nota 14 3 2 2 3" xfId="25137" xr:uid="{D9E39A32-E1B5-4220-BBDC-A5A0C03EB74B}"/>
    <cellStyle name="Nota 14 3 2 3" xfId="25138" xr:uid="{01B5A6FE-3AFC-4143-90E7-E65243CA55F6}"/>
    <cellStyle name="Nota 14 3 2 3 2" xfId="25139" xr:uid="{5191237B-8805-4A6F-9CDE-0AB5BE40A4E2}"/>
    <cellStyle name="Nota 14 3 2 4" xfId="25140" xr:uid="{47F8155D-D72A-4F47-BFE0-95041E18E856}"/>
    <cellStyle name="Nota 14 3 2 4 2" xfId="25141" xr:uid="{B62DF0EF-F882-481A-BFC0-7CEFCC6E615A}"/>
    <cellStyle name="Nota 14 3 2 5" xfId="25142" xr:uid="{CE13BA6A-3570-4107-9EEA-1A0D2549F585}"/>
    <cellStyle name="Nota 14 3 3" xfId="25143" xr:uid="{609566AB-25DA-420B-80EF-5732CC798BEF}"/>
    <cellStyle name="Nota 14 3 3 2" xfId="25144" xr:uid="{CDD145DB-1E95-4367-B3C9-92F1A85D6D87}"/>
    <cellStyle name="Nota 14 3 4" xfId="25145" xr:uid="{DABA2D05-2803-4ABA-9AD9-F7FA3F201C20}"/>
    <cellStyle name="Nota 14 3 4 2" xfId="25146" xr:uid="{AE6B32A5-3048-41DA-B56B-586A5EAB3DC5}"/>
    <cellStyle name="Nota 14 3 5" xfId="25147" xr:uid="{F53CD5BF-592D-4CE1-B33E-CB264C6C3D1D}"/>
    <cellStyle name="Nota 14 4" xfId="25148" xr:uid="{E38CACAF-A393-46B6-9E03-BFA0E506EAAA}"/>
    <cellStyle name="Nota 14 4 2" xfId="25149" xr:uid="{3C1B939C-B068-4E55-8D28-490AD374B259}"/>
    <cellStyle name="Nota 14 4 2 2" xfId="25150" xr:uid="{71A9C9CD-7CF6-4A5E-BF46-B901B7EEF55B}"/>
    <cellStyle name="Nota 14 4 2 2 2" xfId="25151" xr:uid="{870B66C8-5409-4672-B95C-C134321EAFD0}"/>
    <cellStyle name="Nota 14 4 2 2 2 2" xfId="25152" xr:uid="{1DBFF55D-E264-4F61-B775-C22C87EFEEAA}"/>
    <cellStyle name="Nota 14 4 2 2 3" xfId="25153" xr:uid="{47A08951-0A04-4CAF-A809-A847F9A97BEA}"/>
    <cellStyle name="Nota 14 4 2 3" xfId="25154" xr:uid="{533E3755-66E0-477A-97C1-F939E7246063}"/>
    <cellStyle name="Nota 14 4 2 3 2" xfId="25155" xr:uid="{61109100-6E26-4CD2-B730-281066C2AB05}"/>
    <cellStyle name="Nota 14 4 2 4" xfId="25156" xr:uid="{926A8EF0-A584-4958-870D-059922DECDB1}"/>
    <cellStyle name="Nota 14 4 2 4 2" xfId="25157" xr:uid="{8C999823-3F3B-4D23-91CE-DAD8424DA41F}"/>
    <cellStyle name="Nota 14 4 2 5" xfId="25158" xr:uid="{A1773769-B97B-4E89-8259-DA4E138582A2}"/>
    <cellStyle name="Nota 14 4 3" xfId="25159" xr:uid="{7EF2528C-1A6A-439A-9A5C-A28DAA44391E}"/>
    <cellStyle name="Nota 14 4 3 2" xfId="25160" xr:uid="{210F1643-1EEE-45FD-8D5A-C24AD9E6AD16}"/>
    <cellStyle name="Nota 14 4 4" xfId="25161" xr:uid="{3ADE15D7-CED4-49CE-9FE4-D72870C39ED6}"/>
    <cellStyle name="Nota 14 4 4 2" xfId="25162" xr:uid="{EE8B3BC9-5A82-42D7-BFAD-6E125F53A0B1}"/>
    <cellStyle name="Nota 14 4 5" xfId="25163" xr:uid="{DBD0F022-3CCA-4C8A-B186-D95492AE6B11}"/>
    <cellStyle name="Nota 14 5" xfId="25164" xr:uid="{EBA087E4-0642-42B8-89D1-171D697BFAAD}"/>
    <cellStyle name="Nota 14 5 2" xfId="25165" xr:uid="{A6C7BAB1-EB39-4953-9032-53BA4B1F76FD}"/>
    <cellStyle name="Nota 14 5 2 2" xfId="25166" xr:uid="{29AF8B27-407E-42B2-A094-498E86E90BA5}"/>
    <cellStyle name="Nota 14 5 2 2 2" xfId="25167" xr:uid="{4147992A-24F7-475F-BB9B-B61C699300A8}"/>
    <cellStyle name="Nota 14 5 2 3" xfId="25168" xr:uid="{B0676DD1-CCAB-4394-8562-247271D65086}"/>
    <cellStyle name="Nota 14 5 3" xfId="25169" xr:uid="{8845109B-50BC-4F88-A8A2-AC8D3B1079FB}"/>
    <cellStyle name="Nota 14 5 3 2" xfId="25170" xr:uid="{E01CC574-C27E-4D56-A6CF-791F1E1F809B}"/>
    <cellStyle name="Nota 14 5 4" xfId="25171" xr:uid="{BB470F37-70C5-42F0-88A2-3F3D289C3792}"/>
    <cellStyle name="Nota 14 5 4 2" xfId="25172" xr:uid="{F961DA39-E717-4790-BE55-92FA6990AB20}"/>
    <cellStyle name="Nota 14 5 5" xfId="25173" xr:uid="{9878C9D6-1265-4B2A-8834-D625F5E69D15}"/>
    <cellStyle name="Nota 14 6" xfId="25174" xr:uid="{EF0E485E-A662-4402-BD7C-CE62228ABA42}"/>
    <cellStyle name="Nota 14 6 2" xfId="25175" xr:uid="{EAA28FC6-FA2F-492F-9090-12CABBB6D2A0}"/>
    <cellStyle name="Nota 14 6 2 2" xfId="25176" xr:uid="{0EC60619-408C-42AD-B29A-0431A72FCF64}"/>
    <cellStyle name="Nota 14 6 3" xfId="25177" xr:uid="{C5992114-9135-4A96-9F12-5CB58D3D3057}"/>
    <cellStyle name="Nota 14 6 3 2" xfId="25178" xr:uid="{46752EE5-EEAA-4C63-B935-5F6A2FC0A1E2}"/>
    <cellStyle name="Nota 14 6 4" xfId="25179" xr:uid="{66E6CA22-9C31-463B-9A73-F1F2756DC6D7}"/>
    <cellStyle name="Nota 14 7" xfId="25180" xr:uid="{1B766250-ED7B-4AB3-A8EE-DB9C402DC35D}"/>
    <cellStyle name="Nota 14 7 2" xfId="25181" xr:uid="{3A809F60-3F01-433A-9AB1-6BAE73134881}"/>
    <cellStyle name="Nota 14 8" xfId="25182" xr:uid="{74C5B34B-F63C-4EA9-BF88-785678E24B0D}"/>
    <cellStyle name="Nota 14 9" xfId="25183" xr:uid="{1B6C36AD-569E-4C6B-9BC9-4A4A17E23DC4}"/>
    <cellStyle name="Nota 15" xfId="25184" xr:uid="{AA77DA21-E371-4108-ADC0-A391D0E479BC}"/>
    <cellStyle name="Nota 15 10" xfId="54537" xr:uid="{C11855E0-5FB6-46DD-85DF-9056BD67EDED}"/>
    <cellStyle name="Nota 15 2" xfId="25185" xr:uid="{FF309277-7BA0-47A7-9DE7-E1DA54324366}"/>
    <cellStyle name="Nota 15 2 2" xfId="25186" xr:uid="{D15371F1-61EF-4C13-95FA-FAA6CF101BF7}"/>
    <cellStyle name="Nota 15 2 2 2" xfId="25187" xr:uid="{F2B5650F-4EAB-45D2-AFF0-61BAFDE47B72}"/>
    <cellStyle name="Nota 15 2 2 2 2" xfId="25188" xr:uid="{22264C83-AD2A-4041-8AD7-DE4B77997BCC}"/>
    <cellStyle name="Nota 15 2 2 2 2 2" xfId="25189" xr:uid="{39E47FF2-AE0F-42AF-B8E1-50A9CE79D660}"/>
    <cellStyle name="Nota 15 2 2 2 2 2 2" xfId="25190" xr:uid="{BC7DE6EB-D2B9-476E-AC04-BB6B7EF9B903}"/>
    <cellStyle name="Nota 15 2 2 2 2 3" xfId="25191" xr:uid="{65057BF5-BC66-405F-8645-A9CACB94E423}"/>
    <cellStyle name="Nota 15 2 2 2 3" xfId="25192" xr:uid="{DFBA369B-37D3-40FB-BA17-A32A5DF35BB9}"/>
    <cellStyle name="Nota 15 2 2 2 3 2" xfId="25193" xr:uid="{D04911E9-FA8D-447C-93D6-DAB117098482}"/>
    <cellStyle name="Nota 15 2 2 2 4" xfId="25194" xr:uid="{848E713E-1DE7-4093-87A5-8175F5F011D0}"/>
    <cellStyle name="Nota 15 2 2 2 4 2" xfId="25195" xr:uid="{6FCD1DE5-F982-4F1A-8ADB-748335638C4D}"/>
    <cellStyle name="Nota 15 2 2 2 5" xfId="25196" xr:uid="{FC2C05CB-B622-4FB6-9C6C-F728909842C6}"/>
    <cellStyle name="Nota 15 2 2 3" xfId="25197" xr:uid="{549B3E18-5529-4F5C-B86B-0D7A730D5208}"/>
    <cellStyle name="Nota 15 2 2 3 2" xfId="25198" xr:uid="{93CD6F53-D2DA-47FD-A4BB-08417216EE32}"/>
    <cellStyle name="Nota 15 2 2 4" xfId="25199" xr:uid="{ECFD86D9-FAD3-4C65-B783-0B26C7E0AA2F}"/>
    <cellStyle name="Nota 15 2 2 4 2" xfId="25200" xr:uid="{5FE56919-7015-407B-B9C2-3CDAC183E4B8}"/>
    <cellStyle name="Nota 15 2 2 5" xfId="25201" xr:uid="{9403D852-A099-4C76-A5C7-3C76E7C0057D}"/>
    <cellStyle name="Nota 15 2 3" xfId="25202" xr:uid="{46A56CC3-BCA8-4B3A-A702-C236FFA27E48}"/>
    <cellStyle name="Nota 15 2 3 2" xfId="25203" xr:uid="{2487BCD1-FD2D-48F9-9F25-CEFCE826EE2D}"/>
    <cellStyle name="Nota 15 2 3 2 2" xfId="25204" xr:uid="{C8AF56CB-5CBC-41CE-8D33-8D57377BF7D4}"/>
    <cellStyle name="Nota 15 2 3 3" xfId="25205" xr:uid="{05077094-7FB1-400E-BFD4-0C6DE59E46D1}"/>
    <cellStyle name="Nota 15 2 3 3 2" xfId="25206" xr:uid="{EE8A40F9-34AC-4430-BB13-DD0A2E52345A}"/>
    <cellStyle name="Nota 15 2 3 4" xfId="25207" xr:uid="{AFD0FA00-4CEE-4F91-A793-DFCCD26FB976}"/>
    <cellStyle name="Nota 15 2 4" xfId="25208" xr:uid="{B6013ED0-701F-45A3-97B6-72A1D0CAD35B}"/>
    <cellStyle name="Nota 15 2 4 2" xfId="25209" xr:uid="{E9C51FAD-886D-4199-A56A-F40931258067}"/>
    <cellStyle name="Nota 15 2 4 2 2" xfId="25210" xr:uid="{E3407150-C5AA-4B47-9D6C-8CB638ADC94E}"/>
    <cellStyle name="Nota 15 2 4 2 2 2" xfId="25211" xr:uid="{7ED42119-3669-4461-B2C9-A9E140FD568E}"/>
    <cellStyle name="Nota 15 2 4 2 3" xfId="25212" xr:uid="{6BB5950D-8800-4895-876C-B27DCE22CD8B}"/>
    <cellStyle name="Nota 15 2 4 3" xfId="25213" xr:uid="{F515F817-2DDC-4763-906E-65FB35F89356}"/>
    <cellStyle name="Nota 15 2 4 3 2" xfId="25214" xr:uid="{254BC9C6-EC4A-4455-9933-73CF2E705475}"/>
    <cellStyle name="Nota 15 2 4 4" xfId="25215" xr:uid="{6A188FE3-47C0-41B1-A014-4BDE9DC5CFA2}"/>
    <cellStyle name="Nota 15 2 4 4 2" xfId="25216" xr:uid="{10F4DD3F-52D2-4F90-9846-B733E116A5B9}"/>
    <cellStyle name="Nota 15 2 4 5" xfId="25217" xr:uid="{AFE36DBD-82B3-4D2A-9242-17A42EB069CE}"/>
    <cellStyle name="Nota 15 2 5" xfId="25218" xr:uid="{CAFC8111-3EF2-42EE-B2AA-87E10B963569}"/>
    <cellStyle name="Nota 15 2 5 2" xfId="25219" xr:uid="{50AE84D4-458D-473B-8779-6EE413A89B04}"/>
    <cellStyle name="Nota 15 2 5 2 2" xfId="25220" xr:uid="{459142C0-D96A-4E4E-A83F-E44FFBAF1AAB}"/>
    <cellStyle name="Nota 15 2 5 3" xfId="25221" xr:uid="{5FAFE881-E7E0-46A2-893D-5E1EC010D715}"/>
    <cellStyle name="Nota 15 2 5 3 2" xfId="25222" xr:uid="{3A1D7B35-91EF-4BF6-BA2F-4DE057E3D2DD}"/>
    <cellStyle name="Nota 15 2 5 4" xfId="25223" xr:uid="{667C80D5-5AC2-4353-8887-FA3D2E485E3A}"/>
    <cellStyle name="Nota 15 2 6" xfId="25224" xr:uid="{33C7D758-83ED-4848-A3C8-2928EF0F5ED0}"/>
    <cellStyle name="Nota 15 2 6 2" xfId="25225" xr:uid="{2042476C-98A0-45B3-8481-6B60FC7ADA66}"/>
    <cellStyle name="Nota 15 2 7" xfId="25226" xr:uid="{B3B1D52C-0A04-4A66-A1A3-CFAE921C6602}"/>
    <cellStyle name="Nota 15 2 8" xfId="25227" xr:uid="{90F4F36D-CFC2-430B-809B-07E7F0912BBF}"/>
    <cellStyle name="Nota 15 2 9" xfId="54538" xr:uid="{B9A7493A-8366-449C-B1A3-E567EB003F73}"/>
    <cellStyle name="Nota 15 3" xfId="25228" xr:uid="{467624CA-8299-4E9B-9E3B-96B14BC93690}"/>
    <cellStyle name="Nota 15 3 2" xfId="25229" xr:uid="{4E33D7FB-9DB5-4978-AAF0-55F199D0B7C2}"/>
    <cellStyle name="Nota 15 3 2 2" xfId="25230" xr:uid="{2A455DE6-73F3-43F0-925D-A2BB10D3F295}"/>
    <cellStyle name="Nota 15 3 2 2 2" xfId="25231" xr:uid="{0E7E26E3-AE6A-40C3-9FC2-3BAF083BD4BA}"/>
    <cellStyle name="Nota 15 3 2 2 2 2" xfId="25232" xr:uid="{59AFC199-BF27-4B03-B712-51ACB5BE733F}"/>
    <cellStyle name="Nota 15 3 2 2 3" xfId="25233" xr:uid="{29CCA5EA-61B1-4A28-846A-8DB16DF47B11}"/>
    <cellStyle name="Nota 15 3 2 3" xfId="25234" xr:uid="{F3BE516F-37EC-41B6-9AC8-A858663DA293}"/>
    <cellStyle name="Nota 15 3 2 3 2" xfId="25235" xr:uid="{D3D62F39-76C2-40ED-B9B6-16F5C75605B4}"/>
    <cellStyle name="Nota 15 3 2 4" xfId="25236" xr:uid="{394F2A00-E00E-4969-8B7A-38BA997913D7}"/>
    <cellStyle name="Nota 15 3 2 4 2" xfId="25237" xr:uid="{6A42405B-9F25-46BC-AB17-B8CB94C76DE6}"/>
    <cellStyle name="Nota 15 3 2 5" xfId="25238" xr:uid="{E3207AF9-9DD7-4D9D-8734-2503D8FEA457}"/>
    <cellStyle name="Nota 15 3 3" xfId="25239" xr:uid="{AEF315C0-C3C2-4CFE-9802-557DE30C6BC8}"/>
    <cellStyle name="Nota 15 3 3 2" xfId="25240" xr:uid="{D0A0E03C-262E-488C-BA09-F67DC7651C98}"/>
    <cellStyle name="Nota 15 3 4" xfId="25241" xr:uid="{6BB395C1-C03A-4F15-AB86-F7154A29B619}"/>
    <cellStyle name="Nota 15 3 4 2" xfId="25242" xr:uid="{956D8D18-9114-4FDE-80F0-462AEF0F68BB}"/>
    <cellStyle name="Nota 15 3 5" xfId="25243" xr:uid="{F7798FDD-AD1D-4EAE-A476-F3C86E6D684A}"/>
    <cellStyle name="Nota 15 4" xfId="25244" xr:uid="{EC2F151F-3A5F-4386-A218-29D54C3D5755}"/>
    <cellStyle name="Nota 15 4 2" xfId="25245" xr:uid="{68368660-3696-4727-BBAA-D5987ADEC71E}"/>
    <cellStyle name="Nota 15 4 2 2" xfId="25246" xr:uid="{5E52BD93-9BDC-40C8-B358-F5AEFB95E58B}"/>
    <cellStyle name="Nota 15 4 2 2 2" xfId="25247" xr:uid="{C366D78C-4824-43B8-A7E4-19D9CF00A303}"/>
    <cellStyle name="Nota 15 4 2 2 2 2" xfId="25248" xr:uid="{3FD4A1D8-895F-4062-9484-98F1F8BC8FF6}"/>
    <cellStyle name="Nota 15 4 2 2 3" xfId="25249" xr:uid="{41D5A77F-46B5-4FB4-8EED-32128D508B5F}"/>
    <cellStyle name="Nota 15 4 2 3" xfId="25250" xr:uid="{114E6875-4150-4351-9043-2003690B211B}"/>
    <cellStyle name="Nota 15 4 2 3 2" xfId="25251" xr:uid="{4977B200-9400-4E43-85E8-BDA7851577CF}"/>
    <cellStyle name="Nota 15 4 2 4" xfId="25252" xr:uid="{65FE0A73-3D33-4079-9E07-68732575A8D4}"/>
    <cellStyle name="Nota 15 4 2 4 2" xfId="25253" xr:uid="{51F161BA-6B58-4193-878E-D2D63B622EF9}"/>
    <cellStyle name="Nota 15 4 2 5" xfId="25254" xr:uid="{6B6B5FF8-63E2-4FE8-A7F4-91CA16F440B6}"/>
    <cellStyle name="Nota 15 4 3" xfId="25255" xr:uid="{8E82975B-7F7C-4D8D-AF23-FE4630B1CDE9}"/>
    <cellStyle name="Nota 15 4 3 2" xfId="25256" xr:uid="{7360204E-4A56-47F8-BC49-7A1D23FE6332}"/>
    <cellStyle name="Nota 15 4 4" xfId="25257" xr:uid="{9E4FEFFD-9D7A-4578-8A84-266A51DB9BFA}"/>
    <cellStyle name="Nota 15 4 4 2" xfId="25258" xr:uid="{D78D9039-6C38-46DC-836D-5B7238D33CE1}"/>
    <cellStyle name="Nota 15 4 5" xfId="25259" xr:uid="{AC7FF137-E800-44AA-B98B-F9DA842868A7}"/>
    <cellStyle name="Nota 15 5" xfId="25260" xr:uid="{1020DEC7-3FC0-4406-B648-F1E2E8F341A6}"/>
    <cellStyle name="Nota 15 5 2" xfId="25261" xr:uid="{F5B185E0-A711-4E32-82E2-A5676807C01C}"/>
    <cellStyle name="Nota 15 5 2 2" xfId="25262" xr:uid="{4BC505EE-45E7-4417-BE3D-3FF8B94DCEC2}"/>
    <cellStyle name="Nota 15 5 2 2 2" xfId="25263" xr:uid="{7B19BD9C-DFB0-4A5E-81EC-7F71F9677799}"/>
    <cellStyle name="Nota 15 5 2 3" xfId="25264" xr:uid="{E38C08DE-C711-47CD-BF8A-043FBEDD4341}"/>
    <cellStyle name="Nota 15 5 3" xfId="25265" xr:uid="{A96A7632-92CE-41F7-9387-7E67176AA851}"/>
    <cellStyle name="Nota 15 5 3 2" xfId="25266" xr:uid="{0C72D2D0-5EBF-4950-9B34-10C72EEBF1F5}"/>
    <cellStyle name="Nota 15 5 4" xfId="25267" xr:uid="{27A41782-3DAF-4E0F-929A-9FE975532D98}"/>
    <cellStyle name="Nota 15 5 4 2" xfId="25268" xr:uid="{262A0C54-A94B-40D2-A988-DDC86D5103D2}"/>
    <cellStyle name="Nota 15 5 5" xfId="25269" xr:uid="{69B68950-625A-4E80-86B7-74330C3ACB17}"/>
    <cellStyle name="Nota 15 6" xfId="25270" xr:uid="{306976B0-930C-49AC-A5DD-71C96087C08F}"/>
    <cellStyle name="Nota 15 6 2" xfId="25271" xr:uid="{20819655-DB90-4AD8-BB07-C2CDB2F112A4}"/>
    <cellStyle name="Nota 15 6 2 2" xfId="25272" xr:uid="{2EDAFE25-9A25-4725-8142-4C385D86DE1E}"/>
    <cellStyle name="Nota 15 6 3" xfId="25273" xr:uid="{8DB733DF-55D0-44E0-9DB5-067F1FDDE403}"/>
    <cellStyle name="Nota 15 6 3 2" xfId="25274" xr:uid="{C694D054-C178-4235-B500-25F9F00E40DB}"/>
    <cellStyle name="Nota 15 6 4" xfId="25275" xr:uid="{93FBBBEE-3E48-41E3-908F-26B067615004}"/>
    <cellStyle name="Nota 15 7" xfId="25276" xr:uid="{36609427-E314-49DA-8D84-FA691C426636}"/>
    <cellStyle name="Nota 15 7 2" xfId="25277" xr:uid="{68B79D7C-2528-46E9-A81A-469851910900}"/>
    <cellStyle name="Nota 15 8" xfId="25278" xr:uid="{3846841A-45A7-49AB-A5DD-6EE4EEE90C93}"/>
    <cellStyle name="Nota 15 9" xfId="25279" xr:uid="{BEE83B57-F908-43AD-9238-8F19B4313FDE}"/>
    <cellStyle name="Nota 16" xfId="25280" xr:uid="{8454246E-04CD-4BF2-8699-7B68094A61BC}"/>
    <cellStyle name="Nota 16 10" xfId="54539" xr:uid="{053B73C0-BFC1-41A5-9F1F-C7FD98184664}"/>
    <cellStyle name="Nota 16 2" xfId="25281" xr:uid="{71307458-14F1-4C5C-BFEC-3A7F430B8B48}"/>
    <cellStyle name="Nota 16 2 2" xfId="25282" xr:uid="{04356241-106A-4B97-8592-17F672A4D218}"/>
    <cellStyle name="Nota 16 2 2 2" xfId="25283" xr:uid="{E42E3125-8439-41B3-B7D1-9584C9540CFD}"/>
    <cellStyle name="Nota 16 2 2 2 2" xfId="25284" xr:uid="{DCCAA6E7-1684-4FB0-9D68-10C0780ADDFA}"/>
    <cellStyle name="Nota 16 2 2 2 2 2" xfId="25285" xr:uid="{A8664460-13C7-4615-AAAC-1D5410963D3F}"/>
    <cellStyle name="Nota 16 2 2 2 2 2 2" xfId="25286" xr:uid="{F5A3DDE5-D7C1-48C3-AC33-399F2BCA4FB2}"/>
    <cellStyle name="Nota 16 2 2 2 2 3" xfId="25287" xr:uid="{ED38B5CD-8513-4D05-A644-47BB371BD385}"/>
    <cellStyle name="Nota 16 2 2 2 3" xfId="25288" xr:uid="{2A81C78D-1504-4161-9D36-98789DCB2EA4}"/>
    <cellStyle name="Nota 16 2 2 2 3 2" xfId="25289" xr:uid="{CD9AB764-E878-465A-B605-4ED1C5D8F553}"/>
    <cellStyle name="Nota 16 2 2 2 4" xfId="25290" xr:uid="{695E2642-8B73-4D22-99C7-248A213A7049}"/>
    <cellStyle name="Nota 16 2 2 2 4 2" xfId="25291" xr:uid="{B5469911-BBC1-440F-BE39-D4D0077D45A5}"/>
    <cellStyle name="Nota 16 2 2 2 5" xfId="25292" xr:uid="{50445FE3-3228-41C1-A435-93D528AC8F47}"/>
    <cellStyle name="Nota 16 2 2 3" xfId="25293" xr:uid="{AD887A95-1B3C-431A-8A20-C0C424EC2301}"/>
    <cellStyle name="Nota 16 2 2 3 2" xfId="25294" xr:uid="{0AAB4559-10BC-4F48-AEE7-3AA463EEBE38}"/>
    <cellStyle name="Nota 16 2 2 4" xfId="25295" xr:uid="{F646A554-5EC3-4128-94D4-38D18AF05B0A}"/>
    <cellStyle name="Nota 16 2 2 4 2" xfId="25296" xr:uid="{4B88D58E-2DA2-4535-9324-B9D9551E7219}"/>
    <cellStyle name="Nota 16 2 2 5" xfId="25297" xr:uid="{018C669A-0F59-4E2B-A8DD-93BFC789DF31}"/>
    <cellStyle name="Nota 16 2 3" xfId="25298" xr:uid="{E9A6B203-DC10-462A-B6D4-4A51A7FFD21C}"/>
    <cellStyle name="Nota 16 2 3 2" xfId="25299" xr:uid="{541CF55C-88D4-492F-B071-1A92F7962058}"/>
    <cellStyle name="Nota 16 2 3 2 2" xfId="25300" xr:uid="{0530532C-CCA1-4C91-AE1E-CB3EBD5AF89D}"/>
    <cellStyle name="Nota 16 2 3 3" xfId="25301" xr:uid="{4729C765-0477-4685-BEB1-7AF26FA054C9}"/>
    <cellStyle name="Nota 16 2 3 3 2" xfId="25302" xr:uid="{EE406391-CC5C-4ACF-96D7-3BE616BCD71A}"/>
    <cellStyle name="Nota 16 2 3 4" xfId="25303" xr:uid="{70682754-7DF7-4497-ACEB-A1A4692C6113}"/>
    <cellStyle name="Nota 16 2 4" xfId="25304" xr:uid="{3620785E-B9FD-407E-821B-5AC38DFFCB0C}"/>
    <cellStyle name="Nota 16 2 4 2" xfId="25305" xr:uid="{B2A19CF7-DDC9-4F99-81A8-973A70FC5218}"/>
    <cellStyle name="Nota 16 2 4 2 2" xfId="25306" xr:uid="{83494452-A3A5-4451-B0DE-72EFE416F06A}"/>
    <cellStyle name="Nota 16 2 4 2 2 2" xfId="25307" xr:uid="{BBEBEEDA-1362-4E92-A3E2-F41023780821}"/>
    <cellStyle name="Nota 16 2 4 2 3" xfId="25308" xr:uid="{9EC166EF-D6B1-4096-A931-110BAC9EF59D}"/>
    <cellStyle name="Nota 16 2 4 3" xfId="25309" xr:uid="{C2EA7657-10C2-4D86-AC1F-053608A4AE45}"/>
    <cellStyle name="Nota 16 2 4 3 2" xfId="25310" xr:uid="{16BA039B-7CEC-48D1-BCF5-7F529B1F2992}"/>
    <cellStyle name="Nota 16 2 4 4" xfId="25311" xr:uid="{B41BFBB6-B782-4310-B7F1-C5FA67F5FA4F}"/>
    <cellStyle name="Nota 16 2 4 4 2" xfId="25312" xr:uid="{075B44B4-BF84-44A2-9831-9D415CCE8669}"/>
    <cellStyle name="Nota 16 2 4 5" xfId="25313" xr:uid="{7C82F4E4-5153-4B3E-9152-412BD1EA3CBE}"/>
    <cellStyle name="Nota 16 2 5" xfId="25314" xr:uid="{C095870E-7B7E-49E4-A018-C97229A69A99}"/>
    <cellStyle name="Nota 16 2 5 2" xfId="25315" xr:uid="{B664870F-E1DC-4A95-96A4-558BED9CC876}"/>
    <cellStyle name="Nota 16 2 5 2 2" xfId="25316" xr:uid="{D8F4BCD6-131F-48D9-B92B-D8CE92E6472F}"/>
    <cellStyle name="Nota 16 2 5 3" xfId="25317" xr:uid="{40E22F8A-AC4E-4ABE-BF80-8D7294B6A0F4}"/>
    <cellStyle name="Nota 16 2 5 3 2" xfId="25318" xr:uid="{BC27C112-CDAC-47D3-AB6E-7E7359B617F5}"/>
    <cellStyle name="Nota 16 2 5 4" xfId="25319" xr:uid="{EB34CBA7-62EC-441D-AE6E-FE0177712AE5}"/>
    <cellStyle name="Nota 16 2 6" xfId="25320" xr:uid="{767C4F7F-BB92-432D-A4BC-21555C87E2C7}"/>
    <cellStyle name="Nota 16 2 6 2" xfId="25321" xr:uid="{08DA4D69-B8B4-4DD5-912D-0EEEC61259F9}"/>
    <cellStyle name="Nota 16 2 7" xfId="25322" xr:uid="{E5D7363E-BF47-4758-9D6C-BE933ED6A00A}"/>
    <cellStyle name="Nota 16 2 8" xfId="25323" xr:uid="{331ED75D-ED1A-484C-BD61-0EAEE5321713}"/>
    <cellStyle name="Nota 16 2 9" xfId="54540" xr:uid="{19099433-DC96-4EB8-AB52-1A7C2E681AE3}"/>
    <cellStyle name="Nota 16 3" xfId="25324" xr:uid="{01EFEADA-0B7E-4615-AB56-127C777B18CA}"/>
    <cellStyle name="Nota 16 3 2" xfId="25325" xr:uid="{EDB9E403-85A4-465B-8411-5A6B8C7C4D6E}"/>
    <cellStyle name="Nota 16 3 2 2" xfId="25326" xr:uid="{A9171B0C-A311-4FFE-90DC-AE1B38B129AE}"/>
    <cellStyle name="Nota 16 3 2 2 2" xfId="25327" xr:uid="{A6E9FE48-1815-4AAA-9799-59759F75CB08}"/>
    <cellStyle name="Nota 16 3 2 2 2 2" xfId="25328" xr:uid="{5F5BF43E-0720-4F51-9C63-70E6B88BFD9E}"/>
    <cellStyle name="Nota 16 3 2 2 3" xfId="25329" xr:uid="{AC600311-45DF-41A8-91A4-A6DFF333D265}"/>
    <cellStyle name="Nota 16 3 2 3" xfId="25330" xr:uid="{8085BECA-DCFB-452F-8577-2D98BFED4B40}"/>
    <cellStyle name="Nota 16 3 2 3 2" xfId="25331" xr:uid="{5416E270-274A-4534-961E-303D65ACFDF9}"/>
    <cellStyle name="Nota 16 3 2 4" xfId="25332" xr:uid="{455A8A50-484E-41EB-B905-B1F9A6145FDC}"/>
    <cellStyle name="Nota 16 3 2 4 2" xfId="25333" xr:uid="{126A39D0-5E19-4D8A-9125-FEF906E81968}"/>
    <cellStyle name="Nota 16 3 2 5" xfId="25334" xr:uid="{9A262143-BD3B-474E-8C61-B308F5767109}"/>
    <cellStyle name="Nota 16 3 3" xfId="25335" xr:uid="{2B5CEBC2-9067-4878-87F8-DB0675195E01}"/>
    <cellStyle name="Nota 16 3 3 2" xfId="25336" xr:uid="{2D150FAB-3E48-4097-A567-956B10311C5E}"/>
    <cellStyle name="Nota 16 3 4" xfId="25337" xr:uid="{0C9DC196-D3BD-4A25-A77E-0676FDD0E03C}"/>
    <cellStyle name="Nota 16 3 4 2" xfId="25338" xr:uid="{7948CFC0-C464-4C26-8729-28076F26A096}"/>
    <cellStyle name="Nota 16 3 5" xfId="25339" xr:uid="{C125BBA1-C7A2-4BB4-B1B0-E58C216C37EA}"/>
    <cellStyle name="Nota 16 4" xfId="25340" xr:uid="{D48FF77E-07B9-40D7-BC48-6CFB43A8853A}"/>
    <cellStyle name="Nota 16 4 2" xfId="25341" xr:uid="{3988B814-6598-43D3-BE1D-C2A5CFD87999}"/>
    <cellStyle name="Nota 16 4 2 2" xfId="25342" xr:uid="{80BE2D87-14FB-4227-9288-77C869D501E0}"/>
    <cellStyle name="Nota 16 4 2 2 2" xfId="25343" xr:uid="{F0A3F1F1-2DA1-4EF7-A510-FBDD84001F17}"/>
    <cellStyle name="Nota 16 4 2 2 2 2" xfId="25344" xr:uid="{05B52E81-F6E6-472D-91BB-67B7A8231032}"/>
    <cellStyle name="Nota 16 4 2 2 3" xfId="25345" xr:uid="{FEA1CF98-DFE9-47D0-9798-709A1F97EA1E}"/>
    <cellStyle name="Nota 16 4 2 3" xfId="25346" xr:uid="{BA36170D-454C-4835-823D-0470A62E6A89}"/>
    <cellStyle name="Nota 16 4 2 3 2" xfId="25347" xr:uid="{4C325E52-1E99-424C-83D1-8DB208DC6A03}"/>
    <cellStyle name="Nota 16 4 2 4" xfId="25348" xr:uid="{4A61ADFC-D169-449A-A776-72D6183C2537}"/>
    <cellStyle name="Nota 16 4 2 4 2" xfId="25349" xr:uid="{D1586291-AAB0-4364-9E58-E46136C90491}"/>
    <cellStyle name="Nota 16 4 2 5" xfId="25350" xr:uid="{2D3C0024-4A69-47F7-8C21-7057938EA0E8}"/>
    <cellStyle name="Nota 16 4 3" xfId="25351" xr:uid="{CC6AF163-3EDB-44C5-959D-27A0A0788101}"/>
    <cellStyle name="Nota 16 4 3 2" xfId="25352" xr:uid="{B009E447-D046-4D7E-BF24-0ED8EC1F1B62}"/>
    <cellStyle name="Nota 16 4 4" xfId="25353" xr:uid="{8788FB38-29D4-4926-811D-6F37031A0A24}"/>
    <cellStyle name="Nota 16 4 4 2" xfId="25354" xr:uid="{E58B3B48-C54E-4C6F-9FAF-B3159F2D7688}"/>
    <cellStyle name="Nota 16 4 5" xfId="25355" xr:uid="{F5267288-47CB-4E11-988A-3CE2381DFF81}"/>
    <cellStyle name="Nota 16 5" xfId="25356" xr:uid="{EEEC29FA-E600-4580-88AA-18823B13AC54}"/>
    <cellStyle name="Nota 16 5 2" xfId="25357" xr:uid="{EDC85259-D48D-4F93-9DC9-231C2B8022D8}"/>
    <cellStyle name="Nota 16 5 2 2" xfId="25358" xr:uid="{9599327D-06FB-49ED-A29C-C2D1BDD8A260}"/>
    <cellStyle name="Nota 16 5 2 2 2" xfId="25359" xr:uid="{4B53C594-FCA9-4CCE-8EA5-BC4C98FFCE3B}"/>
    <cellStyle name="Nota 16 5 2 3" xfId="25360" xr:uid="{ACFA9545-19BE-41F4-9FBD-A7F8A6185AE7}"/>
    <cellStyle name="Nota 16 5 3" xfId="25361" xr:uid="{8C9B9A48-0747-4211-8AE0-EC5FDCC4B49C}"/>
    <cellStyle name="Nota 16 5 3 2" xfId="25362" xr:uid="{35A48F85-CF5E-4626-97A2-D8D469E850C1}"/>
    <cellStyle name="Nota 16 5 4" xfId="25363" xr:uid="{904C3C3F-357D-472A-9A59-E69A5AC4A83C}"/>
    <cellStyle name="Nota 16 5 4 2" xfId="25364" xr:uid="{743113AD-6C7D-4B29-9A2D-AA2047FE6D5C}"/>
    <cellStyle name="Nota 16 5 5" xfId="25365" xr:uid="{941A3428-5FD3-404A-B9B4-9386D484F812}"/>
    <cellStyle name="Nota 16 6" xfId="25366" xr:uid="{C327BB88-DD40-4F44-A2B7-37AF168CD8A9}"/>
    <cellStyle name="Nota 16 6 2" xfId="25367" xr:uid="{3DC316B4-788F-4DBA-AA1B-3696A94D4809}"/>
    <cellStyle name="Nota 16 6 2 2" xfId="25368" xr:uid="{0E89807F-43DE-4B74-B975-8253DB79D242}"/>
    <cellStyle name="Nota 16 6 3" xfId="25369" xr:uid="{DABD2940-8175-4292-AA84-A35540CDDD94}"/>
    <cellStyle name="Nota 16 6 3 2" xfId="25370" xr:uid="{92E468EB-8B5A-4B65-9883-A7288E65287C}"/>
    <cellStyle name="Nota 16 6 4" xfId="25371" xr:uid="{83F4E000-2BF8-4FF2-AFF1-E816482EC43A}"/>
    <cellStyle name="Nota 16 7" xfId="25372" xr:uid="{85AC7983-FDD2-4AF7-9BBB-B2BEC845995D}"/>
    <cellStyle name="Nota 16 7 2" xfId="25373" xr:uid="{3AEC7C5C-5A6C-4EC4-8A8D-074F848EF4B3}"/>
    <cellStyle name="Nota 16 8" xfId="25374" xr:uid="{41BA7302-77CD-42F7-B4C4-F77709802048}"/>
    <cellStyle name="Nota 16 9" xfId="25375" xr:uid="{0BCA61D8-703A-40F5-A555-1C6D48D61822}"/>
    <cellStyle name="Nota 17" xfId="25376" xr:uid="{6894D21B-779C-4293-9301-3F465A12443B}"/>
    <cellStyle name="Nota 17 2" xfId="25377" xr:uid="{D1258884-AB5C-49A4-99F8-024CA0B4CCE1}"/>
    <cellStyle name="Nota 2" xfId="25378" xr:uid="{7774577F-89DF-48E4-AF01-6E5CB134E5A4}"/>
    <cellStyle name="Nota 2 10" xfId="25379" xr:uid="{F9CBEE85-6AA1-48BA-8018-299DEFA6B6B9}"/>
    <cellStyle name="Nota 2 10 10" xfId="25380" xr:uid="{81EE6476-2C32-43F6-9FC5-95FA91FEC5B3}"/>
    <cellStyle name="Nota 2 10 11" xfId="54541" xr:uid="{79533943-B49B-4942-874D-FDB7A4298F40}"/>
    <cellStyle name="Nota 2 10 2" xfId="25381" xr:uid="{473C8E55-48EC-456F-A501-60B793DC96FC}"/>
    <cellStyle name="Nota 2 10 2 2" xfId="25382" xr:uid="{B0FA089B-1E77-4485-9414-603622A71BB3}"/>
    <cellStyle name="Nota 2 10 2 2 2" xfId="25383" xr:uid="{20140F3A-EB7F-4BD1-9648-9FD1581B5A71}"/>
    <cellStyle name="Nota 2 10 2 2 2 2" xfId="25384" xr:uid="{318F4522-3941-4B90-A1AD-F7E85C16A9EA}"/>
    <cellStyle name="Nota 2 10 2 2 2 2 2" xfId="25385" xr:uid="{42F99244-F911-4367-BBA0-6E6A96C06ADE}"/>
    <cellStyle name="Nota 2 10 2 2 2 2 2 2" xfId="25386" xr:uid="{8C2E70EB-732E-4768-899E-4A7F64DB587E}"/>
    <cellStyle name="Nota 2 10 2 2 2 2 3" xfId="25387" xr:uid="{55009347-0A8E-4A00-B351-6A8B6394EA04}"/>
    <cellStyle name="Nota 2 10 2 2 2 3" xfId="25388" xr:uid="{1F757110-B437-43B4-B49D-1CCCF3927054}"/>
    <cellStyle name="Nota 2 10 2 2 2 3 2" xfId="25389" xr:uid="{6E75B1E4-DB3F-488C-BC27-ECBBFD35913E}"/>
    <cellStyle name="Nota 2 10 2 2 2 4" xfId="25390" xr:uid="{C387A3D8-FEE2-4666-984B-ADC1D2669B30}"/>
    <cellStyle name="Nota 2 10 2 2 2 4 2" xfId="25391" xr:uid="{184C1CCF-BDEB-4CD3-922F-B6AE1189FB67}"/>
    <cellStyle name="Nota 2 10 2 2 2 5" xfId="25392" xr:uid="{5DD4C65E-AA67-415A-BF22-221C48F311B1}"/>
    <cellStyle name="Nota 2 10 2 2 3" xfId="25393" xr:uid="{583E44C4-7008-4D7F-8203-06DC4EA65C35}"/>
    <cellStyle name="Nota 2 10 2 2 3 2" xfId="25394" xr:uid="{889C3E47-165E-462C-B6A9-6A47F5A74ED8}"/>
    <cellStyle name="Nota 2 10 2 2 4" xfId="25395" xr:uid="{93DBDA07-56D9-43B1-B1F5-AB1672C40668}"/>
    <cellStyle name="Nota 2 10 2 2 4 2" xfId="25396" xr:uid="{29878D8D-A224-47E0-94EB-4C442D0BD024}"/>
    <cellStyle name="Nota 2 10 2 2 5" xfId="25397" xr:uid="{A68B1282-16BF-4FC9-955A-EA413DD35599}"/>
    <cellStyle name="Nota 2 10 2 3" xfId="25398" xr:uid="{8FE5D8E5-6972-4898-9EBE-107DB792D52D}"/>
    <cellStyle name="Nota 2 10 2 3 2" xfId="25399" xr:uid="{996F484B-E100-4E28-B9A0-3F6CA50220D7}"/>
    <cellStyle name="Nota 2 10 2 3 2 2" xfId="25400" xr:uid="{783CC2C8-EEB9-4B71-A457-03ACD29CEF48}"/>
    <cellStyle name="Nota 2 10 2 3 3" xfId="25401" xr:uid="{986FE72D-3D2F-4CA8-BF61-28313ABACDA1}"/>
    <cellStyle name="Nota 2 10 2 3 3 2" xfId="25402" xr:uid="{40A600ED-185F-45F5-B935-8BE98C78C432}"/>
    <cellStyle name="Nota 2 10 2 3 4" xfId="25403" xr:uid="{978FB407-6A1D-47BD-B29B-6C84BC8E2337}"/>
    <cellStyle name="Nota 2 10 2 4" xfId="25404" xr:uid="{9AB97A5F-9B30-435B-B41D-11C585B73127}"/>
    <cellStyle name="Nota 2 10 2 4 2" xfId="25405" xr:uid="{B2F922BF-B2EF-4C32-ACFD-6F34B65E641C}"/>
    <cellStyle name="Nota 2 10 2 4 2 2" xfId="25406" xr:uid="{E3451F54-D88E-4B92-ADB6-4C002E602EFE}"/>
    <cellStyle name="Nota 2 10 2 4 2 2 2" xfId="25407" xr:uid="{F7BD225A-AB55-4055-B6A6-4A846A8FABA0}"/>
    <cellStyle name="Nota 2 10 2 4 2 3" xfId="25408" xr:uid="{57057935-C678-4B54-8D4C-5C9503BB741A}"/>
    <cellStyle name="Nota 2 10 2 4 3" xfId="25409" xr:uid="{53B9D552-E929-48D5-8EB7-A00B1B23B830}"/>
    <cellStyle name="Nota 2 10 2 4 3 2" xfId="25410" xr:uid="{277C2DA1-2F77-4526-B21F-624194BE0C7C}"/>
    <cellStyle name="Nota 2 10 2 4 4" xfId="25411" xr:uid="{41C75C49-9AC7-4413-8007-D73446BDCA53}"/>
    <cellStyle name="Nota 2 10 2 4 4 2" xfId="25412" xr:uid="{E4E25140-51D3-426D-B536-6550D7B4FA6A}"/>
    <cellStyle name="Nota 2 10 2 4 5" xfId="25413" xr:uid="{96C77311-6A9A-4185-841C-A03A824DAC83}"/>
    <cellStyle name="Nota 2 10 2 5" xfId="25414" xr:uid="{020CA118-0353-48C1-9C07-01753A01749C}"/>
    <cellStyle name="Nota 2 10 2 5 2" xfId="25415" xr:uid="{53BAD304-EA50-4030-8E6E-AB9EA20B84AE}"/>
    <cellStyle name="Nota 2 10 2 5 2 2" xfId="25416" xr:uid="{202ABA31-46A2-4BB4-851B-3F5E039A918A}"/>
    <cellStyle name="Nota 2 10 2 5 3" xfId="25417" xr:uid="{DDE14375-EDA9-416D-9FFF-28C00412C732}"/>
    <cellStyle name="Nota 2 10 2 5 3 2" xfId="25418" xr:uid="{B2D2929A-2689-42C0-A4D5-0BECA0B1B3C0}"/>
    <cellStyle name="Nota 2 10 2 5 4" xfId="25419" xr:uid="{3204777E-9F9C-48CC-B686-7320B646099C}"/>
    <cellStyle name="Nota 2 10 2 6" xfId="25420" xr:uid="{0835CD6D-C2EF-46FA-87D2-496F5C2582EB}"/>
    <cellStyle name="Nota 2 10 2 6 2" xfId="25421" xr:uid="{81A07FD6-7B55-496F-A23E-C0A45EC4550E}"/>
    <cellStyle name="Nota 2 10 2 7" xfId="25422" xr:uid="{90DE0FA3-8A4C-410C-BC77-F35CE8679ADC}"/>
    <cellStyle name="Nota 2 10 2 8" xfId="25423" xr:uid="{6984ED68-4193-4F80-B1B8-BE7AFFB44D6C}"/>
    <cellStyle name="Nota 2 10 2 9" xfId="54542" xr:uid="{78DB3EED-2B3D-4E7B-AB42-A030E726E10D}"/>
    <cellStyle name="Nota 2 10 3" xfId="25424" xr:uid="{60654AF2-C8E0-4ADE-AFFB-436B42784523}"/>
    <cellStyle name="Nota 2 10 3 2" xfId="25425" xr:uid="{087FF538-2C9B-4920-86D7-A66F8DB0ADD8}"/>
    <cellStyle name="Nota 2 10 3 2 2" xfId="25426" xr:uid="{35302917-C618-4A30-9254-D79AC363EF81}"/>
    <cellStyle name="Nota 2 10 3 2 2 2" xfId="25427" xr:uid="{499E71CE-4E4C-4A80-8645-D7F43784F2D2}"/>
    <cellStyle name="Nota 2 10 3 2 2 2 2" xfId="25428" xr:uid="{E494205B-615F-49CE-A2E5-E2F00B105471}"/>
    <cellStyle name="Nota 2 10 3 2 2 2 2 2" xfId="25429" xr:uid="{7F44C90F-E396-422B-8A65-6E7DDA8D3615}"/>
    <cellStyle name="Nota 2 10 3 2 2 2 3" xfId="25430" xr:uid="{E1E7140A-A4D6-4C60-B2BE-4E33E1BA11F7}"/>
    <cellStyle name="Nota 2 10 3 2 2 3" xfId="25431" xr:uid="{FB7F5502-A15B-472C-AF17-27556A89F9B9}"/>
    <cellStyle name="Nota 2 10 3 2 2 3 2" xfId="25432" xr:uid="{63F6870F-B4E7-49EA-A5D8-E077A34844F4}"/>
    <cellStyle name="Nota 2 10 3 2 2 4" xfId="25433" xr:uid="{4B9E6043-FCE6-430B-AEDC-1728B4701D26}"/>
    <cellStyle name="Nota 2 10 3 2 2 4 2" xfId="25434" xr:uid="{3EFC5162-7CC5-43DD-97BE-2FA11DF1D5E4}"/>
    <cellStyle name="Nota 2 10 3 2 2 5" xfId="25435" xr:uid="{C6E06261-B628-4DED-9CEB-23246F97DDAA}"/>
    <cellStyle name="Nota 2 10 3 2 3" xfId="25436" xr:uid="{BB61129D-D8AC-460F-84CF-6951D1A20E9F}"/>
    <cellStyle name="Nota 2 10 3 2 3 2" xfId="25437" xr:uid="{54DC24FB-3E79-48F2-9BAE-04052998AE04}"/>
    <cellStyle name="Nota 2 10 3 2 4" xfId="25438" xr:uid="{2F21078E-7C9D-4374-84D2-204C76ABFBA0}"/>
    <cellStyle name="Nota 2 10 3 2 4 2" xfId="25439" xr:uid="{51FFBBA2-A8A3-453E-8989-66C3E38743E8}"/>
    <cellStyle name="Nota 2 10 3 2 5" xfId="25440" xr:uid="{8BF8BCB9-ED6A-48E7-BEAE-8960D5600AEE}"/>
    <cellStyle name="Nota 2 10 3 3" xfId="25441" xr:uid="{76028492-77ED-4EF3-A3AF-7039FC07876D}"/>
    <cellStyle name="Nota 2 10 3 3 2" xfId="25442" xr:uid="{F18895AF-5909-4FE2-91B3-09BF47209B65}"/>
    <cellStyle name="Nota 2 10 3 3 2 2" xfId="25443" xr:uid="{88CA2B89-27EA-4F07-B48F-5330D4618073}"/>
    <cellStyle name="Nota 2 10 3 3 3" xfId="25444" xr:uid="{83A13E2E-86FF-434E-B176-CDE48DA52892}"/>
    <cellStyle name="Nota 2 10 3 3 3 2" xfId="25445" xr:uid="{2B28E92E-D50D-484D-9E0B-7DB6DCF9C040}"/>
    <cellStyle name="Nota 2 10 3 3 4" xfId="25446" xr:uid="{13688592-9290-476D-BBAE-85D435514ED4}"/>
    <cellStyle name="Nota 2 10 3 4" xfId="25447" xr:uid="{C1ECEFD1-DC77-49D7-933C-27C29A990AA3}"/>
    <cellStyle name="Nota 2 10 3 4 2" xfId="25448" xr:uid="{C5D44C06-5854-4367-A5FD-AFA7FF3DE2C3}"/>
    <cellStyle name="Nota 2 10 3 4 2 2" xfId="25449" xr:uid="{04ABA9AD-823D-4AA9-86D6-51C8E496FBD8}"/>
    <cellStyle name="Nota 2 10 3 4 2 2 2" xfId="25450" xr:uid="{14C713DD-0EEF-4006-B692-91FD59812800}"/>
    <cellStyle name="Nota 2 10 3 4 2 3" xfId="25451" xr:uid="{5656AEF0-DE6D-4DA0-AD50-8E343FE3844D}"/>
    <cellStyle name="Nota 2 10 3 4 3" xfId="25452" xr:uid="{734A98C8-9B10-49E8-9ABE-76028471F63F}"/>
    <cellStyle name="Nota 2 10 3 4 3 2" xfId="25453" xr:uid="{B784AB4D-9249-42AC-81E1-8B30F38E3721}"/>
    <cellStyle name="Nota 2 10 3 4 4" xfId="25454" xr:uid="{8AD68128-5E23-4A7E-AADD-E3E2C969E4C4}"/>
    <cellStyle name="Nota 2 10 3 4 4 2" xfId="25455" xr:uid="{F1E80601-0810-422C-AC62-62F8047A516C}"/>
    <cellStyle name="Nota 2 10 3 4 5" xfId="25456" xr:uid="{5CA66FE4-BFBE-4D7F-B0D8-158186954713}"/>
    <cellStyle name="Nota 2 10 3 5" xfId="25457" xr:uid="{B05322D8-0D63-4A57-ABC0-9F8A07487E3B}"/>
    <cellStyle name="Nota 2 10 3 5 2" xfId="25458" xr:uid="{F9EF636F-8894-4DD3-B5DE-2FC9BEA4B5F3}"/>
    <cellStyle name="Nota 2 10 3 5 2 2" xfId="25459" xr:uid="{2E54FC51-9945-4C02-9DA2-619C8445048D}"/>
    <cellStyle name="Nota 2 10 3 5 3" xfId="25460" xr:uid="{3A02CA5B-18EE-4EE9-8DEC-01FE73780E6D}"/>
    <cellStyle name="Nota 2 10 3 5 3 2" xfId="25461" xr:uid="{2E2D0A1A-BBFC-469C-913A-D416CC05A7D4}"/>
    <cellStyle name="Nota 2 10 3 5 4" xfId="25462" xr:uid="{384A22EC-3569-469F-B60E-89977E98B91C}"/>
    <cellStyle name="Nota 2 10 3 6" xfId="25463" xr:uid="{28246A46-D23C-49DD-ABBD-5D387E5A456F}"/>
    <cellStyle name="Nota 2 10 3 6 2" xfId="25464" xr:uid="{E0514747-26BA-449B-B393-7F5D961755C6}"/>
    <cellStyle name="Nota 2 10 3 7" xfId="25465" xr:uid="{06F9528C-6B54-48A9-BF62-E7987B6FD713}"/>
    <cellStyle name="Nota 2 10 3 8" xfId="25466" xr:uid="{73D264D8-004B-4560-9A4D-C5AA082DD532}"/>
    <cellStyle name="Nota 2 10 3 9" xfId="54543" xr:uid="{B34D5388-3DBD-4A9D-B816-AEAF6BFC49F3}"/>
    <cellStyle name="Nota 2 10 4" xfId="25467" xr:uid="{552071DB-A17C-487E-BE47-9CC4AC3DFF45}"/>
    <cellStyle name="Nota 2 10 4 2" xfId="25468" xr:uid="{BF7B64C7-2878-45AD-A77B-C712FDF5AEDA}"/>
    <cellStyle name="Nota 2 10 4 2 2" xfId="25469" xr:uid="{43F934DE-9F29-4E18-A6D9-BE9E74348901}"/>
    <cellStyle name="Nota 2 10 4 2 2 2" xfId="25470" xr:uid="{DAB3D629-C775-46A6-BA0D-686959FA9E77}"/>
    <cellStyle name="Nota 2 10 4 2 2 2 2" xfId="25471" xr:uid="{CFD8F948-54BB-4568-B601-849405D2F284}"/>
    <cellStyle name="Nota 2 10 4 2 2 3" xfId="25472" xr:uid="{6475FF62-3487-4DC5-B193-BC6819C3B932}"/>
    <cellStyle name="Nota 2 10 4 2 3" xfId="25473" xr:uid="{7B93753F-BFD3-4CB5-A504-BBDCE0F5ED41}"/>
    <cellStyle name="Nota 2 10 4 2 3 2" xfId="25474" xr:uid="{DF89A556-1568-4CB3-80FF-19696E491ABD}"/>
    <cellStyle name="Nota 2 10 4 2 4" xfId="25475" xr:uid="{8A0C2CC7-B712-4D10-9848-64AFD594F1AB}"/>
    <cellStyle name="Nota 2 10 4 2 4 2" xfId="25476" xr:uid="{537EE21D-5080-4A24-B126-9B00150CE812}"/>
    <cellStyle name="Nota 2 10 4 2 5" xfId="25477" xr:uid="{B09C02BD-BC99-49FD-B75B-21ECA97B2F74}"/>
    <cellStyle name="Nota 2 10 4 3" xfId="25478" xr:uid="{10315BF9-4A2D-4FDA-B2F2-8CC62AD5DD22}"/>
    <cellStyle name="Nota 2 10 4 3 2" xfId="25479" xr:uid="{C329765A-471E-4794-9E88-7779C530BED5}"/>
    <cellStyle name="Nota 2 10 4 4" xfId="25480" xr:uid="{F0E36563-C35C-4619-954C-5E0115123A7D}"/>
    <cellStyle name="Nota 2 10 4 4 2" xfId="25481" xr:uid="{BCB5F6D9-09A1-4EF5-8E4F-FD40C4A9EDB1}"/>
    <cellStyle name="Nota 2 10 4 5" xfId="25482" xr:uid="{8116B1DF-0C15-4554-8866-828EDD9FA20D}"/>
    <cellStyle name="Nota 2 10 5" xfId="25483" xr:uid="{7E4EF573-BE20-40FE-9D79-B9C4B87514BF}"/>
    <cellStyle name="Nota 2 10 5 2" xfId="25484" xr:uid="{EF05D678-1343-4DF8-80C8-AC8B29E56EFE}"/>
    <cellStyle name="Nota 2 10 5 2 2" xfId="25485" xr:uid="{F7DD2F81-FB52-4289-9421-F4B2FCE2C1D4}"/>
    <cellStyle name="Nota 2 10 5 3" xfId="25486" xr:uid="{9CD8F45C-B48F-42B9-A4AD-E573AD80836D}"/>
    <cellStyle name="Nota 2 10 5 3 2" xfId="25487" xr:uid="{A8146BF3-C649-4DD8-B307-994EE65BCD87}"/>
    <cellStyle name="Nota 2 10 5 4" xfId="25488" xr:uid="{25D0411A-DBEF-4866-B8F8-80B608470C27}"/>
    <cellStyle name="Nota 2 10 6" xfId="25489" xr:uid="{5EC1E11A-5689-413F-8763-5C0BC81DE103}"/>
    <cellStyle name="Nota 2 10 6 2" xfId="25490" xr:uid="{1E7197AC-406D-4CC4-BF3C-765ADD5309C6}"/>
    <cellStyle name="Nota 2 10 6 2 2" xfId="25491" xr:uid="{25A3E565-4F64-4D9B-A69E-5925CE5BD6AE}"/>
    <cellStyle name="Nota 2 10 6 2 2 2" xfId="25492" xr:uid="{CD44E450-B520-4472-B4F0-7B62B95BB615}"/>
    <cellStyle name="Nota 2 10 6 2 3" xfId="25493" xr:uid="{886BE8FD-FDF1-4A4E-9497-AF5E8DA3F1D3}"/>
    <cellStyle name="Nota 2 10 6 3" xfId="25494" xr:uid="{10635349-1EFF-4CB3-862A-F150CB28E1C3}"/>
    <cellStyle name="Nota 2 10 6 3 2" xfId="25495" xr:uid="{30CE10EA-CA85-4BA9-B55E-93FF80A902B9}"/>
    <cellStyle name="Nota 2 10 6 4" xfId="25496" xr:uid="{3CF005BA-B948-4BE9-ADC3-05B721A3B961}"/>
    <cellStyle name="Nota 2 10 6 4 2" xfId="25497" xr:uid="{0F00BA19-DDF2-4A2C-BE57-E2F21C6708C7}"/>
    <cellStyle name="Nota 2 10 6 5" xfId="25498" xr:uid="{3C8FA8FD-BA77-486C-8B95-85395B781B7C}"/>
    <cellStyle name="Nota 2 10 7" xfId="25499" xr:uid="{871B5A1F-AABF-4457-B6BE-6C75573BD2C0}"/>
    <cellStyle name="Nota 2 10 7 2" xfId="25500" xr:uid="{67BBB829-74A6-40BB-BDEC-21F8D684C430}"/>
    <cellStyle name="Nota 2 10 7 2 2" xfId="25501" xr:uid="{AA9E4957-CB11-4D54-8F82-17AD3D2E2D3B}"/>
    <cellStyle name="Nota 2 10 7 3" xfId="25502" xr:uid="{C669C083-DB49-4EAD-97F7-92483324B037}"/>
    <cellStyle name="Nota 2 10 7 3 2" xfId="25503" xr:uid="{D8B23CFF-53D8-4A5E-BC2E-37E7A0329D8C}"/>
    <cellStyle name="Nota 2 10 7 4" xfId="25504" xr:uid="{662F7DEE-1052-473B-A71D-EF469DDA7840}"/>
    <cellStyle name="Nota 2 10 8" xfId="25505" xr:uid="{A27A014D-2938-4BDA-9C56-6DD9E7A9C396}"/>
    <cellStyle name="Nota 2 10 8 2" xfId="25506" xr:uid="{F23985EA-CC16-41AF-AED5-D264A82AEB7C}"/>
    <cellStyle name="Nota 2 10 9" xfId="25507" xr:uid="{986BFAE1-96CB-4382-A2AE-1FA57121E422}"/>
    <cellStyle name="Nota 2 11" xfId="25508" xr:uid="{B4E3477F-389F-4CA4-A7FC-16EBE38F08B3}"/>
    <cellStyle name="Nota 2 11 2" xfId="25509" xr:uid="{49B557BE-A401-474D-9F4F-961AEFEBF12B}"/>
    <cellStyle name="Nota 2 11 2 2" xfId="25510" xr:uid="{57753453-E560-4814-8608-06050278541B}"/>
    <cellStyle name="Nota 2 11 2 2 2" xfId="25511" xr:uid="{D24F55E0-F128-45D8-80C6-2A854FC7B36A}"/>
    <cellStyle name="Nota 2 11 2 2 2 2" xfId="25512" xr:uid="{806CC884-F160-442B-B8DB-22E02C9BEE8E}"/>
    <cellStyle name="Nota 2 11 2 2 2 2 2" xfId="25513" xr:uid="{7E4AAFDE-25C7-47B7-B66E-F60799B480C8}"/>
    <cellStyle name="Nota 2 11 2 2 2 3" xfId="25514" xr:uid="{2D56EB3D-F84C-47FB-8613-BC1971A4DEA2}"/>
    <cellStyle name="Nota 2 11 2 2 3" xfId="25515" xr:uid="{DE7BB55F-4D49-4FF6-820D-F7B20FE823D1}"/>
    <cellStyle name="Nota 2 11 2 2 3 2" xfId="25516" xr:uid="{3ECFEF6F-17B4-425C-974D-5788FBC6ACCB}"/>
    <cellStyle name="Nota 2 11 2 2 4" xfId="25517" xr:uid="{73337116-96D7-4D44-A4DF-28CE468CB357}"/>
    <cellStyle name="Nota 2 11 2 2 4 2" xfId="25518" xr:uid="{A94A2272-6DFC-4FBC-B2FE-439959E5FFB5}"/>
    <cellStyle name="Nota 2 11 2 2 5" xfId="25519" xr:uid="{861C8CB5-24CB-48ED-8D1F-D30D9C86C669}"/>
    <cellStyle name="Nota 2 11 2 3" xfId="25520" xr:uid="{49273BF5-D4A7-4A04-93A1-9610BD727D68}"/>
    <cellStyle name="Nota 2 11 2 3 2" xfId="25521" xr:uid="{B96F9263-BF4B-47BE-A95C-1939453B412B}"/>
    <cellStyle name="Nota 2 11 2 4" xfId="25522" xr:uid="{662C9F4A-0E62-44A9-A650-80D74A9D4BBC}"/>
    <cellStyle name="Nota 2 11 2 4 2" xfId="25523" xr:uid="{63C8BBD3-F465-4060-B3CC-E19646A69381}"/>
    <cellStyle name="Nota 2 11 2 5" xfId="25524" xr:uid="{A9F0298F-933C-40EC-963F-051FA283894B}"/>
    <cellStyle name="Nota 2 11 3" xfId="25525" xr:uid="{A4D9A82B-071F-4874-8A4C-F29FC6B4C597}"/>
    <cellStyle name="Nota 2 11 3 2" xfId="25526" xr:uid="{E9E45B13-FE41-4923-9206-103073AC2E7B}"/>
    <cellStyle name="Nota 2 11 3 2 2" xfId="25527" xr:uid="{2069211A-4A75-416A-85D0-AC99531D19BC}"/>
    <cellStyle name="Nota 2 11 3 3" xfId="25528" xr:uid="{0E8243FE-445B-45F7-88F4-72363A1AF3D1}"/>
    <cellStyle name="Nota 2 11 3 3 2" xfId="25529" xr:uid="{9834901C-B3F1-44BA-82C6-A5E122E9BB01}"/>
    <cellStyle name="Nota 2 11 3 4" xfId="25530" xr:uid="{AC9142F1-A9A2-4337-AC99-A8DCE5B1E536}"/>
    <cellStyle name="Nota 2 11 4" xfId="25531" xr:uid="{C869AF03-9A73-4C52-B7D6-DFE7C7E22C8C}"/>
    <cellStyle name="Nota 2 11 4 2" xfId="25532" xr:uid="{0F4CEC05-5493-4D46-8666-4B1611C46F71}"/>
    <cellStyle name="Nota 2 11 4 2 2" xfId="25533" xr:uid="{B1D6250E-49AC-463F-A44E-F5745904579C}"/>
    <cellStyle name="Nota 2 11 4 2 2 2" xfId="25534" xr:uid="{26C15F4F-AC1C-4331-83EA-271DC3DFEFDB}"/>
    <cellStyle name="Nota 2 11 4 2 3" xfId="25535" xr:uid="{19C46A3C-439E-4A3B-80F8-B31EB877C1BE}"/>
    <cellStyle name="Nota 2 11 4 3" xfId="25536" xr:uid="{EA56AEE3-09D2-4DDF-BC8F-9D95C6DA96C2}"/>
    <cellStyle name="Nota 2 11 4 3 2" xfId="25537" xr:uid="{2F91ABDF-70F4-491A-BFF4-AD03C625CC7E}"/>
    <cellStyle name="Nota 2 11 4 4" xfId="25538" xr:uid="{A03C3D86-B09C-4D99-9E22-4C35769C25BC}"/>
    <cellStyle name="Nota 2 11 4 4 2" xfId="25539" xr:uid="{562230FF-3682-4D34-9328-2015CA4F9299}"/>
    <cellStyle name="Nota 2 11 4 5" xfId="25540" xr:uid="{F3B023F9-C613-4377-891D-14E0308C4D4E}"/>
    <cellStyle name="Nota 2 11 5" xfId="25541" xr:uid="{77700CB8-5F95-45E4-BE60-297CD297D15F}"/>
    <cellStyle name="Nota 2 11 5 2" xfId="25542" xr:uid="{EADFA8AB-FFD1-4CC6-B2D0-D6884536A93B}"/>
    <cellStyle name="Nota 2 11 5 2 2" xfId="25543" xr:uid="{F7B240AB-9B94-4004-B005-5C22A1AC2B73}"/>
    <cellStyle name="Nota 2 11 5 3" xfId="25544" xr:uid="{4DCAB75E-F71D-4969-BB9E-78B9BDD66D3E}"/>
    <cellStyle name="Nota 2 11 5 3 2" xfId="25545" xr:uid="{54A114FB-1922-4778-A662-B518FA61ACA6}"/>
    <cellStyle name="Nota 2 11 5 4" xfId="25546" xr:uid="{82431600-C8B1-421D-B18B-7A787E68BDAD}"/>
    <cellStyle name="Nota 2 11 6" xfId="25547" xr:uid="{25184953-B2C0-4999-B62B-CFF74C09244A}"/>
    <cellStyle name="Nota 2 11 6 2" xfId="25548" xr:uid="{651B8E1B-5406-43D6-AE8E-53711C8E13AD}"/>
    <cellStyle name="Nota 2 11 7" xfId="25549" xr:uid="{D92D3989-12D2-4CED-8894-1014A021BB1D}"/>
    <cellStyle name="Nota 2 11 8" xfId="25550" xr:uid="{62DCA1ED-B899-46DB-8309-F4B460BCD817}"/>
    <cellStyle name="Nota 2 11 9" xfId="54544" xr:uid="{6A2FEA52-F2FB-4787-AB75-65DE370193B4}"/>
    <cellStyle name="Nota 2 12" xfId="25551" xr:uid="{6A973B74-708F-4D49-A832-CB0D629BA2F3}"/>
    <cellStyle name="Nota 2 12 2" xfId="25552" xr:uid="{796DE254-DF06-41B7-8B5F-999E287AE778}"/>
    <cellStyle name="Nota 2 12 2 2" xfId="25553" xr:uid="{A6521406-3D91-45F4-B727-5B6E48B4DB36}"/>
    <cellStyle name="Nota 2 12 2 2 2" xfId="25554" xr:uid="{69CDFF15-2D41-4646-A1D9-469326CF75F3}"/>
    <cellStyle name="Nota 2 12 2 2 2 2" xfId="25555" xr:uid="{42A5EDAE-FE04-422A-BCE3-191742EBCD1B}"/>
    <cellStyle name="Nota 2 12 2 2 2 2 2" xfId="25556" xr:uid="{36CB5900-8C7D-417C-9447-B2175D8A602B}"/>
    <cellStyle name="Nota 2 12 2 2 2 3" xfId="25557" xr:uid="{426EB054-713E-4608-82D2-C114D4A0E9DD}"/>
    <cellStyle name="Nota 2 12 2 2 3" xfId="25558" xr:uid="{692976AD-795A-4A5C-A89B-D9FDA1EC9AAE}"/>
    <cellStyle name="Nota 2 12 2 2 3 2" xfId="25559" xr:uid="{C0E296E6-2FB3-4460-A62E-3DCEC84F4405}"/>
    <cellStyle name="Nota 2 12 2 2 4" xfId="25560" xr:uid="{D8A2F7CB-7056-477E-8A00-917E64FF0179}"/>
    <cellStyle name="Nota 2 12 2 2 4 2" xfId="25561" xr:uid="{B58BDB09-5A09-44B0-9823-37BEF468C3CE}"/>
    <cellStyle name="Nota 2 12 2 2 5" xfId="25562" xr:uid="{D5B3682C-04FD-4E80-A2E8-7FD5733B3E54}"/>
    <cellStyle name="Nota 2 12 2 3" xfId="25563" xr:uid="{B2A762F0-16EB-487D-B357-B1315C29F1E1}"/>
    <cellStyle name="Nota 2 12 2 3 2" xfId="25564" xr:uid="{2F6E0D38-48BA-46D0-A5B1-D441B48CC663}"/>
    <cellStyle name="Nota 2 12 2 4" xfId="25565" xr:uid="{006E2C89-F872-469E-B584-04F920FDA128}"/>
    <cellStyle name="Nota 2 12 2 4 2" xfId="25566" xr:uid="{30FB2916-4609-4149-AD6A-8B680E4FF66C}"/>
    <cellStyle name="Nota 2 12 2 5" xfId="25567" xr:uid="{0678467F-A199-4B29-973F-3769370BA0DA}"/>
    <cellStyle name="Nota 2 12 3" xfId="25568" xr:uid="{FF0509F1-C35D-4AF4-ABCE-352FBAFC8AD3}"/>
    <cellStyle name="Nota 2 12 3 2" xfId="25569" xr:uid="{A0E072E0-9D4B-4D91-82AC-F29D1462E7AB}"/>
    <cellStyle name="Nota 2 12 3 2 2" xfId="25570" xr:uid="{D2586AA9-003B-49EA-8A20-2BA83699146A}"/>
    <cellStyle name="Nota 2 12 3 3" xfId="25571" xr:uid="{48FD48E5-674B-46BC-B073-5BA1351F7752}"/>
    <cellStyle name="Nota 2 12 3 3 2" xfId="25572" xr:uid="{708889CB-16B9-4452-A33F-B138E94F7241}"/>
    <cellStyle name="Nota 2 12 3 4" xfId="25573" xr:uid="{DE0D4AA1-D2E5-48E7-A67B-AE902149C5FE}"/>
    <cellStyle name="Nota 2 12 4" xfId="25574" xr:uid="{C398DCAD-DD4D-4EAC-83AB-F89B526DB009}"/>
    <cellStyle name="Nota 2 12 4 2" xfId="25575" xr:uid="{315269C6-F24A-41B6-AB76-2F1792F1887E}"/>
    <cellStyle name="Nota 2 12 4 2 2" xfId="25576" xr:uid="{A497BE5B-2863-45B4-895B-6190A5F50B17}"/>
    <cellStyle name="Nota 2 12 4 2 2 2" xfId="25577" xr:uid="{EF1418E4-9663-4765-9149-D916AC090A77}"/>
    <cellStyle name="Nota 2 12 4 2 3" xfId="25578" xr:uid="{23F7D630-87F2-4334-998F-B03F2ACA0D87}"/>
    <cellStyle name="Nota 2 12 4 3" xfId="25579" xr:uid="{295DF2A9-490E-43A9-83DF-C06683E3D766}"/>
    <cellStyle name="Nota 2 12 4 3 2" xfId="25580" xr:uid="{AA89B899-A41D-4E60-946D-BE8F66136427}"/>
    <cellStyle name="Nota 2 12 4 4" xfId="25581" xr:uid="{F9FAB5D1-8051-461D-95B4-81CC932933E4}"/>
    <cellStyle name="Nota 2 12 4 4 2" xfId="25582" xr:uid="{E1612C3D-DB7B-4FEE-A8B9-2C3A092413AF}"/>
    <cellStyle name="Nota 2 12 4 5" xfId="25583" xr:uid="{B36BE020-24FE-4FBC-84AA-CED04425CBBB}"/>
    <cellStyle name="Nota 2 12 5" xfId="25584" xr:uid="{006DF865-C279-42CC-AC3C-7A0E45AB7D3E}"/>
    <cellStyle name="Nota 2 12 5 2" xfId="25585" xr:uid="{78ACA1BB-7CB4-4267-BF81-D1CD0C059996}"/>
    <cellStyle name="Nota 2 12 5 2 2" xfId="25586" xr:uid="{3C177448-DFA8-4A2F-AEE9-DA67C098618E}"/>
    <cellStyle name="Nota 2 12 5 3" xfId="25587" xr:uid="{B1137211-5C49-44F8-8919-CD1CBC1A1B1F}"/>
    <cellStyle name="Nota 2 12 5 3 2" xfId="25588" xr:uid="{D3B3CD89-6B06-42EA-9F24-853B528C37A2}"/>
    <cellStyle name="Nota 2 12 5 4" xfId="25589" xr:uid="{DDA9C0C9-BCEC-4D8E-8DC8-A7DD6C9D84A1}"/>
    <cellStyle name="Nota 2 12 6" xfId="25590" xr:uid="{DCA58A8C-AF94-42BA-BE84-BDDF5903A69C}"/>
    <cellStyle name="Nota 2 12 6 2" xfId="25591" xr:uid="{51B68C15-1B85-4B26-A3AC-CC981CAAB805}"/>
    <cellStyle name="Nota 2 12 7" xfId="25592" xr:uid="{A2DCAB8C-5740-4F2C-A594-727A17DE8F91}"/>
    <cellStyle name="Nota 2 12 8" xfId="25593" xr:uid="{D10309D0-2542-4080-BFFF-D5E9BE57AFEF}"/>
    <cellStyle name="Nota 2 12 9" xfId="54545" xr:uid="{8E78FFB7-0C05-4ABC-9A73-B39097965AFE}"/>
    <cellStyle name="Nota 2 13" xfId="25594" xr:uid="{518BDA4F-CEA3-4745-8D05-D574E88F49F1}"/>
    <cellStyle name="Nota 2 13 2" xfId="25595" xr:uid="{FCEB3ED2-FAEC-4B77-A627-50B3A085678F}"/>
    <cellStyle name="Nota 2 13 2 2" xfId="25596" xr:uid="{D14ED6F2-AE7E-4909-BE2F-49DEBA52630E}"/>
    <cellStyle name="Nota 2 13 2 2 2" xfId="25597" xr:uid="{5EF97250-DA87-4341-A13F-409F26D084A6}"/>
    <cellStyle name="Nota 2 13 2 2 2 2" xfId="25598" xr:uid="{E12449B4-897F-42F8-A436-CD5640A2ABA2}"/>
    <cellStyle name="Nota 2 13 2 2 2 2 2" xfId="25599" xr:uid="{4A893C33-7CF6-4266-AD67-9278BABF28A1}"/>
    <cellStyle name="Nota 2 13 2 2 2 3" xfId="25600" xr:uid="{E0BBAE0D-FCC9-4AF0-A4F4-8AFE58DEE29C}"/>
    <cellStyle name="Nota 2 13 2 2 3" xfId="25601" xr:uid="{8506B1A4-451F-4AC6-AF44-E8158A3FC123}"/>
    <cellStyle name="Nota 2 13 2 2 3 2" xfId="25602" xr:uid="{D167E7EF-DE12-458A-834D-9B2CF3191431}"/>
    <cellStyle name="Nota 2 13 2 2 4" xfId="25603" xr:uid="{644627A9-593E-47A0-9319-09804EF64ADA}"/>
    <cellStyle name="Nota 2 13 2 2 4 2" xfId="25604" xr:uid="{6A9FC434-D529-48F6-87EE-C03A2E591178}"/>
    <cellStyle name="Nota 2 13 2 2 5" xfId="25605" xr:uid="{0EFC774A-C625-459F-969B-335A87DB1AF5}"/>
    <cellStyle name="Nota 2 13 2 3" xfId="25606" xr:uid="{883F80D7-021C-48F7-900B-100BFE14F600}"/>
    <cellStyle name="Nota 2 13 2 3 2" xfId="25607" xr:uid="{627F0488-C213-4E8B-80EC-A27827D3BA45}"/>
    <cellStyle name="Nota 2 13 2 4" xfId="25608" xr:uid="{888D8610-29A4-44DD-B894-B4BF4F05DF61}"/>
    <cellStyle name="Nota 2 13 2 4 2" xfId="25609" xr:uid="{03738B93-9EE9-405E-A74B-D00E58BC13BE}"/>
    <cellStyle name="Nota 2 13 2 5" xfId="25610" xr:uid="{39BAAE4E-38F4-4C73-9AE8-E00DC672330E}"/>
    <cellStyle name="Nota 2 13 3" xfId="25611" xr:uid="{C50FF706-C6FE-49FA-8F3A-84AA273DB47A}"/>
    <cellStyle name="Nota 2 13 3 2" xfId="25612" xr:uid="{0D42A7C9-CDDC-4381-A065-4B36C02DB6E5}"/>
    <cellStyle name="Nota 2 13 3 2 2" xfId="25613" xr:uid="{BA745C56-BB71-40A0-A70E-9ABEFA28A892}"/>
    <cellStyle name="Nota 2 13 3 3" xfId="25614" xr:uid="{F9AF401F-48AE-425F-A7FD-625EFB100819}"/>
    <cellStyle name="Nota 2 13 3 3 2" xfId="25615" xr:uid="{11B617D3-1D34-4E28-A6CA-DEB662A2BB50}"/>
    <cellStyle name="Nota 2 13 3 4" xfId="25616" xr:uid="{D45DEA9C-12C8-4A7B-B091-16249EC6407C}"/>
    <cellStyle name="Nota 2 13 4" xfId="25617" xr:uid="{FF6B54A9-2DD5-4009-B7A0-ACF3E7C10BE8}"/>
    <cellStyle name="Nota 2 13 4 2" xfId="25618" xr:uid="{0541BCBE-3E51-4AD4-BC0D-E065768945B2}"/>
    <cellStyle name="Nota 2 13 4 2 2" xfId="25619" xr:uid="{A0DB6BA5-A467-4F52-9FA7-0003502650AF}"/>
    <cellStyle name="Nota 2 13 4 2 2 2" xfId="25620" xr:uid="{279745A1-9718-4B00-AEF5-7A71A86C347B}"/>
    <cellStyle name="Nota 2 13 4 2 3" xfId="25621" xr:uid="{22C4C478-D700-4042-8B7F-EC0ED9F68D64}"/>
    <cellStyle name="Nota 2 13 4 3" xfId="25622" xr:uid="{C9E03265-1954-432C-A1AD-EB81C6936D01}"/>
    <cellStyle name="Nota 2 13 4 3 2" xfId="25623" xr:uid="{CB54861D-A4D4-4E90-BFB8-5F71E34C95F4}"/>
    <cellStyle name="Nota 2 13 4 4" xfId="25624" xr:uid="{128FA4F1-318A-462C-B1A0-629770F40329}"/>
    <cellStyle name="Nota 2 13 4 4 2" xfId="25625" xr:uid="{0E29C342-346B-46EE-BF9C-775D52BA4CB5}"/>
    <cellStyle name="Nota 2 13 4 5" xfId="25626" xr:uid="{B225B6F7-18B1-40BE-BC23-5711B91EABE2}"/>
    <cellStyle name="Nota 2 13 5" xfId="25627" xr:uid="{7396EC3E-DE07-4720-9F5C-6A938294AAE0}"/>
    <cellStyle name="Nota 2 13 5 2" xfId="25628" xr:uid="{70C10128-E516-497C-BEBE-1E4D9B832ABB}"/>
    <cellStyle name="Nota 2 13 5 2 2" xfId="25629" xr:uid="{D7A1D683-0B42-415C-93C1-1A85AB75B76C}"/>
    <cellStyle name="Nota 2 13 5 3" xfId="25630" xr:uid="{B49D29B5-E45A-4B2E-9A2D-EDC1FF91D3D8}"/>
    <cellStyle name="Nota 2 13 5 3 2" xfId="25631" xr:uid="{3F005602-BB79-4277-9079-19981C2F692B}"/>
    <cellStyle name="Nota 2 13 5 4" xfId="25632" xr:uid="{13CAD6BA-4636-4373-91A4-2EF2C386AEFF}"/>
    <cellStyle name="Nota 2 13 6" xfId="25633" xr:uid="{BA537026-CB07-4A8B-B7D6-C6200646C2A6}"/>
    <cellStyle name="Nota 2 13 6 2" xfId="25634" xr:uid="{6E4AD797-9AE4-4EDD-A7EB-4AACBF682216}"/>
    <cellStyle name="Nota 2 13 7" xfId="25635" xr:uid="{3453608A-571B-42A0-A0CA-738EC6DCD091}"/>
    <cellStyle name="Nota 2 13 8" xfId="25636" xr:uid="{3BED7EB7-5946-42D3-95C3-095FDDEA51F1}"/>
    <cellStyle name="Nota 2 13 9" xfId="54546" xr:uid="{A7F3B43D-B706-448D-A0F6-23FE197B6C7E}"/>
    <cellStyle name="Nota 2 14" xfId="25637" xr:uid="{67B580FB-5C3B-4048-BEA1-4F57F067333A}"/>
    <cellStyle name="Nota 2 14 2" xfId="25638" xr:uid="{63415383-4DC7-4B72-9AF4-58CD88AC545A}"/>
    <cellStyle name="Nota 2 14 2 2" xfId="25639" xr:uid="{944DDB02-FCAC-400B-9A4A-1A85D1B7B532}"/>
    <cellStyle name="Nota 2 14 2 2 2" xfId="25640" xr:uid="{24D5D8A8-B60A-48C8-AB9E-946CBCE0448D}"/>
    <cellStyle name="Nota 2 14 2 3" xfId="25641" xr:uid="{3AE55A76-E5CD-4363-92F8-EE8B1A4BCF50}"/>
    <cellStyle name="Nota 2 14 2 3 2" xfId="25642" xr:uid="{8BAA0A38-4DA7-42F1-BA26-1791FE2753AE}"/>
    <cellStyle name="Nota 2 14 2 4" xfId="25643" xr:uid="{41989045-9DB4-4FB9-954F-20A6452C98A8}"/>
    <cellStyle name="Nota 2 14 3" xfId="25644" xr:uid="{D47DDFA3-C17F-4A77-A42C-26628A9755D8}"/>
    <cellStyle name="Nota 2 14 3 2" xfId="25645" xr:uid="{2B4D3E85-5758-4E94-9CBA-1AE3B9948E90}"/>
    <cellStyle name="Nota 2 14 3 2 2" xfId="25646" xr:uid="{197E3A31-3CEF-4520-8FF7-285143623694}"/>
    <cellStyle name="Nota 2 14 3 2 2 2" xfId="25647" xr:uid="{9E42E63F-DA20-4612-9661-8B33EDFF04E9}"/>
    <cellStyle name="Nota 2 14 3 2 3" xfId="25648" xr:uid="{6CFFC32D-288F-4AFC-8E60-E528EE10F921}"/>
    <cellStyle name="Nota 2 14 3 3" xfId="25649" xr:uid="{0CF061E5-4179-4798-A8AD-D247271695AE}"/>
    <cellStyle name="Nota 2 14 3 3 2" xfId="25650" xr:uid="{EC769B29-7C5D-4E2F-84BB-3BCDF039CF46}"/>
    <cellStyle name="Nota 2 14 3 4" xfId="25651" xr:uid="{DDDE783F-A22F-4FB0-9542-584F98C6AA52}"/>
    <cellStyle name="Nota 2 14 3 4 2" xfId="25652" xr:uid="{B978EA6A-E881-4D2F-B5E3-FEAB2587BA6D}"/>
    <cellStyle name="Nota 2 14 3 5" xfId="25653" xr:uid="{F5690F48-0DE3-466C-B59F-8EFDD31B77EF}"/>
    <cellStyle name="Nota 2 14 4" xfId="25654" xr:uid="{6F1D3851-2E9C-440C-903F-707AEA21E594}"/>
    <cellStyle name="Nota 2 14 4 2" xfId="25655" xr:uid="{86FE8FBE-5930-430A-9394-7ED216903D70}"/>
    <cellStyle name="Nota 2 14 5" xfId="25656" xr:uid="{6301037C-8C5D-4DDD-85BA-1BAC9D2955C7}"/>
    <cellStyle name="Nota 2 14 5 2" xfId="25657" xr:uid="{539443C4-410F-482E-A834-9DF5ADE3253A}"/>
    <cellStyle name="Nota 2 14 6" xfId="25658" xr:uid="{E9376387-15B6-4BFF-B95C-5B07E10C587F}"/>
    <cellStyle name="Nota 2 14 7" xfId="54547" xr:uid="{AFCF310D-8EAE-4A61-A979-2994FC92C515}"/>
    <cellStyle name="Nota 2 15" xfId="25659" xr:uid="{ABF8E924-5022-476C-8215-661191D16A07}"/>
    <cellStyle name="Nota 2 15 2" xfId="25660" xr:uid="{8E004C8E-4F92-4156-9F33-0AD97F6BC501}"/>
    <cellStyle name="Nota 2 15 2 2" xfId="25661" xr:uid="{DE8AA7CE-A60D-4624-B86D-FD392F21BC00}"/>
    <cellStyle name="Nota 2 15 2 2 2" xfId="25662" xr:uid="{43831BE4-0A47-4D34-8160-7189116DFEB8}"/>
    <cellStyle name="Nota 2 15 2 2 2 2" xfId="25663" xr:uid="{8D1DFB84-CE27-4F25-AFF6-99C9B566D195}"/>
    <cellStyle name="Nota 2 15 2 2 3" xfId="25664" xr:uid="{6A37D44E-3FC5-4B08-B3CC-6EE12B38E0CB}"/>
    <cellStyle name="Nota 2 15 2 3" xfId="25665" xr:uid="{8FB0F8E6-7F44-4F1E-97A9-6F6A2BAEF457}"/>
    <cellStyle name="Nota 2 15 2 3 2" xfId="25666" xr:uid="{B749E9E3-FEA8-4005-9863-E5A01C1D8622}"/>
    <cellStyle name="Nota 2 15 2 4" xfId="25667" xr:uid="{643A133A-6B95-4A17-ADB3-2F00A455EDB6}"/>
    <cellStyle name="Nota 2 15 2 4 2" xfId="25668" xr:uid="{38EA4FB1-582D-46F3-96F2-31311A39222F}"/>
    <cellStyle name="Nota 2 15 2 5" xfId="25669" xr:uid="{B1D66F40-7E92-44D6-942F-DCFBCDE5CBCD}"/>
    <cellStyle name="Nota 2 15 3" xfId="25670" xr:uid="{510F5A17-9FCA-4D62-86D0-5A5FC542C8FC}"/>
    <cellStyle name="Nota 2 15 3 2" xfId="25671" xr:uid="{4F61B05C-55AF-4B3A-9BD2-2F7A1CFB231C}"/>
    <cellStyle name="Nota 2 15 4" xfId="25672" xr:uid="{BF969505-5D35-4038-BB42-B348479C950F}"/>
    <cellStyle name="Nota 2 15 4 2" xfId="25673" xr:uid="{AB0184BB-6935-4590-B21A-E2A6ABCA9BAB}"/>
    <cellStyle name="Nota 2 15 5" xfId="25674" xr:uid="{68EEA7B6-D312-4A64-A660-5F67B85CE289}"/>
    <cellStyle name="Nota 2 15 6" xfId="54548" xr:uid="{DC59CB47-BF0B-4260-9C48-DEBCBDCAA0C3}"/>
    <cellStyle name="Nota 2 16" xfId="25675" xr:uid="{5BA10DA5-1357-4F80-AD92-1951497B7767}"/>
    <cellStyle name="Nota 2 16 2" xfId="25676" xr:uid="{5E0F6BA9-359F-4063-800A-3E288A20E819}"/>
    <cellStyle name="Nota 2 16 2 2" xfId="25677" xr:uid="{5FB0912A-393C-4977-8DE4-E102D27A5C91}"/>
    <cellStyle name="Nota 2 16 2 2 2" xfId="25678" xr:uid="{F1B6AFAD-F6D6-40D3-BF9B-0F9255ABB0B1}"/>
    <cellStyle name="Nota 2 16 2 3" xfId="25679" xr:uid="{74BA513E-F26C-4058-B278-4F21C85F8075}"/>
    <cellStyle name="Nota 2 16 3" xfId="25680" xr:uid="{17158230-B286-4CAB-AB4A-51E39519EBC3}"/>
    <cellStyle name="Nota 2 16 3 2" xfId="25681" xr:uid="{2BCBA86A-151E-44B6-B5BC-223DBB5D288C}"/>
    <cellStyle name="Nota 2 16 4" xfId="25682" xr:uid="{534FCF35-A124-49C9-B3E4-63B1A34CCD09}"/>
    <cellStyle name="Nota 2 16 4 2" xfId="25683" xr:uid="{19F93A80-82CA-4AFA-9DC0-5A4F32666EBE}"/>
    <cellStyle name="Nota 2 16 5" xfId="25684" xr:uid="{3ADC32A4-69AB-459A-89D8-C1E8FCB45C28}"/>
    <cellStyle name="Nota 2 16 6" xfId="54549" xr:uid="{294A4E83-3458-4CE5-B634-361668071F93}"/>
    <cellStyle name="Nota 2 17" xfId="25685" xr:uid="{2AF91612-DBD3-4BF0-B52B-22E8DF3E6BEA}"/>
    <cellStyle name="Nota 2 17 2" xfId="25686" xr:uid="{479FFCF7-C88D-4A79-AAA9-2E279C057FEF}"/>
    <cellStyle name="Nota 2 17 2 2" xfId="25687" xr:uid="{AEC1F3F1-4A5A-41F3-B7EA-A29527DC549E}"/>
    <cellStyle name="Nota 2 17 3" xfId="25688" xr:uid="{40D568E1-4726-4BD5-B71D-5781794C28F1}"/>
    <cellStyle name="Nota 2 17 3 2" xfId="25689" xr:uid="{C72CDF81-1082-4B18-B337-24CC7B2D8DC8}"/>
    <cellStyle name="Nota 2 17 4" xfId="25690" xr:uid="{043AF105-9204-4972-8BA4-E987725014D9}"/>
    <cellStyle name="Nota 2 18" xfId="25691" xr:uid="{BD2752AB-B776-44BA-96D6-1B89AC786EEB}"/>
    <cellStyle name="Nota 2 18 2" xfId="25692" xr:uid="{CB5FCECA-8826-4487-8AF9-A93D5235203E}"/>
    <cellStyle name="Nota 2 19" xfId="25693" xr:uid="{24CCFF75-559A-4249-938C-F0D881471B00}"/>
    <cellStyle name="Nota 2 19 2" xfId="25694" xr:uid="{F72D94F6-3831-41F8-A823-1D2CCF538538}"/>
    <cellStyle name="Nota 2 2" xfId="25695" xr:uid="{0D7B955E-247A-4166-A82E-615405C72770}"/>
    <cellStyle name="Nota 2 2 10" xfId="25696" xr:uid="{5CB91FC7-DF4B-4A35-926E-8865140890A1}"/>
    <cellStyle name="Nota 2 2 10 2" xfId="25697" xr:uid="{C90D16D5-7FE0-4330-A1AC-60F31DA6FED0}"/>
    <cellStyle name="Nota 2 2 10 2 2" xfId="25698" xr:uid="{6C2C300B-F806-48BF-997F-9CF9D3C9DBC8}"/>
    <cellStyle name="Nota 2 2 10 2 2 2" xfId="25699" xr:uid="{FEBB6E20-E26F-449B-9C90-FEBF2D61769A}"/>
    <cellStyle name="Nota 2 2 10 2 2 2 2" xfId="25700" xr:uid="{52C548BE-4DAE-415E-A4BF-7027A9FC5423}"/>
    <cellStyle name="Nota 2 2 10 2 2 2 2 2" xfId="25701" xr:uid="{E5C53427-FB53-458F-BA9F-931C7BFD93F6}"/>
    <cellStyle name="Nota 2 2 10 2 2 2 3" xfId="25702" xr:uid="{C2DB9B7A-C783-4424-B542-166406DD40B0}"/>
    <cellStyle name="Nota 2 2 10 2 2 3" xfId="25703" xr:uid="{9119AD95-098E-4B8E-A4DC-23E3AF80E65C}"/>
    <cellStyle name="Nota 2 2 10 2 2 3 2" xfId="25704" xr:uid="{6F438ED7-3FD9-4603-B1B5-939AAAAF5F49}"/>
    <cellStyle name="Nota 2 2 10 2 2 4" xfId="25705" xr:uid="{DEA60081-8F72-4C86-9638-D4FBA23EBDA1}"/>
    <cellStyle name="Nota 2 2 10 2 2 4 2" xfId="25706" xr:uid="{584F7B93-758E-408B-8207-EF568EB70286}"/>
    <cellStyle name="Nota 2 2 10 2 2 5" xfId="25707" xr:uid="{9F44EF47-E115-4589-B217-207F01F56CAB}"/>
    <cellStyle name="Nota 2 2 10 2 3" xfId="25708" xr:uid="{E8F561B5-0EBE-4BE7-93AB-31FE1B99EBDA}"/>
    <cellStyle name="Nota 2 2 10 2 3 2" xfId="25709" xr:uid="{A53C153B-71A3-4F60-AC4D-38EC37FF6302}"/>
    <cellStyle name="Nota 2 2 10 2 4" xfId="25710" xr:uid="{210B6472-755D-439C-A009-9C02DFAA9D3B}"/>
    <cellStyle name="Nota 2 2 10 2 4 2" xfId="25711" xr:uid="{8A6F4264-0E52-41A9-AD9F-4CC523884D78}"/>
    <cellStyle name="Nota 2 2 10 2 5" xfId="25712" xr:uid="{67DE8299-A810-41BF-90DC-ED0AFC2F193A}"/>
    <cellStyle name="Nota 2 2 10 3" xfId="25713" xr:uid="{2F5C203D-F7F5-4CC4-B7CA-DD7FC7F60AAA}"/>
    <cellStyle name="Nota 2 2 10 3 2" xfId="25714" xr:uid="{C53F7A55-FE21-415F-9CCC-09104855E5D7}"/>
    <cellStyle name="Nota 2 2 10 3 2 2" xfId="25715" xr:uid="{21973A0F-9FB7-4E42-BBCF-CDD3D2B82096}"/>
    <cellStyle name="Nota 2 2 10 3 3" xfId="25716" xr:uid="{2D479C9B-6132-4949-B967-423C9F1D08C1}"/>
    <cellStyle name="Nota 2 2 10 3 3 2" xfId="25717" xr:uid="{1E39A8D3-8924-462B-820C-FFA2F3ECA31D}"/>
    <cellStyle name="Nota 2 2 10 3 4" xfId="25718" xr:uid="{AD8FF52B-8E9C-4118-B139-FBC74B58ADE2}"/>
    <cellStyle name="Nota 2 2 10 4" xfId="25719" xr:uid="{BAACB0DA-E32C-4C65-9EEE-2B2F34C96303}"/>
    <cellStyle name="Nota 2 2 10 4 2" xfId="25720" xr:uid="{A39D9ECE-4B37-4DB3-94FD-E7512AA27EF3}"/>
    <cellStyle name="Nota 2 2 10 4 2 2" xfId="25721" xr:uid="{AB139FC6-BB99-4685-9E8D-20B69927ACF5}"/>
    <cellStyle name="Nota 2 2 10 4 2 2 2" xfId="25722" xr:uid="{7C99BBDF-C094-4C56-A1AA-FC7882D7AC69}"/>
    <cellStyle name="Nota 2 2 10 4 2 3" xfId="25723" xr:uid="{4C260449-71FA-433F-BAD8-6789FEBDD406}"/>
    <cellStyle name="Nota 2 2 10 4 3" xfId="25724" xr:uid="{2DD42B0A-2317-4285-981E-85DCA5D1A25A}"/>
    <cellStyle name="Nota 2 2 10 4 3 2" xfId="25725" xr:uid="{141A4471-E182-4F17-944A-CD1D476D0756}"/>
    <cellStyle name="Nota 2 2 10 4 4" xfId="25726" xr:uid="{03C19745-7AEE-44E3-9FF1-3BF01254D767}"/>
    <cellStyle name="Nota 2 2 10 4 4 2" xfId="25727" xr:uid="{8F830C14-BEE9-4552-920A-C19CEB3A69D7}"/>
    <cellStyle name="Nota 2 2 10 4 5" xfId="25728" xr:uid="{7E1D9E15-D90D-4C90-9ECE-EC1CA9D364D7}"/>
    <cellStyle name="Nota 2 2 10 5" xfId="25729" xr:uid="{BEACF1F6-DD18-4ADE-BD73-1DFF0D5BCE47}"/>
    <cellStyle name="Nota 2 2 10 5 2" xfId="25730" xr:uid="{6F0D8A82-BF7C-4C9A-A5FA-ACEDF7BB59C9}"/>
    <cellStyle name="Nota 2 2 10 5 2 2" xfId="25731" xr:uid="{1B10D64A-CEC4-44F6-874D-8176130B40FA}"/>
    <cellStyle name="Nota 2 2 10 5 3" xfId="25732" xr:uid="{EC008103-9E92-4253-9B14-FD19E7A09AED}"/>
    <cellStyle name="Nota 2 2 10 5 3 2" xfId="25733" xr:uid="{C7554B80-966E-4484-8337-3CDBBAE768AE}"/>
    <cellStyle name="Nota 2 2 10 5 4" xfId="25734" xr:uid="{47307E23-8CB3-4DB9-8403-7C462FDB6618}"/>
    <cellStyle name="Nota 2 2 10 6" xfId="25735" xr:uid="{74E7C817-D69D-4AD9-9885-5A1C429AA87F}"/>
    <cellStyle name="Nota 2 2 10 6 2" xfId="25736" xr:uid="{A46645FA-4414-4677-9DE4-A1FE000186B7}"/>
    <cellStyle name="Nota 2 2 10 7" xfId="25737" xr:uid="{B0C004F7-1ED7-4B5C-A3C1-2641423455E0}"/>
    <cellStyle name="Nota 2 2 10 8" xfId="25738" xr:uid="{6D29C7EE-6BFA-4192-8D45-B93DFAFEDDF1}"/>
    <cellStyle name="Nota 2 2 10 9" xfId="54551" xr:uid="{C73ECBD0-8F97-484C-AF38-F4A9FF9BADBB}"/>
    <cellStyle name="Nota 2 2 11" xfId="25739" xr:uid="{8D96F9CA-8C55-4F33-8355-FDFB3AAF253B}"/>
    <cellStyle name="Nota 2 2 11 2" xfId="25740" xr:uid="{C5E699BC-A5B8-4CCC-9588-44D9ABA21341}"/>
    <cellStyle name="Nota 2 2 11 2 2" xfId="25741" xr:uid="{C680BFEE-2E8E-40B8-98E2-2E80C5262EE3}"/>
    <cellStyle name="Nota 2 2 11 2 2 2" xfId="25742" xr:uid="{68D7CE3A-611C-4F11-B242-390896939D51}"/>
    <cellStyle name="Nota 2 2 11 2 2 2 2" xfId="25743" xr:uid="{2B5FF835-4135-486F-B045-D88BF92A0C29}"/>
    <cellStyle name="Nota 2 2 11 2 2 2 2 2" xfId="25744" xr:uid="{F2D86113-45FF-4BCF-A262-A6905BB5B786}"/>
    <cellStyle name="Nota 2 2 11 2 2 2 3" xfId="25745" xr:uid="{96F07667-BD23-4A14-A1EF-BE1043E81470}"/>
    <cellStyle name="Nota 2 2 11 2 2 3" xfId="25746" xr:uid="{FCE1C853-2728-4C08-BDB9-3BADAA5CB612}"/>
    <cellStyle name="Nota 2 2 11 2 2 3 2" xfId="25747" xr:uid="{769E3EE0-926F-4880-8EB3-782E1FEC0389}"/>
    <cellStyle name="Nota 2 2 11 2 2 4" xfId="25748" xr:uid="{7BAD5495-FD54-4868-A2D2-D13249AE5D28}"/>
    <cellStyle name="Nota 2 2 11 2 2 4 2" xfId="25749" xr:uid="{DCFDC70D-935A-45E5-B0CD-67F56D673D88}"/>
    <cellStyle name="Nota 2 2 11 2 2 5" xfId="25750" xr:uid="{E972D983-6103-42D9-9039-C81A49831584}"/>
    <cellStyle name="Nota 2 2 11 2 3" xfId="25751" xr:uid="{2EC00FFD-57F2-41C2-A55F-5577F28B3E5D}"/>
    <cellStyle name="Nota 2 2 11 2 3 2" xfId="25752" xr:uid="{169A5A37-DC0A-4667-A62B-0286AF689B86}"/>
    <cellStyle name="Nota 2 2 11 2 4" xfId="25753" xr:uid="{18BE0131-A002-4A88-B31A-5E22BA33059E}"/>
    <cellStyle name="Nota 2 2 11 2 4 2" xfId="25754" xr:uid="{41B2FA74-923B-428C-AB95-449D95996452}"/>
    <cellStyle name="Nota 2 2 11 2 5" xfId="25755" xr:uid="{B90ABCE7-D442-4720-BAA4-317C542E10F2}"/>
    <cellStyle name="Nota 2 2 11 3" xfId="25756" xr:uid="{F233D35D-F946-4F8B-AE87-83E76BEAC5D8}"/>
    <cellStyle name="Nota 2 2 11 3 2" xfId="25757" xr:uid="{AE2AFD91-5E05-4B59-943C-CBA5AC6BC327}"/>
    <cellStyle name="Nota 2 2 11 3 2 2" xfId="25758" xr:uid="{D99511FB-82E4-4634-B6D9-50667D1C98A8}"/>
    <cellStyle name="Nota 2 2 11 3 3" xfId="25759" xr:uid="{E61C69C2-DD6E-4508-AC69-3D3FF0F1DA05}"/>
    <cellStyle name="Nota 2 2 11 3 3 2" xfId="25760" xr:uid="{F2C8C7B0-8E80-45E0-B580-E71D88FBC29B}"/>
    <cellStyle name="Nota 2 2 11 3 4" xfId="25761" xr:uid="{3C906374-F33E-4BF7-853B-4C3296824E73}"/>
    <cellStyle name="Nota 2 2 11 4" xfId="25762" xr:uid="{16E93239-027F-4500-B9D5-A10ADFE54003}"/>
    <cellStyle name="Nota 2 2 11 4 2" xfId="25763" xr:uid="{1857CB32-CB07-4F1E-9016-80A6721892DA}"/>
    <cellStyle name="Nota 2 2 11 4 2 2" xfId="25764" xr:uid="{FF09F5B6-4055-4018-8AC8-C8E3C5A04EA2}"/>
    <cellStyle name="Nota 2 2 11 4 2 2 2" xfId="25765" xr:uid="{2BB21000-7485-4F8E-8673-22487D8022DA}"/>
    <cellStyle name="Nota 2 2 11 4 2 3" xfId="25766" xr:uid="{92F5134A-6A0A-4F56-85ED-51B883EE4A01}"/>
    <cellStyle name="Nota 2 2 11 4 3" xfId="25767" xr:uid="{96A4B1F2-6DCF-4CB2-96D4-B7E6788E9DD4}"/>
    <cellStyle name="Nota 2 2 11 4 3 2" xfId="25768" xr:uid="{CC27AD52-A7CC-4CBA-A5D2-27AD6DD71D31}"/>
    <cellStyle name="Nota 2 2 11 4 4" xfId="25769" xr:uid="{9E57B72D-9E47-4C5D-A013-19BCB8688350}"/>
    <cellStyle name="Nota 2 2 11 4 4 2" xfId="25770" xr:uid="{A912701F-50ED-48FA-AD78-DCD24DB0A530}"/>
    <cellStyle name="Nota 2 2 11 4 5" xfId="25771" xr:uid="{1BA5AD20-6A84-4A5E-A08D-F67A7CF9A730}"/>
    <cellStyle name="Nota 2 2 11 5" xfId="25772" xr:uid="{0B75E6FB-FBF6-4BBB-B16F-808E1D7C77C6}"/>
    <cellStyle name="Nota 2 2 11 5 2" xfId="25773" xr:uid="{437538BC-B4A8-4525-99E9-1820BE8C42AF}"/>
    <cellStyle name="Nota 2 2 11 5 2 2" xfId="25774" xr:uid="{06EFAD6A-C7E9-4B69-ACEB-3B53E7A4FC15}"/>
    <cellStyle name="Nota 2 2 11 5 3" xfId="25775" xr:uid="{DEF1D7D9-8AE4-4BCE-8099-3F2ED19E0CF8}"/>
    <cellStyle name="Nota 2 2 11 5 3 2" xfId="25776" xr:uid="{4B909796-3079-4423-82C5-DE6406FB36A3}"/>
    <cellStyle name="Nota 2 2 11 5 4" xfId="25777" xr:uid="{A8598427-15D4-4A52-A68D-488CC6081905}"/>
    <cellStyle name="Nota 2 2 11 6" xfId="25778" xr:uid="{F9576EB1-7881-4E58-9224-5B6F98F26F37}"/>
    <cellStyle name="Nota 2 2 11 6 2" xfId="25779" xr:uid="{F4097289-B167-4424-9438-C3590EADEBFA}"/>
    <cellStyle name="Nota 2 2 11 7" xfId="25780" xr:uid="{733B49D3-1359-417B-A9BC-F3554E35F449}"/>
    <cellStyle name="Nota 2 2 11 8" xfId="25781" xr:uid="{D595FF26-631B-4672-B775-7A7C12A7F3EB}"/>
    <cellStyle name="Nota 2 2 11 9" xfId="54552" xr:uid="{7C91DB85-1743-4294-95F5-0ABE6780F6AA}"/>
    <cellStyle name="Nota 2 2 12" xfId="25782" xr:uid="{FAC9D865-E3AA-441E-BB0F-84F967C1BD9E}"/>
    <cellStyle name="Nota 2 2 12 2" xfId="25783" xr:uid="{ACECB429-DC74-4ADE-9964-944CF556D8AF}"/>
    <cellStyle name="Nota 2 2 12 2 2" xfId="25784" xr:uid="{F11A61BC-98CE-4310-9CEC-6A92EE20EACB}"/>
    <cellStyle name="Nota 2 2 12 2 2 2" xfId="25785" xr:uid="{76582C2C-2A3C-4DFE-BB31-62390D87D324}"/>
    <cellStyle name="Nota 2 2 12 2 3" xfId="25786" xr:uid="{AD3EDC1C-7F73-4213-8349-F78DFA84730F}"/>
    <cellStyle name="Nota 2 2 12 2 3 2" xfId="25787" xr:uid="{D7D810CB-6B38-4944-8B5E-CC29E2CB88DE}"/>
    <cellStyle name="Nota 2 2 12 2 4" xfId="25788" xr:uid="{1229B825-15B4-4B43-9FB0-36D5B9C214E0}"/>
    <cellStyle name="Nota 2 2 12 3" xfId="25789" xr:uid="{C61016A7-7063-4735-8AA7-CCF59442BCEE}"/>
    <cellStyle name="Nota 2 2 12 3 2" xfId="25790" xr:uid="{EB4C9C73-EEA0-48F0-8A63-2E3DA43A6B2D}"/>
    <cellStyle name="Nota 2 2 12 3 2 2" xfId="25791" xr:uid="{7AA8AEA1-3E72-42D3-88AD-11C5209B7A15}"/>
    <cellStyle name="Nota 2 2 12 3 2 2 2" xfId="25792" xr:uid="{43563592-6747-4673-92A5-302764AEEB57}"/>
    <cellStyle name="Nota 2 2 12 3 2 3" xfId="25793" xr:uid="{298F28A7-F626-4D74-8085-A40EA9F41F0C}"/>
    <cellStyle name="Nota 2 2 12 3 3" xfId="25794" xr:uid="{7A822A6B-F52E-43B9-850A-D0BE7397AFCF}"/>
    <cellStyle name="Nota 2 2 12 3 3 2" xfId="25795" xr:uid="{A4A33C21-786E-4B73-A470-F5B62D972303}"/>
    <cellStyle name="Nota 2 2 12 3 4" xfId="25796" xr:uid="{7EA5B370-1913-4154-BBAD-6CC2D87E02BF}"/>
    <cellStyle name="Nota 2 2 12 3 4 2" xfId="25797" xr:uid="{A297178C-5177-4426-9B19-2E519B40A872}"/>
    <cellStyle name="Nota 2 2 12 3 5" xfId="25798" xr:uid="{7408DDCD-D8DC-4443-B55F-76F22DA13532}"/>
    <cellStyle name="Nota 2 2 12 4" xfId="25799" xr:uid="{8A15651E-64A9-4A36-B34D-090739F35B08}"/>
    <cellStyle name="Nota 2 2 12 4 2" xfId="25800" xr:uid="{49883431-31FA-4797-A034-951C825BA20F}"/>
    <cellStyle name="Nota 2 2 12 5" xfId="25801" xr:uid="{1AFE7197-3E27-4E53-A971-17F0E9C4EBF8}"/>
    <cellStyle name="Nota 2 2 12 5 2" xfId="25802" xr:uid="{583C9CE5-5D20-411A-BC9E-D7E2AB04BAEA}"/>
    <cellStyle name="Nota 2 2 12 6" xfId="25803" xr:uid="{05AF7103-EC58-4434-BC18-286B5D10F88B}"/>
    <cellStyle name="Nota 2 2 12 7" xfId="54553" xr:uid="{2B3881C0-B69F-4154-83A7-05B4BC500A8F}"/>
    <cellStyle name="Nota 2 2 13" xfId="25804" xr:uid="{ABD8E009-B62F-4719-9A09-BA6FD1AD4F93}"/>
    <cellStyle name="Nota 2 2 13 2" xfId="25805" xr:uid="{1B9D0643-31EE-4143-A3FE-CAD5EC7868B6}"/>
    <cellStyle name="Nota 2 2 13 2 2" xfId="25806" xr:uid="{AA8E2976-ABB3-4717-AAA8-824EE52A7D5F}"/>
    <cellStyle name="Nota 2 2 13 3" xfId="25807" xr:uid="{8DA42443-CE9E-468A-9663-0A6471B10F21}"/>
    <cellStyle name="Nota 2 2 13 3 2" xfId="25808" xr:uid="{17271098-9B68-4453-B149-E4B180257858}"/>
    <cellStyle name="Nota 2 2 13 4" xfId="25809" xr:uid="{230F64DE-8359-4662-9F49-9D62F9AE8F69}"/>
    <cellStyle name="Nota 2 2 13 5" xfId="54554" xr:uid="{8B283958-05A1-40F5-9F79-82A215021B61}"/>
    <cellStyle name="Nota 2 2 14" xfId="25810" xr:uid="{D107045C-902C-4701-83CB-2D0437C429FA}"/>
    <cellStyle name="Nota 2 2 14 2" xfId="25811" xr:uid="{716DC51F-B55E-4CCE-B33A-1947C03FAC4F}"/>
    <cellStyle name="Nota 2 2 14 2 2" xfId="25812" xr:uid="{DA583102-0BF7-4AD4-80B3-4DE40C0B3C81}"/>
    <cellStyle name="Nota 2 2 14 2 2 2" xfId="25813" xr:uid="{6DA9F998-3D2F-40F4-9ADA-480072B5731D}"/>
    <cellStyle name="Nota 2 2 14 2 3" xfId="25814" xr:uid="{11C0E44C-5855-466D-849F-F8DEC39C6104}"/>
    <cellStyle name="Nota 2 2 14 3" xfId="25815" xr:uid="{5AD6FA74-6CC1-43B5-99B7-364275B789FD}"/>
    <cellStyle name="Nota 2 2 14 3 2" xfId="25816" xr:uid="{450B2F07-3613-4660-9FFF-CC579085D2B1}"/>
    <cellStyle name="Nota 2 2 14 4" xfId="25817" xr:uid="{D23A2443-832B-4D43-8AAB-E672CC111977}"/>
    <cellStyle name="Nota 2 2 14 4 2" xfId="25818" xr:uid="{D132ADBE-907E-4A64-A776-57F3C7F04DAD}"/>
    <cellStyle name="Nota 2 2 14 5" xfId="25819" xr:uid="{08041A71-9856-4A81-B509-7A430A414E40}"/>
    <cellStyle name="Nota 2 2 14 6" xfId="54555" xr:uid="{047E7317-579D-4D0A-B18A-222AEFADB73C}"/>
    <cellStyle name="Nota 2 2 15" xfId="25820" xr:uid="{55D73056-21EC-422F-9B1E-B3A881F0DE50}"/>
    <cellStyle name="Nota 2 2 15 2" xfId="25821" xr:uid="{BA5D567E-B92A-41D1-B73E-7270AD3527F0}"/>
    <cellStyle name="Nota 2 2 15 2 2" xfId="25822" xr:uid="{763B1DD3-6890-4081-A0F7-D48AF4F9B783}"/>
    <cellStyle name="Nota 2 2 15 3" xfId="25823" xr:uid="{53F26C65-A48A-4DD7-8D4C-BCA566A02E57}"/>
    <cellStyle name="Nota 2 2 15 3 2" xfId="25824" xr:uid="{54F7534B-17C5-421D-8FB4-87BDB7A05B11}"/>
    <cellStyle name="Nota 2 2 15 4" xfId="25825" xr:uid="{FC6B0FE6-CC2C-4D22-9E12-C5E48398D69A}"/>
    <cellStyle name="Nota 2 2 16" xfId="25826" xr:uid="{A64DBD9E-9C03-4267-A0EF-E2A3A4CB0F51}"/>
    <cellStyle name="Nota 2 2 16 2" xfId="25827" xr:uid="{27D90BFD-6428-4FAA-B389-A9AFE8A45DF5}"/>
    <cellStyle name="Nota 2 2 17" xfId="25828" xr:uid="{951D946E-CBD6-41CA-AD33-C12828656D1D}"/>
    <cellStyle name="Nota 2 2 17 2" xfId="25829" xr:uid="{334B43DA-8F70-4056-A379-7D860E6B7D39}"/>
    <cellStyle name="Nota 2 2 18" xfId="25830" xr:uid="{C91253DC-F226-4FB7-94C1-FDF3F161A116}"/>
    <cellStyle name="Nota 2 2 18 2" xfId="25831" xr:uid="{1DCCF525-AC19-42BA-8458-AA96533A1DF3}"/>
    <cellStyle name="Nota 2 2 19" xfId="25832" xr:uid="{9072EE07-411C-4E06-B37F-C8179C22FE86}"/>
    <cellStyle name="Nota 2 2 19 2" xfId="25833" xr:uid="{D1D28DDB-44F7-4374-B209-024BA555C24B}"/>
    <cellStyle name="Nota 2 2 2" xfId="25834" xr:uid="{BE7347FB-A592-400D-9E5A-0A491EF5A85C}"/>
    <cellStyle name="Nota 2 2 2 10" xfId="25835" xr:uid="{A79EA67F-A163-45D0-B5F9-5FD8C70D996B}"/>
    <cellStyle name="Nota 2 2 2 10 2" xfId="25836" xr:uid="{91DE1390-6775-4ACF-9195-8B4CFDAD0B26}"/>
    <cellStyle name="Nota 2 2 2 10 2 2" xfId="25837" xr:uid="{36C117AD-D64A-4547-B63A-FB8DFAA755B1}"/>
    <cellStyle name="Nota 2 2 2 10 2 2 2" xfId="25838" xr:uid="{1099DDC6-29F7-4804-A261-EC29F3968ACF}"/>
    <cellStyle name="Nota 2 2 2 10 2 2 2 2" xfId="25839" xr:uid="{42BBAC89-547C-4CE9-8538-7E0C9B9E832C}"/>
    <cellStyle name="Nota 2 2 2 10 2 2 3" xfId="25840" xr:uid="{007B66C8-3DA1-4C56-88DD-656B861F99EE}"/>
    <cellStyle name="Nota 2 2 2 10 2 3" xfId="25841" xr:uid="{B266391B-BF36-409E-A5F2-46681C682A30}"/>
    <cellStyle name="Nota 2 2 2 10 2 3 2" xfId="25842" xr:uid="{11BA3DCE-E304-43E7-BE13-7EF593FA927D}"/>
    <cellStyle name="Nota 2 2 2 10 2 4" xfId="25843" xr:uid="{C585AB92-F667-470E-B77B-099CCAF6C973}"/>
    <cellStyle name="Nota 2 2 2 10 2 4 2" xfId="25844" xr:uid="{E49F7572-6625-4A02-AE15-01EE713D10AE}"/>
    <cellStyle name="Nota 2 2 2 10 2 5" xfId="25845" xr:uid="{4559C8E5-65DD-4551-934F-0871D79A4D2E}"/>
    <cellStyle name="Nota 2 2 2 10 3" xfId="25846" xr:uid="{4B0BD6D6-A63C-4B30-9881-D996A00BFEBB}"/>
    <cellStyle name="Nota 2 2 2 10 3 2" xfId="25847" xr:uid="{80B27FD2-C05B-4F8A-920F-74296E3188F3}"/>
    <cellStyle name="Nota 2 2 2 10 4" xfId="25848" xr:uid="{53C53210-EBB9-4193-B761-B74320E5144A}"/>
    <cellStyle name="Nota 2 2 2 10 4 2" xfId="25849" xr:uid="{276A66D7-B738-44E9-AE46-71279C57EAAA}"/>
    <cellStyle name="Nota 2 2 2 10 5" xfId="25850" xr:uid="{BFFDDBF2-8200-430E-8B1E-82C289D878FE}"/>
    <cellStyle name="Nota 2 2 2 11" xfId="25851" xr:uid="{7D44FF1A-855B-435B-8057-EF69AE5021D3}"/>
    <cellStyle name="Nota 2 2 2 11 2" xfId="25852" xr:uid="{85FF6B29-6FC7-40D4-AB81-534636B1B18F}"/>
    <cellStyle name="Nota 2 2 2 11 2 2" xfId="25853" xr:uid="{734FEDD4-8C40-470F-86CF-8E90FB5987D8}"/>
    <cellStyle name="Nota 2 2 2 11 3" xfId="25854" xr:uid="{D1E8AADA-9419-4DC6-8CAA-01D61D9F0632}"/>
    <cellStyle name="Nota 2 2 2 11 3 2" xfId="25855" xr:uid="{E7FA8760-2536-4C3F-AADE-F88D156A857F}"/>
    <cellStyle name="Nota 2 2 2 11 4" xfId="25856" xr:uid="{1151F7CF-83B3-4193-8E20-763B6D3A6340}"/>
    <cellStyle name="Nota 2 2 2 12" xfId="25857" xr:uid="{DD960998-6C4B-40C3-94BE-0AAA72F7F584}"/>
    <cellStyle name="Nota 2 2 2 12 2" xfId="25858" xr:uid="{802D9AB5-C0B2-46C1-8A0A-338E4FD0E980}"/>
    <cellStyle name="Nota 2 2 2 12 2 2" xfId="25859" xr:uid="{19356C2B-66E3-482A-9F31-6081D01ADD2A}"/>
    <cellStyle name="Nota 2 2 2 12 2 2 2" xfId="25860" xr:uid="{903B5017-79F4-4A9C-BC9F-0A4C06E09978}"/>
    <cellStyle name="Nota 2 2 2 12 2 3" xfId="25861" xr:uid="{C869E06A-5C4E-4545-8E85-A314612117EB}"/>
    <cellStyle name="Nota 2 2 2 12 3" xfId="25862" xr:uid="{4728E1BE-2EF8-410B-8C19-3059F991BCA8}"/>
    <cellStyle name="Nota 2 2 2 12 3 2" xfId="25863" xr:uid="{4D2B7B36-DACC-4CBF-8C6A-2FE33813C90C}"/>
    <cellStyle name="Nota 2 2 2 12 4" xfId="25864" xr:uid="{BC062017-0044-446A-95AB-F7CBB0267EB3}"/>
    <cellStyle name="Nota 2 2 2 12 4 2" xfId="25865" xr:uid="{24223495-5FE2-4B0F-8E6E-793043AA8F10}"/>
    <cellStyle name="Nota 2 2 2 12 5" xfId="25866" xr:uid="{4A65F0B1-01AF-4081-9171-3CE855593151}"/>
    <cellStyle name="Nota 2 2 2 13" xfId="25867" xr:uid="{1E96C386-12E7-4ABF-B80D-22CD9C18E5B3}"/>
    <cellStyle name="Nota 2 2 2 13 2" xfId="25868" xr:uid="{1B09584D-752C-4793-8B95-776DDEA9EF01}"/>
    <cellStyle name="Nota 2 2 2 13 2 2" xfId="25869" xr:uid="{528AC6A8-8C35-4F21-BAE0-98ED48D707EF}"/>
    <cellStyle name="Nota 2 2 2 13 3" xfId="25870" xr:uid="{665E90AA-624F-4FAC-9A57-C3CEDA070A5A}"/>
    <cellStyle name="Nota 2 2 2 13 3 2" xfId="25871" xr:uid="{2D883E3A-74E0-44E6-BF28-3EE0153D1D33}"/>
    <cellStyle name="Nota 2 2 2 13 4" xfId="25872" xr:uid="{95D8A995-5F0C-486E-BFFF-0D00286153CD}"/>
    <cellStyle name="Nota 2 2 2 14" xfId="25873" xr:uid="{7625D683-30E0-4710-B559-80094585991D}"/>
    <cellStyle name="Nota 2 2 2 14 2" xfId="25874" xr:uid="{299E2A61-9D34-46C4-B260-0DB1C2F8264B}"/>
    <cellStyle name="Nota 2 2 2 15" xfId="25875" xr:uid="{77270FB1-6DE7-497C-A360-BEAD1FBD64B1}"/>
    <cellStyle name="Nota 2 2 2 15 2" xfId="25876" xr:uid="{1165520C-91E4-4489-882A-3E388C51876F}"/>
    <cellStyle name="Nota 2 2 2 16" xfId="25877" xr:uid="{19B2BB03-8F36-4FD7-B834-50CC072FCA1E}"/>
    <cellStyle name="Nota 2 2 2 17" xfId="25878" xr:uid="{AB292F5A-2168-405E-AC6D-1C33DB14D07E}"/>
    <cellStyle name="Nota 2 2 2 18" xfId="25879" xr:uid="{84C7809B-80F7-4B69-95DB-4059A435B63D}"/>
    <cellStyle name="Nota 2 2 2 19" xfId="54556" xr:uid="{44B4548A-6E5F-4520-96A5-462D8F1C849E}"/>
    <cellStyle name="Nota 2 2 2 2" xfId="25880" xr:uid="{4233B47C-47C5-4C6D-8A48-608735788674}"/>
    <cellStyle name="Nota 2 2 2 2 10" xfId="25881" xr:uid="{1E31B33A-8C5A-4540-9E1C-CBE6454015DF}"/>
    <cellStyle name="Nota 2 2 2 2 10 2" xfId="25882" xr:uid="{B37AC4FF-F58B-41CE-AE42-03BE0B8CD2B3}"/>
    <cellStyle name="Nota 2 2 2 2 10 2 2" xfId="25883" xr:uid="{CAB87087-801D-44F5-B8BF-238F09C4A741}"/>
    <cellStyle name="Nota 2 2 2 2 10 2 2 2" xfId="25884" xr:uid="{EFE57965-680D-4339-AA5E-B24CBA5036DA}"/>
    <cellStyle name="Nota 2 2 2 2 10 2 3" xfId="25885" xr:uid="{63CECC39-B80B-410A-96DC-429D61A81B79}"/>
    <cellStyle name="Nota 2 2 2 2 10 3" xfId="25886" xr:uid="{0C9187F2-0C2D-4C5A-9FC8-97B1BCB6005E}"/>
    <cellStyle name="Nota 2 2 2 2 10 3 2" xfId="25887" xr:uid="{85864BA5-B4ED-4863-83E0-97B0CAA2B31E}"/>
    <cellStyle name="Nota 2 2 2 2 10 4" xfId="25888" xr:uid="{8E31EFC9-065E-410D-84C5-715E841825AD}"/>
    <cellStyle name="Nota 2 2 2 2 10 4 2" xfId="25889" xr:uid="{E90F27E5-F537-47AC-8DDE-1BBE658E2358}"/>
    <cellStyle name="Nota 2 2 2 2 10 5" xfId="25890" xr:uid="{E4301BA1-EF9C-438E-A04B-BFB117D21F6D}"/>
    <cellStyle name="Nota 2 2 2 2 11" xfId="25891" xr:uid="{572B029F-0D94-4A17-AC01-1577291B88E6}"/>
    <cellStyle name="Nota 2 2 2 2 11 2" xfId="25892" xr:uid="{B5C89A68-FD36-4024-AF87-5C28C127B7E5}"/>
    <cellStyle name="Nota 2 2 2 2 11 2 2" xfId="25893" xr:uid="{665DADC6-B224-4737-AF81-659156F1AEE3}"/>
    <cellStyle name="Nota 2 2 2 2 11 3" xfId="25894" xr:uid="{4E953232-5F20-4527-8B90-1D98CB1F77C6}"/>
    <cellStyle name="Nota 2 2 2 2 11 3 2" xfId="25895" xr:uid="{FE774DCD-B9BD-4BF6-B40F-745B02AAB90A}"/>
    <cellStyle name="Nota 2 2 2 2 11 4" xfId="25896" xr:uid="{F1D36D20-E473-4349-923F-63350738169B}"/>
    <cellStyle name="Nota 2 2 2 2 12" xfId="25897" xr:uid="{C2A55F7D-DCB7-471B-AACE-19FED6CAD00D}"/>
    <cellStyle name="Nota 2 2 2 2 12 2" xfId="25898" xr:uid="{65778881-2535-4DB8-9C9A-1921D521C9C4}"/>
    <cellStyle name="Nota 2 2 2 2 13" xfId="25899" xr:uid="{D5FC3C3A-1923-40B2-96EC-B24519FC836C}"/>
    <cellStyle name="Nota 2 2 2 2 14" xfId="25900" xr:uid="{E22E3C3E-7B8F-4A2E-83D6-A8D05D5A821D}"/>
    <cellStyle name="Nota 2 2 2 2 15" xfId="54557" xr:uid="{E6D1B075-A92D-4F50-B10F-A2DF2E23A203}"/>
    <cellStyle name="Nota 2 2 2 2 2" xfId="25901" xr:uid="{B661FB30-CB39-4F31-B6F2-91351ADC3019}"/>
    <cellStyle name="Nota 2 2 2 2 2 10" xfId="25902" xr:uid="{92CAE93D-6FBD-4ABD-8555-C0D52E5787A9}"/>
    <cellStyle name="Nota 2 2 2 2 2 10 2" xfId="25903" xr:uid="{7EB262A2-A427-4A76-9D29-D7DC26D6C239}"/>
    <cellStyle name="Nota 2 2 2 2 2 11" xfId="25904" xr:uid="{D71DF148-D734-4738-AACD-DF4C8A7CDA2D}"/>
    <cellStyle name="Nota 2 2 2 2 2 12" xfId="25905" xr:uid="{76150C68-E4BB-4149-A5DB-5AD9ECB3F3ED}"/>
    <cellStyle name="Nota 2 2 2 2 2 13" xfId="54558" xr:uid="{2FE69F21-4557-40EA-8E84-FD93E9AB8468}"/>
    <cellStyle name="Nota 2 2 2 2 2 2" xfId="25906" xr:uid="{0BE2E8BA-8A6E-46F8-BDBC-DAC783C1DE65}"/>
    <cellStyle name="Nota 2 2 2 2 2 2 10" xfId="25907" xr:uid="{DF4F1C7E-A2CC-44F4-89C4-B0E1D66A1964}"/>
    <cellStyle name="Nota 2 2 2 2 2 2 11" xfId="54559" xr:uid="{69D10819-94EA-4ECA-A0FD-D1C1CA3735A5}"/>
    <cellStyle name="Nota 2 2 2 2 2 2 2" xfId="25908" xr:uid="{16908C38-AB38-4B57-A637-26122725A021}"/>
    <cellStyle name="Nota 2 2 2 2 2 2 2 2" xfId="25909" xr:uid="{0E951372-B46E-4AED-932C-C78E00B35F3F}"/>
    <cellStyle name="Nota 2 2 2 2 2 2 2 2 2" xfId="25910" xr:uid="{EAD195F1-1537-4C2E-A69F-46FDCA95B787}"/>
    <cellStyle name="Nota 2 2 2 2 2 2 2 2 2 2" xfId="25911" xr:uid="{777458FC-B58D-4AC2-93C3-CB771DA3947D}"/>
    <cellStyle name="Nota 2 2 2 2 2 2 2 2 2 2 2" xfId="25912" xr:uid="{17AE7E69-12DF-4C94-A83F-2F3247B2FC6F}"/>
    <cellStyle name="Nota 2 2 2 2 2 2 2 2 2 2 2 2" xfId="25913" xr:uid="{4430591F-078A-4181-A96C-51A670C45EB7}"/>
    <cellStyle name="Nota 2 2 2 2 2 2 2 2 2 2 3" xfId="25914" xr:uid="{E380080E-9A48-4DA7-AD8B-6C85B81E37FA}"/>
    <cellStyle name="Nota 2 2 2 2 2 2 2 2 2 3" xfId="25915" xr:uid="{E4AE58CE-F97F-496E-BBD9-41FFBA4EB128}"/>
    <cellStyle name="Nota 2 2 2 2 2 2 2 2 2 3 2" xfId="25916" xr:uid="{B1806666-6912-4AB2-8D8A-6A9D0FB18DAD}"/>
    <cellStyle name="Nota 2 2 2 2 2 2 2 2 2 4" xfId="25917" xr:uid="{800702FD-5F0A-427A-A8C1-75EE28E64506}"/>
    <cellStyle name="Nota 2 2 2 2 2 2 2 2 2 4 2" xfId="25918" xr:uid="{29925AB5-C695-42C0-9EE8-2A0D695BBEF7}"/>
    <cellStyle name="Nota 2 2 2 2 2 2 2 2 2 5" xfId="25919" xr:uid="{659E3B3C-C685-4957-B653-E0AD8A6DB86F}"/>
    <cellStyle name="Nota 2 2 2 2 2 2 2 2 3" xfId="25920" xr:uid="{A525B932-79FC-42EF-A0B2-3056A627E521}"/>
    <cellStyle name="Nota 2 2 2 2 2 2 2 2 3 2" xfId="25921" xr:uid="{03A9000E-5217-4D54-814F-A69D579C50F5}"/>
    <cellStyle name="Nota 2 2 2 2 2 2 2 2 4" xfId="25922" xr:uid="{3702CF32-64FA-4F66-907D-99645D3A14C2}"/>
    <cellStyle name="Nota 2 2 2 2 2 2 2 2 4 2" xfId="25923" xr:uid="{04422AFB-EB7C-42A2-BE40-F76B5A840C19}"/>
    <cellStyle name="Nota 2 2 2 2 2 2 2 2 5" xfId="25924" xr:uid="{5FD91A20-AAEE-4750-B72F-00874296793F}"/>
    <cellStyle name="Nota 2 2 2 2 2 2 2 3" xfId="25925" xr:uid="{E3A81255-4DF5-4C4A-BB5E-95406F1A6C66}"/>
    <cellStyle name="Nota 2 2 2 2 2 2 2 3 2" xfId="25926" xr:uid="{9FD6EE17-711C-4CEA-9775-42C731079082}"/>
    <cellStyle name="Nota 2 2 2 2 2 2 2 3 2 2" xfId="25927" xr:uid="{2147B75D-1E43-40D5-8FA9-81A5E22199D6}"/>
    <cellStyle name="Nota 2 2 2 2 2 2 2 3 3" xfId="25928" xr:uid="{A2AF6526-481F-4CE2-A98D-04AB9DADEE8A}"/>
    <cellStyle name="Nota 2 2 2 2 2 2 2 3 3 2" xfId="25929" xr:uid="{2A38025C-D26C-458F-A640-120F93DCA9AA}"/>
    <cellStyle name="Nota 2 2 2 2 2 2 2 3 4" xfId="25930" xr:uid="{DB7F2907-F838-4758-B2D6-5314031CF85C}"/>
    <cellStyle name="Nota 2 2 2 2 2 2 2 4" xfId="25931" xr:uid="{F04D7F77-CE5D-4FBB-951A-734D35FED8C5}"/>
    <cellStyle name="Nota 2 2 2 2 2 2 2 4 2" xfId="25932" xr:uid="{AAC24579-0B97-494D-8336-8C3FDDE4E2E9}"/>
    <cellStyle name="Nota 2 2 2 2 2 2 2 4 2 2" xfId="25933" xr:uid="{1BFC6504-4ECB-4D63-8BBC-08798A3FA69F}"/>
    <cellStyle name="Nota 2 2 2 2 2 2 2 4 2 2 2" xfId="25934" xr:uid="{834EB740-1CE8-4CC1-BE0E-A09957F467EE}"/>
    <cellStyle name="Nota 2 2 2 2 2 2 2 4 2 3" xfId="25935" xr:uid="{C65D5AD2-AE6D-4E4A-8D52-5EB142A7AFB0}"/>
    <cellStyle name="Nota 2 2 2 2 2 2 2 4 3" xfId="25936" xr:uid="{AC2CA881-52A6-4E53-9F59-DEF8245F2A72}"/>
    <cellStyle name="Nota 2 2 2 2 2 2 2 4 3 2" xfId="25937" xr:uid="{64E51961-3CC1-4D5C-8066-F658D8AC473A}"/>
    <cellStyle name="Nota 2 2 2 2 2 2 2 4 4" xfId="25938" xr:uid="{C80D89B8-C074-49EF-9AFC-C9C03D1F8FB7}"/>
    <cellStyle name="Nota 2 2 2 2 2 2 2 4 4 2" xfId="25939" xr:uid="{2F94599E-E038-41A8-8700-EA49748E4F6E}"/>
    <cellStyle name="Nota 2 2 2 2 2 2 2 4 5" xfId="25940" xr:uid="{8AC35DF6-41A9-441D-A661-29835C9D6E01}"/>
    <cellStyle name="Nota 2 2 2 2 2 2 2 5" xfId="25941" xr:uid="{B9C0F379-6C1B-4B5E-B64C-B78399788744}"/>
    <cellStyle name="Nota 2 2 2 2 2 2 2 5 2" xfId="25942" xr:uid="{4A3E082A-B835-442D-BAEA-7689B5866060}"/>
    <cellStyle name="Nota 2 2 2 2 2 2 2 5 2 2" xfId="25943" xr:uid="{5FD163DB-4463-48BD-847A-BF1142E73649}"/>
    <cellStyle name="Nota 2 2 2 2 2 2 2 5 3" xfId="25944" xr:uid="{DBFF0CFF-20F5-4BE0-B833-E3F295C34B11}"/>
    <cellStyle name="Nota 2 2 2 2 2 2 2 5 3 2" xfId="25945" xr:uid="{707813BB-8C0E-4110-8E94-BFDA8DDE33DF}"/>
    <cellStyle name="Nota 2 2 2 2 2 2 2 5 4" xfId="25946" xr:uid="{E5ED5F17-3E50-45B4-8A7A-FD754EBE218C}"/>
    <cellStyle name="Nota 2 2 2 2 2 2 2 6" xfId="25947" xr:uid="{A638DD4E-BC2A-40BE-9CC8-D9BB19521466}"/>
    <cellStyle name="Nota 2 2 2 2 2 2 2 6 2" xfId="25948" xr:uid="{E3B0D677-B001-4DC1-AA50-F50F9AE0C335}"/>
    <cellStyle name="Nota 2 2 2 2 2 2 2 7" xfId="25949" xr:uid="{FBBA1711-064A-4F29-8006-03E8D8F31E37}"/>
    <cellStyle name="Nota 2 2 2 2 2 2 2 8" xfId="25950" xr:uid="{E85216F9-1132-42C0-9946-9166E5810ACE}"/>
    <cellStyle name="Nota 2 2 2 2 2 2 2 9" xfId="54560" xr:uid="{639E917E-CC1E-412C-AEB2-F54ACA4743C0}"/>
    <cellStyle name="Nota 2 2 2 2 2 2 3" xfId="25951" xr:uid="{C11C02D2-2A1E-4895-8572-47EFBB3102B3}"/>
    <cellStyle name="Nota 2 2 2 2 2 2 3 2" xfId="25952" xr:uid="{F1408318-7D2E-4C76-96DC-FEBAC5119A66}"/>
    <cellStyle name="Nota 2 2 2 2 2 2 3 2 2" xfId="25953" xr:uid="{E08520E5-268D-4970-BE22-713AD5FA6766}"/>
    <cellStyle name="Nota 2 2 2 2 2 2 3 2 2 2" xfId="25954" xr:uid="{27CD3973-7445-4497-AD43-F55ADDD80345}"/>
    <cellStyle name="Nota 2 2 2 2 2 2 3 2 2 2 2" xfId="25955" xr:uid="{2B324189-B41D-40B9-AEE4-81D8436818E7}"/>
    <cellStyle name="Nota 2 2 2 2 2 2 3 2 2 2 2 2" xfId="25956" xr:uid="{84EE8AE6-EEC3-465C-86BB-FBA0BF2A1289}"/>
    <cellStyle name="Nota 2 2 2 2 2 2 3 2 2 2 3" xfId="25957" xr:uid="{361896F4-AA9F-4CE2-B49C-B02378097B63}"/>
    <cellStyle name="Nota 2 2 2 2 2 2 3 2 2 3" xfId="25958" xr:uid="{20C08494-3431-4F32-801C-9675A3E5488F}"/>
    <cellStyle name="Nota 2 2 2 2 2 2 3 2 2 3 2" xfId="25959" xr:uid="{498D4184-FE21-47E7-8D8C-87A853E8292C}"/>
    <cellStyle name="Nota 2 2 2 2 2 2 3 2 2 4" xfId="25960" xr:uid="{8CA29C27-1BFF-4C12-B113-F9C4D0C5814A}"/>
    <cellStyle name="Nota 2 2 2 2 2 2 3 2 2 4 2" xfId="25961" xr:uid="{91EC862E-B106-4361-B7AC-923F988E0CC9}"/>
    <cellStyle name="Nota 2 2 2 2 2 2 3 2 2 5" xfId="25962" xr:uid="{A170FA8B-3818-47BD-96AC-55223EA64E45}"/>
    <cellStyle name="Nota 2 2 2 2 2 2 3 2 3" xfId="25963" xr:uid="{A5683A70-CEA6-4F29-B2F8-4E824AAFFEA6}"/>
    <cellStyle name="Nota 2 2 2 2 2 2 3 2 3 2" xfId="25964" xr:uid="{97E0C589-ED3F-43E7-BA41-E992FD5E6CF4}"/>
    <cellStyle name="Nota 2 2 2 2 2 2 3 2 4" xfId="25965" xr:uid="{08CFD979-7B85-4007-9F28-69476849E740}"/>
    <cellStyle name="Nota 2 2 2 2 2 2 3 2 4 2" xfId="25966" xr:uid="{A48696C0-FB2D-48C2-9D64-4379746A7A6A}"/>
    <cellStyle name="Nota 2 2 2 2 2 2 3 2 5" xfId="25967" xr:uid="{FD09C709-806E-49DF-B5FD-F017214874BE}"/>
    <cellStyle name="Nota 2 2 2 2 2 2 3 3" xfId="25968" xr:uid="{9E1F5DE9-6751-4452-AA1B-DCE3F2D0AA4F}"/>
    <cellStyle name="Nota 2 2 2 2 2 2 3 3 2" xfId="25969" xr:uid="{3DCF2ADF-1ECA-4D75-9217-9FC42CDE7DE2}"/>
    <cellStyle name="Nota 2 2 2 2 2 2 3 3 2 2" xfId="25970" xr:uid="{EDE539C1-C7DA-40EA-82ED-D3A1B94DC2AE}"/>
    <cellStyle name="Nota 2 2 2 2 2 2 3 3 3" xfId="25971" xr:uid="{35270881-E380-4F1A-828F-861B779550C1}"/>
    <cellStyle name="Nota 2 2 2 2 2 2 3 3 3 2" xfId="25972" xr:uid="{2AD9FE37-A87F-4A7E-BD6D-3E4E189C1083}"/>
    <cellStyle name="Nota 2 2 2 2 2 2 3 3 4" xfId="25973" xr:uid="{0B15F88F-70E1-4ECE-B08D-44B85F6874FD}"/>
    <cellStyle name="Nota 2 2 2 2 2 2 3 4" xfId="25974" xr:uid="{86AF8A04-0255-4EFB-93DC-1219BA8E1641}"/>
    <cellStyle name="Nota 2 2 2 2 2 2 3 4 2" xfId="25975" xr:uid="{42FB1F8B-17A4-46C3-B1BC-34A8FA4EAE2D}"/>
    <cellStyle name="Nota 2 2 2 2 2 2 3 4 2 2" xfId="25976" xr:uid="{2658DFB0-0EA2-4524-A72F-98E50ACECD87}"/>
    <cellStyle name="Nota 2 2 2 2 2 2 3 4 2 2 2" xfId="25977" xr:uid="{765206A7-0EFE-4C64-84D6-83045E208AF5}"/>
    <cellStyle name="Nota 2 2 2 2 2 2 3 4 2 3" xfId="25978" xr:uid="{F513CE5A-C05C-4BBD-A5B0-7FF6A269CE03}"/>
    <cellStyle name="Nota 2 2 2 2 2 2 3 4 3" xfId="25979" xr:uid="{557B65C8-3887-4B25-AA15-972A82C45121}"/>
    <cellStyle name="Nota 2 2 2 2 2 2 3 4 3 2" xfId="25980" xr:uid="{785E9DDC-0083-4533-9595-DD4E88EAC292}"/>
    <cellStyle name="Nota 2 2 2 2 2 2 3 4 4" xfId="25981" xr:uid="{E906F280-76C5-4B47-BF21-49593E2B27C1}"/>
    <cellStyle name="Nota 2 2 2 2 2 2 3 4 4 2" xfId="25982" xr:uid="{EFA645C2-1DC8-41D5-B9E4-6C967410C821}"/>
    <cellStyle name="Nota 2 2 2 2 2 2 3 4 5" xfId="25983" xr:uid="{84BE77AA-AB4B-4C53-A890-815ACF4F4656}"/>
    <cellStyle name="Nota 2 2 2 2 2 2 3 5" xfId="25984" xr:uid="{31847809-8736-4236-B697-60301BE36A72}"/>
    <cellStyle name="Nota 2 2 2 2 2 2 3 5 2" xfId="25985" xr:uid="{2CD26826-F86E-4CBF-8FD2-DBC76D8CE0C2}"/>
    <cellStyle name="Nota 2 2 2 2 2 2 3 5 2 2" xfId="25986" xr:uid="{EE8978A7-B6D4-412A-B521-7DED3107C6ED}"/>
    <cellStyle name="Nota 2 2 2 2 2 2 3 5 3" xfId="25987" xr:uid="{3B1AA7EB-8CF9-49CD-91C7-EAF9829F25E6}"/>
    <cellStyle name="Nota 2 2 2 2 2 2 3 5 3 2" xfId="25988" xr:uid="{ECF1152C-FB93-48BB-B0A8-C81160B6A6EC}"/>
    <cellStyle name="Nota 2 2 2 2 2 2 3 5 4" xfId="25989" xr:uid="{FFFBEC48-26CE-47B6-8E10-C23F74CC0C5C}"/>
    <cellStyle name="Nota 2 2 2 2 2 2 3 6" xfId="25990" xr:uid="{B80868B5-3CA7-43D3-96C5-0B13377D0707}"/>
    <cellStyle name="Nota 2 2 2 2 2 2 3 6 2" xfId="25991" xr:uid="{DB727C99-F689-49F2-AF30-A659CFFD8691}"/>
    <cellStyle name="Nota 2 2 2 2 2 2 3 7" xfId="25992" xr:uid="{A1B750DA-4375-45DD-931B-F239B67A3D89}"/>
    <cellStyle name="Nota 2 2 2 2 2 2 3 8" xfId="25993" xr:uid="{06E952DF-A6AA-490E-AD57-9EA8FDD80314}"/>
    <cellStyle name="Nota 2 2 2 2 2 2 3 9" xfId="54561" xr:uid="{54E74788-147A-4BA8-9A8D-1C443F3AE766}"/>
    <cellStyle name="Nota 2 2 2 2 2 2 4" xfId="25994" xr:uid="{3EB0DD94-39FD-43C6-A1BA-C5C3440CFFE6}"/>
    <cellStyle name="Nota 2 2 2 2 2 2 4 2" xfId="25995" xr:uid="{6E48ECB2-B812-44EB-8C23-6C1060E8FC79}"/>
    <cellStyle name="Nota 2 2 2 2 2 2 4 2 2" xfId="25996" xr:uid="{0AAFE383-6D05-4182-AFE4-3CB86E5723A4}"/>
    <cellStyle name="Nota 2 2 2 2 2 2 4 2 2 2" xfId="25997" xr:uid="{42B60A23-EA29-40E0-97D5-83708C0A9EB0}"/>
    <cellStyle name="Nota 2 2 2 2 2 2 4 2 2 2 2" xfId="25998" xr:uid="{88A36887-E7CE-419C-B1A6-9D988AA61CDC}"/>
    <cellStyle name="Nota 2 2 2 2 2 2 4 2 2 3" xfId="25999" xr:uid="{C42FFDC8-2C79-45F8-8057-DC221808515E}"/>
    <cellStyle name="Nota 2 2 2 2 2 2 4 2 3" xfId="26000" xr:uid="{42449B69-7DE3-4158-8DA4-C2C667F54CD1}"/>
    <cellStyle name="Nota 2 2 2 2 2 2 4 2 3 2" xfId="26001" xr:uid="{4584D0A5-B311-4EED-8472-E46C0991B390}"/>
    <cellStyle name="Nota 2 2 2 2 2 2 4 2 4" xfId="26002" xr:uid="{8F0FE94B-7BCA-40F2-964A-F0824976C522}"/>
    <cellStyle name="Nota 2 2 2 2 2 2 4 2 4 2" xfId="26003" xr:uid="{70B36617-C968-42CF-A5BE-59578306A75A}"/>
    <cellStyle name="Nota 2 2 2 2 2 2 4 2 5" xfId="26004" xr:uid="{850A6D4D-9667-42E4-8517-4B7E6BAA65F5}"/>
    <cellStyle name="Nota 2 2 2 2 2 2 4 3" xfId="26005" xr:uid="{E42F3A24-3371-48E0-AB8B-3A0249312042}"/>
    <cellStyle name="Nota 2 2 2 2 2 2 4 3 2" xfId="26006" xr:uid="{C1EFA4BA-9F41-4FE4-B7E6-E4AB932D5080}"/>
    <cellStyle name="Nota 2 2 2 2 2 2 4 4" xfId="26007" xr:uid="{BE27D28D-7086-4203-884E-0A13553DD650}"/>
    <cellStyle name="Nota 2 2 2 2 2 2 4 4 2" xfId="26008" xr:uid="{D35B9ED1-27EB-4CA1-9866-46511A5652F9}"/>
    <cellStyle name="Nota 2 2 2 2 2 2 4 5" xfId="26009" xr:uid="{C8E06578-60C4-42AE-AE0A-67C2661CB182}"/>
    <cellStyle name="Nota 2 2 2 2 2 2 5" xfId="26010" xr:uid="{52441D9C-E76C-4F0B-AF56-EC59FB1C8C46}"/>
    <cellStyle name="Nota 2 2 2 2 2 2 5 2" xfId="26011" xr:uid="{E9698483-9991-4529-90B1-C32D208E44D1}"/>
    <cellStyle name="Nota 2 2 2 2 2 2 5 2 2" xfId="26012" xr:uid="{C43B1412-9152-435D-B3C0-96360856CCB1}"/>
    <cellStyle name="Nota 2 2 2 2 2 2 5 3" xfId="26013" xr:uid="{969B21A4-4020-41EB-95E1-FE33788E115C}"/>
    <cellStyle name="Nota 2 2 2 2 2 2 5 3 2" xfId="26014" xr:uid="{E635C861-6AA8-40E2-B419-9FCA9A567B14}"/>
    <cellStyle name="Nota 2 2 2 2 2 2 5 4" xfId="26015" xr:uid="{17C2FD3B-A7F5-439E-87D4-71DA785E1FE2}"/>
    <cellStyle name="Nota 2 2 2 2 2 2 6" xfId="26016" xr:uid="{250E3151-FD13-4426-A7E2-FE2C77D15B36}"/>
    <cellStyle name="Nota 2 2 2 2 2 2 6 2" xfId="26017" xr:uid="{6B33A8CA-4B29-4CCA-838B-06A7E3C1554E}"/>
    <cellStyle name="Nota 2 2 2 2 2 2 6 2 2" xfId="26018" xr:uid="{41D32A93-7E11-4BC4-8A37-7757C43CA887}"/>
    <cellStyle name="Nota 2 2 2 2 2 2 6 2 2 2" xfId="26019" xr:uid="{0D2C44FC-AE2B-4B2D-888B-6910B3A336B1}"/>
    <cellStyle name="Nota 2 2 2 2 2 2 6 2 3" xfId="26020" xr:uid="{6023A05D-DC37-44BC-AC78-16DF3B20A0F8}"/>
    <cellStyle name="Nota 2 2 2 2 2 2 6 3" xfId="26021" xr:uid="{546B5205-6B0C-4028-88CA-74F5BBF50832}"/>
    <cellStyle name="Nota 2 2 2 2 2 2 6 3 2" xfId="26022" xr:uid="{90F2C3D2-9C6B-4DF2-88CF-125895727F1C}"/>
    <cellStyle name="Nota 2 2 2 2 2 2 6 4" xfId="26023" xr:uid="{07DA416B-4B9B-4A47-8A34-3C68D30AFC33}"/>
    <cellStyle name="Nota 2 2 2 2 2 2 6 4 2" xfId="26024" xr:uid="{C112564D-3834-4D07-B93A-5E1D47949C70}"/>
    <cellStyle name="Nota 2 2 2 2 2 2 6 5" xfId="26025" xr:uid="{91B0B994-E8B5-4083-85B7-8444DE50BAC3}"/>
    <cellStyle name="Nota 2 2 2 2 2 2 7" xfId="26026" xr:uid="{D3A3C861-377F-4B04-8137-1398CBCFD9FD}"/>
    <cellStyle name="Nota 2 2 2 2 2 2 7 2" xfId="26027" xr:uid="{B908F970-C4C3-4AA4-A20A-D5A42752B7AB}"/>
    <cellStyle name="Nota 2 2 2 2 2 2 7 2 2" xfId="26028" xr:uid="{8EE6F75B-B32D-4314-BB2A-9C77728DB342}"/>
    <cellStyle name="Nota 2 2 2 2 2 2 7 3" xfId="26029" xr:uid="{9AF7B481-B4B6-4401-B80B-498F1A40EF80}"/>
    <cellStyle name="Nota 2 2 2 2 2 2 7 3 2" xfId="26030" xr:uid="{D2CC7DB6-8286-4C90-B089-F8D985AF45E0}"/>
    <cellStyle name="Nota 2 2 2 2 2 2 7 4" xfId="26031" xr:uid="{3F8C91EA-40EB-442A-9BEF-2CC5D49D669B}"/>
    <cellStyle name="Nota 2 2 2 2 2 2 8" xfId="26032" xr:uid="{33BB0932-66CF-43ED-80CE-F270891C5B63}"/>
    <cellStyle name="Nota 2 2 2 2 2 2 8 2" xfId="26033" xr:uid="{7005B45F-E0C7-44D6-AB2D-65665CD9EEA7}"/>
    <cellStyle name="Nota 2 2 2 2 2 2 9" xfId="26034" xr:uid="{F66B8BD9-24D7-49AC-BA23-6BADD99914CD}"/>
    <cellStyle name="Nota 2 2 2 2 2 3" xfId="26035" xr:uid="{34AABB40-0C60-48F5-80CF-01AEC80C58BA}"/>
    <cellStyle name="Nota 2 2 2 2 2 3 2" xfId="26036" xr:uid="{5BE31C78-F046-478E-914D-54E6267F2537}"/>
    <cellStyle name="Nota 2 2 2 2 2 3 2 2" xfId="26037" xr:uid="{4CBE46D8-1AE9-4507-9908-B22D03E4168C}"/>
    <cellStyle name="Nota 2 2 2 2 2 3 2 2 2" xfId="26038" xr:uid="{9BD31DEC-1533-45A9-841C-B9A61ADB8247}"/>
    <cellStyle name="Nota 2 2 2 2 2 3 2 2 2 2" xfId="26039" xr:uid="{028EF851-E72E-4DF9-AEEE-464CE061B9BD}"/>
    <cellStyle name="Nota 2 2 2 2 2 3 2 2 2 2 2" xfId="26040" xr:uid="{A1EC39CB-68DD-49FB-96D9-A471BE941B6C}"/>
    <cellStyle name="Nota 2 2 2 2 2 3 2 2 2 3" xfId="26041" xr:uid="{223D89A5-44FA-4A6A-848D-0777EB4BB8EA}"/>
    <cellStyle name="Nota 2 2 2 2 2 3 2 2 3" xfId="26042" xr:uid="{2820DD85-9FBD-4C8B-A04A-EE885D7390C4}"/>
    <cellStyle name="Nota 2 2 2 2 2 3 2 2 3 2" xfId="26043" xr:uid="{A301D772-E4EF-41AF-A2EC-6DE23A1F5E7A}"/>
    <cellStyle name="Nota 2 2 2 2 2 3 2 2 4" xfId="26044" xr:uid="{9B000DBF-0AEE-45B1-B18E-3B09D0294CCE}"/>
    <cellStyle name="Nota 2 2 2 2 2 3 2 2 4 2" xfId="26045" xr:uid="{EBB39573-C5EB-4001-8583-D5D7E4B3CA30}"/>
    <cellStyle name="Nota 2 2 2 2 2 3 2 2 5" xfId="26046" xr:uid="{7E53F504-122A-4354-A821-5FD6E8DCF4A1}"/>
    <cellStyle name="Nota 2 2 2 2 2 3 2 3" xfId="26047" xr:uid="{06A0818F-E929-44D7-A6B4-BB20F0066F57}"/>
    <cellStyle name="Nota 2 2 2 2 2 3 2 3 2" xfId="26048" xr:uid="{9FDC48A4-87B0-4EC0-8D70-E4D27CE9927B}"/>
    <cellStyle name="Nota 2 2 2 2 2 3 2 4" xfId="26049" xr:uid="{DAF4F518-A932-4FAC-A316-AC81226B7A42}"/>
    <cellStyle name="Nota 2 2 2 2 2 3 2 4 2" xfId="26050" xr:uid="{85DFBC5C-7274-4796-B97F-985F3F68B739}"/>
    <cellStyle name="Nota 2 2 2 2 2 3 2 5" xfId="26051" xr:uid="{CCBF3C7B-69DB-46BC-9E10-22ED0135A67C}"/>
    <cellStyle name="Nota 2 2 2 2 2 3 3" xfId="26052" xr:uid="{FFE156E5-06BA-48C7-945A-3B314F602DD9}"/>
    <cellStyle name="Nota 2 2 2 2 2 3 3 2" xfId="26053" xr:uid="{2091D92D-CB8F-4073-B147-45E5AA85C10B}"/>
    <cellStyle name="Nota 2 2 2 2 2 3 3 2 2" xfId="26054" xr:uid="{61707AC5-2740-4B97-8781-1526072CDFE8}"/>
    <cellStyle name="Nota 2 2 2 2 2 3 3 3" xfId="26055" xr:uid="{89B87F7F-0F6D-4F56-9890-008660B21E90}"/>
    <cellStyle name="Nota 2 2 2 2 2 3 3 3 2" xfId="26056" xr:uid="{A96FB277-B61C-4B0E-9EDE-3A0E59999CAF}"/>
    <cellStyle name="Nota 2 2 2 2 2 3 3 4" xfId="26057" xr:uid="{584F3146-5E24-43AA-99AC-24295CEEE3BB}"/>
    <cellStyle name="Nota 2 2 2 2 2 3 4" xfId="26058" xr:uid="{06A479EF-DF46-4587-914F-9CF81D291610}"/>
    <cellStyle name="Nota 2 2 2 2 2 3 4 2" xfId="26059" xr:uid="{8977A822-40C4-4E0E-8BE5-1F30F7AA8877}"/>
    <cellStyle name="Nota 2 2 2 2 2 3 4 2 2" xfId="26060" xr:uid="{41661572-ADD8-4B15-9C8B-BCA43107F86F}"/>
    <cellStyle name="Nota 2 2 2 2 2 3 4 2 2 2" xfId="26061" xr:uid="{845E289D-77CC-46B7-82DE-F06C66EF9A63}"/>
    <cellStyle name="Nota 2 2 2 2 2 3 4 2 3" xfId="26062" xr:uid="{4D27ADBD-433C-4923-83B4-46BFF0703070}"/>
    <cellStyle name="Nota 2 2 2 2 2 3 4 3" xfId="26063" xr:uid="{F7BDCEEE-9B28-427B-9D5F-638BF7B5B68B}"/>
    <cellStyle name="Nota 2 2 2 2 2 3 4 3 2" xfId="26064" xr:uid="{D6345235-B660-40D2-ABFC-EB73832659AD}"/>
    <cellStyle name="Nota 2 2 2 2 2 3 4 4" xfId="26065" xr:uid="{A9C03054-9763-4EDC-9EB2-EA534B23BE62}"/>
    <cellStyle name="Nota 2 2 2 2 2 3 4 4 2" xfId="26066" xr:uid="{51DDB4B6-E823-46AD-A5CD-A55450976C70}"/>
    <cellStyle name="Nota 2 2 2 2 2 3 4 5" xfId="26067" xr:uid="{19B9C473-D47A-41EE-AD81-96C25CF0ADAC}"/>
    <cellStyle name="Nota 2 2 2 2 2 3 5" xfId="26068" xr:uid="{781DC4FD-7BE1-489F-A2FA-3225A4BA5C13}"/>
    <cellStyle name="Nota 2 2 2 2 2 3 5 2" xfId="26069" xr:uid="{E09708DF-C3B0-4FEF-A266-5C4B2344557E}"/>
    <cellStyle name="Nota 2 2 2 2 2 3 5 2 2" xfId="26070" xr:uid="{F04A66F8-D0EB-4692-AF4C-BEB2506BC4C7}"/>
    <cellStyle name="Nota 2 2 2 2 2 3 5 3" xfId="26071" xr:uid="{7456BBE2-62A6-41F9-99AF-58D6F9853E90}"/>
    <cellStyle name="Nota 2 2 2 2 2 3 5 3 2" xfId="26072" xr:uid="{FA828513-5B28-4D5D-A3E6-307A24035270}"/>
    <cellStyle name="Nota 2 2 2 2 2 3 5 4" xfId="26073" xr:uid="{A12372EF-890B-496D-852B-1F5AB657D300}"/>
    <cellStyle name="Nota 2 2 2 2 2 3 6" xfId="26074" xr:uid="{E424F4B1-194F-4244-9EA0-2FC576B40DA3}"/>
    <cellStyle name="Nota 2 2 2 2 2 3 6 2" xfId="26075" xr:uid="{5FB41D55-A3D1-4ADB-A787-3B6B4743821F}"/>
    <cellStyle name="Nota 2 2 2 2 2 3 7" xfId="26076" xr:uid="{C7192D6C-BADC-4656-A245-C7DCEBA29316}"/>
    <cellStyle name="Nota 2 2 2 2 2 3 8" xfId="26077" xr:uid="{C56194A5-C85C-4B8B-9EC5-6D62B4E73513}"/>
    <cellStyle name="Nota 2 2 2 2 2 3 9" xfId="54562" xr:uid="{BB585C71-00D5-4B15-BD78-2FF7457A1CA6}"/>
    <cellStyle name="Nota 2 2 2 2 2 4" xfId="26078" xr:uid="{B12FF07D-6605-4855-8D96-329A69EC551A}"/>
    <cellStyle name="Nota 2 2 2 2 2 4 2" xfId="26079" xr:uid="{9054253C-37F2-4964-A05A-33C9D4854B41}"/>
    <cellStyle name="Nota 2 2 2 2 2 4 2 2" xfId="26080" xr:uid="{F567CA1F-0E30-4C12-BB48-0C8A23D0A88C}"/>
    <cellStyle name="Nota 2 2 2 2 2 4 2 2 2" xfId="26081" xr:uid="{31219A35-48F3-4A75-BEAA-E546B213CB0E}"/>
    <cellStyle name="Nota 2 2 2 2 2 4 2 2 2 2" xfId="26082" xr:uid="{7A112E40-3BE2-4CD0-9511-9C080E870009}"/>
    <cellStyle name="Nota 2 2 2 2 2 4 2 2 2 2 2" xfId="26083" xr:uid="{0CFD1DA8-F24C-48C2-BE9B-E8EC622BDFEE}"/>
    <cellStyle name="Nota 2 2 2 2 2 4 2 2 2 3" xfId="26084" xr:uid="{AD532E34-D64F-42B1-B065-E38E40B0FD7D}"/>
    <cellStyle name="Nota 2 2 2 2 2 4 2 2 3" xfId="26085" xr:uid="{9B09372B-79D5-49C0-8E8D-A95D67456FDF}"/>
    <cellStyle name="Nota 2 2 2 2 2 4 2 2 3 2" xfId="26086" xr:uid="{29933A45-CF5B-470C-8AA8-CAC5DD03228F}"/>
    <cellStyle name="Nota 2 2 2 2 2 4 2 2 4" xfId="26087" xr:uid="{B5D888B3-BA93-4779-AEC9-630D0A7BED6A}"/>
    <cellStyle name="Nota 2 2 2 2 2 4 2 2 4 2" xfId="26088" xr:uid="{CA9247DC-0174-4591-9B0E-40BA570522B7}"/>
    <cellStyle name="Nota 2 2 2 2 2 4 2 2 5" xfId="26089" xr:uid="{07D98C42-C3A3-4E67-8905-59B7D227EDF3}"/>
    <cellStyle name="Nota 2 2 2 2 2 4 2 3" xfId="26090" xr:uid="{D1CD6C4D-AF98-48BB-8A34-0916183F63CB}"/>
    <cellStyle name="Nota 2 2 2 2 2 4 2 3 2" xfId="26091" xr:uid="{A6661DB5-711E-4184-B1B0-0D04033B4185}"/>
    <cellStyle name="Nota 2 2 2 2 2 4 2 4" xfId="26092" xr:uid="{3A5FD72E-7CB9-4CA8-93AE-DD39D1F00E7F}"/>
    <cellStyle name="Nota 2 2 2 2 2 4 2 4 2" xfId="26093" xr:uid="{42C0C75B-83CF-4FA3-9CE4-41423A11B879}"/>
    <cellStyle name="Nota 2 2 2 2 2 4 2 5" xfId="26094" xr:uid="{EBECCC19-4A3C-4658-A07C-0C0A81D15DB1}"/>
    <cellStyle name="Nota 2 2 2 2 2 4 3" xfId="26095" xr:uid="{108273D9-7FBD-481A-9259-078B4567A1EE}"/>
    <cellStyle name="Nota 2 2 2 2 2 4 3 2" xfId="26096" xr:uid="{7BDB7C5C-2AAB-4E09-A932-FCB9994744BE}"/>
    <cellStyle name="Nota 2 2 2 2 2 4 3 2 2" xfId="26097" xr:uid="{63D53AE9-0EB7-4DC7-B6CE-01CFD6297F53}"/>
    <cellStyle name="Nota 2 2 2 2 2 4 3 3" xfId="26098" xr:uid="{E58CA4B2-E733-4CEB-A606-47115B8AA3C6}"/>
    <cellStyle name="Nota 2 2 2 2 2 4 3 3 2" xfId="26099" xr:uid="{86EA4C8B-D0DA-40E6-91A0-CC24DE97C6FF}"/>
    <cellStyle name="Nota 2 2 2 2 2 4 3 4" xfId="26100" xr:uid="{4FD9D595-1B4F-4801-BE6E-CC6EB221BCED}"/>
    <cellStyle name="Nota 2 2 2 2 2 4 4" xfId="26101" xr:uid="{46F98D2E-D3A3-4614-BF87-7A229534D394}"/>
    <cellStyle name="Nota 2 2 2 2 2 4 4 2" xfId="26102" xr:uid="{FE8C86B8-1688-48E5-BC0F-788D69E47FEF}"/>
    <cellStyle name="Nota 2 2 2 2 2 4 4 2 2" xfId="26103" xr:uid="{B86E2F3C-D297-45EE-8C9F-2C8A0ABCBC59}"/>
    <cellStyle name="Nota 2 2 2 2 2 4 4 2 2 2" xfId="26104" xr:uid="{6BE7B048-7794-465D-91AA-780E16C4BAB0}"/>
    <cellStyle name="Nota 2 2 2 2 2 4 4 2 3" xfId="26105" xr:uid="{4EBF08C2-72A6-436E-8EEF-7BB44732E85F}"/>
    <cellStyle name="Nota 2 2 2 2 2 4 4 3" xfId="26106" xr:uid="{2851EF50-6484-49F0-B898-2EA52A1A1C17}"/>
    <cellStyle name="Nota 2 2 2 2 2 4 4 3 2" xfId="26107" xr:uid="{4D4D697B-BFFD-48E0-A96B-BA074EAC10F2}"/>
    <cellStyle name="Nota 2 2 2 2 2 4 4 4" xfId="26108" xr:uid="{FB816BBC-4444-4E2C-9327-68335F496795}"/>
    <cellStyle name="Nota 2 2 2 2 2 4 4 4 2" xfId="26109" xr:uid="{AEE4C13A-A5FB-43E4-BEFA-E15409FF157F}"/>
    <cellStyle name="Nota 2 2 2 2 2 4 4 5" xfId="26110" xr:uid="{02F0A747-05C8-467A-BA62-0477A0A22358}"/>
    <cellStyle name="Nota 2 2 2 2 2 4 5" xfId="26111" xr:uid="{D169B23A-F8C7-4B6E-9A42-898934DA89FD}"/>
    <cellStyle name="Nota 2 2 2 2 2 4 5 2" xfId="26112" xr:uid="{8B7B7104-4AB2-4BDA-BB7D-1A0FD0422A3B}"/>
    <cellStyle name="Nota 2 2 2 2 2 4 5 2 2" xfId="26113" xr:uid="{5989EC40-9651-4A7E-877D-71EDCB6DBD33}"/>
    <cellStyle name="Nota 2 2 2 2 2 4 5 3" xfId="26114" xr:uid="{1BCF195B-3238-44F0-ABD8-6218A626FE25}"/>
    <cellStyle name="Nota 2 2 2 2 2 4 5 3 2" xfId="26115" xr:uid="{407737F0-D18A-45FA-81D4-464D942802A5}"/>
    <cellStyle name="Nota 2 2 2 2 2 4 5 4" xfId="26116" xr:uid="{FD7A4D3C-B0BA-40A1-B109-3009B8A901A9}"/>
    <cellStyle name="Nota 2 2 2 2 2 4 6" xfId="26117" xr:uid="{1C146911-9E37-4B31-8AD3-6D54928707FC}"/>
    <cellStyle name="Nota 2 2 2 2 2 4 6 2" xfId="26118" xr:uid="{7D79A408-8108-4E2C-813A-B09F02B4CF01}"/>
    <cellStyle name="Nota 2 2 2 2 2 4 7" xfId="26119" xr:uid="{AAC33302-AB4D-4881-9E35-5482A34C53F5}"/>
    <cellStyle name="Nota 2 2 2 2 2 4 8" xfId="26120" xr:uid="{18BD179A-7130-4C23-B212-8A67CF1D39BD}"/>
    <cellStyle name="Nota 2 2 2 2 2 4 9" xfId="54563" xr:uid="{12AF90B4-754D-4D2D-BD2D-DFA1390E42E6}"/>
    <cellStyle name="Nota 2 2 2 2 2 5" xfId="26121" xr:uid="{8CFBDB9F-C377-40CF-ABB2-1E254F8169C2}"/>
    <cellStyle name="Nota 2 2 2 2 2 5 2" xfId="26122" xr:uid="{128D261E-2FC3-4A58-809E-3EE3CB7DEFF4}"/>
    <cellStyle name="Nota 2 2 2 2 2 5 2 2" xfId="26123" xr:uid="{E675A3DD-88C3-478A-81A4-78DB1C239694}"/>
    <cellStyle name="Nota 2 2 2 2 2 5 2 2 2" xfId="26124" xr:uid="{7AA99891-E154-4053-811A-4009FD04D944}"/>
    <cellStyle name="Nota 2 2 2 2 2 5 2 2 2 2" xfId="26125" xr:uid="{3F4D8BFE-23B8-4CD8-8667-293625F98480}"/>
    <cellStyle name="Nota 2 2 2 2 2 5 2 2 2 2 2" xfId="26126" xr:uid="{E052DABB-0B8A-4686-942A-9BEBA9D75DDB}"/>
    <cellStyle name="Nota 2 2 2 2 2 5 2 2 2 3" xfId="26127" xr:uid="{A9523664-2BB4-4FB4-945D-34FDFC5CF826}"/>
    <cellStyle name="Nota 2 2 2 2 2 5 2 2 3" xfId="26128" xr:uid="{62514DF9-AABC-4D30-B9DA-DEF2AAB5E56C}"/>
    <cellStyle name="Nota 2 2 2 2 2 5 2 2 3 2" xfId="26129" xr:uid="{FF071FFA-C4B3-44B5-ADA1-EB64F537D493}"/>
    <cellStyle name="Nota 2 2 2 2 2 5 2 2 4" xfId="26130" xr:uid="{E9BE3731-8AB2-48F2-B3FD-137E1FB3B04C}"/>
    <cellStyle name="Nota 2 2 2 2 2 5 2 2 4 2" xfId="26131" xr:uid="{EED8C70D-630F-4B0E-93E4-6471B99F34AF}"/>
    <cellStyle name="Nota 2 2 2 2 2 5 2 2 5" xfId="26132" xr:uid="{142D59B9-8512-41A8-A0A2-D5387F9D3A64}"/>
    <cellStyle name="Nota 2 2 2 2 2 5 2 3" xfId="26133" xr:uid="{DBB907E1-C41D-40D9-9021-211E8BB6D4E2}"/>
    <cellStyle name="Nota 2 2 2 2 2 5 2 3 2" xfId="26134" xr:uid="{D9DD9D9D-C3A7-4857-818A-841F2C8C0A13}"/>
    <cellStyle name="Nota 2 2 2 2 2 5 2 4" xfId="26135" xr:uid="{D0F2FD6D-4186-421D-9A31-7E504E4F3516}"/>
    <cellStyle name="Nota 2 2 2 2 2 5 2 4 2" xfId="26136" xr:uid="{84FFE6BC-1391-4142-9D7D-F47D7BFEFD1B}"/>
    <cellStyle name="Nota 2 2 2 2 2 5 2 5" xfId="26137" xr:uid="{40D887F5-2DDA-4D17-AC52-37AAD8FFA6DE}"/>
    <cellStyle name="Nota 2 2 2 2 2 5 3" xfId="26138" xr:uid="{37EB9F84-613A-4D62-BCB1-03F8D73C816A}"/>
    <cellStyle name="Nota 2 2 2 2 2 5 3 2" xfId="26139" xr:uid="{C3F2F50C-4B65-4EBF-A2CC-8B4FFD61F3B5}"/>
    <cellStyle name="Nota 2 2 2 2 2 5 3 2 2" xfId="26140" xr:uid="{4FFC461D-99C6-4183-A078-496BAC412D74}"/>
    <cellStyle name="Nota 2 2 2 2 2 5 3 3" xfId="26141" xr:uid="{E6A97636-B254-4F50-935A-6FC88BB57C21}"/>
    <cellStyle name="Nota 2 2 2 2 2 5 3 3 2" xfId="26142" xr:uid="{9A3AE140-29FB-4349-B611-28F7E0A1E505}"/>
    <cellStyle name="Nota 2 2 2 2 2 5 3 4" xfId="26143" xr:uid="{2C44FE2B-B7DB-432C-B630-FC3429D60649}"/>
    <cellStyle name="Nota 2 2 2 2 2 5 4" xfId="26144" xr:uid="{4216CE62-319D-45D6-BC6A-91FC7C32C99D}"/>
    <cellStyle name="Nota 2 2 2 2 2 5 4 2" xfId="26145" xr:uid="{47DBA4BC-6CD8-408A-B1FA-C88702117E59}"/>
    <cellStyle name="Nota 2 2 2 2 2 5 4 2 2" xfId="26146" xr:uid="{0E86AA07-88B8-4566-A96A-F705868692AD}"/>
    <cellStyle name="Nota 2 2 2 2 2 5 4 2 2 2" xfId="26147" xr:uid="{AFA03B4B-395B-4C20-9615-B7B7A4E7F507}"/>
    <cellStyle name="Nota 2 2 2 2 2 5 4 2 3" xfId="26148" xr:uid="{240F26FE-C88C-41C0-8125-773ECEB17304}"/>
    <cellStyle name="Nota 2 2 2 2 2 5 4 3" xfId="26149" xr:uid="{9C6FF09D-351F-44CA-A9F0-1EC19358CF3F}"/>
    <cellStyle name="Nota 2 2 2 2 2 5 4 3 2" xfId="26150" xr:uid="{0DEB2FC6-7394-4D0D-9CCA-F2310C69183F}"/>
    <cellStyle name="Nota 2 2 2 2 2 5 4 4" xfId="26151" xr:uid="{8FA12FA0-A5D3-4E50-874D-FEE5E9BC06FC}"/>
    <cellStyle name="Nota 2 2 2 2 2 5 4 4 2" xfId="26152" xr:uid="{50A3979E-00B9-41D7-9123-A6C83D31B6AD}"/>
    <cellStyle name="Nota 2 2 2 2 2 5 4 5" xfId="26153" xr:uid="{3D5BF0FD-4CAB-4361-B22C-B9927CB22812}"/>
    <cellStyle name="Nota 2 2 2 2 2 5 5" xfId="26154" xr:uid="{E4E83CFD-02CB-4989-9289-4A9F7DF441C6}"/>
    <cellStyle name="Nota 2 2 2 2 2 5 5 2" xfId="26155" xr:uid="{813AADAE-D859-4C4E-897D-83924288D37D}"/>
    <cellStyle name="Nota 2 2 2 2 2 5 5 2 2" xfId="26156" xr:uid="{CD128885-2D43-4636-90C6-8F84DD22F818}"/>
    <cellStyle name="Nota 2 2 2 2 2 5 5 3" xfId="26157" xr:uid="{885BFB97-E627-45D9-ABE0-8A9A93120535}"/>
    <cellStyle name="Nota 2 2 2 2 2 5 5 3 2" xfId="26158" xr:uid="{83BB0254-1927-4B1D-8FB9-25AAE287B201}"/>
    <cellStyle name="Nota 2 2 2 2 2 5 5 4" xfId="26159" xr:uid="{F155BCA1-30A6-43A4-9D70-C78A56C70EDA}"/>
    <cellStyle name="Nota 2 2 2 2 2 5 6" xfId="26160" xr:uid="{AFE8E28F-1A12-4399-B09B-B59F562B3B78}"/>
    <cellStyle name="Nota 2 2 2 2 2 5 6 2" xfId="26161" xr:uid="{798CA706-A427-4B93-8CAB-E0E953FD267C}"/>
    <cellStyle name="Nota 2 2 2 2 2 5 7" xfId="26162" xr:uid="{DDD07EEC-5D76-4AF0-87CD-3A9DDEA8077D}"/>
    <cellStyle name="Nota 2 2 2 2 2 5 8" xfId="26163" xr:uid="{E62E8FD6-90BE-4B0C-8B35-ED6519646463}"/>
    <cellStyle name="Nota 2 2 2 2 2 5 9" xfId="54564" xr:uid="{63F311BB-6836-4899-B960-2482645809B2}"/>
    <cellStyle name="Nota 2 2 2 2 2 6" xfId="26164" xr:uid="{55354E10-372C-4E71-B5C6-8A26AD67BCFE}"/>
    <cellStyle name="Nota 2 2 2 2 2 6 2" xfId="26165" xr:uid="{65B24D5F-64B9-4A72-8A7D-EFB2DA7A295F}"/>
    <cellStyle name="Nota 2 2 2 2 2 6 2 2" xfId="26166" xr:uid="{5665EBF6-5F2E-4149-80C1-FCEE2E0A8405}"/>
    <cellStyle name="Nota 2 2 2 2 2 6 2 2 2" xfId="26167" xr:uid="{676359BB-E284-41F6-9BFF-055D0EAF133B}"/>
    <cellStyle name="Nota 2 2 2 2 2 6 2 2 2 2" xfId="26168" xr:uid="{C92045CC-362F-4771-B660-8A1070B79A45}"/>
    <cellStyle name="Nota 2 2 2 2 2 6 2 2 3" xfId="26169" xr:uid="{5F81C4D2-C346-4063-AA9E-154A881D5F7D}"/>
    <cellStyle name="Nota 2 2 2 2 2 6 2 3" xfId="26170" xr:uid="{BE4616A4-0242-4C0A-A5D5-715889FADC44}"/>
    <cellStyle name="Nota 2 2 2 2 2 6 2 3 2" xfId="26171" xr:uid="{E5DDDB7C-1306-41D8-A072-015999C5592F}"/>
    <cellStyle name="Nota 2 2 2 2 2 6 2 4" xfId="26172" xr:uid="{BF89E090-9F32-4736-BA9C-F44B19BD7EF5}"/>
    <cellStyle name="Nota 2 2 2 2 2 6 2 4 2" xfId="26173" xr:uid="{84D2C247-5E67-42C6-9D55-41ED81B074D8}"/>
    <cellStyle name="Nota 2 2 2 2 2 6 2 5" xfId="26174" xr:uid="{CBC28A7D-5517-44A6-9395-0E01710FAE35}"/>
    <cellStyle name="Nota 2 2 2 2 2 6 3" xfId="26175" xr:uid="{209E8164-0B2D-4B99-B8CB-645877B0A51D}"/>
    <cellStyle name="Nota 2 2 2 2 2 6 3 2" xfId="26176" xr:uid="{D77AA4E7-E8A3-4E6C-85DA-95B250F781C2}"/>
    <cellStyle name="Nota 2 2 2 2 2 6 4" xfId="26177" xr:uid="{298FD2D5-8EF9-4B5C-82D4-A7EFBF6AF90D}"/>
    <cellStyle name="Nota 2 2 2 2 2 6 4 2" xfId="26178" xr:uid="{904A42AA-56A7-45FA-BF74-848488FD2492}"/>
    <cellStyle name="Nota 2 2 2 2 2 6 5" xfId="26179" xr:uid="{1792195D-D724-4F98-916F-B46CF2B53FF9}"/>
    <cellStyle name="Nota 2 2 2 2 2 7" xfId="26180" xr:uid="{2155DF4F-5FB5-4062-8878-8F20DBAA26B1}"/>
    <cellStyle name="Nota 2 2 2 2 2 7 2" xfId="26181" xr:uid="{983A6F1C-3059-4934-BCDE-2E687319010D}"/>
    <cellStyle name="Nota 2 2 2 2 2 7 2 2" xfId="26182" xr:uid="{E9694851-3845-44A5-A42D-DA1C890D8915}"/>
    <cellStyle name="Nota 2 2 2 2 2 7 3" xfId="26183" xr:uid="{4C8E94D5-AFFD-4FD9-917C-6489C81363D8}"/>
    <cellStyle name="Nota 2 2 2 2 2 7 3 2" xfId="26184" xr:uid="{30A155D4-565A-4FC7-85BE-85DC40D13111}"/>
    <cellStyle name="Nota 2 2 2 2 2 7 4" xfId="26185" xr:uid="{08E31BB3-3897-4A87-98A3-7B539960897F}"/>
    <cellStyle name="Nota 2 2 2 2 2 8" xfId="26186" xr:uid="{7030EC57-F18F-4DED-9ACF-33BD35D03972}"/>
    <cellStyle name="Nota 2 2 2 2 2 8 2" xfId="26187" xr:uid="{BE682185-21BD-4DD5-86C9-E25EAFE5E034}"/>
    <cellStyle name="Nota 2 2 2 2 2 8 2 2" xfId="26188" xr:uid="{EECBCA5D-7E9B-4C4C-8ED9-2B29D662E5C9}"/>
    <cellStyle name="Nota 2 2 2 2 2 8 2 2 2" xfId="26189" xr:uid="{6EB80A27-E603-4160-9164-79DA575D8693}"/>
    <cellStyle name="Nota 2 2 2 2 2 8 2 3" xfId="26190" xr:uid="{80A0EF46-C04D-4316-80E4-C4801B8BEE64}"/>
    <cellStyle name="Nota 2 2 2 2 2 8 3" xfId="26191" xr:uid="{B3451F25-8C91-486B-AD7D-2D44E2883BE2}"/>
    <cellStyle name="Nota 2 2 2 2 2 8 3 2" xfId="26192" xr:uid="{84A8F484-A665-4458-8EA3-B5E751F83FF7}"/>
    <cellStyle name="Nota 2 2 2 2 2 8 4" xfId="26193" xr:uid="{A42F73E6-874B-4029-9216-E73F3609F6F1}"/>
    <cellStyle name="Nota 2 2 2 2 2 8 4 2" xfId="26194" xr:uid="{48503D29-197E-42AD-98E0-88EC554E2BB4}"/>
    <cellStyle name="Nota 2 2 2 2 2 8 5" xfId="26195" xr:uid="{1D399BB1-4CE7-4D1F-A0FE-F1DCCE1EF008}"/>
    <cellStyle name="Nota 2 2 2 2 2 9" xfId="26196" xr:uid="{91AAE9D4-2957-400E-9CC1-9469B7F1F284}"/>
    <cellStyle name="Nota 2 2 2 2 2 9 2" xfId="26197" xr:uid="{E744607D-F9B4-483E-80F0-802BA27C2630}"/>
    <cellStyle name="Nota 2 2 2 2 2 9 2 2" xfId="26198" xr:uid="{6F65D434-9608-4A06-8FC2-4D60516F0566}"/>
    <cellStyle name="Nota 2 2 2 2 2 9 3" xfId="26199" xr:uid="{F9589ABA-3F61-4EF4-BA64-517A4135B402}"/>
    <cellStyle name="Nota 2 2 2 2 2 9 3 2" xfId="26200" xr:uid="{E41AE891-B40D-4995-9DDD-8E017F2302C1}"/>
    <cellStyle name="Nota 2 2 2 2 2 9 4" xfId="26201" xr:uid="{51248A51-348F-4E42-B598-2EB3A7B93B18}"/>
    <cellStyle name="Nota 2 2 2 2 3" xfId="26202" xr:uid="{ACA96A8D-D3CB-475A-BD70-6A534F7D81F6}"/>
    <cellStyle name="Nota 2 2 2 2 3 10" xfId="26203" xr:uid="{44BB8539-AF86-42B9-9B1A-002B5D159351}"/>
    <cellStyle name="Nota 2 2 2 2 3 11" xfId="54565" xr:uid="{A22D32FE-A9F2-4147-BE6F-F5DFCE3BFA36}"/>
    <cellStyle name="Nota 2 2 2 2 3 2" xfId="26204" xr:uid="{51D15CC3-B6B3-4A3D-84D6-580433D38840}"/>
    <cellStyle name="Nota 2 2 2 2 3 2 2" xfId="26205" xr:uid="{E9A23F8D-5A0D-479B-A447-8CB494FC966E}"/>
    <cellStyle name="Nota 2 2 2 2 3 2 2 2" xfId="26206" xr:uid="{F2858AEA-909A-4020-A998-15AC95C0DB5E}"/>
    <cellStyle name="Nota 2 2 2 2 3 2 2 2 2" xfId="26207" xr:uid="{DFBAC2C5-7CAD-456F-BFC8-B29B2AA8A13E}"/>
    <cellStyle name="Nota 2 2 2 2 3 2 2 2 2 2" xfId="26208" xr:uid="{8B31483A-E405-4CD4-A4B8-3F4626B04DF2}"/>
    <cellStyle name="Nota 2 2 2 2 3 2 2 2 2 2 2" xfId="26209" xr:uid="{99F7A631-48EF-4E71-B2E1-C7637C4E4160}"/>
    <cellStyle name="Nota 2 2 2 2 3 2 2 2 2 3" xfId="26210" xr:uid="{773D8628-8774-4895-B580-C5BE2061F765}"/>
    <cellStyle name="Nota 2 2 2 2 3 2 2 2 3" xfId="26211" xr:uid="{C6F9939E-E22A-44E9-B52D-35E98E5764F6}"/>
    <cellStyle name="Nota 2 2 2 2 3 2 2 2 3 2" xfId="26212" xr:uid="{00CA1B7C-9840-4C3D-B37B-50162770B452}"/>
    <cellStyle name="Nota 2 2 2 2 3 2 2 2 4" xfId="26213" xr:uid="{DA7403E9-6E96-4514-AEFE-FC61AD9A482C}"/>
    <cellStyle name="Nota 2 2 2 2 3 2 2 2 4 2" xfId="26214" xr:uid="{5EF49960-9496-4DF8-B099-D9AF49A29A93}"/>
    <cellStyle name="Nota 2 2 2 2 3 2 2 2 5" xfId="26215" xr:uid="{E788BDAB-2059-4266-97A3-B00BD87C1374}"/>
    <cellStyle name="Nota 2 2 2 2 3 2 2 3" xfId="26216" xr:uid="{D80CB79A-5541-4550-BCD5-D95DFBEF4DA6}"/>
    <cellStyle name="Nota 2 2 2 2 3 2 2 3 2" xfId="26217" xr:uid="{09F52AF3-CD05-4875-9D0E-5BEA18328736}"/>
    <cellStyle name="Nota 2 2 2 2 3 2 2 4" xfId="26218" xr:uid="{357237F5-D76C-4C88-8A62-4672201CF9E1}"/>
    <cellStyle name="Nota 2 2 2 2 3 2 2 4 2" xfId="26219" xr:uid="{FC84BA70-3FA1-4380-9445-EDB5FA9EA0C6}"/>
    <cellStyle name="Nota 2 2 2 2 3 2 2 5" xfId="26220" xr:uid="{4393666F-A733-426F-94CA-21C659345A68}"/>
    <cellStyle name="Nota 2 2 2 2 3 2 3" xfId="26221" xr:uid="{B9DCF11F-B27F-4397-8AF1-7121B6217D4B}"/>
    <cellStyle name="Nota 2 2 2 2 3 2 3 2" xfId="26222" xr:uid="{2712CDA5-8FD8-4A88-BBD7-5C71A0FE3236}"/>
    <cellStyle name="Nota 2 2 2 2 3 2 3 2 2" xfId="26223" xr:uid="{BCD8A4A0-E3A6-46CC-AE64-194F09F0E3B3}"/>
    <cellStyle name="Nota 2 2 2 2 3 2 3 3" xfId="26224" xr:uid="{CDD085F4-70DB-4909-A4DA-BC7848EB7F90}"/>
    <cellStyle name="Nota 2 2 2 2 3 2 3 3 2" xfId="26225" xr:uid="{62977B6D-CD28-4980-B182-7E8E7BA686B3}"/>
    <cellStyle name="Nota 2 2 2 2 3 2 3 4" xfId="26226" xr:uid="{A856BB9C-9505-4A7B-B5B0-F4440DAF8A6B}"/>
    <cellStyle name="Nota 2 2 2 2 3 2 4" xfId="26227" xr:uid="{C4EA1397-C91B-4D6E-ACE0-8FF5764F2110}"/>
    <cellStyle name="Nota 2 2 2 2 3 2 4 2" xfId="26228" xr:uid="{7B872600-3F07-4EE1-8020-4551F20F2F18}"/>
    <cellStyle name="Nota 2 2 2 2 3 2 4 2 2" xfId="26229" xr:uid="{BF74BA28-DAF0-47FD-9467-C5C8722FBC0F}"/>
    <cellStyle name="Nota 2 2 2 2 3 2 4 2 2 2" xfId="26230" xr:uid="{9C44ECBD-BCDB-49DC-BAC2-3F5F8EA9BDC2}"/>
    <cellStyle name="Nota 2 2 2 2 3 2 4 2 3" xfId="26231" xr:uid="{0D876DB3-2C7A-4F85-A2F2-6EC769D54C61}"/>
    <cellStyle name="Nota 2 2 2 2 3 2 4 3" xfId="26232" xr:uid="{6D40BBCC-B1DB-4D43-A062-3679AF8983AA}"/>
    <cellStyle name="Nota 2 2 2 2 3 2 4 3 2" xfId="26233" xr:uid="{12091C9F-CE06-47AC-B618-FA93269394A6}"/>
    <cellStyle name="Nota 2 2 2 2 3 2 4 4" xfId="26234" xr:uid="{493B057E-E9F1-48F0-9F1F-91CBF964F723}"/>
    <cellStyle name="Nota 2 2 2 2 3 2 4 4 2" xfId="26235" xr:uid="{98373048-C354-4EFB-8C79-8AE2CB5130F4}"/>
    <cellStyle name="Nota 2 2 2 2 3 2 4 5" xfId="26236" xr:uid="{F22E6522-F070-48AE-ADCF-0550BB1E71A0}"/>
    <cellStyle name="Nota 2 2 2 2 3 2 5" xfId="26237" xr:uid="{726465B0-7576-4857-8385-9537BE9661A5}"/>
    <cellStyle name="Nota 2 2 2 2 3 2 5 2" xfId="26238" xr:uid="{D44C448C-ABF2-45FB-808F-02B1DFB46A15}"/>
    <cellStyle name="Nota 2 2 2 2 3 2 5 2 2" xfId="26239" xr:uid="{F388E329-1E7C-44D6-8BB8-563A9AAB8C91}"/>
    <cellStyle name="Nota 2 2 2 2 3 2 5 3" xfId="26240" xr:uid="{5E2B620D-969E-4481-9E41-3401155B2468}"/>
    <cellStyle name="Nota 2 2 2 2 3 2 5 3 2" xfId="26241" xr:uid="{A407F441-74E9-444D-8324-6C82D9400C1C}"/>
    <cellStyle name="Nota 2 2 2 2 3 2 5 4" xfId="26242" xr:uid="{1080F6B1-60F5-4600-BD73-32EF1CEC6527}"/>
    <cellStyle name="Nota 2 2 2 2 3 2 6" xfId="26243" xr:uid="{DF635F68-BD03-43BE-B989-ECF3D57B8A17}"/>
    <cellStyle name="Nota 2 2 2 2 3 2 6 2" xfId="26244" xr:uid="{D7F6C126-B8E2-4700-B454-D39496985705}"/>
    <cellStyle name="Nota 2 2 2 2 3 2 7" xfId="26245" xr:uid="{27410F83-5E40-42C1-99A9-8E8F3E263B3F}"/>
    <cellStyle name="Nota 2 2 2 2 3 2 8" xfId="26246" xr:uid="{C2C153D4-5238-48FD-A6C2-66C4978D3203}"/>
    <cellStyle name="Nota 2 2 2 2 3 2 9" xfId="54566" xr:uid="{AE0D6E5E-B31B-4B96-8D61-11F6AD7E6C60}"/>
    <cellStyle name="Nota 2 2 2 2 3 3" xfId="26247" xr:uid="{82C1B1C9-AB5E-441C-8BBA-8910BD3D2EB7}"/>
    <cellStyle name="Nota 2 2 2 2 3 3 2" xfId="26248" xr:uid="{A35CFCCB-3D22-446E-9E95-A070933C043C}"/>
    <cellStyle name="Nota 2 2 2 2 3 3 2 2" xfId="26249" xr:uid="{709A1A1F-B653-41D2-AC1B-E50891BAA2EF}"/>
    <cellStyle name="Nota 2 2 2 2 3 3 2 2 2" xfId="26250" xr:uid="{A5EE879A-7C55-4782-8ACC-C083F82F0528}"/>
    <cellStyle name="Nota 2 2 2 2 3 3 2 2 2 2" xfId="26251" xr:uid="{85EDC077-F1D2-41F7-8A4F-090877D33391}"/>
    <cellStyle name="Nota 2 2 2 2 3 3 2 2 2 2 2" xfId="26252" xr:uid="{CA8B3599-9E48-431C-A8BA-06B225FD4B09}"/>
    <cellStyle name="Nota 2 2 2 2 3 3 2 2 2 3" xfId="26253" xr:uid="{0823FB0C-C496-47B2-A605-3947C485B613}"/>
    <cellStyle name="Nota 2 2 2 2 3 3 2 2 3" xfId="26254" xr:uid="{E4F5D203-5F3C-439C-9DC6-244E308A6E4B}"/>
    <cellStyle name="Nota 2 2 2 2 3 3 2 2 3 2" xfId="26255" xr:uid="{EE6CC81E-6279-4275-B6E3-0B932B5FEDD1}"/>
    <cellStyle name="Nota 2 2 2 2 3 3 2 2 4" xfId="26256" xr:uid="{87C88EC8-4671-4711-85C6-B3F75A27BE07}"/>
    <cellStyle name="Nota 2 2 2 2 3 3 2 2 4 2" xfId="26257" xr:uid="{02BB4964-8C90-4FB5-9A67-5FCAC5CB55CB}"/>
    <cellStyle name="Nota 2 2 2 2 3 3 2 2 5" xfId="26258" xr:uid="{A50DC3AF-520A-4A5C-80C6-F82E4DD0CB8D}"/>
    <cellStyle name="Nota 2 2 2 2 3 3 2 3" xfId="26259" xr:uid="{F7FB95A6-BDF3-4910-B434-B77524AB2B1D}"/>
    <cellStyle name="Nota 2 2 2 2 3 3 2 3 2" xfId="26260" xr:uid="{CD5E3E0C-F8A9-420E-A6EB-152BB60CA032}"/>
    <cellStyle name="Nota 2 2 2 2 3 3 2 4" xfId="26261" xr:uid="{9C719EB0-B034-4E5B-9D1A-A2C79D59A1DA}"/>
    <cellStyle name="Nota 2 2 2 2 3 3 2 4 2" xfId="26262" xr:uid="{6A78F4A8-9630-4D9E-A6D2-F1769C3EA0C4}"/>
    <cellStyle name="Nota 2 2 2 2 3 3 2 5" xfId="26263" xr:uid="{C04DABF9-C5D6-4398-A853-156E22C3C808}"/>
    <cellStyle name="Nota 2 2 2 2 3 3 3" xfId="26264" xr:uid="{12A27716-2EFF-4A47-BBDC-6D924EB26036}"/>
    <cellStyle name="Nota 2 2 2 2 3 3 3 2" xfId="26265" xr:uid="{713238C8-B048-48FF-9965-CC0FE94F9E57}"/>
    <cellStyle name="Nota 2 2 2 2 3 3 3 2 2" xfId="26266" xr:uid="{7E919D1D-BF47-428E-BE48-6D4A5021CD54}"/>
    <cellStyle name="Nota 2 2 2 2 3 3 3 3" xfId="26267" xr:uid="{387B16FB-4CB7-4915-8FA1-E1473812267D}"/>
    <cellStyle name="Nota 2 2 2 2 3 3 3 3 2" xfId="26268" xr:uid="{C7064607-0DB0-4DE6-8F93-E3E8CED0D367}"/>
    <cellStyle name="Nota 2 2 2 2 3 3 3 4" xfId="26269" xr:uid="{1949303E-865A-48E7-B927-7B20830A707B}"/>
    <cellStyle name="Nota 2 2 2 2 3 3 4" xfId="26270" xr:uid="{61BB5BD5-9029-4CC0-BAD1-187760A5239A}"/>
    <cellStyle name="Nota 2 2 2 2 3 3 4 2" xfId="26271" xr:uid="{8AC741CD-F9D8-4051-A3F0-DC607B92DF11}"/>
    <cellStyle name="Nota 2 2 2 2 3 3 4 2 2" xfId="26272" xr:uid="{4A34E64F-21B5-4800-AC37-54D11CD6BAD0}"/>
    <cellStyle name="Nota 2 2 2 2 3 3 4 2 2 2" xfId="26273" xr:uid="{C8C881F3-FF92-482D-B77A-2125DBA39AC3}"/>
    <cellStyle name="Nota 2 2 2 2 3 3 4 2 3" xfId="26274" xr:uid="{15935D3F-F70C-4BF9-9B5A-F35CD0D843A1}"/>
    <cellStyle name="Nota 2 2 2 2 3 3 4 3" xfId="26275" xr:uid="{1B93A1DC-5210-4B41-B496-CCB57712985C}"/>
    <cellStyle name="Nota 2 2 2 2 3 3 4 3 2" xfId="26276" xr:uid="{61F2EDB9-77A3-4F29-A9CE-2084FAE05C41}"/>
    <cellStyle name="Nota 2 2 2 2 3 3 4 4" xfId="26277" xr:uid="{FC09691A-BFD8-4CF5-AF8E-1FE79F49DDDB}"/>
    <cellStyle name="Nota 2 2 2 2 3 3 4 4 2" xfId="26278" xr:uid="{EBC80090-B2AE-4E5A-A6DA-34DC785089FB}"/>
    <cellStyle name="Nota 2 2 2 2 3 3 4 5" xfId="26279" xr:uid="{0C4CB84D-C6E8-4C3A-86CB-19E36F65A3DB}"/>
    <cellStyle name="Nota 2 2 2 2 3 3 5" xfId="26280" xr:uid="{1741CEC1-10F6-49E9-BB1D-449346B41F10}"/>
    <cellStyle name="Nota 2 2 2 2 3 3 5 2" xfId="26281" xr:uid="{7DCE65A0-6F68-455B-83AC-DC78F803E24B}"/>
    <cellStyle name="Nota 2 2 2 2 3 3 5 2 2" xfId="26282" xr:uid="{8CECE9CB-06CC-423E-BA14-24F1053DF3D6}"/>
    <cellStyle name="Nota 2 2 2 2 3 3 5 3" xfId="26283" xr:uid="{3A3F2560-6EE2-4EAA-9911-B052F9B52179}"/>
    <cellStyle name="Nota 2 2 2 2 3 3 5 3 2" xfId="26284" xr:uid="{D2957019-EEC0-48F2-9CD9-586B145699B4}"/>
    <cellStyle name="Nota 2 2 2 2 3 3 5 4" xfId="26285" xr:uid="{1BAE6D09-6D23-4DB2-8CEA-EF3DC7E714BF}"/>
    <cellStyle name="Nota 2 2 2 2 3 3 6" xfId="26286" xr:uid="{6A8D6703-2693-46B7-889E-2591E40DE447}"/>
    <cellStyle name="Nota 2 2 2 2 3 3 6 2" xfId="26287" xr:uid="{A57EEA2A-07E2-48CF-8BE0-2979F02B293A}"/>
    <cellStyle name="Nota 2 2 2 2 3 3 7" xfId="26288" xr:uid="{37E56172-CFC2-41B3-A337-A0565249FA46}"/>
    <cellStyle name="Nota 2 2 2 2 3 3 8" xfId="26289" xr:uid="{F3AE7D2F-06EA-49D8-A2CC-2D3566966FF6}"/>
    <cellStyle name="Nota 2 2 2 2 3 3 9" xfId="54567" xr:uid="{EC2C3491-88A4-4834-83C3-B69D2EE72E5E}"/>
    <cellStyle name="Nota 2 2 2 2 3 4" xfId="26290" xr:uid="{D7D4EC1F-DFCA-4936-9AD0-4DBD10D94877}"/>
    <cellStyle name="Nota 2 2 2 2 3 4 2" xfId="26291" xr:uid="{1065D881-F634-437F-8823-37F97E7C7582}"/>
    <cellStyle name="Nota 2 2 2 2 3 4 2 2" xfId="26292" xr:uid="{BB145AD4-8BEF-463C-B778-2358F00698A5}"/>
    <cellStyle name="Nota 2 2 2 2 3 4 2 2 2" xfId="26293" xr:uid="{E900F35A-8B5E-4DEC-AE9B-1F2D506ED773}"/>
    <cellStyle name="Nota 2 2 2 2 3 4 2 2 2 2" xfId="26294" xr:uid="{7EFE764E-1D43-4380-B278-B281BC4E8D9E}"/>
    <cellStyle name="Nota 2 2 2 2 3 4 2 2 3" xfId="26295" xr:uid="{951AEE11-180A-4BD5-87B7-941F13539500}"/>
    <cellStyle name="Nota 2 2 2 2 3 4 2 3" xfId="26296" xr:uid="{B92804F4-3E2F-4E72-A23A-2BFB4480DF9B}"/>
    <cellStyle name="Nota 2 2 2 2 3 4 2 3 2" xfId="26297" xr:uid="{0E81FD63-5A26-4308-9A75-CC0451FD05C5}"/>
    <cellStyle name="Nota 2 2 2 2 3 4 2 4" xfId="26298" xr:uid="{3045FBC7-8EE9-40A7-A6BA-A801B3C7108E}"/>
    <cellStyle name="Nota 2 2 2 2 3 4 2 4 2" xfId="26299" xr:uid="{68A6C729-BB5C-44A8-B6A4-D5D0BAA2CD30}"/>
    <cellStyle name="Nota 2 2 2 2 3 4 2 5" xfId="26300" xr:uid="{B734A47E-0437-443B-BA77-50BC73121A9F}"/>
    <cellStyle name="Nota 2 2 2 2 3 4 3" xfId="26301" xr:uid="{B8B82895-0D4F-4781-8079-BA4CD8FABB36}"/>
    <cellStyle name="Nota 2 2 2 2 3 4 3 2" xfId="26302" xr:uid="{8317F746-5016-454B-8737-44114B352A96}"/>
    <cellStyle name="Nota 2 2 2 2 3 4 4" xfId="26303" xr:uid="{405A6E64-9BCE-48DF-95F0-B1D8E2D222F4}"/>
    <cellStyle name="Nota 2 2 2 2 3 4 4 2" xfId="26304" xr:uid="{6EFF87E7-0B6C-4AC6-9EC9-AEE238B034EC}"/>
    <cellStyle name="Nota 2 2 2 2 3 4 5" xfId="26305" xr:uid="{4E49961D-D1D0-4F08-A962-92C9C4BFD563}"/>
    <cellStyle name="Nota 2 2 2 2 3 5" xfId="26306" xr:uid="{9116D247-2F66-48C7-B515-BA0AEBE3A10A}"/>
    <cellStyle name="Nota 2 2 2 2 3 5 2" xfId="26307" xr:uid="{AB0EF637-1B32-4905-A24D-58A1DC346A2F}"/>
    <cellStyle name="Nota 2 2 2 2 3 5 2 2" xfId="26308" xr:uid="{736E597D-A949-45A7-AE74-62DE8FF004A9}"/>
    <cellStyle name="Nota 2 2 2 2 3 5 3" xfId="26309" xr:uid="{C5B422D4-115C-4F54-940C-4B14E2AEFAC9}"/>
    <cellStyle name="Nota 2 2 2 2 3 5 3 2" xfId="26310" xr:uid="{DA14D968-B7A6-48A5-9EE4-3CBD5D307032}"/>
    <cellStyle name="Nota 2 2 2 2 3 5 4" xfId="26311" xr:uid="{9B48D74F-E374-4AF4-B11A-9E176A47287E}"/>
    <cellStyle name="Nota 2 2 2 2 3 6" xfId="26312" xr:uid="{F4027A86-ECFA-408E-B232-C52B7CFA1B40}"/>
    <cellStyle name="Nota 2 2 2 2 3 6 2" xfId="26313" xr:uid="{4FEE378B-93EE-4FE8-A4AF-BE807DA9A01C}"/>
    <cellStyle name="Nota 2 2 2 2 3 6 2 2" xfId="26314" xr:uid="{B519B6A3-4616-4A8F-8273-55EF62E0C522}"/>
    <cellStyle name="Nota 2 2 2 2 3 6 2 2 2" xfId="26315" xr:uid="{3E58D677-BDB8-42DC-8D46-577B8AE980BF}"/>
    <cellStyle name="Nota 2 2 2 2 3 6 2 3" xfId="26316" xr:uid="{A449E062-E18E-422E-92B2-ECE4C07F2567}"/>
    <cellStyle name="Nota 2 2 2 2 3 6 3" xfId="26317" xr:uid="{99BE405F-EE5F-432E-8B73-ECE51CA5A18D}"/>
    <cellStyle name="Nota 2 2 2 2 3 6 3 2" xfId="26318" xr:uid="{E55C3A0A-89A1-4FAD-B5DA-5F26D0547CE6}"/>
    <cellStyle name="Nota 2 2 2 2 3 6 4" xfId="26319" xr:uid="{80A6DAE3-EAD4-458F-AED2-357E6FE865DE}"/>
    <cellStyle name="Nota 2 2 2 2 3 6 4 2" xfId="26320" xr:uid="{5CE68A4A-D5D5-4286-BBB9-76BEE7173EAA}"/>
    <cellStyle name="Nota 2 2 2 2 3 6 5" xfId="26321" xr:uid="{2EAC9F8A-2E18-47E0-B757-284BBEEE78C5}"/>
    <cellStyle name="Nota 2 2 2 2 3 7" xfId="26322" xr:uid="{403FE80E-84B8-4248-A407-0026F1350CC0}"/>
    <cellStyle name="Nota 2 2 2 2 3 7 2" xfId="26323" xr:uid="{A520B3FE-2FB4-4B64-94D0-BCD7F876245D}"/>
    <cellStyle name="Nota 2 2 2 2 3 7 2 2" xfId="26324" xr:uid="{3B2644AC-2CC7-4BA2-A54D-97B471E22C6D}"/>
    <cellStyle name="Nota 2 2 2 2 3 7 3" xfId="26325" xr:uid="{F9C3AEFD-B185-4A55-89E3-7E9E32EFFF89}"/>
    <cellStyle name="Nota 2 2 2 2 3 7 3 2" xfId="26326" xr:uid="{A081CB19-8CE0-4D4E-884B-D39EB814317B}"/>
    <cellStyle name="Nota 2 2 2 2 3 7 4" xfId="26327" xr:uid="{EF97D858-9EF5-49DD-96B7-B991C1A7812D}"/>
    <cellStyle name="Nota 2 2 2 2 3 8" xfId="26328" xr:uid="{D7D632BD-A9D8-4DCD-AAAF-05EB81DBF7D8}"/>
    <cellStyle name="Nota 2 2 2 2 3 8 2" xfId="26329" xr:uid="{AD730065-9AC5-45A8-8A03-3BD537F5F996}"/>
    <cellStyle name="Nota 2 2 2 2 3 9" xfId="26330" xr:uid="{4EA5EB93-60A1-4209-BEF1-6328BE24DD52}"/>
    <cellStyle name="Nota 2 2 2 2 4" xfId="26331" xr:uid="{1D64CEE2-22BC-4E4C-BE2E-B5DA8500FF83}"/>
    <cellStyle name="Nota 2 2 2 2 4 10" xfId="26332" xr:uid="{9520A1D5-5BCD-497A-B92A-80459CADEC00}"/>
    <cellStyle name="Nota 2 2 2 2 4 11" xfId="54568" xr:uid="{5EE8AF55-71B3-4056-ADFB-02921ED1E76B}"/>
    <cellStyle name="Nota 2 2 2 2 4 2" xfId="26333" xr:uid="{0E58F76B-EA5F-47D1-8D76-8A1CBE3A3384}"/>
    <cellStyle name="Nota 2 2 2 2 4 2 2" xfId="26334" xr:uid="{D2E9A7A3-3A58-4676-9935-9FFDB61C25C0}"/>
    <cellStyle name="Nota 2 2 2 2 4 2 2 2" xfId="26335" xr:uid="{2B628CE6-5DA6-4C1F-8BA7-A0D7BF76BA3C}"/>
    <cellStyle name="Nota 2 2 2 2 4 2 2 2 2" xfId="26336" xr:uid="{E9428FFD-D924-44C2-973D-5FEFEE98159C}"/>
    <cellStyle name="Nota 2 2 2 2 4 2 2 2 2 2" xfId="26337" xr:uid="{9AF6714D-CF80-48A8-93F4-5FEA27AB8630}"/>
    <cellStyle name="Nota 2 2 2 2 4 2 2 2 2 2 2" xfId="26338" xr:uid="{442BE119-9B22-4920-A49C-84BF1B74F32F}"/>
    <cellStyle name="Nota 2 2 2 2 4 2 2 2 2 3" xfId="26339" xr:uid="{0B84027A-E1A8-4FA9-885F-33AC5696D76B}"/>
    <cellStyle name="Nota 2 2 2 2 4 2 2 2 3" xfId="26340" xr:uid="{4E82A14B-F437-41CE-9E3D-EB2E310A3AE8}"/>
    <cellStyle name="Nota 2 2 2 2 4 2 2 2 3 2" xfId="26341" xr:uid="{FF35182B-4F20-4E5A-BC21-246A048F5056}"/>
    <cellStyle name="Nota 2 2 2 2 4 2 2 2 4" xfId="26342" xr:uid="{5209F012-392C-45F5-91FA-D193B4309AA5}"/>
    <cellStyle name="Nota 2 2 2 2 4 2 2 2 4 2" xfId="26343" xr:uid="{D84B779A-71CC-42C3-98D8-054C499DB3B1}"/>
    <cellStyle name="Nota 2 2 2 2 4 2 2 2 5" xfId="26344" xr:uid="{960B61EA-386C-46EC-8E5D-9C6F59FA3512}"/>
    <cellStyle name="Nota 2 2 2 2 4 2 2 3" xfId="26345" xr:uid="{BAB75A54-1576-428A-940D-CB89148A5188}"/>
    <cellStyle name="Nota 2 2 2 2 4 2 2 3 2" xfId="26346" xr:uid="{F78D3409-A36E-4CD7-96FC-83FD066CB4AC}"/>
    <cellStyle name="Nota 2 2 2 2 4 2 2 4" xfId="26347" xr:uid="{D8DDB03B-285F-402B-A7AF-F4B5D5BC39AB}"/>
    <cellStyle name="Nota 2 2 2 2 4 2 2 4 2" xfId="26348" xr:uid="{EA511E47-3207-4B2E-B108-F2B03FD18EE0}"/>
    <cellStyle name="Nota 2 2 2 2 4 2 2 5" xfId="26349" xr:uid="{50B78826-3A4C-4BC3-A0BF-53750F982342}"/>
    <cellStyle name="Nota 2 2 2 2 4 2 3" xfId="26350" xr:uid="{0C513BE4-55BB-4875-B98A-F4DF1ECA3424}"/>
    <cellStyle name="Nota 2 2 2 2 4 2 3 2" xfId="26351" xr:uid="{7BB5934D-DC3A-452B-AA9D-72FCA945952C}"/>
    <cellStyle name="Nota 2 2 2 2 4 2 3 2 2" xfId="26352" xr:uid="{9A3A8CE5-BDF0-410E-BFF0-7D58C337AB55}"/>
    <cellStyle name="Nota 2 2 2 2 4 2 3 3" xfId="26353" xr:uid="{567F14D5-E090-4408-8D4C-D416CF6CBA60}"/>
    <cellStyle name="Nota 2 2 2 2 4 2 3 3 2" xfId="26354" xr:uid="{E34D26A7-10D1-4EB1-A934-F4DE6FAEEB78}"/>
    <cellStyle name="Nota 2 2 2 2 4 2 3 4" xfId="26355" xr:uid="{E764E466-CBAE-4329-B928-F962430674A2}"/>
    <cellStyle name="Nota 2 2 2 2 4 2 4" xfId="26356" xr:uid="{115CADE6-9741-48B9-9434-763D9C488D51}"/>
    <cellStyle name="Nota 2 2 2 2 4 2 4 2" xfId="26357" xr:uid="{919E924A-3B66-4B98-AC13-0554B199F851}"/>
    <cellStyle name="Nota 2 2 2 2 4 2 4 2 2" xfId="26358" xr:uid="{FD5FFDA6-E587-4B9C-A5B0-19DC898A889F}"/>
    <cellStyle name="Nota 2 2 2 2 4 2 4 2 2 2" xfId="26359" xr:uid="{74A2CF74-8ED3-4432-BF50-768CB3529986}"/>
    <cellStyle name="Nota 2 2 2 2 4 2 4 2 3" xfId="26360" xr:uid="{3646F31C-8956-4425-9AFC-CC531E229593}"/>
    <cellStyle name="Nota 2 2 2 2 4 2 4 3" xfId="26361" xr:uid="{524983C4-0397-4165-BA1F-EC9525847892}"/>
    <cellStyle name="Nota 2 2 2 2 4 2 4 3 2" xfId="26362" xr:uid="{D3EB8CAE-6160-4BA5-A3BD-C65C89C2F768}"/>
    <cellStyle name="Nota 2 2 2 2 4 2 4 4" xfId="26363" xr:uid="{E8212253-42B3-4B51-8C94-B2C348B2BE9D}"/>
    <cellStyle name="Nota 2 2 2 2 4 2 4 4 2" xfId="26364" xr:uid="{CE703901-0DF6-4AFB-9A27-73AF17EE329A}"/>
    <cellStyle name="Nota 2 2 2 2 4 2 4 5" xfId="26365" xr:uid="{E0D4997E-6D8F-47A5-B3BD-627441E99395}"/>
    <cellStyle name="Nota 2 2 2 2 4 2 5" xfId="26366" xr:uid="{E7BC28B2-9E36-42E0-9492-275D280A8F67}"/>
    <cellStyle name="Nota 2 2 2 2 4 2 5 2" xfId="26367" xr:uid="{64B1571E-1DD9-4199-81A1-02FD68A8A12E}"/>
    <cellStyle name="Nota 2 2 2 2 4 2 5 2 2" xfId="26368" xr:uid="{70D25935-40DB-45D8-A622-F9822C307D71}"/>
    <cellStyle name="Nota 2 2 2 2 4 2 5 3" xfId="26369" xr:uid="{07B4065E-1685-4896-9DE0-B8F719DFEDCE}"/>
    <cellStyle name="Nota 2 2 2 2 4 2 5 3 2" xfId="26370" xr:uid="{BD9ABDA1-1564-4A95-909D-6F013BA26A00}"/>
    <cellStyle name="Nota 2 2 2 2 4 2 5 4" xfId="26371" xr:uid="{4EE85C43-585E-4DFF-A048-EA00217B20AD}"/>
    <cellStyle name="Nota 2 2 2 2 4 2 6" xfId="26372" xr:uid="{D7CC7673-1E5A-40D0-88FA-64D75BB4D1D3}"/>
    <cellStyle name="Nota 2 2 2 2 4 2 6 2" xfId="26373" xr:uid="{F6E5CABD-E91F-4A20-B01A-E5E05746C4B2}"/>
    <cellStyle name="Nota 2 2 2 2 4 2 7" xfId="26374" xr:uid="{3FF76CD0-8C0F-4F2D-ADA7-C6CB34DFE87D}"/>
    <cellStyle name="Nota 2 2 2 2 4 2 8" xfId="26375" xr:uid="{5D410FD0-9BAE-4230-961C-B5C4625EEF02}"/>
    <cellStyle name="Nota 2 2 2 2 4 2 9" xfId="54569" xr:uid="{6C491FF6-BCD0-4825-99CA-0CDF3143ABC4}"/>
    <cellStyle name="Nota 2 2 2 2 4 3" xfId="26376" xr:uid="{C560575B-70E9-439A-B130-A9CF658BE1FD}"/>
    <cellStyle name="Nota 2 2 2 2 4 3 2" xfId="26377" xr:uid="{C08534EB-E6F6-4CFE-929D-0B463D4442B5}"/>
    <cellStyle name="Nota 2 2 2 2 4 3 2 2" xfId="26378" xr:uid="{ADFE852E-9D2D-4230-A8C7-6D9007606129}"/>
    <cellStyle name="Nota 2 2 2 2 4 3 2 2 2" xfId="26379" xr:uid="{46F3BC4A-0F47-42D0-AE71-E254B7EBDB3B}"/>
    <cellStyle name="Nota 2 2 2 2 4 3 2 2 2 2" xfId="26380" xr:uid="{A34AA4B5-A2B3-433B-A9E9-7ACB67061E25}"/>
    <cellStyle name="Nota 2 2 2 2 4 3 2 2 2 2 2" xfId="26381" xr:uid="{2332AFA3-4A62-4909-8152-015974E78722}"/>
    <cellStyle name="Nota 2 2 2 2 4 3 2 2 2 3" xfId="26382" xr:uid="{E78AB629-AFEF-4530-A8E6-945B92C2CA9F}"/>
    <cellStyle name="Nota 2 2 2 2 4 3 2 2 3" xfId="26383" xr:uid="{5F8BF337-514A-41DE-B3D6-BD50E10E1E0C}"/>
    <cellStyle name="Nota 2 2 2 2 4 3 2 2 3 2" xfId="26384" xr:uid="{EA4DC904-5036-4D4A-9656-0C862A81F089}"/>
    <cellStyle name="Nota 2 2 2 2 4 3 2 2 4" xfId="26385" xr:uid="{19655B32-B7D2-4B35-9221-EE3BE1C4DEE6}"/>
    <cellStyle name="Nota 2 2 2 2 4 3 2 2 4 2" xfId="26386" xr:uid="{AEE5A830-9A81-413F-BB8B-6A34F7543B09}"/>
    <cellStyle name="Nota 2 2 2 2 4 3 2 2 5" xfId="26387" xr:uid="{670534B2-3157-4BF1-B643-63D433C6778E}"/>
    <cellStyle name="Nota 2 2 2 2 4 3 2 3" xfId="26388" xr:uid="{8B1B33E9-C446-4BCF-8E30-0B0C9A45A073}"/>
    <cellStyle name="Nota 2 2 2 2 4 3 2 3 2" xfId="26389" xr:uid="{E591148A-A757-4195-ACA7-EF31CA979C0B}"/>
    <cellStyle name="Nota 2 2 2 2 4 3 2 4" xfId="26390" xr:uid="{4328714E-EC25-4BBB-B1EC-08E39249893C}"/>
    <cellStyle name="Nota 2 2 2 2 4 3 2 4 2" xfId="26391" xr:uid="{53DBC232-155F-4E4C-93BF-5C4D0902FB19}"/>
    <cellStyle name="Nota 2 2 2 2 4 3 2 5" xfId="26392" xr:uid="{52C09D34-EFE2-4739-8BEE-C38BF15880D0}"/>
    <cellStyle name="Nota 2 2 2 2 4 3 3" xfId="26393" xr:uid="{90F646FB-67DA-4DB5-B782-BEAB5419CE06}"/>
    <cellStyle name="Nota 2 2 2 2 4 3 3 2" xfId="26394" xr:uid="{F8D66FA9-3FFC-4AAA-A62D-67F6EDA90FD2}"/>
    <cellStyle name="Nota 2 2 2 2 4 3 3 2 2" xfId="26395" xr:uid="{C40C5FDA-1BE2-4705-8F12-483BC6D8FAEB}"/>
    <cellStyle name="Nota 2 2 2 2 4 3 3 3" xfId="26396" xr:uid="{7883E9EE-BF84-4C95-9740-10D27AA483B1}"/>
    <cellStyle name="Nota 2 2 2 2 4 3 3 3 2" xfId="26397" xr:uid="{5ABA0F75-CB4A-4E83-B955-D2E3F8445253}"/>
    <cellStyle name="Nota 2 2 2 2 4 3 3 4" xfId="26398" xr:uid="{0B059401-DBFA-4E20-9E7E-CBAF86DA3546}"/>
    <cellStyle name="Nota 2 2 2 2 4 3 4" xfId="26399" xr:uid="{10F9977C-EE64-41C4-B0D3-F8F1454C511A}"/>
    <cellStyle name="Nota 2 2 2 2 4 3 4 2" xfId="26400" xr:uid="{64A5925D-327F-4CE8-ADDD-72E577FB74CD}"/>
    <cellStyle name="Nota 2 2 2 2 4 3 4 2 2" xfId="26401" xr:uid="{98A8CCB3-1CFD-4CCD-8732-D419BCAF2B3E}"/>
    <cellStyle name="Nota 2 2 2 2 4 3 4 2 2 2" xfId="26402" xr:uid="{D55975DB-4DB1-45E5-BD37-57BA8E84B72C}"/>
    <cellStyle name="Nota 2 2 2 2 4 3 4 2 3" xfId="26403" xr:uid="{1D1391D6-F6C6-4AAA-8BC3-922C6FC9189F}"/>
    <cellStyle name="Nota 2 2 2 2 4 3 4 3" xfId="26404" xr:uid="{97765F3F-40CE-418C-9BA7-8AF1F70BB398}"/>
    <cellStyle name="Nota 2 2 2 2 4 3 4 3 2" xfId="26405" xr:uid="{2633A7DA-5234-4997-8407-412BA45DBFE8}"/>
    <cellStyle name="Nota 2 2 2 2 4 3 4 4" xfId="26406" xr:uid="{67B9BDA9-A578-421A-AFC3-DAD3C9AA4347}"/>
    <cellStyle name="Nota 2 2 2 2 4 3 4 4 2" xfId="26407" xr:uid="{30BA917F-A161-4F84-B28C-DFDB81E0F452}"/>
    <cellStyle name="Nota 2 2 2 2 4 3 4 5" xfId="26408" xr:uid="{B030B408-A4AF-49A0-B5C0-D5C990ECBC68}"/>
    <cellStyle name="Nota 2 2 2 2 4 3 5" xfId="26409" xr:uid="{7BCDB0C0-8AC0-4014-B952-1F2A5FD50A38}"/>
    <cellStyle name="Nota 2 2 2 2 4 3 5 2" xfId="26410" xr:uid="{087CD2B8-65CE-4468-A166-8E427B8C98AA}"/>
    <cellStyle name="Nota 2 2 2 2 4 3 5 2 2" xfId="26411" xr:uid="{75EA3EF8-1C9D-41D1-A1F7-C3C4511562D1}"/>
    <cellStyle name="Nota 2 2 2 2 4 3 5 3" xfId="26412" xr:uid="{E1D63B91-9298-47D4-9425-F68F2494E1F7}"/>
    <cellStyle name="Nota 2 2 2 2 4 3 5 3 2" xfId="26413" xr:uid="{AE2A28EB-C2F4-4FD6-99D8-4C5D5D97CF33}"/>
    <cellStyle name="Nota 2 2 2 2 4 3 5 4" xfId="26414" xr:uid="{9199EB86-FA46-4F95-88E3-26E0F34A06F2}"/>
    <cellStyle name="Nota 2 2 2 2 4 3 6" xfId="26415" xr:uid="{65D88EFE-86D8-4E35-864D-2FF651801CB5}"/>
    <cellStyle name="Nota 2 2 2 2 4 3 6 2" xfId="26416" xr:uid="{E5C8CB19-2112-47E7-8DAB-2A860596DB38}"/>
    <cellStyle name="Nota 2 2 2 2 4 3 7" xfId="26417" xr:uid="{B8845D00-0B47-426D-924F-E2C2BEC83D9D}"/>
    <cellStyle name="Nota 2 2 2 2 4 3 8" xfId="26418" xr:uid="{F8CFCED4-5FCC-44D4-A930-0243374977A0}"/>
    <cellStyle name="Nota 2 2 2 2 4 3 9" xfId="54570" xr:uid="{79F074F5-0485-4017-B1BB-DED027A24A5E}"/>
    <cellStyle name="Nota 2 2 2 2 4 4" xfId="26419" xr:uid="{EFE2C724-947F-4B2D-92A4-663FACBE9C78}"/>
    <cellStyle name="Nota 2 2 2 2 4 4 2" xfId="26420" xr:uid="{381A05E0-9BF3-43C2-B46E-261AD4FBC1B4}"/>
    <cellStyle name="Nota 2 2 2 2 4 4 2 2" xfId="26421" xr:uid="{3F586C1D-5A4D-41B3-A2E7-738A06A2AC08}"/>
    <cellStyle name="Nota 2 2 2 2 4 4 2 2 2" xfId="26422" xr:uid="{AB1ECE59-0E07-4F62-9641-6D7E56F5DA70}"/>
    <cellStyle name="Nota 2 2 2 2 4 4 2 2 2 2" xfId="26423" xr:uid="{13A2362B-C5B3-41B2-86E2-7136C862AA0F}"/>
    <cellStyle name="Nota 2 2 2 2 4 4 2 2 3" xfId="26424" xr:uid="{6ABB1F70-F47D-43E3-AF29-E2B384FA09E4}"/>
    <cellStyle name="Nota 2 2 2 2 4 4 2 3" xfId="26425" xr:uid="{37B4BB0F-FEC9-4EB4-AFF6-51FAB33A7731}"/>
    <cellStyle name="Nota 2 2 2 2 4 4 2 3 2" xfId="26426" xr:uid="{6C704D11-8348-4B40-A14E-AC27D94AF0BF}"/>
    <cellStyle name="Nota 2 2 2 2 4 4 2 4" xfId="26427" xr:uid="{3DEE4C81-46A6-488E-86C6-1456B3E42F82}"/>
    <cellStyle name="Nota 2 2 2 2 4 4 2 4 2" xfId="26428" xr:uid="{1DD75C1A-5438-45D9-BF22-A81AE58705F9}"/>
    <cellStyle name="Nota 2 2 2 2 4 4 2 5" xfId="26429" xr:uid="{DBCBB5B8-63A7-4019-AA2C-CE034E517E92}"/>
    <cellStyle name="Nota 2 2 2 2 4 4 3" xfId="26430" xr:uid="{9DB2928D-8EED-4C66-8D0A-49E4B39E8D91}"/>
    <cellStyle name="Nota 2 2 2 2 4 4 3 2" xfId="26431" xr:uid="{1E5D9F01-BBF5-4D00-834E-EA00293139AC}"/>
    <cellStyle name="Nota 2 2 2 2 4 4 4" xfId="26432" xr:uid="{EC5A1059-C585-4064-9EFA-12E69A165F8E}"/>
    <cellStyle name="Nota 2 2 2 2 4 4 4 2" xfId="26433" xr:uid="{C751260A-2E9C-48C6-BFBC-2A4680E477F5}"/>
    <cellStyle name="Nota 2 2 2 2 4 4 5" xfId="26434" xr:uid="{2E7AFF50-E0E7-4985-87D8-30F744956EC9}"/>
    <cellStyle name="Nota 2 2 2 2 4 5" xfId="26435" xr:uid="{9A09C773-26B5-45B8-8A59-34FE5F87E046}"/>
    <cellStyle name="Nota 2 2 2 2 4 5 2" xfId="26436" xr:uid="{AA371E74-1241-4C96-A0E7-5ED5D27F111B}"/>
    <cellStyle name="Nota 2 2 2 2 4 5 2 2" xfId="26437" xr:uid="{9FC9A21D-8EDD-47BF-AA0C-213949DF1E21}"/>
    <cellStyle name="Nota 2 2 2 2 4 5 3" xfId="26438" xr:uid="{948A9471-DD7F-40B4-9B90-30C06026F814}"/>
    <cellStyle name="Nota 2 2 2 2 4 5 3 2" xfId="26439" xr:uid="{9F56BDB4-1198-47BE-81BA-37005CDF4B35}"/>
    <cellStyle name="Nota 2 2 2 2 4 5 4" xfId="26440" xr:uid="{3156C7A1-C7F9-41AC-815E-4028C7B97396}"/>
    <cellStyle name="Nota 2 2 2 2 4 6" xfId="26441" xr:uid="{8281190C-533C-4ADA-A8D9-5DD64E6B22B8}"/>
    <cellStyle name="Nota 2 2 2 2 4 6 2" xfId="26442" xr:uid="{916E399C-A3EC-45B8-BC66-90C3576CEAAE}"/>
    <cellStyle name="Nota 2 2 2 2 4 6 2 2" xfId="26443" xr:uid="{C75E38FA-EBC8-493F-8CAB-D09D16F7C7AC}"/>
    <cellStyle name="Nota 2 2 2 2 4 6 2 2 2" xfId="26444" xr:uid="{79410F43-7938-469C-9019-EF5C554D9E9A}"/>
    <cellStyle name="Nota 2 2 2 2 4 6 2 3" xfId="26445" xr:uid="{5DB50B48-B77D-4B01-A5B1-273B8F583081}"/>
    <cellStyle name="Nota 2 2 2 2 4 6 3" xfId="26446" xr:uid="{817D15F0-F736-4C69-AB2E-8C13F37A24B7}"/>
    <cellStyle name="Nota 2 2 2 2 4 6 3 2" xfId="26447" xr:uid="{CFEE43A2-12EB-4D08-A723-3CD48B880885}"/>
    <cellStyle name="Nota 2 2 2 2 4 6 4" xfId="26448" xr:uid="{D9C85380-E069-40BF-94C1-58E2822BA40C}"/>
    <cellStyle name="Nota 2 2 2 2 4 6 4 2" xfId="26449" xr:uid="{69BEB932-380B-4D3D-B591-A42CB0599AD3}"/>
    <cellStyle name="Nota 2 2 2 2 4 6 5" xfId="26450" xr:uid="{5B07D50D-1442-4389-A60C-1FDD47A0B93B}"/>
    <cellStyle name="Nota 2 2 2 2 4 7" xfId="26451" xr:uid="{D7A2652B-DCAE-4F32-970F-F2C74C994FC9}"/>
    <cellStyle name="Nota 2 2 2 2 4 7 2" xfId="26452" xr:uid="{201CFCFD-6853-415C-A434-8B2005B34C7C}"/>
    <cellStyle name="Nota 2 2 2 2 4 7 2 2" xfId="26453" xr:uid="{EA55B9DD-D6FF-479A-880C-1FB76247B684}"/>
    <cellStyle name="Nota 2 2 2 2 4 7 3" xfId="26454" xr:uid="{0304C1D8-714A-4348-96EB-4D1FCC195649}"/>
    <cellStyle name="Nota 2 2 2 2 4 7 3 2" xfId="26455" xr:uid="{44861EC5-ED07-4239-A97B-911472F1A5A4}"/>
    <cellStyle name="Nota 2 2 2 2 4 7 4" xfId="26456" xr:uid="{4A56C619-C86C-4522-926B-977ADD94036A}"/>
    <cellStyle name="Nota 2 2 2 2 4 8" xfId="26457" xr:uid="{65C5A3E4-AF15-4E1B-ADCD-E061E3BD184C}"/>
    <cellStyle name="Nota 2 2 2 2 4 8 2" xfId="26458" xr:uid="{5922921C-E754-4CC5-8D7D-EED08F7B1F48}"/>
    <cellStyle name="Nota 2 2 2 2 4 9" xfId="26459" xr:uid="{5CB4D9B8-6A9C-4174-8F0F-953F23B0191F}"/>
    <cellStyle name="Nota 2 2 2 2 5" xfId="26460" xr:uid="{6D37F8A7-4CC4-4CD0-90D9-EA766B38460D}"/>
    <cellStyle name="Nota 2 2 2 2 5 2" xfId="26461" xr:uid="{94AA26D2-FDF6-4064-A8F8-479947E2793A}"/>
    <cellStyle name="Nota 2 2 2 2 5 2 2" xfId="26462" xr:uid="{4B47BFAE-EE53-4A56-AC93-E1B5CF30B423}"/>
    <cellStyle name="Nota 2 2 2 2 5 2 2 2" xfId="26463" xr:uid="{F453041E-3514-4014-86A7-90B8DC86D29F}"/>
    <cellStyle name="Nota 2 2 2 2 5 2 2 2 2" xfId="26464" xr:uid="{572F006E-1C02-407F-BB94-6203F619AE6C}"/>
    <cellStyle name="Nota 2 2 2 2 5 2 2 2 2 2" xfId="26465" xr:uid="{E744CED9-5746-405A-8C97-E12AF29E20B7}"/>
    <cellStyle name="Nota 2 2 2 2 5 2 2 2 3" xfId="26466" xr:uid="{6DDC0E7E-A50A-47D5-B831-30E6A307078F}"/>
    <cellStyle name="Nota 2 2 2 2 5 2 2 3" xfId="26467" xr:uid="{5BE41AF4-2D2E-4DE2-A7B1-621A01878BB9}"/>
    <cellStyle name="Nota 2 2 2 2 5 2 2 3 2" xfId="26468" xr:uid="{582D9238-A807-4EF5-9600-981C592E0394}"/>
    <cellStyle name="Nota 2 2 2 2 5 2 2 4" xfId="26469" xr:uid="{7D367E3B-34D2-49DB-86A1-04F70A9AED44}"/>
    <cellStyle name="Nota 2 2 2 2 5 2 2 4 2" xfId="26470" xr:uid="{408BD749-DAC5-4384-BE54-3A75515F234C}"/>
    <cellStyle name="Nota 2 2 2 2 5 2 2 5" xfId="26471" xr:uid="{235C8E6E-E0D8-4D0E-8C95-8C89F63A718A}"/>
    <cellStyle name="Nota 2 2 2 2 5 2 3" xfId="26472" xr:uid="{4D0A27FB-ED51-4770-95C1-7A0339687469}"/>
    <cellStyle name="Nota 2 2 2 2 5 2 3 2" xfId="26473" xr:uid="{0A45BDEE-527E-4BB9-B7B5-F3D6C51F9102}"/>
    <cellStyle name="Nota 2 2 2 2 5 2 4" xfId="26474" xr:uid="{1470A26E-C401-4ACE-ADFA-0CA357E16024}"/>
    <cellStyle name="Nota 2 2 2 2 5 2 4 2" xfId="26475" xr:uid="{9C123C8D-EA98-4687-BBE9-DD0CF3569E58}"/>
    <cellStyle name="Nota 2 2 2 2 5 2 5" xfId="26476" xr:uid="{3468D963-FBD9-41D9-92CC-A3E9C01969A5}"/>
    <cellStyle name="Nota 2 2 2 2 5 3" xfId="26477" xr:uid="{5E74BB09-3521-4B0B-837A-C2A8214F2C13}"/>
    <cellStyle name="Nota 2 2 2 2 5 3 2" xfId="26478" xr:uid="{C97CBD74-00EC-4854-B168-D552F9D1D8C2}"/>
    <cellStyle name="Nota 2 2 2 2 5 3 2 2" xfId="26479" xr:uid="{C6C14159-F658-457B-9FEA-0DA06B4386A5}"/>
    <cellStyle name="Nota 2 2 2 2 5 3 3" xfId="26480" xr:uid="{380EA205-1D3D-4F68-AD17-C8D1BC92D8AF}"/>
    <cellStyle name="Nota 2 2 2 2 5 3 3 2" xfId="26481" xr:uid="{28713E3D-0C69-44A7-802F-5DBE58A7F3CC}"/>
    <cellStyle name="Nota 2 2 2 2 5 3 4" xfId="26482" xr:uid="{81C9D772-5FD0-4C3B-9F50-7AABBAE89563}"/>
    <cellStyle name="Nota 2 2 2 2 5 4" xfId="26483" xr:uid="{7AC4F969-34AF-45DE-A8C7-DC73D6C10322}"/>
    <cellStyle name="Nota 2 2 2 2 5 4 2" xfId="26484" xr:uid="{5243DDDE-E1B6-42BF-B666-F51874F67C51}"/>
    <cellStyle name="Nota 2 2 2 2 5 4 2 2" xfId="26485" xr:uid="{E4B3B0E7-AAAE-448B-9CE7-E4CEB6B76CAC}"/>
    <cellStyle name="Nota 2 2 2 2 5 4 2 2 2" xfId="26486" xr:uid="{E69A03F0-C3FF-479A-9C6D-8D8C87C44FD9}"/>
    <cellStyle name="Nota 2 2 2 2 5 4 2 3" xfId="26487" xr:uid="{D027B4E7-0662-425A-8986-133067C478C9}"/>
    <cellStyle name="Nota 2 2 2 2 5 4 3" xfId="26488" xr:uid="{D2AE27A5-2D8B-4278-A51E-396981E738D5}"/>
    <cellStyle name="Nota 2 2 2 2 5 4 3 2" xfId="26489" xr:uid="{8283ED8A-6191-49BE-B061-2492A62AA261}"/>
    <cellStyle name="Nota 2 2 2 2 5 4 4" xfId="26490" xr:uid="{291B287E-16BF-4078-BF24-3D8862FFE822}"/>
    <cellStyle name="Nota 2 2 2 2 5 4 4 2" xfId="26491" xr:uid="{2E18119A-3A84-49F4-A87A-5BA143D5D63F}"/>
    <cellStyle name="Nota 2 2 2 2 5 4 5" xfId="26492" xr:uid="{66F1B2A4-EFEF-4D0E-A512-50A81FF6D2C5}"/>
    <cellStyle name="Nota 2 2 2 2 5 5" xfId="26493" xr:uid="{3C3C9EC0-5785-4BF7-BDA9-D29263AF51AB}"/>
    <cellStyle name="Nota 2 2 2 2 5 5 2" xfId="26494" xr:uid="{91E3CE0E-475E-4E76-8AE4-BBFB14F96D55}"/>
    <cellStyle name="Nota 2 2 2 2 5 5 2 2" xfId="26495" xr:uid="{FEEE11CC-CAFC-4F64-B57E-03041FF32199}"/>
    <cellStyle name="Nota 2 2 2 2 5 5 3" xfId="26496" xr:uid="{9FEF20D8-E4EB-4B44-97BB-CB2C1486369F}"/>
    <cellStyle name="Nota 2 2 2 2 5 5 3 2" xfId="26497" xr:uid="{89705B9F-8820-4394-98B8-D31211C3AC35}"/>
    <cellStyle name="Nota 2 2 2 2 5 5 4" xfId="26498" xr:uid="{B870BA0F-4D0D-4DBB-888A-E331D8789845}"/>
    <cellStyle name="Nota 2 2 2 2 5 6" xfId="26499" xr:uid="{8F6C066A-1363-43D8-A5E3-CB44BF5416D6}"/>
    <cellStyle name="Nota 2 2 2 2 5 6 2" xfId="26500" xr:uid="{317A8705-2B12-4D3D-8206-20828BAA3AB0}"/>
    <cellStyle name="Nota 2 2 2 2 5 7" xfId="26501" xr:uid="{212223D5-0C9C-4C37-A67E-F089E8E8F0AC}"/>
    <cellStyle name="Nota 2 2 2 2 5 8" xfId="26502" xr:uid="{9596D877-6020-41C2-9966-31916AE7F6C9}"/>
    <cellStyle name="Nota 2 2 2 2 5 9" xfId="54571" xr:uid="{F7DAE446-529B-44DA-8358-E2A2D210082C}"/>
    <cellStyle name="Nota 2 2 2 2 6" xfId="26503" xr:uid="{F71C2BF8-4754-446E-8C78-034E28A2AF53}"/>
    <cellStyle name="Nota 2 2 2 2 6 2" xfId="26504" xr:uid="{C4E8B7F5-4973-492A-9579-CBD5CB297DD1}"/>
    <cellStyle name="Nota 2 2 2 2 6 2 2" xfId="26505" xr:uid="{50F507E0-166E-4DAD-AA38-B61D204CC03A}"/>
    <cellStyle name="Nota 2 2 2 2 6 2 2 2" xfId="26506" xr:uid="{04120DAD-8B5F-4E0A-AA17-A93D922BF38A}"/>
    <cellStyle name="Nota 2 2 2 2 6 2 2 2 2" xfId="26507" xr:uid="{97414CDF-08C5-4E2D-8CF2-245F76C9AAB8}"/>
    <cellStyle name="Nota 2 2 2 2 6 2 2 2 2 2" xfId="26508" xr:uid="{E34753B4-A0F1-4C9D-B2BB-8DE29D169536}"/>
    <cellStyle name="Nota 2 2 2 2 6 2 2 2 3" xfId="26509" xr:uid="{BC5134ED-BA12-49C4-AEA1-37E2F0F3DF23}"/>
    <cellStyle name="Nota 2 2 2 2 6 2 2 3" xfId="26510" xr:uid="{ED429A54-4C24-4063-B3E2-3F4DB988F877}"/>
    <cellStyle name="Nota 2 2 2 2 6 2 2 3 2" xfId="26511" xr:uid="{6DF3F675-5CDA-4322-AC63-B9B80A9EC03E}"/>
    <cellStyle name="Nota 2 2 2 2 6 2 2 4" xfId="26512" xr:uid="{078195AB-26F8-4BB6-B025-44112637CFE1}"/>
    <cellStyle name="Nota 2 2 2 2 6 2 2 4 2" xfId="26513" xr:uid="{7EFFB311-71C4-42FD-ACA3-588ADDD64638}"/>
    <cellStyle name="Nota 2 2 2 2 6 2 2 5" xfId="26514" xr:uid="{639873DA-2FD3-402E-94B2-36120E18A4A9}"/>
    <cellStyle name="Nota 2 2 2 2 6 2 3" xfId="26515" xr:uid="{B58D8362-3F52-4B45-94CF-4A5C3BFD195D}"/>
    <cellStyle name="Nota 2 2 2 2 6 2 3 2" xfId="26516" xr:uid="{B2523DA5-C2FD-4481-95CD-D77B0B0CA0A6}"/>
    <cellStyle name="Nota 2 2 2 2 6 2 4" xfId="26517" xr:uid="{A736466E-B921-456C-B923-982EFB74618D}"/>
    <cellStyle name="Nota 2 2 2 2 6 2 4 2" xfId="26518" xr:uid="{71CA9953-3486-49F0-BD7B-47E752398FCD}"/>
    <cellStyle name="Nota 2 2 2 2 6 2 5" xfId="26519" xr:uid="{C5353CA0-5749-4DBB-8463-2750E427B121}"/>
    <cellStyle name="Nota 2 2 2 2 6 3" xfId="26520" xr:uid="{8B89FDE1-E0E0-4A6A-A4C7-BFF822CE3F00}"/>
    <cellStyle name="Nota 2 2 2 2 6 3 2" xfId="26521" xr:uid="{8F130FFC-8696-4D3A-941C-2749A4E2E5C9}"/>
    <cellStyle name="Nota 2 2 2 2 6 3 2 2" xfId="26522" xr:uid="{9DBCC3AF-B11E-47A2-9BD9-BCECAA3763BB}"/>
    <cellStyle name="Nota 2 2 2 2 6 3 3" xfId="26523" xr:uid="{A707B24A-E18B-4828-8DF0-23DC8AA10873}"/>
    <cellStyle name="Nota 2 2 2 2 6 3 3 2" xfId="26524" xr:uid="{70D22F79-387F-4916-8568-380414C2829A}"/>
    <cellStyle name="Nota 2 2 2 2 6 3 4" xfId="26525" xr:uid="{37A0A110-8223-4832-86F1-BBA156F2B087}"/>
    <cellStyle name="Nota 2 2 2 2 6 4" xfId="26526" xr:uid="{2B844826-11AE-4DF4-99C5-E663D30A08EF}"/>
    <cellStyle name="Nota 2 2 2 2 6 4 2" xfId="26527" xr:uid="{6806CCA5-D3D9-4917-B597-E92D4106ECF7}"/>
    <cellStyle name="Nota 2 2 2 2 6 4 2 2" xfId="26528" xr:uid="{F1CFF865-0A61-416D-BF78-A3FEFE53DAD1}"/>
    <cellStyle name="Nota 2 2 2 2 6 4 2 2 2" xfId="26529" xr:uid="{5C8ABD97-4F4E-4443-A4B0-670BECE4A97C}"/>
    <cellStyle name="Nota 2 2 2 2 6 4 2 3" xfId="26530" xr:uid="{990122B4-AF32-43DE-89CE-92840D645E60}"/>
    <cellStyle name="Nota 2 2 2 2 6 4 3" xfId="26531" xr:uid="{22A7CF2E-D725-40A9-A70C-2252203FD814}"/>
    <cellStyle name="Nota 2 2 2 2 6 4 3 2" xfId="26532" xr:uid="{7B731E08-CAFA-4CC1-A579-FFFD12C089DE}"/>
    <cellStyle name="Nota 2 2 2 2 6 4 4" xfId="26533" xr:uid="{8149D0A7-4DB3-4CB1-9306-E55704297EF1}"/>
    <cellStyle name="Nota 2 2 2 2 6 4 4 2" xfId="26534" xr:uid="{74EF846E-B6CE-492D-8921-A5D0403020E7}"/>
    <cellStyle name="Nota 2 2 2 2 6 4 5" xfId="26535" xr:uid="{BB92D44A-EC08-4D50-B9E6-5EDABD4423AC}"/>
    <cellStyle name="Nota 2 2 2 2 6 5" xfId="26536" xr:uid="{ECB25E54-1E09-403C-8A9F-5105937C7D61}"/>
    <cellStyle name="Nota 2 2 2 2 6 5 2" xfId="26537" xr:uid="{559D7CA5-4860-492C-98AF-748E8880B76B}"/>
    <cellStyle name="Nota 2 2 2 2 6 5 2 2" xfId="26538" xr:uid="{8B569A54-82BA-43BB-902D-EDF1D5D53487}"/>
    <cellStyle name="Nota 2 2 2 2 6 5 3" xfId="26539" xr:uid="{D1F3AA25-512B-4883-891C-7FDA0B16D620}"/>
    <cellStyle name="Nota 2 2 2 2 6 5 3 2" xfId="26540" xr:uid="{4DE198F6-0EDB-4718-8920-0F9E90C9A3BD}"/>
    <cellStyle name="Nota 2 2 2 2 6 5 4" xfId="26541" xr:uid="{3C971BAF-4DBF-4B38-ACD3-AC3256FC050F}"/>
    <cellStyle name="Nota 2 2 2 2 6 6" xfId="26542" xr:uid="{4D0BE1E9-15C1-4C51-8036-390BE0EAD68E}"/>
    <cellStyle name="Nota 2 2 2 2 6 6 2" xfId="26543" xr:uid="{7A28ACA5-76C5-41E8-90B7-100DF9A309D7}"/>
    <cellStyle name="Nota 2 2 2 2 6 7" xfId="26544" xr:uid="{35BFDBBD-9C5E-4154-B843-7B806FC4A534}"/>
    <cellStyle name="Nota 2 2 2 2 6 8" xfId="26545" xr:uid="{28CF0F49-A0C7-4017-BB4D-D214E71D1AB5}"/>
    <cellStyle name="Nota 2 2 2 2 6 9" xfId="54572" xr:uid="{D27C699E-0FF2-4F2D-850F-4CB8F9610FAA}"/>
    <cellStyle name="Nota 2 2 2 2 7" xfId="26546" xr:uid="{EF29C923-A3C6-44FE-8FEC-8A145A6071F4}"/>
    <cellStyle name="Nota 2 2 2 2 7 2" xfId="26547" xr:uid="{622C5242-6CDF-4EE6-8FC3-C5B35B29B0EE}"/>
    <cellStyle name="Nota 2 2 2 2 7 2 2" xfId="26548" xr:uid="{9F13CE7E-8ABE-4F47-8F9A-BC2CA9B1B316}"/>
    <cellStyle name="Nota 2 2 2 2 7 2 2 2" xfId="26549" xr:uid="{FA7FE2A0-ABF9-443D-A4BF-AE299F0FA30F}"/>
    <cellStyle name="Nota 2 2 2 2 7 2 2 2 2" xfId="26550" xr:uid="{60116D4C-04F2-4E7A-A91F-F37FD7128FA0}"/>
    <cellStyle name="Nota 2 2 2 2 7 2 2 2 2 2" xfId="26551" xr:uid="{DB5220BB-C79A-48A0-810E-9211297A685A}"/>
    <cellStyle name="Nota 2 2 2 2 7 2 2 2 3" xfId="26552" xr:uid="{4B743BD7-A98E-4647-A3DC-A22226CF12A2}"/>
    <cellStyle name="Nota 2 2 2 2 7 2 2 3" xfId="26553" xr:uid="{C08EA081-B956-4752-9C31-55BAE384069C}"/>
    <cellStyle name="Nota 2 2 2 2 7 2 2 3 2" xfId="26554" xr:uid="{9797063E-6AD0-4A3E-A537-46C1717FE8F1}"/>
    <cellStyle name="Nota 2 2 2 2 7 2 2 4" xfId="26555" xr:uid="{50F7C65B-51E1-44ED-9504-1273100673C5}"/>
    <cellStyle name="Nota 2 2 2 2 7 2 2 4 2" xfId="26556" xr:uid="{25EC20B7-4467-4284-AB77-2DF20FC6B608}"/>
    <cellStyle name="Nota 2 2 2 2 7 2 2 5" xfId="26557" xr:uid="{D822AD10-7D11-40C6-9F0F-910A04AF4626}"/>
    <cellStyle name="Nota 2 2 2 2 7 2 3" xfId="26558" xr:uid="{CE77ED3C-EB58-4FC9-8577-C801147E615A}"/>
    <cellStyle name="Nota 2 2 2 2 7 2 3 2" xfId="26559" xr:uid="{76505C3E-9660-448E-8A6D-250B9ADBD306}"/>
    <cellStyle name="Nota 2 2 2 2 7 2 4" xfId="26560" xr:uid="{7C06D057-CEC0-4379-A937-DFD7CFEE2D66}"/>
    <cellStyle name="Nota 2 2 2 2 7 2 4 2" xfId="26561" xr:uid="{113BA744-A05E-486A-B99E-658C8E4D62B7}"/>
    <cellStyle name="Nota 2 2 2 2 7 2 5" xfId="26562" xr:uid="{0BEC1F2F-E165-464B-AF60-7DB99B4131EE}"/>
    <cellStyle name="Nota 2 2 2 2 7 3" xfId="26563" xr:uid="{9190338D-029B-42F5-8F2C-F0591AAFBA81}"/>
    <cellStyle name="Nota 2 2 2 2 7 3 2" xfId="26564" xr:uid="{11F128B9-6986-4017-AF1D-82386CC0E5D9}"/>
    <cellStyle name="Nota 2 2 2 2 7 3 2 2" xfId="26565" xr:uid="{6A82014F-106D-44D7-B917-3D2D3BBDA656}"/>
    <cellStyle name="Nota 2 2 2 2 7 3 3" xfId="26566" xr:uid="{CBAEB9E4-D1C1-4C88-9C52-5514B86A821E}"/>
    <cellStyle name="Nota 2 2 2 2 7 3 3 2" xfId="26567" xr:uid="{FB92F2DC-9AFB-490D-A228-21CD10F15257}"/>
    <cellStyle name="Nota 2 2 2 2 7 3 4" xfId="26568" xr:uid="{B4E8F2B8-5A91-4D49-9706-CB08776970ED}"/>
    <cellStyle name="Nota 2 2 2 2 7 4" xfId="26569" xr:uid="{7E933BED-E5E4-462A-A0D2-C0F8AAD59219}"/>
    <cellStyle name="Nota 2 2 2 2 7 4 2" xfId="26570" xr:uid="{A1AB8045-6CD9-44E8-950D-8857D52E31CE}"/>
    <cellStyle name="Nota 2 2 2 2 7 4 2 2" xfId="26571" xr:uid="{35133C83-5695-44AC-88AF-8CA2E54EB5D9}"/>
    <cellStyle name="Nota 2 2 2 2 7 4 2 2 2" xfId="26572" xr:uid="{5E02E661-4E82-48F7-A6DA-13DBFA0CD698}"/>
    <cellStyle name="Nota 2 2 2 2 7 4 2 3" xfId="26573" xr:uid="{A11FADEA-B6E0-4BA5-ABA1-75689B92E7F8}"/>
    <cellStyle name="Nota 2 2 2 2 7 4 3" xfId="26574" xr:uid="{FC331313-0FC7-448E-96F3-6167535EA236}"/>
    <cellStyle name="Nota 2 2 2 2 7 4 3 2" xfId="26575" xr:uid="{78B264FA-312E-436D-8EDD-8FB4A0CCD58C}"/>
    <cellStyle name="Nota 2 2 2 2 7 4 4" xfId="26576" xr:uid="{A9B47CA4-03AB-4EC1-8B06-8A75CDE96BDD}"/>
    <cellStyle name="Nota 2 2 2 2 7 4 4 2" xfId="26577" xr:uid="{2283CFE9-6313-4DF4-842D-B1149C34A7DD}"/>
    <cellStyle name="Nota 2 2 2 2 7 4 5" xfId="26578" xr:uid="{7E835F57-118C-49DF-986C-2A5DD79DA3B9}"/>
    <cellStyle name="Nota 2 2 2 2 7 5" xfId="26579" xr:uid="{66F194F6-BAEA-4DD2-A6CB-B6E049966EC7}"/>
    <cellStyle name="Nota 2 2 2 2 7 5 2" xfId="26580" xr:uid="{7254ADB6-AEB5-4026-BF78-EE3C4A624200}"/>
    <cellStyle name="Nota 2 2 2 2 7 5 2 2" xfId="26581" xr:uid="{87B8934C-2837-4D22-9E73-2D8D3B6A7F25}"/>
    <cellStyle name="Nota 2 2 2 2 7 5 3" xfId="26582" xr:uid="{8EF7254A-2F27-407C-B39F-43BC5CECC9D4}"/>
    <cellStyle name="Nota 2 2 2 2 7 5 3 2" xfId="26583" xr:uid="{14073850-9FB3-4A56-ABC8-EDAF3A89ACEB}"/>
    <cellStyle name="Nota 2 2 2 2 7 5 4" xfId="26584" xr:uid="{E5FB32FE-EAE5-4DF9-B686-15E0EC4F773D}"/>
    <cellStyle name="Nota 2 2 2 2 7 6" xfId="26585" xr:uid="{F094FC37-0A96-4E78-9B3F-461112E52C9C}"/>
    <cellStyle name="Nota 2 2 2 2 7 6 2" xfId="26586" xr:uid="{A67B437B-0ECA-4309-8554-377BB7429FAB}"/>
    <cellStyle name="Nota 2 2 2 2 7 7" xfId="26587" xr:uid="{A158C1DC-4635-46A2-BDED-25D7BC8CF715}"/>
    <cellStyle name="Nota 2 2 2 2 7 8" xfId="26588" xr:uid="{32C6F08D-B51C-4BF1-BB99-C9CA1087A580}"/>
    <cellStyle name="Nota 2 2 2 2 7 9" xfId="54573" xr:uid="{859E9A21-77F2-4251-8669-5D36A7E95B88}"/>
    <cellStyle name="Nota 2 2 2 2 8" xfId="26589" xr:uid="{E0FB5E8E-C33D-40E2-ACFB-5B06F09DFD9F}"/>
    <cellStyle name="Nota 2 2 2 2 8 2" xfId="26590" xr:uid="{3FC4C38E-24E6-412E-A486-B96D7DA71FDB}"/>
    <cellStyle name="Nota 2 2 2 2 8 2 2" xfId="26591" xr:uid="{E31A3B77-3B87-4AFC-91A3-D8D1AF1E5FDE}"/>
    <cellStyle name="Nota 2 2 2 2 8 2 2 2" xfId="26592" xr:uid="{C897D262-08A7-4B09-A06E-7D02BD1AFF84}"/>
    <cellStyle name="Nota 2 2 2 2 8 2 2 2 2" xfId="26593" xr:uid="{0C3044F3-E1AD-498E-A8ED-464816ED9431}"/>
    <cellStyle name="Nota 2 2 2 2 8 2 2 3" xfId="26594" xr:uid="{366D5041-CD75-43BC-B659-DAC3BD359500}"/>
    <cellStyle name="Nota 2 2 2 2 8 2 3" xfId="26595" xr:uid="{EC98B9E7-3A26-4085-B6AB-8EA67A8777D6}"/>
    <cellStyle name="Nota 2 2 2 2 8 2 3 2" xfId="26596" xr:uid="{8F6EDF6E-234C-408F-9A38-236B6B46F5C1}"/>
    <cellStyle name="Nota 2 2 2 2 8 2 4" xfId="26597" xr:uid="{5EDACBD5-CF7E-4BAC-8309-FA3DAB2BBC5A}"/>
    <cellStyle name="Nota 2 2 2 2 8 2 4 2" xfId="26598" xr:uid="{75C9A939-6C4D-4C9A-92A3-CB3C1276FE99}"/>
    <cellStyle name="Nota 2 2 2 2 8 2 5" xfId="26599" xr:uid="{D69F7AF2-778B-40FF-9100-C96CEF7D64A6}"/>
    <cellStyle name="Nota 2 2 2 2 8 3" xfId="26600" xr:uid="{4DD9E341-8AFF-437E-A63F-021402386323}"/>
    <cellStyle name="Nota 2 2 2 2 8 3 2" xfId="26601" xr:uid="{787B0CC9-F54F-457E-8792-415482E4EB27}"/>
    <cellStyle name="Nota 2 2 2 2 8 4" xfId="26602" xr:uid="{FED63A02-758C-4B40-AA1A-A26B886D3FFD}"/>
    <cellStyle name="Nota 2 2 2 2 8 4 2" xfId="26603" xr:uid="{F82F729A-9A33-41A7-BBE5-4D47F871D0EC}"/>
    <cellStyle name="Nota 2 2 2 2 8 5" xfId="26604" xr:uid="{CB38A7B8-2C3F-4361-B482-A23BC24AE67D}"/>
    <cellStyle name="Nota 2 2 2 2 9" xfId="26605" xr:uid="{CD2131C4-8600-49C6-9F0A-190C095A4DBB}"/>
    <cellStyle name="Nota 2 2 2 2 9 2" xfId="26606" xr:uid="{997B3DC7-8575-45EE-A75F-83010DF19BEB}"/>
    <cellStyle name="Nota 2 2 2 2 9 2 2" xfId="26607" xr:uid="{5C19A598-36E8-4C4B-AD1F-76289B40C473}"/>
    <cellStyle name="Nota 2 2 2 2 9 3" xfId="26608" xr:uid="{7D32D894-6A86-4DFD-AEAB-6908061E7E25}"/>
    <cellStyle name="Nota 2 2 2 2 9 3 2" xfId="26609" xr:uid="{6A84E8DB-52ED-416E-B9CE-B5231D853EF0}"/>
    <cellStyle name="Nota 2 2 2 2 9 4" xfId="26610" xr:uid="{92572630-823B-4AEF-8939-CC8BFDAED9E2}"/>
    <cellStyle name="Nota 2 2 2 3" xfId="26611" xr:uid="{2E9A5CEF-7E59-4EEB-8306-50C480242C49}"/>
    <cellStyle name="Nota 2 2 2 3 10" xfId="26612" xr:uid="{7F13EA31-63B7-4325-96A9-599662E4F366}"/>
    <cellStyle name="Nota 2 2 2 3 10 2" xfId="26613" xr:uid="{8D06AA2F-4D6E-40F3-91B0-2D9D035E4B1E}"/>
    <cellStyle name="Nota 2 2 2 3 11" xfId="26614" xr:uid="{26543FDD-F63C-47C7-A3CB-5F519DEDF2B5}"/>
    <cellStyle name="Nota 2 2 2 3 12" xfId="26615" xr:uid="{DD020B3B-B47F-41DF-9108-3DBA8A0CEDC1}"/>
    <cellStyle name="Nota 2 2 2 3 13" xfId="54574" xr:uid="{6EE01BA3-73BF-4482-8A00-F059BDC93DC6}"/>
    <cellStyle name="Nota 2 2 2 3 2" xfId="26616" xr:uid="{20D2313C-7AEC-4A9D-B7B1-2134669908F7}"/>
    <cellStyle name="Nota 2 2 2 3 2 10" xfId="26617" xr:uid="{80BE20DD-EF89-492C-9EEC-77D112A44D6D}"/>
    <cellStyle name="Nota 2 2 2 3 2 11" xfId="54575" xr:uid="{65D1412A-909A-4997-BDD1-A72BC6279A2A}"/>
    <cellStyle name="Nota 2 2 2 3 2 2" xfId="26618" xr:uid="{BCCB3814-61EB-40D2-A0CF-6B9F18DCB6DC}"/>
    <cellStyle name="Nota 2 2 2 3 2 2 2" xfId="26619" xr:uid="{02F98D2D-4276-4EAE-B25E-9FFB97CDF676}"/>
    <cellStyle name="Nota 2 2 2 3 2 2 2 2" xfId="26620" xr:uid="{707E4853-1781-4BF8-A73F-0DA4F9A32311}"/>
    <cellStyle name="Nota 2 2 2 3 2 2 2 2 2" xfId="26621" xr:uid="{C2D30A53-3A05-4253-8268-CE04F6D53E66}"/>
    <cellStyle name="Nota 2 2 2 3 2 2 2 2 2 2" xfId="26622" xr:uid="{986E3207-12D9-499E-A562-612CFEB83420}"/>
    <cellStyle name="Nota 2 2 2 3 2 2 2 2 2 2 2" xfId="26623" xr:uid="{7618A212-EBE7-4EF6-B496-03F63CB7B387}"/>
    <cellStyle name="Nota 2 2 2 3 2 2 2 2 2 3" xfId="26624" xr:uid="{2868BA37-1522-47D1-A9A7-C053F9CB3FE4}"/>
    <cellStyle name="Nota 2 2 2 3 2 2 2 2 3" xfId="26625" xr:uid="{05312CD1-0BE9-4D74-9DBA-BEF075B49213}"/>
    <cellStyle name="Nota 2 2 2 3 2 2 2 2 3 2" xfId="26626" xr:uid="{2926C46D-4310-4704-AB7A-52436D77F293}"/>
    <cellStyle name="Nota 2 2 2 3 2 2 2 2 4" xfId="26627" xr:uid="{0DA3726B-CD18-4AB2-B421-7F20B57D0A42}"/>
    <cellStyle name="Nota 2 2 2 3 2 2 2 2 4 2" xfId="26628" xr:uid="{068BB5C1-C13D-4B50-9F40-DC13F7C0A90C}"/>
    <cellStyle name="Nota 2 2 2 3 2 2 2 2 5" xfId="26629" xr:uid="{8E5904F1-08A0-4039-ADCE-05526F0FD196}"/>
    <cellStyle name="Nota 2 2 2 3 2 2 2 3" xfId="26630" xr:uid="{C7C13E2C-8BB2-44F6-BFF6-0CCEC2D17C6F}"/>
    <cellStyle name="Nota 2 2 2 3 2 2 2 3 2" xfId="26631" xr:uid="{66A70BE3-152C-46D0-8D23-443A5D53E4FE}"/>
    <cellStyle name="Nota 2 2 2 3 2 2 2 4" xfId="26632" xr:uid="{59BEC886-77FB-4747-A048-E89C3FBC8669}"/>
    <cellStyle name="Nota 2 2 2 3 2 2 2 4 2" xfId="26633" xr:uid="{FD5BADB6-7687-4581-93A4-870BC903AFBB}"/>
    <cellStyle name="Nota 2 2 2 3 2 2 2 5" xfId="26634" xr:uid="{5A621463-59A8-4A88-A405-01CFD30D5D6C}"/>
    <cellStyle name="Nota 2 2 2 3 2 2 3" xfId="26635" xr:uid="{D689656D-C4C6-4E67-AB0C-E5EBDD7DDA2A}"/>
    <cellStyle name="Nota 2 2 2 3 2 2 3 2" xfId="26636" xr:uid="{7F920350-04B2-45BC-AD18-BC9A818829DA}"/>
    <cellStyle name="Nota 2 2 2 3 2 2 3 2 2" xfId="26637" xr:uid="{FAA60BB2-F7D6-43D8-9CF3-2BDF921E3672}"/>
    <cellStyle name="Nota 2 2 2 3 2 2 3 3" xfId="26638" xr:uid="{8AF45537-C043-4EC5-B03B-3302D4867973}"/>
    <cellStyle name="Nota 2 2 2 3 2 2 3 3 2" xfId="26639" xr:uid="{0317CB4C-CF73-49F2-AC0F-25B39A052E8B}"/>
    <cellStyle name="Nota 2 2 2 3 2 2 3 4" xfId="26640" xr:uid="{2AA58C20-AE96-4983-A9C0-66BB6FDBCD12}"/>
    <cellStyle name="Nota 2 2 2 3 2 2 4" xfId="26641" xr:uid="{8D9F4DBF-A54E-47ED-8A9B-871570BF281A}"/>
    <cellStyle name="Nota 2 2 2 3 2 2 4 2" xfId="26642" xr:uid="{1C7E81FC-FA58-43A4-98E2-41C891D98330}"/>
    <cellStyle name="Nota 2 2 2 3 2 2 4 2 2" xfId="26643" xr:uid="{BCB83B37-75EC-4235-8765-31B66570FA04}"/>
    <cellStyle name="Nota 2 2 2 3 2 2 4 2 2 2" xfId="26644" xr:uid="{BB12E9BB-C79E-4DEF-8265-844EAEAED02B}"/>
    <cellStyle name="Nota 2 2 2 3 2 2 4 2 3" xfId="26645" xr:uid="{8536587F-A3CB-41AE-85E4-62F282CCA973}"/>
    <cellStyle name="Nota 2 2 2 3 2 2 4 3" xfId="26646" xr:uid="{F4686086-C70E-4AFF-8D7A-551613D07F93}"/>
    <cellStyle name="Nota 2 2 2 3 2 2 4 3 2" xfId="26647" xr:uid="{C2DA2E47-C3BD-4134-B675-53C96594FB4E}"/>
    <cellStyle name="Nota 2 2 2 3 2 2 4 4" xfId="26648" xr:uid="{7E658433-222A-4E6E-9CA3-DC0218E17711}"/>
    <cellStyle name="Nota 2 2 2 3 2 2 4 4 2" xfId="26649" xr:uid="{91320F18-FF6E-42DA-BE42-DB6C4304DCC2}"/>
    <cellStyle name="Nota 2 2 2 3 2 2 4 5" xfId="26650" xr:uid="{016BEA41-4A8F-4493-B3AD-61C45315E063}"/>
    <cellStyle name="Nota 2 2 2 3 2 2 5" xfId="26651" xr:uid="{83B39CB4-9DA1-40CC-854F-BAA0E000A44E}"/>
    <cellStyle name="Nota 2 2 2 3 2 2 5 2" xfId="26652" xr:uid="{B0728DAC-845D-45AB-8DD8-532B4A11D105}"/>
    <cellStyle name="Nota 2 2 2 3 2 2 5 2 2" xfId="26653" xr:uid="{881DD2A0-936B-4202-858E-959D810AB96E}"/>
    <cellStyle name="Nota 2 2 2 3 2 2 5 3" xfId="26654" xr:uid="{E2346B99-B147-47EC-87CA-C4BEAE056A92}"/>
    <cellStyle name="Nota 2 2 2 3 2 2 5 3 2" xfId="26655" xr:uid="{42CEA269-1B0F-42CF-815A-923FCAB2D4ED}"/>
    <cellStyle name="Nota 2 2 2 3 2 2 5 4" xfId="26656" xr:uid="{433CBAEA-D316-4E54-854F-E16A7C1DB0D2}"/>
    <cellStyle name="Nota 2 2 2 3 2 2 6" xfId="26657" xr:uid="{C7EA8DD4-519F-4EC7-89B6-CD92D126A605}"/>
    <cellStyle name="Nota 2 2 2 3 2 2 6 2" xfId="26658" xr:uid="{FF911F7A-7125-4284-B050-ED055BDB007C}"/>
    <cellStyle name="Nota 2 2 2 3 2 2 7" xfId="26659" xr:uid="{4FDD14E2-26F7-402B-9E8F-F10AF83CC97C}"/>
    <cellStyle name="Nota 2 2 2 3 2 2 8" xfId="26660" xr:uid="{A5C06522-9D29-4773-AC5B-23D8164C3003}"/>
    <cellStyle name="Nota 2 2 2 3 2 2 9" xfId="54576" xr:uid="{01B9C375-EFBA-4DEF-A75F-0F6F77DB5FE5}"/>
    <cellStyle name="Nota 2 2 2 3 2 3" xfId="26661" xr:uid="{FD4EC558-9340-4C34-A5ED-1CEC751D8407}"/>
    <cellStyle name="Nota 2 2 2 3 2 3 2" xfId="26662" xr:uid="{F84FE13B-B252-433C-9464-D973CB2A5B99}"/>
    <cellStyle name="Nota 2 2 2 3 2 3 2 2" xfId="26663" xr:uid="{A30FBB13-3AAB-472C-B097-40387CC30331}"/>
    <cellStyle name="Nota 2 2 2 3 2 3 2 2 2" xfId="26664" xr:uid="{BD9350CD-B3FA-437C-8633-97431D80108D}"/>
    <cellStyle name="Nota 2 2 2 3 2 3 2 2 2 2" xfId="26665" xr:uid="{1F52586D-8B8E-4BFF-9977-1BFA670B6030}"/>
    <cellStyle name="Nota 2 2 2 3 2 3 2 2 2 2 2" xfId="26666" xr:uid="{E3D351D5-0EEE-4AB6-AAE0-FCCCD35357F4}"/>
    <cellStyle name="Nota 2 2 2 3 2 3 2 2 2 3" xfId="26667" xr:uid="{0D092E81-68AE-4D23-8237-A8F37F7626F3}"/>
    <cellStyle name="Nota 2 2 2 3 2 3 2 2 3" xfId="26668" xr:uid="{C84923B6-F64D-4FB6-AD3A-D22D3F97E0E1}"/>
    <cellStyle name="Nota 2 2 2 3 2 3 2 2 3 2" xfId="26669" xr:uid="{F650D581-761B-4E69-9434-A9588CE1F202}"/>
    <cellStyle name="Nota 2 2 2 3 2 3 2 2 4" xfId="26670" xr:uid="{CD44D684-EFF1-4C47-99D4-177097A2C2F6}"/>
    <cellStyle name="Nota 2 2 2 3 2 3 2 2 4 2" xfId="26671" xr:uid="{4F969E46-2C13-4FA7-BEAC-C84165A3144F}"/>
    <cellStyle name="Nota 2 2 2 3 2 3 2 2 5" xfId="26672" xr:uid="{A1767525-5D67-4DC3-A711-E51DC0A92544}"/>
    <cellStyle name="Nota 2 2 2 3 2 3 2 3" xfId="26673" xr:uid="{6E32696E-5D2A-4DD5-9078-235223B50690}"/>
    <cellStyle name="Nota 2 2 2 3 2 3 2 3 2" xfId="26674" xr:uid="{23433779-4A9B-479A-BB98-E82805E74A53}"/>
    <cellStyle name="Nota 2 2 2 3 2 3 2 4" xfId="26675" xr:uid="{669FBADB-69C8-47A9-8DEC-35E20912E354}"/>
    <cellStyle name="Nota 2 2 2 3 2 3 2 4 2" xfId="26676" xr:uid="{70AD166C-303C-419E-8685-4F6821BD3869}"/>
    <cellStyle name="Nota 2 2 2 3 2 3 2 5" xfId="26677" xr:uid="{381E7E81-4FD2-4FB5-9DF2-7B6776DB72F1}"/>
    <cellStyle name="Nota 2 2 2 3 2 3 3" xfId="26678" xr:uid="{DD4BE5BA-2A43-43EA-832F-BDE7DD4ACD2A}"/>
    <cellStyle name="Nota 2 2 2 3 2 3 3 2" xfId="26679" xr:uid="{8BBC36B1-B6A5-4ECD-B5F8-FFD0D07B12B4}"/>
    <cellStyle name="Nota 2 2 2 3 2 3 3 2 2" xfId="26680" xr:uid="{5E1C5430-B60F-499E-931A-AF44E88CD2F4}"/>
    <cellStyle name="Nota 2 2 2 3 2 3 3 3" xfId="26681" xr:uid="{60C32025-2B0E-4733-B853-515F1F9C6F0C}"/>
    <cellStyle name="Nota 2 2 2 3 2 3 3 3 2" xfId="26682" xr:uid="{E2DB7BB9-0DB1-43AC-B198-8C57730B045F}"/>
    <cellStyle name="Nota 2 2 2 3 2 3 3 4" xfId="26683" xr:uid="{4CF0AF64-8975-45C7-8D90-9B5D6C0A5EAD}"/>
    <cellStyle name="Nota 2 2 2 3 2 3 4" xfId="26684" xr:uid="{B55AEB38-E435-4C8B-8CA6-CBD4138AFB08}"/>
    <cellStyle name="Nota 2 2 2 3 2 3 4 2" xfId="26685" xr:uid="{FA9924DE-AD46-4876-9450-FD9762965002}"/>
    <cellStyle name="Nota 2 2 2 3 2 3 4 2 2" xfId="26686" xr:uid="{AD2FFD4C-50AA-4646-A688-13D4F1F0C345}"/>
    <cellStyle name="Nota 2 2 2 3 2 3 4 2 2 2" xfId="26687" xr:uid="{B46539CA-FAFD-4BEC-8872-714A63C53E8E}"/>
    <cellStyle name="Nota 2 2 2 3 2 3 4 2 3" xfId="26688" xr:uid="{2615E044-C3D7-4DB8-9A10-C6B0C93446A6}"/>
    <cellStyle name="Nota 2 2 2 3 2 3 4 3" xfId="26689" xr:uid="{487DD1B9-563D-42A1-BB09-654BEC78649D}"/>
    <cellStyle name="Nota 2 2 2 3 2 3 4 3 2" xfId="26690" xr:uid="{3654382B-CF5C-4B4D-9003-A29E0BBB46A4}"/>
    <cellStyle name="Nota 2 2 2 3 2 3 4 4" xfId="26691" xr:uid="{21F22DEC-21AD-4F99-B14F-6256BC3D51B5}"/>
    <cellStyle name="Nota 2 2 2 3 2 3 4 4 2" xfId="26692" xr:uid="{63991752-BBCC-4E14-A243-4A236BFEC2F4}"/>
    <cellStyle name="Nota 2 2 2 3 2 3 4 5" xfId="26693" xr:uid="{5ED5B0D4-D514-485E-8AFE-D0139BA7AFA3}"/>
    <cellStyle name="Nota 2 2 2 3 2 3 5" xfId="26694" xr:uid="{FEC14336-0C0C-4746-B386-8781597B3880}"/>
    <cellStyle name="Nota 2 2 2 3 2 3 5 2" xfId="26695" xr:uid="{7AF65BD5-D9D7-4A8B-BFFA-F4C0B74C5E08}"/>
    <cellStyle name="Nota 2 2 2 3 2 3 5 2 2" xfId="26696" xr:uid="{053A10F4-D558-4C5C-A2BB-014766AA7E57}"/>
    <cellStyle name="Nota 2 2 2 3 2 3 5 3" xfId="26697" xr:uid="{1E823467-7BA2-4A87-A677-BA99DE0B2496}"/>
    <cellStyle name="Nota 2 2 2 3 2 3 5 3 2" xfId="26698" xr:uid="{1B446549-AD22-4D5B-9346-835C1C331214}"/>
    <cellStyle name="Nota 2 2 2 3 2 3 5 4" xfId="26699" xr:uid="{5943BCAA-E1B5-48B9-826A-56F47186C0D0}"/>
    <cellStyle name="Nota 2 2 2 3 2 3 6" xfId="26700" xr:uid="{8E3C2B40-DCBF-41C4-AA0E-7739AB2E5ABC}"/>
    <cellStyle name="Nota 2 2 2 3 2 3 6 2" xfId="26701" xr:uid="{F2300EC5-2635-4296-BD34-E1050DCCF459}"/>
    <cellStyle name="Nota 2 2 2 3 2 3 7" xfId="26702" xr:uid="{3A85B188-B450-47E6-8930-24BD958BA353}"/>
    <cellStyle name="Nota 2 2 2 3 2 3 8" xfId="26703" xr:uid="{DF025AC5-1516-4E68-BF40-42434D932B09}"/>
    <cellStyle name="Nota 2 2 2 3 2 3 9" xfId="54577" xr:uid="{4A1BB7C6-02A7-4EBD-B177-4430E9BFB19D}"/>
    <cellStyle name="Nota 2 2 2 3 2 4" xfId="26704" xr:uid="{DED0B0E4-DA4D-4E8F-8F15-C1F27023E4F0}"/>
    <cellStyle name="Nota 2 2 2 3 2 4 2" xfId="26705" xr:uid="{1E1A743E-1E1E-4883-A716-01EF665AE87C}"/>
    <cellStyle name="Nota 2 2 2 3 2 4 2 2" xfId="26706" xr:uid="{9B3F33FF-95D7-4501-A287-F6B6291EAA49}"/>
    <cellStyle name="Nota 2 2 2 3 2 4 2 2 2" xfId="26707" xr:uid="{15DC1C73-B3DF-4F13-A12C-6A94314A736D}"/>
    <cellStyle name="Nota 2 2 2 3 2 4 2 2 2 2" xfId="26708" xr:uid="{EC279DBE-F3A7-4634-B2A4-16FBD8B8BBBF}"/>
    <cellStyle name="Nota 2 2 2 3 2 4 2 2 3" xfId="26709" xr:uid="{1120FA06-BD0A-4F02-82A3-D870D7414F80}"/>
    <cellStyle name="Nota 2 2 2 3 2 4 2 3" xfId="26710" xr:uid="{23FD8AD8-54FD-4727-8028-80DABEBE04E2}"/>
    <cellStyle name="Nota 2 2 2 3 2 4 2 3 2" xfId="26711" xr:uid="{7BBFF4F9-D6A0-4DD0-A236-F9A121D4F89F}"/>
    <cellStyle name="Nota 2 2 2 3 2 4 2 4" xfId="26712" xr:uid="{EEF51249-27F9-41CC-A772-F1EF4AF40E5F}"/>
    <cellStyle name="Nota 2 2 2 3 2 4 2 4 2" xfId="26713" xr:uid="{48DE7E1B-6FCE-49A9-ACDC-5E331A5276D1}"/>
    <cellStyle name="Nota 2 2 2 3 2 4 2 5" xfId="26714" xr:uid="{84E66446-568F-4881-96FB-13231284268F}"/>
    <cellStyle name="Nota 2 2 2 3 2 4 3" xfId="26715" xr:uid="{B3AFA6ED-7235-4FE3-869E-601EAFDFF11D}"/>
    <cellStyle name="Nota 2 2 2 3 2 4 3 2" xfId="26716" xr:uid="{46B6D592-4923-408E-92AE-31DEAC75FD2A}"/>
    <cellStyle name="Nota 2 2 2 3 2 4 4" xfId="26717" xr:uid="{CB39EB7F-7FBB-4A42-864A-3B37CAC77791}"/>
    <cellStyle name="Nota 2 2 2 3 2 4 4 2" xfId="26718" xr:uid="{A4A5940C-7C7E-446D-9423-58CE8066A9C0}"/>
    <cellStyle name="Nota 2 2 2 3 2 4 5" xfId="26719" xr:uid="{E39B9FC3-2A7C-4EED-A943-92755E87080E}"/>
    <cellStyle name="Nota 2 2 2 3 2 5" xfId="26720" xr:uid="{6EB257E1-B930-46EA-8F55-0FB5390A02F0}"/>
    <cellStyle name="Nota 2 2 2 3 2 5 2" xfId="26721" xr:uid="{6E7BAF7D-D81D-4523-A47B-5FA4FE3F92CA}"/>
    <cellStyle name="Nota 2 2 2 3 2 5 2 2" xfId="26722" xr:uid="{56852F37-5734-42FC-8D60-74FDE2023402}"/>
    <cellStyle name="Nota 2 2 2 3 2 5 3" xfId="26723" xr:uid="{271AF729-82BD-4FF1-AB9A-31480EA72BF7}"/>
    <cellStyle name="Nota 2 2 2 3 2 5 3 2" xfId="26724" xr:uid="{FB83D9EF-E593-45E2-90D8-94BFEF35E248}"/>
    <cellStyle name="Nota 2 2 2 3 2 5 4" xfId="26725" xr:uid="{41FD1794-FCB6-4256-A9E1-0F54600E869A}"/>
    <cellStyle name="Nota 2 2 2 3 2 6" xfId="26726" xr:uid="{C059195B-8957-4924-A537-07ACAD617B13}"/>
    <cellStyle name="Nota 2 2 2 3 2 6 2" xfId="26727" xr:uid="{83211BD3-DC02-49EB-940E-63993355CFA8}"/>
    <cellStyle name="Nota 2 2 2 3 2 6 2 2" xfId="26728" xr:uid="{975515BE-79CE-45D6-A28B-1F627AF89987}"/>
    <cellStyle name="Nota 2 2 2 3 2 6 2 2 2" xfId="26729" xr:uid="{BDF66491-9608-4B6B-9381-55157884C6E4}"/>
    <cellStyle name="Nota 2 2 2 3 2 6 2 3" xfId="26730" xr:uid="{41C2CEDB-F7A3-4E49-903A-871645E18806}"/>
    <cellStyle name="Nota 2 2 2 3 2 6 3" xfId="26731" xr:uid="{9F9DD6D4-9233-465A-A4B2-86EC3BDBCA2E}"/>
    <cellStyle name="Nota 2 2 2 3 2 6 3 2" xfId="26732" xr:uid="{E96BF795-03AD-4824-8DF3-CB34A0D0A636}"/>
    <cellStyle name="Nota 2 2 2 3 2 6 4" xfId="26733" xr:uid="{4DDD963C-F151-453E-BB6F-239ABA850A1F}"/>
    <cellStyle name="Nota 2 2 2 3 2 6 4 2" xfId="26734" xr:uid="{0FF704C3-7C3B-467A-A3EF-807BDC432FFB}"/>
    <cellStyle name="Nota 2 2 2 3 2 6 5" xfId="26735" xr:uid="{F6C39EDF-DAF1-4B15-A086-9EAF97059B05}"/>
    <cellStyle name="Nota 2 2 2 3 2 7" xfId="26736" xr:uid="{7562CF45-02CA-4172-9AC2-286D6D424586}"/>
    <cellStyle name="Nota 2 2 2 3 2 7 2" xfId="26737" xr:uid="{B4F76544-20CD-47E8-AED5-D78811EE68C3}"/>
    <cellStyle name="Nota 2 2 2 3 2 7 2 2" xfId="26738" xr:uid="{B19F8FF0-7836-48CB-921A-61E051C87654}"/>
    <cellStyle name="Nota 2 2 2 3 2 7 3" xfId="26739" xr:uid="{B9F709F7-7DBC-46C1-80D7-3AE1ED40D8AE}"/>
    <cellStyle name="Nota 2 2 2 3 2 7 3 2" xfId="26740" xr:uid="{619BDF3F-E7BF-4D18-A1C4-42914ADA322D}"/>
    <cellStyle name="Nota 2 2 2 3 2 7 4" xfId="26741" xr:uid="{3095CFA0-A878-4ADD-9C73-31B8D62E8C35}"/>
    <cellStyle name="Nota 2 2 2 3 2 8" xfId="26742" xr:uid="{6AA0E070-0C7F-440A-B968-9CE0900EA638}"/>
    <cellStyle name="Nota 2 2 2 3 2 8 2" xfId="26743" xr:uid="{691E3458-B559-43F1-B56E-8092B4749946}"/>
    <cellStyle name="Nota 2 2 2 3 2 9" xfId="26744" xr:uid="{2D3316AF-BD94-45AB-9CC1-68D216B43EA9}"/>
    <cellStyle name="Nota 2 2 2 3 3" xfId="26745" xr:uid="{58B511A9-6818-4DFA-B0FC-DD27D0E3958D}"/>
    <cellStyle name="Nota 2 2 2 3 3 2" xfId="26746" xr:uid="{F286EAE2-F29E-489B-B361-EFED4C23ABA6}"/>
    <cellStyle name="Nota 2 2 2 3 3 2 2" xfId="26747" xr:uid="{BF59A7BD-A6F9-4CC8-B250-5FAACBBCF9DB}"/>
    <cellStyle name="Nota 2 2 2 3 3 2 2 2" xfId="26748" xr:uid="{2F62F272-792F-4457-83D7-65B2D155C5F6}"/>
    <cellStyle name="Nota 2 2 2 3 3 2 2 2 2" xfId="26749" xr:uid="{27788BDB-9B72-4873-8B86-7B788BD5712C}"/>
    <cellStyle name="Nota 2 2 2 3 3 2 2 2 2 2" xfId="26750" xr:uid="{F389C557-C355-4A03-BDF7-69F54728525D}"/>
    <cellStyle name="Nota 2 2 2 3 3 2 2 2 3" xfId="26751" xr:uid="{47510E41-C7C6-460D-A119-CD292690F62C}"/>
    <cellStyle name="Nota 2 2 2 3 3 2 2 3" xfId="26752" xr:uid="{6A4B28CF-AA61-44CD-A23E-F9BE62E0F20E}"/>
    <cellStyle name="Nota 2 2 2 3 3 2 2 3 2" xfId="26753" xr:uid="{6F519429-071E-415D-B53D-89CF76E7BE9C}"/>
    <cellStyle name="Nota 2 2 2 3 3 2 2 4" xfId="26754" xr:uid="{83642C03-BE35-42BA-AB2D-DFD929D51B2E}"/>
    <cellStyle name="Nota 2 2 2 3 3 2 2 4 2" xfId="26755" xr:uid="{68DA05C9-FD74-48DF-A2B5-87AE8A7FD5C8}"/>
    <cellStyle name="Nota 2 2 2 3 3 2 2 5" xfId="26756" xr:uid="{F106D67C-E3C4-4491-8D4A-9ED608EDBA0A}"/>
    <cellStyle name="Nota 2 2 2 3 3 2 3" xfId="26757" xr:uid="{9229C345-AF40-4F44-BD30-731EB61D7647}"/>
    <cellStyle name="Nota 2 2 2 3 3 2 3 2" xfId="26758" xr:uid="{E677A6BF-41ED-43F3-AC7A-4CFD757F421C}"/>
    <cellStyle name="Nota 2 2 2 3 3 2 4" xfId="26759" xr:uid="{2F49F5B5-3055-4D22-9984-44BD9AF979BD}"/>
    <cellStyle name="Nota 2 2 2 3 3 2 4 2" xfId="26760" xr:uid="{37AE18AA-F04B-47A0-ACE7-B54D146015B0}"/>
    <cellStyle name="Nota 2 2 2 3 3 2 5" xfId="26761" xr:uid="{8534963F-FE6B-4A94-BAB3-319BF4013583}"/>
    <cellStyle name="Nota 2 2 2 3 3 3" xfId="26762" xr:uid="{EFCFC07A-42E6-42CA-ABB8-FE4976205362}"/>
    <cellStyle name="Nota 2 2 2 3 3 3 2" xfId="26763" xr:uid="{6C967B9E-9D01-4E7D-B90A-3FC85F9C8731}"/>
    <cellStyle name="Nota 2 2 2 3 3 3 2 2" xfId="26764" xr:uid="{24E72F94-3131-4310-9223-7236CBF41B1E}"/>
    <cellStyle name="Nota 2 2 2 3 3 3 3" xfId="26765" xr:uid="{42CCB956-951F-4FF3-82FF-B863C018005B}"/>
    <cellStyle name="Nota 2 2 2 3 3 3 3 2" xfId="26766" xr:uid="{5F58C26F-9A3D-4978-8232-787AA9A03C92}"/>
    <cellStyle name="Nota 2 2 2 3 3 3 4" xfId="26767" xr:uid="{AB3D7CCC-DDF3-4007-96D0-5D3AFC7D243A}"/>
    <cellStyle name="Nota 2 2 2 3 3 4" xfId="26768" xr:uid="{DA89C65F-550B-4AFA-83AA-EF21374AF929}"/>
    <cellStyle name="Nota 2 2 2 3 3 4 2" xfId="26769" xr:uid="{E27B4840-8B08-4947-96FE-4F79C964EF54}"/>
    <cellStyle name="Nota 2 2 2 3 3 4 2 2" xfId="26770" xr:uid="{B5AE1840-F524-43FE-84DA-3C77B0FC0C40}"/>
    <cellStyle name="Nota 2 2 2 3 3 4 2 2 2" xfId="26771" xr:uid="{7205FD5C-A398-45F8-A9AE-14F0138D4D1B}"/>
    <cellStyle name="Nota 2 2 2 3 3 4 2 3" xfId="26772" xr:uid="{2F0EA281-9E55-43C2-89E2-AAE230F693CC}"/>
    <cellStyle name="Nota 2 2 2 3 3 4 3" xfId="26773" xr:uid="{67D3B355-B473-499D-9633-A052CC1C5649}"/>
    <cellStyle name="Nota 2 2 2 3 3 4 3 2" xfId="26774" xr:uid="{20273693-0515-4A41-94E0-5B75A2D96992}"/>
    <cellStyle name="Nota 2 2 2 3 3 4 4" xfId="26775" xr:uid="{1B18FFE2-B176-4317-BDE1-58AE8D37D022}"/>
    <cellStyle name="Nota 2 2 2 3 3 4 4 2" xfId="26776" xr:uid="{D5C79A2D-42F8-4C0F-9A6C-39143338A794}"/>
    <cellStyle name="Nota 2 2 2 3 3 4 5" xfId="26777" xr:uid="{A69C3114-BDDD-4D98-8D99-E1A74F70576E}"/>
    <cellStyle name="Nota 2 2 2 3 3 5" xfId="26778" xr:uid="{83B1CA0C-46C4-4B08-8A48-59B7ABFB0661}"/>
    <cellStyle name="Nota 2 2 2 3 3 5 2" xfId="26779" xr:uid="{FAFAC563-31BA-4CF5-9433-9BCD8F2AB9F6}"/>
    <cellStyle name="Nota 2 2 2 3 3 5 2 2" xfId="26780" xr:uid="{460EC41C-5FD4-4875-8632-83EAA7D20352}"/>
    <cellStyle name="Nota 2 2 2 3 3 5 3" xfId="26781" xr:uid="{FB7F45A6-83DD-43D3-BC99-2AFCEA43E0B3}"/>
    <cellStyle name="Nota 2 2 2 3 3 5 3 2" xfId="26782" xr:uid="{19B787D5-D6E6-41F8-BD8D-79E44A098248}"/>
    <cellStyle name="Nota 2 2 2 3 3 5 4" xfId="26783" xr:uid="{EE40F917-3E99-4B2E-AE17-E7C44355B0FD}"/>
    <cellStyle name="Nota 2 2 2 3 3 6" xfId="26784" xr:uid="{2BD62E14-6601-4655-A1EA-61FC3A0A8946}"/>
    <cellStyle name="Nota 2 2 2 3 3 6 2" xfId="26785" xr:uid="{87B18AE8-0720-44ED-A368-03EC7E5B90DB}"/>
    <cellStyle name="Nota 2 2 2 3 3 7" xfId="26786" xr:uid="{BE7E0378-669E-43C1-9BFF-8825FD3D9A7F}"/>
    <cellStyle name="Nota 2 2 2 3 3 8" xfId="26787" xr:uid="{1E58C77A-A993-4FCB-9964-F35135CFDE6D}"/>
    <cellStyle name="Nota 2 2 2 3 3 9" xfId="54578" xr:uid="{C4433966-C2D0-4073-AD47-4E537E19A237}"/>
    <cellStyle name="Nota 2 2 2 3 4" xfId="26788" xr:uid="{948D28D0-7797-4454-97C5-189E77BE43C5}"/>
    <cellStyle name="Nota 2 2 2 3 4 2" xfId="26789" xr:uid="{CD7E6C6F-ECC6-4A56-97E0-FB3BDC794E5B}"/>
    <cellStyle name="Nota 2 2 2 3 4 2 2" xfId="26790" xr:uid="{E17DF7CC-2263-4FF5-AEE6-4CDA547EE53F}"/>
    <cellStyle name="Nota 2 2 2 3 4 2 2 2" xfId="26791" xr:uid="{F3B60599-CD8B-4030-85AB-ED8172DF8549}"/>
    <cellStyle name="Nota 2 2 2 3 4 2 2 2 2" xfId="26792" xr:uid="{E2FDE31E-0652-4804-9FE6-995C61C07546}"/>
    <cellStyle name="Nota 2 2 2 3 4 2 2 2 2 2" xfId="26793" xr:uid="{998DA6CD-8B7E-4580-A821-304A8D51E539}"/>
    <cellStyle name="Nota 2 2 2 3 4 2 2 2 3" xfId="26794" xr:uid="{3772A3D4-9126-4F95-8CBB-FE7719042030}"/>
    <cellStyle name="Nota 2 2 2 3 4 2 2 3" xfId="26795" xr:uid="{CE71233C-C489-4B32-9C5B-E35C76624234}"/>
    <cellStyle name="Nota 2 2 2 3 4 2 2 3 2" xfId="26796" xr:uid="{12CFC12F-813B-4103-BC15-9AB83F76EF59}"/>
    <cellStyle name="Nota 2 2 2 3 4 2 2 4" xfId="26797" xr:uid="{0D13EE94-F223-47D3-BCB2-49337C119813}"/>
    <cellStyle name="Nota 2 2 2 3 4 2 2 4 2" xfId="26798" xr:uid="{AF975719-108F-4AAA-AC91-4CA75BAC358F}"/>
    <cellStyle name="Nota 2 2 2 3 4 2 2 5" xfId="26799" xr:uid="{642385DA-9776-413D-A9BD-4EA094916BD8}"/>
    <cellStyle name="Nota 2 2 2 3 4 2 3" xfId="26800" xr:uid="{09D2250C-82D4-4BD2-ACF4-936C6D866DA1}"/>
    <cellStyle name="Nota 2 2 2 3 4 2 3 2" xfId="26801" xr:uid="{1832FC0C-2201-4EC9-B92A-9EE296A4194D}"/>
    <cellStyle name="Nota 2 2 2 3 4 2 4" xfId="26802" xr:uid="{DD9396D9-4DB7-4805-BE54-1310A75F3722}"/>
    <cellStyle name="Nota 2 2 2 3 4 2 4 2" xfId="26803" xr:uid="{A2FB668B-141E-4E68-A653-EC87A5A2F9CA}"/>
    <cellStyle name="Nota 2 2 2 3 4 2 5" xfId="26804" xr:uid="{96672D21-9CA7-45F6-87FD-24A2756C2B54}"/>
    <cellStyle name="Nota 2 2 2 3 4 3" xfId="26805" xr:uid="{5C1ED2F3-DA5F-4DE0-A0A9-2CB75874A2F5}"/>
    <cellStyle name="Nota 2 2 2 3 4 3 2" xfId="26806" xr:uid="{DF6273F7-1C41-42C9-A8DB-7371F6628920}"/>
    <cellStyle name="Nota 2 2 2 3 4 3 2 2" xfId="26807" xr:uid="{32FB1F88-CA8F-433F-941E-85E5ACDC3A06}"/>
    <cellStyle name="Nota 2 2 2 3 4 3 3" xfId="26808" xr:uid="{9F06F1C2-8996-40FD-AD94-DC245A43FEC2}"/>
    <cellStyle name="Nota 2 2 2 3 4 3 3 2" xfId="26809" xr:uid="{4B241E4E-4D44-43A0-9543-BA7CB916DCF3}"/>
    <cellStyle name="Nota 2 2 2 3 4 3 4" xfId="26810" xr:uid="{ED09F587-F713-45A8-8D93-DB2E764A5047}"/>
    <cellStyle name="Nota 2 2 2 3 4 4" xfId="26811" xr:uid="{EB546EE2-17B0-42E5-A991-3DD9FF1BD49A}"/>
    <cellStyle name="Nota 2 2 2 3 4 4 2" xfId="26812" xr:uid="{6024E76D-CAB6-4F40-AB09-A86A96227196}"/>
    <cellStyle name="Nota 2 2 2 3 4 4 2 2" xfId="26813" xr:uid="{99F2F111-8077-4553-94B6-C354350A6617}"/>
    <cellStyle name="Nota 2 2 2 3 4 4 2 2 2" xfId="26814" xr:uid="{422B54C3-EB23-485B-81C0-14065366ED81}"/>
    <cellStyle name="Nota 2 2 2 3 4 4 2 3" xfId="26815" xr:uid="{811FE3F0-736A-427B-A69C-B143B428A26B}"/>
    <cellStyle name="Nota 2 2 2 3 4 4 3" xfId="26816" xr:uid="{03B2884F-359F-460B-9477-80C33BC8C7C2}"/>
    <cellStyle name="Nota 2 2 2 3 4 4 3 2" xfId="26817" xr:uid="{95579132-0077-4050-97B6-5B70F4C58A2A}"/>
    <cellStyle name="Nota 2 2 2 3 4 4 4" xfId="26818" xr:uid="{3BCA88F3-FE95-425D-BC84-C1784A91AA94}"/>
    <cellStyle name="Nota 2 2 2 3 4 4 4 2" xfId="26819" xr:uid="{F155421F-C75C-4EA0-9015-649C1528C068}"/>
    <cellStyle name="Nota 2 2 2 3 4 4 5" xfId="26820" xr:uid="{4FEE8473-7A92-4FA1-9831-D02330D92FDC}"/>
    <cellStyle name="Nota 2 2 2 3 4 5" xfId="26821" xr:uid="{DFC93C06-2019-4403-80E7-2B60EAE24D47}"/>
    <cellStyle name="Nota 2 2 2 3 4 5 2" xfId="26822" xr:uid="{F29DB921-972C-4EB5-A9C5-22907F0B0DC5}"/>
    <cellStyle name="Nota 2 2 2 3 4 5 2 2" xfId="26823" xr:uid="{B25D1E91-CBD3-40A9-9D58-D9E7A5069A1B}"/>
    <cellStyle name="Nota 2 2 2 3 4 5 3" xfId="26824" xr:uid="{C6488A32-4431-4215-AC87-77E735F3A228}"/>
    <cellStyle name="Nota 2 2 2 3 4 5 3 2" xfId="26825" xr:uid="{1C426084-5AE8-4B8B-B6A0-0F4E84B21EB1}"/>
    <cellStyle name="Nota 2 2 2 3 4 5 4" xfId="26826" xr:uid="{A538C5BF-055D-4B54-A145-B5FD90DBF832}"/>
    <cellStyle name="Nota 2 2 2 3 4 6" xfId="26827" xr:uid="{1DA4590E-A24B-4610-9FA2-276F47857D72}"/>
    <cellStyle name="Nota 2 2 2 3 4 6 2" xfId="26828" xr:uid="{68958864-A646-4977-A716-A6777142ABB3}"/>
    <cellStyle name="Nota 2 2 2 3 4 7" xfId="26829" xr:uid="{0AFF01EB-6000-40C4-8804-3C6ABF69AAD7}"/>
    <cellStyle name="Nota 2 2 2 3 4 8" xfId="26830" xr:uid="{062D99F5-148C-4125-A3DE-B7FE0111395B}"/>
    <cellStyle name="Nota 2 2 2 3 4 9" xfId="54579" xr:uid="{B3EFE1C3-22CF-42C6-B0B3-A5A4918CE86A}"/>
    <cellStyle name="Nota 2 2 2 3 5" xfId="26831" xr:uid="{485E2075-7391-4663-A7F8-88E400FB1A82}"/>
    <cellStyle name="Nota 2 2 2 3 5 2" xfId="26832" xr:uid="{4702CFEA-3DAF-4F1A-AD96-01CCAB6DD9B2}"/>
    <cellStyle name="Nota 2 2 2 3 5 2 2" xfId="26833" xr:uid="{D4113BCB-1F13-423F-949B-7EE917308913}"/>
    <cellStyle name="Nota 2 2 2 3 5 2 2 2" xfId="26834" xr:uid="{1E0C9AFB-1637-4EB3-AD95-B1614EB01AD3}"/>
    <cellStyle name="Nota 2 2 2 3 5 2 2 2 2" xfId="26835" xr:uid="{69AF26F7-77EF-4D2D-B1A3-91A13DD09ECE}"/>
    <cellStyle name="Nota 2 2 2 3 5 2 2 2 2 2" xfId="26836" xr:uid="{095794F1-68E3-416D-B474-7583E505270C}"/>
    <cellStyle name="Nota 2 2 2 3 5 2 2 2 3" xfId="26837" xr:uid="{1DEE452E-50FA-4F25-BFF3-7C5D9536BADB}"/>
    <cellStyle name="Nota 2 2 2 3 5 2 2 3" xfId="26838" xr:uid="{42B4BDCD-DB36-42B0-BCC7-3B74A9BB780C}"/>
    <cellStyle name="Nota 2 2 2 3 5 2 2 3 2" xfId="26839" xr:uid="{425A6883-6357-4F5A-A615-D725F1F18C97}"/>
    <cellStyle name="Nota 2 2 2 3 5 2 2 4" xfId="26840" xr:uid="{42644017-68B8-47B2-B870-57954573C1F4}"/>
    <cellStyle name="Nota 2 2 2 3 5 2 2 4 2" xfId="26841" xr:uid="{A39425AA-FDA5-424B-91E7-307FA98E3716}"/>
    <cellStyle name="Nota 2 2 2 3 5 2 2 5" xfId="26842" xr:uid="{49E84AF1-82B4-4C95-8B2E-1EC1CE6ECB04}"/>
    <cellStyle name="Nota 2 2 2 3 5 2 3" xfId="26843" xr:uid="{017963C3-7BEC-479E-9CE2-56CDF9DAA4F4}"/>
    <cellStyle name="Nota 2 2 2 3 5 2 3 2" xfId="26844" xr:uid="{635925A1-2C94-41D9-A7F5-F0C04B11CF9A}"/>
    <cellStyle name="Nota 2 2 2 3 5 2 4" xfId="26845" xr:uid="{5A8D97AC-019C-4F49-82DD-70861C99CEE2}"/>
    <cellStyle name="Nota 2 2 2 3 5 2 4 2" xfId="26846" xr:uid="{2CF5B5D7-9763-4394-8507-BE7FBD0C64E9}"/>
    <cellStyle name="Nota 2 2 2 3 5 2 5" xfId="26847" xr:uid="{C3A10FAB-32FA-47F6-BE05-CB8367A63DB3}"/>
    <cellStyle name="Nota 2 2 2 3 5 3" xfId="26848" xr:uid="{3AA508D7-5949-421D-8059-A7241CE09441}"/>
    <cellStyle name="Nota 2 2 2 3 5 3 2" xfId="26849" xr:uid="{867C29CF-50FE-407B-B7D9-408A9A97E3B3}"/>
    <cellStyle name="Nota 2 2 2 3 5 3 2 2" xfId="26850" xr:uid="{A8AE21DC-AB49-495A-8C36-E41717C32E8E}"/>
    <cellStyle name="Nota 2 2 2 3 5 3 3" xfId="26851" xr:uid="{622EBE84-476A-4668-A140-A724888D9565}"/>
    <cellStyle name="Nota 2 2 2 3 5 3 3 2" xfId="26852" xr:uid="{6EF1E274-10DA-4889-86B4-4FFF60192B25}"/>
    <cellStyle name="Nota 2 2 2 3 5 3 4" xfId="26853" xr:uid="{C2F9734D-C2A0-43FA-8725-3140F204CA8C}"/>
    <cellStyle name="Nota 2 2 2 3 5 4" xfId="26854" xr:uid="{D2AB8757-E683-4EEB-ABA8-4605CFDE6DDA}"/>
    <cellStyle name="Nota 2 2 2 3 5 4 2" xfId="26855" xr:uid="{29168F6C-C276-4620-BA6A-ABF96F3E0A3D}"/>
    <cellStyle name="Nota 2 2 2 3 5 4 2 2" xfId="26856" xr:uid="{14338CC3-110A-4A66-9AD6-1E3139C03A9D}"/>
    <cellStyle name="Nota 2 2 2 3 5 4 2 2 2" xfId="26857" xr:uid="{B3138DA0-E549-4D5F-BD84-FE031F3EF223}"/>
    <cellStyle name="Nota 2 2 2 3 5 4 2 3" xfId="26858" xr:uid="{37E36D68-E199-4D1C-AB27-9FB582A1CCA7}"/>
    <cellStyle name="Nota 2 2 2 3 5 4 3" xfId="26859" xr:uid="{6D0D0E33-8FD3-4A2E-BE4A-7EE9C023215F}"/>
    <cellStyle name="Nota 2 2 2 3 5 4 3 2" xfId="26860" xr:uid="{A42C0720-7A50-40FD-AF87-17A7F4D4C91A}"/>
    <cellStyle name="Nota 2 2 2 3 5 4 4" xfId="26861" xr:uid="{58442400-66E4-4C24-9D12-BCCFC0B13F8C}"/>
    <cellStyle name="Nota 2 2 2 3 5 4 4 2" xfId="26862" xr:uid="{513F6605-9243-4F9D-9EF8-BBEAE0148178}"/>
    <cellStyle name="Nota 2 2 2 3 5 4 5" xfId="26863" xr:uid="{01B18CAD-1346-499F-9292-86091EBB1521}"/>
    <cellStyle name="Nota 2 2 2 3 5 5" xfId="26864" xr:uid="{7C850A59-7100-493D-B346-E9006BCFB1DE}"/>
    <cellStyle name="Nota 2 2 2 3 5 5 2" xfId="26865" xr:uid="{65A54A56-FA6A-4AA1-AB9D-D137990E5C91}"/>
    <cellStyle name="Nota 2 2 2 3 5 5 2 2" xfId="26866" xr:uid="{CA06E20C-952F-466D-8A42-7E7C0D4BB5D3}"/>
    <cellStyle name="Nota 2 2 2 3 5 5 3" xfId="26867" xr:uid="{5CBBA544-4568-438B-ADF1-D259FC8EDCB0}"/>
    <cellStyle name="Nota 2 2 2 3 5 5 3 2" xfId="26868" xr:uid="{4C1DF459-54F2-4EB6-8C7B-AD8D5E4ED6BD}"/>
    <cellStyle name="Nota 2 2 2 3 5 5 4" xfId="26869" xr:uid="{37360D82-1708-4973-9300-5C1B1FF35512}"/>
    <cellStyle name="Nota 2 2 2 3 5 6" xfId="26870" xr:uid="{70257D1F-6146-47AA-8DDB-2766AA9CDBB9}"/>
    <cellStyle name="Nota 2 2 2 3 5 6 2" xfId="26871" xr:uid="{40A979D5-0F3A-4A3A-9DA7-1D32DFF9AD3C}"/>
    <cellStyle name="Nota 2 2 2 3 5 7" xfId="26872" xr:uid="{E43FD493-FC4F-43FC-8C4C-4EF683441463}"/>
    <cellStyle name="Nota 2 2 2 3 5 8" xfId="26873" xr:uid="{E9385F5E-AC88-4D77-97A6-1FBBD97766CA}"/>
    <cellStyle name="Nota 2 2 2 3 5 9" xfId="54580" xr:uid="{AC2CA2FD-A335-47B1-9540-A8FC2016D891}"/>
    <cellStyle name="Nota 2 2 2 3 6" xfId="26874" xr:uid="{DDE51C03-1ECC-4A40-8711-7F33E24F2683}"/>
    <cellStyle name="Nota 2 2 2 3 6 2" xfId="26875" xr:uid="{C247CD1B-52F3-4593-A749-3C3440970C57}"/>
    <cellStyle name="Nota 2 2 2 3 6 2 2" xfId="26876" xr:uid="{08F67724-4E5E-437E-93E3-B4B6E68781DD}"/>
    <cellStyle name="Nota 2 2 2 3 6 2 2 2" xfId="26877" xr:uid="{9A66CAAB-8825-4EC1-B2CC-B03B34B487DE}"/>
    <cellStyle name="Nota 2 2 2 3 6 2 2 2 2" xfId="26878" xr:uid="{76873472-F470-445E-894F-BD76C8102014}"/>
    <cellStyle name="Nota 2 2 2 3 6 2 2 3" xfId="26879" xr:uid="{A310EF17-CCF8-4D99-9E15-E3841D29F0A9}"/>
    <cellStyle name="Nota 2 2 2 3 6 2 3" xfId="26880" xr:uid="{BA29C57C-98B6-44C4-B49E-D7D81D5278B3}"/>
    <cellStyle name="Nota 2 2 2 3 6 2 3 2" xfId="26881" xr:uid="{0127BE4B-066B-47DD-807C-8877E0EA364C}"/>
    <cellStyle name="Nota 2 2 2 3 6 2 4" xfId="26882" xr:uid="{BA3104D0-893B-4AC0-AF31-25CE6D11ACC2}"/>
    <cellStyle name="Nota 2 2 2 3 6 2 4 2" xfId="26883" xr:uid="{4B54DEBA-31D8-4144-A825-576485C794A1}"/>
    <cellStyle name="Nota 2 2 2 3 6 2 5" xfId="26884" xr:uid="{C3109B9A-5529-4F35-BC25-AA286A9890F5}"/>
    <cellStyle name="Nota 2 2 2 3 6 3" xfId="26885" xr:uid="{92462AE5-8BF6-46B0-9702-5D1778EA4470}"/>
    <cellStyle name="Nota 2 2 2 3 6 3 2" xfId="26886" xr:uid="{C7D9DBED-D02A-49AF-928B-58AB0B22FB7D}"/>
    <cellStyle name="Nota 2 2 2 3 6 4" xfId="26887" xr:uid="{C173A76C-1EF9-4F64-A078-706F9D780839}"/>
    <cellStyle name="Nota 2 2 2 3 6 4 2" xfId="26888" xr:uid="{659F00E4-47CA-4407-A1B1-BF01696E86CA}"/>
    <cellStyle name="Nota 2 2 2 3 6 5" xfId="26889" xr:uid="{8A7C0F21-53EB-49C0-B1A6-6AFA00F87637}"/>
    <cellStyle name="Nota 2 2 2 3 7" xfId="26890" xr:uid="{ECE0727A-4FC8-4CC6-9440-58E4F2D47698}"/>
    <cellStyle name="Nota 2 2 2 3 7 2" xfId="26891" xr:uid="{E56CB234-788E-4B7E-8D30-EE4F54EBA00A}"/>
    <cellStyle name="Nota 2 2 2 3 7 2 2" xfId="26892" xr:uid="{4012F4B5-A999-46CA-9D58-37DF30438BF4}"/>
    <cellStyle name="Nota 2 2 2 3 7 3" xfId="26893" xr:uid="{65CF32DA-4357-4BEB-B753-381E31CB89D9}"/>
    <cellStyle name="Nota 2 2 2 3 7 3 2" xfId="26894" xr:uid="{CAAF8586-1075-4B59-B184-1562FEED897C}"/>
    <cellStyle name="Nota 2 2 2 3 7 4" xfId="26895" xr:uid="{86EDB99B-326A-442D-B4E3-084C0CACD697}"/>
    <cellStyle name="Nota 2 2 2 3 8" xfId="26896" xr:uid="{6ECDED14-9907-4C21-A5AE-3068DA8BECFE}"/>
    <cellStyle name="Nota 2 2 2 3 8 2" xfId="26897" xr:uid="{E89CF84B-9738-4D3E-B01C-61F613975C5C}"/>
    <cellStyle name="Nota 2 2 2 3 8 2 2" xfId="26898" xr:uid="{AEA7591C-EC31-4EEC-918F-E9E0FF1A129C}"/>
    <cellStyle name="Nota 2 2 2 3 8 2 2 2" xfId="26899" xr:uid="{762FD526-2753-48D4-87CD-8A44D30D77BE}"/>
    <cellStyle name="Nota 2 2 2 3 8 2 3" xfId="26900" xr:uid="{A6BC7487-68B2-4B44-A1DE-3BD12185D292}"/>
    <cellStyle name="Nota 2 2 2 3 8 3" xfId="26901" xr:uid="{51D1DEA2-6523-4B24-8085-6296E2889186}"/>
    <cellStyle name="Nota 2 2 2 3 8 3 2" xfId="26902" xr:uid="{30C3C795-7873-4B4B-9CE4-DC55903AE556}"/>
    <cellStyle name="Nota 2 2 2 3 8 4" xfId="26903" xr:uid="{467C45D2-5C6E-41C1-B346-B88DDD4C146B}"/>
    <cellStyle name="Nota 2 2 2 3 8 4 2" xfId="26904" xr:uid="{FE0D4AF3-19CD-4BA5-944E-E5E0336C8F79}"/>
    <cellStyle name="Nota 2 2 2 3 8 5" xfId="26905" xr:uid="{DBFBBB09-C87D-4C98-BCD8-536BC086CB87}"/>
    <cellStyle name="Nota 2 2 2 3 9" xfId="26906" xr:uid="{724054BE-0C51-47DF-B24C-434ABB087DE2}"/>
    <cellStyle name="Nota 2 2 2 3 9 2" xfId="26907" xr:uid="{1647180D-18FF-4F20-982D-F05CCF86BA91}"/>
    <cellStyle name="Nota 2 2 2 3 9 2 2" xfId="26908" xr:uid="{89611FDB-8045-4B7A-B29B-26FFB9A6C3D8}"/>
    <cellStyle name="Nota 2 2 2 3 9 3" xfId="26909" xr:uid="{01F8D534-2F98-45E4-931C-6C6C093617C3}"/>
    <cellStyle name="Nota 2 2 2 3 9 3 2" xfId="26910" xr:uid="{A65ACB44-4FC2-43DC-BFFA-CFDA9129B426}"/>
    <cellStyle name="Nota 2 2 2 3 9 4" xfId="26911" xr:uid="{4C6702CE-7635-4BA4-86CF-4C18FE0EC42C}"/>
    <cellStyle name="Nota 2 2 2 4" xfId="26912" xr:uid="{A7443F01-1B88-4E04-BAF2-3E77B4A9DF96}"/>
    <cellStyle name="Nota 2 2 2 4 10" xfId="26913" xr:uid="{9E9C0CB6-82A1-49CF-889D-59E092178459}"/>
    <cellStyle name="Nota 2 2 2 4 10 2" xfId="26914" xr:uid="{8FEF7BF0-13D3-4523-8391-F0F871E13994}"/>
    <cellStyle name="Nota 2 2 2 4 11" xfId="26915" xr:uid="{216DB706-CF00-4D40-A918-94EF2F194CE6}"/>
    <cellStyle name="Nota 2 2 2 4 12" xfId="26916" xr:uid="{5BF877BC-1034-4B3C-8FB6-E2358A503F15}"/>
    <cellStyle name="Nota 2 2 2 4 13" xfId="54581" xr:uid="{2D417E72-0E86-483F-9BE9-F76E2EEA5995}"/>
    <cellStyle name="Nota 2 2 2 4 2" xfId="26917" xr:uid="{8A6970E6-2451-4866-8198-A4B668614B45}"/>
    <cellStyle name="Nota 2 2 2 4 2 10" xfId="26918" xr:uid="{C92146A1-079A-4348-A008-942A27BADE02}"/>
    <cellStyle name="Nota 2 2 2 4 2 11" xfId="54582" xr:uid="{BBEA0ACB-CDC1-457D-901A-819949E9FFDD}"/>
    <cellStyle name="Nota 2 2 2 4 2 2" xfId="26919" xr:uid="{CA7AAE41-C5D2-4C1D-B326-B4EE556014A9}"/>
    <cellStyle name="Nota 2 2 2 4 2 2 2" xfId="26920" xr:uid="{105CAC9B-6CA9-44A3-BBE0-876A93257F1D}"/>
    <cellStyle name="Nota 2 2 2 4 2 2 2 2" xfId="26921" xr:uid="{681F369B-BAFC-484C-8E47-07AD38F44E33}"/>
    <cellStyle name="Nota 2 2 2 4 2 2 2 2 2" xfId="26922" xr:uid="{3E880014-D9FA-4B8C-9A18-BFF25EB090B0}"/>
    <cellStyle name="Nota 2 2 2 4 2 2 2 2 2 2" xfId="26923" xr:uid="{5E85CFDB-24DB-4D72-A6FC-38402893468B}"/>
    <cellStyle name="Nota 2 2 2 4 2 2 2 2 2 2 2" xfId="26924" xr:uid="{3B9543CB-2022-4ECF-9A80-7032E977BAE1}"/>
    <cellStyle name="Nota 2 2 2 4 2 2 2 2 2 3" xfId="26925" xr:uid="{4E2E9CFD-8610-4833-B8CB-1D295B0FECD7}"/>
    <cellStyle name="Nota 2 2 2 4 2 2 2 2 3" xfId="26926" xr:uid="{D4DEE544-CA96-41B1-995E-1AB305A3DDC1}"/>
    <cellStyle name="Nota 2 2 2 4 2 2 2 2 3 2" xfId="26927" xr:uid="{10E1BC05-99D1-418F-B4B6-47C2CF9CB4DE}"/>
    <cellStyle name="Nota 2 2 2 4 2 2 2 2 4" xfId="26928" xr:uid="{2EDABC32-AAB5-4141-96DB-91D12A1EEBA7}"/>
    <cellStyle name="Nota 2 2 2 4 2 2 2 2 4 2" xfId="26929" xr:uid="{FEEFB32A-8864-4229-B812-FE295D9ADD6A}"/>
    <cellStyle name="Nota 2 2 2 4 2 2 2 2 5" xfId="26930" xr:uid="{EEDDB054-4E0B-41C4-BA23-83CB1AE8D9C5}"/>
    <cellStyle name="Nota 2 2 2 4 2 2 2 3" xfId="26931" xr:uid="{B8FE3C47-031D-4B01-B2D3-51CFF65093F8}"/>
    <cellStyle name="Nota 2 2 2 4 2 2 2 3 2" xfId="26932" xr:uid="{86CD8DF1-1918-463F-883A-8AD1CF0917FF}"/>
    <cellStyle name="Nota 2 2 2 4 2 2 2 4" xfId="26933" xr:uid="{AA1A58D8-4D68-44C6-852B-A1817E330620}"/>
    <cellStyle name="Nota 2 2 2 4 2 2 2 4 2" xfId="26934" xr:uid="{4FD0B7A1-DD9E-4409-B2EC-AAE3FEAAC559}"/>
    <cellStyle name="Nota 2 2 2 4 2 2 2 5" xfId="26935" xr:uid="{8F6A5C9C-E7F7-4FAA-BC95-A67D8674003A}"/>
    <cellStyle name="Nota 2 2 2 4 2 2 3" xfId="26936" xr:uid="{5AD45A97-A13D-4185-9E28-118306D64258}"/>
    <cellStyle name="Nota 2 2 2 4 2 2 3 2" xfId="26937" xr:uid="{C9E3C1C7-6AAD-43D7-895B-25756BE061DE}"/>
    <cellStyle name="Nota 2 2 2 4 2 2 3 2 2" xfId="26938" xr:uid="{4EF72545-D3EF-4843-8716-8CF686153122}"/>
    <cellStyle name="Nota 2 2 2 4 2 2 3 3" xfId="26939" xr:uid="{FC21DF32-34EF-4374-AC62-06B58385B523}"/>
    <cellStyle name="Nota 2 2 2 4 2 2 3 3 2" xfId="26940" xr:uid="{8241FEA7-66BD-450A-8D57-A41D6A4D9E82}"/>
    <cellStyle name="Nota 2 2 2 4 2 2 3 4" xfId="26941" xr:uid="{8A478557-B0A0-446A-AA31-022FAF2AC5A3}"/>
    <cellStyle name="Nota 2 2 2 4 2 2 4" xfId="26942" xr:uid="{A7A733A6-5EB0-4D56-9B9E-09E76EE30CB0}"/>
    <cellStyle name="Nota 2 2 2 4 2 2 4 2" xfId="26943" xr:uid="{89F557BC-281C-4FA5-B46B-55754EDA033B}"/>
    <cellStyle name="Nota 2 2 2 4 2 2 4 2 2" xfId="26944" xr:uid="{A506E4AD-F9CD-45BD-B82A-48452A6F28EA}"/>
    <cellStyle name="Nota 2 2 2 4 2 2 4 2 2 2" xfId="26945" xr:uid="{4DB03D86-68BB-4AD9-BBFA-01E7E2D3406A}"/>
    <cellStyle name="Nota 2 2 2 4 2 2 4 2 3" xfId="26946" xr:uid="{DA9FAD7D-5DCE-49B2-B4E9-9015B3A5718D}"/>
    <cellStyle name="Nota 2 2 2 4 2 2 4 3" xfId="26947" xr:uid="{35D419D1-27B2-4CA5-B4A2-212C98655994}"/>
    <cellStyle name="Nota 2 2 2 4 2 2 4 3 2" xfId="26948" xr:uid="{0488D668-998D-4C8E-A99C-D2487E593917}"/>
    <cellStyle name="Nota 2 2 2 4 2 2 4 4" xfId="26949" xr:uid="{AED324F9-E0CD-4195-A1BA-539696462886}"/>
    <cellStyle name="Nota 2 2 2 4 2 2 4 4 2" xfId="26950" xr:uid="{37C9A75D-B045-4C40-98F4-C73CA7D68841}"/>
    <cellStyle name="Nota 2 2 2 4 2 2 4 5" xfId="26951" xr:uid="{427C7054-9EE9-4B67-9CEE-77B8FD2316AC}"/>
    <cellStyle name="Nota 2 2 2 4 2 2 5" xfId="26952" xr:uid="{6947412F-C346-4834-BEE2-FFD3131DD0E7}"/>
    <cellStyle name="Nota 2 2 2 4 2 2 5 2" xfId="26953" xr:uid="{70F6E3AB-161C-4221-A4B0-E312EBDE7B4A}"/>
    <cellStyle name="Nota 2 2 2 4 2 2 5 2 2" xfId="26954" xr:uid="{85E9B74D-6D8A-415D-A51D-0B7D2509B443}"/>
    <cellStyle name="Nota 2 2 2 4 2 2 5 3" xfId="26955" xr:uid="{71C39713-8B66-480B-B5E4-B8DDAD626575}"/>
    <cellStyle name="Nota 2 2 2 4 2 2 5 3 2" xfId="26956" xr:uid="{DECDF7A1-42FC-430F-B2AB-941C97A58F69}"/>
    <cellStyle name="Nota 2 2 2 4 2 2 5 4" xfId="26957" xr:uid="{F38B8A1B-F3B6-4C3B-9365-BCD701C33A83}"/>
    <cellStyle name="Nota 2 2 2 4 2 2 6" xfId="26958" xr:uid="{784E5BDF-1A6C-4FFF-81CA-50BDE5A401AF}"/>
    <cellStyle name="Nota 2 2 2 4 2 2 6 2" xfId="26959" xr:uid="{14B083E6-7FED-43B9-B85B-D6FF6CD6FF88}"/>
    <cellStyle name="Nota 2 2 2 4 2 2 7" xfId="26960" xr:uid="{59E851C7-C143-4126-A7BC-DD0DD622414C}"/>
    <cellStyle name="Nota 2 2 2 4 2 2 8" xfId="26961" xr:uid="{CF3398E6-F425-4E4B-B548-5D10B5260C7F}"/>
    <cellStyle name="Nota 2 2 2 4 2 2 9" xfId="54583" xr:uid="{18118AAD-E6F2-4A2E-8020-4CBE5373C0B2}"/>
    <cellStyle name="Nota 2 2 2 4 2 3" xfId="26962" xr:uid="{01EC4524-80DF-405F-A461-78D3DB5299D5}"/>
    <cellStyle name="Nota 2 2 2 4 2 3 2" xfId="26963" xr:uid="{1D2D0148-2D74-4857-BFC9-2D408B361248}"/>
    <cellStyle name="Nota 2 2 2 4 2 3 2 2" xfId="26964" xr:uid="{2FBC41B6-F01B-4EBC-8E50-3FFBF2FA0FF6}"/>
    <cellStyle name="Nota 2 2 2 4 2 3 2 2 2" xfId="26965" xr:uid="{1EF5B1B2-457E-438A-91D4-D5BD0040C401}"/>
    <cellStyle name="Nota 2 2 2 4 2 3 2 2 2 2" xfId="26966" xr:uid="{532AF782-0462-4B44-B489-732E75FB94F2}"/>
    <cellStyle name="Nota 2 2 2 4 2 3 2 2 2 2 2" xfId="26967" xr:uid="{1BFE62C1-6977-4317-8DEB-5AF3C697A124}"/>
    <cellStyle name="Nota 2 2 2 4 2 3 2 2 2 3" xfId="26968" xr:uid="{ADA5424C-3210-4B86-A393-234BE51FB924}"/>
    <cellStyle name="Nota 2 2 2 4 2 3 2 2 3" xfId="26969" xr:uid="{890221F6-F8B8-48D9-9A29-F0A062AED4FA}"/>
    <cellStyle name="Nota 2 2 2 4 2 3 2 2 3 2" xfId="26970" xr:uid="{CE804FD5-1F47-4A5C-85EB-384C0F7FF541}"/>
    <cellStyle name="Nota 2 2 2 4 2 3 2 2 4" xfId="26971" xr:uid="{D7343380-275D-4B75-B49F-3D95703956C8}"/>
    <cellStyle name="Nota 2 2 2 4 2 3 2 2 4 2" xfId="26972" xr:uid="{E772D0E8-05B2-4B69-AD8E-E729F3113E79}"/>
    <cellStyle name="Nota 2 2 2 4 2 3 2 2 5" xfId="26973" xr:uid="{003D3E6D-BF7E-47F1-8638-EC93CF5246AD}"/>
    <cellStyle name="Nota 2 2 2 4 2 3 2 3" xfId="26974" xr:uid="{080A4541-A211-44E3-9A31-0C9AABCAD589}"/>
    <cellStyle name="Nota 2 2 2 4 2 3 2 3 2" xfId="26975" xr:uid="{7BBDA71C-F6AD-46B4-B9E7-7584A6F1409A}"/>
    <cellStyle name="Nota 2 2 2 4 2 3 2 4" xfId="26976" xr:uid="{F71D1943-05A5-4247-BEA8-F4ED86B3186E}"/>
    <cellStyle name="Nota 2 2 2 4 2 3 2 4 2" xfId="26977" xr:uid="{77FFF71F-32E0-4625-8DC0-F55C4E39FFCC}"/>
    <cellStyle name="Nota 2 2 2 4 2 3 2 5" xfId="26978" xr:uid="{FCED7DC9-7D10-49B4-AB8C-0CC48E45F48D}"/>
    <cellStyle name="Nota 2 2 2 4 2 3 3" xfId="26979" xr:uid="{117D715F-C1EA-451F-B43C-F102975D2A57}"/>
    <cellStyle name="Nota 2 2 2 4 2 3 3 2" xfId="26980" xr:uid="{32D43BE9-B506-4B63-A0A6-5A66FAEBF4E3}"/>
    <cellStyle name="Nota 2 2 2 4 2 3 3 2 2" xfId="26981" xr:uid="{D9C73AFB-AF8D-4255-BB21-2A02ADE0FEC2}"/>
    <cellStyle name="Nota 2 2 2 4 2 3 3 3" xfId="26982" xr:uid="{03E93181-835A-4A15-A17A-FB262AE47E45}"/>
    <cellStyle name="Nota 2 2 2 4 2 3 3 3 2" xfId="26983" xr:uid="{209CC65E-3AF4-4436-8C1C-44C4E770B8C6}"/>
    <cellStyle name="Nota 2 2 2 4 2 3 3 4" xfId="26984" xr:uid="{D67A8F14-754A-436C-83D1-21B239AE9EDE}"/>
    <cellStyle name="Nota 2 2 2 4 2 3 4" xfId="26985" xr:uid="{88E1EB6B-577E-4047-B97A-CDA5D3B6A429}"/>
    <cellStyle name="Nota 2 2 2 4 2 3 4 2" xfId="26986" xr:uid="{36192858-67A2-4F0F-A9CD-2877F1F533F3}"/>
    <cellStyle name="Nota 2 2 2 4 2 3 4 2 2" xfId="26987" xr:uid="{113118BE-34D0-4838-BECC-B5D26661EFAA}"/>
    <cellStyle name="Nota 2 2 2 4 2 3 4 2 2 2" xfId="26988" xr:uid="{F4F5E3A4-C10A-44B9-B151-D44366B410D1}"/>
    <cellStyle name="Nota 2 2 2 4 2 3 4 2 3" xfId="26989" xr:uid="{97A41160-ACF9-489D-8D05-127479D38BB8}"/>
    <cellStyle name="Nota 2 2 2 4 2 3 4 3" xfId="26990" xr:uid="{283136DA-4358-4973-BC24-A6248A1DFBDC}"/>
    <cellStyle name="Nota 2 2 2 4 2 3 4 3 2" xfId="26991" xr:uid="{8DE66052-EF12-4E32-A067-7118B68DBAC0}"/>
    <cellStyle name="Nota 2 2 2 4 2 3 4 4" xfId="26992" xr:uid="{7A1FF767-80A1-4F28-800B-823FF3B25388}"/>
    <cellStyle name="Nota 2 2 2 4 2 3 4 4 2" xfId="26993" xr:uid="{F8DC10EE-48F3-47D5-96D2-347DC9664DE1}"/>
    <cellStyle name="Nota 2 2 2 4 2 3 4 5" xfId="26994" xr:uid="{71F147EE-F6CA-427B-9FBD-DFD654D21E03}"/>
    <cellStyle name="Nota 2 2 2 4 2 3 5" xfId="26995" xr:uid="{F82611A5-A67A-4E80-AC90-14FDA1AD2D90}"/>
    <cellStyle name="Nota 2 2 2 4 2 3 5 2" xfId="26996" xr:uid="{6A4CE873-FC18-409F-AC0D-63F7CF13B9DB}"/>
    <cellStyle name="Nota 2 2 2 4 2 3 5 2 2" xfId="26997" xr:uid="{5A246F5A-F85E-46CE-A939-C2DBA895D2FD}"/>
    <cellStyle name="Nota 2 2 2 4 2 3 5 3" xfId="26998" xr:uid="{EA5A8242-1730-44B0-A8CF-3C4108ECF333}"/>
    <cellStyle name="Nota 2 2 2 4 2 3 5 3 2" xfId="26999" xr:uid="{156704EF-D300-400D-8DD4-C4A538722E04}"/>
    <cellStyle name="Nota 2 2 2 4 2 3 5 4" xfId="27000" xr:uid="{7D7750C5-016C-419E-A420-829D51E520B2}"/>
    <cellStyle name="Nota 2 2 2 4 2 3 6" xfId="27001" xr:uid="{52C12C13-4D31-4C6D-A991-C35232D6C86B}"/>
    <cellStyle name="Nota 2 2 2 4 2 3 6 2" xfId="27002" xr:uid="{81819989-34C9-4747-9B20-A66B31D682A4}"/>
    <cellStyle name="Nota 2 2 2 4 2 3 7" xfId="27003" xr:uid="{2604F292-ED8E-4CD6-8AD0-31D18A1E2BE9}"/>
    <cellStyle name="Nota 2 2 2 4 2 3 8" xfId="27004" xr:uid="{9CA82CB9-2038-47D6-8A72-BBD8EB188030}"/>
    <cellStyle name="Nota 2 2 2 4 2 3 9" xfId="54584" xr:uid="{3EFE5154-1D99-4FF5-B0B6-41B305CA19EE}"/>
    <cellStyle name="Nota 2 2 2 4 2 4" xfId="27005" xr:uid="{5912AA9B-91E5-48E1-A7E3-FE6FD890E4C8}"/>
    <cellStyle name="Nota 2 2 2 4 2 4 2" xfId="27006" xr:uid="{995238BA-C2DC-4845-B1C5-1D129B42D196}"/>
    <cellStyle name="Nota 2 2 2 4 2 4 2 2" xfId="27007" xr:uid="{2C65817C-20BC-4ADE-A813-D1199BA07D28}"/>
    <cellStyle name="Nota 2 2 2 4 2 4 2 2 2" xfId="27008" xr:uid="{266D37CA-9142-4023-8739-A13A9337A3B3}"/>
    <cellStyle name="Nota 2 2 2 4 2 4 2 2 2 2" xfId="27009" xr:uid="{9B7F8283-3CAF-459A-867E-A62D6EACD86C}"/>
    <cellStyle name="Nota 2 2 2 4 2 4 2 2 3" xfId="27010" xr:uid="{BF25410E-92FA-4283-91BA-7B1E410B29D8}"/>
    <cellStyle name="Nota 2 2 2 4 2 4 2 3" xfId="27011" xr:uid="{6D0F1001-30B0-4ECE-9784-77293B5BD0D4}"/>
    <cellStyle name="Nota 2 2 2 4 2 4 2 3 2" xfId="27012" xr:uid="{8FA13D32-31DE-404A-8348-50F663273612}"/>
    <cellStyle name="Nota 2 2 2 4 2 4 2 4" xfId="27013" xr:uid="{0511B634-BBAF-4EC5-99BD-A29607ADFAB6}"/>
    <cellStyle name="Nota 2 2 2 4 2 4 2 4 2" xfId="27014" xr:uid="{09723930-D019-48C8-AF5D-A9D6D031C0F5}"/>
    <cellStyle name="Nota 2 2 2 4 2 4 2 5" xfId="27015" xr:uid="{1D973E6F-8DEF-477B-A24B-D765873AEF5F}"/>
    <cellStyle name="Nota 2 2 2 4 2 4 3" xfId="27016" xr:uid="{2E81ACC9-E3D9-4467-8894-8EE680C520BB}"/>
    <cellStyle name="Nota 2 2 2 4 2 4 3 2" xfId="27017" xr:uid="{906E72F3-CD3D-4E5C-91D6-26472355AEBB}"/>
    <cellStyle name="Nota 2 2 2 4 2 4 4" xfId="27018" xr:uid="{54D957F2-58DD-466D-836A-6EB5B1AC7A63}"/>
    <cellStyle name="Nota 2 2 2 4 2 4 4 2" xfId="27019" xr:uid="{77671D7A-683C-4618-A282-C36AE6AAD5D1}"/>
    <cellStyle name="Nota 2 2 2 4 2 4 5" xfId="27020" xr:uid="{2F28EF4B-2FD4-40EC-B53E-FCB235A9CC20}"/>
    <cellStyle name="Nota 2 2 2 4 2 5" xfId="27021" xr:uid="{33A49FD9-7B9E-4DF9-810A-2B0E2FA2B68D}"/>
    <cellStyle name="Nota 2 2 2 4 2 5 2" xfId="27022" xr:uid="{4A0DEDF1-E73A-4F9A-B7EE-6AFA80921743}"/>
    <cellStyle name="Nota 2 2 2 4 2 5 2 2" xfId="27023" xr:uid="{A7BF504B-BD0C-4DEE-B2D7-DABCB761A2FD}"/>
    <cellStyle name="Nota 2 2 2 4 2 5 3" xfId="27024" xr:uid="{0593FAC6-533A-40DC-A352-46C2357E33C2}"/>
    <cellStyle name="Nota 2 2 2 4 2 5 3 2" xfId="27025" xr:uid="{8C2C7E64-2B08-469F-8F45-E3E919F40610}"/>
    <cellStyle name="Nota 2 2 2 4 2 5 4" xfId="27026" xr:uid="{45BC6AB9-8C5E-4BE4-851B-FD050F759F4D}"/>
    <cellStyle name="Nota 2 2 2 4 2 6" xfId="27027" xr:uid="{2B87828D-820E-48BD-99EE-1FF93306C4E7}"/>
    <cellStyle name="Nota 2 2 2 4 2 6 2" xfId="27028" xr:uid="{0660B31D-7D9C-4A04-A383-7BE1B5DAF49A}"/>
    <cellStyle name="Nota 2 2 2 4 2 6 2 2" xfId="27029" xr:uid="{F9B96D3A-34CC-426D-82B5-3F9FF233729C}"/>
    <cellStyle name="Nota 2 2 2 4 2 6 2 2 2" xfId="27030" xr:uid="{6855BE44-6623-4286-9ACA-44F324AFEE7E}"/>
    <cellStyle name="Nota 2 2 2 4 2 6 2 3" xfId="27031" xr:uid="{AC1978FA-7111-407C-8A18-4B67CD9FB15F}"/>
    <cellStyle name="Nota 2 2 2 4 2 6 3" xfId="27032" xr:uid="{885FEF26-03A9-422C-8A16-4D8C848D7E89}"/>
    <cellStyle name="Nota 2 2 2 4 2 6 3 2" xfId="27033" xr:uid="{A8D92E0C-2798-455C-85AB-9C4D7C250935}"/>
    <cellStyle name="Nota 2 2 2 4 2 6 4" xfId="27034" xr:uid="{3F2DF931-BF15-4B18-B672-3FBC6827B258}"/>
    <cellStyle name="Nota 2 2 2 4 2 6 4 2" xfId="27035" xr:uid="{B052B353-9E00-4697-8EE4-EAC31592421E}"/>
    <cellStyle name="Nota 2 2 2 4 2 6 5" xfId="27036" xr:uid="{B1E3E382-9361-4A38-9896-8E388D88F312}"/>
    <cellStyle name="Nota 2 2 2 4 2 7" xfId="27037" xr:uid="{B83513B0-7312-41BC-B54B-76A9F116A778}"/>
    <cellStyle name="Nota 2 2 2 4 2 7 2" xfId="27038" xr:uid="{4D1AE986-018D-4828-B10F-7C66071BB74B}"/>
    <cellStyle name="Nota 2 2 2 4 2 7 2 2" xfId="27039" xr:uid="{DE86A56F-3D7D-4D2E-A734-58E5FBD86447}"/>
    <cellStyle name="Nota 2 2 2 4 2 7 3" xfId="27040" xr:uid="{BE283E1A-28C1-443D-B0B4-3650970B4E19}"/>
    <cellStyle name="Nota 2 2 2 4 2 7 3 2" xfId="27041" xr:uid="{3443FC0B-4D8B-4937-89AA-CFEFE5A0EBCC}"/>
    <cellStyle name="Nota 2 2 2 4 2 7 4" xfId="27042" xr:uid="{4B295A3B-00FA-4CAE-BF4C-3FC365F18266}"/>
    <cellStyle name="Nota 2 2 2 4 2 8" xfId="27043" xr:uid="{067B834B-7223-4442-B6C5-E42FA83DE48B}"/>
    <cellStyle name="Nota 2 2 2 4 2 8 2" xfId="27044" xr:uid="{2B2B57B2-EF7E-4526-9058-BF99E984D071}"/>
    <cellStyle name="Nota 2 2 2 4 2 9" xfId="27045" xr:uid="{DC0A9F17-EDD5-4E24-9395-6A84FAC72B64}"/>
    <cellStyle name="Nota 2 2 2 4 3" xfId="27046" xr:uid="{C09BBEA6-6540-4E05-8792-D3C674DACFD0}"/>
    <cellStyle name="Nota 2 2 2 4 3 2" xfId="27047" xr:uid="{027105A7-5ED7-47D7-AE51-67FB4AE2877E}"/>
    <cellStyle name="Nota 2 2 2 4 3 2 2" xfId="27048" xr:uid="{6B8D2CE4-D9B4-45CA-855F-4C1EA7CB1B1E}"/>
    <cellStyle name="Nota 2 2 2 4 3 2 2 2" xfId="27049" xr:uid="{A731FC36-923E-4368-839E-1E30F5CA162C}"/>
    <cellStyle name="Nota 2 2 2 4 3 2 2 2 2" xfId="27050" xr:uid="{F942066D-B2A2-4910-921D-C008BAE48366}"/>
    <cellStyle name="Nota 2 2 2 4 3 2 2 2 2 2" xfId="27051" xr:uid="{AA7C0BD0-6C4F-4B44-99DF-72525069E5FC}"/>
    <cellStyle name="Nota 2 2 2 4 3 2 2 2 3" xfId="27052" xr:uid="{87F75FB7-D941-4875-959B-5AD76B3D52BC}"/>
    <cellStyle name="Nota 2 2 2 4 3 2 2 3" xfId="27053" xr:uid="{B858FF2A-DF6A-4E8E-8993-7BB2874CE2F6}"/>
    <cellStyle name="Nota 2 2 2 4 3 2 2 3 2" xfId="27054" xr:uid="{712D7234-60F9-471B-98F8-F84AF599C9FC}"/>
    <cellStyle name="Nota 2 2 2 4 3 2 2 4" xfId="27055" xr:uid="{FB3F6B0F-BB8D-4298-9B61-9D57FDB344B6}"/>
    <cellStyle name="Nota 2 2 2 4 3 2 2 4 2" xfId="27056" xr:uid="{E9F233FC-438A-4A54-B7C8-809F404BAEC2}"/>
    <cellStyle name="Nota 2 2 2 4 3 2 2 5" xfId="27057" xr:uid="{39A024E6-30E5-4B76-BD0B-F5DF0CBF0950}"/>
    <cellStyle name="Nota 2 2 2 4 3 2 3" xfId="27058" xr:uid="{26755DC3-3EDD-42CC-9043-3AF0B3C588E3}"/>
    <cellStyle name="Nota 2 2 2 4 3 2 3 2" xfId="27059" xr:uid="{D28342B4-FE20-47B6-8775-992FA7B58D50}"/>
    <cellStyle name="Nota 2 2 2 4 3 2 4" xfId="27060" xr:uid="{F3A83087-953A-46CE-A5DA-B9D778434269}"/>
    <cellStyle name="Nota 2 2 2 4 3 2 4 2" xfId="27061" xr:uid="{5051B181-260A-4B5A-BF61-0CA56D6C7FE3}"/>
    <cellStyle name="Nota 2 2 2 4 3 2 5" xfId="27062" xr:uid="{60DD89A9-F962-4375-A8B5-9DC4782646FB}"/>
    <cellStyle name="Nota 2 2 2 4 3 3" xfId="27063" xr:uid="{FEED0B31-9D4A-4292-A6C5-7965D4F4702B}"/>
    <cellStyle name="Nota 2 2 2 4 3 3 2" xfId="27064" xr:uid="{95EA7996-6F59-409F-B9D4-FBFC72FFFD5F}"/>
    <cellStyle name="Nota 2 2 2 4 3 3 2 2" xfId="27065" xr:uid="{9E0B7E00-2CFA-43D6-B121-A3E8D4C88623}"/>
    <cellStyle name="Nota 2 2 2 4 3 3 3" xfId="27066" xr:uid="{9EF74950-1A10-4350-BC9F-667F58874F53}"/>
    <cellStyle name="Nota 2 2 2 4 3 3 3 2" xfId="27067" xr:uid="{82CC02C7-7A69-4D5B-9ABB-F0256C0D16B5}"/>
    <cellStyle name="Nota 2 2 2 4 3 3 4" xfId="27068" xr:uid="{6445B307-60FF-48A2-B55E-F8D26D90F042}"/>
    <cellStyle name="Nota 2 2 2 4 3 4" xfId="27069" xr:uid="{A141E54A-1628-4AE7-AAC7-DD8D86380F5F}"/>
    <cellStyle name="Nota 2 2 2 4 3 4 2" xfId="27070" xr:uid="{35332986-028B-4808-92B8-80D18CB42F49}"/>
    <cellStyle name="Nota 2 2 2 4 3 4 2 2" xfId="27071" xr:uid="{8C98DC67-97AB-4DFD-AEA7-04493C039FB5}"/>
    <cellStyle name="Nota 2 2 2 4 3 4 2 2 2" xfId="27072" xr:uid="{A9E69C99-B175-43B3-8D6D-B495072D55B8}"/>
    <cellStyle name="Nota 2 2 2 4 3 4 2 3" xfId="27073" xr:uid="{D0369881-A4B1-4006-BCA8-83C663D43FF1}"/>
    <cellStyle name="Nota 2 2 2 4 3 4 3" xfId="27074" xr:uid="{7542E69A-0295-4EC3-8893-0DFD1AE5C2FB}"/>
    <cellStyle name="Nota 2 2 2 4 3 4 3 2" xfId="27075" xr:uid="{7F25F318-FE05-490D-92C3-B77F1F53613E}"/>
    <cellStyle name="Nota 2 2 2 4 3 4 4" xfId="27076" xr:uid="{A801287C-5C13-47AF-A664-166A38F4537D}"/>
    <cellStyle name="Nota 2 2 2 4 3 4 4 2" xfId="27077" xr:uid="{91429C93-18A1-40C4-B303-C8A9213BF66C}"/>
    <cellStyle name="Nota 2 2 2 4 3 4 5" xfId="27078" xr:uid="{449DD93E-0111-49F5-8A2A-BF8C465FD761}"/>
    <cellStyle name="Nota 2 2 2 4 3 5" xfId="27079" xr:uid="{A08FCB41-AF7D-42CF-95BB-027E2F8E9C54}"/>
    <cellStyle name="Nota 2 2 2 4 3 5 2" xfId="27080" xr:uid="{909C0100-BD02-4256-8409-166DA16E86EE}"/>
    <cellStyle name="Nota 2 2 2 4 3 5 2 2" xfId="27081" xr:uid="{27D21EDC-45E8-4EB1-94FE-815A0A257FE4}"/>
    <cellStyle name="Nota 2 2 2 4 3 5 3" xfId="27082" xr:uid="{A4F45CC1-6D0B-4B14-B1A0-DC00C4BD74AC}"/>
    <cellStyle name="Nota 2 2 2 4 3 5 3 2" xfId="27083" xr:uid="{3B1A0C75-F561-4F9F-8C0F-BB260AA48B89}"/>
    <cellStyle name="Nota 2 2 2 4 3 5 4" xfId="27084" xr:uid="{CE9CE60A-09A6-47D1-832C-AC68489329A3}"/>
    <cellStyle name="Nota 2 2 2 4 3 6" xfId="27085" xr:uid="{80A025FB-10EF-4078-9083-8EF3E5E0E5C7}"/>
    <cellStyle name="Nota 2 2 2 4 3 6 2" xfId="27086" xr:uid="{7025AB9D-1721-4E0B-A163-3552566C1269}"/>
    <cellStyle name="Nota 2 2 2 4 3 7" xfId="27087" xr:uid="{A0903EDE-98BE-465E-AAD1-C5FB620CC56C}"/>
    <cellStyle name="Nota 2 2 2 4 3 8" xfId="27088" xr:uid="{38300E1A-5212-4E81-9F48-F0EAE2B2637E}"/>
    <cellStyle name="Nota 2 2 2 4 3 9" xfId="54585" xr:uid="{9171BF8D-7586-4BAE-8B30-504C75ED5866}"/>
    <cellStyle name="Nota 2 2 2 4 4" xfId="27089" xr:uid="{249D73FB-9B22-4245-94A8-BBAC2E46D06E}"/>
    <cellStyle name="Nota 2 2 2 4 4 2" xfId="27090" xr:uid="{C330B3D3-F125-4EEE-A536-061B313F939A}"/>
    <cellStyle name="Nota 2 2 2 4 4 2 2" xfId="27091" xr:uid="{0D5E9AAE-562F-4C93-966E-138AF2A7728E}"/>
    <cellStyle name="Nota 2 2 2 4 4 2 2 2" xfId="27092" xr:uid="{25AAD48E-2375-4A58-B1EA-537A1C2EE167}"/>
    <cellStyle name="Nota 2 2 2 4 4 2 2 2 2" xfId="27093" xr:uid="{9427FD1D-D379-42DB-81E5-32D5D5CA2566}"/>
    <cellStyle name="Nota 2 2 2 4 4 2 2 2 2 2" xfId="27094" xr:uid="{C3AAEE62-707D-4C38-A065-36F09AB28FE9}"/>
    <cellStyle name="Nota 2 2 2 4 4 2 2 2 3" xfId="27095" xr:uid="{6EE39F28-3552-4AB4-B89D-78F93BF20037}"/>
    <cellStyle name="Nota 2 2 2 4 4 2 2 3" xfId="27096" xr:uid="{EFD6A482-4E77-483E-A582-135E6A21BFA8}"/>
    <cellStyle name="Nota 2 2 2 4 4 2 2 3 2" xfId="27097" xr:uid="{FCF28A04-3CAC-4A8B-A844-753FC1BF2186}"/>
    <cellStyle name="Nota 2 2 2 4 4 2 2 4" xfId="27098" xr:uid="{CD21253D-AFB2-4A81-8696-F996DCF9ECAD}"/>
    <cellStyle name="Nota 2 2 2 4 4 2 2 4 2" xfId="27099" xr:uid="{AC1BCD87-1875-4987-B31E-D9BA83331AFC}"/>
    <cellStyle name="Nota 2 2 2 4 4 2 2 5" xfId="27100" xr:uid="{2912059C-E46D-4EFE-AF39-EA59061EB463}"/>
    <cellStyle name="Nota 2 2 2 4 4 2 3" xfId="27101" xr:uid="{2B5A3F75-CE45-467E-9139-BD186E643F17}"/>
    <cellStyle name="Nota 2 2 2 4 4 2 3 2" xfId="27102" xr:uid="{02C859C0-23C0-47B4-ABD6-185F3D14D8E4}"/>
    <cellStyle name="Nota 2 2 2 4 4 2 4" xfId="27103" xr:uid="{2214854F-1A9E-4570-B3AE-9ED3A173CFE7}"/>
    <cellStyle name="Nota 2 2 2 4 4 2 4 2" xfId="27104" xr:uid="{525E4BAE-D882-4512-A543-FB7DA495721C}"/>
    <cellStyle name="Nota 2 2 2 4 4 2 5" xfId="27105" xr:uid="{AAE377FE-2353-4BA8-B128-C1985E9BC947}"/>
    <cellStyle name="Nota 2 2 2 4 4 3" xfId="27106" xr:uid="{7DCE59CF-FBFC-441A-9698-A649B954FE08}"/>
    <cellStyle name="Nota 2 2 2 4 4 3 2" xfId="27107" xr:uid="{BD8A3513-580D-48E7-9B34-E817352478B3}"/>
    <cellStyle name="Nota 2 2 2 4 4 3 2 2" xfId="27108" xr:uid="{C724B870-4FF9-4D83-B194-E4B53D55D496}"/>
    <cellStyle name="Nota 2 2 2 4 4 3 3" xfId="27109" xr:uid="{EB33644B-C7A7-4C08-B1E1-65F4E0C3E643}"/>
    <cellStyle name="Nota 2 2 2 4 4 3 3 2" xfId="27110" xr:uid="{AC4B9E2A-DFCD-422D-94BC-5D0205821F5F}"/>
    <cellStyle name="Nota 2 2 2 4 4 3 4" xfId="27111" xr:uid="{1C306534-69C1-4CBD-8FEC-0E33139135F8}"/>
    <cellStyle name="Nota 2 2 2 4 4 4" xfId="27112" xr:uid="{DC30B192-7643-40DD-887E-0FBCC01EA49C}"/>
    <cellStyle name="Nota 2 2 2 4 4 4 2" xfId="27113" xr:uid="{72BD3243-3644-4CEF-824B-A4BEC7F62886}"/>
    <cellStyle name="Nota 2 2 2 4 4 4 2 2" xfId="27114" xr:uid="{AD489601-A11A-4994-BAA4-6C4946E9F8E3}"/>
    <cellStyle name="Nota 2 2 2 4 4 4 2 2 2" xfId="27115" xr:uid="{CCFDD68F-F823-4C58-91FE-749743215B7C}"/>
    <cellStyle name="Nota 2 2 2 4 4 4 2 3" xfId="27116" xr:uid="{A72C5954-D96E-45A4-B883-849DADCB16BB}"/>
    <cellStyle name="Nota 2 2 2 4 4 4 3" xfId="27117" xr:uid="{16836F1D-B8DE-48B3-BD1F-DFC8C938A0F6}"/>
    <cellStyle name="Nota 2 2 2 4 4 4 3 2" xfId="27118" xr:uid="{F573340B-BDAB-4B5A-A0DF-D8F9ADAB4412}"/>
    <cellStyle name="Nota 2 2 2 4 4 4 4" xfId="27119" xr:uid="{BF12FE73-16FC-47EE-8EAA-2D5F933D3404}"/>
    <cellStyle name="Nota 2 2 2 4 4 4 4 2" xfId="27120" xr:uid="{CE1B172A-A1E8-487D-A377-A2065A8417AE}"/>
    <cellStyle name="Nota 2 2 2 4 4 4 5" xfId="27121" xr:uid="{A0C15280-B0C7-48D5-9F18-FB128E23C592}"/>
    <cellStyle name="Nota 2 2 2 4 4 5" xfId="27122" xr:uid="{D3DA8A75-741D-4634-9911-38FD4C64166D}"/>
    <cellStyle name="Nota 2 2 2 4 4 5 2" xfId="27123" xr:uid="{0CA17731-608D-4DE9-BE38-341C71ED97B7}"/>
    <cellStyle name="Nota 2 2 2 4 4 5 2 2" xfId="27124" xr:uid="{F845319D-9E62-467F-93D1-3D64AABBE001}"/>
    <cellStyle name="Nota 2 2 2 4 4 5 3" xfId="27125" xr:uid="{432DC909-3850-412E-98F5-3D30C5F73866}"/>
    <cellStyle name="Nota 2 2 2 4 4 5 3 2" xfId="27126" xr:uid="{29AC497A-828C-4014-B352-58B2B549DD45}"/>
    <cellStyle name="Nota 2 2 2 4 4 5 4" xfId="27127" xr:uid="{E9A14AC0-070D-46E2-B0E7-ED26864D5680}"/>
    <cellStyle name="Nota 2 2 2 4 4 6" xfId="27128" xr:uid="{4AC38BF6-2874-42FB-8BAD-7D720C3E5F25}"/>
    <cellStyle name="Nota 2 2 2 4 4 6 2" xfId="27129" xr:uid="{411CFA17-FEF4-4B48-98CE-4F3D5B62F1EB}"/>
    <cellStyle name="Nota 2 2 2 4 4 7" xfId="27130" xr:uid="{071AD8B9-EB21-418D-A717-D39787D868E9}"/>
    <cellStyle name="Nota 2 2 2 4 4 8" xfId="27131" xr:uid="{60ADF9BB-B754-49C0-9AE6-49F6A02BA544}"/>
    <cellStyle name="Nota 2 2 2 4 4 9" xfId="54586" xr:uid="{B264A3CE-8729-4A03-B1B8-CE87410FCBCC}"/>
    <cellStyle name="Nota 2 2 2 4 5" xfId="27132" xr:uid="{50941316-8F89-44A2-A2A3-FE9D4C8FFF66}"/>
    <cellStyle name="Nota 2 2 2 4 5 2" xfId="27133" xr:uid="{24B11D74-CF0F-451D-9E00-AF97D2D80C7A}"/>
    <cellStyle name="Nota 2 2 2 4 5 2 2" xfId="27134" xr:uid="{B6E33F0F-B2E3-4F7B-850E-2FD84ABF32F9}"/>
    <cellStyle name="Nota 2 2 2 4 5 2 2 2" xfId="27135" xr:uid="{8EE61A51-B198-4B75-B7BE-5F7E9B432643}"/>
    <cellStyle name="Nota 2 2 2 4 5 2 2 2 2" xfId="27136" xr:uid="{568A5A3D-CB0F-47C0-AB43-7079201967B3}"/>
    <cellStyle name="Nota 2 2 2 4 5 2 2 2 2 2" xfId="27137" xr:uid="{6C5B7E66-5570-421D-B9DF-616E5715894E}"/>
    <cellStyle name="Nota 2 2 2 4 5 2 2 2 3" xfId="27138" xr:uid="{A38A8E53-845C-4B56-B39A-7530242592CF}"/>
    <cellStyle name="Nota 2 2 2 4 5 2 2 3" xfId="27139" xr:uid="{9D6AF424-3C51-4079-A859-095B51F67B49}"/>
    <cellStyle name="Nota 2 2 2 4 5 2 2 3 2" xfId="27140" xr:uid="{7E88097B-6508-4FFD-94C2-F52D2E22C3C5}"/>
    <cellStyle name="Nota 2 2 2 4 5 2 2 4" xfId="27141" xr:uid="{76302E43-2C61-4390-BC67-784F1A370C3D}"/>
    <cellStyle name="Nota 2 2 2 4 5 2 2 4 2" xfId="27142" xr:uid="{D2913683-CED4-4B91-89A5-CA9A2B4113AD}"/>
    <cellStyle name="Nota 2 2 2 4 5 2 2 5" xfId="27143" xr:uid="{E309CDE9-A8AA-45C7-9017-FB11399FC2E7}"/>
    <cellStyle name="Nota 2 2 2 4 5 2 3" xfId="27144" xr:uid="{11E4101B-EB5C-4748-B455-2D5FB0EC9D3D}"/>
    <cellStyle name="Nota 2 2 2 4 5 2 3 2" xfId="27145" xr:uid="{0222F345-A94A-4DC6-9BC5-A40E75F31CC3}"/>
    <cellStyle name="Nota 2 2 2 4 5 2 4" xfId="27146" xr:uid="{74BA47EA-DC89-41F3-B12C-C1B4B40F652B}"/>
    <cellStyle name="Nota 2 2 2 4 5 2 4 2" xfId="27147" xr:uid="{7B93F0DF-9EA9-46D0-AD9F-C63D8493ABEB}"/>
    <cellStyle name="Nota 2 2 2 4 5 2 5" xfId="27148" xr:uid="{C6C9A249-BB85-4CD8-8C09-4A2173DABE7A}"/>
    <cellStyle name="Nota 2 2 2 4 5 3" xfId="27149" xr:uid="{AFDA2330-B2CE-49D3-A2F0-6B61B12CB2E0}"/>
    <cellStyle name="Nota 2 2 2 4 5 3 2" xfId="27150" xr:uid="{F970F9A3-1EFB-4B37-9451-63606C1C5EA4}"/>
    <cellStyle name="Nota 2 2 2 4 5 3 2 2" xfId="27151" xr:uid="{C4992E78-987D-4D43-BF9A-FCBB9B8603B2}"/>
    <cellStyle name="Nota 2 2 2 4 5 3 3" xfId="27152" xr:uid="{9A29F25B-061E-45DE-99A6-D75687F40C20}"/>
    <cellStyle name="Nota 2 2 2 4 5 3 3 2" xfId="27153" xr:uid="{5483CF0D-A3AD-40F2-ADC1-96D562D7B528}"/>
    <cellStyle name="Nota 2 2 2 4 5 3 4" xfId="27154" xr:uid="{8C641B4E-2F5D-4750-8152-9BF8C8089421}"/>
    <cellStyle name="Nota 2 2 2 4 5 4" xfId="27155" xr:uid="{96CF7874-06EB-4CA4-B904-B46C5A3FA33C}"/>
    <cellStyle name="Nota 2 2 2 4 5 4 2" xfId="27156" xr:uid="{ABC7D728-954D-4473-95F9-2703DBC79BB5}"/>
    <cellStyle name="Nota 2 2 2 4 5 4 2 2" xfId="27157" xr:uid="{A65A8D0B-B381-4FBB-A839-3B2341636B88}"/>
    <cellStyle name="Nota 2 2 2 4 5 4 2 2 2" xfId="27158" xr:uid="{1439E9B8-9641-4B90-B66B-CFEE9A3DB971}"/>
    <cellStyle name="Nota 2 2 2 4 5 4 2 3" xfId="27159" xr:uid="{313F6971-3201-4428-9EE2-6017840B51E1}"/>
    <cellStyle name="Nota 2 2 2 4 5 4 3" xfId="27160" xr:uid="{FE5F1A4F-B537-495F-838C-8F1FA337F0DB}"/>
    <cellStyle name="Nota 2 2 2 4 5 4 3 2" xfId="27161" xr:uid="{F4C6BB9A-C2AE-44A1-972A-B0DA7FF94977}"/>
    <cellStyle name="Nota 2 2 2 4 5 4 4" xfId="27162" xr:uid="{37593BC7-3D33-422C-9100-ED45C47F8C58}"/>
    <cellStyle name="Nota 2 2 2 4 5 4 4 2" xfId="27163" xr:uid="{972343AE-B340-4568-A463-87C8CDF895C0}"/>
    <cellStyle name="Nota 2 2 2 4 5 4 5" xfId="27164" xr:uid="{326B3E74-C5B4-4FC0-BCE5-2B2E4DD1B3AD}"/>
    <cellStyle name="Nota 2 2 2 4 5 5" xfId="27165" xr:uid="{788F5FC4-1CB5-4F3D-AB7C-CE5D06EE6340}"/>
    <cellStyle name="Nota 2 2 2 4 5 5 2" xfId="27166" xr:uid="{14AC4DEC-E5A7-4632-9B8C-BEC4BF8065E5}"/>
    <cellStyle name="Nota 2 2 2 4 5 5 2 2" xfId="27167" xr:uid="{B47C133F-B1E9-4D3D-A8B7-41231DC6E341}"/>
    <cellStyle name="Nota 2 2 2 4 5 5 3" xfId="27168" xr:uid="{66370367-A144-4712-8954-D48E47335DF9}"/>
    <cellStyle name="Nota 2 2 2 4 5 5 3 2" xfId="27169" xr:uid="{41552424-07C2-4708-A5BF-2395DFC9CD32}"/>
    <cellStyle name="Nota 2 2 2 4 5 5 4" xfId="27170" xr:uid="{4355D854-63D0-442C-83B0-2533FBB73080}"/>
    <cellStyle name="Nota 2 2 2 4 5 6" xfId="27171" xr:uid="{E4F31AC8-740C-474F-8273-8B02116DAF60}"/>
    <cellStyle name="Nota 2 2 2 4 5 6 2" xfId="27172" xr:uid="{A086E6C0-5257-4A24-B5C8-29FB02A54AC8}"/>
    <cellStyle name="Nota 2 2 2 4 5 7" xfId="27173" xr:uid="{D689F6EF-1151-4EB1-A9BD-8901DAF6571A}"/>
    <cellStyle name="Nota 2 2 2 4 5 8" xfId="27174" xr:uid="{48297FEC-ADB2-4B64-B9F5-A8037AF3B5BA}"/>
    <cellStyle name="Nota 2 2 2 4 5 9" xfId="54587" xr:uid="{58F7C97A-CCA0-41E3-9DF9-7498BD1B7080}"/>
    <cellStyle name="Nota 2 2 2 4 6" xfId="27175" xr:uid="{4CB28B00-A3F9-487E-9426-0F049EEF5129}"/>
    <cellStyle name="Nota 2 2 2 4 6 2" xfId="27176" xr:uid="{AFFA8920-3D85-45CA-AF05-C60D0F8A366A}"/>
    <cellStyle name="Nota 2 2 2 4 6 2 2" xfId="27177" xr:uid="{5DA6C3D4-DD95-491F-8F03-8DF9C27ACD58}"/>
    <cellStyle name="Nota 2 2 2 4 6 2 2 2" xfId="27178" xr:uid="{EB1F74CC-0723-42E9-93C1-E6D85F732783}"/>
    <cellStyle name="Nota 2 2 2 4 6 2 2 2 2" xfId="27179" xr:uid="{1E3651C5-BE54-4477-80AE-72E535C2BF86}"/>
    <cellStyle name="Nota 2 2 2 4 6 2 2 3" xfId="27180" xr:uid="{181A5167-436B-4116-B9F5-88D0BE2C975F}"/>
    <cellStyle name="Nota 2 2 2 4 6 2 3" xfId="27181" xr:uid="{8DA08BE3-7991-4E58-936E-1D8BB5A5C031}"/>
    <cellStyle name="Nota 2 2 2 4 6 2 3 2" xfId="27182" xr:uid="{CA2F6EA4-A3D8-4E44-9012-E6C16BCCC7E4}"/>
    <cellStyle name="Nota 2 2 2 4 6 2 4" xfId="27183" xr:uid="{428D9EFA-558C-401A-8845-38E6D58F4FCA}"/>
    <cellStyle name="Nota 2 2 2 4 6 2 4 2" xfId="27184" xr:uid="{8D9F31A6-C57D-44E5-9F21-5F68C2CE5580}"/>
    <cellStyle name="Nota 2 2 2 4 6 2 5" xfId="27185" xr:uid="{B0CC79C8-D4E5-4F64-8789-E36A44A85F1C}"/>
    <cellStyle name="Nota 2 2 2 4 6 3" xfId="27186" xr:uid="{4F68F057-4AB9-4AE5-938A-60A185A858E1}"/>
    <cellStyle name="Nota 2 2 2 4 6 3 2" xfId="27187" xr:uid="{04B62082-F7EA-4112-8BEF-8F15937F1370}"/>
    <cellStyle name="Nota 2 2 2 4 6 4" xfId="27188" xr:uid="{0FF26E68-8CBE-4BB9-AD33-40EFEB399B3A}"/>
    <cellStyle name="Nota 2 2 2 4 6 4 2" xfId="27189" xr:uid="{AE03BDC0-CD75-4DB6-9AC2-B9A876E0F659}"/>
    <cellStyle name="Nota 2 2 2 4 6 5" xfId="27190" xr:uid="{5C9B5A5F-8BBD-4080-8ACC-C1C5AEBD76F5}"/>
    <cellStyle name="Nota 2 2 2 4 7" xfId="27191" xr:uid="{24EBA5C3-C1B2-438A-8C56-F6EFE4138DCD}"/>
    <cellStyle name="Nota 2 2 2 4 7 2" xfId="27192" xr:uid="{D52D372F-B271-4ED2-AEA6-778E382D324A}"/>
    <cellStyle name="Nota 2 2 2 4 7 2 2" xfId="27193" xr:uid="{8BB2973A-A00D-4E0F-A241-06A330D64D02}"/>
    <cellStyle name="Nota 2 2 2 4 7 3" xfId="27194" xr:uid="{BBB60BA3-CE67-4365-9A07-D3AE96CB1808}"/>
    <cellStyle name="Nota 2 2 2 4 7 3 2" xfId="27195" xr:uid="{103142FF-4E78-418C-8DA4-9512C4352D1A}"/>
    <cellStyle name="Nota 2 2 2 4 7 4" xfId="27196" xr:uid="{20E7A22C-0B52-4A50-9990-FE8EF295AE5D}"/>
    <cellStyle name="Nota 2 2 2 4 8" xfId="27197" xr:uid="{F2FCFE54-AF80-44B8-95A8-EA9E97A5E886}"/>
    <cellStyle name="Nota 2 2 2 4 8 2" xfId="27198" xr:uid="{56CE5467-B1EF-4ECC-ABD8-73409DF2B52F}"/>
    <cellStyle name="Nota 2 2 2 4 8 2 2" xfId="27199" xr:uid="{9A802F1D-3113-450C-BB6C-0F7F2B8E439C}"/>
    <cellStyle name="Nota 2 2 2 4 8 2 2 2" xfId="27200" xr:uid="{7D394802-0B76-4F3E-83C0-A4C77B6D1FAF}"/>
    <cellStyle name="Nota 2 2 2 4 8 2 3" xfId="27201" xr:uid="{075286DD-1811-4A20-8373-B9626CC627F0}"/>
    <cellStyle name="Nota 2 2 2 4 8 3" xfId="27202" xr:uid="{CE492423-E184-4247-A7ED-B370BC1FFA37}"/>
    <cellStyle name="Nota 2 2 2 4 8 3 2" xfId="27203" xr:uid="{1F93C253-C22A-4B81-B727-2ACDBF58ED60}"/>
    <cellStyle name="Nota 2 2 2 4 8 4" xfId="27204" xr:uid="{845F8CBC-4E56-4B7B-830C-76D7AE46C61A}"/>
    <cellStyle name="Nota 2 2 2 4 8 4 2" xfId="27205" xr:uid="{F2E59E0A-46EF-4FB0-A6CF-A5B0CD3816DC}"/>
    <cellStyle name="Nota 2 2 2 4 8 5" xfId="27206" xr:uid="{D33B071D-5754-4C5F-ADCD-38150F221A27}"/>
    <cellStyle name="Nota 2 2 2 4 9" xfId="27207" xr:uid="{F75B720E-2EA5-44B8-AB1F-13F841F182DF}"/>
    <cellStyle name="Nota 2 2 2 4 9 2" xfId="27208" xr:uid="{9405A0BF-3B3D-40FA-B6C1-FF999DE5F469}"/>
    <cellStyle name="Nota 2 2 2 4 9 2 2" xfId="27209" xr:uid="{D1BB5D27-34A3-424C-A925-93F9867B48B0}"/>
    <cellStyle name="Nota 2 2 2 4 9 3" xfId="27210" xr:uid="{79DAA80D-DE68-4A47-9B8D-4619BBA46DE8}"/>
    <cellStyle name="Nota 2 2 2 4 9 3 2" xfId="27211" xr:uid="{E0EB7938-539F-4DC0-B642-45D04E4666F6}"/>
    <cellStyle name="Nota 2 2 2 4 9 4" xfId="27212" xr:uid="{1540CE3D-EBFB-4F42-908D-D80FF6E1F546}"/>
    <cellStyle name="Nota 2 2 2 5" xfId="27213" xr:uid="{F456213B-A483-4BEF-8634-17335EC3C01D}"/>
    <cellStyle name="Nota 2 2 2 5 10" xfId="27214" xr:uid="{9FDA2B8B-1233-47BE-A084-53C99B9385BB}"/>
    <cellStyle name="Nota 2 2 2 5 11" xfId="54588" xr:uid="{D4B22A94-AE6A-4F1B-B8AD-59CE78606621}"/>
    <cellStyle name="Nota 2 2 2 5 2" xfId="27215" xr:uid="{60254EA3-4F89-452E-A145-2D827E4C9FBC}"/>
    <cellStyle name="Nota 2 2 2 5 2 2" xfId="27216" xr:uid="{721CB0DB-684D-4B7D-84E7-883D4F1F2EDD}"/>
    <cellStyle name="Nota 2 2 2 5 2 2 2" xfId="27217" xr:uid="{282D1EFA-A132-4243-B86E-D649499301D3}"/>
    <cellStyle name="Nota 2 2 2 5 2 2 2 2" xfId="27218" xr:uid="{501D1707-D994-4CD4-8346-233A30DE910E}"/>
    <cellStyle name="Nota 2 2 2 5 2 2 2 2 2" xfId="27219" xr:uid="{B0EE4C3F-1F51-4008-8ADC-6296381AABDF}"/>
    <cellStyle name="Nota 2 2 2 5 2 2 2 2 2 2" xfId="27220" xr:uid="{E6E49474-466B-47A6-887B-6C42A9280517}"/>
    <cellStyle name="Nota 2 2 2 5 2 2 2 2 3" xfId="27221" xr:uid="{BF0AFEED-D0A7-44D8-889B-0AB48B19A2BC}"/>
    <cellStyle name="Nota 2 2 2 5 2 2 2 3" xfId="27222" xr:uid="{23B7FF27-5D59-4EA5-8E27-F1EA8753DACC}"/>
    <cellStyle name="Nota 2 2 2 5 2 2 2 3 2" xfId="27223" xr:uid="{4452420A-50F7-4856-BCE3-E69E5D5F33D9}"/>
    <cellStyle name="Nota 2 2 2 5 2 2 2 4" xfId="27224" xr:uid="{0A45EB0F-1582-437D-BACE-4D3C686F1C76}"/>
    <cellStyle name="Nota 2 2 2 5 2 2 2 4 2" xfId="27225" xr:uid="{0CFEDD53-E222-4DED-9803-F2EDC2526383}"/>
    <cellStyle name="Nota 2 2 2 5 2 2 2 5" xfId="27226" xr:uid="{3D701A16-FD20-4262-A9F8-895F6C14BCB9}"/>
    <cellStyle name="Nota 2 2 2 5 2 2 3" xfId="27227" xr:uid="{F7E4DD12-D3A0-48C7-B909-581B75D26482}"/>
    <cellStyle name="Nota 2 2 2 5 2 2 3 2" xfId="27228" xr:uid="{4E500F1C-067D-4F25-A435-D9FBE333104D}"/>
    <cellStyle name="Nota 2 2 2 5 2 2 4" xfId="27229" xr:uid="{80190738-DB5D-4C24-B648-D30CCC5E1833}"/>
    <cellStyle name="Nota 2 2 2 5 2 2 4 2" xfId="27230" xr:uid="{765CEF7C-9DFA-4543-B377-9051FC859E8E}"/>
    <cellStyle name="Nota 2 2 2 5 2 2 5" xfId="27231" xr:uid="{608616A9-1C80-411A-A290-1B357B33AAE7}"/>
    <cellStyle name="Nota 2 2 2 5 2 3" xfId="27232" xr:uid="{CAA0AFFE-23B4-435A-8823-DC6EB95FC3AB}"/>
    <cellStyle name="Nota 2 2 2 5 2 3 2" xfId="27233" xr:uid="{731E8404-B613-4F43-8539-B59E590F2267}"/>
    <cellStyle name="Nota 2 2 2 5 2 3 2 2" xfId="27234" xr:uid="{2F3ED4FB-AF87-4676-94FC-EC1D9036CF20}"/>
    <cellStyle name="Nota 2 2 2 5 2 3 3" xfId="27235" xr:uid="{E66AC948-B469-4413-A6C6-6E39D17F8A11}"/>
    <cellStyle name="Nota 2 2 2 5 2 3 3 2" xfId="27236" xr:uid="{270DBF4C-74B6-4C93-B115-27CA5BCFCF89}"/>
    <cellStyle name="Nota 2 2 2 5 2 3 4" xfId="27237" xr:uid="{C7DA7A47-A454-44DD-81CA-3CA7134FEED9}"/>
    <cellStyle name="Nota 2 2 2 5 2 4" xfId="27238" xr:uid="{B16623B5-01C2-4A54-927B-0B27F88D0FEC}"/>
    <cellStyle name="Nota 2 2 2 5 2 4 2" xfId="27239" xr:uid="{17115111-A68A-4BB7-90A8-FB82D5B0E85D}"/>
    <cellStyle name="Nota 2 2 2 5 2 4 2 2" xfId="27240" xr:uid="{5B98B487-8403-4A44-BAAE-9C065C8EC67F}"/>
    <cellStyle name="Nota 2 2 2 5 2 4 2 2 2" xfId="27241" xr:uid="{2C73EB69-BD0E-488F-B0F6-449CDC18D077}"/>
    <cellStyle name="Nota 2 2 2 5 2 4 2 3" xfId="27242" xr:uid="{4719D333-0887-43AA-AEAF-C787C7CD0DA1}"/>
    <cellStyle name="Nota 2 2 2 5 2 4 3" xfId="27243" xr:uid="{AE468A9D-81E6-4899-A54B-A01ED627390F}"/>
    <cellStyle name="Nota 2 2 2 5 2 4 3 2" xfId="27244" xr:uid="{C915D7CB-0636-4633-9003-6B8C5EA558A7}"/>
    <cellStyle name="Nota 2 2 2 5 2 4 4" xfId="27245" xr:uid="{850CB153-780E-4084-BE52-9C7F5B83C509}"/>
    <cellStyle name="Nota 2 2 2 5 2 4 4 2" xfId="27246" xr:uid="{BEF5ED9F-3EF4-4DDF-821E-36C3DB2C3F91}"/>
    <cellStyle name="Nota 2 2 2 5 2 4 5" xfId="27247" xr:uid="{C0D8EDC6-E460-474C-BE79-1AFE4A0A9935}"/>
    <cellStyle name="Nota 2 2 2 5 2 5" xfId="27248" xr:uid="{395456CC-CD2A-47B8-933C-44C3E3371434}"/>
    <cellStyle name="Nota 2 2 2 5 2 5 2" xfId="27249" xr:uid="{905113E4-0682-45EF-87A0-CAEF06DFE067}"/>
    <cellStyle name="Nota 2 2 2 5 2 5 2 2" xfId="27250" xr:uid="{B391FA22-CA2C-4FCA-92CA-9EF9196ABBC3}"/>
    <cellStyle name="Nota 2 2 2 5 2 5 3" xfId="27251" xr:uid="{806F2C62-148A-423E-95AC-BEBBCF84287F}"/>
    <cellStyle name="Nota 2 2 2 5 2 5 3 2" xfId="27252" xr:uid="{E9BEBE8A-4613-4B5C-9EB6-186CD1FCD624}"/>
    <cellStyle name="Nota 2 2 2 5 2 5 4" xfId="27253" xr:uid="{9CA733A1-CED0-4E9A-ADB3-FDF2E4491F3B}"/>
    <cellStyle name="Nota 2 2 2 5 2 6" xfId="27254" xr:uid="{497FB737-5B1F-41D1-BDA6-3C168AEAFED8}"/>
    <cellStyle name="Nota 2 2 2 5 2 6 2" xfId="27255" xr:uid="{10BA3317-648A-4D0F-838C-5C75BB96F925}"/>
    <cellStyle name="Nota 2 2 2 5 2 7" xfId="27256" xr:uid="{39E257A7-AB71-4FC4-A0CA-39C44D08A47C}"/>
    <cellStyle name="Nota 2 2 2 5 2 8" xfId="27257" xr:uid="{6BDB7716-3083-44F8-B6C6-D7B8778E4D69}"/>
    <cellStyle name="Nota 2 2 2 5 2 9" xfId="54589" xr:uid="{95457E0E-F311-4C5A-AF8C-925329D8E1FE}"/>
    <cellStyle name="Nota 2 2 2 5 3" xfId="27258" xr:uid="{371CFA97-AB61-4DA9-99C0-F68CCED6AE7C}"/>
    <cellStyle name="Nota 2 2 2 5 3 2" xfId="27259" xr:uid="{3CD484BF-0BE3-40BF-A421-5EEC81BDC11C}"/>
    <cellStyle name="Nota 2 2 2 5 3 2 2" xfId="27260" xr:uid="{755697E7-8E8E-4269-A092-65F5C3AA4F48}"/>
    <cellStyle name="Nota 2 2 2 5 3 2 2 2" xfId="27261" xr:uid="{4CD14E59-1F59-4890-8DD6-532C1E5EAB69}"/>
    <cellStyle name="Nota 2 2 2 5 3 2 2 2 2" xfId="27262" xr:uid="{9D0A44B1-1C23-44B8-B2CF-EAA1A0B29333}"/>
    <cellStyle name="Nota 2 2 2 5 3 2 2 2 2 2" xfId="27263" xr:uid="{60B52128-6075-46C7-B3D0-F54DF506D890}"/>
    <cellStyle name="Nota 2 2 2 5 3 2 2 2 3" xfId="27264" xr:uid="{27B359A9-77BE-4BF5-ACC5-A2952BE0E116}"/>
    <cellStyle name="Nota 2 2 2 5 3 2 2 3" xfId="27265" xr:uid="{BDF6FB7F-785A-4C5F-8E2B-1063BAFB830D}"/>
    <cellStyle name="Nota 2 2 2 5 3 2 2 3 2" xfId="27266" xr:uid="{DD247B39-F063-41CE-9A94-AB56E90DFB44}"/>
    <cellStyle name="Nota 2 2 2 5 3 2 2 4" xfId="27267" xr:uid="{4439ECCB-538F-4C7E-8F91-6B922A891CC7}"/>
    <cellStyle name="Nota 2 2 2 5 3 2 2 4 2" xfId="27268" xr:uid="{4D9157F6-4CDC-45E8-9ED8-179205D41938}"/>
    <cellStyle name="Nota 2 2 2 5 3 2 2 5" xfId="27269" xr:uid="{DF895C24-D02B-4C2F-9CEB-6EF814A220BF}"/>
    <cellStyle name="Nota 2 2 2 5 3 2 3" xfId="27270" xr:uid="{A0044764-73CF-4497-B144-5209C4A75723}"/>
    <cellStyle name="Nota 2 2 2 5 3 2 3 2" xfId="27271" xr:uid="{F436674F-FF70-4DD9-B55F-683D71648B15}"/>
    <cellStyle name="Nota 2 2 2 5 3 2 4" xfId="27272" xr:uid="{7FA0DBCF-3170-414C-8ED7-2BC03E4981D2}"/>
    <cellStyle name="Nota 2 2 2 5 3 2 4 2" xfId="27273" xr:uid="{1D18B7FC-3B0F-4BFA-872D-6E3D42AF22C4}"/>
    <cellStyle name="Nota 2 2 2 5 3 2 5" xfId="27274" xr:uid="{D8D79C66-BF6A-41C3-9CF2-ECECE54B5FB7}"/>
    <cellStyle name="Nota 2 2 2 5 3 3" xfId="27275" xr:uid="{7568EAD8-91ED-406B-8B3D-8C41EB66A05D}"/>
    <cellStyle name="Nota 2 2 2 5 3 3 2" xfId="27276" xr:uid="{595D6332-8C5E-486C-924F-8C1D3B4501CC}"/>
    <cellStyle name="Nota 2 2 2 5 3 3 2 2" xfId="27277" xr:uid="{F731F9CE-A747-447D-8D3C-0ED17E3BDFFA}"/>
    <cellStyle name="Nota 2 2 2 5 3 3 3" xfId="27278" xr:uid="{6FAA07B7-A6CD-400D-A14F-CA85AC02CC30}"/>
    <cellStyle name="Nota 2 2 2 5 3 3 3 2" xfId="27279" xr:uid="{5710E78C-412D-492C-8C26-15419EE9C311}"/>
    <cellStyle name="Nota 2 2 2 5 3 3 4" xfId="27280" xr:uid="{422E8A4E-E901-4BB6-ADCF-4BF64B5E2921}"/>
    <cellStyle name="Nota 2 2 2 5 3 4" xfId="27281" xr:uid="{1CA1F24B-C636-4D87-9FAC-48FCA5A43B56}"/>
    <cellStyle name="Nota 2 2 2 5 3 4 2" xfId="27282" xr:uid="{B8DB5A46-29CF-474E-A7C0-1B4F442862FD}"/>
    <cellStyle name="Nota 2 2 2 5 3 4 2 2" xfId="27283" xr:uid="{FA95797D-90E0-4431-B7E5-49F7A74E362C}"/>
    <cellStyle name="Nota 2 2 2 5 3 4 2 2 2" xfId="27284" xr:uid="{3CA2A608-A2AD-444B-95DF-3AF320B4156B}"/>
    <cellStyle name="Nota 2 2 2 5 3 4 2 3" xfId="27285" xr:uid="{7EB56197-8122-4CB2-8B3F-FF30681633B2}"/>
    <cellStyle name="Nota 2 2 2 5 3 4 3" xfId="27286" xr:uid="{5E692605-C24D-4234-8712-A4B9D2156124}"/>
    <cellStyle name="Nota 2 2 2 5 3 4 3 2" xfId="27287" xr:uid="{66A5FD23-55AD-473A-9DD5-F3480A30A122}"/>
    <cellStyle name="Nota 2 2 2 5 3 4 4" xfId="27288" xr:uid="{E1FF046A-3D3B-44D2-B1E0-6B787A4573CC}"/>
    <cellStyle name="Nota 2 2 2 5 3 4 4 2" xfId="27289" xr:uid="{B4900B4E-8E2B-4F21-9DC4-1C3AE3A59113}"/>
    <cellStyle name="Nota 2 2 2 5 3 4 5" xfId="27290" xr:uid="{8BDCA62E-4996-457B-B2F6-F2F3F50635EB}"/>
    <cellStyle name="Nota 2 2 2 5 3 5" xfId="27291" xr:uid="{E952F9AF-279E-467A-A4AB-809C089AFB57}"/>
    <cellStyle name="Nota 2 2 2 5 3 5 2" xfId="27292" xr:uid="{C7137539-3933-460C-A1F2-CF1695C5F97C}"/>
    <cellStyle name="Nota 2 2 2 5 3 5 2 2" xfId="27293" xr:uid="{1CCA3596-5F56-4271-9A10-EFBC36302B02}"/>
    <cellStyle name="Nota 2 2 2 5 3 5 3" xfId="27294" xr:uid="{40C64C23-30C6-4EB7-B3F5-D705BF9CD980}"/>
    <cellStyle name="Nota 2 2 2 5 3 5 3 2" xfId="27295" xr:uid="{FEC9B9EC-62EB-4BA1-BF59-D9931C38B395}"/>
    <cellStyle name="Nota 2 2 2 5 3 5 4" xfId="27296" xr:uid="{EB4F19E1-7911-47C5-AFDD-37D0C20D2368}"/>
    <cellStyle name="Nota 2 2 2 5 3 6" xfId="27297" xr:uid="{B09F7C43-B068-4ECA-AD57-DA50520B4E08}"/>
    <cellStyle name="Nota 2 2 2 5 3 6 2" xfId="27298" xr:uid="{7AD2D533-C298-43E9-B980-7C8FF58A4464}"/>
    <cellStyle name="Nota 2 2 2 5 3 7" xfId="27299" xr:uid="{0B4B7021-2433-4E85-B812-8092E3CCAE4C}"/>
    <cellStyle name="Nota 2 2 2 5 3 8" xfId="27300" xr:uid="{B8497A83-A126-4C4C-A5D2-5DBE40DECCD5}"/>
    <cellStyle name="Nota 2 2 2 5 3 9" xfId="54590" xr:uid="{8A90B95C-8BB3-4DD9-9B34-426C3E18187B}"/>
    <cellStyle name="Nota 2 2 2 5 4" xfId="27301" xr:uid="{C9978C62-211D-4455-9085-3B39C0868332}"/>
    <cellStyle name="Nota 2 2 2 5 4 2" xfId="27302" xr:uid="{8ADE8727-9A03-41AA-8B94-DC3F087CA4CC}"/>
    <cellStyle name="Nota 2 2 2 5 4 2 2" xfId="27303" xr:uid="{90252B59-6FA0-4F88-8921-009D0530ACEE}"/>
    <cellStyle name="Nota 2 2 2 5 4 2 2 2" xfId="27304" xr:uid="{7005CA95-DB9A-4DFE-B5C6-BAD230008C81}"/>
    <cellStyle name="Nota 2 2 2 5 4 2 2 2 2" xfId="27305" xr:uid="{E305B77E-FEDF-4A87-84E5-DFADA4D83E93}"/>
    <cellStyle name="Nota 2 2 2 5 4 2 2 3" xfId="27306" xr:uid="{41DB03D8-0B82-400A-A941-A572CD522D11}"/>
    <cellStyle name="Nota 2 2 2 5 4 2 3" xfId="27307" xr:uid="{4EC0355D-EA8E-459D-87E6-30DDE95ECB01}"/>
    <cellStyle name="Nota 2 2 2 5 4 2 3 2" xfId="27308" xr:uid="{0A9B1CA3-D298-4BDA-8555-04AF57680A2A}"/>
    <cellStyle name="Nota 2 2 2 5 4 2 4" xfId="27309" xr:uid="{CAC21617-91BD-4589-BDE5-82899FC0AFE3}"/>
    <cellStyle name="Nota 2 2 2 5 4 2 4 2" xfId="27310" xr:uid="{EBC266F1-6319-4D27-ACA3-6675C49DBD33}"/>
    <cellStyle name="Nota 2 2 2 5 4 2 5" xfId="27311" xr:uid="{D664E60A-5CA9-49BF-B0CC-6B3FC0284FCB}"/>
    <cellStyle name="Nota 2 2 2 5 4 3" xfId="27312" xr:uid="{AFC449DF-E182-48C5-A032-E7FD17E9C6B6}"/>
    <cellStyle name="Nota 2 2 2 5 4 3 2" xfId="27313" xr:uid="{09AA4BAA-83BE-46E5-82D9-EE4A06AA36BC}"/>
    <cellStyle name="Nota 2 2 2 5 4 4" xfId="27314" xr:uid="{DD2F85A9-99DE-4072-A548-B8917D6403DB}"/>
    <cellStyle name="Nota 2 2 2 5 4 4 2" xfId="27315" xr:uid="{FA04CBA2-21D0-4B69-AE42-962E719FCDC8}"/>
    <cellStyle name="Nota 2 2 2 5 4 5" xfId="27316" xr:uid="{7228C843-7534-4B2C-B154-FA3CE1C6BCFE}"/>
    <cellStyle name="Nota 2 2 2 5 5" xfId="27317" xr:uid="{EF93AC9A-3127-4C38-A160-BF3BE9C36854}"/>
    <cellStyle name="Nota 2 2 2 5 5 2" xfId="27318" xr:uid="{D654C1BA-05C6-4EB0-A032-6C8EC8C90101}"/>
    <cellStyle name="Nota 2 2 2 5 5 2 2" xfId="27319" xr:uid="{FB6779D3-33A1-437E-9383-702265063470}"/>
    <cellStyle name="Nota 2 2 2 5 5 3" xfId="27320" xr:uid="{B887DA09-5F5D-432B-B965-2CD320AFD628}"/>
    <cellStyle name="Nota 2 2 2 5 5 3 2" xfId="27321" xr:uid="{F5E46E1C-D184-4D17-8FF2-B715D662B5E1}"/>
    <cellStyle name="Nota 2 2 2 5 5 4" xfId="27322" xr:uid="{3842C5D3-7053-4666-8AD1-33881049D923}"/>
    <cellStyle name="Nota 2 2 2 5 6" xfId="27323" xr:uid="{62D7FBD5-C696-4933-8FB3-B906A0B6EC5F}"/>
    <cellStyle name="Nota 2 2 2 5 6 2" xfId="27324" xr:uid="{EB394793-2A5C-4970-86B6-2547F5FD3BA7}"/>
    <cellStyle name="Nota 2 2 2 5 6 2 2" xfId="27325" xr:uid="{BA4D4E85-78BD-404B-A1D4-2A0B35F96D05}"/>
    <cellStyle name="Nota 2 2 2 5 6 2 2 2" xfId="27326" xr:uid="{C631775B-96B8-405B-8D83-96F9D462F310}"/>
    <cellStyle name="Nota 2 2 2 5 6 2 3" xfId="27327" xr:uid="{199F3EF4-4468-46C2-826C-B8F9C9740932}"/>
    <cellStyle name="Nota 2 2 2 5 6 3" xfId="27328" xr:uid="{567909D3-2FBD-4A4D-A1F5-8FB722A98434}"/>
    <cellStyle name="Nota 2 2 2 5 6 3 2" xfId="27329" xr:uid="{ABD13C78-B65E-41AE-92B8-AF6C7E531B4E}"/>
    <cellStyle name="Nota 2 2 2 5 6 4" xfId="27330" xr:uid="{FCF64CD3-B7C5-4750-AF5F-3E9B4D19BD83}"/>
    <cellStyle name="Nota 2 2 2 5 6 4 2" xfId="27331" xr:uid="{B4E2A4F1-764F-4941-AF12-CAD49AED8832}"/>
    <cellStyle name="Nota 2 2 2 5 6 5" xfId="27332" xr:uid="{D0EA8395-7FBC-4562-8268-5EDE9CC5BA48}"/>
    <cellStyle name="Nota 2 2 2 5 7" xfId="27333" xr:uid="{DAAE3E65-D430-428C-B80F-37D89015333C}"/>
    <cellStyle name="Nota 2 2 2 5 7 2" xfId="27334" xr:uid="{E3E89C16-261A-44B3-84FA-62E2EFB038A6}"/>
    <cellStyle name="Nota 2 2 2 5 7 2 2" xfId="27335" xr:uid="{D3A39E9F-0CF2-44DE-BF28-D0CB2A2359FD}"/>
    <cellStyle name="Nota 2 2 2 5 7 3" xfId="27336" xr:uid="{B119EC15-56C3-4781-A510-B219E201CBC1}"/>
    <cellStyle name="Nota 2 2 2 5 7 3 2" xfId="27337" xr:uid="{6997E7C6-38D0-42C7-A0C4-8F569AE27AF1}"/>
    <cellStyle name="Nota 2 2 2 5 7 4" xfId="27338" xr:uid="{0B5ABE7F-D286-4169-AFC7-88064266651E}"/>
    <cellStyle name="Nota 2 2 2 5 8" xfId="27339" xr:uid="{213AB518-F0B3-4455-8856-256640DFE6F8}"/>
    <cellStyle name="Nota 2 2 2 5 8 2" xfId="27340" xr:uid="{EAF7C8A6-3C07-44FB-8E30-1A5E0C20B264}"/>
    <cellStyle name="Nota 2 2 2 5 9" xfId="27341" xr:uid="{6BBDDFEF-3FCF-4BE1-99AC-714B49620BEA}"/>
    <cellStyle name="Nota 2 2 2 6" xfId="27342" xr:uid="{71C35108-F963-4875-B412-75A3C3CA96A0}"/>
    <cellStyle name="Nota 2 2 2 6 10" xfId="27343" xr:uid="{CDA7B93B-B617-45BA-97E5-67E86D65F346}"/>
    <cellStyle name="Nota 2 2 2 6 11" xfId="54591" xr:uid="{F4B6963C-BF58-413E-8B70-B39D59203815}"/>
    <cellStyle name="Nota 2 2 2 6 2" xfId="27344" xr:uid="{BC4FFA4B-3F4C-4F44-9677-40345756F308}"/>
    <cellStyle name="Nota 2 2 2 6 2 2" xfId="27345" xr:uid="{63A0A569-A6DE-4E1D-AD5E-BB74BF56392B}"/>
    <cellStyle name="Nota 2 2 2 6 2 2 2" xfId="27346" xr:uid="{D79F7EDF-501C-45C0-9187-90215B8DD59A}"/>
    <cellStyle name="Nota 2 2 2 6 2 2 2 2" xfId="27347" xr:uid="{2C4D92F8-7175-4A2C-8629-BAE96CA4C2DB}"/>
    <cellStyle name="Nota 2 2 2 6 2 2 2 2 2" xfId="27348" xr:uid="{3E0970B2-8021-4C14-87C4-5E4B286CD768}"/>
    <cellStyle name="Nota 2 2 2 6 2 2 2 2 2 2" xfId="27349" xr:uid="{F9CC5BDA-06D6-4E11-AAA5-0B295087590E}"/>
    <cellStyle name="Nota 2 2 2 6 2 2 2 2 3" xfId="27350" xr:uid="{11528D21-205B-4096-BF7A-BB075CB93F7A}"/>
    <cellStyle name="Nota 2 2 2 6 2 2 2 3" xfId="27351" xr:uid="{04930E1F-E034-4C3C-AB4A-6F3186D176A2}"/>
    <cellStyle name="Nota 2 2 2 6 2 2 2 3 2" xfId="27352" xr:uid="{B8A4CFDE-FE13-4A8E-AC56-F17FF94CA6D2}"/>
    <cellStyle name="Nota 2 2 2 6 2 2 2 4" xfId="27353" xr:uid="{FB3A4EF5-98C9-45B8-BB2A-4CADC52732FF}"/>
    <cellStyle name="Nota 2 2 2 6 2 2 2 4 2" xfId="27354" xr:uid="{BC216EC5-EF6F-4A97-97F0-52C5BA4AA3BC}"/>
    <cellStyle name="Nota 2 2 2 6 2 2 2 5" xfId="27355" xr:uid="{43D0AF5B-5F18-4DB6-914C-369D875322AF}"/>
    <cellStyle name="Nota 2 2 2 6 2 2 3" xfId="27356" xr:uid="{E7703A9F-E120-43AE-88C8-D93BA5DCE922}"/>
    <cellStyle name="Nota 2 2 2 6 2 2 3 2" xfId="27357" xr:uid="{D316F33E-D1D6-4E00-B1D2-BDB1F06180CB}"/>
    <cellStyle name="Nota 2 2 2 6 2 2 4" xfId="27358" xr:uid="{7B8C4178-FB32-45A3-A0C9-47D612245456}"/>
    <cellStyle name="Nota 2 2 2 6 2 2 4 2" xfId="27359" xr:uid="{399F3F4A-74F6-4365-8F60-F006D417B296}"/>
    <cellStyle name="Nota 2 2 2 6 2 2 5" xfId="27360" xr:uid="{B66C5C34-D1D4-431F-9D31-B0244E9B9736}"/>
    <cellStyle name="Nota 2 2 2 6 2 3" xfId="27361" xr:uid="{5C5AB8A6-96C0-4E7A-AE60-E5065E3AADED}"/>
    <cellStyle name="Nota 2 2 2 6 2 3 2" xfId="27362" xr:uid="{18E6993C-DD1D-485E-BE25-6E46292E0D84}"/>
    <cellStyle name="Nota 2 2 2 6 2 3 2 2" xfId="27363" xr:uid="{4D6C6DEE-922E-4F98-B36B-74D04D55B126}"/>
    <cellStyle name="Nota 2 2 2 6 2 3 3" xfId="27364" xr:uid="{78D9AD76-7FBA-4501-A4FC-78E283146F73}"/>
    <cellStyle name="Nota 2 2 2 6 2 3 3 2" xfId="27365" xr:uid="{B11808C3-B8A6-495D-88A5-406301D460CE}"/>
    <cellStyle name="Nota 2 2 2 6 2 3 4" xfId="27366" xr:uid="{C1D1E110-0A88-455A-BBF4-BD8F67BBCC69}"/>
    <cellStyle name="Nota 2 2 2 6 2 4" xfId="27367" xr:uid="{18A97696-E325-4F1C-943D-D9D4DC3B973F}"/>
    <cellStyle name="Nota 2 2 2 6 2 4 2" xfId="27368" xr:uid="{A5504CF6-5C0A-459B-8432-4CCA5A13C254}"/>
    <cellStyle name="Nota 2 2 2 6 2 4 2 2" xfId="27369" xr:uid="{E4E54278-1428-4E5F-BF4D-12CEDA3B9771}"/>
    <cellStyle name="Nota 2 2 2 6 2 4 2 2 2" xfId="27370" xr:uid="{357E7A82-F0F6-4FBE-9236-8A8667CD5B8C}"/>
    <cellStyle name="Nota 2 2 2 6 2 4 2 3" xfId="27371" xr:uid="{BE776ED9-AFBF-4F9A-A8ED-A16E9BA61470}"/>
    <cellStyle name="Nota 2 2 2 6 2 4 3" xfId="27372" xr:uid="{346CA3CD-4190-40D3-A5C7-EAA3F7E87CED}"/>
    <cellStyle name="Nota 2 2 2 6 2 4 3 2" xfId="27373" xr:uid="{E9109C82-5ECA-4490-8A70-C72AFDB03748}"/>
    <cellStyle name="Nota 2 2 2 6 2 4 4" xfId="27374" xr:uid="{8E60CAEB-6112-42F9-B48A-C5CB205DD04D}"/>
    <cellStyle name="Nota 2 2 2 6 2 4 4 2" xfId="27375" xr:uid="{AB60112F-7A98-4F6C-BB11-9B83F175A888}"/>
    <cellStyle name="Nota 2 2 2 6 2 4 5" xfId="27376" xr:uid="{2E0F2A74-0DFD-4FE5-88C8-5E7F9DF379C4}"/>
    <cellStyle name="Nota 2 2 2 6 2 5" xfId="27377" xr:uid="{7AFECAB2-147F-4A64-B00E-8E9199B147F6}"/>
    <cellStyle name="Nota 2 2 2 6 2 5 2" xfId="27378" xr:uid="{F539E92D-4AC7-4BDA-AAB6-5F56DFB5340D}"/>
    <cellStyle name="Nota 2 2 2 6 2 5 2 2" xfId="27379" xr:uid="{29B0197B-860E-4B96-9B4C-CAC15FF131FB}"/>
    <cellStyle name="Nota 2 2 2 6 2 5 3" xfId="27380" xr:uid="{2D2DF058-2C84-444F-BF82-A1F232CD32BC}"/>
    <cellStyle name="Nota 2 2 2 6 2 5 3 2" xfId="27381" xr:uid="{E33498E0-B770-40F5-B649-3E75EB212408}"/>
    <cellStyle name="Nota 2 2 2 6 2 5 4" xfId="27382" xr:uid="{2BE8EF4E-4AD7-4572-84E4-EF2F798D5A87}"/>
    <cellStyle name="Nota 2 2 2 6 2 6" xfId="27383" xr:uid="{24100538-0947-4BB6-855F-40FF813BA53D}"/>
    <cellStyle name="Nota 2 2 2 6 2 6 2" xfId="27384" xr:uid="{5FFF63E5-ED8B-4083-BFD1-62E623FCA6D8}"/>
    <cellStyle name="Nota 2 2 2 6 2 7" xfId="27385" xr:uid="{B96803AC-61C9-49B2-B6C9-25B2E6D2F012}"/>
    <cellStyle name="Nota 2 2 2 6 2 8" xfId="27386" xr:uid="{223F8FA1-B7D3-4A8B-AA87-81E8DFF17681}"/>
    <cellStyle name="Nota 2 2 2 6 2 9" xfId="54592" xr:uid="{77CDE876-4B76-4BEC-A73B-121F43BA64A5}"/>
    <cellStyle name="Nota 2 2 2 6 3" xfId="27387" xr:uid="{F56B9CE4-3FFA-4C5E-945B-2CA020C57140}"/>
    <cellStyle name="Nota 2 2 2 6 3 2" xfId="27388" xr:uid="{A238BFCB-27DB-4DCC-BAA9-0971DF9283FF}"/>
    <cellStyle name="Nota 2 2 2 6 3 2 2" xfId="27389" xr:uid="{C89D9E6E-22C7-483E-AC81-8FB66A929854}"/>
    <cellStyle name="Nota 2 2 2 6 3 2 2 2" xfId="27390" xr:uid="{D6EB6C23-40CD-4928-9878-C29E72AE1FD5}"/>
    <cellStyle name="Nota 2 2 2 6 3 2 2 2 2" xfId="27391" xr:uid="{61A66F45-C92D-4CB1-BC03-343F9358B99A}"/>
    <cellStyle name="Nota 2 2 2 6 3 2 2 2 2 2" xfId="27392" xr:uid="{E9CF6A6C-5394-44A7-A528-0CF4CF60F1F2}"/>
    <cellStyle name="Nota 2 2 2 6 3 2 2 2 3" xfId="27393" xr:uid="{7ADEF694-8782-4CDE-9D42-0C72321A7053}"/>
    <cellStyle name="Nota 2 2 2 6 3 2 2 3" xfId="27394" xr:uid="{C4C0911A-A203-4DBC-9EA2-46A27B326FA1}"/>
    <cellStyle name="Nota 2 2 2 6 3 2 2 3 2" xfId="27395" xr:uid="{02990BC6-E3C8-463C-9487-44C19E549F4E}"/>
    <cellStyle name="Nota 2 2 2 6 3 2 2 4" xfId="27396" xr:uid="{A5110C2A-4958-494F-BF5C-387846B893C1}"/>
    <cellStyle name="Nota 2 2 2 6 3 2 2 4 2" xfId="27397" xr:uid="{727C4D9F-AAEF-410A-AC83-6E0C11E5EEA2}"/>
    <cellStyle name="Nota 2 2 2 6 3 2 2 5" xfId="27398" xr:uid="{068AEF8E-2D03-417F-A0BF-5FBD88C279AC}"/>
    <cellStyle name="Nota 2 2 2 6 3 2 3" xfId="27399" xr:uid="{7D2C5A90-B9C4-4FEE-95F7-07088A82C46B}"/>
    <cellStyle name="Nota 2 2 2 6 3 2 3 2" xfId="27400" xr:uid="{E7EFE4D4-4A6A-430B-AB64-A49A2571BE60}"/>
    <cellStyle name="Nota 2 2 2 6 3 2 4" xfId="27401" xr:uid="{21FA1162-5F0B-4810-8134-1264EC63F316}"/>
    <cellStyle name="Nota 2 2 2 6 3 2 4 2" xfId="27402" xr:uid="{B70B1340-05E3-4BDB-8750-D9AB71D4822C}"/>
    <cellStyle name="Nota 2 2 2 6 3 2 5" xfId="27403" xr:uid="{D478F01B-2722-4BE1-9707-E3F424F63558}"/>
    <cellStyle name="Nota 2 2 2 6 3 3" xfId="27404" xr:uid="{CC6F95C6-E04D-4411-AFF5-231446D057A0}"/>
    <cellStyle name="Nota 2 2 2 6 3 3 2" xfId="27405" xr:uid="{68DF826F-A45C-4F3F-8BD7-DE5E752765D4}"/>
    <cellStyle name="Nota 2 2 2 6 3 3 2 2" xfId="27406" xr:uid="{4DA33372-8BC5-43F0-A124-371A661B2C11}"/>
    <cellStyle name="Nota 2 2 2 6 3 3 3" xfId="27407" xr:uid="{3054857F-9F53-45FD-8C35-E8BBB13E4733}"/>
    <cellStyle name="Nota 2 2 2 6 3 3 3 2" xfId="27408" xr:uid="{069AC597-1A20-4CF8-853C-C5013B1F17EA}"/>
    <cellStyle name="Nota 2 2 2 6 3 3 4" xfId="27409" xr:uid="{050D7A26-8765-4BB8-BFD6-292FA787011F}"/>
    <cellStyle name="Nota 2 2 2 6 3 4" xfId="27410" xr:uid="{2E1F16B0-36A0-4112-B5E4-E1824E188EDE}"/>
    <cellStyle name="Nota 2 2 2 6 3 4 2" xfId="27411" xr:uid="{10443FEE-0835-4B5B-BA5D-45C7D106D3F1}"/>
    <cellStyle name="Nota 2 2 2 6 3 4 2 2" xfId="27412" xr:uid="{8EEFB12C-A29B-4CA5-B7EA-F28723BA203B}"/>
    <cellStyle name="Nota 2 2 2 6 3 4 2 2 2" xfId="27413" xr:uid="{65139316-D9DD-4C44-A24A-B69EC879B55B}"/>
    <cellStyle name="Nota 2 2 2 6 3 4 2 3" xfId="27414" xr:uid="{5A3533AE-87D2-44C9-B223-A884FF376E71}"/>
    <cellStyle name="Nota 2 2 2 6 3 4 3" xfId="27415" xr:uid="{8107CF9B-B209-41FA-A883-694E6DBA8515}"/>
    <cellStyle name="Nota 2 2 2 6 3 4 3 2" xfId="27416" xr:uid="{AA6C6AFB-3D7A-4180-810A-0CDC29FE8A1A}"/>
    <cellStyle name="Nota 2 2 2 6 3 4 4" xfId="27417" xr:uid="{D6A6A9F4-441A-4835-B3D8-189FFFA31BBE}"/>
    <cellStyle name="Nota 2 2 2 6 3 4 4 2" xfId="27418" xr:uid="{58A907C0-01C6-4A74-966B-57D67D1F33B0}"/>
    <cellStyle name="Nota 2 2 2 6 3 4 5" xfId="27419" xr:uid="{5397BEDC-0250-452A-A95D-87521CBBC4F9}"/>
    <cellStyle name="Nota 2 2 2 6 3 5" xfId="27420" xr:uid="{F55E818B-2C09-4B30-B60D-0090424D40BD}"/>
    <cellStyle name="Nota 2 2 2 6 3 5 2" xfId="27421" xr:uid="{BBE954C2-7EDE-4D7A-AD2B-B0542AEFB065}"/>
    <cellStyle name="Nota 2 2 2 6 3 5 2 2" xfId="27422" xr:uid="{07E21ED7-FAF3-4DD1-BF47-5193E2C137C3}"/>
    <cellStyle name="Nota 2 2 2 6 3 5 3" xfId="27423" xr:uid="{1C90AEB4-69D3-408A-9066-F1921FEA1111}"/>
    <cellStyle name="Nota 2 2 2 6 3 5 3 2" xfId="27424" xr:uid="{36BFF8C3-2876-4F4F-A1C3-F7AAFBE8A7A1}"/>
    <cellStyle name="Nota 2 2 2 6 3 5 4" xfId="27425" xr:uid="{1A50B9DB-C5BB-4573-A474-A13D205520C9}"/>
    <cellStyle name="Nota 2 2 2 6 3 6" xfId="27426" xr:uid="{ED15F76F-766E-4DC7-8C9B-AD0262576F2A}"/>
    <cellStyle name="Nota 2 2 2 6 3 6 2" xfId="27427" xr:uid="{CBFCDC25-A6F9-4940-895E-C3E9ABF42D33}"/>
    <cellStyle name="Nota 2 2 2 6 3 7" xfId="27428" xr:uid="{F49751A9-EAAA-44A3-AC80-1B13FCC1798C}"/>
    <cellStyle name="Nota 2 2 2 6 3 8" xfId="27429" xr:uid="{9C516DEE-E415-46B6-A94B-07289ADDBAFA}"/>
    <cellStyle name="Nota 2 2 2 6 3 9" xfId="54593" xr:uid="{A5F99AC1-B53B-45F3-A050-A63657B1CD2E}"/>
    <cellStyle name="Nota 2 2 2 6 4" xfId="27430" xr:uid="{9F3529CB-6A59-4AE1-8127-A2646C2B11A0}"/>
    <cellStyle name="Nota 2 2 2 6 4 2" xfId="27431" xr:uid="{22C4184A-99EC-4612-900F-724C7EB27F89}"/>
    <cellStyle name="Nota 2 2 2 6 4 2 2" xfId="27432" xr:uid="{6267A53C-D4C2-4752-B5E5-493606105766}"/>
    <cellStyle name="Nota 2 2 2 6 4 2 2 2" xfId="27433" xr:uid="{D670B8C5-5098-4C7B-9983-E2796A11EE74}"/>
    <cellStyle name="Nota 2 2 2 6 4 2 2 2 2" xfId="27434" xr:uid="{04591B41-571A-4213-8B1E-11C5D10BBDA0}"/>
    <cellStyle name="Nota 2 2 2 6 4 2 2 3" xfId="27435" xr:uid="{32D93203-DA1F-4B26-B23B-5203333FFBB3}"/>
    <cellStyle name="Nota 2 2 2 6 4 2 3" xfId="27436" xr:uid="{6331E127-2A95-4110-84C8-8D0EE55A971C}"/>
    <cellStyle name="Nota 2 2 2 6 4 2 3 2" xfId="27437" xr:uid="{9F06CE6D-57C3-41B7-BA6B-E6B07717D73D}"/>
    <cellStyle name="Nota 2 2 2 6 4 2 4" xfId="27438" xr:uid="{D3D1AAD8-B1AE-49DC-A498-83E40B09D8D4}"/>
    <cellStyle name="Nota 2 2 2 6 4 2 4 2" xfId="27439" xr:uid="{570ACDB6-3CA1-455E-8C12-6F1293DFFE9A}"/>
    <cellStyle name="Nota 2 2 2 6 4 2 5" xfId="27440" xr:uid="{E91BDE74-5B3B-436A-9CA3-F12BE0E7CE94}"/>
    <cellStyle name="Nota 2 2 2 6 4 3" xfId="27441" xr:uid="{E6B243DA-31F5-4357-A9B4-AE00A835F92D}"/>
    <cellStyle name="Nota 2 2 2 6 4 3 2" xfId="27442" xr:uid="{3C5B790F-327D-402F-BA66-C1440D332E11}"/>
    <cellStyle name="Nota 2 2 2 6 4 4" xfId="27443" xr:uid="{0EFD3AB6-AB4A-407C-8063-4ED3AFD750D7}"/>
    <cellStyle name="Nota 2 2 2 6 4 4 2" xfId="27444" xr:uid="{FF6DD0D8-1005-4737-BD47-CF7698DA20BA}"/>
    <cellStyle name="Nota 2 2 2 6 4 5" xfId="27445" xr:uid="{BC94CBBD-EC11-43A9-A83F-4A98DEA11768}"/>
    <cellStyle name="Nota 2 2 2 6 5" xfId="27446" xr:uid="{29743D2D-9570-46AE-A185-F4FA3FA1A815}"/>
    <cellStyle name="Nota 2 2 2 6 5 2" xfId="27447" xr:uid="{39439221-9FE1-4AE6-A1C5-06B7305F90F2}"/>
    <cellStyle name="Nota 2 2 2 6 5 2 2" xfId="27448" xr:uid="{A43012F5-325B-4DD0-A94D-2B863C439230}"/>
    <cellStyle name="Nota 2 2 2 6 5 3" xfId="27449" xr:uid="{5D371626-FA9C-41BF-B557-282B575BD9DF}"/>
    <cellStyle name="Nota 2 2 2 6 5 3 2" xfId="27450" xr:uid="{24924DDB-5AFE-4AF9-A8F2-2454DC9E26BB}"/>
    <cellStyle name="Nota 2 2 2 6 5 4" xfId="27451" xr:uid="{9BF2513B-8309-4556-B67E-ACB59CB00B67}"/>
    <cellStyle name="Nota 2 2 2 6 6" xfId="27452" xr:uid="{350ACE90-E7F5-4570-9736-8A6AAB1A0951}"/>
    <cellStyle name="Nota 2 2 2 6 6 2" xfId="27453" xr:uid="{0EA3EEB0-B120-4D8E-909D-E6838359F6A9}"/>
    <cellStyle name="Nota 2 2 2 6 6 2 2" xfId="27454" xr:uid="{A67B2A2A-6339-4530-8F80-57E6F0814927}"/>
    <cellStyle name="Nota 2 2 2 6 6 2 2 2" xfId="27455" xr:uid="{2593ABED-B21E-4F51-88BF-9F0F3660773F}"/>
    <cellStyle name="Nota 2 2 2 6 6 2 3" xfId="27456" xr:uid="{48D5623D-4984-4A3E-AF1B-019DEF76224F}"/>
    <cellStyle name="Nota 2 2 2 6 6 3" xfId="27457" xr:uid="{B58C899A-D8F6-41F7-959A-B7ED74D9AB24}"/>
    <cellStyle name="Nota 2 2 2 6 6 3 2" xfId="27458" xr:uid="{14237DA4-A30C-4880-9DD1-098F7873B331}"/>
    <cellStyle name="Nota 2 2 2 6 6 4" xfId="27459" xr:uid="{ACE3D504-A1C0-4FBC-92A5-CE4285C3EFC2}"/>
    <cellStyle name="Nota 2 2 2 6 6 4 2" xfId="27460" xr:uid="{BB30EC87-0B6A-4872-8F61-2B5C8DE13F30}"/>
    <cellStyle name="Nota 2 2 2 6 6 5" xfId="27461" xr:uid="{1422E1A3-3D54-4D25-BCDD-363B392A7091}"/>
    <cellStyle name="Nota 2 2 2 6 7" xfId="27462" xr:uid="{0373AFA7-AC5C-42C5-8054-C5ADF663DB3D}"/>
    <cellStyle name="Nota 2 2 2 6 7 2" xfId="27463" xr:uid="{15AE02F5-1776-49EC-B60A-3A520F81DC76}"/>
    <cellStyle name="Nota 2 2 2 6 7 2 2" xfId="27464" xr:uid="{B4D75B62-2421-4C61-9CE0-C38097067AFD}"/>
    <cellStyle name="Nota 2 2 2 6 7 3" xfId="27465" xr:uid="{559DF234-4191-4E89-8CC5-531223B7E406}"/>
    <cellStyle name="Nota 2 2 2 6 7 3 2" xfId="27466" xr:uid="{5634846D-EB8C-4AA6-85DF-FFA4BA4B02E1}"/>
    <cellStyle name="Nota 2 2 2 6 7 4" xfId="27467" xr:uid="{34F21E73-8513-45A1-9F09-828BA269B6E2}"/>
    <cellStyle name="Nota 2 2 2 6 8" xfId="27468" xr:uid="{0B6692B5-EA24-4B28-9224-26CA3580BC9B}"/>
    <cellStyle name="Nota 2 2 2 6 8 2" xfId="27469" xr:uid="{9713C9AD-93E8-4132-BEB8-389CD01CE400}"/>
    <cellStyle name="Nota 2 2 2 6 9" xfId="27470" xr:uid="{51D751C6-699D-4FA8-BE7C-D90C4220124C}"/>
    <cellStyle name="Nota 2 2 2 7" xfId="27471" xr:uid="{5C29E410-95AB-4724-BFC0-950E45216032}"/>
    <cellStyle name="Nota 2 2 2 7 2" xfId="27472" xr:uid="{7F611CDB-8948-41E8-94FA-DB7AE30B7CFC}"/>
    <cellStyle name="Nota 2 2 2 7 2 2" xfId="27473" xr:uid="{935D9538-60A3-440E-B426-BD0503A39426}"/>
    <cellStyle name="Nota 2 2 2 7 2 2 2" xfId="27474" xr:uid="{2F9A7202-F526-4C2C-AD71-558F5CB3E2AA}"/>
    <cellStyle name="Nota 2 2 2 7 2 2 2 2" xfId="27475" xr:uid="{4C6DF35A-2515-460C-94D4-637A2466BD54}"/>
    <cellStyle name="Nota 2 2 2 7 2 2 2 2 2" xfId="27476" xr:uid="{2596B820-A09E-4983-947C-52E9B2371EDD}"/>
    <cellStyle name="Nota 2 2 2 7 2 2 2 3" xfId="27477" xr:uid="{97290AB5-5530-49C1-8B61-D7133AD339EC}"/>
    <cellStyle name="Nota 2 2 2 7 2 2 3" xfId="27478" xr:uid="{7CC25B01-51C6-4A7B-B7AD-DB815BD091BF}"/>
    <cellStyle name="Nota 2 2 2 7 2 2 3 2" xfId="27479" xr:uid="{373E1708-17E2-4296-A4ED-7EBE3D7CD60E}"/>
    <cellStyle name="Nota 2 2 2 7 2 2 4" xfId="27480" xr:uid="{734B8EB8-B0E3-41F9-8812-DB7E619FE811}"/>
    <cellStyle name="Nota 2 2 2 7 2 2 4 2" xfId="27481" xr:uid="{54E7082B-BC51-404C-9D9F-D10CD9E6FCF8}"/>
    <cellStyle name="Nota 2 2 2 7 2 2 5" xfId="27482" xr:uid="{A2B65C45-EB37-4B10-B18D-633B8870AB88}"/>
    <cellStyle name="Nota 2 2 2 7 2 3" xfId="27483" xr:uid="{16CD2DDA-F63F-404C-8BB2-380BBE74E16F}"/>
    <cellStyle name="Nota 2 2 2 7 2 3 2" xfId="27484" xr:uid="{00AE8587-9431-4B28-B852-6F97F05D1A84}"/>
    <cellStyle name="Nota 2 2 2 7 2 4" xfId="27485" xr:uid="{FBFB2DF8-E3C8-4F50-A014-9CA4E78F3E7B}"/>
    <cellStyle name="Nota 2 2 2 7 2 4 2" xfId="27486" xr:uid="{4BC6E498-2997-4D95-9852-1899EC526BF5}"/>
    <cellStyle name="Nota 2 2 2 7 2 5" xfId="27487" xr:uid="{56B3F2EF-4BAC-4110-9879-06B55DAB290A}"/>
    <cellStyle name="Nota 2 2 2 7 3" xfId="27488" xr:uid="{3A68912A-6A93-4EA5-BE58-C550163D2E12}"/>
    <cellStyle name="Nota 2 2 2 7 3 2" xfId="27489" xr:uid="{3374E64E-8C08-4F22-A94F-52D998F1FD1C}"/>
    <cellStyle name="Nota 2 2 2 7 3 2 2" xfId="27490" xr:uid="{43D87F76-F3DB-47FA-B789-552FCBDBE54B}"/>
    <cellStyle name="Nota 2 2 2 7 3 3" xfId="27491" xr:uid="{4C342FB0-0E16-4B8A-B7D7-56AD9DCF7D73}"/>
    <cellStyle name="Nota 2 2 2 7 3 3 2" xfId="27492" xr:uid="{EEF8D661-2D36-452D-BADF-5A4D79657F7C}"/>
    <cellStyle name="Nota 2 2 2 7 3 4" xfId="27493" xr:uid="{D1CF8A31-7789-49C9-B4BF-1DD1543CF6D8}"/>
    <cellStyle name="Nota 2 2 2 7 4" xfId="27494" xr:uid="{266953DD-2FC9-4587-AA21-338214412494}"/>
    <cellStyle name="Nota 2 2 2 7 4 2" xfId="27495" xr:uid="{B8349822-2519-426E-A820-DDEFD3AD62E2}"/>
    <cellStyle name="Nota 2 2 2 7 4 2 2" xfId="27496" xr:uid="{C814E9A7-DA6B-4EA3-A94B-8F63E194F13B}"/>
    <cellStyle name="Nota 2 2 2 7 4 2 2 2" xfId="27497" xr:uid="{AB339B65-2A80-43EE-B699-5082993AB9EE}"/>
    <cellStyle name="Nota 2 2 2 7 4 2 3" xfId="27498" xr:uid="{E5F4C386-2CE4-4959-9B56-F312C58B57EB}"/>
    <cellStyle name="Nota 2 2 2 7 4 3" xfId="27499" xr:uid="{DB6231A4-174C-492A-9A67-59FFA11D16BF}"/>
    <cellStyle name="Nota 2 2 2 7 4 3 2" xfId="27500" xr:uid="{DD58AEE1-3CCE-4CD4-B6CB-C109B311E47C}"/>
    <cellStyle name="Nota 2 2 2 7 4 4" xfId="27501" xr:uid="{F21F1DAB-640F-4E59-BD1A-988AB25E258F}"/>
    <cellStyle name="Nota 2 2 2 7 4 4 2" xfId="27502" xr:uid="{F3BF6A26-75D7-48CF-92D2-3076535108FF}"/>
    <cellStyle name="Nota 2 2 2 7 4 5" xfId="27503" xr:uid="{500BE0A6-2F78-464F-9A1F-77107F1EBFBC}"/>
    <cellStyle name="Nota 2 2 2 7 5" xfId="27504" xr:uid="{04ED3DAC-E3AD-4384-A46E-47A85AE201EC}"/>
    <cellStyle name="Nota 2 2 2 7 5 2" xfId="27505" xr:uid="{F575C6E7-A6DB-45DB-8965-C1A8414D7211}"/>
    <cellStyle name="Nota 2 2 2 7 5 2 2" xfId="27506" xr:uid="{862C2C4B-CCFB-4B25-A314-7EB2C1A41F6E}"/>
    <cellStyle name="Nota 2 2 2 7 5 3" xfId="27507" xr:uid="{71CD73D8-04A3-419D-B84D-2E0F6894D382}"/>
    <cellStyle name="Nota 2 2 2 7 5 3 2" xfId="27508" xr:uid="{94048430-8689-458A-84A9-8D87906E7052}"/>
    <cellStyle name="Nota 2 2 2 7 5 4" xfId="27509" xr:uid="{0A825B12-3534-4360-994C-B1FF4474075E}"/>
    <cellStyle name="Nota 2 2 2 7 6" xfId="27510" xr:uid="{FA305F91-8E32-4D7F-BA86-7D0C67B0A039}"/>
    <cellStyle name="Nota 2 2 2 7 6 2" xfId="27511" xr:uid="{C4637B27-DA90-43BA-9D0E-2F7C1BDC42C9}"/>
    <cellStyle name="Nota 2 2 2 7 7" xfId="27512" xr:uid="{8BD3C104-33C0-461D-8305-2314357C72D0}"/>
    <cellStyle name="Nota 2 2 2 7 8" xfId="27513" xr:uid="{8AEBA47C-9422-473C-AA06-808B2E00BE09}"/>
    <cellStyle name="Nota 2 2 2 7 9" xfId="54594" xr:uid="{F9D4156E-2ECD-401D-BC87-363EB6AE2EB4}"/>
    <cellStyle name="Nota 2 2 2 8" xfId="27514" xr:uid="{8F8B23BF-1BE2-47F3-A2B2-1D04637D7892}"/>
    <cellStyle name="Nota 2 2 2 8 2" xfId="27515" xr:uid="{1E42F9BA-49FE-4A43-BC33-DDD5CB9EA229}"/>
    <cellStyle name="Nota 2 2 2 8 2 2" xfId="27516" xr:uid="{DBC3F7A1-1D54-4218-87CE-D6DEAE65681C}"/>
    <cellStyle name="Nota 2 2 2 8 2 2 2" xfId="27517" xr:uid="{6DBFDF74-C653-48AB-A6F4-5DE33C130AB1}"/>
    <cellStyle name="Nota 2 2 2 8 2 2 2 2" xfId="27518" xr:uid="{7101FD8D-11C3-4759-B18C-4868D17D03B1}"/>
    <cellStyle name="Nota 2 2 2 8 2 2 2 2 2" xfId="27519" xr:uid="{F5E30906-486B-4B29-AB83-66DD08E7B2FF}"/>
    <cellStyle name="Nota 2 2 2 8 2 2 2 3" xfId="27520" xr:uid="{7555E96C-2C89-4031-9A22-5B5ECDAA5586}"/>
    <cellStyle name="Nota 2 2 2 8 2 2 3" xfId="27521" xr:uid="{E8F3E6ED-7C7C-4F4E-B994-A060B6A9A6D2}"/>
    <cellStyle name="Nota 2 2 2 8 2 2 3 2" xfId="27522" xr:uid="{5A52FD5F-0438-480F-8051-60C1A73753F7}"/>
    <cellStyle name="Nota 2 2 2 8 2 2 4" xfId="27523" xr:uid="{25EFD1BD-2918-41EB-86B3-07AA44D6F9A6}"/>
    <cellStyle name="Nota 2 2 2 8 2 2 4 2" xfId="27524" xr:uid="{F4D486D7-B233-411C-AB76-B74A45419AD0}"/>
    <cellStyle name="Nota 2 2 2 8 2 2 5" xfId="27525" xr:uid="{ED6206DA-2BE0-4704-919B-F6463C8BE79A}"/>
    <cellStyle name="Nota 2 2 2 8 2 3" xfId="27526" xr:uid="{A58E18C4-D956-4C36-BC7A-9071AFF3107C}"/>
    <cellStyle name="Nota 2 2 2 8 2 3 2" xfId="27527" xr:uid="{97977276-79D8-4BA5-A261-592E15D3116D}"/>
    <cellStyle name="Nota 2 2 2 8 2 4" xfId="27528" xr:uid="{A1AAC747-6C9C-4CF0-96B1-B309C027E20A}"/>
    <cellStyle name="Nota 2 2 2 8 2 4 2" xfId="27529" xr:uid="{C0130F1F-35F1-4ACF-9810-8A42936AFF03}"/>
    <cellStyle name="Nota 2 2 2 8 2 5" xfId="27530" xr:uid="{95AE5992-C397-4F9E-A954-84F953D24D8B}"/>
    <cellStyle name="Nota 2 2 2 8 3" xfId="27531" xr:uid="{2D918FC8-B555-455B-8668-49F5F55231BF}"/>
    <cellStyle name="Nota 2 2 2 8 3 2" xfId="27532" xr:uid="{F286949A-A168-4E5D-A939-16D5CCF12E24}"/>
    <cellStyle name="Nota 2 2 2 8 3 2 2" xfId="27533" xr:uid="{D93B841B-C35C-4237-AF3B-62D45B3AB169}"/>
    <cellStyle name="Nota 2 2 2 8 3 3" xfId="27534" xr:uid="{35CBF53A-6876-461F-B483-771ABB7692A2}"/>
    <cellStyle name="Nota 2 2 2 8 3 3 2" xfId="27535" xr:uid="{5991EB21-0376-4313-8CB7-7AAA7D241FBE}"/>
    <cellStyle name="Nota 2 2 2 8 3 4" xfId="27536" xr:uid="{996C8F11-C6CD-4835-98DD-D7C91771AB6C}"/>
    <cellStyle name="Nota 2 2 2 8 4" xfId="27537" xr:uid="{01010922-871A-45BD-BFF0-2EB85709A884}"/>
    <cellStyle name="Nota 2 2 2 8 4 2" xfId="27538" xr:uid="{E8C496CA-2048-4BE9-985E-751BFE0C7631}"/>
    <cellStyle name="Nota 2 2 2 8 4 2 2" xfId="27539" xr:uid="{16B3228C-E268-41DE-BF7A-8CACE6FB0CE4}"/>
    <cellStyle name="Nota 2 2 2 8 4 2 2 2" xfId="27540" xr:uid="{0EF8661B-5B58-4B9F-8429-E86623612302}"/>
    <cellStyle name="Nota 2 2 2 8 4 2 3" xfId="27541" xr:uid="{A657C86E-3791-4A51-9DB7-C8814BD1A91F}"/>
    <cellStyle name="Nota 2 2 2 8 4 3" xfId="27542" xr:uid="{796E52DF-9C91-4AC5-B6F7-30976194FA2B}"/>
    <cellStyle name="Nota 2 2 2 8 4 3 2" xfId="27543" xr:uid="{9B6044E7-CD3A-4776-A14B-A4607C15D965}"/>
    <cellStyle name="Nota 2 2 2 8 4 4" xfId="27544" xr:uid="{BFABCEDF-66F2-4247-A97E-AF9E39164DA1}"/>
    <cellStyle name="Nota 2 2 2 8 4 4 2" xfId="27545" xr:uid="{EBC626FA-B304-4162-9E5B-A59B21996569}"/>
    <cellStyle name="Nota 2 2 2 8 4 5" xfId="27546" xr:uid="{C4A3F6E1-1A8E-4F57-AEC9-09FF98BF0646}"/>
    <cellStyle name="Nota 2 2 2 8 5" xfId="27547" xr:uid="{132B5BAF-BFA8-4A36-8ECA-308ADB4B8AD6}"/>
    <cellStyle name="Nota 2 2 2 8 5 2" xfId="27548" xr:uid="{AAE73DEE-DDF3-4EEE-8608-705A83B96684}"/>
    <cellStyle name="Nota 2 2 2 8 5 2 2" xfId="27549" xr:uid="{123E133B-8682-4F77-A5ED-82FEA62AE2C8}"/>
    <cellStyle name="Nota 2 2 2 8 5 3" xfId="27550" xr:uid="{1DFC3F04-2966-475F-A172-3114A7D27D58}"/>
    <cellStyle name="Nota 2 2 2 8 5 3 2" xfId="27551" xr:uid="{C85AE70A-876F-4E4B-B8A0-3AC88BC3333C}"/>
    <cellStyle name="Nota 2 2 2 8 5 4" xfId="27552" xr:uid="{FE5D433B-B870-4A5F-8ADF-DAA41675BD1D}"/>
    <cellStyle name="Nota 2 2 2 8 6" xfId="27553" xr:uid="{9FD31200-87DE-4092-A3C9-17798B2DE93A}"/>
    <cellStyle name="Nota 2 2 2 8 6 2" xfId="27554" xr:uid="{54705D8D-4897-4584-BD6D-80B6A56F981F}"/>
    <cellStyle name="Nota 2 2 2 8 7" xfId="27555" xr:uid="{A7F2CA53-2241-4678-8FE9-5C8724A15321}"/>
    <cellStyle name="Nota 2 2 2 8 8" xfId="27556" xr:uid="{E1E845FF-312C-4C38-9755-760BA4007780}"/>
    <cellStyle name="Nota 2 2 2 8 9" xfId="54595" xr:uid="{25B05660-4CB6-402F-9C36-E715E1C574DB}"/>
    <cellStyle name="Nota 2 2 2 9" xfId="27557" xr:uid="{862FD660-306E-4F94-BAC1-A22CB8A493BA}"/>
    <cellStyle name="Nota 2 2 2 9 2" xfId="27558" xr:uid="{03A7A4C3-BAFB-43AC-8ABA-B6367D0F3C1C}"/>
    <cellStyle name="Nota 2 2 2 9 2 2" xfId="27559" xr:uid="{96077586-9CA3-45F6-B02E-CD6D210A3266}"/>
    <cellStyle name="Nota 2 2 2 9 2 2 2" xfId="27560" xr:uid="{415AAE17-4620-4812-AC07-9D29EFD9CF6C}"/>
    <cellStyle name="Nota 2 2 2 9 2 2 2 2" xfId="27561" xr:uid="{66D3B720-CDA1-4DB1-B172-9D097ACD5AE2}"/>
    <cellStyle name="Nota 2 2 2 9 2 2 2 2 2" xfId="27562" xr:uid="{B16E7843-9B58-4C1F-AF03-C51720ABF9F0}"/>
    <cellStyle name="Nota 2 2 2 9 2 2 2 3" xfId="27563" xr:uid="{9E59A9AF-E6DE-4728-B7B9-7694C852D69E}"/>
    <cellStyle name="Nota 2 2 2 9 2 2 3" xfId="27564" xr:uid="{78F79FF6-DADC-4D90-934A-948D19F5E26D}"/>
    <cellStyle name="Nota 2 2 2 9 2 2 3 2" xfId="27565" xr:uid="{F0F7108C-D29E-4CC3-816E-5E8726C1DFF4}"/>
    <cellStyle name="Nota 2 2 2 9 2 2 4" xfId="27566" xr:uid="{5C9E32E7-628B-406B-BA64-1C9815C84828}"/>
    <cellStyle name="Nota 2 2 2 9 2 2 4 2" xfId="27567" xr:uid="{41EF3C91-E32A-4435-BB87-18A00B7285E2}"/>
    <cellStyle name="Nota 2 2 2 9 2 2 5" xfId="27568" xr:uid="{415A51E0-D233-4A44-95B7-A11E40333451}"/>
    <cellStyle name="Nota 2 2 2 9 2 3" xfId="27569" xr:uid="{09A6DF64-44B2-4106-A928-793006B88829}"/>
    <cellStyle name="Nota 2 2 2 9 2 3 2" xfId="27570" xr:uid="{DC309AC4-38C8-4A52-9041-14044E4CF2D7}"/>
    <cellStyle name="Nota 2 2 2 9 2 4" xfId="27571" xr:uid="{94CF0F09-46A6-468C-AA5B-180F860845B2}"/>
    <cellStyle name="Nota 2 2 2 9 2 4 2" xfId="27572" xr:uid="{D09189B6-C10D-4B65-955B-C63AECF5AE73}"/>
    <cellStyle name="Nota 2 2 2 9 2 5" xfId="27573" xr:uid="{2EEC8EDA-3F94-4F5A-A308-E20891B4F52D}"/>
    <cellStyle name="Nota 2 2 2 9 3" xfId="27574" xr:uid="{67FA3E39-9589-42DA-9392-1C0BAF1422DB}"/>
    <cellStyle name="Nota 2 2 2 9 3 2" xfId="27575" xr:uid="{E7F20491-B66B-41EB-95DA-EED77896066E}"/>
    <cellStyle name="Nota 2 2 2 9 3 2 2" xfId="27576" xr:uid="{6CFDBDD7-7D79-4A30-8E92-F48246F33FCF}"/>
    <cellStyle name="Nota 2 2 2 9 3 3" xfId="27577" xr:uid="{FD9F1698-A32B-4345-9953-42C069830232}"/>
    <cellStyle name="Nota 2 2 2 9 3 3 2" xfId="27578" xr:uid="{196BB70C-6831-4899-A280-E754BB0877BF}"/>
    <cellStyle name="Nota 2 2 2 9 3 4" xfId="27579" xr:uid="{646E6ACE-90D6-48E9-BD0D-099CD170333F}"/>
    <cellStyle name="Nota 2 2 2 9 4" xfId="27580" xr:uid="{2543F7A1-060F-4194-B9CA-B510D3805B7F}"/>
    <cellStyle name="Nota 2 2 2 9 4 2" xfId="27581" xr:uid="{89CA92E6-726A-4200-84D1-9D4855F66D91}"/>
    <cellStyle name="Nota 2 2 2 9 4 2 2" xfId="27582" xr:uid="{B5440FBC-14F3-45F4-B610-BC84E552C890}"/>
    <cellStyle name="Nota 2 2 2 9 4 2 2 2" xfId="27583" xr:uid="{B9426444-78FF-49EF-879E-B59096F621A0}"/>
    <cellStyle name="Nota 2 2 2 9 4 2 3" xfId="27584" xr:uid="{CC23EC6F-AD09-4573-BC88-604B9DEDFB2C}"/>
    <cellStyle name="Nota 2 2 2 9 4 3" xfId="27585" xr:uid="{E0BCA10D-8C78-4A93-A43C-065AE547BAE7}"/>
    <cellStyle name="Nota 2 2 2 9 4 3 2" xfId="27586" xr:uid="{F32DD468-34B2-41DE-9227-226B255B7B1C}"/>
    <cellStyle name="Nota 2 2 2 9 4 4" xfId="27587" xr:uid="{8E336B4C-7760-48F8-A618-F5FF75A329B7}"/>
    <cellStyle name="Nota 2 2 2 9 4 4 2" xfId="27588" xr:uid="{417ADA92-D1D4-4CFF-8E20-9B9226D34B8E}"/>
    <cellStyle name="Nota 2 2 2 9 4 5" xfId="27589" xr:uid="{29178F17-7FCF-40C2-9348-3CC3118B7E68}"/>
    <cellStyle name="Nota 2 2 2 9 5" xfId="27590" xr:uid="{8A997F40-557D-4678-BCF3-7FD29E9F6118}"/>
    <cellStyle name="Nota 2 2 2 9 5 2" xfId="27591" xr:uid="{B8F08574-6B13-47D2-BD15-14DA3EFD8C8C}"/>
    <cellStyle name="Nota 2 2 2 9 5 2 2" xfId="27592" xr:uid="{2BE8F467-83BD-4805-98A4-3A22BAE2B338}"/>
    <cellStyle name="Nota 2 2 2 9 5 3" xfId="27593" xr:uid="{30D041F9-0A08-43FD-B68A-8B661F2A8A7F}"/>
    <cellStyle name="Nota 2 2 2 9 5 3 2" xfId="27594" xr:uid="{EA6D8F2E-F520-4FC6-B739-A974819B6AC3}"/>
    <cellStyle name="Nota 2 2 2 9 5 4" xfId="27595" xr:uid="{7684455B-475A-4E63-87E4-D063F2D1AD8B}"/>
    <cellStyle name="Nota 2 2 2 9 6" xfId="27596" xr:uid="{8CB1EA1E-0CB9-4B7E-9F6C-24E04306007C}"/>
    <cellStyle name="Nota 2 2 2 9 6 2" xfId="27597" xr:uid="{A27AC281-A58D-42EA-9E7D-A68DC570E261}"/>
    <cellStyle name="Nota 2 2 2 9 7" xfId="27598" xr:uid="{FD260291-EFEC-4922-983C-0633818B0CA1}"/>
    <cellStyle name="Nota 2 2 2 9 8" xfId="27599" xr:uid="{E4CF5340-5B05-4770-9983-05E0C316A452}"/>
    <cellStyle name="Nota 2 2 2 9 9" xfId="54596" xr:uid="{5CEDA9D3-11D1-461D-AEFB-DE98BF4CF75A}"/>
    <cellStyle name="Nota 2 2 20" xfId="27600" xr:uid="{64046917-A098-46BA-B0CA-00229BE77052}"/>
    <cellStyle name="Nota 2 2 20 2" xfId="27601" xr:uid="{41D6EEF8-9972-4559-8A27-9D927CAD0AC4}"/>
    <cellStyle name="Nota 2 2 21" xfId="27602" xr:uid="{7D8BFB8F-3B42-405F-9E67-939B518377E2}"/>
    <cellStyle name="Nota 2 2 22" xfId="27603" xr:uid="{2F83DEBD-9B42-4E9D-949B-626ED26BFBC9}"/>
    <cellStyle name="Nota 2 2 23" xfId="54550" xr:uid="{166B911C-D255-482E-B343-68B0472BDADE}"/>
    <cellStyle name="Nota 2 2 3" xfId="27604" xr:uid="{46AFA558-7EE0-4DAF-8093-FC10E891E3DB}"/>
    <cellStyle name="Nota 2 2 3 10" xfId="27605" xr:uid="{27329E13-A6C3-4A28-992D-9A91E2FC393C}"/>
    <cellStyle name="Nota 2 2 3 10 2" xfId="27606" xr:uid="{B9E5E2EE-91FD-4024-998C-44CA54005EB1}"/>
    <cellStyle name="Nota 2 2 3 10 2 2" xfId="27607" xr:uid="{58F27381-3BAE-49CF-9818-2C6D71F45FF0}"/>
    <cellStyle name="Nota 2 2 3 10 2 2 2" xfId="27608" xr:uid="{22605DC9-E792-42C0-9DF2-C0D1E621978C}"/>
    <cellStyle name="Nota 2 2 3 10 2 3" xfId="27609" xr:uid="{F8A16A95-093C-4F36-BC0E-6BC7DA74AB3B}"/>
    <cellStyle name="Nota 2 2 3 10 3" xfId="27610" xr:uid="{39AFB4D2-F93F-41C7-B498-589FA0755CA7}"/>
    <cellStyle name="Nota 2 2 3 10 3 2" xfId="27611" xr:uid="{86091A38-76BC-47B2-BC9D-F588C68807E7}"/>
    <cellStyle name="Nota 2 2 3 10 4" xfId="27612" xr:uid="{E413371D-D589-4A46-8E11-528D1A9C466D}"/>
    <cellStyle name="Nota 2 2 3 10 4 2" xfId="27613" xr:uid="{55AE5610-8DAF-4143-B077-C330B93FF5A4}"/>
    <cellStyle name="Nota 2 2 3 10 5" xfId="27614" xr:uid="{14D116CA-7210-4AB7-99A5-50916592C152}"/>
    <cellStyle name="Nota 2 2 3 11" xfId="27615" xr:uid="{787DFB4E-70DA-42E2-8C09-7CD89AFD00D8}"/>
    <cellStyle name="Nota 2 2 3 11 2" xfId="27616" xr:uid="{099ECF99-781F-46F6-B458-B9067AA239E5}"/>
    <cellStyle name="Nota 2 2 3 11 2 2" xfId="27617" xr:uid="{EFB0DDFA-F2AB-4211-99CF-CFB2CBBF4DFD}"/>
    <cellStyle name="Nota 2 2 3 11 3" xfId="27618" xr:uid="{65788E98-E545-4CFD-9F80-A09758E0C18B}"/>
    <cellStyle name="Nota 2 2 3 11 3 2" xfId="27619" xr:uid="{9523C6CE-DEFB-4856-86D5-F78EE54FD44B}"/>
    <cellStyle name="Nota 2 2 3 11 4" xfId="27620" xr:uid="{C53DA6F4-916D-47A5-AC0A-92F940680CEA}"/>
    <cellStyle name="Nota 2 2 3 12" xfId="27621" xr:uid="{471F23F1-88A4-4A8A-AF8A-0011AA6063FF}"/>
    <cellStyle name="Nota 2 2 3 12 2" xfId="27622" xr:uid="{A6509AB5-A522-4994-8237-59B42E5253C9}"/>
    <cellStyle name="Nota 2 2 3 13" xfId="27623" xr:uid="{AFB4DD59-7654-451E-9B47-4532279DD81A}"/>
    <cellStyle name="Nota 2 2 3 14" xfId="27624" xr:uid="{B102460F-F822-4377-82EB-B10BBD301D9C}"/>
    <cellStyle name="Nota 2 2 3 15" xfId="54597" xr:uid="{7122F0FF-7F50-4CD6-82C2-720F86956A56}"/>
    <cellStyle name="Nota 2 2 3 2" xfId="27625" xr:uid="{B0CF4ED0-2B17-4454-A8B1-6FB91AF0C280}"/>
    <cellStyle name="Nota 2 2 3 2 10" xfId="27626" xr:uid="{E88D6072-2196-4FBD-BD8A-E9F44F921A83}"/>
    <cellStyle name="Nota 2 2 3 2 10 2" xfId="27627" xr:uid="{9E12D806-7589-450B-A508-26F830BEDABF}"/>
    <cellStyle name="Nota 2 2 3 2 11" xfId="27628" xr:uid="{ADA9EC77-BCBF-4963-B664-2F272502BE37}"/>
    <cellStyle name="Nota 2 2 3 2 12" xfId="27629" xr:uid="{E9A1D982-D1A1-40C7-BC67-741D744F27BB}"/>
    <cellStyle name="Nota 2 2 3 2 13" xfId="54598" xr:uid="{30190D63-BBA2-4ACE-A750-63F174FE0864}"/>
    <cellStyle name="Nota 2 2 3 2 2" xfId="27630" xr:uid="{16CFD304-FB15-4928-92A4-33AD910C9C90}"/>
    <cellStyle name="Nota 2 2 3 2 2 10" xfId="27631" xr:uid="{23BFDB06-2A94-4000-A369-5D57418B785E}"/>
    <cellStyle name="Nota 2 2 3 2 2 11" xfId="54599" xr:uid="{A3414C3C-7A63-4811-8342-A2455D0C366D}"/>
    <cellStyle name="Nota 2 2 3 2 2 2" xfId="27632" xr:uid="{2BD36DFA-314C-4689-938C-EFD9BE28E305}"/>
    <cellStyle name="Nota 2 2 3 2 2 2 2" xfId="27633" xr:uid="{EF467684-62B5-4252-93DF-7F8619BD3211}"/>
    <cellStyle name="Nota 2 2 3 2 2 2 2 2" xfId="27634" xr:uid="{76237171-F2F5-4D2E-B005-3D22B7101B91}"/>
    <cellStyle name="Nota 2 2 3 2 2 2 2 2 2" xfId="27635" xr:uid="{8AFDBC85-C005-46D8-9E40-CCAB6AC6B67E}"/>
    <cellStyle name="Nota 2 2 3 2 2 2 2 2 2 2" xfId="27636" xr:uid="{20E2F558-88E7-4D8C-9105-9B98F9D941AA}"/>
    <cellStyle name="Nota 2 2 3 2 2 2 2 2 2 2 2" xfId="27637" xr:uid="{A24B0C30-7712-4641-821A-18729EDA3A99}"/>
    <cellStyle name="Nota 2 2 3 2 2 2 2 2 2 3" xfId="27638" xr:uid="{BED2EE1F-8163-4B56-8B79-BE9314EB178E}"/>
    <cellStyle name="Nota 2 2 3 2 2 2 2 2 3" xfId="27639" xr:uid="{2A7AA919-43AF-4A4E-9BC8-549AC5B542FE}"/>
    <cellStyle name="Nota 2 2 3 2 2 2 2 2 3 2" xfId="27640" xr:uid="{26EBF47D-4639-4C91-8091-D8C7A36F4748}"/>
    <cellStyle name="Nota 2 2 3 2 2 2 2 2 4" xfId="27641" xr:uid="{B3543020-D779-45E7-ADBA-AFAF2610E376}"/>
    <cellStyle name="Nota 2 2 3 2 2 2 2 2 4 2" xfId="27642" xr:uid="{5D1E8332-2965-4F4E-8166-E3E4C3481ECA}"/>
    <cellStyle name="Nota 2 2 3 2 2 2 2 2 5" xfId="27643" xr:uid="{1988167E-4C04-42C4-8620-88A7C881AF99}"/>
    <cellStyle name="Nota 2 2 3 2 2 2 2 3" xfId="27644" xr:uid="{9A9686D4-D6A8-4CA1-8F45-3421B5700961}"/>
    <cellStyle name="Nota 2 2 3 2 2 2 2 3 2" xfId="27645" xr:uid="{9C9380C7-953D-4E72-B926-0D272FE5151D}"/>
    <cellStyle name="Nota 2 2 3 2 2 2 2 4" xfId="27646" xr:uid="{6A87E31E-091F-4B95-A440-41CD8C22BF2E}"/>
    <cellStyle name="Nota 2 2 3 2 2 2 2 4 2" xfId="27647" xr:uid="{75FB73F7-519D-4725-95D9-869CBF263B1E}"/>
    <cellStyle name="Nota 2 2 3 2 2 2 2 5" xfId="27648" xr:uid="{23C674D5-9745-49FC-B38F-70CDD6A759ED}"/>
    <cellStyle name="Nota 2 2 3 2 2 2 3" xfId="27649" xr:uid="{AFADB7C2-14EC-4906-A530-A564B3403DE4}"/>
    <cellStyle name="Nota 2 2 3 2 2 2 3 2" xfId="27650" xr:uid="{785472D4-8489-4081-80F3-C967FB42AB9B}"/>
    <cellStyle name="Nota 2 2 3 2 2 2 3 2 2" xfId="27651" xr:uid="{E38CF6F3-54BE-48DF-B7F8-9ECDBBD31382}"/>
    <cellStyle name="Nota 2 2 3 2 2 2 3 3" xfId="27652" xr:uid="{B7D66323-1591-4C1E-9669-606086F0FAC8}"/>
    <cellStyle name="Nota 2 2 3 2 2 2 3 3 2" xfId="27653" xr:uid="{26089838-91AA-4ACB-AE51-692B1573E115}"/>
    <cellStyle name="Nota 2 2 3 2 2 2 3 4" xfId="27654" xr:uid="{08BEB5ED-495E-425B-9ACA-76FCEC5A23B4}"/>
    <cellStyle name="Nota 2 2 3 2 2 2 4" xfId="27655" xr:uid="{BDFD734D-217D-482E-828B-E88DF7C1D0BD}"/>
    <cellStyle name="Nota 2 2 3 2 2 2 4 2" xfId="27656" xr:uid="{341A5FE0-1D22-4CC9-966C-619E0DA6E477}"/>
    <cellStyle name="Nota 2 2 3 2 2 2 4 2 2" xfId="27657" xr:uid="{E471D463-7174-4160-85BE-0DB7D88B812C}"/>
    <cellStyle name="Nota 2 2 3 2 2 2 4 2 2 2" xfId="27658" xr:uid="{72FF5FDE-4439-44D8-962E-4BB4474273FD}"/>
    <cellStyle name="Nota 2 2 3 2 2 2 4 2 3" xfId="27659" xr:uid="{03AA678A-3AFD-440F-8B35-3B053312B2C7}"/>
    <cellStyle name="Nota 2 2 3 2 2 2 4 3" xfId="27660" xr:uid="{31AD3AC8-135E-4DE1-AFCB-7E2704AE8041}"/>
    <cellStyle name="Nota 2 2 3 2 2 2 4 3 2" xfId="27661" xr:uid="{B91563AB-1784-44D7-9374-1C74CD0165BB}"/>
    <cellStyle name="Nota 2 2 3 2 2 2 4 4" xfId="27662" xr:uid="{BB6A3115-D06A-4F60-B634-D1C60522AE87}"/>
    <cellStyle name="Nota 2 2 3 2 2 2 4 4 2" xfId="27663" xr:uid="{6E53A4A6-50FC-4561-97F0-593911C06705}"/>
    <cellStyle name="Nota 2 2 3 2 2 2 4 5" xfId="27664" xr:uid="{8AC79397-4C42-41EE-94BB-18B9CBF774FB}"/>
    <cellStyle name="Nota 2 2 3 2 2 2 5" xfId="27665" xr:uid="{F523215D-8DE9-4739-AE07-A9CE89C26139}"/>
    <cellStyle name="Nota 2 2 3 2 2 2 5 2" xfId="27666" xr:uid="{3BE0F29C-829C-41AA-AB8B-DDDCFC1A9233}"/>
    <cellStyle name="Nota 2 2 3 2 2 2 5 2 2" xfId="27667" xr:uid="{C24185B9-A516-4532-B459-C895A3C8F8E3}"/>
    <cellStyle name="Nota 2 2 3 2 2 2 5 3" xfId="27668" xr:uid="{DA12C3ED-9061-47EE-80D6-F009B29E6FB4}"/>
    <cellStyle name="Nota 2 2 3 2 2 2 5 3 2" xfId="27669" xr:uid="{515F093F-A9D5-463D-8B4A-35241B5EBE37}"/>
    <cellStyle name="Nota 2 2 3 2 2 2 5 4" xfId="27670" xr:uid="{F2EA2B98-5D70-4A30-B1C7-BA2EF3A51418}"/>
    <cellStyle name="Nota 2 2 3 2 2 2 6" xfId="27671" xr:uid="{537E07F5-5DDC-446C-BF20-B3770BADCB1B}"/>
    <cellStyle name="Nota 2 2 3 2 2 2 6 2" xfId="27672" xr:uid="{A2C3B640-DCF5-4205-9D36-3BB8F62E1420}"/>
    <cellStyle name="Nota 2 2 3 2 2 2 7" xfId="27673" xr:uid="{6FC0AE98-1D9C-4070-A4E1-8B2B487F0F0F}"/>
    <cellStyle name="Nota 2 2 3 2 2 2 8" xfId="27674" xr:uid="{18FEC272-BCCC-4BE0-B082-6A8BA53AD6C0}"/>
    <cellStyle name="Nota 2 2 3 2 2 2 9" xfId="54600" xr:uid="{56EAB53A-05EB-476E-B9F8-DDBB0F6B01D0}"/>
    <cellStyle name="Nota 2 2 3 2 2 3" xfId="27675" xr:uid="{E5EB4105-9796-4901-9C56-BA8488DE5949}"/>
    <cellStyle name="Nota 2 2 3 2 2 3 2" xfId="27676" xr:uid="{D47188D7-4C36-4FE8-8E3E-6C57A7838392}"/>
    <cellStyle name="Nota 2 2 3 2 2 3 2 2" xfId="27677" xr:uid="{9351EBE5-B192-4289-A60C-54F1030A6308}"/>
    <cellStyle name="Nota 2 2 3 2 2 3 2 2 2" xfId="27678" xr:uid="{A2445578-49C1-41B5-AB98-DACC063AD789}"/>
    <cellStyle name="Nota 2 2 3 2 2 3 2 2 2 2" xfId="27679" xr:uid="{E47B3417-4540-48F3-ACF9-8437D0811623}"/>
    <cellStyle name="Nota 2 2 3 2 2 3 2 2 2 2 2" xfId="27680" xr:uid="{93758C4C-D765-46AE-BCEA-9392E514E0B0}"/>
    <cellStyle name="Nota 2 2 3 2 2 3 2 2 2 3" xfId="27681" xr:uid="{1E8094E6-6BD6-4A20-BA0B-51EA7408CBA0}"/>
    <cellStyle name="Nota 2 2 3 2 2 3 2 2 3" xfId="27682" xr:uid="{482CAA1E-E4A3-4C7B-93F4-F78514E4971C}"/>
    <cellStyle name="Nota 2 2 3 2 2 3 2 2 3 2" xfId="27683" xr:uid="{F91389DA-54B1-485D-843E-3CA4AC8A0D30}"/>
    <cellStyle name="Nota 2 2 3 2 2 3 2 2 4" xfId="27684" xr:uid="{9AD8CAC3-B2D1-4D10-BAF6-A80BB548703B}"/>
    <cellStyle name="Nota 2 2 3 2 2 3 2 2 4 2" xfId="27685" xr:uid="{422C0847-F7D0-42A8-B122-6726CF1D1B03}"/>
    <cellStyle name="Nota 2 2 3 2 2 3 2 2 5" xfId="27686" xr:uid="{374E3168-D590-433A-AA6A-B63C8360D6C5}"/>
    <cellStyle name="Nota 2 2 3 2 2 3 2 3" xfId="27687" xr:uid="{1ED4408A-FD9B-4017-B84B-A0C5A30B5BA9}"/>
    <cellStyle name="Nota 2 2 3 2 2 3 2 3 2" xfId="27688" xr:uid="{64AA52F0-F36F-45BD-AB78-4C7BE06F0D31}"/>
    <cellStyle name="Nota 2 2 3 2 2 3 2 4" xfId="27689" xr:uid="{0F4039A9-23AC-455B-8893-558610304EA4}"/>
    <cellStyle name="Nota 2 2 3 2 2 3 2 4 2" xfId="27690" xr:uid="{037ECCE7-6D7B-42E2-A020-1A26592188A9}"/>
    <cellStyle name="Nota 2 2 3 2 2 3 2 5" xfId="27691" xr:uid="{28DA62A4-3C87-45E3-9E98-4610D1873107}"/>
    <cellStyle name="Nota 2 2 3 2 2 3 3" xfId="27692" xr:uid="{E442CA8C-D8B3-4380-B67F-036D335FF191}"/>
    <cellStyle name="Nota 2 2 3 2 2 3 3 2" xfId="27693" xr:uid="{10EB0F87-4F21-46A4-9B9E-55C07EA45F98}"/>
    <cellStyle name="Nota 2 2 3 2 2 3 3 2 2" xfId="27694" xr:uid="{D3BB97A3-471E-4FCD-902B-6B07CB74AEBF}"/>
    <cellStyle name="Nota 2 2 3 2 2 3 3 3" xfId="27695" xr:uid="{C4A436BC-E0C7-4FCA-BD33-29F3ABAD3775}"/>
    <cellStyle name="Nota 2 2 3 2 2 3 3 3 2" xfId="27696" xr:uid="{AE033335-4479-4DE1-ADA4-29A2F4C2B611}"/>
    <cellStyle name="Nota 2 2 3 2 2 3 3 4" xfId="27697" xr:uid="{27935149-893E-4278-AB88-8301D24B3CDF}"/>
    <cellStyle name="Nota 2 2 3 2 2 3 4" xfId="27698" xr:uid="{E517AAF8-8670-434E-9945-DEF95444CDB9}"/>
    <cellStyle name="Nota 2 2 3 2 2 3 4 2" xfId="27699" xr:uid="{1E83EA21-E5DF-4CE0-945E-283AAFB6B95D}"/>
    <cellStyle name="Nota 2 2 3 2 2 3 4 2 2" xfId="27700" xr:uid="{9B6A9381-0834-4D67-8147-E06B1884FB2A}"/>
    <cellStyle name="Nota 2 2 3 2 2 3 4 2 2 2" xfId="27701" xr:uid="{435F045F-884E-406B-AE35-DC3E4019C786}"/>
    <cellStyle name="Nota 2 2 3 2 2 3 4 2 3" xfId="27702" xr:uid="{8004DB7D-44B2-48E9-899F-7F820A943A57}"/>
    <cellStyle name="Nota 2 2 3 2 2 3 4 3" xfId="27703" xr:uid="{EBF89557-9FA7-49EE-AAEE-CE1A6674AEC3}"/>
    <cellStyle name="Nota 2 2 3 2 2 3 4 3 2" xfId="27704" xr:uid="{0F9B3388-E816-4D2B-862D-3703DFEE6B0A}"/>
    <cellStyle name="Nota 2 2 3 2 2 3 4 4" xfId="27705" xr:uid="{5E098A10-6293-4B7E-96F9-E2855C0D45DA}"/>
    <cellStyle name="Nota 2 2 3 2 2 3 4 4 2" xfId="27706" xr:uid="{624F3C9F-2868-4A03-AC12-1477F8782299}"/>
    <cellStyle name="Nota 2 2 3 2 2 3 4 5" xfId="27707" xr:uid="{05A40FE3-B858-4F0F-B29E-6C0C005DFC75}"/>
    <cellStyle name="Nota 2 2 3 2 2 3 5" xfId="27708" xr:uid="{90E8AF50-9D93-4E23-ADD4-B559967284C2}"/>
    <cellStyle name="Nota 2 2 3 2 2 3 5 2" xfId="27709" xr:uid="{5A232BE7-E5D5-4FC5-B2C7-14BDED9F4B1D}"/>
    <cellStyle name="Nota 2 2 3 2 2 3 5 2 2" xfId="27710" xr:uid="{860CFFCD-8E7B-4A53-9F4C-5EA0C957BFFB}"/>
    <cellStyle name="Nota 2 2 3 2 2 3 5 3" xfId="27711" xr:uid="{D33DE9D9-B75A-4131-9915-26E0A8008126}"/>
    <cellStyle name="Nota 2 2 3 2 2 3 5 3 2" xfId="27712" xr:uid="{B1936EC5-6193-498C-B049-55A2F6D5A2F1}"/>
    <cellStyle name="Nota 2 2 3 2 2 3 5 4" xfId="27713" xr:uid="{B7B51B13-81B4-484E-9CE9-E173A64D6980}"/>
    <cellStyle name="Nota 2 2 3 2 2 3 6" xfId="27714" xr:uid="{11A53EC9-9F7B-43E4-A516-62E4893CF2A5}"/>
    <cellStyle name="Nota 2 2 3 2 2 3 6 2" xfId="27715" xr:uid="{A1C6B3D4-4E19-4523-A0F8-C47D6756D4C1}"/>
    <cellStyle name="Nota 2 2 3 2 2 3 7" xfId="27716" xr:uid="{728B8AA2-445F-4B9B-9FBF-80C45E5BFB32}"/>
    <cellStyle name="Nota 2 2 3 2 2 3 8" xfId="27717" xr:uid="{AFA306DA-66DD-4B8E-B662-51D63D57F240}"/>
    <cellStyle name="Nota 2 2 3 2 2 3 9" xfId="54601" xr:uid="{C26DBF77-043C-4155-9A10-7215C7662256}"/>
    <cellStyle name="Nota 2 2 3 2 2 4" xfId="27718" xr:uid="{4D97687D-E92F-4076-969F-D79760C021AD}"/>
    <cellStyle name="Nota 2 2 3 2 2 4 2" xfId="27719" xr:uid="{AC60010E-B460-409C-96E3-0649BBB8D949}"/>
    <cellStyle name="Nota 2 2 3 2 2 4 2 2" xfId="27720" xr:uid="{BC0DFD69-7841-4BE9-A519-AFF16C25C6A1}"/>
    <cellStyle name="Nota 2 2 3 2 2 4 2 2 2" xfId="27721" xr:uid="{C59C4015-36C4-4549-9154-1DDF37213479}"/>
    <cellStyle name="Nota 2 2 3 2 2 4 2 2 2 2" xfId="27722" xr:uid="{BCD405DD-F2EC-4385-A859-043D16043834}"/>
    <cellStyle name="Nota 2 2 3 2 2 4 2 2 3" xfId="27723" xr:uid="{96C8D30F-B204-4B7C-8ECB-03FE853AB791}"/>
    <cellStyle name="Nota 2 2 3 2 2 4 2 3" xfId="27724" xr:uid="{E34C49FB-EF75-4A9E-8093-039B412E8202}"/>
    <cellStyle name="Nota 2 2 3 2 2 4 2 3 2" xfId="27725" xr:uid="{48A9E4C3-ABC4-4432-934E-94578759ED3B}"/>
    <cellStyle name="Nota 2 2 3 2 2 4 2 4" xfId="27726" xr:uid="{6D47FBCC-D4A1-4575-B3D1-1312A001CE3F}"/>
    <cellStyle name="Nota 2 2 3 2 2 4 2 4 2" xfId="27727" xr:uid="{E3209043-0775-43B4-A2E1-5481E3BAC4C0}"/>
    <cellStyle name="Nota 2 2 3 2 2 4 2 5" xfId="27728" xr:uid="{5D7BBEEC-E479-412B-A6B5-190D3E5137F2}"/>
    <cellStyle name="Nota 2 2 3 2 2 4 3" xfId="27729" xr:uid="{EC7EBA1C-0668-4E65-87E8-4DD0D1C8FFB8}"/>
    <cellStyle name="Nota 2 2 3 2 2 4 3 2" xfId="27730" xr:uid="{BCE47454-61DF-4211-A4EA-ECA32DBAFD03}"/>
    <cellStyle name="Nota 2 2 3 2 2 4 4" xfId="27731" xr:uid="{A735CE4B-844E-45FD-BC9E-57BB99FA23F6}"/>
    <cellStyle name="Nota 2 2 3 2 2 4 4 2" xfId="27732" xr:uid="{6B07F05C-2F4D-4466-A446-5132C07B5D26}"/>
    <cellStyle name="Nota 2 2 3 2 2 4 5" xfId="27733" xr:uid="{72C0C387-9CB6-4625-B879-3746420DA729}"/>
    <cellStyle name="Nota 2 2 3 2 2 5" xfId="27734" xr:uid="{6D1BE902-38F5-457A-8C44-877426DB3EAF}"/>
    <cellStyle name="Nota 2 2 3 2 2 5 2" xfId="27735" xr:uid="{1AF0FA72-EA2F-41AD-B2E4-33454CB6E782}"/>
    <cellStyle name="Nota 2 2 3 2 2 5 2 2" xfId="27736" xr:uid="{DEEEFFB1-D7C4-443A-B01C-DD08F2FA2F54}"/>
    <cellStyle name="Nota 2 2 3 2 2 5 3" xfId="27737" xr:uid="{1FA2888E-A096-48EE-93DD-C7D66C8530C8}"/>
    <cellStyle name="Nota 2 2 3 2 2 5 3 2" xfId="27738" xr:uid="{27E7C1B9-1375-4363-B831-91A7D1611263}"/>
    <cellStyle name="Nota 2 2 3 2 2 5 4" xfId="27739" xr:uid="{D49415A6-B402-48FF-A104-793188819BF2}"/>
    <cellStyle name="Nota 2 2 3 2 2 6" xfId="27740" xr:uid="{34440E91-1846-4F27-ADE5-95A2A1412F4E}"/>
    <cellStyle name="Nota 2 2 3 2 2 6 2" xfId="27741" xr:uid="{1A4ABF8E-6229-4D72-8234-42566EF52772}"/>
    <cellStyle name="Nota 2 2 3 2 2 6 2 2" xfId="27742" xr:uid="{12566665-5678-4F97-912C-9693B1632595}"/>
    <cellStyle name="Nota 2 2 3 2 2 6 2 2 2" xfId="27743" xr:uid="{450C48AA-B5CC-4E4C-BBB7-59D9B2857AEE}"/>
    <cellStyle name="Nota 2 2 3 2 2 6 2 3" xfId="27744" xr:uid="{B0378A8E-D45A-4B07-8F36-4EF02B8BC5AA}"/>
    <cellStyle name="Nota 2 2 3 2 2 6 3" xfId="27745" xr:uid="{58818C4B-E91D-4322-B939-1089F6254BA2}"/>
    <cellStyle name="Nota 2 2 3 2 2 6 3 2" xfId="27746" xr:uid="{251B5DBE-3DED-4354-A0FA-7D82F115F96D}"/>
    <cellStyle name="Nota 2 2 3 2 2 6 4" xfId="27747" xr:uid="{F033A3D6-2E88-4E7D-87BF-3CD358A240ED}"/>
    <cellStyle name="Nota 2 2 3 2 2 6 4 2" xfId="27748" xr:uid="{861B8709-74C4-43D5-968D-4B11C286F0AC}"/>
    <cellStyle name="Nota 2 2 3 2 2 6 5" xfId="27749" xr:uid="{D6462E43-FE48-49AD-99EB-E19E0A3EF797}"/>
    <cellStyle name="Nota 2 2 3 2 2 7" xfId="27750" xr:uid="{7F63D1FD-0857-496B-8A59-EF8A952967EF}"/>
    <cellStyle name="Nota 2 2 3 2 2 7 2" xfId="27751" xr:uid="{AD29B926-CCA1-491E-B091-552B1AD022DA}"/>
    <cellStyle name="Nota 2 2 3 2 2 7 2 2" xfId="27752" xr:uid="{04D17B8B-7F40-4566-905F-3D79AA0DA6FB}"/>
    <cellStyle name="Nota 2 2 3 2 2 7 3" xfId="27753" xr:uid="{276F1ECB-4CF9-489C-81BB-AFD9A0A9250D}"/>
    <cellStyle name="Nota 2 2 3 2 2 7 3 2" xfId="27754" xr:uid="{D42073C9-F18C-4331-8DE2-8C6552EBC21A}"/>
    <cellStyle name="Nota 2 2 3 2 2 7 4" xfId="27755" xr:uid="{B9C32768-735E-4E91-AA04-4622754679BE}"/>
    <cellStyle name="Nota 2 2 3 2 2 8" xfId="27756" xr:uid="{54A8EBEB-E4AE-4DD6-9162-13A81FEB8B90}"/>
    <cellStyle name="Nota 2 2 3 2 2 8 2" xfId="27757" xr:uid="{E0E37320-0A25-45F5-9EB3-A4AA852E2D24}"/>
    <cellStyle name="Nota 2 2 3 2 2 9" xfId="27758" xr:uid="{E9055279-7C8C-4984-B75E-8345F2C07284}"/>
    <cellStyle name="Nota 2 2 3 2 3" xfId="27759" xr:uid="{9B9717C0-390A-4775-AE0C-DBAFE95773BF}"/>
    <cellStyle name="Nota 2 2 3 2 3 2" xfId="27760" xr:uid="{6C324B0C-A59B-4128-ADC1-8588C0C4A92D}"/>
    <cellStyle name="Nota 2 2 3 2 3 2 2" xfId="27761" xr:uid="{C7009FF4-FDEE-4FA0-BA50-7A596E579A16}"/>
    <cellStyle name="Nota 2 2 3 2 3 2 2 2" xfId="27762" xr:uid="{F3406460-2BB2-415A-9342-D0271EC58816}"/>
    <cellStyle name="Nota 2 2 3 2 3 2 2 2 2" xfId="27763" xr:uid="{FA9D62E8-9958-4A96-A796-4E1532C59289}"/>
    <cellStyle name="Nota 2 2 3 2 3 2 2 2 2 2" xfId="27764" xr:uid="{2CC9518D-F9FD-489E-A4AF-DBE454100558}"/>
    <cellStyle name="Nota 2 2 3 2 3 2 2 2 3" xfId="27765" xr:uid="{25037E35-390B-414D-9294-314DF33B9AF9}"/>
    <cellStyle name="Nota 2 2 3 2 3 2 2 3" xfId="27766" xr:uid="{42A77E9E-E15C-4CAD-BBB3-B56A85121409}"/>
    <cellStyle name="Nota 2 2 3 2 3 2 2 3 2" xfId="27767" xr:uid="{58A6F150-974B-4A48-847F-8D07E6BEEB4A}"/>
    <cellStyle name="Nota 2 2 3 2 3 2 2 4" xfId="27768" xr:uid="{FCE1E7EB-78D8-4F55-B917-DA3E74B17942}"/>
    <cellStyle name="Nota 2 2 3 2 3 2 2 4 2" xfId="27769" xr:uid="{EBA21B40-35E2-44D7-B4BE-C338E682EDF5}"/>
    <cellStyle name="Nota 2 2 3 2 3 2 2 5" xfId="27770" xr:uid="{757FEC10-E2CF-4994-BC33-10E7D5974BCB}"/>
    <cellStyle name="Nota 2 2 3 2 3 2 3" xfId="27771" xr:uid="{67BD76D2-D6C0-4E29-A6E0-0E40BB850608}"/>
    <cellStyle name="Nota 2 2 3 2 3 2 3 2" xfId="27772" xr:uid="{BD487114-256E-4E9C-A6D7-9FC21EE045B3}"/>
    <cellStyle name="Nota 2 2 3 2 3 2 4" xfId="27773" xr:uid="{57D2E0AD-7641-47BE-9987-6A3CABC5C023}"/>
    <cellStyle name="Nota 2 2 3 2 3 2 4 2" xfId="27774" xr:uid="{6D5F59F6-DBED-4BE2-8A75-4FAD5AE34183}"/>
    <cellStyle name="Nota 2 2 3 2 3 2 5" xfId="27775" xr:uid="{A1813596-2578-48FC-B0E9-46C3E5D66092}"/>
    <cellStyle name="Nota 2 2 3 2 3 3" xfId="27776" xr:uid="{C8F0B46E-C4F6-49C3-B1E8-C9851859284B}"/>
    <cellStyle name="Nota 2 2 3 2 3 3 2" xfId="27777" xr:uid="{03BBF13B-1456-4C3D-A59A-B022F9931133}"/>
    <cellStyle name="Nota 2 2 3 2 3 3 2 2" xfId="27778" xr:uid="{7334BC21-5CF0-4347-9A9A-1571AADB8C7A}"/>
    <cellStyle name="Nota 2 2 3 2 3 3 3" xfId="27779" xr:uid="{8FDFBE7E-49A7-4A57-9687-29EAE3BD7D1C}"/>
    <cellStyle name="Nota 2 2 3 2 3 3 3 2" xfId="27780" xr:uid="{C388DB82-9193-4257-A89A-CE7984CE93A0}"/>
    <cellStyle name="Nota 2 2 3 2 3 3 4" xfId="27781" xr:uid="{8A5BDE64-8186-4D57-AF5D-75D139059C8E}"/>
    <cellStyle name="Nota 2 2 3 2 3 4" xfId="27782" xr:uid="{D001E126-2A72-4609-8AA3-11054703DFD7}"/>
    <cellStyle name="Nota 2 2 3 2 3 4 2" xfId="27783" xr:uid="{71C2F0DF-E877-41F5-88CF-ECD1ED4654B7}"/>
    <cellStyle name="Nota 2 2 3 2 3 4 2 2" xfId="27784" xr:uid="{BD62ED1D-145E-461E-AFB8-F950A8D4189F}"/>
    <cellStyle name="Nota 2 2 3 2 3 4 2 2 2" xfId="27785" xr:uid="{F6848598-46C0-4DFD-93A9-EC3AF319210B}"/>
    <cellStyle name="Nota 2 2 3 2 3 4 2 3" xfId="27786" xr:uid="{FE5DE3F3-03D9-48F4-A68E-70BA56DBDDBC}"/>
    <cellStyle name="Nota 2 2 3 2 3 4 3" xfId="27787" xr:uid="{16D0A04B-2F60-457D-8854-94A30A659199}"/>
    <cellStyle name="Nota 2 2 3 2 3 4 3 2" xfId="27788" xr:uid="{CE92499C-75A2-4C51-8FC3-F8A7EE249FE9}"/>
    <cellStyle name="Nota 2 2 3 2 3 4 4" xfId="27789" xr:uid="{65F31B6C-8472-4EE3-9827-840BF002D262}"/>
    <cellStyle name="Nota 2 2 3 2 3 4 4 2" xfId="27790" xr:uid="{CCF107A9-A4A3-48F4-BBCF-EF1FB650CA03}"/>
    <cellStyle name="Nota 2 2 3 2 3 4 5" xfId="27791" xr:uid="{512C9C92-C1D2-4594-AFC9-C8AC4A2DCF84}"/>
    <cellStyle name="Nota 2 2 3 2 3 5" xfId="27792" xr:uid="{3984644C-D486-439C-947C-8E38E8A2E5ED}"/>
    <cellStyle name="Nota 2 2 3 2 3 5 2" xfId="27793" xr:uid="{7997CF8F-B5E3-45AD-A8CF-3F56966FE45F}"/>
    <cellStyle name="Nota 2 2 3 2 3 5 2 2" xfId="27794" xr:uid="{F30ECF07-7E73-434A-B5DD-7C8DC6D645BE}"/>
    <cellStyle name="Nota 2 2 3 2 3 5 3" xfId="27795" xr:uid="{E6F7C5FE-9435-4023-9830-F7E6454E62DF}"/>
    <cellStyle name="Nota 2 2 3 2 3 5 3 2" xfId="27796" xr:uid="{D229FF8C-B6D2-4CC8-917C-FCB3A1563138}"/>
    <cellStyle name="Nota 2 2 3 2 3 5 4" xfId="27797" xr:uid="{EE7721A3-25F7-4BD2-A2F7-DA61DA06A3B5}"/>
    <cellStyle name="Nota 2 2 3 2 3 6" xfId="27798" xr:uid="{4BB31740-DD9E-4383-AA7F-5ADB32F3D09A}"/>
    <cellStyle name="Nota 2 2 3 2 3 6 2" xfId="27799" xr:uid="{0D651A31-4C75-4181-9613-4D51C07D6DBE}"/>
    <cellStyle name="Nota 2 2 3 2 3 7" xfId="27800" xr:uid="{93E7DDB6-0BCF-449B-BDB7-599F466DEC35}"/>
    <cellStyle name="Nota 2 2 3 2 3 8" xfId="27801" xr:uid="{986CAF49-A670-43BE-86B8-916358150573}"/>
    <cellStyle name="Nota 2 2 3 2 3 9" xfId="54602" xr:uid="{F8637264-FFD0-47C0-8AB7-4A5DEC3FF673}"/>
    <cellStyle name="Nota 2 2 3 2 4" xfId="27802" xr:uid="{FCC92E5B-D8AA-42AF-99F8-5BBAB111BE5D}"/>
    <cellStyle name="Nota 2 2 3 2 4 2" xfId="27803" xr:uid="{DD6F0F46-A4D8-4824-B6D3-B29EE90CF9E4}"/>
    <cellStyle name="Nota 2 2 3 2 4 2 2" xfId="27804" xr:uid="{84937BE3-D258-4AD2-83EB-F8FB52CA59D1}"/>
    <cellStyle name="Nota 2 2 3 2 4 2 2 2" xfId="27805" xr:uid="{45CB29D1-D4D2-4CF9-BBA1-AE8B5C29C14D}"/>
    <cellStyle name="Nota 2 2 3 2 4 2 2 2 2" xfId="27806" xr:uid="{061C902F-2270-4F5F-BB51-9C9E621E0D74}"/>
    <cellStyle name="Nota 2 2 3 2 4 2 2 2 2 2" xfId="27807" xr:uid="{1D3CF10D-986F-458E-9CE8-1A06753A024B}"/>
    <cellStyle name="Nota 2 2 3 2 4 2 2 2 3" xfId="27808" xr:uid="{99EA4450-0FA6-4652-AF2B-8AE6DF280CAD}"/>
    <cellStyle name="Nota 2 2 3 2 4 2 2 3" xfId="27809" xr:uid="{E6AB9C03-26D8-4CDD-A252-C8E8CA56F358}"/>
    <cellStyle name="Nota 2 2 3 2 4 2 2 3 2" xfId="27810" xr:uid="{0A858959-71A3-4C93-B104-6A6A66244CED}"/>
    <cellStyle name="Nota 2 2 3 2 4 2 2 4" xfId="27811" xr:uid="{334EE5B1-9589-44C5-B4A6-8F552161602F}"/>
    <cellStyle name="Nota 2 2 3 2 4 2 2 4 2" xfId="27812" xr:uid="{9D40BC70-E408-49F3-970E-289BE820010A}"/>
    <cellStyle name="Nota 2 2 3 2 4 2 2 5" xfId="27813" xr:uid="{E905BCB8-229A-4CB3-9E76-E5888601F619}"/>
    <cellStyle name="Nota 2 2 3 2 4 2 3" xfId="27814" xr:uid="{034DCF3B-C42B-476F-BC86-BBA4B7CE9EA1}"/>
    <cellStyle name="Nota 2 2 3 2 4 2 3 2" xfId="27815" xr:uid="{616FFF7D-E09F-4376-BE76-5A0E70CB7FD3}"/>
    <cellStyle name="Nota 2 2 3 2 4 2 4" xfId="27816" xr:uid="{798CD941-92B5-49D9-8147-E7CCD3C598D1}"/>
    <cellStyle name="Nota 2 2 3 2 4 2 4 2" xfId="27817" xr:uid="{A92757CC-CC2C-4CAA-A31F-F72A9114F05B}"/>
    <cellStyle name="Nota 2 2 3 2 4 2 5" xfId="27818" xr:uid="{61DE9D4F-D481-412F-A12B-60E9D26F2816}"/>
    <cellStyle name="Nota 2 2 3 2 4 3" xfId="27819" xr:uid="{4CA5B62E-FD85-440C-A86A-3404F3FEE370}"/>
    <cellStyle name="Nota 2 2 3 2 4 3 2" xfId="27820" xr:uid="{0CC61627-7895-47DD-87C3-268D7DC57BB1}"/>
    <cellStyle name="Nota 2 2 3 2 4 3 2 2" xfId="27821" xr:uid="{184EC479-9DC9-4C8E-AAD6-E244141E0832}"/>
    <cellStyle name="Nota 2 2 3 2 4 3 3" xfId="27822" xr:uid="{2C5C21D0-BAA4-483B-99C0-55FCEC0B6562}"/>
    <cellStyle name="Nota 2 2 3 2 4 3 3 2" xfId="27823" xr:uid="{F3E880CC-45C9-4BE7-B453-031F11C7C87B}"/>
    <cellStyle name="Nota 2 2 3 2 4 3 4" xfId="27824" xr:uid="{7A687DB2-501C-43D6-8505-82644B49C6C4}"/>
    <cellStyle name="Nota 2 2 3 2 4 4" xfId="27825" xr:uid="{819FB133-7A81-4DD1-9432-FB73BBA543C7}"/>
    <cellStyle name="Nota 2 2 3 2 4 4 2" xfId="27826" xr:uid="{CE915ABC-0A83-4A39-BFDF-1FD21C9F6E7C}"/>
    <cellStyle name="Nota 2 2 3 2 4 4 2 2" xfId="27827" xr:uid="{0656C62B-7931-4004-9ADF-AF8EDE89AB40}"/>
    <cellStyle name="Nota 2 2 3 2 4 4 2 2 2" xfId="27828" xr:uid="{ACF5BECA-B988-4722-AD72-893E3BDD30CA}"/>
    <cellStyle name="Nota 2 2 3 2 4 4 2 3" xfId="27829" xr:uid="{FBC2F9FB-42F8-48C2-A565-336334108B29}"/>
    <cellStyle name="Nota 2 2 3 2 4 4 3" xfId="27830" xr:uid="{59667BCD-1E61-425C-A86D-DB1002400C3D}"/>
    <cellStyle name="Nota 2 2 3 2 4 4 3 2" xfId="27831" xr:uid="{5FA82D96-4549-4542-84B3-6B4AF83EFAD8}"/>
    <cellStyle name="Nota 2 2 3 2 4 4 4" xfId="27832" xr:uid="{ABBE3B37-69F6-48B0-B561-EED764CBFFD3}"/>
    <cellStyle name="Nota 2 2 3 2 4 4 4 2" xfId="27833" xr:uid="{40254368-3A2F-489E-A37A-5D3C42B7AC83}"/>
    <cellStyle name="Nota 2 2 3 2 4 4 5" xfId="27834" xr:uid="{963F891A-B5C5-47E6-B4CD-5136D15EDEC0}"/>
    <cellStyle name="Nota 2 2 3 2 4 5" xfId="27835" xr:uid="{F8F70FF0-BEAA-4D8E-A306-EA27664B4182}"/>
    <cellStyle name="Nota 2 2 3 2 4 5 2" xfId="27836" xr:uid="{FD1FBF71-32FC-40D6-9D52-DCED24CBEB71}"/>
    <cellStyle name="Nota 2 2 3 2 4 5 2 2" xfId="27837" xr:uid="{AAF7774F-AD36-4A5F-8781-2484A81EB28D}"/>
    <cellStyle name="Nota 2 2 3 2 4 5 3" xfId="27838" xr:uid="{875EE0EA-36B7-42EA-B27F-B410E0F0091D}"/>
    <cellStyle name="Nota 2 2 3 2 4 5 3 2" xfId="27839" xr:uid="{01E70D5C-62AA-4514-B94F-284DA42D76A4}"/>
    <cellStyle name="Nota 2 2 3 2 4 5 4" xfId="27840" xr:uid="{CBFDF206-11D5-48AC-BC6A-E38793F6C542}"/>
    <cellStyle name="Nota 2 2 3 2 4 6" xfId="27841" xr:uid="{6C5E9F20-1AC6-4720-996E-74D610B36FB4}"/>
    <cellStyle name="Nota 2 2 3 2 4 6 2" xfId="27842" xr:uid="{2192932E-7B62-429D-BF95-73D26F1B7FC9}"/>
    <cellStyle name="Nota 2 2 3 2 4 7" xfId="27843" xr:uid="{45656098-7EAC-413C-B404-D8639A07EF21}"/>
    <cellStyle name="Nota 2 2 3 2 4 8" xfId="27844" xr:uid="{6E4C338D-DFEC-40A2-BC52-A1018712AE51}"/>
    <cellStyle name="Nota 2 2 3 2 4 9" xfId="54603" xr:uid="{638930D1-F9D2-47BF-B95B-92AEA1ED75EA}"/>
    <cellStyle name="Nota 2 2 3 2 5" xfId="27845" xr:uid="{024A7759-14F1-43B8-B1C4-648C1D934C9D}"/>
    <cellStyle name="Nota 2 2 3 2 5 2" xfId="27846" xr:uid="{C5E3FFC8-4743-4020-8BE0-97192402F347}"/>
    <cellStyle name="Nota 2 2 3 2 5 2 2" xfId="27847" xr:uid="{F67759F2-05EF-4A56-89C1-7E19BD0B593E}"/>
    <cellStyle name="Nota 2 2 3 2 5 2 2 2" xfId="27848" xr:uid="{AB84F4B1-1E93-401B-A938-DBE46C6C1B5F}"/>
    <cellStyle name="Nota 2 2 3 2 5 2 2 2 2" xfId="27849" xr:uid="{468739FA-C8E1-431F-AA3F-B39186156517}"/>
    <cellStyle name="Nota 2 2 3 2 5 2 2 2 2 2" xfId="27850" xr:uid="{98924FEB-D66D-4BAF-98A8-83E56E030B10}"/>
    <cellStyle name="Nota 2 2 3 2 5 2 2 2 3" xfId="27851" xr:uid="{16120AD3-0FBE-447D-8523-4ADDC0D38C5D}"/>
    <cellStyle name="Nota 2 2 3 2 5 2 2 3" xfId="27852" xr:uid="{154833FA-1272-4B4E-A8C0-A073BB0E83E5}"/>
    <cellStyle name="Nota 2 2 3 2 5 2 2 3 2" xfId="27853" xr:uid="{1D897014-8C9F-48B8-A3FC-8812468810C5}"/>
    <cellStyle name="Nota 2 2 3 2 5 2 2 4" xfId="27854" xr:uid="{1635FD57-CA4F-4DF3-B057-1A09FBAD1BEF}"/>
    <cellStyle name="Nota 2 2 3 2 5 2 2 4 2" xfId="27855" xr:uid="{D79B40AD-4E14-4A52-8D64-DA79FBDE9AA8}"/>
    <cellStyle name="Nota 2 2 3 2 5 2 2 5" xfId="27856" xr:uid="{02C3C100-EE5B-4855-BBA7-CD0F0E878EB6}"/>
    <cellStyle name="Nota 2 2 3 2 5 2 3" xfId="27857" xr:uid="{2CD7DE84-2777-452F-9FFC-6D37C780AC0A}"/>
    <cellStyle name="Nota 2 2 3 2 5 2 3 2" xfId="27858" xr:uid="{23171784-11B9-4080-BD66-61B19145017F}"/>
    <cellStyle name="Nota 2 2 3 2 5 2 4" xfId="27859" xr:uid="{08479E12-F412-456E-8A42-2D1E0F6F60E0}"/>
    <cellStyle name="Nota 2 2 3 2 5 2 4 2" xfId="27860" xr:uid="{95512AC6-BA13-47B8-90A7-589ED6FA0AF9}"/>
    <cellStyle name="Nota 2 2 3 2 5 2 5" xfId="27861" xr:uid="{BD252FB5-BA28-45AD-9DB2-ECE8814BC446}"/>
    <cellStyle name="Nota 2 2 3 2 5 3" xfId="27862" xr:uid="{1E60981B-052B-45C1-A723-9CB7E24608EC}"/>
    <cellStyle name="Nota 2 2 3 2 5 3 2" xfId="27863" xr:uid="{C33251E4-F27F-48B9-9311-72F9A2F69712}"/>
    <cellStyle name="Nota 2 2 3 2 5 3 2 2" xfId="27864" xr:uid="{E2E38B70-8D76-4293-9699-07DB3499902F}"/>
    <cellStyle name="Nota 2 2 3 2 5 3 3" xfId="27865" xr:uid="{6D007669-B5D1-400F-A378-46098DC94C58}"/>
    <cellStyle name="Nota 2 2 3 2 5 3 3 2" xfId="27866" xr:uid="{3DFC6376-CB4B-4D11-9E11-04A551E3B57C}"/>
    <cellStyle name="Nota 2 2 3 2 5 3 4" xfId="27867" xr:uid="{418AFF94-1C20-47FC-A5E6-F560EF214D84}"/>
    <cellStyle name="Nota 2 2 3 2 5 4" xfId="27868" xr:uid="{6EA3191D-4EFD-40A7-9A8D-B6C1C31C40C4}"/>
    <cellStyle name="Nota 2 2 3 2 5 4 2" xfId="27869" xr:uid="{A957CD7C-AEA3-4C4B-8C39-AD89177C859E}"/>
    <cellStyle name="Nota 2 2 3 2 5 4 2 2" xfId="27870" xr:uid="{F838D42E-1966-4D19-88AF-761F49DDCB24}"/>
    <cellStyle name="Nota 2 2 3 2 5 4 2 2 2" xfId="27871" xr:uid="{6B0E0A1B-5031-4B7D-9A5E-E261F02196ED}"/>
    <cellStyle name="Nota 2 2 3 2 5 4 2 3" xfId="27872" xr:uid="{66BA0ED6-B1F4-43B6-9497-B0D30192C4C7}"/>
    <cellStyle name="Nota 2 2 3 2 5 4 3" xfId="27873" xr:uid="{31A53FCA-5A1B-41DD-A69D-B230B644EA0B}"/>
    <cellStyle name="Nota 2 2 3 2 5 4 3 2" xfId="27874" xr:uid="{213A155C-13D8-470F-B65D-8F7BF992BA96}"/>
    <cellStyle name="Nota 2 2 3 2 5 4 4" xfId="27875" xr:uid="{2296F8B9-7264-450C-AB72-5FDF6E71846E}"/>
    <cellStyle name="Nota 2 2 3 2 5 4 4 2" xfId="27876" xr:uid="{A70D61D9-AB3D-4547-B376-A9DF7E6AE743}"/>
    <cellStyle name="Nota 2 2 3 2 5 4 5" xfId="27877" xr:uid="{9923D3F0-0C3C-4C1C-85B2-C8B9EC29AA7E}"/>
    <cellStyle name="Nota 2 2 3 2 5 5" xfId="27878" xr:uid="{35BB3EA6-1AC8-456C-94DB-13532DDC34A3}"/>
    <cellStyle name="Nota 2 2 3 2 5 5 2" xfId="27879" xr:uid="{6CC6214A-14E1-4442-B1C0-E758FF84BE89}"/>
    <cellStyle name="Nota 2 2 3 2 5 5 2 2" xfId="27880" xr:uid="{7E50BA34-4F16-485F-B625-FF04290BD06D}"/>
    <cellStyle name="Nota 2 2 3 2 5 5 3" xfId="27881" xr:uid="{1C3C23DA-0E81-4D4E-A20A-0DD81403C37A}"/>
    <cellStyle name="Nota 2 2 3 2 5 5 3 2" xfId="27882" xr:uid="{D6BA461E-F8CB-4110-84F5-3BEF69B072CA}"/>
    <cellStyle name="Nota 2 2 3 2 5 5 4" xfId="27883" xr:uid="{9A13412A-A656-4FCF-A2E8-5BB756E42A14}"/>
    <cellStyle name="Nota 2 2 3 2 5 6" xfId="27884" xr:uid="{1290710B-ACFF-47DB-9E16-3FAF958A106D}"/>
    <cellStyle name="Nota 2 2 3 2 5 6 2" xfId="27885" xr:uid="{FC133007-24DA-4CD4-92CB-313BAFE5C611}"/>
    <cellStyle name="Nota 2 2 3 2 5 7" xfId="27886" xr:uid="{52EA55CC-C351-42DC-B74D-6E603C4E2058}"/>
    <cellStyle name="Nota 2 2 3 2 5 8" xfId="27887" xr:uid="{C8524710-95B9-4CEB-B6DB-5BC48E43DC24}"/>
    <cellStyle name="Nota 2 2 3 2 5 9" xfId="54604" xr:uid="{D3019E9E-752C-409D-A016-3B139D4E8F40}"/>
    <cellStyle name="Nota 2 2 3 2 6" xfId="27888" xr:uid="{7C4995A0-D653-4AB4-8B1F-ACAB3D2C71C3}"/>
    <cellStyle name="Nota 2 2 3 2 6 2" xfId="27889" xr:uid="{A8E24254-1F0B-4B3E-BC13-FB1AE9C47DB6}"/>
    <cellStyle name="Nota 2 2 3 2 6 2 2" xfId="27890" xr:uid="{0657ED78-8F96-4934-B95B-BFCE78AE5BD4}"/>
    <cellStyle name="Nota 2 2 3 2 6 2 2 2" xfId="27891" xr:uid="{C8C11CCD-04D6-4018-88F8-A0E3DB555B01}"/>
    <cellStyle name="Nota 2 2 3 2 6 2 2 2 2" xfId="27892" xr:uid="{92F88D7E-4A7C-4474-A496-7D34D35368F1}"/>
    <cellStyle name="Nota 2 2 3 2 6 2 2 3" xfId="27893" xr:uid="{087D6013-DB4C-4B13-B72A-70F4B540151E}"/>
    <cellStyle name="Nota 2 2 3 2 6 2 3" xfId="27894" xr:uid="{025605D3-D37F-4456-9F26-39EE19BE4E09}"/>
    <cellStyle name="Nota 2 2 3 2 6 2 3 2" xfId="27895" xr:uid="{FD4B21A9-82ED-490F-B8A9-AF8DA3F69D69}"/>
    <cellStyle name="Nota 2 2 3 2 6 2 4" xfId="27896" xr:uid="{94C5156D-BF01-4072-8CF6-6525CD26603F}"/>
    <cellStyle name="Nota 2 2 3 2 6 2 4 2" xfId="27897" xr:uid="{19D13459-4135-483A-B667-E83EB1DABC2D}"/>
    <cellStyle name="Nota 2 2 3 2 6 2 5" xfId="27898" xr:uid="{1B351974-C698-48E5-86F7-F822BAE22994}"/>
    <cellStyle name="Nota 2 2 3 2 6 3" xfId="27899" xr:uid="{FB463065-D6FB-4BFE-B383-D367EEDA9B80}"/>
    <cellStyle name="Nota 2 2 3 2 6 3 2" xfId="27900" xr:uid="{95A6B219-2D2E-4053-B4BF-CEDB1EC73AD9}"/>
    <cellStyle name="Nota 2 2 3 2 6 4" xfId="27901" xr:uid="{03421B61-6465-45D1-B8FC-5A9BDED01F5D}"/>
    <cellStyle name="Nota 2 2 3 2 6 4 2" xfId="27902" xr:uid="{0C9A0F2C-4F7E-410D-91F9-43C206ABF5DC}"/>
    <cellStyle name="Nota 2 2 3 2 6 5" xfId="27903" xr:uid="{C366F12A-996A-41B4-B662-F7CC3119C7A8}"/>
    <cellStyle name="Nota 2 2 3 2 7" xfId="27904" xr:uid="{77F3E220-16EE-4269-9F37-B1EFFA5B548D}"/>
    <cellStyle name="Nota 2 2 3 2 7 2" xfId="27905" xr:uid="{5C07B467-0CF8-42D5-9478-49E2110EEF23}"/>
    <cellStyle name="Nota 2 2 3 2 7 2 2" xfId="27906" xr:uid="{64E3416A-149B-477D-B7C3-2379260BDE50}"/>
    <cellStyle name="Nota 2 2 3 2 7 3" xfId="27907" xr:uid="{0405DF2D-17FD-44B4-A52E-6FB306F97110}"/>
    <cellStyle name="Nota 2 2 3 2 7 3 2" xfId="27908" xr:uid="{53738A3F-E9FE-4F96-B24A-8748EBDF43B5}"/>
    <cellStyle name="Nota 2 2 3 2 7 4" xfId="27909" xr:uid="{C648048A-4791-4C69-B336-4C7919DC241D}"/>
    <cellStyle name="Nota 2 2 3 2 8" xfId="27910" xr:uid="{578F2F2F-2434-41D1-8BC5-472868802815}"/>
    <cellStyle name="Nota 2 2 3 2 8 2" xfId="27911" xr:uid="{7CC3CB5B-C010-4019-B856-ACEFF8634807}"/>
    <cellStyle name="Nota 2 2 3 2 8 2 2" xfId="27912" xr:uid="{D4A1DCA2-5A99-4C8A-89E4-9812E08A48EB}"/>
    <cellStyle name="Nota 2 2 3 2 8 2 2 2" xfId="27913" xr:uid="{8DC5DC9B-E762-40F2-B894-B06520348959}"/>
    <cellStyle name="Nota 2 2 3 2 8 2 3" xfId="27914" xr:uid="{4C6D7F26-9F09-4AED-9825-63611A8D13A5}"/>
    <cellStyle name="Nota 2 2 3 2 8 3" xfId="27915" xr:uid="{8A8B2A1B-030F-4F37-AB5C-6C1E44A74ECB}"/>
    <cellStyle name="Nota 2 2 3 2 8 3 2" xfId="27916" xr:uid="{BA38AD33-88C2-41BC-83E0-28D2194BDFBE}"/>
    <cellStyle name="Nota 2 2 3 2 8 4" xfId="27917" xr:uid="{713B5328-0E59-49C2-9A11-63C3DD43501A}"/>
    <cellStyle name="Nota 2 2 3 2 8 4 2" xfId="27918" xr:uid="{66211641-D738-4479-A361-C12B1EFBDFFE}"/>
    <cellStyle name="Nota 2 2 3 2 8 5" xfId="27919" xr:uid="{510AF5B1-3268-482D-9304-65389C0978CE}"/>
    <cellStyle name="Nota 2 2 3 2 9" xfId="27920" xr:uid="{6BDAF646-90A2-4930-B908-147C9691501F}"/>
    <cellStyle name="Nota 2 2 3 2 9 2" xfId="27921" xr:uid="{03245739-1E56-4470-9573-E1B8F5D75861}"/>
    <cellStyle name="Nota 2 2 3 2 9 2 2" xfId="27922" xr:uid="{F5DB97E2-325C-4D8F-A65F-1A958B850F63}"/>
    <cellStyle name="Nota 2 2 3 2 9 3" xfId="27923" xr:uid="{E4EE4436-3862-4167-B131-2127DF28DBB9}"/>
    <cellStyle name="Nota 2 2 3 2 9 3 2" xfId="27924" xr:uid="{99A0939D-1293-4956-A3DE-2D9B761B5129}"/>
    <cellStyle name="Nota 2 2 3 2 9 4" xfId="27925" xr:uid="{27E4BCD8-E248-431E-8F43-DF42BDBFC073}"/>
    <cellStyle name="Nota 2 2 3 3" xfId="27926" xr:uid="{A56EC546-E966-473E-B7A0-334396FD1D44}"/>
    <cellStyle name="Nota 2 2 3 3 10" xfId="27927" xr:uid="{CA1378EE-CAF1-4806-8530-4A0D8C726604}"/>
    <cellStyle name="Nota 2 2 3 3 11" xfId="54605" xr:uid="{82A99E02-6CF4-4356-AFE4-B8C00F592008}"/>
    <cellStyle name="Nota 2 2 3 3 2" xfId="27928" xr:uid="{8AD96EC6-A966-48FD-8323-27ED3F99F8F2}"/>
    <cellStyle name="Nota 2 2 3 3 2 2" xfId="27929" xr:uid="{3A398CAE-4DBA-47A9-981C-5C5ADC6C33B1}"/>
    <cellStyle name="Nota 2 2 3 3 2 2 2" xfId="27930" xr:uid="{4BDC9469-8680-4EDC-B738-8062D949BD97}"/>
    <cellStyle name="Nota 2 2 3 3 2 2 2 2" xfId="27931" xr:uid="{DC7A8764-F02D-44AB-9195-321EA1BA5761}"/>
    <cellStyle name="Nota 2 2 3 3 2 2 2 2 2" xfId="27932" xr:uid="{7825A574-B59F-4854-A3B7-A7D8F4E8C4B9}"/>
    <cellStyle name="Nota 2 2 3 3 2 2 2 2 2 2" xfId="27933" xr:uid="{2F582460-E751-40BE-9B50-C8DC2076E2B2}"/>
    <cellStyle name="Nota 2 2 3 3 2 2 2 2 3" xfId="27934" xr:uid="{78538137-EB0A-47B7-B0AC-4442BB3D0D50}"/>
    <cellStyle name="Nota 2 2 3 3 2 2 2 3" xfId="27935" xr:uid="{61EC9186-12F0-4D0B-B38B-7A3B64E5EFAD}"/>
    <cellStyle name="Nota 2 2 3 3 2 2 2 3 2" xfId="27936" xr:uid="{8608CA53-345A-4376-B560-6AC5EBE2DE17}"/>
    <cellStyle name="Nota 2 2 3 3 2 2 2 4" xfId="27937" xr:uid="{FB65F4CD-B76B-4ABB-85D6-8E17AB8F1F1A}"/>
    <cellStyle name="Nota 2 2 3 3 2 2 2 4 2" xfId="27938" xr:uid="{CA40B339-27AA-4020-BC3F-53D392CCF863}"/>
    <cellStyle name="Nota 2 2 3 3 2 2 2 5" xfId="27939" xr:uid="{0F581D42-18BC-4B48-9283-1921B25C2A1B}"/>
    <cellStyle name="Nota 2 2 3 3 2 2 3" xfId="27940" xr:uid="{DAC80DCD-58CC-415A-BD8E-32EC10189539}"/>
    <cellStyle name="Nota 2 2 3 3 2 2 3 2" xfId="27941" xr:uid="{277F67FA-086D-4228-BB41-DEBCEB946687}"/>
    <cellStyle name="Nota 2 2 3 3 2 2 4" xfId="27942" xr:uid="{E7204D26-1F07-45D8-AC9A-A24F123B2E83}"/>
    <cellStyle name="Nota 2 2 3 3 2 2 4 2" xfId="27943" xr:uid="{ACFB3188-BD92-479B-BA16-19F4F73E85F6}"/>
    <cellStyle name="Nota 2 2 3 3 2 2 5" xfId="27944" xr:uid="{62233873-D3F1-4021-AC2E-EDBDF7AA6DEC}"/>
    <cellStyle name="Nota 2 2 3 3 2 3" xfId="27945" xr:uid="{769D97DC-481E-485B-978E-18129935FD30}"/>
    <cellStyle name="Nota 2 2 3 3 2 3 2" xfId="27946" xr:uid="{B6F3EAC4-F13B-4EDB-AC35-19833AB6470B}"/>
    <cellStyle name="Nota 2 2 3 3 2 3 2 2" xfId="27947" xr:uid="{E3D9B023-27DE-4487-9938-EE1C315F3220}"/>
    <cellStyle name="Nota 2 2 3 3 2 3 3" xfId="27948" xr:uid="{F9C8D540-9311-4586-ADA7-85C232E8676E}"/>
    <cellStyle name="Nota 2 2 3 3 2 3 3 2" xfId="27949" xr:uid="{2A8190C7-770B-4C59-8B68-FF7CBB63789E}"/>
    <cellStyle name="Nota 2 2 3 3 2 3 4" xfId="27950" xr:uid="{611D2800-454E-47AB-A4A0-F027B46AF195}"/>
    <cellStyle name="Nota 2 2 3 3 2 4" xfId="27951" xr:uid="{AEEE2354-D302-4703-8A40-B5B4B919D375}"/>
    <cellStyle name="Nota 2 2 3 3 2 4 2" xfId="27952" xr:uid="{1EABD231-F01C-43C1-BF33-EC3C9268279C}"/>
    <cellStyle name="Nota 2 2 3 3 2 4 2 2" xfId="27953" xr:uid="{B3079606-8045-4265-851A-2C0C8037C64E}"/>
    <cellStyle name="Nota 2 2 3 3 2 4 2 2 2" xfId="27954" xr:uid="{2D082BBA-EE30-49BC-98BD-3409B683CE97}"/>
    <cellStyle name="Nota 2 2 3 3 2 4 2 3" xfId="27955" xr:uid="{9BF0E3B6-2558-4098-BA21-4D025EBAC37E}"/>
    <cellStyle name="Nota 2 2 3 3 2 4 3" xfId="27956" xr:uid="{916A1F54-E7E3-4CF8-A739-F1683E34C983}"/>
    <cellStyle name="Nota 2 2 3 3 2 4 3 2" xfId="27957" xr:uid="{C94F2B9B-60CD-437C-938F-63AA90EDC863}"/>
    <cellStyle name="Nota 2 2 3 3 2 4 4" xfId="27958" xr:uid="{29C32000-8467-4195-832A-4CC9F0118905}"/>
    <cellStyle name="Nota 2 2 3 3 2 4 4 2" xfId="27959" xr:uid="{FF7FDE9E-6AB1-46CD-87F2-FB0849FD840E}"/>
    <cellStyle name="Nota 2 2 3 3 2 4 5" xfId="27960" xr:uid="{5AE8E2C5-F40B-4865-B514-2BE9DE75DA48}"/>
    <cellStyle name="Nota 2 2 3 3 2 5" xfId="27961" xr:uid="{2218AF6E-B9A2-471B-894E-D13A89D53770}"/>
    <cellStyle name="Nota 2 2 3 3 2 5 2" xfId="27962" xr:uid="{67A86386-B9DE-4DF6-BC94-55866B5F4AEF}"/>
    <cellStyle name="Nota 2 2 3 3 2 5 2 2" xfId="27963" xr:uid="{F6C6BCCF-38A3-4F80-A7B1-3234F7FEA556}"/>
    <cellStyle name="Nota 2 2 3 3 2 5 3" xfId="27964" xr:uid="{F90566FD-7134-4BBC-AC68-12EDFA0ACE74}"/>
    <cellStyle name="Nota 2 2 3 3 2 5 3 2" xfId="27965" xr:uid="{BDF521EA-D10C-4053-BE6D-B75B84A8EDA3}"/>
    <cellStyle name="Nota 2 2 3 3 2 5 4" xfId="27966" xr:uid="{D3BCEBCD-D02D-40B0-ABB2-A2117FC8A03A}"/>
    <cellStyle name="Nota 2 2 3 3 2 6" xfId="27967" xr:uid="{BC03B420-B185-44B9-AC1E-D8F8E15E2D8F}"/>
    <cellStyle name="Nota 2 2 3 3 2 6 2" xfId="27968" xr:uid="{A4732B06-C697-4657-86B9-B32645ACB05D}"/>
    <cellStyle name="Nota 2 2 3 3 2 7" xfId="27969" xr:uid="{341456C3-DE33-4058-BA20-A6C5D3844319}"/>
    <cellStyle name="Nota 2 2 3 3 2 8" xfId="27970" xr:uid="{3699DBDD-7BA4-410E-B8B7-14016CA3E2F4}"/>
    <cellStyle name="Nota 2 2 3 3 2 9" xfId="54606" xr:uid="{930C869E-4C53-4E5E-8FA4-70535D9F7983}"/>
    <cellStyle name="Nota 2 2 3 3 3" xfId="27971" xr:uid="{27A6E5CE-B4AE-4815-A524-77263476B418}"/>
    <cellStyle name="Nota 2 2 3 3 3 2" xfId="27972" xr:uid="{A1B8A00D-AC99-4635-B53D-F6BDCDE46DE1}"/>
    <cellStyle name="Nota 2 2 3 3 3 2 2" xfId="27973" xr:uid="{E0CE769E-5FAE-4205-9A73-7D611C32C4F8}"/>
    <cellStyle name="Nota 2 2 3 3 3 2 2 2" xfId="27974" xr:uid="{A37B86CB-CF56-449F-99BD-3F72199F2DB4}"/>
    <cellStyle name="Nota 2 2 3 3 3 2 2 2 2" xfId="27975" xr:uid="{F9CD745A-49F6-4A43-9D05-47BC158882B1}"/>
    <cellStyle name="Nota 2 2 3 3 3 2 2 2 2 2" xfId="27976" xr:uid="{E6B0267D-A49F-4B89-97E3-C2CEFAE1DFAB}"/>
    <cellStyle name="Nota 2 2 3 3 3 2 2 2 3" xfId="27977" xr:uid="{91537AB1-4153-4FF4-A0C3-9B372DDC9AB3}"/>
    <cellStyle name="Nota 2 2 3 3 3 2 2 3" xfId="27978" xr:uid="{2F926D4B-5850-489A-838B-305D6594292C}"/>
    <cellStyle name="Nota 2 2 3 3 3 2 2 3 2" xfId="27979" xr:uid="{ACA72A81-C941-4492-8D05-FE3B943DED04}"/>
    <cellStyle name="Nota 2 2 3 3 3 2 2 4" xfId="27980" xr:uid="{ED2053DC-343A-49E8-842B-38445A39BE35}"/>
    <cellStyle name="Nota 2 2 3 3 3 2 2 4 2" xfId="27981" xr:uid="{053ACCFA-A58F-430D-A614-91F3D5755F17}"/>
    <cellStyle name="Nota 2 2 3 3 3 2 2 5" xfId="27982" xr:uid="{7B429997-AEE0-4C16-9D84-DAEB725BE27C}"/>
    <cellStyle name="Nota 2 2 3 3 3 2 3" xfId="27983" xr:uid="{9621ED7D-82BE-4EE1-877A-300D8C07CF44}"/>
    <cellStyle name="Nota 2 2 3 3 3 2 3 2" xfId="27984" xr:uid="{49176FE8-77A1-4407-977D-FFD60D937A64}"/>
    <cellStyle name="Nota 2 2 3 3 3 2 4" xfId="27985" xr:uid="{9F610B77-B31E-40C2-BBA0-021FB9A112CC}"/>
    <cellStyle name="Nota 2 2 3 3 3 2 4 2" xfId="27986" xr:uid="{254DA1B9-5BB7-4C7B-B62C-0D6D1E43429C}"/>
    <cellStyle name="Nota 2 2 3 3 3 2 5" xfId="27987" xr:uid="{BFB1083A-1F36-4664-A3DB-8CEF783E9722}"/>
    <cellStyle name="Nota 2 2 3 3 3 3" xfId="27988" xr:uid="{38721D27-877C-479D-8EEF-F3C7B451CFB8}"/>
    <cellStyle name="Nota 2 2 3 3 3 3 2" xfId="27989" xr:uid="{426D19CF-5C13-4B3C-A7B6-89022FC3F2BD}"/>
    <cellStyle name="Nota 2 2 3 3 3 3 2 2" xfId="27990" xr:uid="{48EC4792-B565-4057-B2EB-9425209360BF}"/>
    <cellStyle name="Nota 2 2 3 3 3 3 3" xfId="27991" xr:uid="{DC7FEC13-6E1B-4768-A8F6-A64242EF7016}"/>
    <cellStyle name="Nota 2 2 3 3 3 3 3 2" xfId="27992" xr:uid="{620623BC-0133-44EC-9B0E-7C8FF3BBA0A2}"/>
    <cellStyle name="Nota 2 2 3 3 3 3 4" xfId="27993" xr:uid="{66FC7F7D-B958-4324-B268-7EC6F997209D}"/>
    <cellStyle name="Nota 2 2 3 3 3 4" xfId="27994" xr:uid="{F9289DF7-E20F-4AD1-8790-B41FA7FA52BD}"/>
    <cellStyle name="Nota 2 2 3 3 3 4 2" xfId="27995" xr:uid="{9C35FA35-4752-4893-9048-8180AF310DE7}"/>
    <cellStyle name="Nota 2 2 3 3 3 4 2 2" xfId="27996" xr:uid="{F92804AF-6BDC-4F63-8A85-B38889D5D078}"/>
    <cellStyle name="Nota 2 2 3 3 3 4 2 2 2" xfId="27997" xr:uid="{CCC43156-325E-41C9-A762-0943E2764A9C}"/>
    <cellStyle name="Nota 2 2 3 3 3 4 2 3" xfId="27998" xr:uid="{4C499EAA-8CCE-4CB5-BEF3-AAE300A33C67}"/>
    <cellStyle name="Nota 2 2 3 3 3 4 3" xfId="27999" xr:uid="{1616840F-3C5F-4E0D-BF4C-143E744C0E85}"/>
    <cellStyle name="Nota 2 2 3 3 3 4 3 2" xfId="28000" xr:uid="{93EA58C5-FEA1-418A-86C1-189DD06BE935}"/>
    <cellStyle name="Nota 2 2 3 3 3 4 4" xfId="28001" xr:uid="{11CAE5C6-D271-496D-BF79-178FDBA208A6}"/>
    <cellStyle name="Nota 2 2 3 3 3 4 4 2" xfId="28002" xr:uid="{FD9E1A52-AD87-4C5C-B5CE-76C04E27670C}"/>
    <cellStyle name="Nota 2 2 3 3 3 4 5" xfId="28003" xr:uid="{0378867A-3072-4205-B1A3-35E3B4B748BC}"/>
    <cellStyle name="Nota 2 2 3 3 3 5" xfId="28004" xr:uid="{12C2C978-AC0D-4549-B749-5A8FBA4E156F}"/>
    <cellStyle name="Nota 2 2 3 3 3 5 2" xfId="28005" xr:uid="{FB60D5EC-98A7-40AE-8814-80F60DB6DD63}"/>
    <cellStyle name="Nota 2 2 3 3 3 5 2 2" xfId="28006" xr:uid="{59BD7D5E-7362-413B-80BA-51EBA3D0ACBD}"/>
    <cellStyle name="Nota 2 2 3 3 3 5 3" xfId="28007" xr:uid="{EC4326AA-B875-473F-B175-53E978A49C02}"/>
    <cellStyle name="Nota 2 2 3 3 3 5 3 2" xfId="28008" xr:uid="{09A13EC8-13F5-49E1-AC9D-DF80F43E5B49}"/>
    <cellStyle name="Nota 2 2 3 3 3 5 4" xfId="28009" xr:uid="{F0C3FBFC-5DA6-44C6-9BE0-52BE4A00C577}"/>
    <cellStyle name="Nota 2 2 3 3 3 6" xfId="28010" xr:uid="{3CEE29D1-029D-4A41-9EC1-61ACBAB4CD24}"/>
    <cellStyle name="Nota 2 2 3 3 3 6 2" xfId="28011" xr:uid="{9475AE7B-CED8-4B42-93F9-CB477F3E546C}"/>
    <cellStyle name="Nota 2 2 3 3 3 7" xfId="28012" xr:uid="{17AEDD1C-F99C-46B9-A9B0-B9E7754F5810}"/>
    <cellStyle name="Nota 2 2 3 3 3 8" xfId="28013" xr:uid="{7771C3C0-82F8-418B-B17D-C18723ADCBB1}"/>
    <cellStyle name="Nota 2 2 3 3 3 9" xfId="54607" xr:uid="{8799E87B-EC41-4D19-9E67-0CEA8503C379}"/>
    <cellStyle name="Nota 2 2 3 3 4" xfId="28014" xr:uid="{6F729C69-8BFF-4603-A32B-8C191730987B}"/>
    <cellStyle name="Nota 2 2 3 3 4 2" xfId="28015" xr:uid="{FFD244FF-D3B8-4480-B459-8E0BE276E352}"/>
    <cellStyle name="Nota 2 2 3 3 4 2 2" xfId="28016" xr:uid="{C0775685-EA33-4B0E-9978-B89CF97658F0}"/>
    <cellStyle name="Nota 2 2 3 3 4 2 2 2" xfId="28017" xr:uid="{942A0862-8F47-4251-B620-02BE79E5B832}"/>
    <cellStyle name="Nota 2 2 3 3 4 2 2 2 2" xfId="28018" xr:uid="{B51F85E2-9920-41A8-86EB-BB59A9BAF651}"/>
    <cellStyle name="Nota 2 2 3 3 4 2 2 3" xfId="28019" xr:uid="{F2C999A1-C625-484A-937A-FBB48796BE5F}"/>
    <cellStyle name="Nota 2 2 3 3 4 2 3" xfId="28020" xr:uid="{E1943D54-240A-435E-B0BF-DADF28037A21}"/>
    <cellStyle name="Nota 2 2 3 3 4 2 3 2" xfId="28021" xr:uid="{B70B5A50-678D-4B5C-AB0E-1EC9D59D7C04}"/>
    <cellStyle name="Nota 2 2 3 3 4 2 4" xfId="28022" xr:uid="{FE7A9A89-5593-481D-8ED9-F3DFEDCF70FF}"/>
    <cellStyle name="Nota 2 2 3 3 4 2 4 2" xfId="28023" xr:uid="{C52F31CC-EF59-4561-A862-5535F692FFAC}"/>
    <cellStyle name="Nota 2 2 3 3 4 2 5" xfId="28024" xr:uid="{28B68CB7-66CE-41DB-9266-1551D731BFBA}"/>
    <cellStyle name="Nota 2 2 3 3 4 3" xfId="28025" xr:uid="{496B5A89-4928-4275-AD70-F6BCD4064C03}"/>
    <cellStyle name="Nota 2 2 3 3 4 3 2" xfId="28026" xr:uid="{F7CABC84-74BD-49E7-A705-49CEBF5D568E}"/>
    <cellStyle name="Nota 2 2 3 3 4 4" xfId="28027" xr:uid="{A05FB077-149B-4E0E-9925-05C489E64F9A}"/>
    <cellStyle name="Nota 2 2 3 3 4 4 2" xfId="28028" xr:uid="{A42D6C90-9C88-41CF-9B04-F06E6B2330B2}"/>
    <cellStyle name="Nota 2 2 3 3 4 5" xfId="28029" xr:uid="{FA948C4E-A853-4460-AC42-3C74555B50D4}"/>
    <cellStyle name="Nota 2 2 3 3 5" xfId="28030" xr:uid="{C85C5F0F-E9D6-484F-BD9E-6BAD2CA060EE}"/>
    <cellStyle name="Nota 2 2 3 3 5 2" xfId="28031" xr:uid="{124873D9-F2B7-4EF9-BEE6-477444F52E66}"/>
    <cellStyle name="Nota 2 2 3 3 5 2 2" xfId="28032" xr:uid="{08E65D49-9FDD-493A-B17F-27C98F0657D0}"/>
    <cellStyle name="Nota 2 2 3 3 5 3" xfId="28033" xr:uid="{A2745A7A-17F6-4CB0-A042-22989D9DD5AA}"/>
    <cellStyle name="Nota 2 2 3 3 5 3 2" xfId="28034" xr:uid="{3862B454-7DB1-4B97-BE9A-86A2886C4B12}"/>
    <cellStyle name="Nota 2 2 3 3 5 4" xfId="28035" xr:uid="{FA87B2E7-2C12-4517-878D-B22A1AA3D35B}"/>
    <cellStyle name="Nota 2 2 3 3 6" xfId="28036" xr:uid="{156AEA1E-EBC1-49A8-9CAC-A3A9DE5C9D8C}"/>
    <cellStyle name="Nota 2 2 3 3 6 2" xfId="28037" xr:uid="{E04AAA24-4C7F-456A-A9B5-5811CC12AB22}"/>
    <cellStyle name="Nota 2 2 3 3 6 2 2" xfId="28038" xr:uid="{83014BF4-1783-4490-AA4A-D819D60FC39B}"/>
    <cellStyle name="Nota 2 2 3 3 6 2 2 2" xfId="28039" xr:uid="{72E5DD4C-353E-4DAE-8654-A2FA5EBC591E}"/>
    <cellStyle name="Nota 2 2 3 3 6 2 3" xfId="28040" xr:uid="{8C02AFBB-81B8-4862-86BC-884AF3790210}"/>
    <cellStyle name="Nota 2 2 3 3 6 3" xfId="28041" xr:uid="{D9A181E4-6458-414C-A6AE-21E2B6EFD25E}"/>
    <cellStyle name="Nota 2 2 3 3 6 3 2" xfId="28042" xr:uid="{89C56DF3-5A07-406C-B369-6F67AC7BA018}"/>
    <cellStyle name="Nota 2 2 3 3 6 4" xfId="28043" xr:uid="{E04AF672-B457-451D-8863-7294A9CF68C8}"/>
    <cellStyle name="Nota 2 2 3 3 6 4 2" xfId="28044" xr:uid="{E4A42520-0566-49F3-9C56-247C537D82D7}"/>
    <cellStyle name="Nota 2 2 3 3 6 5" xfId="28045" xr:uid="{910321C6-E539-4EC2-89F6-90D958AD5157}"/>
    <cellStyle name="Nota 2 2 3 3 7" xfId="28046" xr:uid="{F2374481-6AF7-4AEF-805D-2C1B70A8A6A2}"/>
    <cellStyle name="Nota 2 2 3 3 7 2" xfId="28047" xr:uid="{4AA1923C-1B13-4B5E-8355-1C1145AB82A4}"/>
    <cellStyle name="Nota 2 2 3 3 7 2 2" xfId="28048" xr:uid="{3EF5F9B8-5A56-4780-BC32-4C00C21BFAFC}"/>
    <cellStyle name="Nota 2 2 3 3 7 3" xfId="28049" xr:uid="{FB0DB0B2-89DF-4B39-A07F-AE6F73159BC1}"/>
    <cellStyle name="Nota 2 2 3 3 7 3 2" xfId="28050" xr:uid="{0D1BBF3E-C1BE-4B2A-925B-52D67AB96BC4}"/>
    <cellStyle name="Nota 2 2 3 3 7 4" xfId="28051" xr:uid="{326D738D-579A-4794-805A-90DEA51B5B67}"/>
    <cellStyle name="Nota 2 2 3 3 8" xfId="28052" xr:uid="{ABB5970D-53ED-4DCC-9AB6-8536707D8493}"/>
    <cellStyle name="Nota 2 2 3 3 8 2" xfId="28053" xr:uid="{689E6D79-1DA2-4F32-B7A3-4F7A1ECFE020}"/>
    <cellStyle name="Nota 2 2 3 3 9" xfId="28054" xr:uid="{5D6F714B-20FB-4AA5-847A-E1C3E65350E0}"/>
    <cellStyle name="Nota 2 2 3 4" xfId="28055" xr:uid="{1FFC5B63-DA80-4085-A516-B254A1FD387B}"/>
    <cellStyle name="Nota 2 2 3 4 10" xfId="28056" xr:uid="{13DBDCD5-1B90-40A8-A0F8-DD8F8D894DAD}"/>
    <cellStyle name="Nota 2 2 3 4 11" xfId="54608" xr:uid="{F8C7066E-9E4B-457F-957E-A17EC23A70A9}"/>
    <cellStyle name="Nota 2 2 3 4 2" xfId="28057" xr:uid="{799BDCD6-67C8-45F2-95E4-4E2C3E5F58D0}"/>
    <cellStyle name="Nota 2 2 3 4 2 2" xfId="28058" xr:uid="{C263D71F-C21F-4C47-8484-28BB046A80CA}"/>
    <cellStyle name="Nota 2 2 3 4 2 2 2" xfId="28059" xr:uid="{69C47AE9-AC84-4458-8B80-350926938594}"/>
    <cellStyle name="Nota 2 2 3 4 2 2 2 2" xfId="28060" xr:uid="{71D1270E-9ECF-4EB2-916A-379ECA1EC00D}"/>
    <cellStyle name="Nota 2 2 3 4 2 2 2 2 2" xfId="28061" xr:uid="{E8E8A6B6-F0F7-49D3-8BC7-3EBCA0CE0E8B}"/>
    <cellStyle name="Nota 2 2 3 4 2 2 2 2 2 2" xfId="28062" xr:uid="{52124284-FF62-450F-A111-56FFEA84A1DF}"/>
    <cellStyle name="Nota 2 2 3 4 2 2 2 2 3" xfId="28063" xr:uid="{72FEE49E-36D0-47EB-A5C9-F3AC4F10F376}"/>
    <cellStyle name="Nota 2 2 3 4 2 2 2 3" xfId="28064" xr:uid="{E0FFBB4E-1880-44E8-BA98-A8E0DDA0A248}"/>
    <cellStyle name="Nota 2 2 3 4 2 2 2 3 2" xfId="28065" xr:uid="{802F537F-9C34-4718-BFD4-CF6632D4B928}"/>
    <cellStyle name="Nota 2 2 3 4 2 2 2 4" xfId="28066" xr:uid="{89A87423-36ED-4C11-B975-35F2CFF5BFAE}"/>
    <cellStyle name="Nota 2 2 3 4 2 2 2 4 2" xfId="28067" xr:uid="{0479035E-814A-44C8-9C9C-E28A40D932B9}"/>
    <cellStyle name="Nota 2 2 3 4 2 2 2 5" xfId="28068" xr:uid="{853B320C-8136-4FC9-9B8B-32AE537FC63F}"/>
    <cellStyle name="Nota 2 2 3 4 2 2 3" xfId="28069" xr:uid="{2AA7605F-555D-4D5F-BAAD-2CB8439F853E}"/>
    <cellStyle name="Nota 2 2 3 4 2 2 3 2" xfId="28070" xr:uid="{3AC3C77D-EAA1-4AC9-9753-E81C068B3F61}"/>
    <cellStyle name="Nota 2 2 3 4 2 2 4" xfId="28071" xr:uid="{C331ADC6-D4F3-49DE-9502-9408BAE6BE35}"/>
    <cellStyle name="Nota 2 2 3 4 2 2 4 2" xfId="28072" xr:uid="{33662C12-1E68-4B6E-8033-814E10E21DCC}"/>
    <cellStyle name="Nota 2 2 3 4 2 2 5" xfId="28073" xr:uid="{1B3F4BBA-A69E-494B-B91F-AD0E6CB7A15E}"/>
    <cellStyle name="Nota 2 2 3 4 2 3" xfId="28074" xr:uid="{33B2407F-D892-4356-915E-161C4EEF81A4}"/>
    <cellStyle name="Nota 2 2 3 4 2 3 2" xfId="28075" xr:uid="{0D4E3DEC-2525-451D-BBDE-42746275D193}"/>
    <cellStyle name="Nota 2 2 3 4 2 3 2 2" xfId="28076" xr:uid="{ACE01822-8E2A-46AE-9C18-7BCA7AD8D8B3}"/>
    <cellStyle name="Nota 2 2 3 4 2 3 3" xfId="28077" xr:uid="{755F79E6-5BF2-4E75-A8F6-52FD87E032F8}"/>
    <cellStyle name="Nota 2 2 3 4 2 3 3 2" xfId="28078" xr:uid="{9831FB9E-B89C-46CA-B3FC-7ECE722854C0}"/>
    <cellStyle name="Nota 2 2 3 4 2 3 4" xfId="28079" xr:uid="{E846E068-924A-44E7-8AA0-4FCA4AAA06EE}"/>
    <cellStyle name="Nota 2 2 3 4 2 4" xfId="28080" xr:uid="{EA1A7074-6462-4201-B7C9-EE77C4F5FBFC}"/>
    <cellStyle name="Nota 2 2 3 4 2 4 2" xfId="28081" xr:uid="{3DA000A2-434C-4A35-8E55-6CBAF21C4A34}"/>
    <cellStyle name="Nota 2 2 3 4 2 4 2 2" xfId="28082" xr:uid="{297345C2-8624-4F84-A1C9-F0CBEBA1B903}"/>
    <cellStyle name="Nota 2 2 3 4 2 4 2 2 2" xfId="28083" xr:uid="{1643D379-D6C6-4E7D-A38D-EBF008A66E34}"/>
    <cellStyle name="Nota 2 2 3 4 2 4 2 3" xfId="28084" xr:uid="{59543094-CD12-4689-8E9C-34C98419B62D}"/>
    <cellStyle name="Nota 2 2 3 4 2 4 3" xfId="28085" xr:uid="{F3164A4E-7775-416E-B502-9A211B87E34D}"/>
    <cellStyle name="Nota 2 2 3 4 2 4 3 2" xfId="28086" xr:uid="{F43C6AAD-B37E-4AB3-A5BD-4CEB99FEFE75}"/>
    <cellStyle name="Nota 2 2 3 4 2 4 4" xfId="28087" xr:uid="{55F78539-D247-4D97-A25C-D56311E252CF}"/>
    <cellStyle name="Nota 2 2 3 4 2 4 4 2" xfId="28088" xr:uid="{0FCFA3DB-264E-471C-BC69-AC0A037C6DB5}"/>
    <cellStyle name="Nota 2 2 3 4 2 4 5" xfId="28089" xr:uid="{AF8187C0-F7CB-4B35-9328-65B10538D7CF}"/>
    <cellStyle name="Nota 2 2 3 4 2 5" xfId="28090" xr:uid="{77EC7C15-DBBA-4379-89BC-1392BB94639B}"/>
    <cellStyle name="Nota 2 2 3 4 2 5 2" xfId="28091" xr:uid="{0A2F9952-D01F-4F48-A3DE-FEDE21901BC5}"/>
    <cellStyle name="Nota 2 2 3 4 2 5 2 2" xfId="28092" xr:uid="{EAD3C47F-6B1B-4CFA-B522-66CC34CEA303}"/>
    <cellStyle name="Nota 2 2 3 4 2 5 3" xfId="28093" xr:uid="{BF194468-7462-40BC-B04A-47453C49AF42}"/>
    <cellStyle name="Nota 2 2 3 4 2 5 3 2" xfId="28094" xr:uid="{C2C32D1F-C163-46BD-A1A2-7E02612A374D}"/>
    <cellStyle name="Nota 2 2 3 4 2 5 4" xfId="28095" xr:uid="{EB87DCDE-BBDD-49E0-80E6-0F8FD1DF1378}"/>
    <cellStyle name="Nota 2 2 3 4 2 6" xfId="28096" xr:uid="{3CAC6B7C-F64A-4390-B0B4-035E3FDFC7E5}"/>
    <cellStyle name="Nota 2 2 3 4 2 6 2" xfId="28097" xr:uid="{336BC403-6623-4EA8-ADF5-120F1E1A34D6}"/>
    <cellStyle name="Nota 2 2 3 4 2 7" xfId="28098" xr:uid="{61D8D339-FB4E-4A4F-A58B-8BA2419AE4C7}"/>
    <cellStyle name="Nota 2 2 3 4 2 8" xfId="28099" xr:uid="{601CFF5B-355B-470F-B011-3246C0C054EE}"/>
    <cellStyle name="Nota 2 2 3 4 2 9" xfId="54609" xr:uid="{C32E39C8-59AC-4ABF-A84C-2F0BDE25A361}"/>
    <cellStyle name="Nota 2 2 3 4 3" xfId="28100" xr:uid="{A938E249-E343-4DB6-BF4C-61DC3350E6B2}"/>
    <cellStyle name="Nota 2 2 3 4 3 2" xfId="28101" xr:uid="{CBFF9511-9791-49FE-B558-E65F1F9BBCFE}"/>
    <cellStyle name="Nota 2 2 3 4 3 2 2" xfId="28102" xr:uid="{8C4A6844-E33D-49EF-88C9-C68BA4A35F53}"/>
    <cellStyle name="Nota 2 2 3 4 3 2 2 2" xfId="28103" xr:uid="{380910D8-F5C5-4E62-97F3-725F35815190}"/>
    <cellStyle name="Nota 2 2 3 4 3 2 2 2 2" xfId="28104" xr:uid="{BD59075D-E558-43FC-AB7E-D115B8DE7809}"/>
    <cellStyle name="Nota 2 2 3 4 3 2 2 2 2 2" xfId="28105" xr:uid="{17A8C3C6-A54E-4435-B146-0252BCD0BC5B}"/>
    <cellStyle name="Nota 2 2 3 4 3 2 2 2 3" xfId="28106" xr:uid="{D9CFDEFD-F9B6-45EA-AF5E-6B43DD499E88}"/>
    <cellStyle name="Nota 2 2 3 4 3 2 2 3" xfId="28107" xr:uid="{923F2FB5-8C9E-495F-81D5-5FA817617334}"/>
    <cellStyle name="Nota 2 2 3 4 3 2 2 3 2" xfId="28108" xr:uid="{7E4754D3-B4A7-42B3-96D7-6542E4391330}"/>
    <cellStyle name="Nota 2 2 3 4 3 2 2 4" xfId="28109" xr:uid="{825020A4-A22C-4C73-8A48-16404CE3D856}"/>
    <cellStyle name="Nota 2 2 3 4 3 2 2 4 2" xfId="28110" xr:uid="{E228040F-34B4-4407-844A-48A32F86BAD8}"/>
    <cellStyle name="Nota 2 2 3 4 3 2 2 5" xfId="28111" xr:uid="{E4236A44-888B-49B2-BCD7-A630355ABEA5}"/>
    <cellStyle name="Nota 2 2 3 4 3 2 3" xfId="28112" xr:uid="{F44C5C21-F228-45E3-BD60-5E540D336677}"/>
    <cellStyle name="Nota 2 2 3 4 3 2 3 2" xfId="28113" xr:uid="{4B56FDDF-77C2-4B42-8445-89D9077E3C96}"/>
    <cellStyle name="Nota 2 2 3 4 3 2 4" xfId="28114" xr:uid="{42F7860A-DC14-4990-BE0E-602566689F4D}"/>
    <cellStyle name="Nota 2 2 3 4 3 2 4 2" xfId="28115" xr:uid="{42CAE99A-59F2-449E-877B-32F1EFE7C489}"/>
    <cellStyle name="Nota 2 2 3 4 3 2 5" xfId="28116" xr:uid="{0A386031-1317-4FA9-AA91-DA93F950F9D0}"/>
    <cellStyle name="Nota 2 2 3 4 3 3" xfId="28117" xr:uid="{A3A4E967-4685-452E-BD00-81FDB6530752}"/>
    <cellStyle name="Nota 2 2 3 4 3 3 2" xfId="28118" xr:uid="{5ACD7320-64FF-4D12-B409-951D43DB9F13}"/>
    <cellStyle name="Nota 2 2 3 4 3 3 2 2" xfId="28119" xr:uid="{1FDEDBD9-AB2B-4BE1-937F-546590B1FD2A}"/>
    <cellStyle name="Nota 2 2 3 4 3 3 3" xfId="28120" xr:uid="{478F5D9C-B325-413B-83F5-8ECAE3E4D1AD}"/>
    <cellStyle name="Nota 2 2 3 4 3 3 3 2" xfId="28121" xr:uid="{8344081D-797C-446B-99A8-0640B7DC2699}"/>
    <cellStyle name="Nota 2 2 3 4 3 3 4" xfId="28122" xr:uid="{AC6F2281-CCA1-43E5-9CC3-F14D91ADC1F6}"/>
    <cellStyle name="Nota 2 2 3 4 3 4" xfId="28123" xr:uid="{C33F566B-0645-49CD-AC58-8F2C659F655F}"/>
    <cellStyle name="Nota 2 2 3 4 3 4 2" xfId="28124" xr:uid="{E9EB1BED-1464-42FC-B188-13FD0669272C}"/>
    <cellStyle name="Nota 2 2 3 4 3 4 2 2" xfId="28125" xr:uid="{A8037540-83C3-429E-B8B3-B52D662B62D2}"/>
    <cellStyle name="Nota 2 2 3 4 3 4 2 2 2" xfId="28126" xr:uid="{93D49FD4-5158-4E8E-B9E4-63626BBF66EA}"/>
    <cellStyle name="Nota 2 2 3 4 3 4 2 3" xfId="28127" xr:uid="{832EA570-0DB4-4D51-8DDD-D95E3EBF0F7B}"/>
    <cellStyle name="Nota 2 2 3 4 3 4 3" xfId="28128" xr:uid="{1A0BE046-89A8-4073-9438-5B4E37C12536}"/>
    <cellStyle name="Nota 2 2 3 4 3 4 3 2" xfId="28129" xr:uid="{090B1B12-ED37-4942-98EF-DF38B1936EBF}"/>
    <cellStyle name="Nota 2 2 3 4 3 4 4" xfId="28130" xr:uid="{25198C22-62BD-4BB5-BFC9-A25CF536C793}"/>
    <cellStyle name="Nota 2 2 3 4 3 4 4 2" xfId="28131" xr:uid="{4A7F71B3-292C-46A0-A855-06ED6289173A}"/>
    <cellStyle name="Nota 2 2 3 4 3 4 5" xfId="28132" xr:uid="{1342730B-9AB6-450E-B412-C533E68C7E90}"/>
    <cellStyle name="Nota 2 2 3 4 3 5" xfId="28133" xr:uid="{F8A372BF-0753-431A-806F-F3827E1C4EC3}"/>
    <cellStyle name="Nota 2 2 3 4 3 5 2" xfId="28134" xr:uid="{F1165008-A90E-4427-B7D2-B383F6AB1592}"/>
    <cellStyle name="Nota 2 2 3 4 3 5 2 2" xfId="28135" xr:uid="{031EC988-B627-403A-82C4-B5DC1DD1067E}"/>
    <cellStyle name="Nota 2 2 3 4 3 5 3" xfId="28136" xr:uid="{3C3D3185-4EDC-42D2-BF71-AF49DB36AA71}"/>
    <cellStyle name="Nota 2 2 3 4 3 5 3 2" xfId="28137" xr:uid="{F843BD7B-0870-4E9F-85CE-D84CC2000431}"/>
    <cellStyle name="Nota 2 2 3 4 3 5 4" xfId="28138" xr:uid="{6345B56C-F805-40D9-A0EB-E717755F314E}"/>
    <cellStyle name="Nota 2 2 3 4 3 6" xfId="28139" xr:uid="{70C54234-8303-4E31-A6D5-47040E9C0949}"/>
    <cellStyle name="Nota 2 2 3 4 3 6 2" xfId="28140" xr:uid="{5CDFF70C-50A7-4938-A12F-3D841FAE14F9}"/>
    <cellStyle name="Nota 2 2 3 4 3 7" xfId="28141" xr:uid="{7358A038-9A65-4BEF-998A-B44A2648B973}"/>
    <cellStyle name="Nota 2 2 3 4 3 8" xfId="28142" xr:uid="{390461D9-8EBC-4DF0-83A1-AA1566F137A0}"/>
    <cellStyle name="Nota 2 2 3 4 3 9" xfId="54610" xr:uid="{330F8D7F-B65E-4BEA-8442-CFDFDDFBF35A}"/>
    <cellStyle name="Nota 2 2 3 4 4" xfId="28143" xr:uid="{9ADCE689-BB47-46EB-B456-9604B43FBA2C}"/>
    <cellStyle name="Nota 2 2 3 4 4 2" xfId="28144" xr:uid="{BC9BD4D6-C8D0-4D25-A412-927CE191C2E7}"/>
    <cellStyle name="Nota 2 2 3 4 4 2 2" xfId="28145" xr:uid="{D2B1EB59-7279-487E-8121-0E2AD3ACCFE8}"/>
    <cellStyle name="Nota 2 2 3 4 4 2 2 2" xfId="28146" xr:uid="{C604FCC2-5A87-4186-BF41-4D3D7F67D68B}"/>
    <cellStyle name="Nota 2 2 3 4 4 2 2 2 2" xfId="28147" xr:uid="{113E9B11-035D-41D4-9936-06C2FCC8B6F4}"/>
    <cellStyle name="Nota 2 2 3 4 4 2 2 3" xfId="28148" xr:uid="{B9B21505-C632-4E3E-8CCD-C91FFB431979}"/>
    <cellStyle name="Nota 2 2 3 4 4 2 3" xfId="28149" xr:uid="{1B02A024-973F-4B7E-8C3D-7D3806E081EC}"/>
    <cellStyle name="Nota 2 2 3 4 4 2 3 2" xfId="28150" xr:uid="{FEA72EE4-E9C3-4787-9040-12547CAA98F0}"/>
    <cellStyle name="Nota 2 2 3 4 4 2 4" xfId="28151" xr:uid="{BB344B4C-7B93-4D1A-9E58-6FE47851FAEC}"/>
    <cellStyle name="Nota 2 2 3 4 4 2 4 2" xfId="28152" xr:uid="{9AFA66EB-9CC1-4ED4-AF08-B0BE31B47677}"/>
    <cellStyle name="Nota 2 2 3 4 4 2 5" xfId="28153" xr:uid="{80ABE98C-58B9-4278-942D-2C50F19A1A9C}"/>
    <cellStyle name="Nota 2 2 3 4 4 3" xfId="28154" xr:uid="{FB9F1517-57A7-46BB-ABCD-223F75178817}"/>
    <cellStyle name="Nota 2 2 3 4 4 3 2" xfId="28155" xr:uid="{FADD8831-BFFA-4C3F-8E7B-C5C5EEC888EC}"/>
    <cellStyle name="Nota 2 2 3 4 4 4" xfId="28156" xr:uid="{5BD5401A-6699-46A3-A72A-97C20DC42938}"/>
    <cellStyle name="Nota 2 2 3 4 4 4 2" xfId="28157" xr:uid="{B6FB6320-CBB6-4904-8FE7-F0775CD75C74}"/>
    <cellStyle name="Nota 2 2 3 4 4 5" xfId="28158" xr:uid="{92A97D44-9383-4689-90A4-5A19C8B3C9ED}"/>
    <cellStyle name="Nota 2 2 3 4 5" xfId="28159" xr:uid="{3223339A-87D2-48FD-A8D0-9618FA91367E}"/>
    <cellStyle name="Nota 2 2 3 4 5 2" xfId="28160" xr:uid="{F36C6E81-F4C3-4CD9-A537-AD2CEB232A22}"/>
    <cellStyle name="Nota 2 2 3 4 5 2 2" xfId="28161" xr:uid="{7BB0D661-612D-4D33-AB09-4E7044FB55C1}"/>
    <cellStyle name="Nota 2 2 3 4 5 3" xfId="28162" xr:uid="{10892C96-ED6C-4139-B888-B86945011380}"/>
    <cellStyle name="Nota 2 2 3 4 5 3 2" xfId="28163" xr:uid="{60566FEB-98BD-4063-AD1A-2DD3AD0F1C71}"/>
    <cellStyle name="Nota 2 2 3 4 5 4" xfId="28164" xr:uid="{7001B6FF-22DA-438F-8EAF-B5BBDB841E00}"/>
    <cellStyle name="Nota 2 2 3 4 6" xfId="28165" xr:uid="{87A94C97-DD3C-4E04-B63C-7E56AC5E46CD}"/>
    <cellStyle name="Nota 2 2 3 4 6 2" xfId="28166" xr:uid="{87A50FC3-E0E6-4E5F-BB2E-349C5579DBA0}"/>
    <cellStyle name="Nota 2 2 3 4 6 2 2" xfId="28167" xr:uid="{A018EC0B-1DCC-49F9-9FB7-B05446919F23}"/>
    <cellStyle name="Nota 2 2 3 4 6 2 2 2" xfId="28168" xr:uid="{A14BE38C-763A-403A-A127-0B16608CCF94}"/>
    <cellStyle name="Nota 2 2 3 4 6 2 3" xfId="28169" xr:uid="{A623ED63-5CC2-4B53-8AA1-FAF95D0E525E}"/>
    <cellStyle name="Nota 2 2 3 4 6 3" xfId="28170" xr:uid="{6343F13F-F762-466E-AA5B-E3E8596072F7}"/>
    <cellStyle name="Nota 2 2 3 4 6 3 2" xfId="28171" xr:uid="{DEEF9AFB-A5C3-4857-84CE-FD5BD8302078}"/>
    <cellStyle name="Nota 2 2 3 4 6 4" xfId="28172" xr:uid="{643C0579-70CF-4705-B2C2-F963798157E3}"/>
    <cellStyle name="Nota 2 2 3 4 6 4 2" xfId="28173" xr:uid="{BFFFDD8C-AA47-455F-BFB0-84818C3A537A}"/>
    <cellStyle name="Nota 2 2 3 4 6 5" xfId="28174" xr:uid="{F8D6D880-D894-414D-8D7F-974FC8B8FEDA}"/>
    <cellStyle name="Nota 2 2 3 4 7" xfId="28175" xr:uid="{24A86FCE-920A-4EEA-8B61-77E9A56C866E}"/>
    <cellStyle name="Nota 2 2 3 4 7 2" xfId="28176" xr:uid="{C6B6A2B5-A60D-4218-91D8-514DE67D2966}"/>
    <cellStyle name="Nota 2 2 3 4 7 2 2" xfId="28177" xr:uid="{157BF985-B0CD-4A23-87F2-F3E79D3392A5}"/>
    <cellStyle name="Nota 2 2 3 4 7 3" xfId="28178" xr:uid="{E961D782-7ABF-4B2E-BBC4-F37A3C1A49E0}"/>
    <cellStyle name="Nota 2 2 3 4 7 3 2" xfId="28179" xr:uid="{2ACC96A3-8C0B-457C-8E4F-DFC0241AB98B}"/>
    <cellStyle name="Nota 2 2 3 4 7 4" xfId="28180" xr:uid="{AEBEF371-3D80-4DBD-9488-AFAEB4F400F1}"/>
    <cellStyle name="Nota 2 2 3 4 8" xfId="28181" xr:uid="{3EDF43F0-0B92-49F5-9E24-DED2830B04D4}"/>
    <cellStyle name="Nota 2 2 3 4 8 2" xfId="28182" xr:uid="{F683679A-01D1-4AC6-B38D-4C6CE40A4AE5}"/>
    <cellStyle name="Nota 2 2 3 4 9" xfId="28183" xr:uid="{13321A10-0472-495C-80C7-1A8F4D86F477}"/>
    <cellStyle name="Nota 2 2 3 5" xfId="28184" xr:uid="{86C2938D-A8E0-4116-8DFF-FDD671AD64AF}"/>
    <cellStyle name="Nota 2 2 3 5 2" xfId="28185" xr:uid="{1293BFC6-F2A1-4E7A-9AD2-A818116A2556}"/>
    <cellStyle name="Nota 2 2 3 5 2 2" xfId="28186" xr:uid="{C790626A-FD0E-4288-9059-9000A3FCB968}"/>
    <cellStyle name="Nota 2 2 3 5 2 2 2" xfId="28187" xr:uid="{5D3DAB4F-564E-4CCF-B65C-4ED14756D381}"/>
    <cellStyle name="Nota 2 2 3 5 2 2 2 2" xfId="28188" xr:uid="{F557144D-F6D2-49F0-820A-3490A8CE4837}"/>
    <cellStyle name="Nota 2 2 3 5 2 2 2 2 2" xfId="28189" xr:uid="{A2181187-C8D6-44EC-801F-B1A79E409047}"/>
    <cellStyle name="Nota 2 2 3 5 2 2 2 3" xfId="28190" xr:uid="{922802DD-95CF-4A82-93A9-EF4BB438E8DD}"/>
    <cellStyle name="Nota 2 2 3 5 2 2 3" xfId="28191" xr:uid="{E6C914DD-91F0-4E67-92C5-FD95985F7E9E}"/>
    <cellStyle name="Nota 2 2 3 5 2 2 3 2" xfId="28192" xr:uid="{264F8CDA-F2CE-4606-AFF4-21BADAF851C2}"/>
    <cellStyle name="Nota 2 2 3 5 2 2 4" xfId="28193" xr:uid="{997C9ADC-A80B-47D6-9FCE-CCB6D87659A2}"/>
    <cellStyle name="Nota 2 2 3 5 2 2 4 2" xfId="28194" xr:uid="{4A28FD36-BB7C-4CD7-B43D-13FF20EE6127}"/>
    <cellStyle name="Nota 2 2 3 5 2 2 5" xfId="28195" xr:uid="{8B5027FC-B2A0-4A65-BFE5-B23204D69EDF}"/>
    <cellStyle name="Nota 2 2 3 5 2 3" xfId="28196" xr:uid="{F8293906-1274-4A73-9E7E-8D52F7E98146}"/>
    <cellStyle name="Nota 2 2 3 5 2 3 2" xfId="28197" xr:uid="{51C0B18B-6C13-40C4-8388-0DE516986C74}"/>
    <cellStyle name="Nota 2 2 3 5 2 4" xfId="28198" xr:uid="{26225856-B022-4C34-BB03-D94626025EB2}"/>
    <cellStyle name="Nota 2 2 3 5 2 4 2" xfId="28199" xr:uid="{E28DAF4E-0439-4945-B7A0-ECEE6DC99D18}"/>
    <cellStyle name="Nota 2 2 3 5 2 5" xfId="28200" xr:uid="{79ED2C0A-85E0-4373-A96F-706FB5D41E52}"/>
    <cellStyle name="Nota 2 2 3 5 3" xfId="28201" xr:uid="{4B826F0A-6BBB-4579-A38C-BDAF9071ADA6}"/>
    <cellStyle name="Nota 2 2 3 5 3 2" xfId="28202" xr:uid="{9AF5BB7F-20C4-46F4-BF5B-350C04C5A5A2}"/>
    <cellStyle name="Nota 2 2 3 5 3 2 2" xfId="28203" xr:uid="{5F3D6499-4FEE-4920-9A4C-9B604607DA3B}"/>
    <cellStyle name="Nota 2 2 3 5 3 3" xfId="28204" xr:uid="{44974AE6-5465-43C2-AAA6-87A7300C4659}"/>
    <cellStyle name="Nota 2 2 3 5 3 3 2" xfId="28205" xr:uid="{82FC4793-E5D7-446A-BF0C-3A1EC392CC00}"/>
    <cellStyle name="Nota 2 2 3 5 3 4" xfId="28206" xr:uid="{D9C23D1C-AE70-4566-8DE7-4471D7A4466E}"/>
    <cellStyle name="Nota 2 2 3 5 4" xfId="28207" xr:uid="{921F5648-BB39-4742-B6B9-F792FC6D6A56}"/>
    <cellStyle name="Nota 2 2 3 5 4 2" xfId="28208" xr:uid="{994759E2-4B4F-4B40-8754-E0603E67E9B9}"/>
    <cellStyle name="Nota 2 2 3 5 4 2 2" xfId="28209" xr:uid="{658875C4-0A86-4395-98F9-4EE6CCD69703}"/>
    <cellStyle name="Nota 2 2 3 5 4 2 2 2" xfId="28210" xr:uid="{83175CA0-4C04-4DCF-8241-9CFC6886E6F2}"/>
    <cellStyle name="Nota 2 2 3 5 4 2 3" xfId="28211" xr:uid="{514DAFF0-EB77-4ED4-91E9-877177939EF5}"/>
    <cellStyle name="Nota 2 2 3 5 4 3" xfId="28212" xr:uid="{249E3B67-CA55-489A-8E46-581D041DD4D5}"/>
    <cellStyle name="Nota 2 2 3 5 4 3 2" xfId="28213" xr:uid="{8146787B-E966-44FC-8D1B-B809F518DF84}"/>
    <cellStyle name="Nota 2 2 3 5 4 4" xfId="28214" xr:uid="{5B7F7874-6BFD-4CEA-9721-22AFBD090268}"/>
    <cellStyle name="Nota 2 2 3 5 4 4 2" xfId="28215" xr:uid="{3A7F2D76-7AEE-4F82-A30E-46D17901953C}"/>
    <cellStyle name="Nota 2 2 3 5 4 5" xfId="28216" xr:uid="{69A53453-0437-4D4F-9AB5-671D2D3177CD}"/>
    <cellStyle name="Nota 2 2 3 5 5" xfId="28217" xr:uid="{77FB882B-4C31-4A5A-9F72-62F7996654B7}"/>
    <cellStyle name="Nota 2 2 3 5 5 2" xfId="28218" xr:uid="{EEA82E78-4BF6-41CC-8D26-E9DF4132F4B8}"/>
    <cellStyle name="Nota 2 2 3 5 5 2 2" xfId="28219" xr:uid="{A5044DB5-173D-4F6F-B7C5-C45D1A4126BF}"/>
    <cellStyle name="Nota 2 2 3 5 5 3" xfId="28220" xr:uid="{8784AFED-C2AE-440B-B8D9-4E875D6E2AE4}"/>
    <cellStyle name="Nota 2 2 3 5 5 3 2" xfId="28221" xr:uid="{96566437-BB38-47C3-B425-2A8803EC59B2}"/>
    <cellStyle name="Nota 2 2 3 5 5 4" xfId="28222" xr:uid="{5814C2AC-8F5A-490C-BD99-B985B1BD0DD8}"/>
    <cellStyle name="Nota 2 2 3 5 6" xfId="28223" xr:uid="{DD087792-F285-4EA7-B4A4-E40B083481AF}"/>
    <cellStyle name="Nota 2 2 3 5 6 2" xfId="28224" xr:uid="{11C9223E-D8D4-423B-866A-CFB393194822}"/>
    <cellStyle name="Nota 2 2 3 5 7" xfId="28225" xr:uid="{10CED004-D171-4EEF-A4EF-657E9752A3E7}"/>
    <cellStyle name="Nota 2 2 3 5 8" xfId="28226" xr:uid="{FD24223F-763D-4D47-9A0F-3B68B040F380}"/>
    <cellStyle name="Nota 2 2 3 5 9" xfId="54611" xr:uid="{DEEF5CF8-1079-434C-8434-8B5D7A099F09}"/>
    <cellStyle name="Nota 2 2 3 6" xfId="28227" xr:uid="{61953E02-F3A3-459C-A641-A55C59ECE107}"/>
    <cellStyle name="Nota 2 2 3 6 2" xfId="28228" xr:uid="{322A4010-6868-4CB2-81D6-FBF1C302C6F1}"/>
    <cellStyle name="Nota 2 2 3 6 2 2" xfId="28229" xr:uid="{47577A11-3FDE-40E5-81F9-4CF701FD2880}"/>
    <cellStyle name="Nota 2 2 3 6 2 2 2" xfId="28230" xr:uid="{9B288F9F-8152-4222-90A4-2AAF522C1F60}"/>
    <cellStyle name="Nota 2 2 3 6 2 2 2 2" xfId="28231" xr:uid="{487D9563-B1B1-4C9C-A647-073AB338283E}"/>
    <cellStyle name="Nota 2 2 3 6 2 2 2 2 2" xfId="28232" xr:uid="{E2D25387-45A4-4A4D-B66B-BDAFEA436EB2}"/>
    <cellStyle name="Nota 2 2 3 6 2 2 2 3" xfId="28233" xr:uid="{3BB548FE-BAAF-4797-A27E-13D0F1AAAF95}"/>
    <cellStyle name="Nota 2 2 3 6 2 2 3" xfId="28234" xr:uid="{C2ED572D-0CFA-48E0-876E-8F54063D63FB}"/>
    <cellStyle name="Nota 2 2 3 6 2 2 3 2" xfId="28235" xr:uid="{2542B81D-26D0-4826-9237-653586FB73CC}"/>
    <cellStyle name="Nota 2 2 3 6 2 2 4" xfId="28236" xr:uid="{9E04B3AE-75BB-4404-A60C-16A626C4FA79}"/>
    <cellStyle name="Nota 2 2 3 6 2 2 4 2" xfId="28237" xr:uid="{56D62CAC-9407-4826-BBF3-183415357F38}"/>
    <cellStyle name="Nota 2 2 3 6 2 2 5" xfId="28238" xr:uid="{29CC50C7-CA4E-42F0-9EF8-C5AA4FA417BE}"/>
    <cellStyle name="Nota 2 2 3 6 2 3" xfId="28239" xr:uid="{FAC246C1-EF04-4CF1-9D23-ACD63BEF91D3}"/>
    <cellStyle name="Nota 2 2 3 6 2 3 2" xfId="28240" xr:uid="{0944AF6E-C984-4330-A049-BA0985F92FAF}"/>
    <cellStyle name="Nota 2 2 3 6 2 4" xfId="28241" xr:uid="{EF95A4B2-CCE5-41D8-B213-CF4EF6B12FC7}"/>
    <cellStyle name="Nota 2 2 3 6 2 4 2" xfId="28242" xr:uid="{1DCDF5F9-B63E-4214-A3F5-00D9895ABBBC}"/>
    <cellStyle name="Nota 2 2 3 6 2 5" xfId="28243" xr:uid="{BE3F7FCD-8703-445B-81E5-024BF0553893}"/>
    <cellStyle name="Nota 2 2 3 6 3" xfId="28244" xr:uid="{F9F1D6EC-EFE4-4609-B0FD-8DF49E55E58E}"/>
    <cellStyle name="Nota 2 2 3 6 3 2" xfId="28245" xr:uid="{4E87C72B-4785-4284-8F97-18C32ED10129}"/>
    <cellStyle name="Nota 2 2 3 6 3 2 2" xfId="28246" xr:uid="{0957A761-8CCD-4C75-86E3-BB58DF058B0C}"/>
    <cellStyle name="Nota 2 2 3 6 3 3" xfId="28247" xr:uid="{D0A746D2-3515-453E-A08C-0FB2B037D6F5}"/>
    <cellStyle name="Nota 2 2 3 6 3 3 2" xfId="28248" xr:uid="{1145C794-AD5A-4448-8002-38CC9EF1CE8C}"/>
    <cellStyle name="Nota 2 2 3 6 3 4" xfId="28249" xr:uid="{BFBFD3F7-C4CE-4566-B4C3-FD7FB7BD8064}"/>
    <cellStyle name="Nota 2 2 3 6 4" xfId="28250" xr:uid="{58AB4BA5-1630-46E5-8FCF-D83D6E698B85}"/>
    <cellStyle name="Nota 2 2 3 6 4 2" xfId="28251" xr:uid="{855F4A1C-E11D-4767-9174-37B905A42F33}"/>
    <cellStyle name="Nota 2 2 3 6 4 2 2" xfId="28252" xr:uid="{5012E17D-262C-4C80-92B3-C95CAA036887}"/>
    <cellStyle name="Nota 2 2 3 6 4 2 2 2" xfId="28253" xr:uid="{7E2F7D56-F3D1-40CA-BDAD-0F70EB2D8323}"/>
    <cellStyle name="Nota 2 2 3 6 4 2 3" xfId="28254" xr:uid="{AB37987F-6AC4-4A0F-AA43-5AAB1DC9EBB3}"/>
    <cellStyle name="Nota 2 2 3 6 4 3" xfId="28255" xr:uid="{07F8D61D-07D2-4628-82B2-A47E0266ED3D}"/>
    <cellStyle name="Nota 2 2 3 6 4 3 2" xfId="28256" xr:uid="{689A17C2-7A19-4269-ACC0-83AA25F7D0A0}"/>
    <cellStyle name="Nota 2 2 3 6 4 4" xfId="28257" xr:uid="{097BE05D-058B-41A6-AAC4-C319655A5630}"/>
    <cellStyle name="Nota 2 2 3 6 4 4 2" xfId="28258" xr:uid="{42FB4DF2-EC86-4FA0-A00F-D480CD46627B}"/>
    <cellStyle name="Nota 2 2 3 6 4 5" xfId="28259" xr:uid="{8E793597-2A29-4C82-9FAE-F5577EAD4D26}"/>
    <cellStyle name="Nota 2 2 3 6 5" xfId="28260" xr:uid="{00E2A22A-ABB7-4B81-AF03-55F4CAA2D9DD}"/>
    <cellStyle name="Nota 2 2 3 6 5 2" xfId="28261" xr:uid="{1F25842D-78A8-47C8-9C0E-215CB5A4ABA5}"/>
    <cellStyle name="Nota 2 2 3 6 5 2 2" xfId="28262" xr:uid="{E5CD4AC9-6545-4669-9AEB-1EBCB63CE059}"/>
    <cellStyle name="Nota 2 2 3 6 5 3" xfId="28263" xr:uid="{803C259A-7AF5-4694-9FFC-D3D87D36623F}"/>
    <cellStyle name="Nota 2 2 3 6 5 3 2" xfId="28264" xr:uid="{4546E514-56D1-4562-BF49-A99F2566E562}"/>
    <cellStyle name="Nota 2 2 3 6 5 4" xfId="28265" xr:uid="{1DB7C721-50BB-406D-ACA8-931CB80F4A81}"/>
    <cellStyle name="Nota 2 2 3 6 6" xfId="28266" xr:uid="{6F2DE492-026B-4C47-84DF-9395927A09F4}"/>
    <cellStyle name="Nota 2 2 3 6 6 2" xfId="28267" xr:uid="{9AE522AA-2648-41FE-9993-2716FF17078C}"/>
    <cellStyle name="Nota 2 2 3 6 7" xfId="28268" xr:uid="{95989441-A1D8-4423-B3BA-3CB978161735}"/>
    <cellStyle name="Nota 2 2 3 6 8" xfId="28269" xr:uid="{66F3ACF0-0B45-4490-85A8-E0FE24176F8A}"/>
    <cellStyle name="Nota 2 2 3 6 9" xfId="54612" xr:uid="{02322548-B9CE-4215-8382-51A92188FC91}"/>
    <cellStyle name="Nota 2 2 3 7" xfId="28270" xr:uid="{FFAE977A-8235-437E-B957-7407DE23E7E2}"/>
    <cellStyle name="Nota 2 2 3 7 2" xfId="28271" xr:uid="{6EDD8D1A-8E58-428B-9E43-7A55EB6E03BF}"/>
    <cellStyle name="Nota 2 2 3 7 2 2" xfId="28272" xr:uid="{3ECC60DA-290E-49A9-9C2A-778C139D0ACA}"/>
    <cellStyle name="Nota 2 2 3 7 2 2 2" xfId="28273" xr:uid="{7F3FCE99-4120-4AC0-81C4-E69A661C92E9}"/>
    <cellStyle name="Nota 2 2 3 7 2 2 2 2" xfId="28274" xr:uid="{6F18E6CB-1D6C-4528-8833-F2ED3AA38A5F}"/>
    <cellStyle name="Nota 2 2 3 7 2 2 2 2 2" xfId="28275" xr:uid="{D0C0A773-4FCE-4EEF-A1B5-D08C76627EAD}"/>
    <cellStyle name="Nota 2 2 3 7 2 2 2 3" xfId="28276" xr:uid="{42EE0089-F08E-4A5E-8A1F-53794C845BF8}"/>
    <cellStyle name="Nota 2 2 3 7 2 2 3" xfId="28277" xr:uid="{B7ECBAE5-A5C0-47CF-9567-A70704D4FB63}"/>
    <cellStyle name="Nota 2 2 3 7 2 2 3 2" xfId="28278" xr:uid="{78E48296-0249-4138-851B-7FC0A8839865}"/>
    <cellStyle name="Nota 2 2 3 7 2 2 4" xfId="28279" xr:uid="{9DCBE8FF-CB62-4494-8E31-0FDA5F684673}"/>
    <cellStyle name="Nota 2 2 3 7 2 2 4 2" xfId="28280" xr:uid="{1DA62CE6-03CF-4B36-B780-6D035BE8B384}"/>
    <cellStyle name="Nota 2 2 3 7 2 2 5" xfId="28281" xr:uid="{F7E1C4EA-F1FA-4CC4-A106-B7AB62F1E8C6}"/>
    <cellStyle name="Nota 2 2 3 7 2 3" xfId="28282" xr:uid="{108EE868-FB49-4C81-A2A1-F7302845BC86}"/>
    <cellStyle name="Nota 2 2 3 7 2 3 2" xfId="28283" xr:uid="{93AB14C3-695D-4FAC-A773-BA8B8916813E}"/>
    <cellStyle name="Nota 2 2 3 7 2 4" xfId="28284" xr:uid="{C31B07A6-F05B-40EB-81F7-95FF87BF439A}"/>
    <cellStyle name="Nota 2 2 3 7 2 4 2" xfId="28285" xr:uid="{B3B9A81E-65BD-4B4D-A2EE-FCC12B6EA720}"/>
    <cellStyle name="Nota 2 2 3 7 2 5" xfId="28286" xr:uid="{9FA4BE38-BCF7-4D76-B910-459EEB54293D}"/>
    <cellStyle name="Nota 2 2 3 7 3" xfId="28287" xr:uid="{A4E8B860-8AFE-42BF-8DE1-01715A4FDD93}"/>
    <cellStyle name="Nota 2 2 3 7 3 2" xfId="28288" xr:uid="{97F0329C-3A51-4AD7-B080-8AE0DB87F44A}"/>
    <cellStyle name="Nota 2 2 3 7 3 2 2" xfId="28289" xr:uid="{2B826D85-5E67-4B97-BF0E-FB0F7BA336A4}"/>
    <cellStyle name="Nota 2 2 3 7 3 3" xfId="28290" xr:uid="{3F36F26E-E11E-49DC-B573-A450A6A847ED}"/>
    <cellStyle name="Nota 2 2 3 7 3 3 2" xfId="28291" xr:uid="{FE687925-70C0-40DE-B788-C078D68EF2E0}"/>
    <cellStyle name="Nota 2 2 3 7 3 4" xfId="28292" xr:uid="{368B9E42-C4D1-4115-BC7D-9812FF62ACD1}"/>
    <cellStyle name="Nota 2 2 3 7 4" xfId="28293" xr:uid="{EDCB366F-069D-4A82-9BEF-DA1B6F12D1F4}"/>
    <cellStyle name="Nota 2 2 3 7 4 2" xfId="28294" xr:uid="{8950FBB7-E4E6-46A1-99DF-C599A1EC689D}"/>
    <cellStyle name="Nota 2 2 3 7 4 2 2" xfId="28295" xr:uid="{4143C1D5-7712-4130-9532-2414746982E8}"/>
    <cellStyle name="Nota 2 2 3 7 4 2 2 2" xfId="28296" xr:uid="{F32D24BE-6CB8-4FA8-B19C-8F25EEC5A9C8}"/>
    <cellStyle name="Nota 2 2 3 7 4 2 3" xfId="28297" xr:uid="{D372FA22-1E8C-424B-8B04-7F97EAA8264C}"/>
    <cellStyle name="Nota 2 2 3 7 4 3" xfId="28298" xr:uid="{858B6E91-9093-4290-9C00-A1FE6B6D3C39}"/>
    <cellStyle name="Nota 2 2 3 7 4 3 2" xfId="28299" xr:uid="{DD4D2291-6043-43C8-BB34-5151811CF0E9}"/>
    <cellStyle name="Nota 2 2 3 7 4 4" xfId="28300" xr:uid="{E4E55BC2-74C6-461C-A659-4AD1B5656A4C}"/>
    <cellStyle name="Nota 2 2 3 7 4 4 2" xfId="28301" xr:uid="{0E75806C-A9A9-481A-BF50-706268A757CD}"/>
    <cellStyle name="Nota 2 2 3 7 4 5" xfId="28302" xr:uid="{00748E58-3105-4610-A1D7-743124A4C6AE}"/>
    <cellStyle name="Nota 2 2 3 7 5" xfId="28303" xr:uid="{1CF0ADC0-FE90-40FD-9C40-67E87F889B4C}"/>
    <cellStyle name="Nota 2 2 3 7 5 2" xfId="28304" xr:uid="{63B76EF6-8124-4E60-A8F1-6A3F7719CA29}"/>
    <cellStyle name="Nota 2 2 3 7 5 2 2" xfId="28305" xr:uid="{362F6AFB-57C3-4095-AA5C-2903A281E6D6}"/>
    <cellStyle name="Nota 2 2 3 7 5 3" xfId="28306" xr:uid="{FE87B653-5184-47FC-BD9A-6B7CC5486789}"/>
    <cellStyle name="Nota 2 2 3 7 5 3 2" xfId="28307" xr:uid="{876B0AA9-4789-46BD-8D82-8E6301F78D32}"/>
    <cellStyle name="Nota 2 2 3 7 5 4" xfId="28308" xr:uid="{86FD3710-3BF5-43D6-B67D-2B89018F2A5D}"/>
    <cellStyle name="Nota 2 2 3 7 6" xfId="28309" xr:uid="{6DC316BA-DBAC-4C85-90E3-EB583898B80C}"/>
    <cellStyle name="Nota 2 2 3 7 6 2" xfId="28310" xr:uid="{C943E93C-0DF7-4DE3-8A14-6EEAF9D9A26B}"/>
    <cellStyle name="Nota 2 2 3 7 7" xfId="28311" xr:uid="{A7284A19-C5B9-423F-A9E7-F66402BC279A}"/>
    <cellStyle name="Nota 2 2 3 7 8" xfId="28312" xr:uid="{85475652-489C-444E-8D03-955B2CD9F7F7}"/>
    <cellStyle name="Nota 2 2 3 7 9" xfId="54613" xr:uid="{D3209977-C969-4711-9C9C-EE3DF3A8B6F8}"/>
    <cellStyle name="Nota 2 2 3 8" xfId="28313" xr:uid="{9A2E3AB2-E98A-4D59-BAD1-3BBD529972F3}"/>
    <cellStyle name="Nota 2 2 3 8 2" xfId="28314" xr:uid="{C2D613A4-601D-425F-9F14-8D87B80DB848}"/>
    <cellStyle name="Nota 2 2 3 8 2 2" xfId="28315" xr:uid="{4C2C05CC-D6D9-48E5-935D-B75A1A5EE0EA}"/>
    <cellStyle name="Nota 2 2 3 8 2 2 2" xfId="28316" xr:uid="{62FEECB4-8575-48B4-AA39-D57D253962F8}"/>
    <cellStyle name="Nota 2 2 3 8 2 2 2 2" xfId="28317" xr:uid="{CF19F35D-B82E-47DE-8458-A5E798C9B0C7}"/>
    <cellStyle name="Nota 2 2 3 8 2 2 3" xfId="28318" xr:uid="{3D89B774-4839-4647-9CBF-B51AC41B72CA}"/>
    <cellStyle name="Nota 2 2 3 8 2 3" xfId="28319" xr:uid="{01F02386-F391-404F-81AB-624C87FA3583}"/>
    <cellStyle name="Nota 2 2 3 8 2 3 2" xfId="28320" xr:uid="{A681CC99-48C4-4F97-A4B7-CA4CB76010E6}"/>
    <cellStyle name="Nota 2 2 3 8 2 4" xfId="28321" xr:uid="{43F3DB09-DDC9-438A-B68D-D97593462F87}"/>
    <cellStyle name="Nota 2 2 3 8 2 4 2" xfId="28322" xr:uid="{30457E6E-EE24-4653-96E7-B57B581D07F9}"/>
    <cellStyle name="Nota 2 2 3 8 2 5" xfId="28323" xr:uid="{4C17DBA2-2BFE-4BCE-B820-547C570A9DF8}"/>
    <cellStyle name="Nota 2 2 3 8 3" xfId="28324" xr:uid="{FD0FF7E9-90D4-4395-A8FB-330B302DE3E5}"/>
    <cellStyle name="Nota 2 2 3 8 3 2" xfId="28325" xr:uid="{C7AD0E06-41AA-40B7-AE16-FA4779FF94D6}"/>
    <cellStyle name="Nota 2 2 3 8 4" xfId="28326" xr:uid="{E33B03E9-2A6C-48AB-854C-3476B4665841}"/>
    <cellStyle name="Nota 2 2 3 8 4 2" xfId="28327" xr:uid="{F80B54BD-3B34-4E99-98A5-08C42C20D536}"/>
    <cellStyle name="Nota 2 2 3 8 5" xfId="28328" xr:uid="{0CD102BF-6A62-46E3-BFA5-354F910DEA18}"/>
    <cellStyle name="Nota 2 2 3 9" xfId="28329" xr:uid="{26941EC4-B0A1-427E-BAA1-B98C16E07FEB}"/>
    <cellStyle name="Nota 2 2 3 9 2" xfId="28330" xr:uid="{B0EE737C-3564-4E38-BAC9-32B5979E7B06}"/>
    <cellStyle name="Nota 2 2 3 9 2 2" xfId="28331" xr:uid="{E9790E90-5C1F-4A90-B9BD-E993FBFD9BE2}"/>
    <cellStyle name="Nota 2 2 3 9 3" xfId="28332" xr:uid="{92A596C7-CB63-4087-9409-BD38355C9226}"/>
    <cellStyle name="Nota 2 2 3 9 3 2" xfId="28333" xr:uid="{CECA6DDA-47B6-401A-9A70-796B16593490}"/>
    <cellStyle name="Nota 2 2 3 9 4" xfId="28334" xr:uid="{09F098D8-F86E-47BD-9705-5E8053CA9455}"/>
    <cellStyle name="Nota 2 2 4" xfId="28335" xr:uid="{6177BB0C-02FD-4E4D-82AC-5062693A9431}"/>
    <cellStyle name="Nota 2 2 4 10" xfId="28336" xr:uid="{9C82E494-6ECB-4887-A742-8A1C91935446}"/>
    <cellStyle name="Nota 2 2 4 10 2" xfId="28337" xr:uid="{7BF5289E-6698-4280-95C9-738F4295E9E4}"/>
    <cellStyle name="Nota 2 2 4 10 2 2" xfId="28338" xr:uid="{77FEA927-E257-4C00-82B2-E2A89E35E6F4}"/>
    <cellStyle name="Nota 2 2 4 10 2 2 2" xfId="28339" xr:uid="{AB5A62A9-5165-49A8-B166-E2ABA0D9D75D}"/>
    <cellStyle name="Nota 2 2 4 10 2 3" xfId="28340" xr:uid="{7CA70309-1C24-4DA1-8EA8-CF9997B9E48B}"/>
    <cellStyle name="Nota 2 2 4 10 3" xfId="28341" xr:uid="{F3C15D5A-D926-4462-ABD4-912966B5D011}"/>
    <cellStyle name="Nota 2 2 4 10 3 2" xfId="28342" xr:uid="{3CA8F3AC-BCEB-441A-8F29-988C64AA05E0}"/>
    <cellStyle name="Nota 2 2 4 10 4" xfId="28343" xr:uid="{2992B479-AC92-4449-B6EC-9706D3FD6390}"/>
    <cellStyle name="Nota 2 2 4 10 4 2" xfId="28344" xr:uid="{E2296AD4-23EF-4596-B6AA-43064AA09FBC}"/>
    <cellStyle name="Nota 2 2 4 10 5" xfId="28345" xr:uid="{AAFE0D56-0B34-4BE6-8FE5-A5BAAB437D56}"/>
    <cellStyle name="Nota 2 2 4 11" xfId="28346" xr:uid="{F6F013C7-8926-48E9-A517-B5AFD5617F91}"/>
    <cellStyle name="Nota 2 2 4 11 2" xfId="28347" xr:uid="{8A08CE83-02F6-4D52-9AD8-6F30DDED4BF2}"/>
    <cellStyle name="Nota 2 2 4 11 2 2" xfId="28348" xr:uid="{50DE09C6-DAAA-44E0-9473-7CBAF969FA09}"/>
    <cellStyle name="Nota 2 2 4 11 3" xfId="28349" xr:uid="{327FC152-4227-4845-8F92-34A3191C7588}"/>
    <cellStyle name="Nota 2 2 4 11 3 2" xfId="28350" xr:uid="{57A5B517-5FA9-4621-9A15-C8BA40651620}"/>
    <cellStyle name="Nota 2 2 4 11 4" xfId="28351" xr:uid="{68899E3A-2795-4924-9AE5-6EFF24F0FD50}"/>
    <cellStyle name="Nota 2 2 4 12" xfId="28352" xr:uid="{22AC7E8E-1C98-4186-BCF1-7B9F74DF50E9}"/>
    <cellStyle name="Nota 2 2 4 12 2" xfId="28353" xr:uid="{78EA93A5-0AF7-4933-A226-0E64E5F0B887}"/>
    <cellStyle name="Nota 2 2 4 13" xfId="28354" xr:uid="{2C225983-D45C-4ADE-A8A4-3C43709439B4}"/>
    <cellStyle name="Nota 2 2 4 14" xfId="28355" xr:uid="{EF913689-5AFE-46F4-B1C6-89C246B73A72}"/>
    <cellStyle name="Nota 2 2 4 15" xfId="54614" xr:uid="{FB6FD7C3-BAF5-443E-8E47-7A749BA26A44}"/>
    <cellStyle name="Nota 2 2 4 2" xfId="28356" xr:uid="{8B3554D2-16A3-468D-A541-F28255FA7BB7}"/>
    <cellStyle name="Nota 2 2 4 2 10" xfId="28357" xr:uid="{A1BBF70B-3567-4A25-A398-8BD278E36D53}"/>
    <cellStyle name="Nota 2 2 4 2 10 2" xfId="28358" xr:uid="{C4DF2200-E8E9-4CA3-BC39-2FBCD2F37BD1}"/>
    <cellStyle name="Nota 2 2 4 2 11" xfId="28359" xr:uid="{2B790F86-0D64-4285-A8EC-210E66737305}"/>
    <cellStyle name="Nota 2 2 4 2 12" xfId="28360" xr:uid="{A5F14BF3-22D6-450D-AE1D-5611BDF51B05}"/>
    <cellStyle name="Nota 2 2 4 2 13" xfId="54615" xr:uid="{0C11CF76-9CBF-4C09-B347-D601734403C7}"/>
    <cellStyle name="Nota 2 2 4 2 2" xfId="28361" xr:uid="{4126B04B-7A32-40F9-9A65-223DA411B26E}"/>
    <cellStyle name="Nota 2 2 4 2 2 10" xfId="28362" xr:uid="{100CF34A-4620-4938-8B28-2D7F33A40BE8}"/>
    <cellStyle name="Nota 2 2 4 2 2 11" xfId="54616" xr:uid="{FA172C2E-AC05-4CB2-9EDE-24B483818E58}"/>
    <cellStyle name="Nota 2 2 4 2 2 2" xfId="28363" xr:uid="{BB01665F-547A-4744-B7DF-ABCFCBCEC968}"/>
    <cellStyle name="Nota 2 2 4 2 2 2 2" xfId="28364" xr:uid="{FC0B80F3-36FA-4178-8F0C-26E471A719EA}"/>
    <cellStyle name="Nota 2 2 4 2 2 2 2 2" xfId="28365" xr:uid="{841C6467-7718-436F-A9DC-F8E658AC37A6}"/>
    <cellStyle name="Nota 2 2 4 2 2 2 2 2 2" xfId="28366" xr:uid="{AFE88ACA-CF23-4D93-A345-8ED2D6871A74}"/>
    <cellStyle name="Nota 2 2 4 2 2 2 2 2 2 2" xfId="28367" xr:uid="{F803449E-A7C5-44E0-A40A-ECB604787B7F}"/>
    <cellStyle name="Nota 2 2 4 2 2 2 2 2 2 2 2" xfId="28368" xr:uid="{336A2A56-0D0F-42B1-863C-A6E4E90F81B9}"/>
    <cellStyle name="Nota 2 2 4 2 2 2 2 2 2 3" xfId="28369" xr:uid="{D05182FF-D4F0-461A-939D-C603FF256C99}"/>
    <cellStyle name="Nota 2 2 4 2 2 2 2 2 3" xfId="28370" xr:uid="{FC217FC6-C784-4131-81FD-36E61B27261B}"/>
    <cellStyle name="Nota 2 2 4 2 2 2 2 2 3 2" xfId="28371" xr:uid="{8C1B1606-BB30-4493-B8F7-8CD0A73129DF}"/>
    <cellStyle name="Nota 2 2 4 2 2 2 2 2 4" xfId="28372" xr:uid="{015A2377-B876-44E8-9D60-E78B0CED3793}"/>
    <cellStyle name="Nota 2 2 4 2 2 2 2 2 4 2" xfId="28373" xr:uid="{94EAB0BA-DC4E-49D1-B3F0-0247311F8906}"/>
    <cellStyle name="Nota 2 2 4 2 2 2 2 2 5" xfId="28374" xr:uid="{3418A1A9-0C57-4167-872A-9E31131DE6CE}"/>
    <cellStyle name="Nota 2 2 4 2 2 2 2 3" xfId="28375" xr:uid="{4BB68047-35DA-4629-BF6B-01F2B193D8A9}"/>
    <cellStyle name="Nota 2 2 4 2 2 2 2 3 2" xfId="28376" xr:uid="{A1945665-93E0-48AE-8DD6-72776CC65183}"/>
    <cellStyle name="Nota 2 2 4 2 2 2 2 4" xfId="28377" xr:uid="{C380F4EF-95F4-4EB0-9658-7A339CB63D72}"/>
    <cellStyle name="Nota 2 2 4 2 2 2 2 4 2" xfId="28378" xr:uid="{C612FD4D-0277-4346-9E35-D6DA54684EC4}"/>
    <cellStyle name="Nota 2 2 4 2 2 2 2 5" xfId="28379" xr:uid="{EAD3E734-0DA6-41D7-9D6E-9DFE34DAC762}"/>
    <cellStyle name="Nota 2 2 4 2 2 2 3" xfId="28380" xr:uid="{53A94C75-24BF-41DA-91B7-87B9DF7E3F1A}"/>
    <cellStyle name="Nota 2 2 4 2 2 2 3 2" xfId="28381" xr:uid="{15BC2EAB-4751-4B95-A859-E5042071E9E5}"/>
    <cellStyle name="Nota 2 2 4 2 2 2 3 2 2" xfId="28382" xr:uid="{A7CF3BB6-9836-41B5-8B9E-812301856344}"/>
    <cellStyle name="Nota 2 2 4 2 2 2 3 3" xfId="28383" xr:uid="{DACF275F-1B96-486F-B8B6-3E440CE5A6D6}"/>
    <cellStyle name="Nota 2 2 4 2 2 2 3 3 2" xfId="28384" xr:uid="{5E82493A-00C8-4CEB-ACF2-722FD62701AA}"/>
    <cellStyle name="Nota 2 2 4 2 2 2 3 4" xfId="28385" xr:uid="{1C47F420-7C1A-499B-AE87-1319D1DFFB9A}"/>
    <cellStyle name="Nota 2 2 4 2 2 2 4" xfId="28386" xr:uid="{28CB45FE-260F-4DDF-BF97-F915E077CFE3}"/>
    <cellStyle name="Nota 2 2 4 2 2 2 4 2" xfId="28387" xr:uid="{D8F4CECE-9DEB-4CAE-A76E-BB7E6B0910D6}"/>
    <cellStyle name="Nota 2 2 4 2 2 2 4 2 2" xfId="28388" xr:uid="{491EFB1A-9A84-47FE-A775-E6E99488055C}"/>
    <cellStyle name="Nota 2 2 4 2 2 2 4 2 2 2" xfId="28389" xr:uid="{1DC196AF-48F3-4A0D-B5FD-0A31AB9E0118}"/>
    <cellStyle name="Nota 2 2 4 2 2 2 4 2 3" xfId="28390" xr:uid="{4D315F79-BF50-42DE-8730-13E67E900382}"/>
    <cellStyle name="Nota 2 2 4 2 2 2 4 3" xfId="28391" xr:uid="{57E34A6F-051D-4CE1-828A-7A911B4A0C3C}"/>
    <cellStyle name="Nota 2 2 4 2 2 2 4 3 2" xfId="28392" xr:uid="{1CD5CF5B-C60E-4943-A139-5F82593C92E1}"/>
    <cellStyle name="Nota 2 2 4 2 2 2 4 4" xfId="28393" xr:uid="{87F7881C-49EC-40F8-8141-3A9BD1A1EF04}"/>
    <cellStyle name="Nota 2 2 4 2 2 2 4 4 2" xfId="28394" xr:uid="{60FC60F1-015E-4A1D-9EA7-93BF42F62917}"/>
    <cellStyle name="Nota 2 2 4 2 2 2 4 5" xfId="28395" xr:uid="{1C491B71-70BE-4A20-B780-1C4C92342FA6}"/>
    <cellStyle name="Nota 2 2 4 2 2 2 5" xfId="28396" xr:uid="{F0F2C48D-16DD-4748-A2F8-9669374F446C}"/>
    <cellStyle name="Nota 2 2 4 2 2 2 5 2" xfId="28397" xr:uid="{6E444824-7C03-4749-8A27-DB9027420E4B}"/>
    <cellStyle name="Nota 2 2 4 2 2 2 5 2 2" xfId="28398" xr:uid="{8B988AA5-41CE-48E6-8A87-D0D111CAAE82}"/>
    <cellStyle name="Nota 2 2 4 2 2 2 5 3" xfId="28399" xr:uid="{EA7ECEB6-14F9-4D16-B630-4FE399819974}"/>
    <cellStyle name="Nota 2 2 4 2 2 2 5 3 2" xfId="28400" xr:uid="{B96A6F9C-D0BB-4A3B-A04F-5F364E68EAF7}"/>
    <cellStyle name="Nota 2 2 4 2 2 2 5 4" xfId="28401" xr:uid="{79E91D0D-5841-4F25-92BE-60EEBE2F09B7}"/>
    <cellStyle name="Nota 2 2 4 2 2 2 6" xfId="28402" xr:uid="{0AD6079A-BED2-424B-A8AD-AA4D18D44AC4}"/>
    <cellStyle name="Nota 2 2 4 2 2 2 6 2" xfId="28403" xr:uid="{2CC8C75F-F151-48CD-91AB-F6074C576D06}"/>
    <cellStyle name="Nota 2 2 4 2 2 2 7" xfId="28404" xr:uid="{020D66C1-86B2-41DF-897D-2289159ED21C}"/>
    <cellStyle name="Nota 2 2 4 2 2 2 8" xfId="28405" xr:uid="{157A50BC-BEC5-47D3-9F32-3654BB6560AF}"/>
    <cellStyle name="Nota 2 2 4 2 2 2 9" xfId="54617" xr:uid="{D752E483-FBC7-4CA8-8781-6B4569A55A4D}"/>
    <cellStyle name="Nota 2 2 4 2 2 3" xfId="28406" xr:uid="{B7BCDE0A-9693-409D-A2EA-002D06DC605B}"/>
    <cellStyle name="Nota 2 2 4 2 2 3 2" xfId="28407" xr:uid="{5EC8AE04-9DC8-4B24-8D9B-ED087CE2DEF2}"/>
    <cellStyle name="Nota 2 2 4 2 2 3 2 2" xfId="28408" xr:uid="{9487FB82-D625-4BDD-A28D-C82390B964B8}"/>
    <cellStyle name="Nota 2 2 4 2 2 3 2 2 2" xfId="28409" xr:uid="{2198B97B-9430-4BD5-A6FD-6CD4E869B365}"/>
    <cellStyle name="Nota 2 2 4 2 2 3 2 2 2 2" xfId="28410" xr:uid="{FBCE1B5C-0254-4AB8-9631-34404EE99857}"/>
    <cellStyle name="Nota 2 2 4 2 2 3 2 2 2 2 2" xfId="28411" xr:uid="{64B5F3CE-EAFE-4524-B3C3-616464D92F2C}"/>
    <cellStyle name="Nota 2 2 4 2 2 3 2 2 2 3" xfId="28412" xr:uid="{116754FF-C3BA-4DB9-8B21-1D24AF6B8B8E}"/>
    <cellStyle name="Nota 2 2 4 2 2 3 2 2 3" xfId="28413" xr:uid="{42361E9E-129C-4491-A5BE-0F71106ECB7F}"/>
    <cellStyle name="Nota 2 2 4 2 2 3 2 2 3 2" xfId="28414" xr:uid="{4B7E22C6-3C09-4C96-BB08-573888C2C1D5}"/>
    <cellStyle name="Nota 2 2 4 2 2 3 2 2 4" xfId="28415" xr:uid="{FC799B3C-7F0D-4F6F-B31D-482A3A80AF22}"/>
    <cellStyle name="Nota 2 2 4 2 2 3 2 2 4 2" xfId="28416" xr:uid="{FEC877E4-E10B-471C-B521-95396DE0244C}"/>
    <cellStyle name="Nota 2 2 4 2 2 3 2 2 5" xfId="28417" xr:uid="{D868EA29-73D1-4829-B7D8-FA3AF929A388}"/>
    <cellStyle name="Nota 2 2 4 2 2 3 2 3" xfId="28418" xr:uid="{A6977DDC-FE31-451A-B955-576A5BBEBD0B}"/>
    <cellStyle name="Nota 2 2 4 2 2 3 2 3 2" xfId="28419" xr:uid="{04D4951B-5907-465E-BE35-3653941400B3}"/>
    <cellStyle name="Nota 2 2 4 2 2 3 2 4" xfId="28420" xr:uid="{047E3083-CE85-4CE4-9261-1242010990D7}"/>
    <cellStyle name="Nota 2 2 4 2 2 3 2 4 2" xfId="28421" xr:uid="{05FE08A1-13E5-45B9-8721-FF56B6B21208}"/>
    <cellStyle name="Nota 2 2 4 2 2 3 2 5" xfId="28422" xr:uid="{4531CCE7-F776-4E7A-BB4B-6153695276EF}"/>
    <cellStyle name="Nota 2 2 4 2 2 3 3" xfId="28423" xr:uid="{2DE01D26-1609-4299-A8C4-98D7A1D97504}"/>
    <cellStyle name="Nota 2 2 4 2 2 3 3 2" xfId="28424" xr:uid="{DA250C7D-41D9-4700-BDDB-B9BB68BA2FBB}"/>
    <cellStyle name="Nota 2 2 4 2 2 3 3 2 2" xfId="28425" xr:uid="{DD153BAC-B164-42A7-B819-2E472C273BF6}"/>
    <cellStyle name="Nota 2 2 4 2 2 3 3 3" xfId="28426" xr:uid="{858713FA-3838-4355-AE23-7D822C25E85E}"/>
    <cellStyle name="Nota 2 2 4 2 2 3 3 3 2" xfId="28427" xr:uid="{EB264517-0FB9-4EC6-B656-A2F9AE2D357C}"/>
    <cellStyle name="Nota 2 2 4 2 2 3 3 4" xfId="28428" xr:uid="{5DD944BA-CC7C-47E0-9EF6-A0A7C8D51532}"/>
    <cellStyle name="Nota 2 2 4 2 2 3 4" xfId="28429" xr:uid="{2E8BB0D7-49FE-4BC3-8847-7567FC2D48C4}"/>
    <cellStyle name="Nota 2 2 4 2 2 3 4 2" xfId="28430" xr:uid="{C28C3767-47C8-4C82-AED5-0C54317C1A5D}"/>
    <cellStyle name="Nota 2 2 4 2 2 3 4 2 2" xfId="28431" xr:uid="{F7A1656B-D299-42DF-ACEE-BC83FDE6FB97}"/>
    <cellStyle name="Nota 2 2 4 2 2 3 4 2 2 2" xfId="28432" xr:uid="{C068C991-E0CD-477A-80B0-1F6E43843D74}"/>
    <cellStyle name="Nota 2 2 4 2 2 3 4 2 3" xfId="28433" xr:uid="{D34863FE-3A39-4C3A-8475-0574851028A5}"/>
    <cellStyle name="Nota 2 2 4 2 2 3 4 3" xfId="28434" xr:uid="{BC03C9DB-661E-44BC-AB21-2FC68E563498}"/>
    <cellStyle name="Nota 2 2 4 2 2 3 4 3 2" xfId="28435" xr:uid="{CA87E94B-2841-4CE3-A33C-0FF5211FF682}"/>
    <cellStyle name="Nota 2 2 4 2 2 3 4 4" xfId="28436" xr:uid="{8ECAFC4A-AA56-4BBA-8C1B-55386416FA71}"/>
    <cellStyle name="Nota 2 2 4 2 2 3 4 4 2" xfId="28437" xr:uid="{4173AE3F-87B9-4D63-BEAF-63E6AAB0AEE7}"/>
    <cellStyle name="Nota 2 2 4 2 2 3 4 5" xfId="28438" xr:uid="{06363516-D62A-41FB-8AA3-BA157FBA9139}"/>
    <cellStyle name="Nota 2 2 4 2 2 3 5" xfId="28439" xr:uid="{5CE4649C-3997-4C80-9671-A2B82E9DEC70}"/>
    <cellStyle name="Nota 2 2 4 2 2 3 5 2" xfId="28440" xr:uid="{CB454290-366C-4F84-83E7-B9B8728E0FA1}"/>
    <cellStyle name="Nota 2 2 4 2 2 3 5 2 2" xfId="28441" xr:uid="{FF3635BE-5559-4AD7-AB2D-4E7F6A077B69}"/>
    <cellStyle name="Nota 2 2 4 2 2 3 5 3" xfId="28442" xr:uid="{10817957-B5F0-447D-878C-903B4434621F}"/>
    <cellStyle name="Nota 2 2 4 2 2 3 5 3 2" xfId="28443" xr:uid="{93558F92-974C-44D0-A8F1-CEFDC7E1770E}"/>
    <cellStyle name="Nota 2 2 4 2 2 3 5 4" xfId="28444" xr:uid="{8B44D4D0-DF02-4E59-81BE-813D884CE352}"/>
    <cellStyle name="Nota 2 2 4 2 2 3 6" xfId="28445" xr:uid="{99691C38-6043-43A3-812E-5E8E71186F4B}"/>
    <cellStyle name="Nota 2 2 4 2 2 3 6 2" xfId="28446" xr:uid="{AB5E39F7-5BEE-461E-8DE7-49D6E3352C04}"/>
    <cellStyle name="Nota 2 2 4 2 2 3 7" xfId="28447" xr:uid="{76958B07-621D-4D92-B9F9-0EA80267B3FF}"/>
    <cellStyle name="Nota 2 2 4 2 2 3 8" xfId="28448" xr:uid="{0D0B9BFA-8566-4BAB-86E3-D0F39CB7B80E}"/>
    <cellStyle name="Nota 2 2 4 2 2 3 9" xfId="54618" xr:uid="{C362BF85-8EB8-466B-B97B-CCDFC4AA0CDE}"/>
    <cellStyle name="Nota 2 2 4 2 2 4" xfId="28449" xr:uid="{EB76811A-E079-40ED-9483-E4D4C360E858}"/>
    <cellStyle name="Nota 2 2 4 2 2 4 2" xfId="28450" xr:uid="{B765988E-ADFB-496F-9312-BEFB8CE8BD76}"/>
    <cellStyle name="Nota 2 2 4 2 2 4 2 2" xfId="28451" xr:uid="{500CACA8-DECD-4B90-8384-62D1887518DF}"/>
    <cellStyle name="Nota 2 2 4 2 2 4 2 2 2" xfId="28452" xr:uid="{03A00F58-9696-4625-9800-EAE64794DC4B}"/>
    <cellStyle name="Nota 2 2 4 2 2 4 2 2 2 2" xfId="28453" xr:uid="{CE785242-7230-4DD6-B93F-EDDB4C16713C}"/>
    <cellStyle name="Nota 2 2 4 2 2 4 2 2 3" xfId="28454" xr:uid="{9FDC939C-2D78-49B6-8E93-6772B0730317}"/>
    <cellStyle name="Nota 2 2 4 2 2 4 2 3" xfId="28455" xr:uid="{06B1203F-9766-4CBC-92A2-BBC3FD6F12EE}"/>
    <cellStyle name="Nota 2 2 4 2 2 4 2 3 2" xfId="28456" xr:uid="{1A4DABD0-3FD6-44A0-B3AA-D1A07CB2CD4B}"/>
    <cellStyle name="Nota 2 2 4 2 2 4 2 4" xfId="28457" xr:uid="{66D95544-780E-4F5C-A1D3-577CB13CFA31}"/>
    <cellStyle name="Nota 2 2 4 2 2 4 2 4 2" xfId="28458" xr:uid="{B5666D7D-CB28-4E56-97C2-C8386F0A3F14}"/>
    <cellStyle name="Nota 2 2 4 2 2 4 2 5" xfId="28459" xr:uid="{3C7246EE-AF07-4526-B77E-B2B707F1AD6E}"/>
    <cellStyle name="Nota 2 2 4 2 2 4 3" xfId="28460" xr:uid="{602F1B11-8B5C-4362-84ED-3B36AB01FD82}"/>
    <cellStyle name="Nota 2 2 4 2 2 4 3 2" xfId="28461" xr:uid="{7DB2DDA8-A216-4F1E-815D-FC905AF11BC2}"/>
    <cellStyle name="Nota 2 2 4 2 2 4 4" xfId="28462" xr:uid="{3D2DDB5E-2304-4E2D-A042-E75758DE2884}"/>
    <cellStyle name="Nota 2 2 4 2 2 4 4 2" xfId="28463" xr:uid="{41E260EA-3C03-4786-906C-2747E65AC81D}"/>
    <cellStyle name="Nota 2 2 4 2 2 4 5" xfId="28464" xr:uid="{2BF6D106-2152-42F5-A792-A2E72220CA3E}"/>
    <cellStyle name="Nota 2 2 4 2 2 5" xfId="28465" xr:uid="{CA7729AE-526D-4264-850B-E229D8E63DBC}"/>
    <cellStyle name="Nota 2 2 4 2 2 5 2" xfId="28466" xr:uid="{7F645C98-9328-4980-8754-AF281C268679}"/>
    <cellStyle name="Nota 2 2 4 2 2 5 2 2" xfId="28467" xr:uid="{E5E5C5ED-50DF-44C3-9424-09A61CDFF40E}"/>
    <cellStyle name="Nota 2 2 4 2 2 5 3" xfId="28468" xr:uid="{8A1A763C-DAD3-41E3-8D78-F47EC66F57D2}"/>
    <cellStyle name="Nota 2 2 4 2 2 5 3 2" xfId="28469" xr:uid="{0BC488A1-14D1-40E3-8066-573636E6AD89}"/>
    <cellStyle name="Nota 2 2 4 2 2 5 4" xfId="28470" xr:uid="{6929E3EA-135D-43BB-9099-78BC62C005FD}"/>
    <cellStyle name="Nota 2 2 4 2 2 6" xfId="28471" xr:uid="{1DD0730D-85DF-4265-9B1F-EF4D9C8245B6}"/>
    <cellStyle name="Nota 2 2 4 2 2 6 2" xfId="28472" xr:uid="{A6A99235-8AEB-4A20-A0FF-F62ED92C3B15}"/>
    <cellStyle name="Nota 2 2 4 2 2 6 2 2" xfId="28473" xr:uid="{313CFF49-562E-4776-971B-6D5C38D72015}"/>
    <cellStyle name="Nota 2 2 4 2 2 6 2 2 2" xfId="28474" xr:uid="{741FE371-6C1D-4F36-A052-47147501FB0C}"/>
    <cellStyle name="Nota 2 2 4 2 2 6 2 3" xfId="28475" xr:uid="{EB3992CF-665D-4166-816C-645626C4E832}"/>
    <cellStyle name="Nota 2 2 4 2 2 6 3" xfId="28476" xr:uid="{1A66B9F2-1DF5-4DE8-B161-B1EBFDDD2B2B}"/>
    <cellStyle name="Nota 2 2 4 2 2 6 3 2" xfId="28477" xr:uid="{6C89FE7F-AA7B-43A3-A42C-FBDB38A042C3}"/>
    <cellStyle name="Nota 2 2 4 2 2 6 4" xfId="28478" xr:uid="{6CF621A2-07B6-4E4E-B17D-BD6109E37247}"/>
    <cellStyle name="Nota 2 2 4 2 2 6 4 2" xfId="28479" xr:uid="{6030D68A-566B-4F20-9BF6-1C608AFC25F4}"/>
    <cellStyle name="Nota 2 2 4 2 2 6 5" xfId="28480" xr:uid="{1B486FF6-9C1B-423B-94DE-5D362911AFBB}"/>
    <cellStyle name="Nota 2 2 4 2 2 7" xfId="28481" xr:uid="{EB467396-F41D-4DF2-A93C-DE31695D778F}"/>
    <cellStyle name="Nota 2 2 4 2 2 7 2" xfId="28482" xr:uid="{FC69BC2E-1C5E-4A32-AAF2-3446280574DB}"/>
    <cellStyle name="Nota 2 2 4 2 2 7 2 2" xfId="28483" xr:uid="{D88656CD-1B46-4051-A747-E48B96B91FC3}"/>
    <cellStyle name="Nota 2 2 4 2 2 7 3" xfId="28484" xr:uid="{C6196D99-32C6-40B0-B27E-AD5667FB7B0A}"/>
    <cellStyle name="Nota 2 2 4 2 2 7 3 2" xfId="28485" xr:uid="{EC007480-372C-4E34-BAD9-1130D0FEDAED}"/>
    <cellStyle name="Nota 2 2 4 2 2 7 4" xfId="28486" xr:uid="{AE7BFD2C-8B09-40FE-AA35-5FA65BEC4FBD}"/>
    <cellStyle name="Nota 2 2 4 2 2 8" xfId="28487" xr:uid="{DDAF579B-332E-4153-AFD8-9EF2E7E6CAB9}"/>
    <cellStyle name="Nota 2 2 4 2 2 8 2" xfId="28488" xr:uid="{DD15279D-8E88-4185-84E2-61653430474C}"/>
    <cellStyle name="Nota 2 2 4 2 2 9" xfId="28489" xr:uid="{507C8478-B3E9-4318-8BBC-226A2EC4E9E7}"/>
    <cellStyle name="Nota 2 2 4 2 3" xfId="28490" xr:uid="{50FE154F-D8FD-4D04-8335-CA81067AD05A}"/>
    <cellStyle name="Nota 2 2 4 2 3 2" xfId="28491" xr:uid="{931F06B1-CF4A-449A-9BC8-32A378127B45}"/>
    <cellStyle name="Nota 2 2 4 2 3 2 2" xfId="28492" xr:uid="{66F984E1-CE47-4BEF-B547-3DBCBEE5EDD7}"/>
    <cellStyle name="Nota 2 2 4 2 3 2 2 2" xfId="28493" xr:uid="{C0DF0F1C-9930-40D0-A3D6-5AE472B99B01}"/>
    <cellStyle name="Nota 2 2 4 2 3 2 2 2 2" xfId="28494" xr:uid="{C4EDDB01-9187-4337-BF86-2F349F667E25}"/>
    <cellStyle name="Nota 2 2 4 2 3 2 2 2 2 2" xfId="28495" xr:uid="{435B6F58-FF72-424D-9CCC-18D33F0D1E12}"/>
    <cellStyle name="Nota 2 2 4 2 3 2 2 2 3" xfId="28496" xr:uid="{AF9F8D9B-3898-4170-8397-E5A4634209E3}"/>
    <cellStyle name="Nota 2 2 4 2 3 2 2 3" xfId="28497" xr:uid="{165633CC-9657-4543-BE77-86070CA2D1E3}"/>
    <cellStyle name="Nota 2 2 4 2 3 2 2 3 2" xfId="28498" xr:uid="{73B5A111-2686-4821-835F-2C34ABF639E6}"/>
    <cellStyle name="Nota 2 2 4 2 3 2 2 4" xfId="28499" xr:uid="{08DC0143-6E89-4B0C-8580-99F45EC2B540}"/>
    <cellStyle name="Nota 2 2 4 2 3 2 2 4 2" xfId="28500" xr:uid="{9CDDC010-CC17-45F9-8DC1-ED4CD673AAD8}"/>
    <cellStyle name="Nota 2 2 4 2 3 2 2 5" xfId="28501" xr:uid="{DE2E4270-BE90-4907-A2F4-FB06E40EC3D3}"/>
    <cellStyle name="Nota 2 2 4 2 3 2 3" xfId="28502" xr:uid="{69E23977-7294-4EED-8AE0-5BEAD53AE7B7}"/>
    <cellStyle name="Nota 2 2 4 2 3 2 3 2" xfId="28503" xr:uid="{46F4E7C2-6DB8-4077-9FE2-EB71C5A2FB75}"/>
    <cellStyle name="Nota 2 2 4 2 3 2 4" xfId="28504" xr:uid="{62329839-535E-4248-A598-59DF482E37AC}"/>
    <cellStyle name="Nota 2 2 4 2 3 2 4 2" xfId="28505" xr:uid="{672CCC14-9CD3-49D1-AD2F-82B3FEAB6C93}"/>
    <cellStyle name="Nota 2 2 4 2 3 2 5" xfId="28506" xr:uid="{761F3C33-9FD9-40CB-960C-C79F494F9256}"/>
    <cellStyle name="Nota 2 2 4 2 3 3" xfId="28507" xr:uid="{CE3D8774-A86D-4814-84ED-565DDC0461D8}"/>
    <cellStyle name="Nota 2 2 4 2 3 3 2" xfId="28508" xr:uid="{B5537EF0-37F3-4AF6-A805-4E81C6248E61}"/>
    <cellStyle name="Nota 2 2 4 2 3 3 2 2" xfId="28509" xr:uid="{CA791EB1-3352-468D-B18F-FC6277DD7740}"/>
    <cellStyle name="Nota 2 2 4 2 3 3 3" xfId="28510" xr:uid="{DAE218D2-AEF2-4ADA-83AD-F7B23FA7B7D9}"/>
    <cellStyle name="Nota 2 2 4 2 3 3 3 2" xfId="28511" xr:uid="{9C38A9BA-F822-43E0-83FE-2504C8521610}"/>
    <cellStyle name="Nota 2 2 4 2 3 3 4" xfId="28512" xr:uid="{F9CACD54-20BE-444A-88EC-31B32DBE8130}"/>
    <cellStyle name="Nota 2 2 4 2 3 4" xfId="28513" xr:uid="{77402E7A-5D12-4881-98B0-B68386F1F052}"/>
    <cellStyle name="Nota 2 2 4 2 3 4 2" xfId="28514" xr:uid="{C7D2570F-3E18-4AD0-82FF-1165C9ADAC96}"/>
    <cellStyle name="Nota 2 2 4 2 3 4 2 2" xfId="28515" xr:uid="{C6EE2096-3D66-4843-9FFC-C0296B5EBDD0}"/>
    <cellStyle name="Nota 2 2 4 2 3 4 2 2 2" xfId="28516" xr:uid="{DB0C7E94-C6F3-4F82-9145-68A36AE000AC}"/>
    <cellStyle name="Nota 2 2 4 2 3 4 2 3" xfId="28517" xr:uid="{9B54B44D-3BDC-44EA-90E0-1FA755844B96}"/>
    <cellStyle name="Nota 2 2 4 2 3 4 3" xfId="28518" xr:uid="{9BBAE9B5-A35F-4CD6-8496-99500DE17EB0}"/>
    <cellStyle name="Nota 2 2 4 2 3 4 3 2" xfId="28519" xr:uid="{06A00A5C-3652-4D3B-BF6D-25CD98BEC496}"/>
    <cellStyle name="Nota 2 2 4 2 3 4 4" xfId="28520" xr:uid="{15FE1431-1B02-4FED-82D3-4849257E4B1F}"/>
    <cellStyle name="Nota 2 2 4 2 3 4 4 2" xfId="28521" xr:uid="{2BE0F9D1-F98B-4EF6-869F-BBD274986DCB}"/>
    <cellStyle name="Nota 2 2 4 2 3 4 5" xfId="28522" xr:uid="{4CE3397A-FC69-4CD2-91A6-CC9C6EA41639}"/>
    <cellStyle name="Nota 2 2 4 2 3 5" xfId="28523" xr:uid="{3AB2D3BD-1644-4B35-9255-57B6C3BEC6CD}"/>
    <cellStyle name="Nota 2 2 4 2 3 5 2" xfId="28524" xr:uid="{2B11E7DB-B80E-4040-98AE-4F22F7AA178C}"/>
    <cellStyle name="Nota 2 2 4 2 3 5 2 2" xfId="28525" xr:uid="{3B9856C8-56F2-42AB-98C3-0396E8799073}"/>
    <cellStyle name="Nota 2 2 4 2 3 5 3" xfId="28526" xr:uid="{0FA41549-15A3-4CEC-8916-5FA75AE9AC56}"/>
    <cellStyle name="Nota 2 2 4 2 3 5 3 2" xfId="28527" xr:uid="{DC4FFFC8-444C-4562-95A0-3F99D64815DD}"/>
    <cellStyle name="Nota 2 2 4 2 3 5 4" xfId="28528" xr:uid="{51AD6BE3-6D90-4BC9-B8AF-985637E149AC}"/>
    <cellStyle name="Nota 2 2 4 2 3 6" xfId="28529" xr:uid="{BFB1B11B-D32D-429C-9C2D-D00AB3A6AC3B}"/>
    <cellStyle name="Nota 2 2 4 2 3 6 2" xfId="28530" xr:uid="{1C2D6249-9C93-42A5-B94C-AEEC5BA91125}"/>
    <cellStyle name="Nota 2 2 4 2 3 7" xfId="28531" xr:uid="{3ADB485D-14B4-4C3B-BA77-922CC767AE76}"/>
    <cellStyle name="Nota 2 2 4 2 3 8" xfId="28532" xr:uid="{7B072A03-FBB3-40E7-A5DC-E36AF9B6BFBF}"/>
    <cellStyle name="Nota 2 2 4 2 3 9" xfId="54619" xr:uid="{C574A670-8C0D-487C-BB55-0115A1F08580}"/>
    <cellStyle name="Nota 2 2 4 2 4" xfId="28533" xr:uid="{82E5B5C3-80CC-461C-9123-E52DD47283E4}"/>
    <cellStyle name="Nota 2 2 4 2 4 2" xfId="28534" xr:uid="{65CF890D-FADD-4574-AE47-DFBB2C26846D}"/>
    <cellStyle name="Nota 2 2 4 2 4 2 2" xfId="28535" xr:uid="{7767EAE9-75F9-45E6-B1B2-7967BBEAD132}"/>
    <cellStyle name="Nota 2 2 4 2 4 2 2 2" xfId="28536" xr:uid="{4C662236-3CF6-4738-9B72-65F8323CD99A}"/>
    <cellStyle name="Nota 2 2 4 2 4 2 2 2 2" xfId="28537" xr:uid="{B8ADA12A-1960-4468-9EE7-746012F40375}"/>
    <cellStyle name="Nota 2 2 4 2 4 2 2 2 2 2" xfId="28538" xr:uid="{FD298BCF-FE01-4586-A6B8-8E9DADD15719}"/>
    <cellStyle name="Nota 2 2 4 2 4 2 2 2 3" xfId="28539" xr:uid="{25D14FB3-3FF0-4B10-BE1C-4A4479FE5968}"/>
    <cellStyle name="Nota 2 2 4 2 4 2 2 3" xfId="28540" xr:uid="{F073EC68-2A56-44BB-90F1-9EEE43003928}"/>
    <cellStyle name="Nota 2 2 4 2 4 2 2 3 2" xfId="28541" xr:uid="{3E7F573C-4EAE-4390-9E55-A52442327ADA}"/>
    <cellStyle name="Nota 2 2 4 2 4 2 2 4" xfId="28542" xr:uid="{89EDE8A2-835C-4A4F-BF2D-2F5C402DB814}"/>
    <cellStyle name="Nota 2 2 4 2 4 2 2 4 2" xfId="28543" xr:uid="{8C790103-4E80-4614-9331-80A9C12B80CB}"/>
    <cellStyle name="Nota 2 2 4 2 4 2 2 5" xfId="28544" xr:uid="{878B3507-2B8C-485E-B878-28F4FC1B55F2}"/>
    <cellStyle name="Nota 2 2 4 2 4 2 3" xfId="28545" xr:uid="{1582A910-3346-4F98-B22E-D59B2D3E9D25}"/>
    <cellStyle name="Nota 2 2 4 2 4 2 3 2" xfId="28546" xr:uid="{588E2A22-745C-4ECA-8F81-6CD0512604E4}"/>
    <cellStyle name="Nota 2 2 4 2 4 2 4" xfId="28547" xr:uid="{0FE74ACD-F4BF-459C-A610-B7F9EA6BA78F}"/>
    <cellStyle name="Nota 2 2 4 2 4 2 4 2" xfId="28548" xr:uid="{30FB002A-6B7B-4AB2-9567-20FA5FBA59D4}"/>
    <cellStyle name="Nota 2 2 4 2 4 2 5" xfId="28549" xr:uid="{E2B154A2-C9C6-4AF0-8C04-85D7D2D02DCB}"/>
    <cellStyle name="Nota 2 2 4 2 4 3" xfId="28550" xr:uid="{AEF2F8FA-977B-495E-955F-311C566A86B5}"/>
    <cellStyle name="Nota 2 2 4 2 4 3 2" xfId="28551" xr:uid="{89E9421E-63CB-4ACD-9DD1-77A2F9B8DEA3}"/>
    <cellStyle name="Nota 2 2 4 2 4 3 2 2" xfId="28552" xr:uid="{B2E8AD72-FFF9-45B2-BDAF-621D81C3BBAC}"/>
    <cellStyle name="Nota 2 2 4 2 4 3 3" xfId="28553" xr:uid="{DCE365D6-0FC3-44CA-A35B-C798664402FF}"/>
    <cellStyle name="Nota 2 2 4 2 4 3 3 2" xfId="28554" xr:uid="{DB4C7578-571B-408B-B065-72A5A0A931B3}"/>
    <cellStyle name="Nota 2 2 4 2 4 3 4" xfId="28555" xr:uid="{4C919EF4-DCB7-4517-B561-6D45BD0D4FB3}"/>
    <cellStyle name="Nota 2 2 4 2 4 4" xfId="28556" xr:uid="{661B190B-7E3B-43A7-AB03-693822BAC978}"/>
    <cellStyle name="Nota 2 2 4 2 4 4 2" xfId="28557" xr:uid="{4B93C4A4-E47A-4C02-B7B6-62E36645F24F}"/>
    <cellStyle name="Nota 2 2 4 2 4 4 2 2" xfId="28558" xr:uid="{32A2D9E4-5A73-47D9-9FB4-695ACC667481}"/>
    <cellStyle name="Nota 2 2 4 2 4 4 2 2 2" xfId="28559" xr:uid="{C3FE40C2-CEC4-4F45-A1A9-AE59B3BC5777}"/>
    <cellStyle name="Nota 2 2 4 2 4 4 2 3" xfId="28560" xr:uid="{DC6D2CBD-AD4A-431D-BD90-D7E2C0B11BA7}"/>
    <cellStyle name="Nota 2 2 4 2 4 4 3" xfId="28561" xr:uid="{E86B26E0-E712-43D2-8553-221B423CFA2A}"/>
    <cellStyle name="Nota 2 2 4 2 4 4 3 2" xfId="28562" xr:uid="{F0984ED0-0AD6-416B-875C-C81483DFC584}"/>
    <cellStyle name="Nota 2 2 4 2 4 4 4" xfId="28563" xr:uid="{392100B9-1009-413D-8758-E187ED5A210E}"/>
    <cellStyle name="Nota 2 2 4 2 4 4 4 2" xfId="28564" xr:uid="{E05F4DFC-3E83-4FF3-A46F-AB296B1C9CE4}"/>
    <cellStyle name="Nota 2 2 4 2 4 4 5" xfId="28565" xr:uid="{E8306355-789C-410C-871B-F751F96B8982}"/>
    <cellStyle name="Nota 2 2 4 2 4 5" xfId="28566" xr:uid="{2F0F157C-416C-4E98-8B1B-A70E45AFCC7B}"/>
    <cellStyle name="Nota 2 2 4 2 4 5 2" xfId="28567" xr:uid="{32880D5B-623F-4D0B-9A48-50930ED75D6E}"/>
    <cellStyle name="Nota 2 2 4 2 4 5 2 2" xfId="28568" xr:uid="{BDF07DC2-626D-4F35-894E-3F603960F78A}"/>
    <cellStyle name="Nota 2 2 4 2 4 5 3" xfId="28569" xr:uid="{69D6081A-A07D-48C3-AA67-3303B2F71BD8}"/>
    <cellStyle name="Nota 2 2 4 2 4 5 3 2" xfId="28570" xr:uid="{24C40364-86BC-4E0B-88E6-B20518154D34}"/>
    <cellStyle name="Nota 2 2 4 2 4 5 4" xfId="28571" xr:uid="{EA715B0A-A1DE-49DC-A5EC-F7BB7F1EFFC5}"/>
    <cellStyle name="Nota 2 2 4 2 4 6" xfId="28572" xr:uid="{A469B9B4-48BF-4FBA-A7D4-7F6C18C970E1}"/>
    <cellStyle name="Nota 2 2 4 2 4 6 2" xfId="28573" xr:uid="{8D6D9E3B-3D7C-4697-87E4-10206651AAC9}"/>
    <cellStyle name="Nota 2 2 4 2 4 7" xfId="28574" xr:uid="{61268FC6-4934-4B37-A1E0-775E111FD318}"/>
    <cellStyle name="Nota 2 2 4 2 4 8" xfId="28575" xr:uid="{437AF6DF-7597-45F8-8212-FB82C939ADE4}"/>
    <cellStyle name="Nota 2 2 4 2 4 9" xfId="54620" xr:uid="{C2EC8519-8695-4EFB-9E2D-FEA2594AE461}"/>
    <cellStyle name="Nota 2 2 4 2 5" xfId="28576" xr:uid="{5D26CA55-BB2B-4C61-9837-E0DC3387F0B2}"/>
    <cellStyle name="Nota 2 2 4 2 5 2" xfId="28577" xr:uid="{120225E2-D7E0-4FA1-95F7-07C7835BA860}"/>
    <cellStyle name="Nota 2 2 4 2 5 2 2" xfId="28578" xr:uid="{FEF9ADE7-7738-4C4D-8198-32A9E33EF654}"/>
    <cellStyle name="Nota 2 2 4 2 5 2 2 2" xfId="28579" xr:uid="{F7BD86DC-5853-4561-9CE1-361450D22793}"/>
    <cellStyle name="Nota 2 2 4 2 5 2 2 2 2" xfId="28580" xr:uid="{DCB78495-63FE-452C-A794-35EBE3D947ED}"/>
    <cellStyle name="Nota 2 2 4 2 5 2 2 2 2 2" xfId="28581" xr:uid="{C71D83F1-CA89-4BD5-AA92-E25AE7559D92}"/>
    <cellStyle name="Nota 2 2 4 2 5 2 2 2 3" xfId="28582" xr:uid="{CB705244-04BE-4115-BCDB-9CE36134AA24}"/>
    <cellStyle name="Nota 2 2 4 2 5 2 2 3" xfId="28583" xr:uid="{501BB4E4-96E0-4F53-A96D-018E7055DE1E}"/>
    <cellStyle name="Nota 2 2 4 2 5 2 2 3 2" xfId="28584" xr:uid="{F9FC4C06-C957-498E-9059-B854A5DA6E4B}"/>
    <cellStyle name="Nota 2 2 4 2 5 2 2 4" xfId="28585" xr:uid="{C9C33DC5-2F06-4E31-8CB0-A5F4953B56D5}"/>
    <cellStyle name="Nota 2 2 4 2 5 2 2 4 2" xfId="28586" xr:uid="{86E86B19-00C7-4E2D-BD95-FEC9F9BE8EE3}"/>
    <cellStyle name="Nota 2 2 4 2 5 2 2 5" xfId="28587" xr:uid="{CF33E02F-F60A-4290-8607-8BEBAA34328B}"/>
    <cellStyle name="Nota 2 2 4 2 5 2 3" xfId="28588" xr:uid="{F3D9E567-A397-4704-BDE8-DABFBB4402D6}"/>
    <cellStyle name="Nota 2 2 4 2 5 2 3 2" xfId="28589" xr:uid="{0A5748C4-F1E0-430B-9411-459E6376DF5B}"/>
    <cellStyle name="Nota 2 2 4 2 5 2 4" xfId="28590" xr:uid="{7F8B5E63-8118-48E9-8E12-E47BAAD240C0}"/>
    <cellStyle name="Nota 2 2 4 2 5 2 4 2" xfId="28591" xr:uid="{1894A7E4-078F-4209-8237-CC93AF811551}"/>
    <cellStyle name="Nota 2 2 4 2 5 2 5" xfId="28592" xr:uid="{4C3C7581-D50D-4C5C-8F00-F97A97549605}"/>
    <cellStyle name="Nota 2 2 4 2 5 3" xfId="28593" xr:uid="{3E931921-0A27-4E42-A56B-4460DDB55A05}"/>
    <cellStyle name="Nota 2 2 4 2 5 3 2" xfId="28594" xr:uid="{939CF637-A042-4337-BF68-B4BC97E4F201}"/>
    <cellStyle name="Nota 2 2 4 2 5 3 2 2" xfId="28595" xr:uid="{F13FB0F6-B1FE-4989-8C9D-E4B30F5FFC33}"/>
    <cellStyle name="Nota 2 2 4 2 5 3 3" xfId="28596" xr:uid="{594C944D-5D57-402C-87BC-F328CA46A3B9}"/>
    <cellStyle name="Nota 2 2 4 2 5 3 3 2" xfId="28597" xr:uid="{82430F99-A4A4-4311-B3C9-CE24D575E453}"/>
    <cellStyle name="Nota 2 2 4 2 5 3 4" xfId="28598" xr:uid="{5597D87B-7723-4C8A-81CE-5128E5EE5048}"/>
    <cellStyle name="Nota 2 2 4 2 5 4" xfId="28599" xr:uid="{494DE665-21C1-4181-8C85-D49B3A09254B}"/>
    <cellStyle name="Nota 2 2 4 2 5 4 2" xfId="28600" xr:uid="{8996DF70-DF3C-4805-A334-31EA938D8A22}"/>
    <cellStyle name="Nota 2 2 4 2 5 4 2 2" xfId="28601" xr:uid="{A3EF1992-B3E8-48F7-95B8-4971C970D900}"/>
    <cellStyle name="Nota 2 2 4 2 5 4 2 2 2" xfId="28602" xr:uid="{890DA5C1-72DB-4996-BA26-1747213364F2}"/>
    <cellStyle name="Nota 2 2 4 2 5 4 2 3" xfId="28603" xr:uid="{DE9FABE1-181B-4DB5-83EF-143F3F247DB3}"/>
    <cellStyle name="Nota 2 2 4 2 5 4 3" xfId="28604" xr:uid="{F3426C58-8854-451D-B1AC-39EB8460CCB5}"/>
    <cellStyle name="Nota 2 2 4 2 5 4 3 2" xfId="28605" xr:uid="{6FD81BB7-D635-4A9A-92C0-85AF47C53E41}"/>
    <cellStyle name="Nota 2 2 4 2 5 4 4" xfId="28606" xr:uid="{9791574A-55F6-4742-9886-DD465802EABF}"/>
    <cellStyle name="Nota 2 2 4 2 5 4 4 2" xfId="28607" xr:uid="{FC38934F-45FF-4F77-BF57-683EE2770CE4}"/>
    <cellStyle name="Nota 2 2 4 2 5 4 5" xfId="28608" xr:uid="{80BB2459-6836-44A2-B3B9-EE800BCDFE6C}"/>
    <cellStyle name="Nota 2 2 4 2 5 5" xfId="28609" xr:uid="{BB19A748-DB99-4582-8690-237120822FE3}"/>
    <cellStyle name="Nota 2 2 4 2 5 5 2" xfId="28610" xr:uid="{7BD4C154-5959-413A-893F-C180AF10FB30}"/>
    <cellStyle name="Nota 2 2 4 2 5 5 2 2" xfId="28611" xr:uid="{B94D12EB-D027-4136-8C58-F48E68C41957}"/>
    <cellStyle name="Nota 2 2 4 2 5 5 3" xfId="28612" xr:uid="{17F5B76F-015E-41E2-89C8-30A96E559037}"/>
    <cellStyle name="Nota 2 2 4 2 5 5 3 2" xfId="28613" xr:uid="{83FC4720-74B5-418C-9077-706FC96F1E99}"/>
    <cellStyle name="Nota 2 2 4 2 5 5 4" xfId="28614" xr:uid="{3C439A46-D922-4A72-89ED-73EFBD76F85C}"/>
    <cellStyle name="Nota 2 2 4 2 5 6" xfId="28615" xr:uid="{4F413083-934E-479E-8B46-C039C8026C32}"/>
    <cellStyle name="Nota 2 2 4 2 5 6 2" xfId="28616" xr:uid="{926A01C9-2B4E-4395-936D-C25463AF05D3}"/>
    <cellStyle name="Nota 2 2 4 2 5 7" xfId="28617" xr:uid="{4EDDD1A1-E80A-4D95-B71F-D49FB4D65BFD}"/>
    <cellStyle name="Nota 2 2 4 2 5 8" xfId="28618" xr:uid="{B7FE7DB0-B6D8-49D5-B36B-65B37AD548C8}"/>
    <cellStyle name="Nota 2 2 4 2 5 9" xfId="54621" xr:uid="{0648F4DD-F180-4BEE-B758-B0815EC6108B}"/>
    <cellStyle name="Nota 2 2 4 2 6" xfId="28619" xr:uid="{C8E62D99-5AF4-43F6-AFA3-BD7ABF238172}"/>
    <cellStyle name="Nota 2 2 4 2 6 2" xfId="28620" xr:uid="{95D1D050-9E2C-4453-A61F-7DFCB524B719}"/>
    <cellStyle name="Nota 2 2 4 2 6 2 2" xfId="28621" xr:uid="{45A409A8-C6CE-499C-A4AB-D8587C0195DD}"/>
    <cellStyle name="Nota 2 2 4 2 6 2 2 2" xfId="28622" xr:uid="{9413C9B1-EC57-4DF5-997A-D473CD856171}"/>
    <cellStyle name="Nota 2 2 4 2 6 2 2 2 2" xfId="28623" xr:uid="{FC962966-8F4A-4643-9C40-224240D21CDB}"/>
    <cellStyle name="Nota 2 2 4 2 6 2 2 3" xfId="28624" xr:uid="{5814D983-D612-4C09-983B-0E23ACB04ED2}"/>
    <cellStyle name="Nota 2 2 4 2 6 2 3" xfId="28625" xr:uid="{C5BCE615-2B29-4CB2-B774-ED54DD7C80F3}"/>
    <cellStyle name="Nota 2 2 4 2 6 2 3 2" xfId="28626" xr:uid="{CC911A0E-1DB7-4400-9BB6-618B287C6465}"/>
    <cellStyle name="Nota 2 2 4 2 6 2 4" xfId="28627" xr:uid="{CA230E52-60D0-48DE-883C-6A846B7422E5}"/>
    <cellStyle name="Nota 2 2 4 2 6 2 4 2" xfId="28628" xr:uid="{8A1BE714-8174-442B-A88D-C17A51BF6B1B}"/>
    <cellStyle name="Nota 2 2 4 2 6 2 5" xfId="28629" xr:uid="{E42B4C26-7A94-4203-BA52-EAED8AA44CB7}"/>
    <cellStyle name="Nota 2 2 4 2 6 3" xfId="28630" xr:uid="{7B240743-D2FF-4A65-AD1E-549BE7B1E3E7}"/>
    <cellStyle name="Nota 2 2 4 2 6 3 2" xfId="28631" xr:uid="{AC0F5C45-C1A8-46AD-A534-33B33353E054}"/>
    <cellStyle name="Nota 2 2 4 2 6 4" xfId="28632" xr:uid="{5060668F-876A-4442-97C0-FC84ACE14E55}"/>
    <cellStyle name="Nota 2 2 4 2 6 4 2" xfId="28633" xr:uid="{52D5AEB0-366B-4DC0-B4DB-CE95CBC38482}"/>
    <cellStyle name="Nota 2 2 4 2 6 5" xfId="28634" xr:uid="{9861683D-43A2-4B02-959A-22C5E2CE1F6E}"/>
    <cellStyle name="Nota 2 2 4 2 7" xfId="28635" xr:uid="{2540555C-9B3C-4001-AF43-18F7650804FB}"/>
    <cellStyle name="Nota 2 2 4 2 7 2" xfId="28636" xr:uid="{842E8233-B024-45CE-8D44-0D7FBFF555B8}"/>
    <cellStyle name="Nota 2 2 4 2 7 2 2" xfId="28637" xr:uid="{1E639114-0CD2-4738-BF75-0E7FB0FF3E95}"/>
    <cellStyle name="Nota 2 2 4 2 7 3" xfId="28638" xr:uid="{A68245A2-C0B1-4B36-93B2-19C2BD9A1EE1}"/>
    <cellStyle name="Nota 2 2 4 2 7 3 2" xfId="28639" xr:uid="{636EDD74-6C94-4CC3-9068-E1859398CA2F}"/>
    <cellStyle name="Nota 2 2 4 2 7 4" xfId="28640" xr:uid="{4877A485-8753-4776-820D-ECF4D61FD5D5}"/>
    <cellStyle name="Nota 2 2 4 2 8" xfId="28641" xr:uid="{EE9201E2-3A3A-44ED-997F-F462FE39D8F5}"/>
    <cellStyle name="Nota 2 2 4 2 8 2" xfId="28642" xr:uid="{6129398F-BD15-44F1-A248-7809A5714582}"/>
    <cellStyle name="Nota 2 2 4 2 8 2 2" xfId="28643" xr:uid="{B988988B-38D2-4255-B645-A7D2208144D0}"/>
    <cellStyle name="Nota 2 2 4 2 8 2 2 2" xfId="28644" xr:uid="{8BAFEEBB-D741-4736-A45C-69038BE1309E}"/>
    <cellStyle name="Nota 2 2 4 2 8 2 3" xfId="28645" xr:uid="{49CFA6B6-ECB1-4CF7-A828-1D18952F9AF7}"/>
    <cellStyle name="Nota 2 2 4 2 8 3" xfId="28646" xr:uid="{01D2EF51-9384-463C-913E-FBBF39DEABB4}"/>
    <cellStyle name="Nota 2 2 4 2 8 3 2" xfId="28647" xr:uid="{1D664012-14C8-43F8-AD70-401BE5475D79}"/>
    <cellStyle name="Nota 2 2 4 2 8 4" xfId="28648" xr:uid="{DBCBAA5B-6AB5-4E43-B9B7-DBE929D097A6}"/>
    <cellStyle name="Nota 2 2 4 2 8 4 2" xfId="28649" xr:uid="{7C1FEA90-91A3-4138-9EC3-9C920A351CD6}"/>
    <cellStyle name="Nota 2 2 4 2 8 5" xfId="28650" xr:uid="{8E23CC48-A672-4CBF-8F87-81A31E3AAD32}"/>
    <cellStyle name="Nota 2 2 4 2 9" xfId="28651" xr:uid="{65E896F1-3094-427E-ACC9-1A6CDE1EDBB6}"/>
    <cellStyle name="Nota 2 2 4 2 9 2" xfId="28652" xr:uid="{9BD79582-57E9-4571-889F-B6C55DB0C198}"/>
    <cellStyle name="Nota 2 2 4 2 9 2 2" xfId="28653" xr:uid="{2A47E6E0-6164-41C1-90B1-961BDA6EAD17}"/>
    <cellStyle name="Nota 2 2 4 2 9 3" xfId="28654" xr:uid="{F95DF575-5C50-4D79-A00D-F194CAB5C09E}"/>
    <cellStyle name="Nota 2 2 4 2 9 3 2" xfId="28655" xr:uid="{7007D09D-3023-429F-AD13-B297C48117C1}"/>
    <cellStyle name="Nota 2 2 4 2 9 4" xfId="28656" xr:uid="{275630BD-8D7D-4EA8-9507-30F224A59D66}"/>
    <cellStyle name="Nota 2 2 4 3" xfId="28657" xr:uid="{3BAD6E13-CBDE-46D7-A23E-9A2F52C93368}"/>
    <cellStyle name="Nota 2 2 4 3 10" xfId="28658" xr:uid="{12092257-A38B-4020-BC52-5166477882E6}"/>
    <cellStyle name="Nota 2 2 4 3 11" xfId="54622" xr:uid="{708A227A-2B13-4552-8BB4-7DDFDF9768AE}"/>
    <cellStyle name="Nota 2 2 4 3 2" xfId="28659" xr:uid="{A858C7F6-0E67-44C4-A5CF-456B1E8E9D97}"/>
    <cellStyle name="Nota 2 2 4 3 2 2" xfId="28660" xr:uid="{7433B2BC-93A3-4A56-84EC-6A7223F91EC9}"/>
    <cellStyle name="Nota 2 2 4 3 2 2 2" xfId="28661" xr:uid="{47657D54-A11B-4753-946C-28622FECCD15}"/>
    <cellStyle name="Nota 2 2 4 3 2 2 2 2" xfId="28662" xr:uid="{7083FBED-D634-4C90-86E8-B666293169F7}"/>
    <cellStyle name="Nota 2 2 4 3 2 2 2 2 2" xfId="28663" xr:uid="{143CEE9E-9C4C-4B1D-8C81-CDC317088723}"/>
    <cellStyle name="Nota 2 2 4 3 2 2 2 2 2 2" xfId="28664" xr:uid="{51DA4AB3-EAC5-47AF-B2D5-BB7BB4813E12}"/>
    <cellStyle name="Nota 2 2 4 3 2 2 2 2 3" xfId="28665" xr:uid="{3F0C0FE1-0148-47A5-83C1-72470B21F5C1}"/>
    <cellStyle name="Nota 2 2 4 3 2 2 2 3" xfId="28666" xr:uid="{EEEC2DE1-8704-45FA-902F-F6DD0FFD8048}"/>
    <cellStyle name="Nota 2 2 4 3 2 2 2 3 2" xfId="28667" xr:uid="{A9FD7678-9925-44B4-BEE2-496CD5397DFF}"/>
    <cellStyle name="Nota 2 2 4 3 2 2 2 4" xfId="28668" xr:uid="{C83AD620-0E1C-49A7-A260-2F7D49529AD4}"/>
    <cellStyle name="Nota 2 2 4 3 2 2 2 4 2" xfId="28669" xr:uid="{1E071B8E-6B75-404F-AE7B-154DFC33A73C}"/>
    <cellStyle name="Nota 2 2 4 3 2 2 2 5" xfId="28670" xr:uid="{1CC45A74-D8F3-4E02-A604-DF0BAEC89523}"/>
    <cellStyle name="Nota 2 2 4 3 2 2 3" xfId="28671" xr:uid="{8E549857-F1BF-47A6-918D-5416174CC30E}"/>
    <cellStyle name="Nota 2 2 4 3 2 2 3 2" xfId="28672" xr:uid="{6BC037C6-7443-4352-95B2-CCA293B85E00}"/>
    <cellStyle name="Nota 2 2 4 3 2 2 4" xfId="28673" xr:uid="{1D76E5E7-6D65-4F97-9428-7FDA90638AD5}"/>
    <cellStyle name="Nota 2 2 4 3 2 2 4 2" xfId="28674" xr:uid="{35BF6EFE-A9A8-40C5-893A-2F1CF0B1DAB4}"/>
    <cellStyle name="Nota 2 2 4 3 2 2 5" xfId="28675" xr:uid="{CD5F8A90-93E3-453D-AFC2-8DEEF837EA8E}"/>
    <cellStyle name="Nota 2 2 4 3 2 3" xfId="28676" xr:uid="{E6564071-3B69-4FFC-A41D-FA625BC82A09}"/>
    <cellStyle name="Nota 2 2 4 3 2 3 2" xfId="28677" xr:uid="{79C4F3AB-62EC-48F0-90DE-AC98F4185841}"/>
    <cellStyle name="Nota 2 2 4 3 2 3 2 2" xfId="28678" xr:uid="{25AB01A7-0CA7-452C-86D0-3374513DB2B8}"/>
    <cellStyle name="Nota 2 2 4 3 2 3 3" xfId="28679" xr:uid="{394C11BD-C794-408B-A730-4F27F2D7A33D}"/>
    <cellStyle name="Nota 2 2 4 3 2 3 3 2" xfId="28680" xr:uid="{1F9966B6-A520-420A-B0F6-D48B5EBA3197}"/>
    <cellStyle name="Nota 2 2 4 3 2 3 4" xfId="28681" xr:uid="{CCDBCE79-F39C-49AF-A9B2-11E7EDBED883}"/>
    <cellStyle name="Nota 2 2 4 3 2 4" xfId="28682" xr:uid="{555BC603-9AD7-4165-BB18-639ACF8FA3E7}"/>
    <cellStyle name="Nota 2 2 4 3 2 4 2" xfId="28683" xr:uid="{C58350A0-52F7-4003-AD4A-76E4B5636165}"/>
    <cellStyle name="Nota 2 2 4 3 2 4 2 2" xfId="28684" xr:uid="{CB28229B-F58D-4E40-BEFC-F50870DFC78D}"/>
    <cellStyle name="Nota 2 2 4 3 2 4 2 2 2" xfId="28685" xr:uid="{42752A78-DEF5-4205-A471-2DFDC0DB7C4F}"/>
    <cellStyle name="Nota 2 2 4 3 2 4 2 3" xfId="28686" xr:uid="{49CB6529-08CB-42EA-879A-AE804FE08DD8}"/>
    <cellStyle name="Nota 2 2 4 3 2 4 3" xfId="28687" xr:uid="{BE21AF20-4BA2-4AFC-94EC-B3F947653BBE}"/>
    <cellStyle name="Nota 2 2 4 3 2 4 3 2" xfId="28688" xr:uid="{978FB7D3-510A-431F-8E08-B8DB775A02CD}"/>
    <cellStyle name="Nota 2 2 4 3 2 4 4" xfId="28689" xr:uid="{3D14A6C6-E23B-49A0-8AC9-4FD04BBC527D}"/>
    <cellStyle name="Nota 2 2 4 3 2 4 4 2" xfId="28690" xr:uid="{9A75D54D-BB4C-4FD9-8611-A57B3A7803A1}"/>
    <cellStyle name="Nota 2 2 4 3 2 4 5" xfId="28691" xr:uid="{AC6FED6B-47A1-4689-9777-A87B218E0F86}"/>
    <cellStyle name="Nota 2 2 4 3 2 5" xfId="28692" xr:uid="{2E9F6A91-8EAF-4DE0-84B6-B9B8158E7ABD}"/>
    <cellStyle name="Nota 2 2 4 3 2 5 2" xfId="28693" xr:uid="{46202918-75FB-4803-994C-B7741E037520}"/>
    <cellStyle name="Nota 2 2 4 3 2 5 2 2" xfId="28694" xr:uid="{1374378B-10C8-4868-9AEE-943D61374835}"/>
    <cellStyle name="Nota 2 2 4 3 2 5 3" xfId="28695" xr:uid="{47ECB3E9-3C17-4A32-A61F-6B6BB222A27B}"/>
    <cellStyle name="Nota 2 2 4 3 2 5 3 2" xfId="28696" xr:uid="{17DD7CAA-A960-49FF-836C-CA42AC8E4147}"/>
    <cellStyle name="Nota 2 2 4 3 2 5 4" xfId="28697" xr:uid="{193FE715-BD0C-4B4E-9097-3080F58D25EC}"/>
    <cellStyle name="Nota 2 2 4 3 2 6" xfId="28698" xr:uid="{C9822DAF-DFC4-4A84-BA10-CF27DAB936EE}"/>
    <cellStyle name="Nota 2 2 4 3 2 6 2" xfId="28699" xr:uid="{C355A286-38F4-425B-B5D9-2F8F983E80D9}"/>
    <cellStyle name="Nota 2 2 4 3 2 7" xfId="28700" xr:uid="{404D2300-5C67-4A79-85EC-36E610EB6A11}"/>
    <cellStyle name="Nota 2 2 4 3 2 8" xfId="28701" xr:uid="{C44A5BD9-9ACC-48D2-BFF6-E53359D1A322}"/>
    <cellStyle name="Nota 2 2 4 3 2 9" xfId="54623" xr:uid="{19C0C4BB-338C-4A02-ABD2-BE2551BB1021}"/>
    <cellStyle name="Nota 2 2 4 3 3" xfId="28702" xr:uid="{4FD971A4-667B-483D-8498-A736589A2E20}"/>
    <cellStyle name="Nota 2 2 4 3 3 2" xfId="28703" xr:uid="{6997F14A-BA77-461C-9AC7-701B60A812A6}"/>
    <cellStyle name="Nota 2 2 4 3 3 2 2" xfId="28704" xr:uid="{23F91502-37B8-41FA-BC61-9266F041FACD}"/>
    <cellStyle name="Nota 2 2 4 3 3 2 2 2" xfId="28705" xr:uid="{BCCB9E37-1969-4ABE-A124-C980EB8AD456}"/>
    <cellStyle name="Nota 2 2 4 3 3 2 2 2 2" xfId="28706" xr:uid="{F5F4EC03-5A08-48FF-968F-40BFA879953D}"/>
    <cellStyle name="Nota 2 2 4 3 3 2 2 2 2 2" xfId="28707" xr:uid="{4DF4FFA9-0E4B-4D7C-BA25-47471F648808}"/>
    <cellStyle name="Nota 2 2 4 3 3 2 2 2 3" xfId="28708" xr:uid="{5B76C114-146A-4253-8585-8734520CCD43}"/>
    <cellStyle name="Nota 2 2 4 3 3 2 2 3" xfId="28709" xr:uid="{B7201B7D-6001-4A93-B420-E2881BC5E53D}"/>
    <cellStyle name="Nota 2 2 4 3 3 2 2 3 2" xfId="28710" xr:uid="{FC2886F7-51CB-4587-B638-B60694C0E630}"/>
    <cellStyle name="Nota 2 2 4 3 3 2 2 4" xfId="28711" xr:uid="{5BE776E1-812A-4264-8065-4E18921DE704}"/>
    <cellStyle name="Nota 2 2 4 3 3 2 2 4 2" xfId="28712" xr:uid="{B466E291-68CF-4C3D-A2A9-CCB5E1EDFA38}"/>
    <cellStyle name="Nota 2 2 4 3 3 2 2 5" xfId="28713" xr:uid="{FD5580D4-99FA-4D3D-A424-0E732C71DB26}"/>
    <cellStyle name="Nota 2 2 4 3 3 2 3" xfId="28714" xr:uid="{C0A999FD-4907-4BEF-8F93-C43403784963}"/>
    <cellStyle name="Nota 2 2 4 3 3 2 3 2" xfId="28715" xr:uid="{D15921A5-D8D6-456E-9651-F15DDDFDF552}"/>
    <cellStyle name="Nota 2 2 4 3 3 2 4" xfId="28716" xr:uid="{5F1D88CF-93D6-440C-8986-A74FDB5846B4}"/>
    <cellStyle name="Nota 2 2 4 3 3 2 4 2" xfId="28717" xr:uid="{63040168-7D73-4FD0-8497-241424D7C0DA}"/>
    <cellStyle name="Nota 2 2 4 3 3 2 5" xfId="28718" xr:uid="{F8B3593F-4EFE-4EFC-8527-13E5BE9D6160}"/>
    <cellStyle name="Nota 2 2 4 3 3 3" xfId="28719" xr:uid="{BCF4B8B5-6CDE-4370-AEC1-7A39522422BD}"/>
    <cellStyle name="Nota 2 2 4 3 3 3 2" xfId="28720" xr:uid="{C0BB2F30-0777-4569-998F-3C955AFB734C}"/>
    <cellStyle name="Nota 2 2 4 3 3 3 2 2" xfId="28721" xr:uid="{23ABE405-6BCB-45D5-996F-F257EB80E5C7}"/>
    <cellStyle name="Nota 2 2 4 3 3 3 3" xfId="28722" xr:uid="{3EED8C34-9581-49C9-BD74-8B8975E9B0F4}"/>
    <cellStyle name="Nota 2 2 4 3 3 3 3 2" xfId="28723" xr:uid="{8A778136-A1CF-4471-AD99-442150B69EFD}"/>
    <cellStyle name="Nota 2 2 4 3 3 3 4" xfId="28724" xr:uid="{567298CC-8C77-4DFA-BB3B-E86D6875E6D5}"/>
    <cellStyle name="Nota 2 2 4 3 3 4" xfId="28725" xr:uid="{607F7E86-263B-4C60-9258-B50B72189429}"/>
    <cellStyle name="Nota 2 2 4 3 3 4 2" xfId="28726" xr:uid="{CD5F2EFC-132A-4093-9333-E014AD3162F4}"/>
    <cellStyle name="Nota 2 2 4 3 3 4 2 2" xfId="28727" xr:uid="{2675C7CB-DEDF-4E0A-9683-FC67B7F17DF0}"/>
    <cellStyle name="Nota 2 2 4 3 3 4 2 2 2" xfId="28728" xr:uid="{8954E3AF-42D2-44E0-8D8C-182765A650E3}"/>
    <cellStyle name="Nota 2 2 4 3 3 4 2 3" xfId="28729" xr:uid="{9D953EE3-42C2-41BE-838A-2FE515B5E820}"/>
    <cellStyle name="Nota 2 2 4 3 3 4 3" xfId="28730" xr:uid="{268F1CC0-ECC2-413E-9699-05771B5CE45F}"/>
    <cellStyle name="Nota 2 2 4 3 3 4 3 2" xfId="28731" xr:uid="{BC6CE161-0E0D-466E-B507-F41993D822A0}"/>
    <cellStyle name="Nota 2 2 4 3 3 4 4" xfId="28732" xr:uid="{29B24B89-7F84-432D-A4A2-149D4C73F903}"/>
    <cellStyle name="Nota 2 2 4 3 3 4 4 2" xfId="28733" xr:uid="{DE063D8A-10A9-4F1D-AAEA-D243CE1EFA31}"/>
    <cellStyle name="Nota 2 2 4 3 3 4 5" xfId="28734" xr:uid="{86D0BB8E-493D-4979-B866-375697FBED9D}"/>
    <cellStyle name="Nota 2 2 4 3 3 5" xfId="28735" xr:uid="{164E116F-B453-4D1E-90FB-75EACA219D73}"/>
    <cellStyle name="Nota 2 2 4 3 3 5 2" xfId="28736" xr:uid="{53CC94B0-0A75-460F-9AD4-0D28E63B9DC8}"/>
    <cellStyle name="Nota 2 2 4 3 3 5 2 2" xfId="28737" xr:uid="{110806D0-3E1F-42A1-BE69-5FAF938AEE3E}"/>
    <cellStyle name="Nota 2 2 4 3 3 5 3" xfId="28738" xr:uid="{12116DA3-0030-4F1E-B1E2-21EE5BC522D2}"/>
    <cellStyle name="Nota 2 2 4 3 3 5 3 2" xfId="28739" xr:uid="{57647EC8-22C5-452C-8612-BC426AC8151F}"/>
    <cellStyle name="Nota 2 2 4 3 3 5 4" xfId="28740" xr:uid="{6DD99857-168B-4A37-8ECA-E7325CAA58EF}"/>
    <cellStyle name="Nota 2 2 4 3 3 6" xfId="28741" xr:uid="{CB947A04-E387-46F5-8CE6-77EA84B66075}"/>
    <cellStyle name="Nota 2 2 4 3 3 6 2" xfId="28742" xr:uid="{97D50FF7-8C91-4B40-B972-3918FDD970F8}"/>
    <cellStyle name="Nota 2 2 4 3 3 7" xfId="28743" xr:uid="{F8D0162C-0930-4807-B120-F261B5CFA3B2}"/>
    <cellStyle name="Nota 2 2 4 3 3 8" xfId="28744" xr:uid="{437DA15E-095A-41C2-8C5C-03A18B2C04B1}"/>
    <cellStyle name="Nota 2 2 4 3 3 9" xfId="54624" xr:uid="{7D237D7A-278A-4EA5-BC07-5194DF88DF9E}"/>
    <cellStyle name="Nota 2 2 4 3 4" xfId="28745" xr:uid="{1D16C664-AC47-47A3-8EB8-58A31F6823AF}"/>
    <cellStyle name="Nota 2 2 4 3 4 2" xfId="28746" xr:uid="{4EA41A7E-DD9F-40C8-8764-EAB8B6E550A9}"/>
    <cellStyle name="Nota 2 2 4 3 4 2 2" xfId="28747" xr:uid="{6FF99E8A-BBCF-4D93-B376-67AB63FC0291}"/>
    <cellStyle name="Nota 2 2 4 3 4 2 2 2" xfId="28748" xr:uid="{83790B10-E95C-40C0-AD05-3E70DC291AA6}"/>
    <cellStyle name="Nota 2 2 4 3 4 2 2 2 2" xfId="28749" xr:uid="{37A12096-9BBD-4807-89CF-56416092D92D}"/>
    <cellStyle name="Nota 2 2 4 3 4 2 2 3" xfId="28750" xr:uid="{D45BB8FB-77ED-400D-8CA5-AF9F2D9C9175}"/>
    <cellStyle name="Nota 2 2 4 3 4 2 3" xfId="28751" xr:uid="{636F2B98-EE6D-44BD-B5A8-C90405B5578C}"/>
    <cellStyle name="Nota 2 2 4 3 4 2 3 2" xfId="28752" xr:uid="{38EB5E4F-357C-49E7-A6BD-7780E4FF768B}"/>
    <cellStyle name="Nota 2 2 4 3 4 2 4" xfId="28753" xr:uid="{50796EAC-D472-4286-AC82-C28B5DE80CEC}"/>
    <cellStyle name="Nota 2 2 4 3 4 2 4 2" xfId="28754" xr:uid="{B747536E-5FE5-4262-AB00-49FED1214EA5}"/>
    <cellStyle name="Nota 2 2 4 3 4 2 5" xfId="28755" xr:uid="{E76E03C1-293C-4E54-AE19-820ADC6A9F08}"/>
    <cellStyle name="Nota 2 2 4 3 4 3" xfId="28756" xr:uid="{BFB58DB6-3A5B-41F2-9BAB-C9A6C2595677}"/>
    <cellStyle name="Nota 2 2 4 3 4 3 2" xfId="28757" xr:uid="{84C5371E-166C-471E-B750-E493C412BE02}"/>
    <cellStyle name="Nota 2 2 4 3 4 4" xfId="28758" xr:uid="{D4CC1DEC-E854-4AE6-B215-02EAF62D8603}"/>
    <cellStyle name="Nota 2 2 4 3 4 4 2" xfId="28759" xr:uid="{ED8B60D2-754C-4E18-887F-2716423B290A}"/>
    <cellStyle name="Nota 2 2 4 3 4 5" xfId="28760" xr:uid="{5958A3EF-89B6-45B4-A34E-28C5271C2008}"/>
    <cellStyle name="Nota 2 2 4 3 5" xfId="28761" xr:uid="{B2E1C0C2-1B07-4F32-BB15-33EA869971F6}"/>
    <cellStyle name="Nota 2 2 4 3 5 2" xfId="28762" xr:uid="{9B957EDD-E8B4-4B01-840E-93B54136568C}"/>
    <cellStyle name="Nota 2 2 4 3 5 2 2" xfId="28763" xr:uid="{DD4943B7-0838-406A-B772-8F3AAA8D4E32}"/>
    <cellStyle name="Nota 2 2 4 3 5 3" xfId="28764" xr:uid="{927DE44C-27DB-400E-BB39-ECDDAFC82B0A}"/>
    <cellStyle name="Nota 2 2 4 3 5 3 2" xfId="28765" xr:uid="{A5EC1959-05EE-46AD-8F1A-D185460AB072}"/>
    <cellStyle name="Nota 2 2 4 3 5 4" xfId="28766" xr:uid="{D37067C5-CABE-452F-8079-D568A6732985}"/>
    <cellStyle name="Nota 2 2 4 3 6" xfId="28767" xr:uid="{7C7D9BAD-5B57-4C9B-BEDB-E037BBF9F76D}"/>
    <cellStyle name="Nota 2 2 4 3 6 2" xfId="28768" xr:uid="{8ED497EE-2694-4EDC-B90A-22EB57460A02}"/>
    <cellStyle name="Nota 2 2 4 3 6 2 2" xfId="28769" xr:uid="{E00C55B9-1565-48F2-8FFF-7BCAF1516C39}"/>
    <cellStyle name="Nota 2 2 4 3 6 2 2 2" xfId="28770" xr:uid="{E2FD6ECF-C5B9-4464-8A36-28FEFDA7ECFA}"/>
    <cellStyle name="Nota 2 2 4 3 6 2 3" xfId="28771" xr:uid="{C02CA172-4F90-403A-B65C-46654C92331C}"/>
    <cellStyle name="Nota 2 2 4 3 6 3" xfId="28772" xr:uid="{F5BF3215-9CA0-4DBA-9270-65BAFBD2424B}"/>
    <cellStyle name="Nota 2 2 4 3 6 3 2" xfId="28773" xr:uid="{9A682E79-944B-49D9-B65C-FFC6A6D8EB2F}"/>
    <cellStyle name="Nota 2 2 4 3 6 4" xfId="28774" xr:uid="{3465738C-CF2E-4B72-BE56-7B9E31DF20A3}"/>
    <cellStyle name="Nota 2 2 4 3 6 4 2" xfId="28775" xr:uid="{68FB60B0-9BC1-4DF6-A247-0BCA069A70B3}"/>
    <cellStyle name="Nota 2 2 4 3 6 5" xfId="28776" xr:uid="{D8211758-1C26-4A68-B261-947979918E55}"/>
    <cellStyle name="Nota 2 2 4 3 7" xfId="28777" xr:uid="{2FA618F5-967F-4A24-926F-0BC28D5F2875}"/>
    <cellStyle name="Nota 2 2 4 3 7 2" xfId="28778" xr:uid="{6C4F4A31-A5DC-4131-8624-3E1B89CAC4C0}"/>
    <cellStyle name="Nota 2 2 4 3 7 2 2" xfId="28779" xr:uid="{EB0054C6-3230-48C6-BDBE-A053ACA07A4E}"/>
    <cellStyle name="Nota 2 2 4 3 7 3" xfId="28780" xr:uid="{3F1D9E98-D11D-437F-9670-ADC5E8CB7864}"/>
    <cellStyle name="Nota 2 2 4 3 7 3 2" xfId="28781" xr:uid="{9D496912-14D6-4DB0-9D89-D29DB175EA88}"/>
    <cellStyle name="Nota 2 2 4 3 7 4" xfId="28782" xr:uid="{E43C7CB9-F705-44AB-9DA3-D59C87F83DA5}"/>
    <cellStyle name="Nota 2 2 4 3 8" xfId="28783" xr:uid="{630AE331-097D-4988-986C-88999353030F}"/>
    <cellStyle name="Nota 2 2 4 3 8 2" xfId="28784" xr:uid="{2F8E8814-959D-41CA-9B7C-1BD34C862A3E}"/>
    <cellStyle name="Nota 2 2 4 3 9" xfId="28785" xr:uid="{D9BAA88D-E9FE-4620-891C-0D7097BD609A}"/>
    <cellStyle name="Nota 2 2 4 4" xfId="28786" xr:uid="{A269522C-6772-4F39-B731-5A4EE28C32F1}"/>
    <cellStyle name="Nota 2 2 4 4 10" xfId="28787" xr:uid="{B7EAED53-BFFE-400D-A85E-292E4F050D3B}"/>
    <cellStyle name="Nota 2 2 4 4 11" xfId="54625" xr:uid="{F4678C8D-D676-411F-B30C-B33F462FD87A}"/>
    <cellStyle name="Nota 2 2 4 4 2" xfId="28788" xr:uid="{D257F57D-C562-4BCF-860D-A8DFB7AAD9E1}"/>
    <cellStyle name="Nota 2 2 4 4 2 2" xfId="28789" xr:uid="{DBF60618-9D77-4521-AFEF-FD0B59C786A9}"/>
    <cellStyle name="Nota 2 2 4 4 2 2 2" xfId="28790" xr:uid="{863E5C0B-3A65-4F3C-A562-6A830D8A85B0}"/>
    <cellStyle name="Nota 2 2 4 4 2 2 2 2" xfId="28791" xr:uid="{7BE1B87D-069E-4AD1-9893-FD9E0A5E2CD3}"/>
    <cellStyle name="Nota 2 2 4 4 2 2 2 2 2" xfId="28792" xr:uid="{B891C597-A94D-4222-9F9C-096DC1AB489F}"/>
    <cellStyle name="Nota 2 2 4 4 2 2 2 2 2 2" xfId="28793" xr:uid="{9498BA71-EE5C-44D5-A4D4-A0872FD57521}"/>
    <cellStyle name="Nota 2 2 4 4 2 2 2 2 3" xfId="28794" xr:uid="{740D6561-74D1-405C-BF20-2D722544A3FB}"/>
    <cellStyle name="Nota 2 2 4 4 2 2 2 3" xfId="28795" xr:uid="{DAD724E9-90C2-432A-BA68-3A8D4267692D}"/>
    <cellStyle name="Nota 2 2 4 4 2 2 2 3 2" xfId="28796" xr:uid="{70987043-EAFC-4DE9-87DA-79336BEF561D}"/>
    <cellStyle name="Nota 2 2 4 4 2 2 2 4" xfId="28797" xr:uid="{15FD45FD-6E3D-4EA3-AD21-442F93DA99CC}"/>
    <cellStyle name="Nota 2 2 4 4 2 2 2 4 2" xfId="28798" xr:uid="{5294579D-86E2-41BA-85B5-0E7D758E014C}"/>
    <cellStyle name="Nota 2 2 4 4 2 2 2 5" xfId="28799" xr:uid="{2B2BAD6A-E9B7-4D28-8A33-1B7128BFD9D5}"/>
    <cellStyle name="Nota 2 2 4 4 2 2 3" xfId="28800" xr:uid="{BC0187D3-DBD8-4A9D-931B-A9FC36E2CB47}"/>
    <cellStyle name="Nota 2 2 4 4 2 2 3 2" xfId="28801" xr:uid="{9BCB5401-D488-44A7-B45E-074EF029AAD0}"/>
    <cellStyle name="Nota 2 2 4 4 2 2 4" xfId="28802" xr:uid="{AF479628-9AFB-41DA-BEEA-515576A33710}"/>
    <cellStyle name="Nota 2 2 4 4 2 2 4 2" xfId="28803" xr:uid="{B21C5C67-30DC-4D7F-ADDE-5B40D9EB2BB3}"/>
    <cellStyle name="Nota 2 2 4 4 2 2 5" xfId="28804" xr:uid="{8892BDBF-95E8-498A-846F-40A96C1EEE39}"/>
    <cellStyle name="Nota 2 2 4 4 2 3" xfId="28805" xr:uid="{7C4ACB23-708E-4B78-94BE-94CFD3AC215B}"/>
    <cellStyle name="Nota 2 2 4 4 2 3 2" xfId="28806" xr:uid="{119A3DFF-C2F7-433E-B54B-C1B100BD57F3}"/>
    <cellStyle name="Nota 2 2 4 4 2 3 2 2" xfId="28807" xr:uid="{A0C99C26-FA19-47FE-B6F0-4D7FF8C49E16}"/>
    <cellStyle name="Nota 2 2 4 4 2 3 3" xfId="28808" xr:uid="{08308C23-4805-4664-9EEA-AF678199D6F3}"/>
    <cellStyle name="Nota 2 2 4 4 2 3 3 2" xfId="28809" xr:uid="{1ABFA20F-83B5-491F-ACAD-02E2C96B1D57}"/>
    <cellStyle name="Nota 2 2 4 4 2 3 4" xfId="28810" xr:uid="{2C610EF5-F4C2-4625-B9CE-1D443A5536AC}"/>
    <cellStyle name="Nota 2 2 4 4 2 4" xfId="28811" xr:uid="{C879FED7-5924-4141-9FA8-4EEFADDE19D7}"/>
    <cellStyle name="Nota 2 2 4 4 2 4 2" xfId="28812" xr:uid="{21310966-FD94-4005-AEEA-8884D1BF82B3}"/>
    <cellStyle name="Nota 2 2 4 4 2 4 2 2" xfId="28813" xr:uid="{657B8D8B-9259-4F5D-97A9-28B66D04B0BA}"/>
    <cellStyle name="Nota 2 2 4 4 2 4 2 2 2" xfId="28814" xr:uid="{B8EDE610-0BB4-4C93-95DF-A711073F6D7F}"/>
    <cellStyle name="Nota 2 2 4 4 2 4 2 3" xfId="28815" xr:uid="{2B99EE19-A6DC-4A7F-B38A-6C250B2097E0}"/>
    <cellStyle name="Nota 2 2 4 4 2 4 3" xfId="28816" xr:uid="{2A0EA71C-4C0C-4B7A-8654-093FADAFFE3B}"/>
    <cellStyle name="Nota 2 2 4 4 2 4 3 2" xfId="28817" xr:uid="{5E2FF462-55CD-4737-BA11-63324127659A}"/>
    <cellStyle name="Nota 2 2 4 4 2 4 4" xfId="28818" xr:uid="{41B8F8D4-FD5C-487C-9137-C4BB26C2B584}"/>
    <cellStyle name="Nota 2 2 4 4 2 4 4 2" xfId="28819" xr:uid="{EEBDEE0B-0183-4A7B-81E2-D28091D56683}"/>
    <cellStyle name="Nota 2 2 4 4 2 4 5" xfId="28820" xr:uid="{EAF4880D-183A-4CD3-BB9C-55AB5FF59225}"/>
    <cellStyle name="Nota 2 2 4 4 2 5" xfId="28821" xr:uid="{469AF1A2-2281-4424-B892-94ED3FD76A49}"/>
    <cellStyle name="Nota 2 2 4 4 2 5 2" xfId="28822" xr:uid="{8F96F4E9-8523-44A1-8046-FB3ED8DFE81A}"/>
    <cellStyle name="Nota 2 2 4 4 2 5 2 2" xfId="28823" xr:uid="{5761B35F-1276-479A-8E01-FB328AEBE988}"/>
    <cellStyle name="Nota 2 2 4 4 2 5 3" xfId="28824" xr:uid="{571B66C6-2068-4356-8334-2D14A95D481B}"/>
    <cellStyle name="Nota 2 2 4 4 2 5 3 2" xfId="28825" xr:uid="{D7CD91B5-21C8-41BA-96A6-810335E030CF}"/>
    <cellStyle name="Nota 2 2 4 4 2 5 4" xfId="28826" xr:uid="{D96E9D92-00B1-4888-97C5-2FADD49B4F41}"/>
    <cellStyle name="Nota 2 2 4 4 2 6" xfId="28827" xr:uid="{7579327D-DA22-40E3-8042-C1B81AA9421F}"/>
    <cellStyle name="Nota 2 2 4 4 2 6 2" xfId="28828" xr:uid="{09E95B7A-E017-428C-AB14-C760B30F289A}"/>
    <cellStyle name="Nota 2 2 4 4 2 7" xfId="28829" xr:uid="{680976B0-701F-4DF4-8626-961A4251A5F5}"/>
    <cellStyle name="Nota 2 2 4 4 2 8" xfId="28830" xr:uid="{C35F3CD5-9ECF-4844-AEE6-3A070881724A}"/>
    <cellStyle name="Nota 2 2 4 4 2 9" xfId="54626" xr:uid="{390BA85F-16F2-4FCE-AB77-6BBD03EB114C}"/>
    <cellStyle name="Nota 2 2 4 4 3" xfId="28831" xr:uid="{807F5EBE-3FA9-45A0-B9F6-4D9419215FDB}"/>
    <cellStyle name="Nota 2 2 4 4 3 2" xfId="28832" xr:uid="{7AC0A8FA-42D1-4076-90D7-8322406C0B71}"/>
    <cellStyle name="Nota 2 2 4 4 3 2 2" xfId="28833" xr:uid="{49F18A90-C436-4104-95F8-EEA5EDAE1FF6}"/>
    <cellStyle name="Nota 2 2 4 4 3 2 2 2" xfId="28834" xr:uid="{0985704C-BBED-4BA9-A471-65397A5F2BF5}"/>
    <cellStyle name="Nota 2 2 4 4 3 2 2 2 2" xfId="28835" xr:uid="{9565C5FC-59AA-40DF-BE7E-B42671C31702}"/>
    <cellStyle name="Nota 2 2 4 4 3 2 2 2 2 2" xfId="28836" xr:uid="{5F819341-8579-4082-8DB5-991F51BB8680}"/>
    <cellStyle name="Nota 2 2 4 4 3 2 2 2 3" xfId="28837" xr:uid="{4D91E206-5542-43A9-BC74-22F51A569C96}"/>
    <cellStyle name="Nota 2 2 4 4 3 2 2 3" xfId="28838" xr:uid="{91A28433-8403-4492-9371-C80E68B21386}"/>
    <cellStyle name="Nota 2 2 4 4 3 2 2 3 2" xfId="28839" xr:uid="{17C31C9D-C70F-4D4D-B514-5E40D27AC106}"/>
    <cellStyle name="Nota 2 2 4 4 3 2 2 4" xfId="28840" xr:uid="{10D81290-6FF8-44AA-8DBF-398208AA3CEA}"/>
    <cellStyle name="Nota 2 2 4 4 3 2 2 4 2" xfId="28841" xr:uid="{C7C7B986-EE76-4471-BC1D-C98D4A020E3E}"/>
    <cellStyle name="Nota 2 2 4 4 3 2 2 5" xfId="28842" xr:uid="{F1DAE3AA-673E-46B9-A662-86647245CE59}"/>
    <cellStyle name="Nota 2 2 4 4 3 2 3" xfId="28843" xr:uid="{B9839DAD-3B83-4B62-B6D8-0369923ED23B}"/>
    <cellStyle name="Nota 2 2 4 4 3 2 3 2" xfId="28844" xr:uid="{7BB5E9DB-954E-47F4-A223-131CBC839D88}"/>
    <cellStyle name="Nota 2 2 4 4 3 2 4" xfId="28845" xr:uid="{9C1560A7-E0BF-4D0D-AE18-9DD78CD82F1C}"/>
    <cellStyle name="Nota 2 2 4 4 3 2 4 2" xfId="28846" xr:uid="{337D8ACA-D790-4769-8F2C-28BB0DEE73C0}"/>
    <cellStyle name="Nota 2 2 4 4 3 2 5" xfId="28847" xr:uid="{F3054C27-7198-4919-9040-4AED315B2407}"/>
    <cellStyle name="Nota 2 2 4 4 3 3" xfId="28848" xr:uid="{536F1383-EE8F-41F6-9622-D2552D9C85AF}"/>
    <cellStyle name="Nota 2 2 4 4 3 3 2" xfId="28849" xr:uid="{29C1130F-CAD2-4BDD-8B8E-7806CDC03CAA}"/>
    <cellStyle name="Nota 2 2 4 4 3 3 2 2" xfId="28850" xr:uid="{1A3FA8CB-0569-45FB-B34F-2BD902755E1D}"/>
    <cellStyle name="Nota 2 2 4 4 3 3 3" xfId="28851" xr:uid="{3027F277-5B43-4E73-B7BD-125CD3D5EBCE}"/>
    <cellStyle name="Nota 2 2 4 4 3 3 3 2" xfId="28852" xr:uid="{8433DEE4-F157-4EB3-AB85-6F8B036A14ED}"/>
    <cellStyle name="Nota 2 2 4 4 3 3 4" xfId="28853" xr:uid="{3F3962BB-2D0E-4F0F-B199-5E7595333B4C}"/>
    <cellStyle name="Nota 2 2 4 4 3 4" xfId="28854" xr:uid="{8A0239B7-6CFF-4D2F-95CC-E4320963AD38}"/>
    <cellStyle name="Nota 2 2 4 4 3 4 2" xfId="28855" xr:uid="{981989EA-9E52-4C5A-B436-A8991FE8A1F9}"/>
    <cellStyle name="Nota 2 2 4 4 3 4 2 2" xfId="28856" xr:uid="{63CDEA22-B6B9-43C2-B4C5-B1BFBAD166E9}"/>
    <cellStyle name="Nota 2 2 4 4 3 4 2 2 2" xfId="28857" xr:uid="{AA61F36F-F9E5-4797-869E-F00AE4D2E3CF}"/>
    <cellStyle name="Nota 2 2 4 4 3 4 2 3" xfId="28858" xr:uid="{078B0523-7E0A-4BD0-8C92-A75F236F219D}"/>
    <cellStyle name="Nota 2 2 4 4 3 4 3" xfId="28859" xr:uid="{6A4D8DF5-75B7-46D7-9DCE-CD42F58B2FC8}"/>
    <cellStyle name="Nota 2 2 4 4 3 4 3 2" xfId="28860" xr:uid="{20DC92C7-A50C-4FA2-B998-ED6A932CA9DF}"/>
    <cellStyle name="Nota 2 2 4 4 3 4 4" xfId="28861" xr:uid="{ED37B7B3-BE25-4C2A-A706-9003E0AFBD3E}"/>
    <cellStyle name="Nota 2 2 4 4 3 4 4 2" xfId="28862" xr:uid="{5520EEAC-E0A0-42FA-A973-CFB0E0B848D3}"/>
    <cellStyle name="Nota 2 2 4 4 3 4 5" xfId="28863" xr:uid="{F6313FD2-EEC6-4391-A394-9AE65937F363}"/>
    <cellStyle name="Nota 2 2 4 4 3 5" xfId="28864" xr:uid="{F808F15D-D338-47DE-A6B8-C0CB0F311C54}"/>
    <cellStyle name="Nota 2 2 4 4 3 5 2" xfId="28865" xr:uid="{D4BF2D00-DF35-4C84-AACE-58B3CF809C35}"/>
    <cellStyle name="Nota 2 2 4 4 3 5 2 2" xfId="28866" xr:uid="{4FF6FD32-4147-4613-970A-6D2E39BFB45F}"/>
    <cellStyle name="Nota 2 2 4 4 3 5 3" xfId="28867" xr:uid="{8FDDF0E4-91A9-475C-B8BE-41AC7D677DF3}"/>
    <cellStyle name="Nota 2 2 4 4 3 5 3 2" xfId="28868" xr:uid="{ED745C73-A0C5-42A2-B847-B269FB1BD940}"/>
    <cellStyle name="Nota 2 2 4 4 3 5 4" xfId="28869" xr:uid="{F97AC289-3438-4AC7-94A2-D30CCE302B0E}"/>
    <cellStyle name="Nota 2 2 4 4 3 6" xfId="28870" xr:uid="{4003F0B8-8FCF-47FF-9847-167087E35444}"/>
    <cellStyle name="Nota 2 2 4 4 3 6 2" xfId="28871" xr:uid="{0DD98379-B57B-4D56-AE02-5252CF83D4FB}"/>
    <cellStyle name="Nota 2 2 4 4 3 7" xfId="28872" xr:uid="{32BCC00D-9AB4-4A59-820A-6089485E6397}"/>
    <cellStyle name="Nota 2 2 4 4 3 8" xfId="28873" xr:uid="{5B96F16F-D185-4166-A253-13786EC82A37}"/>
    <cellStyle name="Nota 2 2 4 4 3 9" xfId="54627" xr:uid="{BB3823A6-7BC0-4661-BEFB-C875C9E17C78}"/>
    <cellStyle name="Nota 2 2 4 4 4" xfId="28874" xr:uid="{A2000739-808A-490A-9794-9E521A62F2F8}"/>
    <cellStyle name="Nota 2 2 4 4 4 2" xfId="28875" xr:uid="{F128F6FF-72DE-4E2C-B396-2FD79975E08A}"/>
    <cellStyle name="Nota 2 2 4 4 4 2 2" xfId="28876" xr:uid="{56165548-1B15-4CF0-A566-0C301BBB6A5F}"/>
    <cellStyle name="Nota 2 2 4 4 4 2 2 2" xfId="28877" xr:uid="{61C9B0A4-6BC2-448B-814E-0309C2903556}"/>
    <cellStyle name="Nota 2 2 4 4 4 2 2 2 2" xfId="28878" xr:uid="{F90F3654-A62F-4D7E-A414-C372413507E9}"/>
    <cellStyle name="Nota 2 2 4 4 4 2 2 3" xfId="28879" xr:uid="{A6EB3FDC-75D0-4532-8DBB-E7E00A1EBB70}"/>
    <cellStyle name="Nota 2 2 4 4 4 2 3" xfId="28880" xr:uid="{04701365-2015-414E-B237-24530AA1BB10}"/>
    <cellStyle name="Nota 2 2 4 4 4 2 3 2" xfId="28881" xr:uid="{9772CD46-C8C9-4983-B5F9-8175569432FC}"/>
    <cellStyle name="Nota 2 2 4 4 4 2 4" xfId="28882" xr:uid="{937FE7C9-76DE-4DB2-BAF5-6F03388E50FA}"/>
    <cellStyle name="Nota 2 2 4 4 4 2 4 2" xfId="28883" xr:uid="{0743EE42-44E6-4F3A-ACE8-A621A7A5578E}"/>
    <cellStyle name="Nota 2 2 4 4 4 2 5" xfId="28884" xr:uid="{A2E2D646-156E-41DA-B823-A69FFE30C1BA}"/>
    <cellStyle name="Nota 2 2 4 4 4 3" xfId="28885" xr:uid="{3EFE33A5-6D19-4A0A-A1DB-544959D19518}"/>
    <cellStyle name="Nota 2 2 4 4 4 3 2" xfId="28886" xr:uid="{5D4CD3DE-3A41-452A-B024-E066E4CA4F9A}"/>
    <cellStyle name="Nota 2 2 4 4 4 4" xfId="28887" xr:uid="{024C9E84-FA6C-46F3-A273-1D7E4DBC778A}"/>
    <cellStyle name="Nota 2 2 4 4 4 4 2" xfId="28888" xr:uid="{9D614BEE-29D3-434D-9254-803E20C5C73E}"/>
    <cellStyle name="Nota 2 2 4 4 4 5" xfId="28889" xr:uid="{FD4B7AED-A574-497B-8F7F-4DA9C06A5BCB}"/>
    <cellStyle name="Nota 2 2 4 4 5" xfId="28890" xr:uid="{EC36B259-E866-4866-8160-25212FF3275D}"/>
    <cellStyle name="Nota 2 2 4 4 5 2" xfId="28891" xr:uid="{97C5AE78-4482-459E-8356-C81A02566823}"/>
    <cellStyle name="Nota 2 2 4 4 5 2 2" xfId="28892" xr:uid="{D55EEE5E-3EDA-49BF-96B7-502193C11BF1}"/>
    <cellStyle name="Nota 2 2 4 4 5 3" xfId="28893" xr:uid="{CC1C1303-1371-49F8-8D81-82BD26619755}"/>
    <cellStyle name="Nota 2 2 4 4 5 3 2" xfId="28894" xr:uid="{250859A9-68A6-47FF-9E1C-DB22D6BDFE6B}"/>
    <cellStyle name="Nota 2 2 4 4 5 4" xfId="28895" xr:uid="{9888957C-2AB8-4F4B-B5C4-EC94DCF9CEBE}"/>
    <cellStyle name="Nota 2 2 4 4 6" xfId="28896" xr:uid="{1A831122-EA19-4DF0-8278-5A363A4C47D9}"/>
    <cellStyle name="Nota 2 2 4 4 6 2" xfId="28897" xr:uid="{CBCD5F59-2BFD-4159-B852-08361BA97B4A}"/>
    <cellStyle name="Nota 2 2 4 4 6 2 2" xfId="28898" xr:uid="{5952DBEA-6962-42DB-88CC-F40619A99A02}"/>
    <cellStyle name="Nota 2 2 4 4 6 2 2 2" xfId="28899" xr:uid="{4615836B-8FBC-4FAB-9F81-15D7D4A9E71F}"/>
    <cellStyle name="Nota 2 2 4 4 6 2 3" xfId="28900" xr:uid="{8B5E4D18-324A-4A6B-85A9-585F509C6875}"/>
    <cellStyle name="Nota 2 2 4 4 6 3" xfId="28901" xr:uid="{609F421B-1B48-4CDE-9C25-88EAF9BDEF6E}"/>
    <cellStyle name="Nota 2 2 4 4 6 3 2" xfId="28902" xr:uid="{AEF98E83-47D2-4830-AD4C-236D297824C8}"/>
    <cellStyle name="Nota 2 2 4 4 6 4" xfId="28903" xr:uid="{3DF38C58-01DD-463B-B55C-CECBD93DA8AE}"/>
    <cellStyle name="Nota 2 2 4 4 6 4 2" xfId="28904" xr:uid="{BBEC6943-5254-4DF6-BEA1-A41C7FE38DA9}"/>
    <cellStyle name="Nota 2 2 4 4 6 5" xfId="28905" xr:uid="{2080E2BD-D6A9-492A-805F-AA43E1FC53E4}"/>
    <cellStyle name="Nota 2 2 4 4 7" xfId="28906" xr:uid="{282E2EEB-9393-460F-9C0E-5C054D19F627}"/>
    <cellStyle name="Nota 2 2 4 4 7 2" xfId="28907" xr:uid="{64B4485C-A1AF-4313-9B84-761DAF49CA6B}"/>
    <cellStyle name="Nota 2 2 4 4 7 2 2" xfId="28908" xr:uid="{082FA28D-03CB-4594-BC3E-D4439B06193E}"/>
    <cellStyle name="Nota 2 2 4 4 7 3" xfId="28909" xr:uid="{37F62327-FECB-44DB-9383-38D9BBEBCEA2}"/>
    <cellStyle name="Nota 2 2 4 4 7 3 2" xfId="28910" xr:uid="{AD146241-A886-4F68-BFB6-344603605BE0}"/>
    <cellStyle name="Nota 2 2 4 4 7 4" xfId="28911" xr:uid="{D4829AEA-BDDE-4404-A407-5F25B665F93C}"/>
    <cellStyle name="Nota 2 2 4 4 8" xfId="28912" xr:uid="{C9C0DDF1-B6E2-4114-8775-56E71EC13CCB}"/>
    <cellStyle name="Nota 2 2 4 4 8 2" xfId="28913" xr:uid="{E3521156-8565-43FE-9D7D-B88C20B85C67}"/>
    <cellStyle name="Nota 2 2 4 4 9" xfId="28914" xr:uid="{FA9207ED-34BF-4978-AC03-F3FE9B9F2355}"/>
    <cellStyle name="Nota 2 2 4 5" xfId="28915" xr:uid="{624CC9D5-D576-487D-ADC1-F3C626ADFE4A}"/>
    <cellStyle name="Nota 2 2 4 5 2" xfId="28916" xr:uid="{C96C6315-B702-46A6-A378-66528437FB38}"/>
    <cellStyle name="Nota 2 2 4 5 2 2" xfId="28917" xr:uid="{83A5640E-C9EA-4DF0-93F2-9757BEB3F754}"/>
    <cellStyle name="Nota 2 2 4 5 2 2 2" xfId="28918" xr:uid="{F80D716F-400E-46A5-8A37-9127666F799C}"/>
    <cellStyle name="Nota 2 2 4 5 2 2 2 2" xfId="28919" xr:uid="{C7A3CC8B-9CE2-4DB1-B869-1A619AB47885}"/>
    <cellStyle name="Nota 2 2 4 5 2 2 2 2 2" xfId="28920" xr:uid="{83E98D1E-E971-4170-B83C-521DBDBCB2DB}"/>
    <cellStyle name="Nota 2 2 4 5 2 2 2 3" xfId="28921" xr:uid="{EAF108F3-B415-49C1-B0AD-4E6F2E6EBC07}"/>
    <cellStyle name="Nota 2 2 4 5 2 2 3" xfId="28922" xr:uid="{C14C847B-018D-4C1B-AEBA-C7E232C068D0}"/>
    <cellStyle name="Nota 2 2 4 5 2 2 3 2" xfId="28923" xr:uid="{C482B53C-D908-4DA4-8224-A131B15DD848}"/>
    <cellStyle name="Nota 2 2 4 5 2 2 4" xfId="28924" xr:uid="{E173B1EA-B062-4583-A06E-EAC9E3ECEE58}"/>
    <cellStyle name="Nota 2 2 4 5 2 2 4 2" xfId="28925" xr:uid="{0E1EF40C-7A08-41EC-BC9D-31EFF1485A08}"/>
    <cellStyle name="Nota 2 2 4 5 2 2 5" xfId="28926" xr:uid="{E417C97F-7F32-4B63-95C3-DCE8C22515C6}"/>
    <cellStyle name="Nota 2 2 4 5 2 3" xfId="28927" xr:uid="{F12E4F61-623B-4A39-8B65-50453212B4DB}"/>
    <cellStyle name="Nota 2 2 4 5 2 3 2" xfId="28928" xr:uid="{64CFB44D-42A2-4616-933D-0C4C24565309}"/>
    <cellStyle name="Nota 2 2 4 5 2 4" xfId="28929" xr:uid="{E12CA9DF-6BB4-49B0-804A-F43ACB7E97B8}"/>
    <cellStyle name="Nota 2 2 4 5 2 4 2" xfId="28930" xr:uid="{52E23643-AD02-42AD-B269-75153DFD3FEE}"/>
    <cellStyle name="Nota 2 2 4 5 2 5" xfId="28931" xr:uid="{BA010332-8070-4A92-9599-71F36AD30D4C}"/>
    <cellStyle name="Nota 2 2 4 5 3" xfId="28932" xr:uid="{9B44D92B-6C10-44FE-997E-421E5D3D7197}"/>
    <cellStyle name="Nota 2 2 4 5 3 2" xfId="28933" xr:uid="{351D3494-2763-4237-8864-B95D2C74F85F}"/>
    <cellStyle name="Nota 2 2 4 5 3 2 2" xfId="28934" xr:uid="{086B6F0B-DB93-425E-8172-99B89D1471B9}"/>
    <cellStyle name="Nota 2 2 4 5 3 3" xfId="28935" xr:uid="{8697476C-4879-47BC-A41C-8CC53B330D62}"/>
    <cellStyle name="Nota 2 2 4 5 3 3 2" xfId="28936" xr:uid="{574E5A6F-9EC5-41A3-930C-2B91D7B22784}"/>
    <cellStyle name="Nota 2 2 4 5 3 4" xfId="28937" xr:uid="{DACC938B-1B93-4806-B473-F76D13294969}"/>
    <cellStyle name="Nota 2 2 4 5 4" xfId="28938" xr:uid="{E9F0C299-E615-478E-8CFD-B7B69319131B}"/>
    <cellStyle name="Nota 2 2 4 5 4 2" xfId="28939" xr:uid="{EEDF5681-AB43-421D-BA61-6B872552B805}"/>
    <cellStyle name="Nota 2 2 4 5 4 2 2" xfId="28940" xr:uid="{00370AD7-5AC8-485D-97C5-007634366CF1}"/>
    <cellStyle name="Nota 2 2 4 5 4 2 2 2" xfId="28941" xr:uid="{BBF1CC5E-DD1A-41E0-A7E9-A1C289A8D8E2}"/>
    <cellStyle name="Nota 2 2 4 5 4 2 3" xfId="28942" xr:uid="{6822AC3E-BFAA-4062-8C30-EF49F8349584}"/>
    <cellStyle name="Nota 2 2 4 5 4 3" xfId="28943" xr:uid="{2860E635-85C3-4D8B-A911-77688F683D6F}"/>
    <cellStyle name="Nota 2 2 4 5 4 3 2" xfId="28944" xr:uid="{473F82CD-0314-476C-B169-3E1FC34AFF86}"/>
    <cellStyle name="Nota 2 2 4 5 4 4" xfId="28945" xr:uid="{D95AED3D-1475-4518-95AC-F77D9429D7A3}"/>
    <cellStyle name="Nota 2 2 4 5 4 4 2" xfId="28946" xr:uid="{7C1B0605-8562-4399-A7FE-C5DA6F545D17}"/>
    <cellStyle name="Nota 2 2 4 5 4 5" xfId="28947" xr:uid="{76DC44E5-6F05-4BE4-9A11-576DE35CF4FE}"/>
    <cellStyle name="Nota 2 2 4 5 5" xfId="28948" xr:uid="{675308AD-C8F1-43C7-81A7-3901601341CC}"/>
    <cellStyle name="Nota 2 2 4 5 5 2" xfId="28949" xr:uid="{EB7B7FF1-5DA9-489B-8730-5029929EC421}"/>
    <cellStyle name="Nota 2 2 4 5 5 2 2" xfId="28950" xr:uid="{E17152CF-A68F-42C4-96BB-764F7AC6D8C7}"/>
    <cellStyle name="Nota 2 2 4 5 5 3" xfId="28951" xr:uid="{FFFB17F6-0A78-47EB-ACA7-6C9A62F8C91F}"/>
    <cellStyle name="Nota 2 2 4 5 5 3 2" xfId="28952" xr:uid="{B6611FCD-E32A-415B-B180-64932C4288F7}"/>
    <cellStyle name="Nota 2 2 4 5 5 4" xfId="28953" xr:uid="{B9B93D0F-C804-4716-8049-DBDCF62FB74E}"/>
    <cellStyle name="Nota 2 2 4 5 6" xfId="28954" xr:uid="{CC75134C-D0A8-4F89-B40A-333EA0E94410}"/>
    <cellStyle name="Nota 2 2 4 5 6 2" xfId="28955" xr:uid="{1162C89C-6C1B-45C2-9462-76A04022A998}"/>
    <cellStyle name="Nota 2 2 4 5 7" xfId="28956" xr:uid="{91FA9791-0418-4232-8F63-2EE6C033804B}"/>
    <cellStyle name="Nota 2 2 4 5 8" xfId="28957" xr:uid="{0A5C8C6B-F416-4896-8F18-1304FD83B251}"/>
    <cellStyle name="Nota 2 2 4 5 9" xfId="54628" xr:uid="{B5C6D157-59E4-43ED-ACCB-28D82544DDAF}"/>
    <cellStyle name="Nota 2 2 4 6" xfId="28958" xr:uid="{9DA37D3F-17DD-4AFC-851C-C76FD212B77A}"/>
    <cellStyle name="Nota 2 2 4 6 2" xfId="28959" xr:uid="{DAAD3FE4-4BDD-4EBC-BA23-BA2EEC26722B}"/>
    <cellStyle name="Nota 2 2 4 6 2 2" xfId="28960" xr:uid="{8F475891-8E1D-478D-A1F7-F6B4B6943D6C}"/>
    <cellStyle name="Nota 2 2 4 6 2 2 2" xfId="28961" xr:uid="{122E73E2-C6B5-4001-A447-3B540AF9C180}"/>
    <cellStyle name="Nota 2 2 4 6 2 2 2 2" xfId="28962" xr:uid="{100C6CAA-CB53-4D65-8164-E33747041713}"/>
    <cellStyle name="Nota 2 2 4 6 2 2 2 2 2" xfId="28963" xr:uid="{DE8E8EE3-4AF3-4AED-BB55-87FFA815A3D3}"/>
    <cellStyle name="Nota 2 2 4 6 2 2 2 3" xfId="28964" xr:uid="{F4BA2228-78CC-418E-AE03-982521D1ABAF}"/>
    <cellStyle name="Nota 2 2 4 6 2 2 3" xfId="28965" xr:uid="{C75E83B7-AA3A-4A45-B6EF-C23141E9EF6C}"/>
    <cellStyle name="Nota 2 2 4 6 2 2 3 2" xfId="28966" xr:uid="{5F822C04-E1CD-41B9-B290-F1ADA248FB06}"/>
    <cellStyle name="Nota 2 2 4 6 2 2 4" xfId="28967" xr:uid="{775FB0F2-63BF-4551-A344-4D13A0F10AC1}"/>
    <cellStyle name="Nota 2 2 4 6 2 2 4 2" xfId="28968" xr:uid="{B7898426-3958-4570-9AF1-3334A8BB0F9C}"/>
    <cellStyle name="Nota 2 2 4 6 2 2 5" xfId="28969" xr:uid="{27ADFC46-0CC5-4B44-B5F6-420CEACF58EF}"/>
    <cellStyle name="Nota 2 2 4 6 2 3" xfId="28970" xr:uid="{E2052CE0-0A1F-4587-BF1B-4B56F791CCE6}"/>
    <cellStyle name="Nota 2 2 4 6 2 3 2" xfId="28971" xr:uid="{E58AF585-09FA-499A-9BBC-AD7AAA8E9BFD}"/>
    <cellStyle name="Nota 2 2 4 6 2 4" xfId="28972" xr:uid="{715B8E89-7767-4591-8FA7-9F79E2146126}"/>
    <cellStyle name="Nota 2 2 4 6 2 4 2" xfId="28973" xr:uid="{90E5BF3C-6FD9-44F0-A429-C9B4976E0836}"/>
    <cellStyle name="Nota 2 2 4 6 2 5" xfId="28974" xr:uid="{CC917B4B-F4F7-45A3-A8E2-0D5CEF8FA861}"/>
    <cellStyle name="Nota 2 2 4 6 3" xfId="28975" xr:uid="{0A17C111-2E76-4219-A86E-3DCED831AC08}"/>
    <cellStyle name="Nota 2 2 4 6 3 2" xfId="28976" xr:uid="{AE4D7EFD-61BE-40E5-B9D1-9B44211CB5E0}"/>
    <cellStyle name="Nota 2 2 4 6 3 2 2" xfId="28977" xr:uid="{51B9647F-C140-488E-BB7B-2842B87181AA}"/>
    <cellStyle name="Nota 2 2 4 6 3 3" xfId="28978" xr:uid="{BAC66959-0F98-4FA8-AF23-435DDD72391B}"/>
    <cellStyle name="Nota 2 2 4 6 3 3 2" xfId="28979" xr:uid="{58CFEDB4-3A4A-42CF-BFA3-3FF13199FA2D}"/>
    <cellStyle name="Nota 2 2 4 6 3 4" xfId="28980" xr:uid="{5924D95F-3003-49FB-AE92-BEE91D15789C}"/>
    <cellStyle name="Nota 2 2 4 6 4" xfId="28981" xr:uid="{3D7470D0-C00D-41F6-90E0-39E2F0239F30}"/>
    <cellStyle name="Nota 2 2 4 6 4 2" xfId="28982" xr:uid="{201F47F7-2B25-4791-9C23-AE29AFC38449}"/>
    <cellStyle name="Nota 2 2 4 6 4 2 2" xfId="28983" xr:uid="{52BF3A20-9BF7-4D94-8EB5-5F6F362D6EDA}"/>
    <cellStyle name="Nota 2 2 4 6 4 2 2 2" xfId="28984" xr:uid="{07C393F2-459C-42ED-AA15-125790F424FF}"/>
    <cellStyle name="Nota 2 2 4 6 4 2 3" xfId="28985" xr:uid="{BA6AE20F-BD13-4D88-9F2E-30A16D17B051}"/>
    <cellStyle name="Nota 2 2 4 6 4 3" xfId="28986" xr:uid="{3915D72D-F9BB-41CD-BF2B-C516356DEFA1}"/>
    <cellStyle name="Nota 2 2 4 6 4 3 2" xfId="28987" xr:uid="{D2CD2D00-63D6-4D62-97FE-B24F53F7D679}"/>
    <cellStyle name="Nota 2 2 4 6 4 4" xfId="28988" xr:uid="{E7F3D659-5671-412B-91CA-572E8E730E72}"/>
    <cellStyle name="Nota 2 2 4 6 4 4 2" xfId="28989" xr:uid="{23FFEE13-2253-4965-87BD-E7FDB2B477C0}"/>
    <cellStyle name="Nota 2 2 4 6 4 5" xfId="28990" xr:uid="{C2129BB3-6E48-4235-81A4-764334B73B9B}"/>
    <cellStyle name="Nota 2 2 4 6 5" xfId="28991" xr:uid="{26123B56-D858-4FF6-BFC0-788C93389B06}"/>
    <cellStyle name="Nota 2 2 4 6 5 2" xfId="28992" xr:uid="{3F087492-D529-4C5D-ACE4-F462B6355F97}"/>
    <cellStyle name="Nota 2 2 4 6 5 2 2" xfId="28993" xr:uid="{4EF4756D-12BB-4B7B-A5FA-7BB3A2A4DD94}"/>
    <cellStyle name="Nota 2 2 4 6 5 3" xfId="28994" xr:uid="{8236A4AA-4D2F-4CC9-9124-BF0C985CBA11}"/>
    <cellStyle name="Nota 2 2 4 6 5 3 2" xfId="28995" xr:uid="{DB7C22E7-FBBC-4107-ADC5-A81E52044A6F}"/>
    <cellStyle name="Nota 2 2 4 6 5 4" xfId="28996" xr:uid="{F7E5A43C-2738-4964-B6DA-FD83A9B6F5EE}"/>
    <cellStyle name="Nota 2 2 4 6 6" xfId="28997" xr:uid="{4DC28070-725D-4275-81D5-EB56B9590CB3}"/>
    <cellStyle name="Nota 2 2 4 6 6 2" xfId="28998" xr:uid="{34A4A88F-52BA-4F2B-AC41-7ED3BAD4949B}"/>
    <cellStyle name="Nota 2 2 4 6 7" xfId="28999" xr:uid="{30A10705-FBEB-4C28-995D-45D07218B87E}"/>
    <cellStyle name="Nota 2 2 4 6 8" xfId="29000" xr:uid="{401CB107-BAF9-4A3B-88E2-FAD3F60F6D23}"/>
    <cellStyle name="Nota 2 2 4 6 9" xfId="54629" xr:uid="{8D4CD2EE-6987-4C08-9AA8-64B45189686A}"/>
    <cellStyle name="Nota 2 2 4 7" xfId="29001" xr:uid="{C110E2E0-1EB0-40AA-8AEA-6684C4380088}"/>
    <cellStyle name="Nota 2 2 4 7 2" xfId="29002" xr:uid="{CC4833FD-A379-4054-A976-2BDA3952EB71}"/>
    <cellStyle name="Nota 2 2 4 7 2 2" xfId="29003" xr:uid="{F57211C1-4843-42A5-A915-EDB99C9046AA}"/>
    <cellStyle name="Nota 2 2 4 7 2 2 2" xfId="29004" xr:uid="{1586A64B-E738-4DBA-9A5D-F7375BBE3BC1}"/>
    <cellStyle name="Nota 2 2 4 7 2 2 2 2" xfId="29005" xr:uid="{A67FFF4B-85AA-45F4-894E-9CEDD3D25AF5}"/>
    <cellStyle name="Nota 2 2 4 7 2 2 2 2 2" xfId="29006" xr:uid="{F7D33141-93DE-4F4C-9713-6F4776B26AF8}"/>
    <cellStyle name="Nota 2 2 4 7 2 2 2 3" xfId="29007" xr:uid="{7DB167BE-D0A7-4F3F-BBDA-F393A8422844}"/>
    <cellStyle name="Nota 2 2 4 7 2 2 3" xfId="29008" xr:uid="{F7141F86-C20F-4030-8092-DAE27B862935}"/>
    <cellStyle name="Nota 2 2 4 7 2 2 3 2" xfId="29009" xr:uid="{9999DD1E-4727-45BD-A3A6-31D9138DB4D0}"/>
    <cellStyle name="Nota 2 2 4 7 2 2 4" xfId="29010" xr:uid="{960E3B8C-26EF-4976-ABF7-91F8AA8912FA}"/>
    <cellStyle name="Nota 2 2 4 7 2 2 4 2" xfId="29011" xr:uid="{971BB1B8-BB7E-4D31-9CCD-9C26C9FF620F}"/>
    <cellStyle name="Nota 2 2 4 7 2 2 5" xfId="29012" xr:uid="{09FB0095-4416-42BA-9AEA-7A01E24B5A35}"/>
    <cellStyle name="Nota 2 2 4 7 2 3" xfId="29013" xr:uid="{D14E7381-F95F-47CD-AD8C-39A8A9ABAADE}"/>
    <cellStyle name="Nota 2 2 4 7 2 3 2" xfId="29014" xr:uid="{9F484EC6-43B1-459B-B706-3163BFE2DB2C}"/>
    <cellStyle name="Nota 2 2 4 7 2 4" xfId="29015" xr:uid="{2779A7C7-8BFD-4D52-883E-6CAC89487AAA}"/>
    <cellStyle name="Nota 2 2 4 7 2 4 2" xfId="29016" xr:uid="{9AEE0157-4803-4A35-9829-0261DE01281A}"/>
    <cellStyle name="Nota 2 2 4 7 2 5" xfId="29017" xr:uid="{E629B068-FBCE-42B8-A5E7-941DD222C755}"/>
    <cellStyle name="Nota 2 2 4 7 3" xfId="29018" xr:uid="{E3C83D35-EE41-4802-BF6F-FF4E7E544631}"/>
    <cellStyle name="Nota 2 2 4 7 3 2" xfId="29019" xr:uid="{36B994ED-3BB0-4AF2-A9B6-2AEF1B1DE86C}"/>
    <cellStyle name="Nota 2 2 4 7 3 2 2" xfId="29020" xr:uid="{C680F107-F282-4C70-96FD-1803F4C8695F}"/>
    <cellStyle name="Nota 2 2 4 7 3 3" xfId="29021" xr:uid="{93831E74-DF02-4AC6-AE00-64CCFD5ED6E4}"/>
    <cellStyle name="Nota 2 2 4 7 3 3 2" xfId="29022" xr:uid="{4C2C2EDE-B047-43CC-8807-7FA3107FCA7A}"/>
    <cellStyle name="Nota 2 2 4 7 3 4" xfId="29023" xr:uid="{290FD8DC-EDB7-4810-B5CE-0C493170FC6F}"/>
    <cellStyle name="Nota 2 2 4 7 4" xfId="29024" xr:uid="{0F254359-F351-43B4-B010-28AB4CAF3476}"/>
    <cellStyle name="Nota 2 2 4 7 4 2" xfId="29025" xr:uid="{C9922193-3949-49DB-84C1-6FFB040D0871}"/>
    <cellStyle name="Nota 2 2 4 7 4 2 2" xfId="29026" xr:uid="{8D9D2C0A-4059-4264-960B-AA23F236677C}"/>
    <cellStyle name="Nota 2 2 4 7 4 2 2 2" xfId="29027" xr:uid="{E31E6149-7938-4667-AD41-0C59316B431E}"/>
    <cellStyle name="Nota 2 2 4 7 4 2 3" xfId="29028" xr:uid="{75BBBBF8-4CA2-4B33-BDD4-A702C43B995E}"/>
    <cellStyle name="Nota 2 2 4 7 4 3" xfId="29029" xr:uid="{AA38AC8A-EA83-4149-B449-85A5E15B920F}"/>
    <cellStyle name="Nota 2 2 4 7 4 3 2" xfId="29030" xr:uid="{F7992B83-6531-4AEE-86B5-00E724FF14E2}"/>
    <cellStyle name="Nota 2 2 4 7 4 4" xfId="29031" xr:uid="{F598C31A-12C5-4A7C-8A02-0B302F9BEF19}"/>
    <cellStyle name="Nota 2 2 4 7 4 4 2" xfId="29032" xr:uid="{EAE2AB3A-5220-4FF4-91FB-9289CF49D9E6}"/>
    <cellStyle name="Nota 2 2 4 7 4 5" xfId="29033" xr:uid="{7E7EC922-4AE2-46B3-8883-BAC6608693E8}"/>
    <cellStyle name="Nota 2 2 4 7 5" xfId="29034" xr:uid="{540CDB28-A884-40B5-AC64-05F46372700E}"/>
    <cellStyle name="Nota 2 2 4 7 5 2" xfId="29035" xr:uid="{35732858-1EC8-47B5-82C9-47614E099133}"/>
    <cellStyle name="Nota 2 2 4 7 5 2 2" xfId="29036" xr:uid="{875808C5-1AEC-4574-B9C5-303221A769F9}"/>
    <cellStyle name="Nota 2 2 4 7 5 3" xfId="29037" xr:uid="{D122E5C3-B992-4064-8F9B-15EA90FEEC04}"/>
    <cellStyle name="Nota 2 2 4 7 5 3 2" xfId="29038" xr:uid="{9824E099-2DDB-442F-85D5-BA12BDA9F43B}"/>
    <cellStyle name="Nota 2 2 4 7 5 4" xfId="29039" xr:uid="{043D5846-A06A-451F-B74B-C55FEF76F94D}"/>
    <cellStyle name="Nota 2 2 4 7 6" xfId="29040" xr:uid="{9BC8181C-6A5A-43C2-9ABD-A198B189BD97}"/>
    <cellStyle name="Nota 2 2 4 7 6 2" xfId="29041" xr:uid="{58DD8F63-01F2-431F-94F3-815F2CA93D8C}"/>
    <cellStyle name="Nota 2 2 4 7 7" xfId="29042" xr:uid="{BB390197-EFBE-4BE9-823A-CCD530958F43}"/>
    <cellStyle name="Nota 2 2 4 7 8" xfId="29043" xr:uid="{25B798A2-7DDA-4819-9B0A-A8ADEEB42ACB}"/>
    <cellStyle name="Nota 2 2 4 7 9" xfId="54630" xr:uid="{155713AB-07D4-4B3E-99BD-94EED57089E6}"/>
    <cellStyle name="Nota 2 2 4 8" xfId="29044" xr:uid="{9BED832A-AFB1-4766-8CEF-E3EC7735A1EC}"/>
    <cellStyle name="Nota 2 2 4 8 2" xfId="29045" xr:uid="{EB262A52-8DE2-42AE-B5EB-C12EFBF46D9F}"/>
    <cellStyle name="Nota 2 2 4 8 2 2" xfId="29046" xr:uid="{CC4C4BE5-7371-4A44-AEE5-DE892579CDA8}"/>
    <cellStyle name="Nota 2 2 4 8 2 2 2" xfId="29047" xr:uid="{3EAC117D-492A-4C1E-806B-667389CEB22A}"/>
    <cellStyle name="Nota 2 2 4 8 2 2 2 2" xfId="29048" xr:uid="{212118F5-FE4F-4184-8B1F-022C21514D7A}"/>
    <cellStyle name="Nota 2 2 4 8 2 2 3" xfId="29049" xr:uid="{45CA07A1-4E13-46A1-B634-7EC998F54943}"/>
    <cellStyle name="Nota 2 2 4 8 2 3" xfId="29050" xr:uid="{33021A8F-1BF0-4055-B380-3EB73F9146A7}"/>
    <cellStyle name="Nota 2 2 4 8 2 3 2" xfId="29051" xr:uid="{DCA117A6-59C0-49AD-9E47-2E660435D8D5}"/>
    <cellStyle name="Nota 2 2 4 8 2 4" xfId="29052" xr:uid="{BCE00831-7CE6-43ED-A5F2-1BEED58718D7}"/>
    <cellStyle name="Nota 2 2 4 8 2 4 2" xfId="29053" xr:uid="{6425B0B7-E774-4772-B53A-D0F5D161AD5A}"/>
    <cellStyle name="Nota 2 2 4 8 2 5" xfId="29054" xr:uid="{5AFBE45F-D9E5-479C-9D40-844375D49231}"/>
    <cellStyle name="Nota 2 2 4 8 3" xfId="29055" xr:uid="{B61CA501-982E-4AFE-AAC0-4814B83C581F}"/>
    <cellStyle name="Nota 2 2 4 8 3 2" xfId="29056" xr:uid="{2D633C4C-9E51-4DD7-AE8F-E3AE8FD2E905}"/>
    <cellStyle name="Nota 2 2 4 8 4" xfId="29057" xr:uid="{1711423D-F99D-4712-8FD8-09C0061263CB}"/>
    <cellStyle name="Nota 2 2 4 8 4 2" xfId="29058" xr:uid="{CC9A11FC-3204-434E-96D1-8DB0892D6CF2}"/>
    <cellStyle name="Nota 2 2 4 8 5" xfId="29059" xr:uid="{396C905E-7E3A-43A2-ACED-84F526EB2E22}"/>
    <cellStyle name="Nota 2 2 4 9" xfId="29060" xr:uid="{0BBC98D5-F988-4B7B-ABC4-2D18CD9C0B98}"/>
    <cellStyle name="Nota 2 2 4 9 2" xfId="29061" xr:uid="{6FB6908C-19B8-4F82-95A3-598F7BBE2DFE}"/>
    <cellStyle name="Nota 2 2 4 9 2 2" xfId="29062" xr:uid="{7B705110-CA5E-4C50-8CFC-40D0D8BD1A48}"/>
    <cellStyle name="Nota 2 2 4 9 3" xfId="29063" xr:uid="{C8E77285-961C-4BB3-AAC6-9C2A96B21E87}"/>
    <cellStyle name="Nota 2 2 4 9 3 2" xfId="29064" xr:uid="{1B8B71B3-A23C-4339-BE01-98C357E03C43}"/>
    <cellStyle name="Nota 2 2 4 9 4" xfId="29065" xr:uid="{E0EDC498-DA61-43A2-AD78-5D63D72292B9}"/>
    <cellStyle name="Nota 2 2 5" xfId="29066" xr:uid="{7A34EA26-281E-417C-95FB-1FB1F380EC5D}"/>
    <cellStyle name="Nota 2 2 5 10" xfId="29067" xr:uid="{5399509A-EC85-4688-A17B-E827339AC1DE}"/>
    <cellStyle name="Nota 2 2 5 10 2" xfId="29068" xr:uid="{0304FAE4-06E5-4D5B-914A-09A768463FD5}"/>
    <cellStyle name="Nota 2 2 5 11" xfId="29069" xr:uid="{94585D57-81CF-4D58-9E7E-133FBD07BC3A}"/>
    <cellStyle name="Nota 2 2 5 12" xfId="29070" xr:uid="{E0DB0124-5EF9-4680-98D6-6E9287EB78D3}"/>
    <cellStyle name="Nota 2 2 5 13" xfId="54631" xr:uid="{DB33B8DF-4966-4EA4-9450-30D0AC7CCCB1}"/>
    <cellStyle name="Nota 2 2 5 2" xfId="29071" xr:uid="{0DCFBE4C-8DED-423F-80EC-517A11855815}"/>
    <cellStyle name="Nota 2 2 5 2 10" xfId="29072" xr:uid="{47F3E016-EC6F-4BC2-9407-C5DA5EC011BD}"/>
    <cellStyle name="Nota 2 2 5 2 11" xfId="54632" xr:uid="{4DD1C7D7-FE5C-4EDF-BC20-43FA70EB4F44}"/>
    <cellStyle name="Nota 2 2 5 2 2" xfId="29073" xr:uid="{34759ECD-C343-464F-8805-7812F9C03064}"/>
    <cellStyle name="Nota 2 2 5 2 2 2" xfId="29074" xr:uid="{A50374C9-EBD9-4AAA-91BC-227683F0DD8E}"/>
    <cellStyle name="Nota 2 2 5 2 2 2 2" xfId="29075" xr:uid="{3071DDDA-993E-4E72-852A-6235F7C8683A}"/>
    <cellStyle name="Nota 2 2 5 2 2 2 2 2" xfId="29076" xr:uid="{84B45F0F-EBC8-4A1A-8B14-E824989C832D}"/>
    <cellStyle name="Nota 2 2 5 2 2 2 2 2 2" xfId="29077" xr:uid="{6855E327-0ABB-4DC2-85DF-90446E8D0842}"/>
    <cellStyle name="Nota 2 2 5 2 2 2 2 2 2 2" xfId="29078" xr:uid="{DE7F663A-5EAB-425C-A765-EA22799CAAB7}"/>
    <cellStyle name="Nota 2 2 5 2 2 2 2 2 3" xfId="29079" xr:uid="{EC4BC45A-8710-4940-86EB-2D324B48A459}"/>
    <cellStyle name="Nota 2 2 5 2 2 2 2 3" xfId="29080" xr:uid="{A5C08854-7164-4D9C-93D2-D1C9E7E9ADFB}"/>
    <cellStyle name="Nota 2 2 5 2 2 2 2 3 2" xfId="29081" xr:uid="{6B1E6F0C-CC24-4702-9842-92C3E3731DD8}"/>
    <cellStyle name="Nota 2 2 5 2 2 2 2 4" xfId="29082" xr:uid="{E75B30D5-5657-4295-BEAE-50641B106B87}"/>
    <cellStyle name="Nota 2 2 5 2 2 2 2 4 2" xfId="29083" xr:uid="{9F269398-08EA-4031-BDA8-663137CB2992}"/>
    <cellStyle name="Nota 2 2 5 2 2 2 2 5" xfId="29084" xr:uid="{202A2BCB-E031-4D6C-B3FA-54A86C04EEBA}"/>
    <cellStyle name="Nota 2 2 5 2 2 2 3" xfId="29085" xr:uid="{DD8CFADA-16E1-43DE-9880-3E48C3C3EA99}"/>
    <cellStyle name="Nota 2 2 5 2 2 2 3 2" xfId="29086" xr:uid="{2791B309-F162-455A-92D3-DB888842D218}"/>
    <cellStyle name="Nota 2 2 5 2 2 2 4" xfId="29087" xr:uid="{5092CEE4-D747-450A-A029-3B42E0A25BEC}"/>
    <cellStyle name="Nota 2 2 5 2 2 2 4 2" xfId="29088" xr:uid="{D526C63E-3E62-40AC-B758-DD710F59F5EC}"/>
    <cellStyle name="Nota 2 2 5 2 2 2 5" xfId="29089" xr:uid="{9F43958A-74A1-48E0-9EEA-705567B37C6C}"/>
    <cellStyle name="Nota 2 2 5 2 2 3" xfId="29090" xr:uid="{4B06CF70-2437-4253-A221-521859973F8D}"/>
    <cellStyle name="Nota 2 2 5 2 2 3 2" xfId="29091" xr:uid="{FDFC6D80-CF8F-4917-80ED-569A616C0A55}"/>
    <cellStyle name="Nota 2 2 5 2 2 3 2 2" xfId="29092" xr:uid="{22C6E6DD-1DC7-4E4A-9894-0D9B43D4C31B}"/>
    <cellStyle name="Nota 2 2 5 2 2 3 3" xfId="29093" xr:uid="{6FB5688C-2CAD-43E6-B054-831C197DDDA5}"/>
    <cellStyle name="Nota 2 2 5 2 2 3 3 2" xfId="29094" xr:uid="{14BC9C6E-B42D-4F4B-9841-7B4A453B96E8}"/>
    <cellStyle name="Nota 2 2 5 2 2 3 4" xfId="29095" xr:uid="{ED36DE75-2166-42E3-9768-E96E68FC75A6}"/>
    <cellStyle name="Nota 2 2 5 2 2 4" xfId="29096" xr:uid="{4ADB6D59-29F4-4747-A59D-404A09A8D33D}"/>
    <cellStyle name="Nota 2 2 5 2 2 4 2" xfId="29097" xr:uid="{97669F22-6E48-435F-B1C4-2FCE6C9E2B09}"/>
    <cellStyle name="Nota 2 2 5 2 2 4 2 2" xfId="29098" xr:uid="{F98AC165-B8B3-4AFC-9F26-E88B4F05E1E4}"/>
    <cellStyle name="Nota 2 2 5 2 2 4 2 2 2" xfId="29099" xr:uid="{3A71FF25-89CB-4FBF-821E-3103F2F684BF}"/>
    <cellStyle name="Nota 2 2 5 2 2 4 2 3" xfId="29100" xr:uid="{3196E6C7-EB38-4AF8-8CF2-C55072330DD2}"/>
    <cellStyle name="Nota 2 2 5 2 2 4 3" xfId="29101" xr:uid="{B6245A88-8B6C-45B5-B992-A67176B2B0D3}"/>
    <cellStyle name="Nota 2 2 5 2 2 4 3 2" xfId="29102" xr:uid="{743A4CA6-C538-4D94-B816-44F4AE5EB6B5}"/>
    <cellStyle name="Nota 2 2 5 2 2 4 4" xfId="29103" xr:uid="{0438C3ED-6F89-4C6A-88E2-5E9B5668B682}"/>
    <cellStyle name="Nota 2 2 5 2 2 4 4 2" xfId="29104" xr:uid="{F428C6F6-E421-4665-A225-B3A6838D06C0}"/>
    <cellStyle name="Nota 2 2 5 2 2 4 5" xfId="29105" xr:uid="{3EB92CB0-5616-4926-87C9-7FAA7B73FCCB}"/>
    <cellStyle name="Nota 2 2 5 2 2 5" xfId="29106" xr:uid="{0DB6C906-B7D8-42AF-8B12-40F280AC69EC}"/>
    <cellStyle name="Nota 2 2 5 2 2 5 2" xfId="29107" xr:uid="{E710D183-4D2A-4B18-8F01-0502D8C470D9}"/>
    <cellStyle name="Nota 2 2 5 2 2 5 2 2" xfId="29108" xr:uid="{04CD69AD-30C7-4CE9-98C4-9BCB16E527E5}"/>
    <cellStyle name="Nota 2 2 5 2 2 5 3" xfId="29109" xr:uid="{1B27BFBD-E524-45D4-9F17-7846BBB71739}"/>
    <cellStyle name="Nota 2 2 5 2 2 5 3 2" xfId="29110" xr:uid="{7738A60F-7BB5-41C3-8CA4-1645A45ECE1E}"/>
    <cellStyle name="Nota 2 2 5 2 2 5 4" xfId="29111" xr:uid="{1E7C42F4-0F29-4E68-B10E-8CE41B34B7A5}"/>
    <cellStyle name="Nota 2 2 5 2 2 6" xfId="29112" xr:uid="{854086DC-93E0-423B-9E5E-C11B562BE848}"/>
    <cellStyle name="Nota 2 2 5 2 2 6 2" xfId="29113" xr:uid="{196456B6-699C-4E0D-B752-0BB99252E74D}"/>
    <cellStyle name="Nota 2 2 5 2 2 7" xfId="29114" xr:uid="{A5D71D4A-6EA1-4378-8767-297A0CE73DCF}"/>
    <cellStyle name="Nota 2 2 5 2 2 8" xfId="29115" xr:uid="{7DDC6787-CD96-4780-A7BF-C1BD853F951A}"/>
    <cellStyle name="Nota 2 2 5 2 2 9" xfId="54633" xr:uid="{391C8ED8-E323-41AD-AFF8-E1E061CF9BA2}"/>
    <cellStyle name="Nota 2 2 5 2 3" xfId="29116" xr:uid="{2127D751-8539-40F8-B0A2-7A8C3A6734A7}"/>
    <cellStyle name="Nota 2 2 5 2 3 2" xfId="29117" xr:uid="{E346CD32-3819-4C3A-844B-10E04448BEF5}"/>
    <cellStyle name="Nota 2 2 5 2 3 2 2" xfId="29118" xr:uid="{F40B7E47-A939-4C66-9886-FA33293992DB}"/>
    <cellStyle name="Nota 2 2 5 2 3 2 2 2" xfId="29119" xr:uid="{EE38DECF-6150-4385-AED9-4596237F70BF}"/>
    <cellStyle name="Nota 2 2 5 2 3 2 2 2 2" xfId="29120" xr:uid="{7D37E70D-889A-4ACA-A063-F8C826239C79}"/>
    <cellStyle name="Nota 2 2 5 2 3 2 2 2 2 2" xfId="29121" xr:uid="{0E54D0DC-24ED-43C7-AD8C-CE6E3B01ACDF}"/>
    <cellStyle name="Nota 2 2 5 2 3 2 2 2 3" xfId="29122" xr:uid="{88E11677-C576-496F-801E-19C551950089}"/>
    <cellStyle name="Nota 2 2 5 2 3 2 2 3" xfId="29123" xr:uid="{A69A1823-F504-4DE9-967D-329274B3082B}"/>
    <cellStyle name="Nota 2 2 5 2 3 2 2 3 2" xfId="29124" xr:uid="{91513BE9-A2E4-4E93-9A53-2ACEC8F0B792}"/>
    <cellStyle name="Nota 2 2 5 2 3 2 2 4" xfId="29125" xr:uid="{D18824A3-64A8-44AE-B36C-A39E0267FB60}"/>
    <cellStyle name="Nota 2 2 5 2 3 2 2 4 2" xfId="29126" xr:uid="{C8E883D1-FC6E-4B28-B37D-2A02A5712515}"/>
    <cellStyle name="Nota 2 2 5 2 3 2 2 5" xfId="29127" xr:uid="{660EF0E5-E51B-4ACC-AF7C-9CA397C5E282}"/>
    <cellStyle name="Nota 2 2 5 2 3 2 3" xfId="29128" xr:uid="{7F2F8002-06C3-4BDC-BA91-205658540356}"/>
    <cellStyle name="Nota 2 2 5 2 3 2 3 2" xfId="29129" xr:uid="{C6B5B1CA-3905-474C-87BA-4516A7CE25C7}"/>
    <cellStyle name="Nota 2 2 5 2 3 2 4" xfId="29130" xr:uid="{33C8262E-1DED-4B2D-B174-EAE92015BF0D}"/>
    <cellStyle name="Nota 2 2 5 2 3 2 4 2" xfId="29131" xr:uid="{37D61DBE-F589-468C-866D-53414EDA8DE4}"/>
    <cellStyle name="Nota 2 2 5 2 3 2 5" xfId="29132" xr:uid="{DEFBC29D-7685-4CE1-9E45-90442EF51C40}"/>
    <cellStyle name="Nota 2 2 5 2 3 3" xfId="29133" xr:uid="{6377045F-118D-4C36-A1D5-5AF5F6446767}"/>
    <cellStyle name="Nota 2 2 5 2 3 3 2" xfId="29134" xr:uid="{18824F0F-58E6-49BE-92F6-F84F0692BB8C}"/>
    <cellStyle name="Nota 2 2 5 2 3 3 2 2" xfId="29135" xr:uid="{FC5B0DEA-52D3-4C2D-BFBF-9754A30E21FC}"/>
    <cellStyle name="Nota 2 2 5 2 3 3 3" xfId="29136" xr:uid="{C83E9278-E03E-48C3-B566-0AE0374C3704}"/>
    <cellStyle name="Nota 2 2 5 2 3 3 3 2" xfId="29137" xr:uid="{092DE60C-767B-44AD-8F3E-DAA63BCE3DE2}"/>
    <cellStyle name="Nota 2 2 5 2 3 3 4" xfId="29138" xr:uid="{AF513607-0706-4798-809F-8488FF530547}"/>
    <cellStyle name="Nota 2 2 5 2 3 4" xfId="29139" xr:uid="{683C5ADE-B48B-4995-A33D-4BB4FF74CEC9}"/>
    <cellStyle name="Nota 2 2 5 2 3 4 2" xfId="29140" xr:uid="{B477D8CB-9C8D-4413-B633-3BCA67A85054}"/>
    <cellStyle name="Nota 2 2 5 2 3 4 2 2" xfId="29141" xr:uid="{21B5B79D-1E54-458A-8BD6-670115BCDB62}"/>
    <cellStyle name="Nota 2 2 5 2 3 4 2 2 2" xfId="29142" xr:uid="{E81C9642-8313-47D6-9442-7B455158BFE4}"/>
    <cellStyle name="Nota 2 2 5 2 3 4 2 3" xfId="29143" xr:uid="{54C92EC1-0F5A-4869-8115-621AF4E9E9A2}"/>
    <cellStyle name="Nota 2 2 5 2 3 4 3" xfId="29144" xr:uid="{F294CA8E-7318-4BC0-AE79-73A86845C446}"/>
    <cellStyle name="Nota 2 2 5 2 3 4 3 2" xfId="29145" xr:uid="{65B1B925-D341-402E-863A-39BF6490CFC4}"/>
    <cellStyle name="Nota 2 2 5 2 3 4 4" xfId="29146" xr:uid="{607F4351-96A1-408E-A675-CACB31127E19}"/>
    <cellStyle name="Nota 2 2 5 2 3 4 4 2" xfId="29147" xr:uid="{25465AC0-7574-4CBD-8C47-3BC3F6D46508}"/>
    <cellStyle name="Nota 2 2 5 2 3 4 5" xfId="29148" xr:uid="{4F9BE7C2-C573-4591-951E-54BCA295F531}"/>
    <cellStyle name="Nota 2 2 5 2 3 5" xfId="29149" xr:uid="{65E603D4-3B4D-4690-AEE8-E456A27A7F8D}"/>
    <cellStyle name="Nota 2 2 5 2 3 5 2" xfId="29150" xr:uid="{1F6CBCD8-0297-4C96-BFDC-72A31DCEC28B}"/>
    <cellStyle name="Nota 2 2 5 2 3 5 2 2" xfId="29151" xr:uid="{BBB3BCAC-3240-4E39-96F3-A678C5AE5FE9}"/>
    <cellStyle name="Nota 2 2 5 2 3 5 3" xfId="29152" xr:uid="{D36BBB6A-20EE-4C1C-BB33-49034337F2C9}"/>
    <cellStyle name="Nota 2 2 5 2 3 5 3 2" xfId="29153" xr:uid="{11227A80-42A3-4737-8B84-8E321C380754}"/>
    <cellStyle name="Nota 2 2 5 2 3 5 4" xfId="29154" xr:uid="{435EB94C-E4A6-4DE3-924C-C365ABA565CD}"/>
    <cellStyle name="Nota 2 2 5 2 3 6" xfId="29155" xr:uid="{84B8B1D8-6390-4A6C-9654-D0A4249C82A2}"/>
    <cellStyle name="Nota 2 2 5 2 3 6 2" xfId="29156" xr:uid="{85E3D8AB-804B-4B77-92FA-34299EBD55B5}"/>
    <cellStyle name="Nota 2 2 5 2 3 7" xfId="29157" xr:uid="{9AB36F83-5F08-4CE5-8979-2A670E432EE8}"/>
    <cellStyle name="Nota 2 2 5 2 3 8" xfId="29158" xr:uid="{C909C487-AF76-4090-BEF0-60C77288A974}"/>
    <cellStyle name="Nota 2 2 5 2 3 9" xfId="54634" xr:uid="{079217E4-53B5-4FC6-8E43-A059130002D9}"/>
    <cellStyle name="Nota 2 2 5 2 4" xfId="29159" xr:uid="{45EF7EE1-0F99-4A79-A66E-C6D3422FD01A}"/>
    <cellStyle name="Nota 2 2 5 2 4 2" xfId="29160" xr:uid="{02A895BC-0ED7-4666-915D-471902F0A506}"/>
    <cellStyle name="Nota 2 2 5 2 4 2 2" xfId="29161" xr:uid="{5CB3CAD7-2F24-49AF-ABF8-B77CF2C4DB63}"/>
    <cellStyle name="Nota 2 2 5 2 4 2 2 2" xfId="29162" xr:uid="{BDB08739-AD20-4589-BC28-0B2DBB3DCF47}"/>
    <cellStyle name="Nota 2 2 5 2 4 2 2 2 2" xfId="29163" xr:uid="{8BB6662A-3974-4AFD-BD16-504BDE969D6F}"/>
    <cellStyle name="Nota 2 2 5 2 4 2 2 3" xfId="29164" xr:uid="{B76F5A11-C9F0-4802-A3B6-4D2D4A96A8FC}"/>
    <cellStyle name="Nota 2 2 5 2 4 2 3" xfId="29165" xr:uid="{6B7C4CEE-0496-47B6-BDB4-1C21E8FBD260}"/>
    <cellStyle name="Nota 2 2 5 2 4 2 3 2" xfId="29166" xr:uid="{5A822935-9873-4A85-9191-017169F251AE}"/>
    <cellStyle name="Nota 2 2 5 2 4 2 4" xfId="29167" xr:uid="{A8903048-BE17-497C-86FB-6F61909DCEED}"/>
    <cellStyle name="Nota 2 2 5 2 4 2 4 2" xfId="29168" xr:uid="{B153A72F-B82B-4334-975B-2221EE20949A}"/>
    <cellStyle name="Nota 2 2 5 2 4 2 5" xfId="29169" xr:uid="{B1CEF57D-F749-4645-B08B-4D284ABE1E41}"/>
    <cellStyle name="Nota 2 2 5 2 4 3" xfId="29170" xr:uid="{ABE0CD2F-0790-44AD-BCE8-94C54A07E701}"/>
    <cellStyle name="Nota 2 2 5 2 4 3 2" xfId="29171" xr:uid="{2C2279C3-34D4-49A2-8B09-DAEAACB97552}"/>
    <cellStyle name="Nota 2 2 5 2 4 4" xfId="29172" xr:uid="{F0E6F84D-567C-434E-86CF-4A5C815231AC}"/>
    <cellStyle name="Nota 2 2 5 2 4 4 2" xfId="29173" xr:uid="{4C8B7AA0-E002-41CC-BCD7-BC0F8371A081}"/>
    <cellStyle name="Nota 2 2 5 2 4 5" xfId="29174" xr:uid="{E38013C9-836E-4989-BAE3-1AAD8C80F384}"/>
    <cellStyle name="Nota 2 2 5 2 5" xfId="29175" xr:uid="{B18A5928-FFA1-4DFE-B04A-793718711F95}"/>
    <cellStyle name="Nota 2 2 5 2 5 2" xfId="29176" xr:uid="{9E16EAB3-CBDA-4685-9C68-FA89A2CFC049}"/>
    <cellStyle name="Nota 2 2 5 2 5 2 2" xfId="29177" xr:uid="{376656FC-56CC-42C7-8731-6639F971003A}"/>
    <cellStyle name="Nota 2 2 5 2 5 3" xfId="29178" xr:uid="{FFEA142B-0E27-41B2-9CAF-2DEF7EA45911}"/>
    <cellStyle name="Nota 2 2 5 2 5 3 2" xfId="29179" xr:uid="{12B36063-27B3-44B3-8C91-DF6A2EB45D2E}"/>
    <cellStyle name="Nota 2 2 5 2 5 4" xfId="29180" xr:uid="{8C1AFBE8-1C32-46A8-B69C-791B04E89315}"/>
    <cellStyle name="Nota 2 2 5 2 6" xfId="29181" xr:uid="{C7780499-D2C3-418B-84CF-3C9F69441F6E}"/>
    <cellStyle name="Nota 2 2 5 2 6 2" xfId="29182" xr:uid="{0AD0D56A-11C3-4A9A-9347-1235E19D4842}"/>
    <cellStyle name="Nota 2 2 5 2 6 2 2" xfId="29183" xr:uid="{2B95D88A-844E-4A35-ABBE-BE1800599FA0}"/>
    <cellStyle name="Nota 2 2 5 2 6 2 2 2" xfId="29184" xr:uid="{C853D18C-ABFA-4C7B-BB50-C74AB5DA7A88}"/>
    <cellStyle name="Nota 2 2 5 2 6 2 3" xfId="29185" xr:uid="{5B3F795E-9561-4871-92E0-F55FC7AF3AB3}"/>
    <cellStyle name="Nota 2 2 5 2 6 3" xfId="29186" xr:uid="{ED80F230-4A7D-4A97-87D3-6739A3B9E946}"/>
    <cellStyle name="Nota 2 2 5 2 6 3 2" xfId="29187" xr:uid="{C0B2B306-9729-479D-A11A-B9F21121626F}"/>
    <cellStyle name="Nota 2 2 5 2 6 4" xfId="29188" xr:uid="{186A0ADE-0F09-41D4-AE45-27781F79AA29}"/>
    <cellStyle name="Nota 2 2 5 2 6 4 2" xfId="29189" xr:uid="{7B03E908-0CCE-4340-B141-BD4C39C341ED}"/>
    <cellStyle name="Nota 2 2 5 2 6 5" xfId="29190" xr:uid="{7A0305B4-B543-465C-9781-74D12195346F}"/>
    <cellStyle name="Nota 2 2 5 2 7" xfId="29191" xr:uid="{AA4AECD7-E417-4A77-8CDF-E0573C27E10B}"/>
    <cellStyle name="Nota 2 2 5 2 7 2" xfId="29192" xr:uid="{1C2D9C41-FC21-4367-9925-213FBCE42824}"/>
    <cellStyle name="Nota 2 2 5 2 7 2 2" xfId="29193" xr:uid="{26129E81-E303-4CF2-8B9C-7FC44D42BC84}"/>
    <cellStyle name="Nota 2 2 5 2 7 3" xfId="29194" xr:uid="{176E2B4D-D81B-417E-9A0E-77865B134772}"/>
    <cellStyle name="Nota 2 2 5 2 7 3 2" xfId="29195" xr:uid="{351DFC59-9A0B-4894-B55C-9895500629BD}"/>
    <cellStyle name="Nota 2 2 5 2 7 4" xfId="29196" xr:uid="{F4B1F601-EFCE-452D-979B-087041C25F7D}"/>
    <cellStyle name="Nota 2 2 5 2 8" xfId="29197" xr:uid="{3F1117B8-8D1B-4D6E-B37A-1DF6DB73E8EC}"/>
    <cellStyle name="Nota 2 2 5 2 8 2" xfId="29198" xr:uid="{5B4F66A5-3C54-422A-9982-126C4FC32655}"/>
    <cellStyle name="Nota 2 2 5 2 9" xfId="29199" xr:uid="{409563F3-4F9E-4236-A8E0-785A0CC88D82}"/>
    <cellStyle name="Nota 2 2 5 3" xfId="29200" xr:uid="{372AE52B-3CCC-4D52-B27C-F2E154864483}"/>
    <cellStyle name="Nota 2 2 5 3 2" xfId="29201" xr:uid="{5E71E0FA-38FE-4692-8C33-D45D04A4AF5B}"/>
    <cellStyle name="Nota 2 2 5 3 2 2" xfId="29202" xr:uid="{C179DA0B-2DDD-4F73-956B-E5418EBC9F46}"/>
    <cellStyle name="Nota 2 2 5 3 2 2 2" xfId="29203" xr:uid="{F5A410E3-C5BA-48E6-9885-9E09D99EEFEC}"/>
    <cellStyle name="Nota 2 2 5 3 2 2 2 2" xfId="29204" xr:uid="{248E3492-8331-4CCD-B634-8ED974162144}"/>
    <cellStyle name="Nota 2 2 5 3 2 2 2 2 2" xfId="29205" xr:uid="{07CFF84D-DCD0-4B23-89D2-210CECE243DE}"/>
    <cellStyle name="Nota 2 2 5 3 2 2 2 3" xfId="29206" xr:uid="{6A902222-94C4-4F68-BD66-9954A08DB884}"/>
    <cellStyle name="Nota 2 2 5 3 2 2 3" xfId="29207" xr:uid="{1FDBD1E7-0AAB-4231-A76F-53A746EBA5BE}"/>
    <cellStyle name="Nota 2 2 5 3 2 2 3 2" xfId="29208" xr:uid="{1B810504-040D-4F09-8FDB-F71D5FF622E8}"/>
    <cellStyle name="Nota 2 2 5 3 2 2 4" xfId="29209" xr:uid="{3A2C0522-52DF-4B83-A980-389BB1BA21BA}"/>
    <cellStyle name="Nota 2 2 5 3 2 2 4 2" xfId="29210" xr:uid="{3EA2FC2B-A069-4BD9-9008-55AD8AA082C9}"/>
    <cellStyle name="Nota 2 2 5 3 2 2 5" xfId="29211" xr:uid="{0FF379CA-3E9C-4240-A7F7-FF7B078E7F34}"/>
    <cellStyle name="Nota 2 2 5 3 2 3" xfId="29212" xr:uid="{0C26E2D2-B607-4E82-8FAE-D4264791248F}"/>
    <cellStyle name="Nota 2 2 5 3 2 3 2" xfId="29213" xr:uid="{21E5FD86-EF8F-45DF-A866-2DCBDFE5F20F}"/>
    <cellStyle name="Nota 2 2 5 3 2 4" xfId="29214" xr:uid="{2AB3CF58-50A2-453B-A6DB-65846CD05650}"/>
    <cellStyle name="Nota 2 2 5 3 2 4 2" xfId="29215" xr:uid="{D48DF2BB-AAAA-4130-AABA-7F0424C9F145}"/>
    <cellStyle name="Nota 2 2 5 3 2 5" xfId="29216" xr:uid="{E1C1729D-4F41-41AA-AACC-BD529E7165F7}"/>
    <cellStyle name="Nota 2 2 5 3 3" xfId="29217" xr:uid="{DE9FEF33-502F-493A-A22A-8BC0D0190889}"/>
    <cellStyle name="Nota 2 2 5 3 3 2" xfId="29218" xr:uid="{D13EC148-9FEB-4485-93AA-4D19A0CBB6F0}"/>
    <cellStyle name="Nota 2 2 5 3 3 2 2" xfId="29219" xr:uid="{F436F776-9523-47F0-B61B-63316CE21C48}"/>
    <cellStyle name="Nota 2 2 5 3 3 3" xfId="29220" xr:uid="{76D8FEA9-99B8-436A-84E5-9A23FB8B782F}"/>
    <cellStyle name="Nota 2 2 5 3 3 3 2" xfId="29221" xr:uid="{220C6A54-BCC6-45C0-8960-8BEE2DCE10BF}"/>
    <cellStyle name="Nota 2 2 5 3 3 4" xfId="29222" xr:uid="{FC660C02-7280-4287-901B-658561BCE676}"/>
    <cellStyle name="Nota 2 2 5 3 4" xfId="29223" xr:uid="{2813EE23-F9F4-48B0-B3AB-A4C4EB1971F4}"/>
    <cellStyle name="Nota 2 2 5 3 4 2" xfId="29224" xr:uid="{7A606D07-E08E-4168-9719-6291AA16A6A0}"/>
    <cellStyle name="Nota 2 2 5 3 4 2 2" xfId="29225" xr:uid="{CDFBBB91-0C19-46A7-B664-31907DB95A1D}"/>
    <cellStyle name="Nota 2 2 5 3 4 2 2 2" xfId="29226" xr:uid="{03687ABB-0D16-4DF1-8202-A21272390925}"/>
    <cellStyle name="Nota 2 2 5 3 4 2 3" xfId="29227" xr:uid="{5A98BDF1-2C1C-4135-A416-56B25F61BCC4}"/>
    <cellStyle name="Nota 2 2 5 3 4 3" xfId="29228" xr:uid="{EC461579-5CE7-448D-A8A8-5415084C7BCF}"/>
    <cellStyle name="Nota 2 2 5 3 4 3 2" xfId="29229" xr:uid="{E094B6E6-47F3-4283-91DB-FF105550017C}"/>
    <cellStyle name="Nota 2 2 5 3 4 4" xfId="29230" xr:uid="{DEB9A761-6BE5-4930-8B27-53E49164361A}"/>
    <cellStyle name="Nota 2 2 5 3 4 4 2" xfId="29231" xr:uid="{1269A0D2-0A35-4BE4-9ED3-403AB71DA13E}"/>
    <cellStyle name="Nota 2 2 5 3 4 5" xfId="29232" xr:uid="{465E0501-6A7E-439F-9BE5-0B893097A19B}"/>
    <cellStyle name="Nota 2 2 5 3 5" xfId="29233" xr:uid="{9F608262-D4BF-4EC3-8F00-F1E4BBE5C677}"/>
    <cellStyle name="Nota 2 2 5 3 5 2" xfId="29234" xr:uid="{46D508F9-7239-47F4-B017-396CEAB71C56}"/>
    <cellStyle name="Nota 2 2 5 3 5 2 2" xfId="29235" xr:uid="{AF8CDFAE-6763-4ED1-8BDB-EB292FA06040}"/>
    <cellStyle name="Nota 2 2 5 3 5 3" xfId="29236" xr:uid="{9CE7DACE-D790-45EA-A100-2B2FB5EABD62}"/>
    <cellStyle name="Nota 2 2 5 3 5 3 2" xfId="29237" xr:uid="{9BDCDFD5-D0E7-4FAE-A358-BF9D72E11B51}"/>
    <cellStyle name="Nota 2 2 5 3 5 4" xfId="29238" xr:uid="{AAFB5F96-79E4-4B65-A3CF-5B0873C35CEB}"/>
    <cellStyle name="Nota 2 2 5 3 6" xfId="29239" xr:uid="{22561759-45D0-45C9-BB25-E3D5AADE53EC}"/>
    <cellStyle name="Nota 2 2 5 3 6 2" xfId="29240" xr:uid="{37344243-B517-4218-8EDB-FC5C4F59297E}"/>
    <cellStyle name="Nota 2 2 5 3 7" xfId="29241" xr:uid="{E600DC05-FD8B-465F-849C-B0A01F8EC5FC}"/>
    <cellStyle name="Nota 2 2 5 3 8" xfId="29242" xr:uid="{EAF6D7D0-FAD7-4053-800F-AC13E1DA755C}"/>
    <cellStyle name="Nota 2 2 5 3 9" xfId="54635" xr:uid="{1D389BED-91A4-41D9-9578-BCC82794A200}"/>
    <cellStyle name="Nota 2 2 5 4" xfId="29243" xr:uid="{5F09ABEB-B193-4BEC-8EE7-ED9C2774D58A}"/>
    <cellStyle name="Nota 2 2 5 4 2" xfId="29244" xr:uid="{5BF8E0A9-C92B-4914-A315-A4B4199BD803}"/>
    <cellStyle name="Nota 2 2 5 4 2 2" xfId="29245" xr:uid="{51D78B3E-74F6-489D-92BC-D8AAE9F0F1DE}"/>
    <cellStyle name="Nota 2 2 5 4 2 2 2" xfId="29246" xr:uid="{AB20D35A-2516-4FD6-BE83-B6611655413C}"/>
    <cellStyle name="Nota 2 2 5 4 2 2 2 2" xfId="29247" xr:uid="{79B8568D-1166-40C5-B352-2DF92F42B1F0}"/>
    <cellStyle name="Nota 2 2 5 4 2 2 2 2 2" xfId="29248" xr:uid="{0A8513E6-E7F0-49C4-8D39-8129B1E499DC}"/>
    <cellStyle name="Nota 2 2 5 4 2 2 2 3" xfId="29249" xr:uid="{40F320FE-CB27-4B8F-90C4-7FCD4376D6E1}"/>
    <cellStyle name="Nota 2 2 5 4 2 2 3" xfId="29250" xr:uid="{EC093D83-0C17-4DD7-A420-91E30208FE82}"/>
    <cellStyle name="Nota 2 2 5 4 2 2 3 2" xfId="29251" xr:uid="{A53F4967-F9BB-4D4A-9A55-BFA4B18E37A4}"/>
    <cellStyle name="Nota 2 2 5 4 2 2 4" xfId="29252" xr:uid="{3BFC73F7-1669-403B-80BC-22E79266CE5B}"/>
    <cellStyle name="Nota 2 2 5 4 2 2 4 2" xfId="29253" xr:uid="{992A8056-DEA0-49AE-8065-6F9ADE44B168}"/>
    <cellStyle name="Nota 2 2 5 4 2 2 5" xfId="29254" xr:uid="{5395D54E-D762-4FE2-961E-6AD6812488A4}"/>
    <cellStyle name="Nota 2 2 5 4 2 3" xfId="29255" xr:uid="{AC4841E1-0CDD-4BA5-AD74-FAFA534FF5B9}"/>
    <cellStyle name="Nota 2 2 5 4 2 3 2" xfId="29256" xr:uid="{95C5C51F-411C-40EB-881B-F652918EE843}"/>
    <cellStyle name="Nota 2 2 5 4 2 4" xfId="29257" xr:uid="{402F4AA5-D307-47E1-852C-5527FBAA0A78}"/>
    <cellStyle name="Nota 2 2 5 4 2 4 2" xfId="29258" xr:uid="{1760B198-A898-4CBF-B81E-C747BF578D1D}"/>
    <cellStyle name="Nota 2 2 5 4 2 5" xfId="29259" xr:uid="{EAB9FDF7-6275-4DA4-8544-A3154A74D044}"/>
    <cellStyle name="Nota 2 2 5 4 3" xfId="29260" xr:uid="{9F76FE59-82BC-4DB8-B645-0D572D319E88}"/>
    <cellStyle name="Nota 2 2 5 4 3 2" xfId="29261" xr:uid="{BFE8AE41-2D98-43F4-A0DD-EF73CDF7AAB6}"/>
    <cellStyle name="Nota 2 2 5 4 3 2 2" xfId="29262" xr:uid="{3A401FAB-2555-4CA0-9CED-245E4D6C5698}"/>
    <cellStyle name="Nota 2 2 5 4 3 3" xfId="29263" xr:uid="{21CA23DD-8856-490F-A998-BC831F4CD644}"/>
    <cellStyle name="Nota 2 2 5 4 3 3 2" xfId="29264" xr:uid="{1BF784BB-B255-4D7E-9A80-3DB061A39886}"/>
    <cellStyle name="Nota 2 2 5 4 3 4" xfId="29265" xr:uid="{20E82520-61F3-4DCC-BB23-458133FF9061}"/>
    <cellStyle name="Nota 2 2 5 4 4" xfId="29266" xr:uid="{05C42393-0477-4078-AE3A-4B3C6C9C8EF4}"/>
    <cellStyle name="Nota 2 2 5 4 4 2" xfId="29267" xr:uid="{DC90F121-E178-49B0-A817-E99F43C971C5}"/>
    <cellStyle name="Nota 2 2 5 4 4 2 2" xfId="29268" xr:uid="{0C389687-1773-4489-B773-F1CEB6787283}"/>
    <cellStyle name="Nota 2 2 5 4 4 2 2 2" xfId="29269" xr:uid="{2FB717E4-2795-4991-B383-D8E78663C17C}"/>
    <cellStyle name="Nota 2 2 5 4 4 2 3" xfId="29270" xr:uid="{0CD46837-FE23-4961-9331-637CBBAB36DA}"/>
    <cellStyle name="Nota 2 2 5 4 4 3" xfId="29271" xr:uid="{D146478E-8206-4D72-B63C-1F4B3129EFA7}"/>
    <cellStyle name="Nota 2 2 5 4 4 3 2" xfId="29272" xr:uid="{7E6F12CA-FDA9-4E38-B546-0398CAD77A36}"/>
    <cellStyle name="Nota 2 2 5 4 4 4" xfId="29273" xr:uid="{CC76DD3B-35C5-489F-AFD1-4D1F53FE64FD}"/>
    <cellStyle name="Nota 2 2 5 4 4 4 2" xfId="29274" xr:uid="{264B2D79-5FA0-404A-9FDE-0033493DA1BC}"/>
    <cellStyle name="Nota 2 2 5 4 4 5" xfId="29275" xr:uid="{B2BC0B10-A2DB-4F0B-A533-C5D8A1C7C5AE}"/>
    <cellStyle name="Nota 2 2 5 4 5" xfId="29276" xr:uid="{C7B66C36-D96C-4ED9-B16A-BB00023D3FE6}"/>
    <cellStyle name="Nota 2 2 5 4 5 2" xfId="29277" xr:uid="{0092F911-52F8-4CDC-B23D-D107CD5DEDE5}"/>
    <cellStyle name="Nota 2 2 5 4 5 2 2" xfId="29278" xr:uid="{4779E1F1-A974-4324-919A-3E19DF919C5D}"/>
    <cellStyle name="Nota 2 2 5 4 5 3" xfId="29279" xr:uid="{01FB31C0-841C-4C7A-ABF4-8C50105B5952}"/>
    <cellStyle name="Nota 2 2 5 4 5 3 2" xfId="29280" xr:uid="{29226CEE-329B-4FEF-B182-AC8BE737563C}"/>
    <cellStyle name="Nota 2 2 5 4 5 4" xfId="29281" xr:uid="{31A99893-8358-42BC-9C2B-FBC3D07ED173}"/>
    <cellStyle name="Nota 2 2 5 4 6" xfId="29282" xr:uid="{1DB6B3CB-CB58-43D9-A893-D716463435CE}"/>
    <cellStyle name="Nota 2 2 5 4 6 2" xfId="29283" xr:uid="{E2EAD9B5-25D8-41F4-8E62-59127007A35A}"/>
    <cellStyle name="Nota 2 2 5 4 7" xfId="29284" xr:uid="{1EFE3E6D-FD04-4451-9CDC-D60BC89BCC42}"/>
    <cellStyle name="Nota 2 2 5 4 8" xfId="29285" xr:uid="{07E57FBF-931E-4F8B-94E6-B3227280DBF7}"/>
    <cellStyle name="Nota 2 2 5 4 9" xfId="54636" xr:uid="{3928B9A8-A87C-4DA4-A363-8BDE8C96874D}"/>
    <cellStyle name="Nota 2 2 5 5" xfId="29286" xr:uid="{BD784A44-C97A-4ED1-8173-BF1A8AF573CE}"/>
    <cellStyle name="Nota 2 2 5 5 2" xfId="29287" xr:uid="{4B343C82-749D-4AE7-BB45-1264883BC931}"/>
    <cellStyle name="Nota 2 2 5 5 2 2" xfId="29288" xr:uid="{A243AF0A-AB89-4E8E-8E70-FBCB5B93C614}"/>
    <cellStyle name="Nota 2 2 5 5 2 2 2" xfId="29289" xr:uid="{1D37C3DC-C86D-4CAD-824C-235A78839EE3}"/>
    <cellStyle name="Nota 2 2 5 5 2 2 2 2" xfId="29290" xr:uid="{685A181D-C050-4B1D-BA72-4FDCAB2A23DC}"/>
    <cellStyle name="Nota 2 2 5 5 2 2 2 2 2" xfId="29291" xr:uid="{3A648665-9150-4E2C-BB8F-DADD42EC5A76}"/>
    <cellStyle name="Nota 2 2 5 5 2 2 2 3" xfId="29292" xr:uid="{79B3B4AA-9CE3-49FB-A4C2-981D1FB85069}"/>
    <cellStyle name="Nota 2 2 5 5 2 2 3" xfId="29293" xr:uid="{14DB01D1-0723-4803-91DB-075ECE31AB82}"/>
    <cellStyle name="Nota 2 2 5 5 2 2 3 2" xfId="29294" xr:uid="{5D93D7DA-BB51-4EF2-BF54-119A43F99F23}"/>
    <cellStyle name="Nota 2 2 5 5 2 2 4" xfId="29295" xr:uid="{F9447712-0E22-4902-B6C0-7E219388CF10}"/>
    <cellStyle name="Nota 2 2 5 5 2 2 4 2" xfId="29296" xr:uid="{4483F640-DC45-4E4F-9654-75FE787214D2}"/>
    <cellStyle name="Nota 2 2 5 5 2 2 5" xfId="29297" xr:uid="{6875480B-E6AF-4F0F-9AA1-17EB4BC8E54A}"/>
    <cellStyle name="Nota 2 2 5 5 2 3" xfId="29298" xr:uid="{1FA03A0D-4AA1-4B8D-9F23-B599E13ECE51}"/>
    <cellStyle name="Nota 2 2 5 5 2 3 2" xfId="29299" xr:uid="{A19F4B86-E969-42DE-A1E8-8227DF395201}"/>
    <cellStyle name="Nota 2 2 5 5 2 4" xfId="29300" xr:uid="{8C5C6601-719A-4831-96F7-669BDE87E765}"/>
    <cellStyle name="Nota 2 2 5 5 2 4 2" xfId="29301" xr:uid="{4D02BCA7-9A47-46DE-BA1C-FF01B8D5F9CF}"/>
    <cellStyle name="Nota 2 2 5 5 2 5" xfId="29302" xr:uid="{B4D4A0EF-3998-4155-926F-94BB759F9815}"/>
    <cellStyle name="Nota 2 2 5 5 3" xfId="29303" xr:uid="{9D1EE36A-1FCB-4E4C-8F68-E6B193B397AA}"/>
    <cellStyle name="Nota 2 2 5 5 3 2" xfId="29304" xr:uid="{A4D3C3CF-464D-4362-8DBE-28C7C3053CC3}"/>
    <cellStyle name="Nota 2 2 5 5 3 2 2" xfId="29305" xr:uid="{F2942AEE-1B16-4DCE-A493-AC2A7D15D3EC}"/>
    <cellStyle name="Nota 2 2 5 5 3 3" xfId="29306" xr:uid="{2595974D-7437-4E78-AB3E-FEB58CDC4B5D}"/>
    <cellStyle name="Nota 2 2 5 5 3 3 2" xfId="29307" xr:uid="{63AE8F69-5C09-4BBE-B766-E126569654E5}"/>
    <cellStyle name="Nota 2 2 5 5 3 4" xfId="29308" xr:uid="{A112D796-F36C-473D-8872-9C5EDE917E90}"/>
    <cellStyle name="Nota 2 2 5 5 4" xfId="29309" xr:uid="{69F8EB89-58D0-4FE5-B01F-1033F760B088}"/>
    <cellStyle name="Nota 2 2 5 5 4 2" xfId="29310" xr:uid="{0C54923C-31AD-4AB8-BA89-9BCC92B163EB}"/>
    <cellStyle name="Nota 2 2 5 5 4 2 2" xfId="29311" xr:uid="{A115D360-40A5-422A-952A-33ADAE70DE33}"/>
    <cellStyle name="Nota 2 2 5 5 4 2 2 2" xfId="29312" xr:uid="{0A8B9797-AE7B-48B0-93EF-B7FC934AEE31}"/>
    <cellStyle name="Nota 2 2 5 5 4 2 3" xfId="29313" xr:uid="{0BCD8CC8-0AA0-4B22-97D7-CDE7B00A59F2}"/>
    <cellStyle name="Nota 2 2 5 5 4 3" xfId="29314" xr:uid="{EDC0F707-308C-4067-8FB5-657AB5F5D387}"/>
    <cellStyle name="Nota 2 2 5 5 4 3 2" xfId="29315" xr:uid="{3A81FAA7-D6B1-42EA-BE0C-3540E8DA4073}"/>
    <cellStyle name="Nota 2 2 5 5 4 4" xfId="29316" xr:uid="{203884CA-1AA8-4CAE-9287-91911ABF0EF8}"/>
    <cellStyle name="Nota 2 2 5 5 4 4 2" xfId="29317" xr:uid="{549FC4D2-A7F0-4280-A826-FD4DA272032E}"/>
    <cellStyle name="Nota 2 2 5 5 4 5" xfId="29318" xr:uid="{4F3FC74C-A06F-447A-BA27-ED4576BCD10F}"/>
    <cellStyle name="Nota 2 2 5 5 5" xfId="29319" xr:uid="{2992CD37-EA17-43E1-9275-BFA9D8E02532}"/>
    <cellStyle name="Nota 2 2 5 5 5 2" xfId="29320" xr:uid="{DD03010A-BFB4-43F7-BB2F-5D715864A232}"/>
    <cellStyle name="Nota 2 2 5 5 5 2 2" xfId="29321" xr:uid="{36C1D999-AD34-40B0-8532-E8683F695E7C}"/>
    <cellStyle name="Nota 2 2 5 5 5 3" xfId="29322" xr:uid="{70A4F128-C44A-4A6C-BA5B-C785D9E3AE69}"/>
    <cellStyle name="Nota 2 2 5 5 5 3 2" xfId="29323" xr:uid="{675DA292-890D-490E-8BE1-F681F3239F00}"/>
    <cellStyle name="Nota 2 2 5 5 5 4" xfId="29324" xr:uid="{840413A9-42AE-4FCC-8D84-F579A6A3A3D9}"/>
    <cellStyle name="Nota 2 2 5 5 6" xfId="29325" xr:uid="{CFC21969-8E89-4AAA-B483-150D8B64A13C}"/>
    <cellStyle name="Nota 2 2 5 5 6 2" xfId="29326" xr:uid="{72F670E7-847B-45F9-BD42-AD4F3621D7CB}"/>
    <cellStyle name="Nota 2 2 5 5 7" xfId="29327" xr:uid="{247C6749-4690-4288-B3C1-9046C53D334A}"/>
    <cellStyle name="Nota 2 2 5 5 8" xfId="29328" xr:uid="{1D0AF16C-8566-4EFD-8A07-8B1418D31D58}"/>
    <cellStyle name="Nota 2 2 5 5 9" xfId="54637" xr:uid="{B8E51656-6664-4D6C-8285-A1E76A0A34B7}"/>
    <cellStyle name="Nota 2 2 5 6" xfId="29329" xr:uid="{21B84895-E3EE-4DA4-A3B2-B9BF46601E27}"/>
    <cellStyle name="Nota 2 2 5 6 2" xfId="29330" xr:uid="{D50224FB-BA13-4C69-B424-9B6FB282F18E}"/>
    <cellStyle name="Nota 2 2 5 6 2 2" xfId="29331" xr:uid="{9544D07C-686A-4D79-A426-EDB4F8DEDC74}"/>
    <cellStyle name="Nota 2 2 5 6 2 2 2" xfId="29332" xr:uid="{E896C95C-0CE3-4C7D-9681-01F5104573D5}"/>
    <cellStyle name="Nota 2 2 5 6 2 2 2 2" xfId="29333" xr:uid="{EA93E7B5-ABBC-48A7-B012-18FE39BB9C7B}"/>
    <cellStyle name="Nota 2 2 5 6 2 2 3" xfId="29334" xr:uid="{395C7EC6-1BEC-473A-9921-5B20AC5E5D3A}"/>
    <cellStyle name="Nota 2 2 5 6 2 3" xfId="29335" xr:uid="{46F33ECE-D5B6-4864-A2AB-42725A1094B3}"/>
    <cellStyle name="Nota 2 2 5 6 2 3 2" xfId="29336" xr:uid="{03173D6E-EE41-4347-8447-231A6C50C799}"/>
    <cellStyle name="Nota 2 2 5 6 2 4" xfId="29337" xr:uid="{050E560D-574B-4513-974E-EA16E7EF5AEA}"/>
    <cellStyle name="Nota 2 2 5 6 2 4 2" xfId="29338" xr:uid="{D9638C6C-706A-409A-87F7-267E26092746}"/>
    <cellStyle name="Nota 2 2 5 6 2 5" xfId="29339" xr:uid="{1A5E1EF6-CDEE-486E-BD81-DA4F10D55913}"/>
    <cellStyle name="Nota 2 2 5 6 3" xfId="29340" xr:uid="{37D702BD-CAFA-4FAD-B412-32CE01D33F24}"/>
    <cellStyle name="Nota 2 2 5 6 3 2" xfId="29341" xr:uid="{34F1041F-4279-4420-B810-34E671DE8564}"/>
    <cellStyle name="Nota 2 2 5 6 4" xfId="29342" xr:uid="{BEA6852E-CE2E-4A3E-B0F2-89402E271175}"/>
    <cellStyle name="Nota 2 2 5 6 4 2" xfId="29343" xr:uid="{B87CF867-FC5A-461E-98FC-4696152642D2}"/>
    <cellStyle name="Nota 2 2 5 6 5" xfId="29344" xr:uid="{B6BEF585-2E6A-4E71-9231-E9D10CAE4DF7}"/>
    <cellStyle name="Nota 2 2 5 7" xfId="29345" xr:uid="{03A1B9E2-13E1-429B-B226-230399D05D2E}"/>
    <cellStyle name="Nota 2 2 5 7 2" xfId="29346" xr:uid="{760569BD-DDB0-41BD-B77F-04E325DDA084}"/>
    <cellStyle name="Nota 2 2 5 7 2 2" xfId="29347" xr:uid="{30008F59-2E76-4E3D-B4D9-53658AFEE21A}"/>
    <cellStyle name="Nota 2 2 5 7 3" xfId="29348" xr:uid="{E14FD63B-5C24-45C5-A060-EDBCF0CA18BE}"/>
    <cellStyle name="Nota 2 2 5 7 3 2" xfId="29349" xr:uid="{1D747171-D192-43CF-A329-6B95E8B17D33}"/>
    <cellStyle name="Nota 2 2 5 7 4" xfId="29350" xr:uid="{F1C5B35E-E969-49D8-A1DF-3DD4A75F3F28}"/>
    <cellStyle name="Nota 2 2 5 8" xfId="29351" xr:uid="{032B02D6-F8F0-4F19-BCA6-56B0270C3256}"/>
    <cellStyle name="Nota 2 2 5 8 2" xfId="29352" xr:uid="{948E992A-C6D9-45E0-90F8-F52DF802D34D}"/>
    <cellStyle name="Nota 2 2 5 8 2 2" xfId="29353" xr:uid="{CD647745-E68E-435E-88A9-3770AAC9EB3F}"/>
    <cellStyle name="Nota 2 2 5 8 2 2 2" xfId="29354" xr:uid="{B4F012B7-67FF-4839-86E8-73581E280467}"/>
    <cellStyle name="Nota 2 2 5 8 2 3" xfId="29355" xr:uid="{E10E5C61-9663-4B08-9685-FBC25092B742}"/>
    <cellStyle name="Nota 2 2 5 8 3" xfId="29356" xr:uid="{B49AD4EB-DC71-43E6-B276-103D6D3FAEDA}"/>
    <cellStyle name="Nota 2 2 5 8 3 2" xfId="29357" xr:uid="{0F25341F-5A46-427D-93CF-F948DEC6EFAD}"/>
    <cellStyle name="Nota 2 2 5 8 4" xfId="29358" xr:uid="{10D47E5A-FDFD-47FB-BE72-270E19A757E6}"/>
    <cellStyle name="Nota 2 2 5 8 4 2" xfId="29359" xr:uid="{6A05F7AD-21F6-4E82-9DD1-EF57C86EF366}"/>
    <cellStyle name="Nota 2 2 5 8 5" xfId="29360" xr:uid="{C100CA35-D239-48E1-ADDB-9FECBCC1FDA5}"/>
    <cellStyle name="Nota 2 2 5 9" xfId="29361" xr:uid="{44C56AF8-5D11-426A-B061-082ACB065B78}"/>
    <cellStyle name="Nota 2 2 5 9 2" xfId="29362" xr:uid="{A252F087-E048-4984-A05A-6297ACA8AB0E}"/>
    <cellStyle name="Nota 2 2 5 9 2 2" xfId="29363" xr:uid="{D32601CE-3EF6-48BB-B9E0-DFF1D38088E8}"/>
    <cellStyle name="Nota 2 2 5 9 3" xfId="29364" xr:uid="{92B5A140-56CC-41F1-A105-C2487E572447}"/>
    <cellStyle name="Nota 2 2 5 9 3 2" xfId="29365" xr:uid="{27BEF55B-7EDD-40D5-A5C7-8232147F551D}"/>
    <cellStyle name="Nota 2 2 5 9 4" xfId="29366" xr:uid="{D367273E-3505-424B-A647-8D365C9D29A9}"/>
    <cellStyle name="Nota 2 2 6" xfId="29367" xr:uid="{3A20A63A-735C-4481-8124-BC11AC66EF56}"/>
    <cellStyle name="Nota 2 2 6 10" xfId="29368" xr:uid="{62EC3DDE-8CF8-4568-81AD-5C92ECDF5F3E}"/>
    <cellStyle name="Nota 2 2 6 10 2" xfId="29369" xr:uid="{EC3C820D-CCE4-4A51-A4B0-645780547C6B}"/>
    <cellStyle name="Nota 2 2 6 11" xfId="29370" xr:uid="{BAA43A3A-9C34-4CB1-AFD4-A4FE2A1110B8}"/>
    <cellStyle name="Nota 2 2 6 12" xfId="29371" xr:uid="{66A21B78-9BC8-4DD5-8297-E1E866ED8515}"/>
    <cellStyle name="Nota 2 2 6 13" xfId="54638" xr:uid="{C4587990-253E-4060-A31A-D000BA00D4E2}"/>
    <cellStyle name="Nota 2 2 6 2" xfId="29372" xr:uid="{77BDC3CA-030B-4D36-A23E-65D414F434BB}"/>
    <cellStyle name="Nota 2 2 6 2 10" xfId="29373" xr:uid="{079DAE7C-9D62-4A3E-BECB-89EAE404FAC3}"/>
    <cellStyle name="Nota 2 2 6 2 11" xfId="54639" xr:uid="{9135C271-DDDB-4AB7-BD98-C3F66D81BE9F}"/>
    <cellStyle name="Nota 2 2 6 2 2" xfId="29374" xr:uid="{AD2318F3-D004-43CF-B9CB-D60FC6842750}"/>
    <cellStyle name="Nota 2 2 6 2 2 2" xfId="29375" xr:uid="{AF7F612A-648C-47B7-906C-F17C049708B6}"/>
    <cellStyle name="Nota 2 2 6 2 2 2 2" xfId="29376" xr:uid="{8ECA6CA8-B631-48EF-AD6F-FF6A70EC47D1}"/>
    <cellStyle name="Nota 2 2 6 2 2 2 2 2" xfId="29377" xr:uid="{B914E73A-44B2-4EEC-859F-0435215FFE25}"/>
    <cellStyle name="Nota 2 2 6 2 2 2 2 2 2" xfId="29378" xr:uid="{B2821A2F-9488-406C-91B5-87F9538EFBE4}"/>
    <cellStyle name="Nota 2 2 6 2 2 2 2 2 2 2" xfId="29379" xr:uid="{2AAF394F-86F7-4F01-9890-DF0DB004942C}"/>
    <cellStyle name="Nota 2 2 6 2 2 2 2 2 3" xfId="29380" xr:uid="{ED1DC09F-2C14-452B-95EE-AA0192A08C20}"/>
    <cellStyle name="Nota 2 2 6 2 2 2 2 3" xfId="29381" xr:uid="{2BC95057-3F4D-4FB5-A43F-B706FC1A6002}"/>
    <cellStyle name="Nota 2 2 6 2 2 2 2 3 2" xfId="29382" xr:uid="{946CE28C-84AE-46F1-AE0B-441A7D434C31}"/>
    <cellStyle name="Nota 2 2 6 2 2 2 2 4" xfId="29383" xr:uid="{385316DD-526D-4B10-86D0-7E2E3B19E667}"/>
    <cellStyle name="Nota 2 2 6 2 2 2 2 4 2" xfId="29384" xr:uid="{C71FCA8B-D824-494B-A7E3-7B90BCCD4982}"/>
    <cellStyle name="Nota 2 2 6 2 2 2 2 5" xfId="29385" xr:uid="{631D3E35-9CA8-44DD-8B3E-21665D1AC70E}"/>
    <cellStyle name="Nota 2 2 6 2 2 2 3" xfId="29386" xr:uid="{5769C8CC-E4C2-458A-8EEA-ED18BCC4C124}"/>
    <cellStyle name="Nota 2 2 6 2 2 2 3 2" xfId="29387" xr:uid="{8B3BAF68-2111-459D-9E61-749A3F8D8AE9}"/>
    <cellStyle name="Nota 2 2 6 2 2 2 4" xfId="29388" xr:uid="{3D9C3543-D6A1-4A60-9DA1-70CC0E556CC2}"/>
    <cellStyle name="Nota 2 2 6 2 2 2 4 2" xfId="29389" xr:uid="{0BF5BBBA-C5CE-49CA-B0CB-A325DD4C5780}"/>
    <cellStyle name="Nota 2 2 6 2 2 2 5" xfId="29390" xr:uid="{EEA6189C-0015-45CB-BE85-5AACCBF169D9}"/>
    <cellStyle name="Nota 2 2 6 2 2 3" xfId="29391" xr:uid="{379E42B2-2058-4A4B-A4E8-E9F77F4DB7D4}"/>
    <cellStyle name="Nota 2 2 6 2 2 3 2" xfId="29392" xr:uid="{A72C6D73-DF98-470C-87A2-1C28A15DAFC9}"/>
    <cellStyle name="Nota 2 2 6 2 2 3 2 2" xfId="29393" xr:uid="{F6F807AE-9D37-4DEC-ABFC-27E5C19709C5}"/>
    <cellStyle name="Nota 2 2 6 2 2 3 3" xfId="29394" xr:uid="{567EC599-8F64-42F0-BDD0-64B8CA376B24}"/>
    <cellStyle name="Nota 2 2 6 2 2 3 3 2" xfId="29395" xr:uid="{32F893D3-977D-40E9-B687-057DCD3C5F11}"/>
    <cellStyle name="Nota 2 2 6 2 2 3 4" xfId="29396" xr:uid="{F0C1D047-D6B2-46CF-B794-F9907FF033C8}"/>
    <cellStyle name="Nota 2 2 6 2 2 4" xfId="29397" xr:uid="{62B5177D-7145-455A-9D1E-C5334C1D5DE4}"/>
    <cellStyle name="Nota 2 2 6 2 2 4 2" xfId="29398" xr:uid="{C668AE13-6FD5-4274-9859-6EBF2FBDC1A0}"/>
    <cellStyle name="Nota 2 2 6 2 2 4 2 2" xfId="29399" xr:uid="{4363317A-D412-4F5F-B1E2-D2587CEB563D}"/>
    <cellStyle name="Nota 2 2 6 2 2 4 2 2 2" xfId="29400" xr:uid="{33DDEB88-E0A0-4943-AE11-8005BA121BD5}"/>
    <cellStyle name="Nota 2 2 6 2 2 4 2 3" xfId="29401" xr:uid="{A41004F7-9ED6-40CC-A8E6-24DF1F1B4AA0}"/>
    <cellStyle name="Nota 2 2 6 2 2 4 3" xfId="29402" xr:uid="{1E2332BA-EB8E-45E3-923F-F1022647C839}"/>
    <cellStyle name="Nota 2 2 6 2 2 4 3 2" xfId="29403" xr:uid="{A56192A1-B070-403C-9A85-CDB149BF62D2}"/>
    <cellStyle name="Nota 2 2 6 2 2 4 4" xfId="29404" xr:uid="{9DD5D62C-6C72-4453-BD52-2C263F7EB15C}"/>
    <cellStyle name="Nota 2 2 6 2 2 4 4 2" xfId="29405" xr:uid="{28D82C6D-F447-4D50-8547-AAA2E42D629B}"/>
    <cellStyle name="Nota 2 2 6 2 2 4 5" xfId="29406" xr:uid="{BB0925F9-84EC-4859-9DC2-514E22CBCFF2}"/>
    <cellStyle name="Nota 2 2 6 2 2 5" xfId="29407" xr:uid="{97297D87-81C4-414A-A62A-AC494778EEED}"/>
    <cellStyle name="Nota 2 2 6 2 2 5 2" xfId="29408" xr:uid="{70E6C653-A48D-4983-AC5B-67C6D4981EE9}"/>
    <cellStyle name="Nota 2 2 6 2 2 5 2 2" xfId="29409" xr:uid="{4D16F766-8A7C-44B4-B23E-4DDBF03A2ABD}"/>
    <cellStyle name="Nota 2 2 6 2 2 5 3" xfId="29410" xr:uid="{330C09BE-2086-4409-8DB3-627EC46378A4}"/>
    <cellStyle name="Nota 2 2 6 2 2 5 3 2" xfId="29411" xr:uid="{1E0D7CE9-8D77-42EF-B935-75C4FA841DD2}"/>
    <cellStyle name="Nota 2 2 6 2 2 5 4" xfId="29412" xr:uid="{DCD31BB7-13FA-4634-8961-9B1A914DD52F}"/>
    <cellStyle name="Nota 2 2 6 2 2 6" xfId="29413" xr:uid="{A6E0FD87-9071-4FD2-8D3E-E4C07E16F3FA}"/>
    <cellStyle name="Nota 2 2 6 2 2 6 2" xfId="29414" xr:uid="{FC4393B4-1626-4E78-AB52-9084EF0474E6}"/>
    <cellStyle name="Nota 2 2 6 2 2 7" xfId="29415" xr:uid="{B81C889D-B011-4192-91A0-1237D6CD7C03}"/>
    <cellStyle name="Nota 2 2 6 2 2 8" xfId="29416" xr:uid="{DDD21EEF-682C-4EE1-8E09-103658952DF4}"/>
    <cellStyle name="Nota 2 2 6 2 2 9" xfId="54640" xr:uid="{7518BAC7-51BF-4BD1-B744-DAAF80502EB1}"/>
    <cellStyle name="Nota 2 2 6 2 3" xfId="29417" xr:uid="{F342AC5C-217D-4004-BE46-2D6D93B80069}"/>
    <cellStyle name="Nota 2 2 6 2 3 2" xfId="29418" xr:uid="{34326259-9422-4D02-938B-63B042FC7F47}"/>
    <cellStyle name="Nota 2 2 6 2 3 2 2" xfId="29419" xr:uid="{1B40DD1D-749C-4107-87D5-70BFEAC1AB5D}"/>
    <cellStyle name="Nota 2 2 6 2 3 2 2 2" xfId="29420" xr:uid="{D65E1649-9EE8-4C71-BCCB-421A47BC45EB}"/>
    <cellStyle name="Nota 2 2 6 2 3 2 2 2 2" xfId="29421" xr:uid="{173607F7-044E-4ACD-B163-653088841EEA}"/>
    <cellStyle name="Nota 2 2 6 2 3 2 2 2 2 2" xfId="29422" xr:uid="{F62D22C9-A49D-47DD-918F-D41B88031B84}"/>
    <cellStyle name="Nota 2 2 6 2 3 2 2 2 3" xfId="29423" xr:uid="{A76BB7A0-CF33-40A6-BAFC-EC1CA2000235}"/>
    <cellStyle name="Nota 2 2 6 2 3 2 2 3" xfId="29424" xr:uid="{5AECAFA6-0BD0-4EFA-BA94-69C0DF5A2D27}"/>
    <cellStyle name="Nota 2 2 6 2 3 2 2 3 2" xfId="29425" xr:uid="{1FFCB896-FC4C-4F8D-A5A6-5240BBC62802}"/>
    <cellStyle name="Nota 2 2 6 2 3 2 2 4" xfId="29426" xr:uid="{E020E881-ABE2-472E-A78D-F680EA1A7B96}"/>
    <cellStyle name="Nota 2 2 6 2 3 2 2 4 2" xfId="29427" xr:uid="{CB62EC4C-818B-40B7-A39F-27485211E2BE}"/>
    <cellStyle name="Nota 2 2 6 2 3 2 2 5" xfId="29428" xr:uid="{DF053E09-2C60-4F7A-BE7D-8ADA347029A8}"/>
    <cellStyle name="Nota 2 2 6 2 3 2 3" xfId="29429" xr:uid="{7C0ED053-1E47-4B01-92FD-2B85A5A16083}"/>
    <cellStyle name="Nota 2 2 6 2 3 2 3 2" xfId="29430" xr:uid="{0A6C7199-97BE-413F-B45D-A676C38AC0AB}"/>
    <cellStyle name="Nota 2 2 6 2 3 2 4" xfId="29431" xr:uid="{9EDD2D90-88A5-4784-912B-ECC9FD05E40F}"/>
    <cellStyle name="Nota 2 2 6 2 3 2 4 2" xfId="29432" xr:uid="{B4FB7DD7-0C42-4AEB-893A-9752D2F234FE}"/>
    <cellStyle name="Nota 2 2 6 2 3 2 5" xfId="29433" xr:uid="{91D0FAE4-2A7B-4B9A-85F3-7D5C11FA1E7E}"/>
    <cellStyle name="Nota 2 2 6 2 3 3" xfId="29434" xr:uid="{D74DD031-104F-4D09-ACFC-B26878B68491}"/>
    <cellStyle name="Nota 2 2 6 2 3 3 2" xfId="29435" xr:uid="{DAA61913-B257-4D3A-9723-D37F2C026415}"/>
    <cellStyle name="Nota 2 2 6 2 3 3 2 2" xfId="29436" xr:uid="{19D22CAC-1420-4F7E-84F9-E3A7D22DC218}"/>
    <cellStyle name="Nota 2 2 6 2 3 3 3" xfId="29437" xr:uid="{687E84E1-4B13-43DE-8F0A-72B8DEFEF3E4}"/>
    <cellStyle name="Nota 2 2 6 2 3 3 3 2" xfId="29438" xr:uid="{75E65747-8B64-4554-AF67-5194924DD2C3}"/>
    <cellStyle name="Nota 2 2 6 2 3 3 4" xfId="29439" xr:uid="{B0D3656C-C2E4-46E8-B34F-521D194B5ECC}"/>
    <cellStyle name="Nota 2 2 6 2 3 4" xfId="29440" xr:uid="{A0A4987B-E53A-4904-937C-475A321FB5A7}"/>
    <cellStyle name="Nota 2 2 6 2 3 4 2" xfId="29441" xr:uid="{EE3A67EE-3DC7-4CE4-A261-AE0465F225FA}"/>
    <cellStyle name="Nota 2 2 6 2 3 4 2 2" xfId="29442" xr:uid="{2BE130D2-4C1E-4EC8-8E6E-F3EA1E3B245F}"/>
    <cellStyle name="Nota 2 2 6 2 3 4 2 2 2" xfId="29443" xr:uid="{B68969C0-3FCF-4CDF-842F-064244313217}"/>
    <cellStyle name="Nota 2 2 6 2 3 4 2 3" xfId="29444" xr:uid="{9DE30948-1592-4B5D-A993-A23B2A3DACB1}"/>
    <cellStyle name="Nota 2 2 6 2 3 4 3" xfId="29445" xr:uid="{AF120D93-3905-487A-A306-9A4BEE1E8677}"/>
    <cellStyle name="Nota 2 2 6 2 3 4 3 2" xfId="29446" xr:uid="{8DC1A2EE-B06A-4B0A-BCD4-0CC36995BBF9}"/>
    <cellStyle name="Nota 2 2 6 2 3 4 4" xfId="29447" xr:uid="{DEAB8995-ADDC-4491-AE81-601B4BD86141}"/>
    <cellStyle name="Nota 2 2 6 2 3 4 4 2" xfId="29448" xr:uid="{90EB0B01-B94D-429E-9F56-82B0CCFA781F}"/>
    <cellStyle name="Nota 2 2 6 2 3 4 5" xfId="29449" xr:uid="{06FEC011-60AC-46A9-AE29-E639F228FCB6}"/>
    <cellStyle name="Nota 2 2 6 2 3 5" xfId="29450" xr:uid="{9691E71D-E58D-4911-B331-FB38AC4C7D10}"/>
    <cellStyle name="Nota 2 2 6 2 3 5 2" xfId="29451" xr:uid="{74BCA42A-7E55-4CFE-949C-59A699DB1462}"/>
    <cellStyle name="Nota 2 2 6 2 3 5 2 2" xfId="29452" xr:uid="{F6243966-D5D0-4FC6-AF8F-09CCDA7D346D}"/>
    <cellStyle name="Nota 2 2 6 2 3 5 3" xfId="29453" xr:uid="{6E685970-4742-48D2-A5CE-949D04FC288C}"/>
    <cellStyle name="Nota 2 2 6 2 3 5 3 2" xfId="29454" xr:uid="{644A21BF-BE31-467E-B8E9-3A0D79149A55}"/>
    <cellStyle name="Nota 2 2 6 2 3 5 4" xfId="29455" xr:uid="{C25301CE-3B23-4FB9-B758-619CB93171AD}"/>
    <cellStyle name="Nota 2 2 6 2 3 6" xfId="29456" xr:uid="{3F815A76-C533-4E18-87E8-FA23E183FCEE}"/>
    <cellStyle name="Nota 2 2 6 2 3 6 2" xfId="29457" xr:uid="{96D80AB8-8724-4F88-B716-BDE7B3136467}"/>
    <cellStyle name="Nota 2 2 6 2 3 7" xfId="29458" xr:uid="{DCF90985-7478-4B77-BCAB-05F34CFFF50E}"/>
    <cellStyle name="Nota 2 2 6 2 3 8" xfId="29459" xr:uid="{06E1E4CF-7FFF-45A4-A33A-A2D5418DE9CE}"/>
    <cellStyle name="Nota 2 2 6 2 3 9" xfId="54641" xr:uid="{B6B7CE9F-74AF-4AEB-8472-6F68946FF7D0}"/>
    <cellStyle name="Nota 2 2 6 2 4" xfId="29460" xr:uid="{99609C7E-0AB0-4EAD-B7F2-55AD186D4EAD}"/>
    <cellStyle name="Nota 2 2 6 2 4 2" xfId="29461" xr:uid="{8D7ADA76-8925-46AB-AE12-E56439F2A6FA}"/>
    <cellStyle name="Nota 2 2 6 2 4 2 2" xfId="29462" xr:uid="{4F3B466D-F44E-4F9E-9F05-D6A285B9325C}"/>
    <cellStyle name="Nota 2 2 6 2 4 2 2 2" xfId="29463" xr:uid="{BF1B69E2-8B3B-46BE-B97C-9B86594F63C7}"/>
    <cellStyle name="Nota 2 2 6 2 4 2 2 2 2" xfId="29464" xr:uid="{1F9289CA-5EAD-4425-BB96-B3AC84623A81}"/>
    <cellStyle name="Nota 2 2 6 2 4 2 2 3" xfId="29465" xr:uid="{1F7E4EF4-4367-45EA-9CD5-EF3FFA135448}"/>
    <cellStyle name="Nota 2 2 6 2 4 2 3" xfId="29466" xr:uid="{BECFB076-BD78-494E-BB11-BBA057205087}"/>
    <cellStyle name="Nota 2 2 6 2 4 2 3 2" xfId="29467" xr:uid="{9B5C8362-8F9E-441E-8D72-561FB7AF7D47}"/>
    <cellStyle name="Nota 2 2 6 2 4 2 4" xfId="29468" xr:uid="{1D9A5920-04FE-4D1C-A109-137E195358C2}"/>
    <cellStyle name="Nota 2 2 6 2 4 2 4 2" xfId="29469" xr:uid="{73D04FA8-1B5C-40A2-8284-07D3CF42562A}"/>
    <cellStyle name="Nota 2 2 6 2 4 2 5" xfId="29470" xr:uid="{9A2CA8AC-2E50-4AE7-9121-A106BB7A7DEC}"/>
    <cellStyle name="Nota 2 2 6 2 4 3" xfId="29471" xr:uid="{3D759911-555F-4D29-A854-9C27225E0AC2}"/>
    <cellStyle name="Nota 2 2 6 2 4 3 2" xfId="29472" xr:uid="{5410A04F-448A-4C56-81C1-FA17E6868EAF}"/>
    <cellStyle name="Nota 2 2 6 2 4 4" xfId="29473" xr:uid="{BD1FBFF0-03F2-4E18-9899-333B586BBEF2}"/>
    <cellStyle name="Nota 2 2 6 2 4 4 2" xfId="29474" xr:uid="{C3B1DED5-55A7-4B51-9640-FA046D35F0D6}"/>
    <cellStyle name="Nota 2 2 6 2 4 5" xfId="29475" xr:uid="{259C6532-4D82-4362-8D05-1A40A7665BC5}"/>
    <cellStyle name="Nota 2 2 6 2 5" xfId="29476" xr:uid="{E36240B9-2087-4213-A868-4EBCEB50CDA5}"/>
    <cellStyle name="Nota 2 2 6 2 5 2" xfId="29477" xr:uid="{2BE177C2-CAF9-429C-ACBF-0F81E6FF1DA1}"/>
    <cellStyle name="Nota 2 2 6 2 5 2 2" xfId="29478" xr:uid="{702A4DF5-A344-4C2E-AD51-AE3F5ACC2004}"/>
    <cellStyle name="Nota 2 2 6 2 5 3" xfId="29479" xr:uid="{B41EE481-3C11-4D2E-A3ED-358EE62A6E30}"/>
    <cellStyle name="Nota 2 2 6 2 5 3 2" xfId="29480" xr:uid="{DF2F44BF-1223-486E-96AD-285B32F0E3C2}"/>
    <cellStyle name="Nota 2 2 6 2 5 4" xfId="29481" xr:uid="{A1C563FB-FE04-41CE-A1D0-D531FB9107FE}"/>
    <cellStyle name="Nota 2 2 6 2 6" xfId="29482" xr:uid="{1DFB1C4B-0D38-4B7B-A24D-B8304BFEBA2A}"/>
    <cellStyle name="Nota 2 2 6 2 6 2" xfId="29483" xr:uid="{D20C5B61-023E-431B-A12E-083273AE4AA6}"/>
    <cellStyle name="Nota 2 2 6 2 6 2 2" xfId="29484" xr:uid="{8DA5BBF1-AA8E-4D88-80D8-FC8DA0960D77}"/>
    <cellStyle name="Nota 2 2 6 2 6 2 2 2" xfId="29485" xr:uid="{8469A172-DEC9-4A5C-96FC-3CD361690839}"/>
    <cellStyle name="Nota 2 2 6 2 6 2 3" xfId="29486" xr:uid="{6817FD23-D350-49D5-BBEB-ADACE2A5FE8D}"/>
    <cellStyle name="Nota 2 2 6 2 6 3" xfId="29487" xr:uid="{E513778F-030E-4DDF-9CCC-4A2F19F650EF}"/>
    <cellStyle name="Nota 2 2 6 2 6 3 2" xfId="29488" xr:uid="{211D2595-2DE9-4AE1-A003-27DFCE8FA361}"/>
    <cellStyle name="Nota 2 2 6 2 6 4" xfId="29489" xr:uid="{FD885119-F347-4142-AF63-3517F6DD7ACB}"/>
    <cellStyle name="Nota 2 2 6 2 6 4 2" xfId="29490" xr:uid="{B7F0A48E-1648-4159-A902-ED0883594083}"/>
    <cellStyle name="Nota 2 2 6 2 6 5" xfId="29491" xr:uid="{A9ABC9C5-9A0F-4D93-BE01-EEC6F3D92866}"/>
    <cellStyle name="Nota 2 2 6 2 7" xfId="29492" xr:uid="{D9B25F0B-D30A-440C-A8F6-A0687A3C919D}"/>
    <cellStyle name="Nota 2 2 6 2 7 2" xfId="29493" xr:uid="{9848F75C-E530-45BC-9ADE-4425849D6E0C}"/>
    <cellStyle name="Nota 2 2 6 2 7 2 2" xfId="29494" xr:uid="{CFD25E13-E832-4A76-B604-3316E1EED260}"/>
    <cellStyle name="Nota 2 2 6 2 7 3" xfId="29495" xr:uid="{B40B1D78-D3C1-40C6-9B6C-9D6B6FBC70AB}"/>
    <cellStyle name="Nota 2 2 6 2 7 3 2" xfId="29496" xr:uid="{8E97FFD6-F9A8-4E52-BC90-B37EAAC6A950}"/>
    <cellStyle name="Nota 2 2 6 2 7 4" xfId="29497" xr:uid="{263D57CD-965D-47A5-8C82-635B150B34AB}"/>
    <cellStyle name="Nota 2 2 6 2 8" xfId="29498" xr:uid="{B9F5CB56-13DF-41F3-A58F-FC177BE30994}"/>
    <cellStyle name="Nota 2 2 6 2 8 2" xfId="29499" xr:uid="{770420F2-AD91-4988-94A1-0F452B3D8738}"/>
    <cellStyle name="Nota 2 2 6 2 9" xfId="29500" xr:uid="{78CA2011-38F6-406B-AA06-EFC6CCC7BE6D}"/>
    <cellStyle name="Nota 2 2 6 3" xfId="29501" xr:uid="{11252A11-B6C4-4A4D-8A7C-05EC08DC5A7A}"/>
    <cellStyle name="Nota 2 2 6 3 2" xfId="29502" xr:uid="{BD50D033-ABB3-4A84-85E8-7FDF00D12538}"/>
    <cellStyle name="Nota 2 2 6 3 2 2" xfId="29503" xr:uid="{6BD40A3A-E192-4C48-A897-38B2143151DE}"/>
    <cellStyle name="Nota 2 2 6 3 2 2 2" xfId="29504" xr:uid="{66166632-FCCD-4434-BC49-F5B81DB3AC9B}"/>
    <cellStyle name="Nota 2 2 6 3 2 2 2 2" xfId="29505" xr:uid="{BFC4122F-24CF-4CA6-9BB3-69BF198CBC6B}"/>
    <cellStyle name="Nota 2 2 6 3 2 2 2 2 2" xfId="29506" xr:uid="{C206B960-F9B5-4B02-B13B-CCBA073BE11F}"/>
    <cellStyle name="Nota 2 2 6 3 2 2 2 3" xfId="29507" xr:uid="{B28197A7-8740-44B0-AEE9-8E9041B4C342}"/>
    <cellStyle name="Nota 2 2 6 3 2 2 3" xfId="29508" xr:uid="{81961482-A28E-4EDF-80EE-B08439673772}"/>
    <cellStyle name="Nota 2 2 6 3 2 2 3 2" xfId="29509" xr:uid="{15322ECB-E526-4329-9D4E-B5C1DC52E4E2}"/>
    <cellStyle name="Nota 2 2 6 3 2 2 4" xfId="29510" xr:uid="{3DEA38E4-86E1-46C4-A145-3C3D3D195E93}"/>
    <cellStyle name="Nota 2 2 6 3 2 2 4 2" xfId="29511" xr:uid="{F624BD90-4CB9-4507-B8D8-C5D8BA466C36}"/>
    <cellStyle name="Nota 2 2 6 3 2 2 5" xfId="29512" xr:uid="{C1955A89-CF0E-4485-BC54-5F8D4F144290}"/>
    <cellStyle name="Nota 2 2 6 3 2 3" xfId="29513" xr:uid="{AED428F2-CE2A-421E-A45D-0F82F65A1894}"/>
    <cellStyle name="Nota 2 2 6 3 2 3 2" xfId="29514" xr:uid="{5306BE87-FDA3-4819-80F2-5956AED1826C}"/>
    <cellStyle name="Nota 2 2 6 3 2 4" xfId="29515" xr:uid="{BE865FD3-AFA5-4AED-B5FB-03332EBDA712}"/>
    <cellStyle name="Nota 2 2 6 3 2 4 2" xfId="29516" xr:uid="{D71DB5F1-E01A-4FAB-AE8C-AE4407849735}"/>
    <cellStyle name="Nota 2 2 6 3 2 5" xfId="29517" xr:uid="{F1379A80-F6FC-41B9-9202-FCA74AA9DE1F}"/>
    <cellStyle name="Nota 2 2 6 3 3" xfId="29518" xr:uid="{FEF9E81C-754F-4C60-B79F-27723D027D06}"/>
    <cellStyle name="Nota 2 2 6 3 3 2" xfId="29519" xr:uid="{D137CE23-3CF6-4B87-ADF4-DB7073EA9DA0}"/>
    <cellStyle name="Nota 2 2 6 3 3 2 2" xfId="29520" xr:uid="{FE82A2B4-FE99-4939-9A8B-837DD2148AB2}"/>
    <cellStyle name="Nota 2 2 6 3 3 3" xfId="29521" xr:uid="{CB67ABB6-765F-4487-BF48-41F38FEB4DF1}"/>
    <cellStyle name="Nota 2 2 6 3 3 3 2" xfId="29522" xr:uid="{14B62D74-EA18-4816-95EE-1D17736A6191}"/>
    <cellStyle name="Nota 2 2 6 3 3 4" xfId="29523" xr:uid="{E2380D96-727F-40D3-8465-7DE62A83793C}"/>
    <cellStyle name="Nota 2 2 6 3 4" xfId="29524" xr:uid="{B7670C6D-A228-4ABB-A266-D0B743B073CB}"/>
    <cellStyle name="Nota 2 2 6 3 4 2" xfId="29525" xr:uid="{C9CF2733-5345-4A70-A0B3-F6D333244B59}"/>
    <cellStyle name="Nota 2 2 6 3 4 2 2" xfId="29526" xr:uid="{3EA0CF06-B53E-4BF1-A641-1A413282FFDD}"/>
    <cellStyle name="Nota 2 2 6 3 4 2 2 2" xfId="29527" xr:uid="{AE625925-6D54-484E-A7B8-FABD03459973}"/>
    <cellStyle name="Nota 2 2 6 3 4 2 3" xfId="29528" xr:uid="{9A9B8011-9BF5-40CB-B79E-1281B24A6E63}"/>
    <cellStyle name="Nota 2 2 6 3 4 3" xfId="29529" xr:uid="{3AB70F32-0743-490A-BA9D-8E72E8EA67B1}"/>
    <cellStyle name="Nota 2 2 6 3 4 3 2" xfId="29530" xr:uid="{C7D9D781-C2B2-452A-A896-99F3BDE8D207}"/>
    <cellStyle name="Nota 2 2 6 3 4 4" xfId="29531" xr:uid="{5F23F6CA-1152-497B-94EA-FEDAC6EFBE9C}"/>
    <cellStyle name="Nota 2 2 6 3 4 4 2" xfId="29532" xr:uid="{25029B6E-A60A-4576-96AD-A73B60F4A3BA}"/>
    <cellStyle name="Nota 2 2 6 3 4 5" xfId="29533" xr:uid="{36861900-E57B-4970-9B13-1D178FD04AC4}"/>
    <cellStyle name="Nota 2 2 6 3 5" xfId="29534" xr:uid="{8C5AC138-C24F-4C2F-B179-DFA220D3E596}"/>
    <cellStyle name="Nota 2 2 6 3 5 2" xfId="29535" xr:uid="{8DB9A94C-E7B0-4FCF-A556-D7DF2D1D73B2}"/>
    <cellStyle name="Nota 2 2 6 3 5 2 2" xfId="29536" xr:uid="{FA305D8D-2E52-4738-B5C8-7EAB810372B7}"/>
    <cellStyle name="Nota 2 2 6 3 5 3" xfId="29537" xr:uid="{77999032-0B27-430D-BCB3-A89EE046B7BA}"/>
    <cellStyle name="Nota 2 2 6 3 5 3 2" xfId="29538" xr:uid="{09580BFF-4FC1-4A75-905E-EB12708160F3}"/>
    <cellStyle name="Nota 2 2 6 3 5 4" xfId="29539" xr:uid="{0689D882-720D-4D24-8D94-2DEBFC14C1E4}"/>
    <cellStyle name="Nota 2 2 6 3 6" xfId="29540" xr:uid="{0A0B87B8-C634-4007-846E-B9F66BF9397A}"/>
    <cellStyle name="Nota 2 2 6 3 6 2" xfId="29541" xr:uid="{5F76E3F5-7DD6-466D-A6E5-55E03D030008}"/>
    <cellStyle name="Nota 2 2 6 3 7" xfId="29542" xr:uid="{315CF720-760F-4C67-B7A8-1DA1CE8313F1}"/>
    <cellStyle name="Nota 2 2 6 3 8" xfId="29543" xr:uid="{A9B03F55-6A18-451E-83E4-C589FE1DB3AD}"/>
    <cellStyle name="Nota 2 2 6 3 9" xfId="54642" xr:uid="{7338CB1E-C08D-4076-ACC6-0F933FF1AD89}"/>
    <cellStyle name="Nota 2 2 6 4" xfId="29544" xr:uid="{FEB51410-030E-48D7-8E5E-9F8F48892DB3}"/>
    <cellStyle name="Nota 2 2 6 4 2" xfId="29545" xr:uid="{6F577CB1-EC0C-49BC-B471-5E3989748306}"/>
    <cellStyle name="Nota 2 2 6 4 2 2" xfId="29546" xr:uid="{B3D111C9-A1BC-48A4-A8AC-68BF332DB323}"/>
    <cellStyle name="Nota 2 2 6 4 2 2 2" xfId="29547" xr:uid="{E3ED683B-86BF-4DE7-9628-6C3E344D99DB}"/>
    <cellStyle name="Nota 2 2 6 4 2 2 2 2" xfId="29548" xr:uid="{8804F158-0270-493E-937C-66EA1D2D1315}"/>
    <cellStyle name="Nota 2 2 6 4 2 2 2 2 2" xfId="29549" xr:uid="{E528EFC8-A321-4CCC-84FB-9A4C899C5CB0}"/>
    <cellStyle name="Nota 2 2 6 4 2 2 2 3" xfId="29550" xr:uid="{AAF9AC2A-347A-4DC3-A7A8-DD752C0456E8}"/>
    <cellStyle name="Nota 2 2 6 4 2 2 3" xfId="29551" xr:uid="{51B3A78E-BD8F-4495-86AE-C3F189CDC1DC}"/>
    <cellStyle name="Nota 2 2 6 4 2 2 3 2" xfId="29552" xr:uid="{060A29E0-DE15-4495-AA4E-8F8DA5C1FBCD}"/>
    <cellStyle name="Nota 2 2 6 4 2 2 4" xfId="29553" xr:uid="{8B0B4602-BD3E-446D-B5B9-78349B3DDB58}"/>
    <cellStyle name="Nota 2 2 6 4 2 2 4 2" xfId="29554" xr:uid="{C0CB350F-54E6-418B-80DF-87760A3AC712}"/>
    <cellStyle name="Nota 2 2 6 4 2 2 5" xfId="29555" xr:uid="{68118021-0D0D-4333-9880-FD1FB9058032}"/>
    <cellStyle name="Nota 2 2 6 4 2 3" xfId="29556" xr:uid="{15391C0D-0655-400B-87CE-203DF570B6E8}"/>
    <cellStyle name="Nota 2 2 6 4 2 3 2" xfId="29557" xr:uid="{1C0EAA16-49C8-4214-A12D-57FB70DD61F1}"/>
    <cellStyle name="Nota 2 2 6 4 2 4" xfId="29558" xr:uid="{58D8FA95-D558-4D54-A191-805E2B2842A6}"/>
    <cellStyle name="Nota 2 2 6 4 2 4 2" xfId="29559" xr:uid="{1DD4EC2E-186A-498F-830B-3CF6EA4CFF94}"/>
    <cellStyle name="Nota 2 2 6 4 2 5" xfId="29560" xr:uid="{60FE0FD5-2794-41E2-9547-D18768891ABC}"/>
    <cellStyle name="Nota 2 2 6 4 3" xfId="29561" xr:uid="{A1A34CF5-1FC4-4F19-837E-E0E56DBD8B91}"/>
    <cellStyle name="Nota 2 2 6 4 3 2" xfId="29562" xr:uid="{5D740AAD-61DC-4BB5-882A-96060583EA8D}"/>
    <cellStyle name="Nota 2 2 6 4 3 2 2" xfId="29563" xr:uid="{A6FAB4BA-5227-40A9-8F68-9783DF5E27F7}"/>
    <cellStyle name="Nota 2 2 6 4 3 3" xfId="29564" xr:uid="{6E3E0597-B59D-461D-B8FA-79D88D2D8626}"/>
    <cellStyle name="Nota 2 2 6 4 3 3 2" xfId="29565" xr:uid="{545BB6E6-CC41-41EA-A30F-211D0276C2B5}"/>
    <cellStyle name="Nota 2 2 6 4 3 4" xfId="29566" xr:uid="{4FC203EA-0898-4498-B756-03427F6803E6}"/>
    <cellStyle name="Nota 2 2 6 4 4" xfId="29567" xr:uid="{6F15E355-FA4B-4292-828A-1EB8D60E8E21}"/>
    <cellStyle name="Nota 2 2 6 4 4 2" xfId="29568" xr:uid="{A787E831-30CB-4051-A046-C6A522538204}"/>
    <cellStyle name="Nota 2 2 6 4 4 2 2" xfId="29569" xr:uid="{F49709DC-759D-44F3-A95B-157CD69C1742}"/>
    <cellStyle name="Nota 2 2 6 4 4 2 2 2" xfId="29570" xr:uid="{7329857B-BB1E-4BAB-829E-046A0DBC88F1}"/>
    <cellStyle name="Nota 2 2 6 4 4 2 3" xfId="29571" xr:uid="{8298F848-2095-4D28-877B-91DECBF708CD}"/>
    <cellStyle name="Nota 2 2 6 4 4 3" xfId="29572" xr:uid="{30FD25DE-30CA-41F5-9DC4-3641277C5A48}"/>
    <cellStyle name="Nota 2 2 6 4 4 3 2" xfId="29573" xr:uid="{E0DC8FA5-5094-497B-84CA-4431A9B14611}"/>
    <cellStyle name="Nota 2 2 6 4 4 4" xfId="29574" xr:uid="{F6C02DAF-14EB-41D5-A09D-84825DF6BF42}"/>
    <cellStyle name="Nota 2 2 6 4 4 4 2" xfId="29575" xr:uid="{73E3FFEA-7CC9-467C-906E-6B13AB48D5CB}"/>
    <cellStyle name="Nota 2 2 6 4 4 5" xfId="29576" xr:uid="{0C04F286-3BF5-40F1-8FF6-F37F6277AFB9}"/>
    <cellStyle name="Nota 2 2 6 4 5" xfId="29577" xr:uid="{6435697D-0E80-491D-82A5-9353A05224F6}"/>
    <cellStyle name="Nota 2 2 6 4 5 2" xfId="29578" xr:uid="{ED596125-9EDF-40F8-8C57-DECBF659A128}"/>
    <cellStyle name="Nota 2 2 6 4 5 2 2" xfId="29579" xr:uid="{D288760F-7940-4493-BE12-8E6E4C095225}"/>
    <cellStyle name="Nota 2 2 6 4 5 3" xfId="29580" xr:uid="{ACA7B2F8-025F-47EB-843D-86FF142D179D}"/>
    <cellStyle name="Nota 2 2 6 4 5 3 2" xfId="29581" xr:uid="{FBBF2628-D6A9-42FA-A23B-B30DA5B55682}"/>
    <cellStyle name="Nota 2 2 6 4 5 4" xfId="29582" xr:uid="{E33F2C29-521F-4A27-B3C0-753BE1F084DF}"/>
    <cellStyle name="Nota 2 2 6 4 6" xfId="29583" xr:uid="{5ADFCCA7-D729-4DF1-BA07-3975B62D4839}"/>
    <cellStyle name="Nota 2 2 6 4 6 2" xfId="29584" xr:uid="{32719A0B-769B-4056-B71F-F7772FF5F118}"/>
    <cellStyle name="Nota 2 2 6 4 7" xfId="29585" xr:uid="{940EB5B3-156A-462D-822A-645EA1E0E91D}"/>
    <cellStyle name="Nota 2 2 6 4 8" xfId="29586" xr:uid="{14520A01-7775-4656-A563-125A861C3668}"/>
    <cellStyle name="Nota 2 2 6 4 9" xfId="54643" xr:uid="{33AFE769-F45A-413D-8503-B787A90F3505}"/>
    <cellStyle name="Nota 2 2 6 5" xfId="29587" xr:uid="{A7B19CA8-C2C0-4CA1-9E62-63DC1278BA37}"/>
    <cellStyle name="Nota 2 2 6 5 2" xfId="29588" xr:uid="{2EFF383C-19AE-4A98-B499-AC2E42DF9271}"/>
    <cellStyle name="Nota 2 2 6 5 2 2" xfId="29589" xr:uid="{D04996F5-F7C7-4961-9B6D-AC31BF20258D}"/>
    <cellStyle name="Nota 2 2 6 5 2 2 2" xfId="29590" xr:uid="{63BFA4A3-5C66-4EF1-863B-B9E18AAE3B9E}"/>
    <cellStyle name="Nota 2 2 6 5 2 2 2 2" xfId="29591" xr:uid="{46A059C5-225B-4C10-B41D-492225EDEBF6}"/>
    <cellStyle name="Nota 2 2 6 5 2 2 2 2 2" xfId="29592" xr:uid="{C12E6667-4C49-4471-8EFA-E5662195B6E3}"/>
    <cellStyle name="Nota 2 2 6 5 2 2 2 3" xfId="29593" xr:uid="{5AD9186A-C190-49A4-A998-B5B8296163E4}"/>
    <cellStyle name="Nota 2 2 6 5 2 2 3" xfId="29594" xr:uid="{FBB71E25-9B23-4E5C-812C-DE4C60A31E79}"/>
    <cellStyle name="Nota 2 2 6 5 2 2 3 2" xfId="29595" xr:uid="{07B9C3E4-FF5A-482B-AFC0-21E7939D0251}"/>
    <cellStyle name="Nota 2 2 6 5 2 2 4" xfId="29596" xr:uid="{AB623DCB-F864-4572-99F0-67BA2018EB32}"/>
    <cellStyle name="Nota 2 2 6 5 2 2 4 2" xfId="29597" xr:uid="{2B23E341-AAF5-4B3D-83A1-BE0EB0ABDC83}"/>
    <cellStyle name="Nota 2 2 6 5 2 2 5" xfId="29598" xr:uid="{6F3C139C-D5B3-4988-A533-2F0FD94AC5EF}"/>
    <cellStyle name="Nota 2 2 6 5 2 3" xfId="29599" xr:uid="{F71021EE-ACF7-4FAB-9CA4-D7B7CBC4A766}"/>
    <cellStyle name="Nota 2 2 6 5 2 3 2" xfId="29600" xr:uid="{6C6E1879-7439-4D1A-A763-728F097C42E8}"/>
    <cellStyle name="Nota 2 2 6 5 2 4" xfId="29601" xr:uid="{4980EAC1-E298-49B8-AE3A-EF7C3914CDC0}"/>
    <cellStyle name="Nota 2 2 6 5 2 4 2" xfId="29602" xr:uid="{DD1C61BC-7848-4863-A25E-D54548FDC5B2}"/>
    <cellStyle name="Nota 2 2 6 5 2 5" xfId="29603" xr:uid="{B4A657C9-5A26-40E0-A417-99A6D3C32B6D}"/>
    <cellStyle name="Nota 2 2 6 5 3" xfId="29604" xr:uid="{F0CACAC5-46D9-45C0-B0EE-204DBABCCD7A}"/>
    <cellStyle name="Nota 2 2 6 5 3 2" xfId="29605" xr:uid="{99000828-2D4F-4555-9C71-6876D2388ABE}"/>
    <cellStyle name="Nota 2 2 6 5 3 2 2" xfId="29606" xr:uid="{8C6E43A9-B4CB-49F2-B13A-993100136194}"/>
    <cellStyle name="Nota 2 2 6 5 3 3" xfId="29607" xr:uid="{6952D86A-EF50-4C98-B2A8-BAE34C97530D}"/>
    <cellStyle name="Nota 2 2 6 5 3 3 2" xfId="29608" xr:uid="{38A4CF6A-C990-440C-BFF4-9ADA90081C05}"/>
    <cellStyle name="Nota 2 2 6 5 3 4" xfId="29609" xr:uid="{8CB73158-1E0B-4093-B522-33036CA67E85}"/>
    <cellStyle name="Nota 2 2 6 5 4" xfId="29610" xr:uid="{3115CDCC-02B5-4718-A93E-BF5BE42A93D4}"/>
    <cellStyle name="Nota 2 2 6 5 4 2" xfId="29611" xr:uid="{28610CE9-0ACE-4564-904C-10618C85BB9A}"/>
    <cellStyle name="Nota 2 2 6 5 4 2 2" xfId="29612" xr:uid="{85C44350-0384-4ECF-8FDA-0C12BB7525A9}"/>
    <cellStyle name="Nota 2 2 6 5 4 2 2 2" xfId="29613" xr:uid="{CF0DDA0D-33C8-47C6-8CA7-DADD930747A6}"/>
    <cellStyle name="Nota 2 2 6 5 4 2 3" xfId="29614" xr:uid="{D075A50F-5851-4561-9DE0-34811B5AB441}"/>
    <cellStyle name="Nota 2 2 6 5 4 3" xfId="29615" xr:uid="{53822744-437F-47DE-9E5D-A965087EC3D6}"/>
    <cellStyle name="Nota 2 2 6 5 4 3 2" xfId="29616" xr:uid="{BEFDCD6B-864F-4EA7-8A2B-4056F034BBCE}"/>
    <cellStyle name="Nota 2 2 6 5 4 4" xfId="29617" xr:uid="{FAC2EF04-04A3-493D-B394-49F9592F0AC7}"/>
    <cellStyle name="Nota 2 2 6 5 4 4 2" xfId="29618" xr:uid="{28B433AB-644F-4F69-9C61-D716F35BC419}"/>
    <cellStyle name="Nota 2 2 6 5 4 5" xfId="29619" xr:uid="{927839ED-1A7E-4F1E-9441-DD3F39E0F8A3}"/>
    <cellStyle name="Nota 2 2 6 5 5" xfId="29620" xr:uid="{1BDE30A1-EDA3-4796-A6B7-F68987B3AD72}"/>
    <cellStyle name="Nota 2 2 6 5 5 2" xfId="29621" xr:uid="{A863CB1D-5F35-4DEA-A7F8-A6FACCBBB6D7}"/>
    <cellStyle name="Nota 2 2 6 5 5 2 2" xfId="29622" xr:uid="{7E607F1B-ED24-4657-9511-3CFA0E576C44}"/>
    <cellStyle name="Nota 2 2 6 5 5 3" xfId="29623" xr:uid="{E86AA948-EAFF-4AF9-A4BF-13F1155697B6}"/>
    <cellStyle name="Nota 2 2 6 5 5 3 2" xfId="29624" xr:uid="{BA5CD94E-9C4F-4904-93EB-4A546B7DBB09}"/>
    <cellStyle name="Nota 2 2 6 5 5 4" xfId="29625" xr:uid="{605344BD-B4B6-429C-8AA8-9ACEE28E4D7A}"/>
    <cellStyle name="Nota 2 2 6 5 6" xfId="29626" xr:uid="{31B8D207-89E2-43B2-BBD5-9AF3709CF345}"/>
    <cellStyle name="Nota 2 2 6 5 6 2" xfId="29627" xr:uid="{5BDA560F-2B4B-4998-8D0C-A92AE3AF6800}"/>
    <cellStyle name="Nota 2 2 6 5 7" xfId="29628" xr:uid="{B50B9A0A-7FF1-44C6-B230-85DF12A40CEB}"/>
    <cellStyle name="Nota 2 2 6 5 8" xfId="29629" xr:uid="{E854B1A6-C326-46CE-B4F3-34D908AB6D0B}"/>
    <cellStyle name="Nota 2 2 6 5 9" xfId="54644" xr:uid="{ED30EB75-FE58-4432-959C-49DE3E3A5CB5}"/>
    <cellStyle name="Nota 2 2 6 6" xfId="29630" xr:uid="{8FA80386-5065-4D2A-B8D8-E5B5C764C721}"/>
    <cellStyle name="Nota 2 2 6 6 2" xfId="29631" xr:uid="{D3A96C90-FE89-4F03-9B8B-4469C584544C}"/>
    <cellStyle name="Nota 2 2 6 6 2 2" xfId="29632" xr:uid="{D8533C7D-1D52-4B25-AF20-8383B6795683}"/>
    <cellStyle name="Nota 2 2 6 6 2 2 2" xfId="29633" xr:uid="{C9CFC910-D88A-4C23-A360-DB615289DDE4}"/>
    <cellStyle name="Nota 2 2 6 6 2 2 2 2" xfId="29634" xr:uid="{834B2FDC-4523-4CBD-91EA-7DA2BCA29AB2}"/>
    <cellStyle name="Nota 2 2 6 6 2 2 3" xfId="29635" xr:uid="{5F8145CD-8E40-477B-B36A-F5753193D352}"/>
    <cellStyle name="Nota 2 2 6 6 2 3" xfId="29636" xr:uid="{E8DC6E24-3EC0-4EED-B993-C0BE8EF9A332}"/>
    <cellStyle name="Nota 2 2 6 6 2 3 2" xfId="29637" xr:uid="{8CC00B87-9C9C-4BF3-BEA5-0A6DB40AD44B}"/>
    <cellStyle name="Nota 2 2 6 6 2 4" xfId="29638" xr:uid="{AC4B1AF3-7C30-4EF8-A491-A4320881FD93}"/>
    <cellStyle name="Nota 2 2 6 6 2 4 2" xfId="29639" xr:uid="{E6E98086-F818-4894-9A7C-CFAAC5E6A37E}"/>
    <cellStyle name="Nota 2 2 6 6 2 5" xfId="29640" xr:uid="{E458FA1D-2D52-44CE-8B99-9A130F5EA940}"/>
    <cellStyle name="Nota 2 2 6 6 3" xfId="29641" xr:uid="{7A095FEE-1B66-4856-AF90-0BAE02A3B5F8}"/>
    <cellStyle name="Nota 2 2 6 6 3 2" xfId="29642" xr:uid="{8832ED89-92FB-43F6-BBEA-FEAD7C6D7C7A}"/>
    <cellStyle name="Nota 2 2 6 6 4" xfId="29643" xr:uid="{8D5B0D00-EFB9-4F77-A426-BA4AD44C95A7}"/>
    <cellStyle name="Nota 2 2 6 6 4 2" xfId="29644" xr:uid="{6ABC99E4-5E31-45AA-A3D3-AD21CC065DD1}"/>
    <cellStyle name="Nota 2 2 6 6 5" xfId="29645" xr:uid="{0DF92F79-1408-48C1-AB52-BD7FA9FF7395}"/>
    <cellStyle name="Nota 2 2 6 7" xfId="29646" xr:uid="{D584A4B1-62EB-4A71-BA7A-58F5821A3344}"/>
    <cellStyle name="Nota 2 2 6 7 2" xfId="29647" xr:uid="{A8F12C7B-3484-4E98-938F-28A6859CA07D}"/>
    <cellStyle name="Nota 2 2 6 7 2 2" xfId="29648" xr:uid="{C35DE9F9-323D-477B-87BB-7D847F0FD96C}"/>
    <cellStyle name="Nota 2 2 6 7 3" xfId="29649" xr:uid="{616D3D98-B63F-4EF4-9B39-5796C4F72861}"/>
    <cellStyle name="Nota 2 2 6 7 3 2" xfId="29650" xr:uid="{B5960FAF-7322-4381-B5C5-CC423D79AAB3}"/>
    <cellStyle name="Nota 2 2 6 7 4" xfId="29651" xr:uid="{A9659CAC-73D5-4453-BEC8-21A77FC3D161}"/>
    <cellStyle name="Nota 2 2 6 8" xfId="29652" xr:uid="{5F50BD67-EBA0-4A58-AB8C-1FC04A08C3EC}"/>
    <cellStyle name="Nota 2 2 6 8 2" xfId="29653" xr:uid="{AC5624E8-8C60-4FDC-AD0E-A9480F068607}"/>
    <cellStyle name="Nota 2 2 6 8 2 2" xfId="29654" xr:uid="{9B189EAC-4897-42CD-AC3B-7216702407F5}"/>
    <cellStyle name="Nota 2 2 6 8 2 2 2" xfId="29655" xr:uid="{DE5263C8-B1FF-4BCF-9B22-60604FD4ACCD}"/>
    <cellStyle name="Nota 2 2 6 8 2 3" xfId="29656" xr:uid="{B3A4B54F-F4E5-4BDB-81AE-9E39A52A337D}"/>
    <cellStyle name="Nota 2 2 6 8 3" xfId="29657" xr:uid="{36A36719-E8A6-4982-89F0-FA5303530CEC}"/>
    <cellStyle name="Nota 2 2 6 8 3 2" xfId="29658" xr:uid="{A2CFBA53-3219-49D8-B95C-E47A643E1888}"/>
    <cellStyle name="Nota 2 2 6 8 4" xfId="29659" xr:uid="{FD046CE1-D7BF-47C5-8FA2-C8821A3C312F}"/>
    <cellStyle name="Nota 2 2 6 8 4 2" xfId="29660" xr:uid="{756F3C5E-5B93-4363-9DFE-A8A2C0D11BC2}"/>
    <cellStyle name="Nota 2 2 6 8 5" xfId="29661" xr:uid="{CEAEBE56-6CA0-4E83-9235-46034A1F5528}"/>
    <cellStyle name="Nota 2 2 6 9" xfId="29662" xr:uid="{0FADA409-CA33-4134-B3D1-B495F458BD37}"/>
    <cellStyle name="Nota 2 2 6 9 2" xfId="29663" xr:uid="{176F9248-15B2-4645-9E69-DA98DC48783E}"/>
    <cellStyle name="Nota 2 2 6 9 2 2" xfId="29664" xr:uid="{AFE9E33A-3BAA-4188-B63D-D11B802A985A}"/>
    <cellStyle name="Nota 2 2 6 9 3" xfId="29665" xr:uid="{F5FD89F1-7898-40F9-AE3A-92C30E18FBB9}"/>
    <cellStyle name="Nota 2 2 6 9 3 2" xfId="29666" xr:uid="{0556E0BD-F867-41AC-86CF-D849C1D0A0BD}"/>
    <cellStyle name="Nota 2 2 6 9 4" xfId="29667" xr:uid="{497DDB62-51FF-48F2-A0E1-78C2C8229811}"/>
    <cellStyle name="Nota 2 2 7" xfId="29668" xr:uid="{DA202850-E360-4827-A606-764CE4FE4F16}"/>
    <cellStyle name="Nota 2 2 7 10" xfId="29669" xr:uid="{51450C1A-BB07-4DA8-8E70-C33E1B12C677}"/>
    <cellStyle name="Nota 2 2 7 11" xfId="54645" xr:uid="{1FD9FAD9-EB13-41AF-AE92-55C1E4084A0F}"/>
    <cellStyle name="Nota 2 2 7 2" xfId="29670" xr:uid="{95FB7BA1-D888-433A-8CB3-E9EB4ABA9880}"/>
    <cellStyle name="Nota 2 2 7 2 2" xfId="29671" xr:uid="{CFBCDBB8-FF8B-45E9-8D7F-A3C93DF5525F}"/>
    <cellStyle name="Nota 2 2 7 2 2 2" xfId="29672" xr:uid="{1314A222-D9BC-4CFE-9B5D-56C665B78C48}"/>
    <cellStyle name="Nota 2 2 7 2 2 2 2" xfId="29673" xr:uid="{7A65111B-7198-4482-AB0F-B630A0E719BB}"/>
    <cellStyle name="Nota 2 2 7 2 2 2 2 2" xfId="29674" xr:uid="{0C754101-B4E6-4E2B-9B5E-24387AC668A5}"/>
    <cellStyle name="Nota 2 2 7 2 2 2 2 2 2" xfId="29675" xr:uid="{9B29F346-27CD-4286-9105-A30C867A8DBC}"/>
    <cellStyle name="Nota 2 2 7 2 2 2 2 3" xfId="29676" xr:uid="{1C0919BC-AB4D-458A-AC26-308C74DC62C3}"/>
    <cellStyle name="Nota 2 2 7 2 2 2 3" xfId="29677" xr:uid="{A2044A63-FC04-4F85-B187-F574D1C8E0BE}"/>
    <cellStyle name="Nota 2 2 7 2 2 2 3 2" xfId="29678" xr:uid="{69E87F1E-B997-43A8-8F7C-6F2CA81F049D}"/>
    <cellStyle name="Nota 2 2 7 2 2 2 4" xfId="29679" xr:uid="{33D786EF-AAE2-442C-BDB3-F3707F9D7DC1}"/>
    <cellStyle name="Nota 2 2 7 2 2 2 4 2" xfId="29680" xr:uid="{431CF0FB-BBD1-4D1D-B88B-CF94ED799A38}"/>
    <cellStyle name="Nota 2 2 7 2 2 2 5" xfId="29681" xr:uid="{89AFE0D4-D84A-41DA-8E72-04CC74395C13}"/>
    <cellStyle name="Nota 2 2 7 2 2 3" xfId="29682" xr:uid="{81A25095-CD71-4B11-BE42-B049B6CE57D7}"/>
    <cellStyle name="Nota 2 2 7 2 2 3 2" xfId="29683" xr:uid="{5204BD78-EDF8-422D-A1DC-80255B337817}"/>
    <cellStyle name="Nota 2 2 7 2 2 4" xfId="29684" xr:uid="{62C9D505-AAF5-471B-AE29-FDE7817EC004}"/>
    <cellStyle name="Nota 2 2 7 2 2 4 2" xfId="29685" xr:uid="{2B2A0ECC-F286-4F37-A0BF-4403B024EEDF}"/>
    <cellStyle name="Nota 2 2 7 2 2 5" xfId="29686" xr:uid="{14103C06-7017-4CE4-906A-BFACBBCC8262}"/>
    <cellStyle name="Nota 2 2 7 2 3" xfId="29687" xr:uid="{E5451BB1-0128-4B3D-A839-26D4D8CFD4EE}"/>
    <cellStyle name="Nota 2 2 7 2 3 2" xfId="29688" xr:uid="{22FFBC0F-76F3-40C4-A2B1-AAB3F6BA5C77}"/>
    <cellStyle name="Nota 2 2 7 2 3 2 2" xfId="29689" xr:uid="{9DFB7C6D-E29D-4B49-8035-28AB4DE2A618}"/>
    <cellStyle name="Nota 2 2 7 2 3 3" xfId="29690" xr:uid="{83117F91-5F78-4288-A2FD-18A34DB12DC5}"/>
    <cellStyle name="Nota 2 2 7 2 3 3 2" xfId="29691" xr:uid="{58898F82-F96F-422A-987A-6E359315105B}"/>
    <cellStyle name="Nota 2 2 7 2 3 4" xfId="29692" xr:uid="{4779B357-0EA5-49D7-8409-93481FB3610A}"/>
    <cellStyle name="Nota 2 2 7 2 4" xfId="29693" xr:uid="{630CCA4F-F235-47B1-8300-3F189572FCD6}"/>
    <cellStyle name="Nota 2 2 7 2 4 2" xfId="29694" xr:uid="{EDEAE666-B87F-4170-ABA6-02B3871FC38C}"/>
    <cellStyle name="Nota 2 2 7 2 4 2 2" xfId="29695" xr:uid="{49C0DE4E-034F-4911-8206-A26176BA0461}"/>
    <cellStyle name="Nota 2 2 7 2 4 2 2 2" xfId="29696" xr:uid="{DFC5F474-37FB-4971-A290-30023091B252}"/>
    <cellStyle name="Nota 2 2 7 2 4 2 3" xfId="29697" xr:uid="{2CA488D7-650C-40E9-8B19-A7283A1D2DDD}"/>
    <cellStyle name="Nota 2 2 7 2 4 3" xfId="29698" xr:uid="{B62F6B0D-A29D-4C37-A3CA-07FB7CFA1F3C}"/>
    <cellStyle name="Nota 2 2 7 2 4 3 2" xfId="29699" xr:uid="{460FAA96-A02C-4B8D-B20A-02824B87AEE0}"/>
    <cellStyle name="Nota 2 2 7 2 4 4" xfId="29700" xr:uid="{1F6AE915-7343-4758-BC27-BBB9159C6F8A}"/>
    <cellStyle name="Nota 2 2 7 2 4 4 2" xfId="29701" xr:uid="{C2C6A40F-FD4C-4235-B19B-675236AC4E71}"/>
    <cellStyle name="Nota 2 2 7 2 4 5" xfId="29702" xr:uid="{EA19C73F-6C6A-429B-90BE-9BB2EA6D849D}"/>
    <cellStyle name="Nota 2 2 7 2 5" xfId="29703" xr:uid="{5D045149-FC41-4E3D-A83C-D97C424AD978}"/>
    <cellStyle name="Nota 2 2 7 2 5 2" xfId="29704" xr:uid="{40B89CEE-428A-4D40-9E82-00951C1C1C9A}"/>
    <cellStyle name="Nota 2 2 7 2 5 2 2" xfId="29705" xr:uid="{B81CBE00-ED9B-4E83-823D-FD1CB50599AA}"/>
    <cellStyle name="Nota 2 2 7 2 5 3" xfId="29706" xr:uid="{BB152240-AB0D-4BD9-A5F9-25D3A016C136}"/>
    <cellStyle name="Nota 2 2 7 2 5 3 2" xfId="29707" xr:uid="{CA23616C-3FF0-4C0E-82F6-C49582D6E267}"/>
    <cellStyle name="Nota 2 2 7 2 5 4" xfId="29708" xr:uid="{C4ED9237-6C12-49FC-8D7B-BF101FF068C9}"/>
    <cellStyle name="Nota 2 2 7 2 6" xfId="29709" xr:uid="{69D45DA6-F9DF-49B4-888C-0FDD483B81C1}"/>
    <cellStyle name="Nota 2 2 7 2 6 2" xfId="29710" xr:uid="{5048CB67-3E70-415F-A9C5-778BBD81124D}"/>
    <cellStyle name="Nota 2 2 7 2 7" xfId="29711" xr:uid="{ED401C5A-006E-42E2-B8DA-04C9A7D501D0}"/>
    <cellStyle name="Nota 2 2 7 2 8" xfId="29712" xr:uid="{79943EDB-3549-4FDF-A2DD-FDE69E7B832B}"/>
    <cellStyle name="Nota 2 2 7 2 9" xfId="54646" xr:uid="{05F1D75E-C8F2-499A-9750-3ADF2297126E}"/>
    <cellStyle name="Nota 2 2 7 3" xfId="29713" xr:uid="{8C336E26-8020-4E9D-8097-F18113B90924}"/>
    <cellStyle name="Nota 2 2 7 3 2" xfId="29714" xr:uid="{CDF14FE4-B0B0-445F-A18C-B7F1EFE61DDB}"/>
    <cellStyle name="Nota 2 2 7 3 2 2" xfId="29715" xr:uid="{545A5215-0314-47EA-B0B3-84E43082A5B9}"/>
    <cellStyle name="Nota 2 2 7 3 2 2 2" xfId="29716" xr:uid="{29F6AE73-CEF3-44CC-8917-8554DEFA7C0B}"/>
    <cellStyle name="Nota 2 2 7 3 2 2 2 2" xfId="29717" xr:uid="{57CB5462-9121-43AB-95CE-6CC767AD6AC2}"/>
    <cellStyle name="Nota 2 2 7 3 2 2 2 2 2" xfId="29718" xr:uid="{B70185E5-8B65-4E87-920F-C857542D1E73}"/>
    <cellStyle name="Nota 2 2 7 3 2 2 2 3" xfId="29719" xr:uid="{F2D2B894-28EE-486B-9481-D60EE6486F78}"/>
    <cellStyle name="Nota 2 2 7 3 2 2 3" xfId="29720" xr:uid="{45D6B884-9A11-436A-AFA3-C2CCE3F8DAEF}"/>
    <cellStyle name="Nota 2 2 7 3 2 2 3 2" xfId="29721" xr:uid="{77F24E69-3AA3-4DB9-AE1B-EBE1A1BCDED8}"/>
    <cellStyle name="Nota 2 2 7 3 2 2 4" xfId="29722" xr:uid="{A50EAAC9-6136-444B-8FDC-6A551A8D9813}"/>
    <cellStyle name="Nota 2 2 7 3 2 2 4 2" xfId="29723" xr:uid="{33563E8E-9765-49DB-9A36-32BE7B8330A3}"/>
    <cellStyle name="Nota 2 2 7 3 2 2 5" xfId="29724" xr:uid="{EC2AABA1-7D81-4682-BF87-A7893C7CAD2B}"/>
    <cellStyle name="Nota 2 2 7 3 2 3" xfId="29725" xr:uid="{B8C16B6F-C896-4999-91A0-58700099ED87}"/>
    <cellStyle name="Nota 2 2 7 3 2 3 2" xfId="29726" xr:uid="{D07A7064-FA86-4E0E-ACAD-5B9ABB51700A}"/>
    <cellStyle name="Nota 2 2 7 3 2 4" xfId="29727" xr:uid="{90B0E893-67A8-424A-A1C2-EAF0688438B2}"/>
    <cellStyle name="Nota 2 2 7 3 2 4 2" xfId="29728" xr:uid="{CCC3475D-8B8A-4DBD-9F85-497119B39AD1}"/>
    <cellStyle name="Nota 2 2 7 3 2 5" xfId="29729" xr:uid="{AF257BD0-10AE-46A7-8053-01AA2E3E0630}"/>
    <cellStyle name="Nota 2 2 7 3 3" xfId="29730" xr:uid="{1E5D3406-6477-406E-A60A-E4EE22DFCAD9}"/>
    <cellStyle name="Nota 2 2 7 3 3 2" xfId="29731" xr:uid="{09046F7C-EC0E-4DD9-86AF-3AA9414F2443}"/>
    <cellStyle name="Nota 2 2 7 3 3 2 2" xfId="29732" xr:uid="{305B5971-B51A-48C5-85EB-6BD04C45692E}"/>
    <cellStyle name="Nota 2 2 7 3 3 3" xfId="29733" xr:uid="{9A6198BE-D514-4367-BFC9-A01B0EB9FB6F}"/>
    <cellStyle name="Nota 2 2 7 3 3 3 2" xfId="29734" xr:uid="{4B1F84F1-E8D0-4774-B1B1-3304C65F0CD8}"/>
    <cellStyle name="Nota 2 2 7 3 3 4" xfId="29735" xr:uid="{4C52997C-0193-47A4-9A91-1DFAB237CC0A}"/>
    <cellStyle name="Nota 2 2 7 3 4" xfId="29736" xr:uid="{DDF6C732-80A7-4FDF-B7A2-BA9B04C1CBCC}"/>
    <cellStyle name="Nota 2 2 7 3 4 2" xfId="29737" xr:uid="{EBEDCF39-E8B4-4F88-AEC0-DC3A9D7BC80D}"/>
    <cellStyle name="Nota 2 2 7 3 4 2 2" xfId="29738" xr:uid="{D8788326-9753-48ED-BDA5-F8616D2905D8}"/>
    <cellStyle name="Nota 2 2 7 3 4 2 2 2" xfId="29739" xr:uid="{A2A1D595-7960-493B-8DDA-F9DC274D7DC6}"/>
    <cellStyle name="Nota 2 2 7 3 4 2 3" xfId="29740" xr:uid="{A768E2F8-FA1D-40A6-BDC5-2A6458FF7943}"/>
    <cellStyle name="Nota 2 2 7 3 4 3" xfId="29741" xr:uid="{ABC66AA6-F43B-4D46-895B-A88D078014EC}"/>
    <cellStyle name="Nota 2 2 7 3 4 3 2" xfId="29742" xr:uid="{0272F38D-054A-4FBD-9875-41AF6539E495}"/>
    <cellStyle name="Nota 2 2 7 3 4 4" xfId="29743" xr:uid="{13AD2E0A-D9E6-4ED8-B16C-83EC1E1D76C1}"/>
    <cellStyle name="Nota 2 2 7 3 4 4 2" xfId="29744" xr:uid="{FE53C194-0AB3-43A1-934E-F1DF24CE600A}"/>
    <cellStyle name="Nota 2 2 7 3 4 5" xfId="29745" xr:uid="{C1B22763-9AEB-4572-99A9-D4140E8EF202}"/>
    <cellStyle name="Nota 2 2 7 3 5" xfId="29746" xr:uid="{C77FF718-29A1-4141-91BA-C723CCA952C8}"/>
    <cellStyle name="Nota 2 2 7 3 5 2" xfId="29747" xr:uid="{FEF3620C-0C43-4DAF-A928-7013D195BFDC}"/>
    <cellStyle name="Nota 2 2 7 3 5 2 2" xfId="29748" xr:uid="{3AAB2108-BDC4-4BBF-9506-D614451A86A3}"/>
    <cellStyle name="Nota 2 2 7 3 5 3" xfId="29749" xr:uid="{EC864C58-217C-4CD6-A94F-F5D2CEE47471}"/>
    <cellStyle name="Nota 2 2 7 3 5 3 2" xfId="29750" xr:uid="{6892665F-7E6D-4881-AC5A-43682B8BC671}"/>
    <cellStyle name="Nota 2 2 7 3 5 4" xfId="29751" xr:uid="{92ADE4CE-C734-48C2-9B32-8EAB7D9F6B8F}"/>
    <cellStyle name="Nota 2 2 7 3 6" xfId="29752" xr:uid="{99E22666-13EF-466A-8CA7-90CCBDE731C5}"/>
    <cellStyle name="Nota 2 2 7 3 6 2" xfId="29753" xr:uid="{2E55DDA6-2ACF-41FA-9B39-D138591CA88D}"/>
    <cellStyle name="Nota 2 2 7 3 7" xfId="29754" xr:uid="{A6B46C1F-DE26-4867-86E6-E1DE974C0A46}"/>
    <cellStyle name="Nota 2 2 7 3 8" xfId="29755" xr:uid="{B030FA17-DEFC-44D9-8609-7B37E0BACD7A}"/>
    <cellStyle name="Nota 2 2 7 3 9" xfId="54647" xr:uid="{E35A4107-68F5-42AA-ADAC-66218B514061}"/>
    <cellStyle name="Nota 2 2 7 4" xfId="29756" xr:uid="{6A9E5DDA-7DA2-48B9-93E8-69129D5DD918}"/>
    <cellStyle name="Nota 2 2 7 4 2" xfId="29757" xr:uid="{CB2670D3-C9D0-42F3-9F52-2CA94F0FF3ED}"/>
    <cellStyle name="Nota 2 2 7 4 2 2" xfId="29758" xr:uid="{92ED1F4E-6E91-4C0E-A963-6B7FA525D327}"/>
    <cellStyle name="Nota 2 2 7 4 2 2 2" xfId="29759" xr:uid="{F0F45AFB-CB08-46E5-A13D-022D3E400723}"/>
    <cellStyle name="Nota 2 2 7 4 2 2 2 2" xfId="29760" xr:uid="{D1E7622F-10FB-4B83-B2AC-BF3DD68E4C5E}"/>
    <cellStyle name="Nota 2 2 7 4 2 2 3" xfId="29761" xr:uid="{993BCFAB-9A23-4B2F-AB3C-67521B81DD3C}"/>
    <cellStyle name="Nota 2 2 7 4 2 3" xfId="29762" xr:uid="{C5A4FDF8-1486-4265-9CC0-3B988B517DFF}"/>
    <cellStyle name="Nota 2 2 7 4 2 3 2" xfId="29763" xr:uid="{F1FDEDFA-CA7A-457B-9572-C80AC0ADA800}"/>
    <cellStyle name="Nota 2 2 7 4 2 4" xfId="29764" xr:uid="{B8E07987-3BB4-4A70-9D46-B6391C2EE9BB}"/>
    <cellStyle name="Nota 2 2 7 4 2 4 2" xfId="29765" xr:uid="{E461453E-730C-408C-9786-7359AD74FEE5}"/>
    <cellStyle name="Nota 2 2 7 4 2 5" xfId="29766" xr:uid="{7F1E6567-DBA6-40B1-8949-90176AAA95EB}"/>
    <cellStyle name="Nota 2 2 7 4 3" xfId="29767" xr:uid="{F48F3B71-7011-4ACE-ABB3-C3DD195C1B45}"/>
    <cellStyle name="Nota 2 2 7 4 3 2" xfId="29768" xr:uid="{9C435A05-5F0D-4427-82DD-7D5848ECC2C0}"/>
    <cellStyle name="Nota 2 2 7 4 4" xfId="29769" xr:uid="{7138DB68-5F72-4DF5-8D27-E5E2D69E9E46}"/>
    <cellStyle name="Nota 2 2 7 4 4 2" xfId="29770" xr:uid="{63B41721-EC80-4782-988C-FD63B9F42EA3}"/>
    <cellStyle name="Nota 2 2 7 4 5" xfId="29771" xr:uid="{F2608177-741D-4824-98AD-8560504D01D4}"/>
    <cellStyle name="Nota 2 2 7 5" xfId="29772" xr:uid="{62EC184D-3F5D-4585-980D-A847A3295E01}"/>
    <cellStyle name="Nota 2 2 7 5 2" xfId="29773" xr:uid="{84E3F6B7-E5AA-4DBB-979C-96A948FA1639}"/>
    <cellStyle name="Nota 2 2 7 5 2 2" xfId="29774" xr:uid="{DF92CF85-86F9-4D68-8C9E-B3E0B684D15D}"/>
    <cellStyle name="Nota 2 2 7 5 3" xfId="29775" xr:uid="{936DCFC9-9E4C-4876-8633-358A31933213}"/>
    <cellStyle name="Nota 2 2 7 5 3 2" xfId="29776" xr:uid="{15C6BAA9-18B3-4C50-A8EA-6B999268420E}"/>
    <cellStyle name="Nota 2 2 7 5 4" xfId="29777" xr:uid="{04B00391-D6A7-4CB5-BDE7-048DEF22D127}"/>
    <cellStyle name="Nota 2 2 7 6" xfId="29778" xr:uid="{2EDC6E42-0B59-4618-888F-CDEA24A335EE}"/>
    <cellStyle name="Nota 2 2 7 6 2" xfId="29779" xr:uid="{D28C9E83-5CEC-4C61-A9D1-01D016CF6FCB}"/>
    <cellStyle name="Nota 2 2 7 6 2 2" xfId="29780" xr:uid="{5C6FD553-2182-4253-93BD-B3F54AEF7647}"/>
    <cellStyle name="Nota 2 2 7 6 2 2 2" xfId="29781" xr:uid="{3B13A07C-9FA1-49EF-A92F-CDED4F01B293}"/>
    <cellStyle name="Nota 2 2 7 6 2 3" xfId="29782" xr:uid="{FE183284-0F32-4608-82E4-C5F94215C092}"/>
    <cellStyle name="Nota 2 2 7 6 3" xfId="29783" xr:uid="{C16809F5-C4C0-4DB4-B66C-034B48589264}"/>
    <cellStyle name="Nota 2 2 7 6 3 2" xfId="29784" xr:uid="{D6100F84-6101-4707-94D0-5795747B1399}"/>
    <cellStyle name="Nota 2 2 7 6 4" xfId="29785" xr:uid="{0333A700-EBAD-4C57-9557-3666215F5ADF}"/>
    <cellStyle name="Nota 2 2 7 6 4 2" xfId="29786" xr:uid="{2F2402BE-E164-4865-A1FD-1866102DD46D}"/>
    <cellStyle name="Nota 2 2 7 6 5" xfId="29787" xr:uid="{FE056D4E-FE9A-499B-9185-7D2AEAB5F347}"/>
    <cellStyle name="Nota 2 2 7 7" xfId="29788" xr:uid="{5F121C0F-90EF-4B58-86E3-0C2A4A25323A}"/>
    <cellStyle name="Nota 2 2 7 7 2" xfId="29789" xr:uid="{00D2B83E-01C6-44B6-8BAE-79111A1431D2}"/>
    <cellStyle name="Nota 2 2 7 7 2 2" xfId="29790" xr:uid="{65F761D7-DBC0-47DD-86A6-9643B48656A4}"/>
    <cellStyle name="Nota 2 2 7 7 3" xfId="29791" xr:uid="{3393403A-0A8F-4C85-943A-725D204EA2FF}"/>
    <cellStyle name="Nota 2 2 7 7 3 2" xfId="29792" xr:uid="{1AA1B21F-50DE-4E6C-872E-808336803D32}"/>
    <cellStyle name="Nota 2 2 7 7 4" xfId="29793" xr:uid="{ACAAA91B-A3EB-4AD8-891E-6708A1D87E9C}"/>
    <cellStyle name="Nota 2 2 7 8" xfId="29794" xr:uid="{2F1837A2-870B-4C1E-9700-7705A97CE764}"/>
    <cellStyle name="Nota 2 2 7 8 2" xfId="29795" xr:uid="{7E91D7BD-4569-443B-A517-FAD711E53459}"/>
    <cellStyle name="Nota 2 2 7 9" xfId="29796" xr:uid="{1F04CA69-F52F-4D27-9DDC-BC482F7C6E97}"/>
    <cellStyle name="Nota 2 2 8" xfId="29797" xr:uid="{1BFE4045-E59D-4704-9895-EDD7522772BA}"/>
    <cellStyle name="Nota 2 2 8 10" xfId="29798" xr:uid="{A0182CEF-D030-49C6-89D2-4366231C3C48}"/>
    <cellStyle name="Nota 2 2 8 11" xfId="54648" xr:uid="{EC1F047E-CC0B-4C3B-96E2-5777204613BD}"/>
    <cellStyle name="Nota 2 2 8 2" xfId="29799" xr:uid="{44216FA4-751D-4DC4-B76B-1A94043E7B4C}"/>
    <cellStyle name="Nota 2 2 8 2 2" xfId="29800" xr:uid="{EFA72C33-E73E-4303-8C64-2E0BF77858E5}"/>
    <cellStyle name="Nota 2 2 8 2 2 2" xfId="29801" xr:uid="{B0AB89CD-C657-4002-A7E0-BB3F717E63AF}"/>
    <cellStyle name="Nota 2 2 8 2 2 2 2" xfId="29802" xr:uid="{7BBBCE99-4DAD-474E-99C6-8C92A26E34EB}"/>
    <cellStyle name="Nota 2 2 8 2 2 2 2 2" xfId="29803" xr:uid="{02106733-4712-4A46-BBD4-D8513C26E35F}"/>
    <cellStyle name="Nota 2 2 8 2 2 2 2 2 2" xfId="29804" xr:uid="{A5587080-15DA-420E-B04C-1CE869AE2658}"/>
    <cellStyle name="Nota 2 2 8 2 2 2 2 3" xfId="29805" xr:uid="{F424A658-6AB1-4056-BD76-04639ACF54D2}"/>
    <cellStyle name="Nota 2 2 8 2 2 2 3" xfId="29806" xr:uid="{590F8546-B681-48FA-B88B-191798D66795}"/>
    <cellStyle name="Nota 2 2 8 2 2 2 3 2" xfId="29807" xr:uid="{18A61BF0-9602-46ED-8EA7-DAB7BFD36108}"/>
    <cellStyle name="Nota 2 2 8 2 2 2 4" xfId="29808" xr:uid="{9D5403A7-117D-49E2-93EE-1F0B2C7C2E49}"/>
    <cellStyle name="Nota 2 2 8 2 2 2 4 2" xfId="29809" xr:uid="{55AE3D07-645F-411D-8E53-1DC46990AA74}"/>
    <cellStyle name="Nota 2 2 8 2 2 2 5" xfId="29810" xr:uid="{E5767F93-47E1-485A-97F6-723E830AFC37}"/>
    <cellStyle name="Nota 2 2 8 2 2 3" xfId="29811" xr:uid="{7F162B3B-1016-49A0-B41E-B717CBA60E3E}"/>
    <cellStyle name="Nota 2 2 8 2 2 3 2" xfId="29812" xr:uid="{54989634-A5AE-4F15-A945-FBD235B879B7}"/>
    <cellStyle name="Nota 2 2 8 2 2 4" xfId="29813" xr:uid="{D254FD14-F9BD-4106-BC99-4FF2DC34AF6F}"/>
    <cellStyle name="Nota 2 2 8 2 2 4 2" xfId="29814" xr:uid="{EC0D948B-CD3B-4DF6-ACAD-40E976B3950C}"/>
    <cellStyle name="Nota 2 2 8 2 2 5" xfId="29815" xr:uid="{6ABF1A36-A8EE-4DB5-A526-1812F295C85F}"/>
    <cellStyle name="Nota 2 2 8 2 3" xfId="29816" xr:uid="{72FA7839-8279-4657-B42E-8EBD4117FD00}"/>
    <cellStyle name="Nota 2 2 8 2 3 2" xfId="29817" xr:uid="{C2D1E004-09E3-4AD4-9B21-80957099C3F6}"/>
    <cellStyle name="Nota 2 2 8 2 3 2 2" xfId="29818" xr:uid="{D37D7AA0-370F-48A7-912E-A332C8C59A24}"/>
    <cellStyle name="Nota 2 2 8 2 3 3" xfId="29819" xr:uid="{A02814B7-9FCA-4758-BA50-4BB588DD5F91}"/>
    <cellStyle name="Nota 2 2 8 2 3 3 2" xfId="29820" xr:uid="{EC7F051E-BA6B-45CA-A80D-1010BF622A2C}"/>
    <cellStyle name="Nota 2 2 8 2 3 4" xfId="29821" xr:uid="{7ABB702D-C378-44A1-B3A8-271B719D0605}"/>
    <cellStyle name="Nota 2 2 8 2 4" xfId="29822" xr:uid="{A2A2BCC1-FE7F-45FB-98A7-191E053AC756}"/>
    <cellStyle name="Nota 2 2 8 2 4 2" xfId="29823" xr:uid="{A207A02C-3698-4AAD-9247-E53BAF21E9A1}"/>
    <cellStyle name="Nota 2 2 8 2 4 2 2" xfId="29824" xr:uid="{65761B0F-81E9-4BAF-B7F7-C9F1F8667B3A}"/>
    <cellStyle name="Nota 2 2 8 2 4 2 2 2" xfId="29825" xr:uid="{CA6E4853-3230-49FD-B71B-13A9C9BBC7D4}"/>
    <cellStyle name="Nota 2 2 8 2 4 2 3" xfId="29826" xr:uid="{9E3776BD-F11E-403A-BD35-6A91A41FA927}"/>
    <cellStyle name="Nota 2 2 8 2 4 3" xfId="29827" xr:uid="{109DBC1E-102A-4C3A-B753-4AE1E8187884}"/>
    <cellStyle name="Nota 2 2 8 2 4 3 2" xfId="29828" xr:uid="{E39C0D44-10D1-47A9-9BA4-1CC569D47134}"/>
    <cellStyle name="Nota 2 2 8 2 4 4" xfId="29829" xr:uid="{459BF3E2-6356-4DDC-B518-CCDEF3601FC2}"/>
    <cellStyle name="Nota 2 2 8 2 4 4 2" xfId="29830" xr:uid="{30F494A5-AED0-457C-B2E8-65676F135E31}"/>
    <cellStyle name="Nota 2 2 8 2 4 5" xfId="29831" xr:uid="{B5EE02B3-73DC-486C-8695-C1210132A44E}"/>
    <cellStyle name="Nota 2 2 8 2 5" xfId="29832" xr:uid="{2BC43A09-61CD-4E79-865D-E3279F0A3317}"/>
    <cellStyle name="Nota 2 2 8 2 5 2" xfId="29833" xr:uid="{EF19737B-FFB4-48F6-AF04-81B9E3A9F642}"/>
    <cellStyle name="Nota 2 2 8 2 5 2 2" xfId="29834" xr:uid="{2A37064D-256E-408B-B998-B7B3919D07F6}"/>
    <cellStyle name="Nota 2 2 8 2 5 3" xfId="29835" xr:uid="{F00035F5-6E48-4049-945C-7031FBBCDAF3}"/>
    <cellStyle name="Nota 2 2 8 2 5 3 2" xfId="29836" xr:uid="{1C7A3F9A-2CA5-4A31-AB02-63690FD54ECA}"/>
    <cellStyle name="Nota 2 2 8 2 5 4" xfId="29837" xr:uid="{2F33A799-56A5-4D87-A43E-5465256B8B30}"/>
    <cellStyle name="Nota 2 2 8 2 6" xfId="29838" xr:uid="{B5B97557-8907-401D-860E-66FA8CB592C8}"/>
    <cellStyle name="Nota 2 2 8 2 6 2" xfId="29839" xr:uid="{68B91EA4-59A2-4F78-B8DD-21782E11F8EC}"/>
    <cellStyle name="Nota 2 2 8 2 7" xfId="29840" xr:uid="{1EA2AB87-AA4D-4C2F-99AB-5121CD0DA120}"/>
    <cellStyle name="Nota 2 2 8 2 8" xfId="29841" xr:uid="{5A7A9A86-3D3A-4534-9594-F5705E5B8DEA}"/>
    <cellStyle name="Nota 2 2 8 2 9" xfId="54649" xr:uid="{96EB2D1E-D885-4024-8F96-7BDEB813D7FD}"/>
    <cellStyle name="Nota 2 2 8 3" xfId="29842" xr:uid="{7355B42B-2FE8-40A1-825A-82BA89EF5F23}"/>
    <cellStyle name="Nota 2 2 8 3 2" xfId="29843" xr:uid="{CBB7479E-905D-4669-9D2B-2EE3863B9B97}"/>
    <cellStyle name="Nota 2 2 8 3 2 2" xfId="29844" xr:uid="{EF3A7EED-8233-4B3D-972C-044F32053A07}"/>
    <cellStyle name="Nota 2 2 8 3 2 2 2" xfId="29845" xr:uid="{6EFB7582-F29B-4E3F-9BD7-2E177EDB53D2}"/>
    <cellStyle name="Nota 2 2 8 3 2 2 2 2" xfId="29846" xr:uid="{53E6529A-0783-4316-AB31-959DCA17E299}"/>
    <cellStyle name="Nota 2 2 8 3 2 2 2 2 2" xfId="29847" xr:uid="{ED985E75-6E45-4B4A-BC20-87B07C74EE3C}"/>
    <cellStyle name="Nota 2 2 8 3 2 2 2 3" xfId="29848" xr:uid="{D3D345CF-7674-46E1-B670-134D31EE5389}"/>
    <cellStyle name="Nota 2 2 8 3 2 2 3" xfId="29849" xr:uid="{322860F3-D734-4643-BE72-AC89BD227DDB}"/>
    <cellStyle name="Nota 2 2 8 3 2 2 3 2" xfId="29850" xr:uid="{6259549F-44AC-456F-94D0-97B58F17CCF9}"/>
    <cellStyle name="Nota 2 2 8 3 2 2 4" xfId="29851" xr:uid="{8FA8F778-C984-4F5A-82C8-87FACA1588A4}"/>
    <cellStyle name="Nota 2 2 8 3 2 2 4 2" xfId="29852" xr:uid="{FB476335-826D-4003-B1B6-704748425133}"/>
    <cellStyle name="Nota 2 2 8 3 2 2 5" xfId="29853" xr:uid="{CCA7BBE1-CE73-42F3-8ED3-96D5DC4A860F}"/>
    <cellStyle name="Nota 2 2 8 3 2 3" xfId="29854" xr:uid="{0825069E-7F08-4C21-B80F-C271F0A7E569}"/>
    <cellStyle name="Nota 2 2 8 3 2 3 2" xfId="29855" xr:uid="{AC11DFDA-5714-4416-9CB0-DC5B3CB31F5D}"/>
    <cellStyle name="Nota 2 2 8 3 2 4" xfId="29856" xr:uid="{36D954CA-8DC1-4616-8954-89FF2E421349}"/>
    <cellStyle name="Nota 2 2 8 3 2 4 2" xfId="29857" xr:uid="{AC324718-BCBF-4C4D-9B9C-FB7EA4993C04}"/>
    <cellStyle name="Nota 2 2 8 3 2 5" xfId="29858" xr:uid="{6D5D7668-9F6B-45FB-A7FA-085617210FF3}"/>
    <cellStyle name="Nota 2 2 8 3 3" xfId="29859" xr:uid="{1B5C2EC0-D295-474F-826D-0DBA1C75258C}"/>
    <cellStyle name="Nota 2 2 8 3 3 2" xfId="29860" xr:uid="{90124620-1868-4E4A-ADF6-19D106E8C069}"/>
    <cellStyle name="Nota 2 2 8 3 3 2 2" xfId="29861" xr:uid="{06E92ED1-06CC-4F74-86A4-044E3DE47B67}"/>
    <cellStyle name="Nota 2 2 8 3 3 3" xfId="29862" xr:uid="{9C5D8F3A-5F0E-462A-A2A9-802F67D5A099}"/>
    <cellStyle name="Nota 2 2 8 3 3 3 2" xfId="29863" xr:uid="{996293C7-0CA9-4E64-8156-69CA64D643C7}"/>
    <cellStyle name="Nota 2 2 8 3 3 4" xfId="29864" xr:uid="{03943D97-AB1B-41A6-A4A0-4B3CF81AAF94}"/>
    <cellStyle name="Nota 2 2 8 3 4" xfId="29865" xr:uid="{55DA92D6-678B-4DDF-A684-0E72DC74A093}"/>
    <cellStyle name="Nota 2 2 8 3 4 2" xfId="29866" xr:uid="{31B51C90-6EF5-4E60-BE48-E3718F3443CD}"/>
    <cellStyle name="Nota 2 2 8 3 4 2 2" xfId="29867" xr:uid="{DE5EC3C3-7E55-46DC-95C6-59FD4F9A8D87}"/>
    <cellStyle name="Nota 2 2 8 3 4 2 2 2" xfId="29868" xr:uid="{AA924279-9A4F-40A8-A728-0FB3304365C2}"/>
    <cellStyle name="Nota 2 2 8 3 4 2 3" xfId="29869" xr:uid="{48416945-66EB-4242-A7A4-5B7C8D2AF82C}"/>
    <cellStyle name="Nota 2 2 8 3 4 3" xfId="29870" xr:uid="{3C19601F-13C4-4C31-AF11-A089C38A24D4}"/>
    <cellStyle name="Nota 2 2 8 3 4 3 2" xfId="29871" xr:uid="{4616EC39-EA8F-452A-BDD6-DF77E71F9186}"/>
    <cellStyle name="Nota 2 2 8 3 4 4" xfId="29872" xr:uid="{3FE20220-D1F3-4CEE-A6A7-78606DBB308F}"/>
    <cellStyle name="Nota 2 2 8 3 4 4 2" xfId="29873" xr:uid="{735E900B-05AD-4197-BCAA-8FD7BD71A8E0}"/>
    <cellStyle name="Nota 2 2 8 3 4 5" xfId="29874" xr:uid="{C6B0BF4C-9169-4818-B25B-0D04D452BD3A}"/>
    <cellStyle name="Nota 2 2 8 3 5" xfId="29875" xr:uid="{4465B05B-0CC9-4CFE-A426-BAE406812FEF}"/>
    <cellStyle name="Nota 2 2 8 3 5 2" xfId="29876" xr:uid="{39C894D2-72BC-47D8-AAAB-8EF1334141D3}"/>
    <cellStyle name="Nota 2 2 8 3 5 2 2" xfId="29877" xr:uid="{CB2C1767-06B3-4A39-BAA5-78E70080330F}"/>
    <cellStyle name="Nota 2 2 8 3 5 3" xfId="29878" xr:uid="{C9E90172-B77D-4E9F-98AA-875F6E6C27FD}"/>
    <cellStyle name="Nota 2 2 8 3 5 3 2" xfId="29879" xr:uid="{B261287B-02FF-4A3E-900B-47E2A0380247}"/>
    <cellStyle name="Nota 2 2 8 3 5 4" xfId="29880" xr:uid="{8F4A81A2-8E5E-4C1B-9267-9A13485937F5}"/>
    <cellStyle name="Nota 2 2 8 3 6" xfId="29881" xr:uid="{1CFFCEE2-A624-4812-9640-9ED0554103D5}"/>
    <cellStyle name="Nota 2 2 8 3 6 2" xfId="29882" xr:uid="{B0520279-65FC-4E68-843F-206DD4F18560}"/>
    <cellStyle name="Nota 2 2 8 3 7" xfId="29883" xr:uid="{53844C2C-63DE-4645-A8C7-4DC18A1D23CD}"/>
    <cellStyle name="Nota 2 2 8 3 8" xfId="29884" xr:uid="{E0231839-3325-49F5-A2B6-F24B41B54AD3}"/>
    <cellStyle name="Nota 2 2 8 3 9" xfId="54650" xr:uid="{0AEFAFE2-9AEE-4406-A124-F76606ACC218}"/>
    <cellStyle name="Nota 2 2 8 4" xfId="29885" xr:uid="{28302C92-937D-4D6C-8E10-756EFAEAE1E7}"/>
    <cellStyle name="Nota 2 2 8 4 2" xfId="29886" xr:uid="{C8148980-3615-4778-BA11-D83B0859D5A4}"/>
    <cellStyle name="Nota 2 2 8 4 2 2" xfId="29887" xr:uid="{870A8443-87AC-410B-809A-8A165476C336}"/>
    <cellStyle name="Nota 2 2 8 4 2 2 2" xfId="29888" xr:uid="{8CF1E3E5-EC62-4C36-A5AB-00E4DFA3BC1E}"/>
    <cellStyle name="Nota 2 2 8 4 2 2 2 2" xfId="29889" xr:uid="{A1037DAF-A1F9-41E9-A95B-AA82A18BCD35}"/>
    <cellStyle name="Nota 2 2 8 4 2 2 3" xfId="29890" xr:uid="{7AAC6F7B-CEE1-4219-BCEA-78C78A6CD0BF}"/>
    <cellStyle name="Nota 2 2 8 4 2 3" xfId="29891" xr:uid="{A969DF02-9F27-46F8-97BB-50E29E51E025}"/>
    <cellStyle name="Nota 2 2 8 4 2 3 2" xfId="29892" xr:uid="{3FC2150A-5B46-4E71-9F6C-8E85B341A01F}"/>
    <cellStyle name="Nota 2 2 8 4 2 4" xfId="29893" xr:uid="{9B12724E-78F1-4562-87DC-4D6F0F83EBBF}"/>
    <cellStyle name="Nota 2 2 8 4 2 4 2" xfId="29894" xr:uid="{150DEAA5-721B-464F-A3EA-9AA5AEE14D13}"/>
    <cellStyle name="Nota 2 2 8 4 2 5" xfId="29895" xr:uid="{E92C9C16-37B1-4FCC-975F-964764B9B125}"/>
    <cellStyle name="Nota 2 2 8 4 3" xfId="29896" xr:uid="{E2F215F3-BEEC-43C6-9022-7FE91DB0814C}"/>
    <cellStyle name="Nota 2 2 8 4 3 2" xfId="29897" xr:uid="{F211E743-E6C9-48F7-8A83-00A8BC0D1C7D}"/>
    <cellStyle name="Nota 2 2 8 4 4" xfId="29898" xr:uid="{5E910312-444F-451A-B571-44DB32FB6877}"/>
    <cellStyle name="Nota 2 2 8 4 4 2" xfId="29899" xr:uid="{71C16E83-D3E8-4B92-BD68-45347DBC095E}"/>
    <cellStyle name="Nota 2 2 8 4 5" xfId="29900" xr:uid="{780DD9AE-D687-40C7-B78E-002EC9CA56E8}"/>
    <cellStyle name="Nota 2 2 8 5" xfId="29901" xr:uid="{DA69ABEE-AA24-44C7-B99D-D8A368553E4B}"/>
    <cellStyle name="Nota 2 2 8 5 2" xfId="29902" xr:uid="{C0F681B9-D79B-44F0-AA23-A05E1ED621BA}"/>
    <cellStyle name="Nota 2 2 8 5 2 2" xfId="29903" xr:uid="{FB2F8E03-7670-405A-B722-CBF7FE80382C}"/>
    <cellStyle name="Nota 2 2 8 5 3" xfId="29904" xr:uid="{2A9A58FA-A764-4550-8430-7AC3461E240F}"/>
    <cellStyle name="Nota 2 2 8 5 3 2" xfId="29905" xr:uid="{09768351-7603-428A-A799-6883CC01E504}"/>
    <cellStyle name="Nota 2 2 8 5 4" xfId="29906" xr:uid="{BB0680D6-74C1-43BA-8549-1F3B3970523D}"/>
    <cellStyle name="Nota 2 2 8 6" xfId="29907" xr:uid="{51EF2459-232B-4A02-9651-70CBF5F1B7ED}"/>
    <cellStyle name="Nota 2 2 8 6 2" xfId="29908" xr:uid="{BBBDB848-463F-4811-AE0F-3F46A1CCD88F}"/>
    <cellStyle name="Nota 2 2 8 6 2 2" xfId="29909" xr:uid="{F7799759-B90F-4ACC-8ED8-BDF00E8B80C9}"/>
    <cellStyle name="Nota 2 2 8 6 2 2 2" xfId="29910" xr:uid="{8DF0AC0E-C975-4C29-8D80-FFB1E69529E6}"/>
    <cellStyle name="Nota 2 2 8 6 2 3" xfId="29911" xr:uid="{9713A950-7441-4EDB-8866-473FD40D8500}"/>
    <cellStyle name="Nota 2 2 8 6 3" xfId="29912" xr:uid="{601C7F9F-2B92-43C3-9B34-9CFA9C92A0B9}"/>
    <cellStyle name="Nota 2 2 8 6 3 2" xfId="29913" xr:uid="{90012584-BFB9-4F51-A66E-111D3F693496}"/>
    <cellStyle name="Nota 2 2 8 6 4" xfId="29914" xr:uid="{2F81D3A2-BEB4-4134-9CE2-2CE4FCFD5B21}"/>
    <cellStyle name="Nota 2 2 8 6 4 2" xfId="29915" xr:uid="{2DCACC57-D5B7-4846-B471-A17E9CDD5B95}"/>
    <cellStyle name="Nota 2 2 8 6 5" xfId="29916" xr:uid="{35EE18C9-A8F5-4609-9BD3-F43D26EA4621}"/>
    <cellStyle name="Nota 2 2 8 7" xfId="29917" xr:uid="{77D38EC6-677C-4ECE-8EEE-F93E3C101FF4}"/>
    <cellStyle name="Nota 2 2 8 7 2" xfId="29918" xr:uid="{BBCBAE9D-6E03-4103-A552-F08A9AEB1C3A}"/>
    <cellStyle name="Nota 2 2 8 7 2 2" xfId="29919" xr:uid="{3C357F26-6FBC-45E6-AE5E-F7988671DAD2}"/>
    <cellStyle name="Nota 2 2 8 7 3" xfId="29920" xr:uid="{9324690C-CBB1-4CE7-B6A1-1220806A5C32}"/>
    <cellStyle name="Nota 2 2 8 7 3 2" xfId="29921" xr:uid="{F96D103D-FF57-4C3E-9852-336BD98EB7C2}"/>
    <cellStyle name="Nota 2 2 8 7 4" xfId="29922" xr:uid="{B599B06E-FD28-4D24-8057-7F5BD22CB981}"/>
    <cellStyle name="Nota 2 2 8 8" xfId="29923" xr:uid="{03844462-597B-493C-9C7E-FEEF000CC142}"/>
    <cellStyle name="Nota 2 2 8 8 2" xfId="29924" xr:uid="{29B3B4AD-08D3-4119-B4F1-B9B9437113F7}"/>
    <cellStyle name="Nota 2 2 8 9" xfId="29925" xr:uid="{CE7708A3-BA03-415B-A2C6-DCC598B2961C}"/>
    <cellStyle name="Nota 2 2 9" xfId="29926" xr:uid="{83EF95EF-0619-447C-9108-883918EF0830}"/>
    <cellStyle name="Nota 2 2 9 2" xfId="29927" xr:uid="{809D84A8-0518-48A4-8031-8756C3B58CA7}"/>
    <cellStyle name="Nota 2 2 9 2 2" xfId="29928" xr:uid="{BF834ABA-5D11-4B72-B989-BFE287059A74}"/>
    <cellStyle name="Nota 2 2 9 2 2 2" xfId="29929" xr:uid="{CB32B78F-E145-4156-AACD-216E2E06C9E2}"/>
    <cellStyle name="Nota 2 2 9 2 2 2 2" xfId="29930" xr:uid="{6E346145-E038-4E56-A015-E3D8EB8F2169}"/>
    <cellStyle name="Nota 2 2 9 2 2 2 2 2" xfId="29931" xr:uid="{23592AE3-8C6F-41C8-AE8F-9AEE428CBB2A}"/>
    <cellStyle name="Nota 2 2 9 2 2 2 3" xfId="29932" xr:uid="{C4606DEF-C6B6-4A10-93E1-F5C5DF547CFE}"/>
    <cellStyle name="Nota 2 2 9 2 2 3" xfId="29933" xr:uid="{11124BE5-B78C-40E6-89FC-C49E9CEDEB42}"/>
    <cellStyle name="Nota 2 2 9 2 2 3 2" xfId="29934" xr:uid="{4F4C99EB-D544-46AA-B3DE-9F9BBCDC9E62}"/>
    <cellStyle name="Nota 2 2 9 2 2 4" xfId="29935" xr:uid="{E2387AC8-EF18-48CA-8231-20F2A4DB17E1}"/>
    <cellStyle name="Nota 2 2 9 2 2 4 2" xfId="29936" xr:uid="{EFE22308-753A-4EEF-95FE-1B57AB089EDB}"/>
    <cellStyle name="Nota 2 2 9 2 2 5" xfId="29937" xr:uid="{0D764615-1E54-4C47-95BA-CEE142DD3053}"/>
    <cellStyle name="Nota 2 2 9 2 3" xfId="29938" xr:uid="{E16D7086-79F5-4EA9-9803-6C24B7CC8A48}"/>
    <cellStyle name="Nota 2 2 9 2 3 2" xfId="29939" xr:uid="{D60A0EA8-CB7E-49AA-982F-00A5E8B8DFD4}"/>
    <cellStyle name="Nota 2 2 9 2 4" xfId="29940" xr:uid="{630A3F50-A645-4676-9CED-63C4B6A2E4C1}"/>
    <cellStyle name="Nota 2 2 9 2 4 2" xfId="29941" xr:uid="{6A0D8504-7345-45A0-BFCE-FE566537839B}"/>
    <cellStyle name="Nota 2 2 9 2 5" xfId="29942" xr:uid="{CC8D58DC-FE9E-4473-8648-7DF499538FAC}"/>
    <cellStyle name="Nota 2 2 9 3" xfId="29943" xr:uid="{CCC6C45E-8120-499B-A802-7D7907C25628}"/>
    <cellStyle name="Nota 2 2 9 3 2" xfId="29944" xr:uid="{C95F5AD0-D8CA-4F1C-B724-0FD3F212C8FE}"/>
    <cellStyle name="Nota 2 2 9 3 2 2" xfId="29945" xr:uid="{1486C900-64D2-4F86-930E-C25A0770003B}"/>
    <cellStyle name="Nota 2 2 9 3 3" xfId="29946" xr:uid="{10EF95B1-3F1D-49E4-99E8-9AA7FB0D2F20}"/>
    <cellStyle name="Nota 2 2 9 3 3 2" xfId="29947" xr:uid="{9EEB0AA8-C3FC-4117-99B9-4D14A1137964}"/>
    <cellStyle name="Nota 2 2 9 3 4" xfId="29948" xr:uid="{A3FF89C6-7089-4AB9-ABA8-2C313114C193}"/>
    <cellStyle name="Nota 2 2 9 4" xfId="29949" xr:uid="{00282CDF-F17C-4961-9DDF-0A073AC1BE1A}"/>
    <cellStyle name="Nota 2 2 9 4 2" xfId="29950" xr:uid="{5BF2DDE8-F800-4DD2-A6E8-FDF4FFB568C2}"/>
    <cellStyle name="Nota 2 2 9 4 2 2" xfId="29951" xr:uid="{891FAB5D-A521-423B-A2E6-88B5AE25F249}"/>
    <cellStyle name="Nota 2 2 9 4 2 2 2" xfId="29952" xr:uid="{E1D79B8F-D6AC-43E6-9159-E9C97B949CF7}"/>
    <cellStyle name="Nota 2 2 9 4 2 3" xfId="29953" xr:uid="{656D0AE8-362E-4E26-8991-831BB7661D4E}"/>
    <cellStyle name="Nota 2 2 9 4 3" xfId="29954" xr:uid="{E051609E-6B9D-446C-B6F2-356284AF7B3F}"/>
    <cellStyle name="Nota 2 2 9 4 3 2" xfId="29955" xr:uid="{C57ECB74-4C23-434A-A629-241EEE3198A6}"/>
    <cellStyle name="Nota 2 2 9 4 4" xfId="29956" xr:uid="{5F682E43-8612-4393-9C04-0B77A285A36C}"/>
    <cellStyle name="Nota 2 2 9 4 4 2" xfId="29957" xr:uid="{AE6A282B-4B07-42C9-A12A-1F4EA5982EB2}"/>
    <cellStyle name="Nota 2 2 9 4 5" xfId="29958" xr:uid="{AFB8AF91-9F13-4FA4-B848-52D753A0FA92}"/>
    <cellStyle name="Nota 2 2 9 5" xfId="29959" xr:uid="{D3C8FE92-D105-43C9-AAC9-65B9BCA4F1AA}"/>
    <cellStyle name="Nota 2 2 9 5 2" xfId="29960" xr:uid="{12529763-BE41-43D5-8446-69A3E31820CC}"/>
    <cellStyle name="Nota 2 2 9 5 2 2" xfId="29961" xr:uid="{68BCCCBC-67E5-4FC5-9507-6254A998F4E5}"/>
    <cellStyle name="Nota 2 2 9 5 3" xfId="29962" xr:uid="{51D60A7C-8908-4D55-8274-93B3DD46F95B}"/>
    <cellStyle name="Nota 2 2 9 5 3 2" xfId="29963" xr:uid="{EA87262C-1FF5-49E6-9E26-08AA393D20C3}"/>
    <cellStyle name="Nota 2 2 9 5 4" xfId="29964" xr:uid="{5A8E6DCF-9C24-4744-A01E-484093C108CA}"/>
    <cellStyle name="Nota 2 2 9 6" xfId="29965" xr:uid="{A3FBDEFB-FD87-4759-8773-DE1DE4CF1226}"/>
    <cellStyle name="Nota 2 2 9 6 2" xfId="29966" xr:uid="{64E9C8AE-31CD-4F29-ABDD-48D28A2C5105}"/>
    <cellStyle name="Nota 2 2 9 7" xfId="29967" xr:uid="{125D4604-B18B-48DE-B621-28C65C6BAA17}"/>
    <cellStyle name="Nota 2 2 9 8" xfId="29968" xr:uid="{BCFE5044-2464-4208-ABF2-BA72D5417038}"/>
    <cellStyle name="Nota 2 2 9 9" xfId="54651" xr:uid="{AB1699C2-2D38-4BCA-A92D-220A09F204A4}"/>
    <cellStyle name="Nota 2 20" xfId="29969" xr:uid="{83202BFC-8513-48E3-AD49-7D74B6D112FD}"/>
    <cellStyle name="Nota 2 20 2" xfId="29970" xr:uid="{0EB641E6-4D59-4501-BE49-7B10E3D5798A}"/>
    <cellStyle name="Nota 2 21" xfId="29971" xr:uid="{6647FF13-E26E-42B6-B55E-AFC553689F23}"/>
    <cellStyle name="Nota 2 21 2" xfId="29972" xr:uid="{DD91A716-B597-482C-B12D-CB9064C7C1A2}"/>
    <cellStyle name="Nota 2 22" xfId="29973" xr:uid="{D67D878C-1F93-433E-B9B0-15FB49ED3915}"/>
    <cellStyle name="Nota 2 22 2" xfId="29974" xr:uid="{ED29181A-63CB-47F2-A792-B7E91FF432CB}"/>
    <cellStyle name="Nota 2 23" xfId="29975" xr:uid="{EC861642-62A9-4CDC-97BA-389258A8CB36}"/>
    <cellStyle name="Nota 2 24" xfId="29976" xr:uid="{E4F92AE3-A030-49BA-810C-D560AD87C754}"/>
    <cellStyle name="Nota 2 3" xfId="29977" xr:uid="{C1CEDBFE-89C3-4EE3-946B-5750E9FF4D14}"/>
    <cellStyle name="Nota 2 3 10" xfId="29978" xr:uid="{54BBCECB-4137-4428-BEA3-4E69356F6104}"/>
    <cellStyle name="Nota 2 3 10 2" xfId="29979" xr:uid="{C4382966-208E-47C8-9D18-4B964981AEFB}"/>
    <cellStyle name="Nota 2 3 10 2 2" xfId="29980" xr:uid="{69F6FC7F-4ED3-45F9-B7E5-C2CB195FE4F5}"/>
    <cellStyle name="Nota 2 3 10 2 2 2" xfId="29981" xr:uid="{91E2673C-54D8-4989-B79A-058E578401F5}"/>
    <cellStyle name="Nota 2 3 10 2 2 2 2" xfId="29982" xr:uid="{76FBDB79-2EAF-4A69-B400-C35FA751BB5B}"/>
    <cellStyle name="Nota 2 3 10 2 2 3" xfId="29983" xr:uid="{521128D0-952E-4F87-AF6D-97F5452AAF3B}"/>
    <cellStyle name="Nota 2 3 10 2 3" xfId="29984" xr:uid="{91B876DA-A4D1-4600-A109-4B794204CE84}"/>
    <cellStyle name="Nota 2 3 10 2 3 2" xfId="29985" xr:uid="{B6CF70DF-A82A-4C60-A020-8F5AAAC7F081}"/>
    <cellStyle name="Nota 2 3 10 2 4" xfId="29986" xr:uid="{FBE3C7BF-9AE6-47A4-8D9A-F790B3BA3A03}"/>
    <cellStyle name="Nota 2 3 10 2 4 2" xfId="29987" xr:uid="{773A1C23-5B8D-4BFE-A7BC-5755C6BFF8DA}"/>
    <cellStyle name="Nota 2 3 10 2 5" xfId="29988" xr:uid="{A8EEB588-DC86-45C7-AB99-91BE0E3AE83B}"/>
    <cellStyle name="Nota 2 3 10 3" xfId="29989" xr:uid="{AB40C303-0BE8-464F-A451-ADA1E0981729}"/>
    <cellStyle name="Nota 2 3 10 3 2" xfId="29990" xr:uid="{AA4A9567-B3C3-4103-90A7-E192C1B2F87B}"/>
    <cellStyle name="Nota 2 3 10 4" xfId="29991" xr:uid="{44DA058C-4705-481E-B6E3-CB58B66959CF}"/>
    <cellStyle name="Nota 2 3 10 4 2" xfId="29992" xr:uid="{40C1A5AA-49D3-46D8-BB56-CD6B79CCABCC}"/>
    <cellStyle name="Nota 2 3 10 5" xfId="29993" xr:uid="{BA039016-A5BB-4D15-9D54-4FF7F2CDCB33}"/>
    <cellStyle name="Nota 2 3 10 6" xfId="54653" xr:uid="{ABDCD924-DFA1-43D9-9DF5-237B8CB2932F}"/>
    <cellStyle name="Nota 2 3 11" xfId="29994" xr:uid="{88B1D4F2-DD0D-46B9-B3BC-BC56968AE5FE}"/>
    <cellStyle name="Nota 2 3 11 2" xfId="29995" xr:uid="{DA268998-12E2-4987-B79A-74058ACFBC1E}"/>
    <cellStyle name="Nota 2 3 11 2 2" xfId="29996" xr:uid="{2EEA7CD5-81B3-41C1-B494-591D098EC457}"/>
    <cellStyle name="Nota 2 3 11 3" xfId="29997" xr:uid="{78F7E15E-8DC0-41B3-8BE4-48FB686C1127}"/>
    <cellStyle name="Nota 2 3 11 3 2" xfId="29998" xr:uid="{F686FDF9-A416-44BD-BD88-4170FDBB53A7}"/>
    <cellStyle name="Nota 2 3 11 4" xfId="29999" xr:uid="{65584335-2EFC-4EC0-A848-CAA21360F584}"/>
    <cellStyle name="Nota 2 3 11 5" xfId="54654" xr:uid="{8087910D-D11E-4C67-9BF6-EDA27B8A1BEC}"/>
    <cellStyle name="Nota 2 3 12" xfId="30000" xr:uid="{F6256C07-CFC1-4DDC-A42E-512569846CE4}"/>
    <cellStyle name="Nota 2 3 12 2" xfId="30001" xr:uid="{20AA9715-40FB-4082-B440-F83D45DB58CA}"/>
    <cellStyle name="Nota 2 3 12 2 2" xfId="30002" xr:uid="{01CAE385-E5C3-44E5-858A-E960E14D73C7}"/>
    <cellStyle name="Nota 2 3 12 2 2 2" xfId="30003" xr:uid="{472B9F80-7745-4FB2-8A0D-597AC911A23D}"/>
    <cellStyle name="Nota 2 3 12 2 3" xfId="30004" xr:uid="{797C71C7-6C28-4A8C-9737-090477437B0D}"/>
    <cellStyle name="Nota 2 3 12 3" xfId="30005" xr:uid="{A88E156F-E3F2-474F-8329-849343C542B1}"/>
    <cellStyle name="Nota 2 3 12 3 2" xfId="30006" xr:uid="{8D75108E-67A3-4C27-8142-F9F0F2D1573C}"/>
    <cellStyle name="Nota 2 3 12 4" xfId="30007" xr:uid="{75E22CF7-CD00-445C-9D20-B146F07CE8D5}"/>
    <cellStyle name="Nota 2 3 12 4 2" xfId="30008" xr:uid="{E31511FA-2067-4623-A166-F352FD3F6FD0}"/>
    <cellStyle name="Nota 2 3 12 5" xfId="30009" xr:uid="{D5EA580E-0A82-47CD-841F-EDAFD90EF327}"/>
    <cellStyle name="Nota 2 3 12 6" xfId="54655" xr:uid="{2B387DB5-6F89-495C-9B0A-ADE62DA1C928}"/>
    <cellStyle name="Nota 2 3 13" xfId="30010" xr:uid="{2CA006B6-1875-4E10-9040-AB0F9A42B478}"/>
    <cellStyle name="Nota 2 3 13 2" xfId="30011" xr:uid="{28CA9A7D-E78A-44FC-9950-BF06F966EC51}"/>
    <cellStyle name="Nota 2 3 13 2 2" xfId="30012" xr:uid="{B11A7120-8230-45C2-A0AE-0AC53789C618}"/>
    <cellStyle name="Nota 2 3 13 3" xfId="30013" xr:uid="{2440B196-85B4-4601-AE38-85A84522E4D6}"/>
    <cellStyle name="Nota 2 3 13 3 2" xfId="30014" xr:uid="{25675658-B770-4D1C-90C0-8E4B8819F720}"/>
    <cellStyle name="Nota 2 3 13 4" xfId="30015" xr:uid="{D9C70DDB-3E9C-4F2A-B522-A7CA6516A734}"/>
    <cellStyle name="Nota 2 3 14" xfId="30016" xr:uid="{87A85EC5-462B-45A9-AB2D-D37D98772010}"/>
    <cellStyle name="Nota 2 3 14 2" xfId="30017" xr:uid="{165C51C8-FD0C-4551-9CD9-BDD83074814C}"/>
    <cellStyle name="Nota 2 3 15" xfId="30018" xr:uid="{5008EA4A-FE72-4561-86ED-739FC1FB1B80}"/>
    <cellStyle name="Nota 2 3 15 2" xfId="30019" xr:uid="{C6B6553E-344F-464C-9B4A-03E6EAE9AF8A}"/>
    <cellStyle name="Nota 2 3 16" xfId="30020" xr:uid="{86F53457-36FD-4B65-84C2-A27409F8ED3D}"/>
    <cellStyle name="Nota 2 3 17" xfId="30021" xr:uid="{4C3237D7-3DD5-43B3-80E7-64F7D8BB1A13}"/>
    <cellStyle name="Nota 2 3 18" xfId="30022" xr:uid="{257016B6-DE0F-4C60-9338-A7313239F792}"/>
    <cellStyle name="Nota 2 3 19" xfId="54652" xr:uid="{944FCE5D-9CE2-4438-A2D8-CB7A16908220}"/>
    <cellStyle name="Nota 2 3 2" xfId="30023" xr:uid="{7579FE47-3D0F-44B9-AB76-B9FF6963961C}"/>
    <cellStyle name="Nota 2 3 2 10" xfId="30024" xr:uid="{840AD577-92AB-448E-ADC6-167C935ECCDE}"/>
    <cellStyle name="Nota 2 3 2 10 2" xfId="30025" xr:uid="{CB10F85B-EDAF-4F14-8548-2BBE316D3B57}"/>
    <cellStyle name="Nota 2 3 2 10 2 2" xfId="30026" xr:uid="{38BE561C-80B6-465B-9398-63E303EBC361}"/>
    <cellStyle name="Nota 2 3 2 10 2 2 2" xfId="30027" xr:uid="{2845EE7D-3FB5-4687-8CBD-8FBD5F231B3F}"/>
    <cellStyle name="Nota 2 3 2 10 2 3" xfId="30028" xr:uid="{BC521E27-9932-4421-BC60-ED48575F4FF7}"/>
    <cellStyle name="Nota 2 3 2 10 3" xfId="30029" xr:uid="{18A18228-4C4B-4624-94C6-4B8A9960789C}"/>
    <cellStyle name="Nota 2 3 2 10 3 2" xfId="30030" xr:uid="{8C871C9B-2C69-4E06-A273-42F77EAF2D9D}"/>
    <cellStyle name="Nota 2 3 2 10 4" xfId="30031" xr:uid="{8614A64B-E581-4F48-AE42-AB0E2BA5BD7F}"/>
    <cellStyle name="Nota 2 3 2 10 4 2" xfId="30032" xr:uid="{E5B6039F-F0CF-4215-A8E1-E6EFE569076D}"/>
    <cellStyle name="Nota 2 3 2 10 5" xfId="30033" xr:uid="{78A262C5-F0B0-4F9A-B132-8BAD0696E30B}"/>
    <cellStyle name="Nota 2 3 2 11" xfId="30034" xr:uid="{0688F73F-BF63-40D3-BC3D-CEA68E5FA880}"/>
    <cellStyle name="Nota 2 3 2 11 2" xfId="30035" xr:uid="{9B91CC16-4155-48DF-91DD-999E7F3A6E45}"/>
    <cellStyle name="Nota 2 3 2 11 2 2" xfId="30036" xr:uid="{2FF86DBE-CE7F-4FF2-A0F2-D03CED5E6C6F}"/>
    <cellStyle name="Nota 2 3 2 11 3" xfId="30037" xr:uid="{C6FBA5BF-8890-458A-A467-FFEDFBE59F54}"/>
    <cellStyle name="Nota 2 3 2 11 3 2" xfId="30038" xr:uid="{99885BFA-360E-41C9-BD23-3E023CEEBF52}"/>
    <cellStyle name="Nota 2 3 2 11 4" xfId="30039" xr:uid="{9AA5F8D1-5B97-4560-AD1C-30FB3F8D3900}"/>
    <cellStyle name="Nota 2 3 2 12" xfId="30040" xr:uid="{61EB9105-C4DB-4588-8FA1-8C1ACB9D62D6}"/>
    <cellStyle name="Nota 2 3 2 12 2" xfId="30041" xr:uid="{A3B60852-B61B-4868-BAAB-69600F3FD3DE}"/>
    <cellStyle name="Nota 2 3 2 13" xfId="30042" xr:uid="{C7401A95-CE98-4622-B13B-DD161F9FF6B9}"/>
    <cellStyle name="Nota 2 3 2 14" xfId="30043" xr:uid="{FB67E618-6D3A-4223-88ED-E21C3967E8C2}"/>
    <cellStyle name="Nota 2 3 2 15" xfId="54656" xr:uid="{7730845A-F14B-4623-A716-E7C01BD67417}"/>
    <cellStyle name="Nota 2 3 2 2" xfId="30044" xr:uid="{C4253505-4105-4891-A5E5-6B5F37FE4F7B}"/>
    <cellStyle name="Nota 2 3 2 2 10" xfId="30045" xr:uid="{8DDCA130-009C-4DC2-86CF-5683ACEEDA25}"/>
    <cellStyle name="Nota 2 3 2 2 10 2" xfId="30046" xr:uid="{14A34E30-AD4D-4996-876C-D9D943E98E4F}"/>
    <cellStyle name="Nota 2 3 2 2 11" xfId="30047" xr:uid="{D47EECE7-67C2-43FB-9C3C-EB7350C1366F}"/>
    <cellStyle name="Nota 2 3 2 2 12" xfId="30048" xr:uid="{671BD747-1416-46D5-AF32-F582B0C000E0}"/>
    <cellStyle name="Nota 2 3 2 2 13" xfId="54657" xr:uid="{6319ABDF-D025-4B63-AFFF-F575B763DBCB}"/>
    <cellStyle name="Nota 2 3 2 2 2" xfId="30049" xr:uid="{FC73437C-8E05-47CA-AF5A-0D917975FA56}"/>
    <cellStyle name="Nota 2 3 2 2 2 10" xfId="30050" xr:uid="{A38A14A8-C958-493D-A3D4-7CDC7510570D}"/>
    <cellStyle name="Nota 2 3 2 2 2 11" xfId="54658" xr:uid="{32E19DF7-DC63-499E-A78B-E8E8210729AD}"/>
    <cellStyle name="Nota 2 3 2 2 2 2" xfId="30051" xr:uid="{29D3F6D5-C959-4243-8B57-01F6A6BC5D27}"/>
    <cellStyle name="Nota 2 3 2 2 2 2 2" xfId="30052" xr:uid="{9194B793-4BD7-463E-9E83-22B0D1166BE4}"/>
    <cellStyle name="Nota 2 3 2 2 2 2 2 2" xfId="30053" xr:uid="{AE827EEC-627D-4F79-82AB-5FB868C533F6}"/>
    <cellStyle name="Nota 2 3 2 2 2 2 2 2 2" xfId="30054" xr:uid="{A83738BF-F102-4D22-9561-E5E9ACF5BACF}"/>
    <cellStyle name="Nota 2 3 2 2 2 2 2 2 2 2" xfId="30055" xr:uid="{90DFA977-7346-44F8-87DE-F6DCCCB5C367}"/>
    <cellStyle name="Nota 2 3 2 2 2 2 2 2 2 2 2" xfId="30056" xr:uid="{185A8465-A97C-48FC-8FA6-9D43198B04DF}"/>
    <cellStyle name="Nota 2 3 2 2 2 2 2 2 2 3" xfId="30057" xr:uid="{E4835C9B-9859-4B43-A088-2F112D3979D0}"/>
    <cellStyle name="Nota 2 3 2 2 2 2 2 2 3" xfId="30058" xr:uid="{2ADCDD50-69CB-415F-B3CA-278596063A80}"/>
    <cellStyle name="Nota 2 3 2 2 2 2 2 2 3 2" xfId="30059" xr:uid="{9A88AC54-F603-45C6-A689-862CEF955A83}"/>
    <cellStyle name="Nota 2 3 2 2 2 2 2 2 4" xfId="30060" xr:uid="{BDCA78E5-9651-482D-9882-B0F3B59B1553}"/>
    <cellStyle name="Nota 2 3 2 2 2 2 2 2 4 2" xfId="30061" xr:uid="{C6247FFA-06A4-4D7E-8467-9D105D40EA2B}"/>
    <cellStyle name="Nota 2 3 2 2 2 2 2 2 5" xfId="30062" xr:uid="{E5C1C816-2B60-4869-8082-D21756DAA61C}"/>
    <cellStyle name="Nota 2 3 2 2 2 2 2 3" xfId="30063" xr:uid="{F206BDE5-7FB4-413C-A2A7-9EC7B846610F}"/>
    <cellStyle name="Nota 2 3 2 2 2 2 2 3 2" xfId="30064" xr:uid="{37468931-CE8A-4095-BDBB-ACB107C2B45E}"/>
    <cellStyle name="Nota 2 3 2 2 2 2 2 4" xfId="30065" xr:uid="{BF35835A-4633-4E7F-B7A3-2EC369A6E9CE}"/>
    <cellStyle name="Nota 2 3 2 2 2 2 2 4 2" xfId="30066" xr:uid="{9AC8D9E5-E0DF-4F9C-9B5D-1BFE8FADF37E}"/>
    <cellStyle name="Nota 2 3 2 2 2 2 2 5" xfId="30067" xr:uid="{5850CC59-7327-4F11-8BB4-DE902EED4837}"/>
    <cellStyle name="Nota 2 3 2 2 2 2 3" xfId="30068" xr:uid="{D30099AF-E524-4832-9684-1611BC6E3E12}"/>
    <cellStyle name="Nota 2 3 2 2 2 2 3 2" xfId="30069" xr:uid="{D0018551-90C5-49F5-B451-B19D74474DC5}"/>
    <cellStyle name="Nota 2 3 2 2 2 2 3 2 2" xfId="30070" xr:uid="{4C38353F-9FFB-46F2-9436-276CEE9ADF54}"/>
    <cellStyle name="Nota 2 3 2 2 2 2 3 3" xfId="30071" xr:uid="{C0C488D3-F6DB-4775-97F4-BAA36CA1BCE2}"/>
    <cellStyle name="Nota 2 3 2 2 2 2 3 3 2" xfId="30072" xr:uid="{B7B20C27-1AB5-46B0-988C-CF28D412A1CE}"/>
    <cellStyle name="Nota 2 3 2 2 2 2 3 4" xfId="30073" xr:uid="{C68C5708-8A10-40B5-9ED1-E745BC77A493}"/>
    <cellStyle name="Nota 2 3 2 2 2 2 4" xfId="30074" xr:uid="{02EEA0F1-E89A-478F-84D1-0432B4ADB417}"/>
    <cellStyle name="Nota 2 3 2 2 2 2 4 2" xfId="30075" xr:uid="{DD766FDC-72FD-4070-A470-B1DC690BA522}"/>
    <cellStyle name="Nota 2 3 2 2 2 2 4 2 2" xfId="30076" xr:uid="{6E2181F5-F0F5-4C5C-8C09-1EECD9FD22F0}"/>
    <cellStyle name="Nota 2 3 2 2 2 2 4 2 2 2" xfId="30077" xr:uid="{C453AFCB-911B-4D7F-B825-79986BC08DEB}"/>
    <cellStyle name="Nota 2 3 2 2 2 2 4 2 3" xfId="30078" xr:uid="{FF329893-7B41-4AD7-A3D3-211969F0A65D}"/>
    <cellStyle name="Nota 2 3 2 2 2 2 4 3" xfId="30079" xr:uid="{A02B99C3-FB77-44B1-A645-5246FCD66F16}"/>
    <cellStyle name="Nota 2 3 2 2 2 2 4 3 2" xfId="30080" xr:uid="{ABF1A9FD-DA6D-4E25-8FEC-7BD3E699D68B}"/>
    <cellStyle name="Nota 2 3 2 2 2 2 4 4" xfId="30081" xr:uid="{C6FA1194-A29C-4B88-AB50-DB447A9625B5}"/>
    <cellStyle name="Nota 2 3 2 2 2 2 4 4 2" xfId="30082" xr:uid="{040C2E09-FCA6-4145-AB05-721F7DB5B77C}"/>
    <cellStyle name="Nota 2 3 2 2 2 2 4 5" xfId="30083" xr:uid="{3EEE3CE9-C48D-4F5B-BA5E-C0A0DFD25A68}"/>
    <cellStyle name="Nota 2 3 2 2 2 2 5" xfId="30084" xr:uid="{97C3C299-C5FF-49DB-85A6-74EB80333A79}"/>
    <cellStyle name="Nota 2 3 2 2 2 2 5 2" xfId="30085" xr:uid="{130AB4BB-B143-47CC-B0FD-5180F94D9EBE}"/>
    <cellStyle name="Nota 2 3 2 2 2 2 5 2 2" xfId="30086" xr:uid="{FA325F6B-1420-41C4-86ED-17C37DFE1F4E}"/>
    <cellStyle name="Nota 2 3 2 2 2 2 5 3" xfId="30087" xr:uid="{A17B2B60-0F00-41DB-A05E-95BFDD62E70E}"/>
    <cellStyle name="Nota 2 3 2 2 2 2 5 3 2" xfId="30088" xr:uid="{A218DD09-F076-4385-8C6D-7910F2E46EB5}"/>
    <cellStyle name="Nota 2 3 2 2 2 2 5 4" xfId="30089" xr:uid="{611003CF-8AFA-4AFD-8DEF-15024F2D3952}"/>
    <cellStyle name="Nota 2 3 2 2 2 2 6" xfId="30090" xr:uid="{13EFBF84-58C7-40FC-8A3F-3720AFC5530E}"/>
    <cellStyle name="Nota 2 3 2 2 2 2 6 2" xfId="30091" xr:uid="{AFD59A66-4720-48C5-903D-4A2038C26524}"/>
    <cellStyle name="Nota 2 3 2 2 2 2 7" xfId="30092" xr:uid="{E67C1265-A436-4460-A6CC-0B5729089EDB}"/>
    <cellStyle name="Nota 2 3 2 2 2 2 8" xfId="30093" xr:uid="{02DB71F6-9832-4503-91A8-E20EB4A474D1}"/>
    <cellStyle name="Nota 2 3 2 2 2 2 9" xfId="54659" xr:uid="{4E856BA2-29A7-4606-889F-57D634B02C8D}"/>
    <cellStyle name="Nota 2 3 2 2 2 3" xfId="30094" xr:uid="{986B843F-D2D5-4339-AE10-A288EF14EF9A}"/>
    <cellStyle name="Nota 2 3 2 2 2 3 2" xfId="30095" xr:uid="{69785D28-DD6E-4262-8B8F-416AA2060C1E}"/>
    <cellStyle name="Nota 2 3 2 2 2 3 2 2" xfId="30096" xr:uid="{2E4B635A-0F57-4145-9724-AC43D9EA1EF6}"/>
    <cellStyle name="Nota 2 3 2 2 2 3 2 2 2" xfId="30097" xr:uid="{F525FC5E-A9DE-4122-9110-75D9C34D396E}"/>
    <cellStyle name="Nota 2 3 2 2 2 3 2 2 2 2" xfId="30098" xr:uid="{D65543BF-B92A-4200-9368-C959F8AD8AFF}"/>
    <cellStyle name="Nota 2 3 2 2 2 3 2 2 2 2 2" xfId="30099" xr:uid="{09654048-3D85-4DBF-9BB6-27DE94187D32}"/>
    <cellStyle name="Nota 2 3 2 2 2 3 2 2 2 3" xfId="30100" xr:uid="{8FC8B01E-2E40-440F-8ECF-345C70B9378E}"/>
    <cellStyle name="Nota 2 3 2 2 2 3 2 2 3" xfId="30101" xr:uid="{52493F67-CF45-4BE9-B9B8-0C31DCAE3AD7}"/>
    <cellStyle name="Nota 2 3 2 2 2 3 2 2 3 2" xfId="30102" xr:uid="{DF6D3697-291C-4F40-8995-071FF937B8E0}"/>
    <cellStyle name="Nota 2 3 2 2 2 3 2 2 4" xfId="30103" xr:uid="{3B499B68-65BE-44E2-9F3F-FAE2E4271776}"/>
    <cellStyle name="Nota 2 3 2 2 2 3 2 2 4 2" xfId="30104" xr:uid="{2799FAC6-D1D1-419C-A3D4-15DD34CDF5BE}"/>
    <cellStyle name="Nota 2 3 2 2 2 3 2 2 5" xfId="30105" xr:uid="{BDBD49EC-9637-46FD-8A10-7CD98D022182}"/>
    <cellStyle name="Nota 2 3 2 2 2 3 2 3" xfId="30106" xr:uid="{A66319C8-5319-49A4-9428-D020E6AE6D86}"/>
    <cellStyle name="Nota 2 3 2 2 2 3 2 3 2" xfId="30107" xr:uid="{10BA9ED0-65D9-4586-B12B-20B13CDFA782}"/>
    <cellStyle name="Nota 2 3 2 2 2 3 2 4" xfId="30108" xr:uid="{4DCE52FA-F903-4862-A07F-F0C90FD8E5B9}"/>
    <cellStyle name="Nota 2 3 2 2 2 3 2 4 2" xfId="30109" xr:uid="{9CD4F30C-94A1-4D44-8824-B1521EC895F2}"/>
    <cellStyle name="Nota 2 3 2 2 2 3 2 5" xfId="30110" xr:uid="{F02E84E3-ADAC-43DE-93F1-16CF79629F66}"/>
    <cellStyle name="Nota 2 3 2 2 2 3 3" xfId="30111" xr:uid="{6B7B658B-FA26-4689-8848-8202B1BA5554}"/>
    <cellStyle name="Nota 2 3 2 2 2 3 3 2" xfId="30112" xr:uid="{2A8D590F-C0BE-4E42-821B-DB1C9BC8D670}"/>
    <cellStyle name="Nota 2 3 2 2 2 3 3 2 2" xfId="30113" xr:uid="{1BB94A6C-34C1-4114-83A2-1D431541AAB5}"/>
    <cellStyle name="Nota 2 3 2 2 2 3 3 3" xfId="30114" xr:uid="{BB97C1CD-79A0-445C-A1D8-AB557005338C}"/>
    <cellStyle name="Nota 2 3 2 2 2 3 3 3 2" xfId="30115" xr:uid="{6EA4C0FB-C2F9-4742-81E3-0622670F1E03}"/>
    <cellStyle name="Nota 2 3 2 2 2 3 3 4" xfId="30116" xr:uid="{9B6D227B-9104-4DF5-A468-37DC6B231CD8}"/>
    <cellStyle name="Nota 2 3 2 2 2 3 4" xfId="30117" xr:uid="{D1A67000-59A2-4FA0-B18C-992E880CDF7C}"/>
    <cellStyle name="Nota 2 3 2 2 2 3 4 2" xfId="30118" xr:uid="{D186A653-D3C8-40DB-9274-08CAE2875BB2}"/>
    <cellStyle name="Nota 2 3 2 2 2 3 4 2 2" xfId="30119" xr:uid="{BDC0606B-50FE-4AEC-8466-88A241E3ADC9}"/>
    <cellStyle name="Nota 2 3 2 2 2 3 4 2 2 2" xfId="30120" xr:uid="{A27AD218-C732-47CA-957A-25D76FF65B47}"/>
    <cellStyle name="Nota 2 3 2 2 2 3 4 2 3" xfId="30121" xr:uid="{C16382C9-6296-4165-B994-078BC5AD9DE1}"/>
    <cellStyle name="Nota 2 3 2 2 2 3 4 3" xfId="30122" xr:uid="{22E47065-4D24-4CA0-8A51-5E4D19B8CA47}"/>
    <cellStyle name="Nota 2 3 2 2 2 3 4 3 2" xfId="30123" xr:uid="{B4DB4BF3-B9F0-4C89-A02A-41B52FCC9F8E}"/>
    <cellStyle name="Nota 2 3 2 2 2 3 4 4" xfId="30124" xr:uid="{8B465604-8ECA-4196-9DE9-701B8AA8279D}"/>
    <cellStyle name="Nota 2 3 2 2 2 3 4 4 2" xfId="30125" xr:uid="{7D3E5D9A-6440-494F-89BA-AE9D73C15095}"/>
    <cellStyle name="Nota 2 3 2 2 2 3 4 5" xfId="30126" xr:uid="{366AB44E-03D5-4684-ADD7-4530AD9249CD}"/>
    <cellStyle name="Nota 2 3 2 2 2 3 5" xfId="30127" xr:uid="{02FD6341-895D-41DF-82D7-3953C90B4768}"/>
    <cellStyle name="Nota 2 3 2 2 2 3 5 2" xfId="30128" xr:uid="{08BBBD0C-B1B5-4EAB-B60B-1406ECCD4D82}"/>
    <cellStyle name="Nota 2 3 2 2 2 3 5 2 2" xfId="30129" xr:uid="{20EC39ED-5F8B-4D94-81E5-7964F4781470}"/>
    <cellStyle name="Nota 2 3 2 2 2 3 5 3" xfId="30130" xr:uid="{1B4C438D-84F5-4174-84F7-C188057E6D9F}"/>
    <cellStyle name="Nota 2 3 2 2 2 3 5 3 2" xfId="30131" xr:uid="{0F23EB61-B22D-4C8D-9F8B-84ACC0F493DA}"/>
    <cellStyle name="Nota 2 3 2 2 2 3 5 4" xfId="30132" xr:uid="{FB317943-3FAE-46EB-BFC7-5C977522DABC}"/>
    <cellStyle name="Nota 2 3 2 2 2 3 6" xfId="30133" xr:uid="{2FF0584D-CA0D-4931-BED7-8FB21CCFA23A}"/>
    <cellStyle name="Nota 2 3 2 2 2 3 6 2" xfId="30134" xr:uid="{C79B3DDE-FAB6-40C8-B21A-722ADB972E59}"/>
    <cellStyle name="Nota 2 3 2 2 2 3 7" xfId="30135" xr:uid="{1AA93201-AFF3-4D25-8A12-1ECB6795E30C}"/>
    <cellStyle name="Nota 2 3 2 2 2 3 8" xfId="30136" xr:uid="{E3F7793C-1EA5-43CF-BAB0-B76264091130}"/>
    <cellStyle name="Nota 2 3 2 2 2 3 9" xfId="54660" xr:uid="{FB1E2128-C699-48B7-ACEE-427026A70240}"/>
    <cellStyle name="Nota 2 3 2 2 2 4" xfId="30137" xr:uid="{2C283EE5-C1A5-4826-9587-D30333E01DD1}"/>
    <cellStyle name="Nota 2 3 2 2 2 4 2" xfId="30138" xr:uid="{299F14EF-0751-4E0A-A9DA-3AC30BC63A6B}"/>
    <cellStyle name="Nota 2 3 2 2 2 4 2 2" xfId="30139" xr:uid="{85ABEB78-37DB-43BB-BBF4-0CCD7CB28537}"/>
    <cellStyle name="Nota 2 3 2 2 2 4 2 2 2" xfId="30140" xr:uid="{4A4AF244-E90B-4AEE-BA6B-FE5753DC6932}"/>
    <cellStyle name="Nota 2 3 2 2 2 4 2 2 2 2" xfId="30141" xr:uid="{63D98A9B-BCF5-46C5-9295-9D77F436CBD2}"/>
    <cellStyle name="Nota 2 3 2 2 2 4 2 2 3" xfId="30142" xr:uid="{2F1D5040-3C89-4E91-81D1-AB4767193173}"/>
    <cellStyle name="Nota 2 3 2 2 2 4 2 3" xfId="30143" xr:uid="{3E1C3A25-6B85-4F2C-8AA1-9A4B4CA7E04E}"/>
    <cellStyle name="Nota 2 3 2 2 2 4 2 3 2" xfId="30144" xr:uid="{3F6BE1C6-3819-46D9-A3EF-F5236D09E812}"/>
    <cellStyle name="Nota 2 3 2 2 2 4 2 4" xfId="30145" xr:uid="{3147918B-7C13-4A47-8539-CEDB4F4E0D50}"/>
    <cellStyle name="Nota 2 3 2 2 2 4 2 4 2" xfId="30146" xr:uid="{9A514F1A-7FFC-4182-A372-8453C37462AE}"/>
    <cellStyle name="Nota 2 3 2 2 2 4 2 5" xfId="30147" xr:uid="{7B6FD714-7426-4A94-BAEE-D4055E259D8C}"/>
    <cellStyle name="Nota 2 3 2 2 2 4 3" xfId="30148" xr:uid="{BE74411D-7F54-4AD0-BCBE-67FBB2AFBADA}"/>
    <cellStyle name="Nota 2 3 2 2 2 4 3 2" xfId="30149" xr:uid="{9229FE2A-D308-4D2D-B89B-6D3ADF5A71C3}"/>
    <cellStyle name="Nota 2 3 2 2 2 4 4" xfId="30150" xr:uid="{D0B2A071-4849-44FE-B2FA-D5FC9FE2711A}"/>
    <cellStyle name="Nota 2 3 2 2 2 4 4 2" xfId="30151" xr:uid="{1A8BE06F-BA55-407F-91F7-D70D1E9A8D3C}"/>
    <cellStyle name="Nota 2 3 2 2 2 4 5" xfId="30152" xr:uid="{5DC0F047-9F42-49C5-8BBA-1A78C5983CA7}"/>
    <cellStyle name="Nota 2 3 2 2 2 5" xfId="30153" xr:uid="{2EA4922D-7C0D-4B8C-9E93-A55C582DE450}"/>
    <cellStyle name="Nota 2 3 2 2 2 5 2" xfId="30154" xr:uid="{027290F7-CF9E-4784-8021-FAEB8CA49935}"/>
    <cellStyle name="Nota 2 3 2 2 2 5 2 2" xfId="30155" xr:uid="{BC014004-F6C9-45FA-9289-3EB4AD5C5BBD}"/>
    <cellStyle name="Nota 2 3 2 2 2 5 3" xfId="30156" xr:uid="{709B301C-1936-4EA5-B8F8-B9C0B65B73DD}"/>
    <cellStyle name="Nota 2 3 2 2 2 5 3 2" xfId="30157" xr:uid="{57E7DC9B-5CC2-4659-B5F7-39778C07306D}"/>
    <cellStyle name="Nota 2 3 2 2 2 5 4" xfId="30158" xr:uid="{3F75F16C-1AAF-4DB3-967B-BE188672EECD}"/>
    <cellStyle name="Nota 2 3 2 2 2 6" xfId="30159" xr:uid="{84F986BA-93A7-4DAC-BF6A-F9C6C1B50117}"/>
    <cellStyle name="Nota 2 3 2 2 2 6 2" xfId="30160" xr:uid="{7D4BC7ED-1563-4BC3-9D8F-EB2A8A5FB9DD}"/>
    <cellStyle name="Nota 2 3 2 2 2 6 2 2" xfId="30161" xr:uid="{00C4556A-01A9-4BFF-85E7-F32AAB8B6195}"/>
    <cellStyle name="Nota 2 3 2 2 2 6 2 2 2" xfId="30162" xr:uid="{8A7158F4-00D9-4478-A63B-4B964359349C}"/>
    <cellStyle name="Nota 2 3 2 2 2 6 2 3" xfId="30163" xr:uid="{94D7B66D-76E6-46CA-8644-505DC325031E}"/>
    <cellStyle name="Nota 2 3 2 2 2 6 3" xfId="30164" xr:uid="{A70236EF-68C2-4020-BC74-71E5DAFCE73C}"/>
    <cellStyle name="Nota 2 3 2 2 2 6 3 2" xfId="30165" xr:uid="{957CA88E-8E30-444C-AA5C-3AF3918C3900}"/>
    <cellStyle name="Nota 2 3 2 2 2 6 4" xfId="30166" xr:uid="{B62EBC44-6A86-4487-9DE3-9CBA4038300C}"/>
    <cellStyle name="Nota 2 3 2 2 2 6 4 2" xfId="30167" xr:uid="{F85C1A90-CE5A-4A6A-8EFA-B752217C2228}"/>
    <cellStyle name="Nota 2 3 2 2 2 6 5" xfId="30168" xr:uid="{87477FD9-15AC-4283-A652-C973BCCB63E2}"/>
    <cellStyle name="Nota 2 3 2 2 2 7" xfId="30169" xr:uid="{F66B8F8D-BC63-470E-B76F-EE6251E7E095}"/>
    <cellStyle name="Nota 2 3 2 2 2 7 2" xfId="30170" xr:uid="{56B3A586-7EFB-447B-94C4-A55F88BB7FA1}"/>
    <cellStyle name="Nota 2 3 2 2 2 7 2 2" xfId="30171" xr:uid="{B2086C2B-8C61-4A11-B808-18FF63B9E2DA}"/>
    <cellStyle name="Nota 2 3 2 2 2 7 3" xfId="30172" xr:uid="{29A51D0D-CCDD-433C-AAC7-AA30CAF53190}"/>
    <cellStyle name="Nota 2 3 2 2 2 7 3 2" xfId="30173" xr:uid="{9A4E1896-367D-4250-829C-75CE36A194A6}"/>
    <cellStyle name="Nota 2 3 2 2 2 7 4" xfId="30174" xr:uid="{F61BF065-9BDE-452B-9835-42B4A226A9AE}"/>
    <cellStyle name="Nota 2 3 2 2 2 8" xfId="30175" xr:uid="{4E73D155-D2E7-497D-9D03-9A2E74FBE025}"/>
    <cellStyle name="Nota 2 3 2 2 2 8 2" xfId="30176" xr:uid="{E5026DA8-624E-406C-8C9C-0472E81280BB}"/>
    <cellStyle name="Nota 2 3 2 2 2 9" xfId="30177" xr:uid="{6396783F-5F1D-4D1E-9C18-D325755B7D63}"/>
    <cellStyle name="Nota 2 3 2 2 3" xfId="30178" xr:uid="{D78CA32D-8AB2-4E65-BBE2-83881C4336EF}"/>
    <cellStyle name="Nota 2 3 2 2 3 2" xfId="30179" xr:uid="{A2682F06-F203-40A8-B751-604E18715B44}"/>
    <cellStyle name="Nota 2 3 2 2 3 2 2" xfId="30180" xr:uid="{EA0DD7FE-C9F7-4083-AC05-EF3318FE1021}"/>
    <cellStyle name="Nota 2 3 2 2 3 2 2 2" xfId="30181" xr:uid="{ED1FBE6B-56E5-4C44-9F85-3E141D8FEC60}"/>
    <cellStyle name="Nota 2 3 2 2 3 2 2 2 2" xfId="30182" xr:uid="{B4683DF2-1E5A-40DF-9195-384C5BBA31A9}"/>
    <cellStyle name="Nota 2 3 2 2 3 2 2 2 2 2" xfId="30183" xr:uid="{C5F6911E-2663-4ED2-A7FC-3DAD7E877974}"/>
    <cellStyle name="Nota 2 3 2 2 3 2 2 2 3" xfId="30184" xr:uid="{86E13E45-F551-478B-A596-E241F6C8B6DA}"/>
    <cellStyle name="Nota 2 3 2 2 3 2 2 3" xfId="30185" xr:uid="{2112DA38-7E49-45EF-9DD1-D10A454027EC}"/>
    <cellStyle name="Nota 2 3 2 2 3 2 2 3 2" xfId="30186" xr:uid="{5ABE7A47-8810-46F9-87E0-FBA31CD8F195}"/>
    <cellStyle name="Nota 2 3 2 2 3 2 2 4" xfId="30187" xr:uid="{D764BE02-B53C-4D71-9E11-25C570FEA675}"/>
    <cellStyle name="Nota 2 3 2 2 3 2 2 4 2" xfId="30188" xr:uid="{0FB4DC8F-0465-43F5-A974-DD2D9ED6288D}"/>
    <cellStyle name="Nota 2 3 2 2 3 2 2 5" xfId="30189" xr:uid="{FC05C426-7ABA-45EA-A39F-DFA7270CE772}"/>
    <cellStyle name="Nota 2 3 2 2 3 2 3" xfId="30190" xr:uid="{0643158D-C527-4A8B-9EA7-F2DEFCC4D335}"/>
    <cellStyle name="Nota 2 3 2 2 3 2 3 2" xfId="30191" xr:uid="{C8D6BEC6-38C2-43DC-832E-8A17955AF025}"/>
    <cellStyle name="Nota 2 3 2 2 3 2 4" xfId="30192" xr:uid="{97010417-FC1C-4B83-B862-68BD918FB5EF}"/>
    <cellStyle name="Nota 2 3 2 2 3 2 4 2" xfId="30193" xr:uid="{A41C08D4-186D-4FE5-A515-A63314AC788C}"/>
    <cellStyle name="Nota 2 3 2 2 3 2 5" xfId="30194" xr:uid="{E9238AE7-528D-46A5-AF62-19987DE46DB7}"/>
    <cellStyle name="Nota 2 3 2 2 3 3" xfId="30195" xr:uid="{5A0A7FC1-2A5A-4209-9DC8-1D5C2DB51150}"/>
    <cellStyle name="Nota 2 3 2 2 3 3 2" xfId="30196" xr:uid="{9675207F-5767-4E5F-BA35-AF02636814CA}"/>
    <cellStyle name="Nota 2 3 2 2 3 3 2 2" xfId="30197" xr:uid="{0715FC89-382C-4008-8685-D59613E0EB79}"/>
    <cellStyle name="Nota 2 3 2 2 3 3 3" xfId="30198" xr:uid="{071BB5D1-100E-4EB0-97A0-09DB252A7D59}"/>
    <cellStyle name="Nota 2 3 2 2 3 3 3 2" xfId="30199" xr:uid="{158BD613-D5AF-425C-B011-544C72A64903}"/>
    <cellStyle name="Nota 2 3 2 2 3 3 4" xfId="30200" xr:uid="{2F624953-5BD4-4319-BB02-69E4371B612E}"/>
    <cellStyle name="Nota 2 3 2 2 3 4" xfId="30201" xr:uid="{1702CA43-C41B-483F-B900-6B81346EDCA5}"/>
    <cellStyle name="Nota 2 3 2 2 3 4 2" xfId="30202" xr:uid="{44D44B45-7F3E-4994-9402-8A8AF651B7E2}"/>
    <cellStyle name="Nota 2 3 2 2 3 4 2 2" xfId="30203" xr:uid="{A55C050D-5A66-4002-9C77-796DC853AF80}"/>
    <cellStyle name="Nota 2 3 2 2 3 4 2 2 2" xfId="30204" xr:uid="{AB6B177F-7347-4D11-8C65-6632E0185F34}"/>
    <cellStyle name="Nota 2 3 2 2 3 4 2 3" xfId="30205" xr:uid="{5AA0208D-67E7-4F1F-A685-29717D117F58}"/>
    <cellStyle name="Nota 2 3 2 2 3 4 3" xfId="30206" xr:uid="{B839A754-FFE2-46D5-99CF-EE8209683C17}"/>
    <cellStyle name="Nota 2 3 2 2 3 4 3 2" xfId="30207" xr:uid="{68F3D6A9-E7AD-44EF-96FA-C3EE3BC4CA59}"/>
    <cellStyle name="Nota 2 3 2 2 3 4 4" xfId="30208" xr:uid="{47161909-0925-41FC-9D36-2AA86DAA7FEA}"/>
    <cellStyle name="Nota 2 3 2 2 3 4 4 2" xfId="30209" xr:uid="{034D34EA-4E8A-4A01-9EE5-D9F49EBA3117}"/>
    <cellStyle name="Nota 2 3 2 2 3 4 5" xfId="30210" xr:uid="{46CD2370-D456-4EB6-88F1-4AF93AA4FB8F}"/>
    <cellStyle name="Nota 2 3 2 2 3 5" xfId="30211" xr:uid="{D3CD1447-AE88-4F64-99C7-654D77342D92}"/>
    <cellStyle name="Nota 2 3 2 2 3 5 2" xfId="30212" xr:uid="{65EDC672-7B05-41A4-A2EA-3BAE3F0D2C79}"/>
    <cellStyle name="Nota 2 3 2 2 3 5 2 2" xfId="30213" xr:uid="{E6BCD56D-4980-4F56-B02D-F28ECE638AA8}"/>
    <cellStyle name="Nota 2 3 2 2 3 5 3" xfId="30214" xr:uid="{AD38F507-3FFE-4195-8BDD-2918CBC88384}"/>
    <cellStyle name="Nota 2 3 2 2 3 5 3 2" xfId="30215" xr:uid="{4872E9EC-5D30-4266-BF93-20F554C5CDF5}"/>
    <cellStyle name="Nota 2 3 2 2 3 5 4" xfId="30216" xr:uid="{368C3878-0654-455C-BE62-BD17726E01D3}"/>
    <cellStyle name="Nota 2 3 2 2 3 6" xfId="30217" xr:uid="{AA5A2EDD-EB4D-48B6-816F-8CEF1DA8761C}"/>
    <cellStyle name="Nota 2 3 2 2 3 6 2" xfId="30218" xr:uid="{5E03F97F-99C8-4C19-9982-CF95D2E53648}"/>
    <cellStyle name="Nota 2 3 2 2 3 7" xfId="30219" xr:uid="{B84810A4-D83C-4898-8E7C-F6079D35CD69}"/>
    <cellStyle name="Nota 2 3 2 2 3 8" xfId="30220" xr:uid="{69A4A11B-825F-4C43-90C3-EFF8A18A44D9}"/>
    <cellStyle name="Nota 2 3 2 2 3 9" xfId="54661" xr:uid="{78F89C59-DEB1-4BB0-978E-51BB32092840}"/>
    <cellStyle name="Nota 2 3 2 2 4" xfId="30221" xr:uid="{A31C137D-F1F0-4C19-9384-E6E0B822B94E}"/>
    <cellStyle name="Nota 2 3 2 2 4 2" xfId="30222" xr:uid="{7A8792BE-63F4-457E-BDE4-B18BA5B8B050}"/>
    <cellStyle name="Nota 2 3 2 2 4 2 2" xfId="30223" xr:uid="{76ED8BDB-A07A-49E3-B9B5-A85A88EDB3A9}"/>
    <cellStyle name="Nota 2 3 2 2 4 2 2 2" xfId="30224" xr:uid="{F6B53580-0B1F-4314-80D4-913860CCE44B}"/>
    <cellStyle name="Nota 2 3 2 2 4 2 2 2 2" xfId="30225" xr:uid="{D39822AF-6709-4243-B7CA-5EFE204DFA07}"/>
    <cellStyle name="Nota 2 3 2 2 4 2 2 2 2 2" xfId="30226" xr:uid="{4B78EB55-0AD9-4543-AD9B-6719D6128486}"/>
    <cellStyle name="Nota 2 3 2 2 4 2 2 2 3" xfId="30227" xr:uid="{97DC620B-9229-4657-A7E6-B7C319B5E7FB}"/>
    <cellStyle name="Nota 2 3 2 2 4 2 2 3" xfId="30228" xr:uid="{34E5A05D-4758-4F9D-9EB2-595B3413C2D9}"/>
    <cellStyle name="Nota 2 3 2 2 4 2 2 3 2" xfId="30229" xr:uid="{7027E3F0-6B24-4451-8145-86DF81DA56AB}"/>
    <cellStyle name="Nota 2 3 2 2 4 2 2 4" xfId="30230" xr:uid="{B86D9A0D-6C92-413B-910E-A8E1EA4BACB7}"/>
    <cellStyle name="Nota 2 3 2 2 4 2 2 4 2" xfId="30231" xr:uid="{C9E17EA2-E1EC-48C3-82B5-8687E0257FBE}"/>
    <cellStyle name="Nota 2 3 2 2 4 2 2 5" xfId="30232" xr:uid="{E80AD2E2-EA0F-4A19-986D-E8D53079DF78}"/>
    <cellStyle name="Nota 2 3 2 2 4 2 3" xfId="30233" xr:uid="{96AC11EC-DCDC-40A3-AD1A-55DEFF51B9F0}"/>
    <cellStyle name="Nota 2 3 2 2 4 2 3 2" xfId="30234" xr:uid="{4703CE94-B00A-4563-92EF-39632871E8D0}"/>
    <cellStyle name="Nota 2 3 2 2 4 2 4" xfId="30235" xr:uid="{8D81D6BB-8289-408F-A295-3E27BB692472}"/>
    <cellStyle name="Nota 2 3 2 2 4 2 4 2" xfId="30236" xr:uid="{584245A2-401B-4733-B6F1-1033A59AD0F4}"/>
    <cellStyle name="Nota 2 3 2 2 4 2 5" xfId="30237" xr:uid="{D8B2696C-D8CB-4615-9134-23E3A89A7B74}"/>
    <cellStyle name="Nota 2 3 2 2 4 3" xfId="30238" xr:uid="{9AF891E7-11F1-432F-93D6-3AD9E835C416}"/>
    <cellStyle name="Nota 2 3 2 2 4 3 2" xfId="30239" xr:uid="{A3DED6E5-E027-4197-8A91-5D3EB6EFB6A1}"/>
    <cellStyle name="Nota 2 3 2 2 4 3 2 2" xfId="30240" xr:uid="{F8FBA177-9F20-42ED-8A9F-3F0E85CFD42C}"/>
    <cellStyle name="Nota 2 3 2 2 4 3 3" xfId="30241" xr:uid="{B3B143A8-4AD2-467C-AF55-38EDFCC626F5}"/>
    <cellStyle name="Nota 2 3 2 2 4 3 3 2" xfId="30242" xr:uid="{7537727E-E33C-43FA-BBCE-662992AF3604}"/>
    <cellStyle name="Nota 2 3 2 2 4 3 4" xfId="30243" xr:uid="{FCC79260-11F6-426E-88A3-2D9E34DD7C36}"/>
    <cellStyle name="Nota 2 3 2 2 4 4" xfId="30244" xr:uid="{9086FFD9-368C-4C3E-A4D0-037C88F85466}"/>
    <cellStyle name="Nota 2 3 2 2 4 4 2" xfId="30245" xr:uid="{62A04042-9AEB-4EF5-B6AB-BE9F0D8FC786}"/>
    <cellStyle name="Nota 2 3 2 2 4 4 2 2" xfId="30246" xr:uid="{1F675392-8E69-44F5-8CE4-9BD810154CEA}"/>
    <cellStyle name="Nota 2 3 2 2 4 4 2 2 2" xfId="30247" xr:uid="{1215B381-FD7F-45BB-889C-4C9855E15D9C}"/>
    <cellStyle name="Nota 2 3 2 2 4 4 2 3" xfId="30248" xr:uid="{C44782BB-9E0B-43DB-8C45-D8F6FEE508A3}"/>
    <cellStyle name="Nota 2 3 2 2 4 4 3" xfId="30249" xr:uid="{E95527B7-C9E6-4B8C-A3ED-20941CD23BB9}"/>
    <cellStyle name="Nota 2 3 2 2 4 4 3 2" xfId="30250" xr:uid="{DE7FC19A-5D46-4A85-89E0-2D8E858C7BE4}"/>
    <cellStyle name="Nota 2 3 2 2 4 4 4" xfId="30251" xr:uid="{B0EBC275-3897-4757-9698-41A71FD37613}"/>
    <cellStyle name="Nota 2 3 2 2 4 4 4 2" xfId="30252" xr:uid="{10FBD8F7-1A77-4300-BF42-EA8EFC950B10}"/>
    <cellStyle name="Nota 2 3 2 2 4 4 5" xfId="30253" xr:uid="{A7B82B80-39E7-44D6-B7C6-5DCED90C140D}"/>
    <cellStyle name="Nota 2 3 2 2 4 5" xfId="30254" xr:uid="{DDAD6836-3724-49F8-84CB-40BBA32DEA58}"/>
    <cellStyle name="Nota 2 3 2 2 4 5 2" xfId="30255" xr:uid="{34BFA780-C55E-4857-8E95-6252B52C3C3F}"/>
    <cellStyle name="Nota 2 3 2 2 4 5 2 2" xfId="30256" xr:uid="{72D3623C-76ED-42BE-86F0-0EB4DE6B7CBD}"/>
    <cellStyle name="Nota 2 3 2 2 4 5 3" xfId="30257" xr:uid="{6B91333E-3095-4505-9302-E9E7B734C39D}"/>
    <cellStyle name="Nota 2 3 2 2 4 5 3 2" xfId="30258" xr:uid="{E90423F7-4EBC-4C4B-B411-2C9497C9185F}"/>
    <cellStyle name="Nota 2 3 2 2 4 5 4" xfId="30259" xr:uid="{43234D74-055F-4E0E-9534-C46B48D0D5A6}"/>
    <cellStyle name="Nota 2 3 2 2 4 6" xfId="30260" xr:uid="{850AD450-7A5D-4B7E-A3DA-7B9A8D99C1A4}"/>
    <cellStyle name="Nota 2 3 2 2 4 6 2" xfId="30261" xr:uid="{28BC10A0-A9FD-4E21-89C8-5A2BD72D5FEE}"/>
    <cellStyle name="Nota 2 3 2 2 4 7" xfId="30262" xr:uid="{FFC4238B-4C5F-426F-91F8-60775CC76172}"/>
    <cellStyle name="Nota 2 3 2 2 4 8" xfId="30263" xr:uid="{86E91335-C85A-44E8-878C-7F66F622649A}"/>
    <cellStyle name="Nota 2 3 2 2 4 9" xfId="54662" xr:uid="{90CC5EFA-49D9-46CB-A464-AF7594ACBE84}"/>
    <cellStyle name="Nota 2 3 2 2 5" xfId="30264" xr:uid="{64EDE18B-523E-4062-8BD9-125D4BF9F23C}"/>
    <cellStyle name="Nota 2 3 2 2 5 2" xfId="30265" xr:uid="{E83CBF57-4155-41AE-9718-2C7849F890C3}"/>
    <cellStyle name="Nota 2 3 2 2 5 2 2" xfId="30266" xr:uid="{BC8788C9-3FEA-46A7-B252-D18D3382DE63}"/>
    <cellStyle name="Nota 2 3 2 2 5 2 2 2" xfId="30267" xr:uid="{07BA344D-A70F-4554-9BB1-E58177FA2A71}"/>
    <cellStyle name="Nota 2 3 2 2 5 2 2 2 2" xfId="30268" xr:uid="{AA9C7913-91F4-472C-9530-CF50F52302E6}"/>
    <cellStyle name="Nota 2 3 2 2 5 2 2 2 2 2" xfId="30269" xr:uid="{023C3F57-DFD4-493B-986B-CD91C09827C7}"/>
    <cellStyle name="Nota 2 3 2 2 5 2 2 2 3" xfId="30270" xr:uid="{7C1355AF-2DD6-4A5A-A433-4903BDD2B365}"/>
    <cellStyle name="Nota 2 3 2 2 5 2 2 3" xfId="30271" xr:uid="{4B5AF77A-CE68-44E3-A399-FE4B20CA5A99}"/>
    <cellStyle name="Nota 2 3 2 2 5 2 2 3 2" xfId="30272" xr:uid="{0886C9F5-A72A-443F-BD57-49DE1BE351B1}"/>
    <cellStyle name="Nota 2 3 2 2 5 2 2 4" xfId="30273" xr:uid="{AA30605F-3974-47E5-A925-FE79F95C5DBE}"/>
    <cellStyle name="Nota 2 3 2 2 5 2 2 4 2" xfId="30274" xr:uid="{2FE23C79-E2BC-4694-8C28-9A0C9A3DF81A}"/>
    <cellStyle name="Nota 2 3 2 2 5 2 2 5" xfId="30275" xr:uid="{53D28038-DEE6-45B5-AE1E-21C4079AC0CA}"/>
    <cellStyle name="Nota 2 3 2 2 5 2 3" xfId="30276" xr:uid="{BE4F05A6-C005-4725-B7EF-DE9FF5600B4C}"/>
    <cellStyle name="Nota 2 3 2 2 5 2 3 2" xfId="30277" xr:uid="{7631380D-D151-44EA-81F0-A6FBF1B36BB7}"/>
    <cellStyle name="Nota 2 3 2 2 5 2 4" xfId="30278" xr:uid="{A866B613-564C-4561-B6F6-81B4EA30B612}"/>
    <cellStyle name="Nota 2 3 2 2 5 2 4 2" xfId="30279" xr:uid="{E8967342-0F15-4F52-8BF3-C416B9227F0D}"/>
    <cellStyle name="Nota 2 3 2 2 5 2 5" xfId="30280" xr:uid="{E38A130C-F7F1-43FD-A55E-FCECCF9B52DC}"/>
    <cellStyle name="Nota 2 3 2 2 5 3" xfId="30281" xr:uid="{E5DEFA87-7429-4A8F-AE94-FBC9B0E4FAA8}"/>
    <cellStyle name="Nota 2 3 2 2 5 3 2" xfId="30282" xr:uid="{A0A3D8A1-7782-4F5D-9ED8-F8C28FBCD1BF}"/>
    <cellStyle name="Nota 2 3 2 2 5 3 2 2" xfId="30283" xr:uid="{5432194A-FA1C-4806-80D4-759981681686}"/>
    <cellStyle name="Nota 2 3 2 2 5 3 3" xfId="30284" xr:uid="{147A427F-5470-469D-8F98-ACE4DA4B2745}"/>
    <cellStyle name="Nota 2 3 2 2 5 3 3 2" xfId="30285" xr:uid="{4D396111-85AE-48BB-8592-5AF38E7B3662}"/>
    <cellStyle name="Nota 2 3 2 2 5 3 4" xfId="30286" xr:uid="{7576FEB5-D3DA-4E5F-B677-3F354562ABFF}"/>
    <cellStyle name="Nota 2 3 2 2 5 4" xfId="30287" xr:uid="{8A4C4155-247D-48C2-ABDE-C70D9C10D6D8}"/>
    <cellStyle name="Nota 2 3 2 2 5 4 2" xfId="30288" xr:uid="{0B8A8DD3-505E-4C92-B36B-C80B562F990B}"/>
    <cellStyle name="Nota 2 3 2 2 5 4 2 2" xfId="30289" xr:uid="{E8E85AB0-6071-46D8-9626-28CEC2223496}"/>
    <cellStyle name="Nota 2 3 2 2 5 4 2 2 2" xfId="30290" xr:uid="{6AF41D00-823C-4DE3-B4E1-C917DA9F55E5}"/>
    <cellStyle name="Nota 2 3 2 2 5 4 2 3" xfId="30291" xr:uid="{D5DC2B73-2D8C-4380-9F0C-449A554ECAA0}"/>
    <cellStyle name="Nota 2 3 2 2 5 4 3" xfId="30292" xr:uid="{56E9CD9C-4BD2-44BF-A497-406B7ADF4645}"/>
    <cellStyle name="Nota 2 3 2 2 5 4 3 2" xfId="30293" xr:uid="{F25BF001-B672-4B89-8FA4-A69463F0A86F}"/>
    <cellStyle name="Nota 2 3 2 2 5 4 4" xfId="30294" xr:uid="{B01DAFD4-6EAE-4DD9-8F1F-AE175E3CCCE9}"/>
    <cellStyle name="Nota 2 3 2 2 5 4 4 2" xfId="30295" xr:uid="{485DE00E-01C0-4B7B-B177-0AE42B142BD4}"/>
    <cellStyle name="Nota 2 3 2 2 5 4 5" xfId="30296" xr:uid="{71775B15-D0F7-454D-9B23-4B4983AD72EB}"/>
    <cellStyle name="Nota 2 3 2 2 5 5" xfId="30297" xr:uid="{393643C9-E3F5-4F80-A707-B3A9FE92E6C1}"/>
    <cellStyle name="Nota 2 3 2 2 5 5 2" xfId="30298" xr:uid="{A9EFE8A3-A418-45A2-901E-86031CF511C9}"/>
    <cellStyle name="Nota 2 3 2 2 5 5 2 2" xfId="30299" xr:uid="{2A325B02-56B1-4E0E-9AA5-D6AD54BD50F3}"/>
    <cellStyle name="Nota 2 3 2 2 5 5 3" xfId="30300" xr:uid="{C21C653B-BE68-451C-9A37-0866CECD5C26}"/>
    <cellStyle name="Nota 2 3 2 2 5 5 3 2" xfId="30301" xr:uid="{38316AA1-4C33-4C8A-ACFD-174C584902C0}"/>
    <cellStyle name="Nota 2 3 2 2 5 5 4" xfId="30302" xr:uid="{C9709B47-0A75-4B85-85B3-F36C88D02505}"/>
    <cellStyle name="Nota 2 3 2 2 5 6" xfId="30303" xr:uid="{E30CEB5F-567C-4618-A419-B4CF459CACED}"/>
    <cellStyle name="Nota 2 3 2 2 5 6 2" xfId="30304" xr:uid="{D6D818EC-3FC0-488A-BE9A-557F4711809B}"/>
    <cellStyle name="Nota 2 3 2 2 5 7" xfId="30305" xr:uid="{05E7DED5-EFB0-46A4-87B9-A3E4D96C36EC}"/>
    <cellStyle name="Nota 2 3 2 2 5 8" xfId="30306" xr:uid="{6C82C9ED-9B6D-4E51-8B8B-C2BA907AB6FF}"/>
    <cellStyle name="Nota 2 3 2 2 5 9" xfId="54663" xr:uid="{41055D6A-632B-4E7D-B826-13A2EA1C3B51}"/>
    <cellStyle name="Nota 2 3 2 2 6" xfId="30307" xr:uid="{78D85C55-D655-48DD-9565-970D09E33366}"/>
    <cellStyle name="Nota 2 3 2 2 6 2" xfId="30308" xr:uid="{C67E9A6E-8C74-4ECC-8BBD-D5EA2AEA290B}"/>
    <cellStyle name="Nota 2 3 2 2 6 2 2" xfId="30309" xr:uid="{0D99FCC9-370E-48F6-AC5E-FE788535847F}"/>
    <cellStyle name="Nota 2 3 2 2 6 2 2 2" xfId="30310" xr:uid="{8707CC7F-F48C-47E0-8627-5526B957BA1C}"/>
    <cellStyle name="Nota 2 3 2 2 6 2 2 2 2" xfId="30311" xr:uid="{C60CA983-C4FD-4616-96BC-51F33E8E6B5C}"/>
    <cellStyle name="Nota 2 3 2 2 6 2 2 3" xfId="30312" xr:uid="{B388F9EA-1E82-4C3C-9FC5-86046EDD9C80}"/>
    <cellStyle name="Nota 2 3 2 2 6 2 3" xfId="30313" xr:uid="{75BB2E8A-E246-4EE6-8845-B62AC10968E7}"/>
    <cellStyle name="Nota 2 3 2 2 6 2 3 2" xfId="30314" xr:uid="{9B04059E-4BA0-4C5C-B74C-325B9C17D866}"/>
    <cellStyle name="Nota 2 3 2 2 6 2 4" xfId="30315" xr:uid="{22D49101-C5F9-41AD-8FFF-5F84D16A4294}"/>
    <cellStyle name="Nota 2 3 2 2 6 2 4 2" xfId="30316" xr:uid="{55BC8F8F-BFE4-445E-B825-8467DA602F18}"/>
    <cellStyle name="Nota 2 3 2 2 6 2 5" xfId="30317" xr:uid="{6C489667-2B53-4502-99A7-38C275406D57}"/>
    <cellStyle name="Nota 2 3 2 2 6 3" xfId="30318" xr:uid="{572C9346-B301-40F8-9DCB-A45FEBDF99B3}"/>
    <cellStyle name="Nota 2 3 2 2 6 3 2" xfId="30319" xr:uid="{61BEBD50-F48F-4E79-9170-294BA938C143}"/>
    <cellStyle name="Nota 2 3 2 2 6 4" xfId="30320" xr:uid="{008F11A4-8BDD-442E-B632-5E9A185967AD}"/>
    <cellStyle name="Nota 2 3 2 2 6 4 2" xfId="30321" xr:uid="{4EA93B81-1A91-4A4F-AF49-C86AAD5C5ED7}"/>
    <cellStyle name="Nota 2 3 2 2 6 5" xfId="30322" xr:uid="{71349998-B4D7-4976-94CC-54587C270E61}"/>
    <cellStyle name="Nota 2 3 2 2 7" xfId="30323" xr:uid="{3D5CF697-34B4-4267-BF25-5DF80DB414C2}"/>
    <cellStyle name="Nota 2 3 2 2 7 2" xfId="30324" xr:uid="{0ACE3F4F-3FDB-4AAE-BB1B-BDB8250CC31B}"/>
    <cellStyle name="Nota 2 3 2 2 7 2 2" xfId="30325" xr:uid="{77D6B266-24EC-4170-A29F-517E178D49B2}"/>
    <cellStyle name="Nota 2 3 2 2 7 3" xfId="30326" xr:uid="{136108F9-508E-4F42-A249-A99C220F735D}"/>
    <cellStyle name="Nota 2 3 2 2 7 3 2" xfId="30327" xr:uid="{7944DC10-813D-42B3-A5CD-AC3119A1678E}"/>
    <cellStyle name="Nota 2 3 2 2 7 4" xfId="30328" xr:uid="{D57737CF-F8AF-45E8-9B12-789A44E0ADEC}"/>
    <cellStyle name="Nota 2 3 2 2 8" xfId="30329" xr:uid="{9338F7D4-AF1D-440C-A2CD-8FBE9D8081FD}"/>
    <cellStyle name="Nota 2 3 2 2 8 2" xfId="30330" xr:uid="{891DB8E9-0965-4C5F-93E4-883A946176E2}"/>
    <cellStyle name="Nota 2 3 2 2 8 2 2" xfId="30331" xr:uid="{53C0BCA9-97C6-4FE1-BBD2-FAC062062F17}"/>
    <cellStyle name="Nota 2 3 2 2 8 2 2 2" xfId="30332" xr:uid="{EF351B8C-B9DA-4A7F-99CD-EDC5F3493DE3}"/>
    <cellStyle name="Nota 2 3 2 2 8 2 3" xfId="30333" xr:uid="{0C0859D1-6449-4C38-B76F-8DFBF312698B}"/>
    <cellStyle name="Nota 2 3 2 2 8 3" xfId="30334" xr:uid="{459750A6-3CB0-4148-A539-8386A12F328E}"/>
    <cellStyle name="Nota 2 3 2 2 8 3 2" xfId="30335" xr:uid="{F1070E89-B1D1-47B6-AC73-4CEC89CC764B}"/>
    <cellStyle name="Nota 2 3 2 2 8 4" xfId="30336" xr:uid="{B0EB3692-FA10-4923-9C80-675FDFEC449B}"/>
    <cellStyle name="Nota 2 3 2 2 8 4 2" xfId="30337" xr:uid="{6F14F7CB-0BEC-4CEA-86D8-9919D010D36D}"/>
    <cellStyle name="Nota 2 3 2 2 8 5" xfId="30338" xr:uid="{9ACB0727-87E9-49D7-968F-7AD7B5B236A4}"/>
    <cellStyle name="Nota 2 3 2 2 9" xfId="30339" xr:uid="{BE60599D-7CAB-49D6-8CE2-0D8609457B94}"/>
    <cellStyle name="Nota 2 3 2 2 9 2" xfId="30340" xr:uid="{21AC7B9E-C42B-44C4-9811-73D294BE3559}"/>
    <cellStyle name="Nota 2 3 2 2 9 2 2" xfId="30341" xr:uid="{ECE8CB5A-7295-4FEC-859A-8662C4E59E29}"/>
    <cellStyle name="Nota 2 3 2 2 9 3" xfId="30342" xr:uid="{3EB2416E-6429-406A-9D6E-D5F2085E055A}"/>
    <cellStyle name="Nota 2 3 2 2 9 3 2" xfId="30343" xr:uid="{A7205C76-12B8-4D43-8E6B-55151C751E0C}"/>
    <cellStyle name="Nota 2 3 2 2 9 4" xfId="30344" xr:uid="{B6333A27-8D4F-4E3F-BE81-990CE1B8FC2E}"/>
    <cellStyle name="Nota 2 3 2 3" xfId="30345" xr:uid="{722C8460-E7F7-46C6-982C-C7B9A6067CED}"/>
    <cellStyle name="Nota 2 3 2 3 10" xfId="30346" xr:uid="{43FAF185-E496-4612-A89D-5BEEFBEB3E35}"/>
    <cellStyle name="Nota 2 3 2 3 11" xfId="54664" xr:uid="{F63533AB-25C2-4052-9DBA-357C63B6FD7D}"/>
    <cellStyle name="Nota 2 3 2 3 2" xfId="30347" xr:uid="{5E8838A6-C1F8-4A07-99C0-B1C2D680DA90}"/>
    <cellStyle name="Nota 2 3 2 3 2 2" xfId="30348" xr:uid="{E5180D04-D369-4923-8BB6-B902174FCD50}"/>
    <cellStyle name="Nota 2 3 2 3 2 2 2" xfId="30349" xr:uid="{426D8756-C288-4220-AAFB-3D1AFE7C737F}"/>
    <cellStyle name="Nota 2 3 2 3 2 2 2 2" xfId="30350" xr:uid="{5E537F93-BF8B-4AE7-A1E3-17C08EAF619B}"/>
    <cellStyle name="Nota 2 3 2 3 2 2 2 2 2" xfId="30351" xr:uid="{E395E792-FDCC-4E26-B1E8-3AC3318D3BCA}"/>
    <cellStyle name="Nota 2 3 2 3 2 2 2 2 2 2" xfId="30352" xr:uid="{85A59CF6-01F4-4D29-82AB-9BAA146D6854}"/>
    <cellStyle name="Nota 2 3 2 3 2 2 2 2 3" xfId="30353" xr:uid="{DE35D185-AC1D-4B83-8CEE-40B703B42792}"/>
    <cellStyle name="Nota 2 3 2 3 2 2 2 3" xfId="30354" xr:uid="{D16B0617-7291-4474-B697-7E0C98DB5600}"/>
    <cellStyle name="Nota 2 3 2 3 2 2 2 3 2" xfId="30355" xr:uid="{BDE1B0D0-079D-4E23-9B44-2ACD6CEEF66D}"/>
    <cellStyle name="Nota 2 3 2 3 2 2 2 4" xfId="30356" xr:uid="{8D608CB0-A812-493C-AEF8-731C670FE3C2}"/>
    <cellStyle name="Nota 2 3 2 3 2 2 2 4 2" xfId="30357" xr:uid="{7067D2E1-D95A-4A12-9DB3-2404343F8C61}"/>
    <cellStyle name="Nota 2 3 2 3 2 2 2 5" xfId="30358" xr:uid="{F034D633-50F2-4FD7-8053-070DAE3846DD}"/>
    <cellStyle name="Nota 2 3 2 3 2 2 3" xfId="30359" xr:uid="{B32B6A1F-9B0B-4E21-87CC-5EF4AA0FE127}"/>
    <cellStyle name="Nota 2 3 2 3 2 2 3 2" xfId="30360" xr:uid="{0E7DFF0F-74BB-480D-93C1-05EA1DFAD37B}"/>
    <cellStyle name="Nota 2 3 2 3 2 2 4" xfId="30361" xr:uid="{D17F3CA5-BD31-4606-8500-83442B0670A3}"/>
    <cellStyle name="Nota 2 3 2 3 2 2 4 2" xfId="30362" xr:uid="{A393AEE7-5DCB-430E-A214-7BC7CC6DCBE3}"/>
    <cellStyle name="Nota 2 3 2 3 2 2 5" xfId="30363" xr:uid="{32C67B37-36C4-4092-A0F9-9BA187A68F29}"/>
    <cellStyle name="Nota 2 3 2 3 2 3" xfId="30364" xr:uid="{1D78D96C-A8A5-43F1-9A5E-E1EDAFFBEA6D}"/>
    <cellStyle name="Nota 2 3 2 3 2 3 2" xfId="30365" xr:uid="{AC821718-7B01-41F7-8CA9-22FB38C90274}"/>
    <cellStyle name="Nota 2 3 2 3 2 3 2 2" xfId="30366" xr:uid="{1A79C4E2-0FC6-4BDB-A5FD-BF4FD0CBE76B}"/>
    <cellStyle name="Nota 2 3 2 3 2 3 3" xfId="30367" xr:uid="{9BECA07C-D44F-4592-AD0F-83E8446E827D}"/>
    <cellStyle name="Nota 2 3 2 3 2 3 3 2" xfId="30368" xr:uid="{63794EC8-183D-43B3-8DD8-9CFCDE8AA630}"/>
    <cellStyle name="Nota 2 3 2 3 2 3 4" xfId="30369" xr:uid="{5A640056-AB2C-4F47-A2D4-B7506E307148}"/>
    <cellStyle name="Nota 2 3 2 3 2 4" xfId="30370" xr:uid="{EB3B0082-ACE2-4F81-9875-840F999DB21F}"/>
    <cellStyle name="Nota 2 3 2 3 2 4 2" xfId="30371" xr:uid="{96C3C485-B388-4C32-B6A9-77611C15B8A1}"/>
    <cellStyle name="Nota 2 3 2 3 2 4 2 2" xfId="30372" xr:uid="{FA354DE5-4B99-4821-B4E3-75B9BC55F8C4}"/>
    <cellStyle name="Nota 2 3 2 3 2 4 2 2 2" xfId="30373" xr:uid="{A1C9CE0C-552A-4DFC-BBAB-FCC92AB64E21}"/>
    <cellStyle name="Nota 2 3 2 3 2 4 2 3" xfId="30374" xr:uid="{E611F4F0-1DDB-47D3-8E66-482C592A6F1A}"/>
    <cellStyle name="Nota 2 3 2 3 2 4 3" xfId="30375" xr:uid="{F829F35D-D41F-47EF-9990-D1D6F2C6A3F7}"/>
    <cellStyle name="Nota 2 3 2 3 2 4 3 2" xfId="30376" xr:uid="{77BB139D-055D-4383-A325-624308445A9C}"/>
    <cellStyle name="Nota 2 3 2 3 2 4 4" xfId="30377" xr:uid="{B39D3A2D-7899-4703-B739-D82066910906}"/>
    <cellStyle name="Nota 2 3 2 3 2 4 4 2" xfId="30378" xr:uid="{1557A061-A8F1-4E83-9B97-A24C4FC6A231}"/>
    <cellStyle name="Nota 2 3 2 3 2 4 5" xfId="30379" xr:uid="{A0CE29D5-347E-4364-B546-A988768C9DF3}"/>
    <cellStyle name="Nota 2 3 2 3 2 5" xfId="30380" xr:uid="{198790AC-D1C8-420E-A58C-513BA37B8155}"/>
    <cellStyle name="Nota 2 3 2 3 2 5 2" xfId="30381" xr:uid="{0B949A9C-1758-43B6-8F55-1BDFA0601165}"/>
    <cellStyle name="Nota 2 3 2 3 2 5 2 2" xfId="30382" xr:uid="{9C8F40B9-98BC-4CBC-9195-97FD7605533C}"/>
    <cellStyle name="Nota 2 3 2 3 2 5 3" xfId="30383" xr:uid="{034E0EA8-254B-4F2D-ABC7-4C4559305085}"/>
    <cellStyle name="Nota 2 3 2 3 2 5 3 2" xfId="30384" xr:uid="{D98445FE-40B1-46F0-92F1-B3634644BCC3}"/>
    <cellStyle name="Nota 2 3 2 3 2 5 4" xfId="30385" xr:uid="{79365D32-11C1-4C14-B20B-08D273087D8E}"/>
    <cellStyle name="Nota 2 3 2 3 2 6" xfId="30386" xr:uid="{93448305-40F9-4E65-9510-5DAC3E25148F}"/>
    <cellStyle name="Nota 2 3 2 3 2 6 2" xfId="30387" xr:uid="{D334F217-5589-4F62-90FD-F5C4F00E0766}"/>
    <cellStyle name="Nota 2 3 2 3 2 7" xfId="30388" xr:uid="{4C084C75-3040-40DA-9915-BD8A7739A9B8}"/>
    <cellStyle name="Nota 2 3 2 3 2 8" xfId="30389" xr:uid="{41A4CBCC-D710-4C54-A885-10A601859332}"/>
    <cellStyle name="Nota 2 3 2 3 2 9" xfId="54665" xr:uid="{7DE106AB-D363-4DB7-8ED9-9CF9417C8539}"/>
    <cellStyle name="Nota 2 3 2 3 3" xfId="30390" xr:uid="{D0E76BC5-AB28-4835-8CA8-B884B1AFD5BA}"/>
    <cellStyle name="Nota 2 3 2 3 3 2" xfId="30391" xr:uid="{8DAF0A12-5295-4CA3-8420-4C8DD3410D0E}"/>
    <cellStyle name="Nota 2 3 2 3 3 2 2" xfId="30392" xr:uid="{161E8D6D-1989-4E59-9B1A-C332333D34B3}"/>
    <cellStyle name="Nota 2 3 2 3 3 2 2 2" xfId="30393" xr:uid="{892EB848-0DDB-4B27-8E8B-6FFA4B1AD61C}"/>
    <cellStyle name="Nota 2 3 2 3 3 2 2 2 2" xfId="30394" xr:uid="{0A27EC6E-23A2-490A-B339-D1B194C1DE73}"/>
    <cellStyle name="Nota 2 3 2 3 3 2 2 2 2 2" xfId="30395" xr:uid="{79A32903-87AB-412A-AE4A-5659EE4951D7}"/>
    <cellStyle name="Nota 2 3 2 3 3 2 2 2 3" xfId="30396" xr:uid="{88477411-5007-4DB9-8E68-EB862B2D2AF1}"/>
    <cellStyle name="Nota 2 3 2 3 3 2 2 3" xfId="30397" xr:uid="{35E01A9C-1B44-40C1-A8F9-740A709FCF0A}"/>
    <cellStyle name="Nota 2 3 2 3 3 2 2 3 2" xfId="30398" xr:uid="{921930DF-EE07-45A9-A0C0-47F492939A78}"/>
    <cellStyle name="Nota 2 3 2 3 3 2 2 4" xfId="30399" xr:uid="{44F57262-9BCC-412A-8D97-F3CCD46BCA0E}"/>
    <cellStyle name="Nota 2 3 2 3 3 2 2 4 2" xfId="30400" xr:uid="{5A6C9911-AA80-4440-8EC5-7AF89A9F57AD}"/>
    <cellStyle name="Nota 2 3 2 3 3 2 2 5" xfId="30401" xr:uid="{8C853AC4-E68D-4A5D-A1BC-55C4BF2EDC4D}"/>
    <cellStyle name="Nota 2 3 2 3 3 2 3" xfId="30402" xr:uid="{39BB208B-8C51-440D-A099-B8DC4DD6157F}"/>
    <cellStyle name="Nota 2 3 2 3 3 2 3 2" xfId="30403" xr:uid="{1C95717C-695A-4D05-8F67-2557ED173787}"/>
    <cellStyle name="Nota 2 3 2 3 3 2 4" xfId="30404" xr:uid="{35189AF8-48D6-4DC8-934E-7685E80D6769}"/>
    <cellStyle name="Nota 2 3 2 3 3 2 4 2" xfId="30405" xr:uid="{B484A47A-B1CB-4C42-913A-4887B4DE3791}"/>
    <cellStyle name="Nota 2 3 2 3 3 2 5" xfId="30406" xr:uid="{F4024EE7-7AD5-4737-BC54-94478F7C26F8}"/>
    <cellStyle name="Nota 2 3 2 3 3 3" xfId="30407" xr:uid="{4F8B8568-FB5F-4936-877F-A5C895D2B647}"/>
    <cellStyle name="Nota 2 3 2 3 3 3 2" xfId="30408" xr:uid="{B360EEE6-B7A7-43CB-9BAE-EE8A487D489B}"/>
    <cellStyle name="Nota 2 3 2 3 3 3 2 2" xfId="30409" xr:uid="{686E6E54-F51B-44C2-B0E2-6EE808F2BD28}"/>
    <cellStyle name="Nota 2 3 2 3 3 3 3" xfId="30410" xr:uid="{3647A221-F679-4C08-AB49-CBFB0A17952E}"/>
    <cellStyle name="Nota 2 3 2 3 3 3 3 2" xfId="30411" xr:uid="{0B11C45F-67CC-4211-986B-1C0963727301}"/>
    <cellStyle name="Nota 2 3 2 3 3 3 4" xfId="30412" xr:uid="{F54C87BD-6ECA-435B-962E-03B75CA7008C}"/>
    <cellStyle name="Nota 2 3 2 3 3 4" xfId="30413" xr:uid="{DED2A4DC-B690-43A2-BF77-07868B7191A9}"/>
    <cellStyle name="Nota 2 3 2 3 3 4 2" xfId="30414" xr:uid="{29D85F21-56F4-4170-9D0D-689AC9FEFB8C}"/>
    <cellStyle name="Nota 2 3 2 3 3 4 2 2" xfId="30415" xr:uid="{9344B811-129E-4ADF-818E-6151BF428DDE}"/>
    <cellStyle name="Nota 2 3 2 3 3 4 2 2 2" xfId="30416" xr:uid="{98D10D02-1F8A-430B-9025-BED5B23F4700}"/>
    <cellStyle name="Nota 2 3 2 3 3 4 2 3" xfId="30417" xr:uid="{17E224C5-85E2-471E-82DA-350899EBCC1D}"/>
    <cellStyle name="Nota 2 3 2 3 3 4 3" xfId="30418" xr:uid="{25FDCE07-1367-4182-BB1A-350BEF068DAD}"/>
    <cellStyle name="Nota 2 3 2 3 3 4 3 2" xfId="30419" xr:uid="{39FFDF75-351A-4E02-81CA-58DFCD2C619E}"/>
    <cellStyle name="Nota 2 3 2 3 3 4 4" xfId="30420" xr:uid="{E4A4D5E3-9A0E-4EC3-9C03-4284C27F108B}"/>
    <cellStyle name="Nota 2 3 2 3 3 4 4 2" xfId="30421" xr:uid="{AA7DE0EE-5F4C-4BED-B2F8-5F8C999E81C4}"/>
    <cellStyle name="Nota 2 3 2 3 3 4 5" xfId="30422" xr:uid="{657CE42A-7F72-4139-A6E4-EB155F887736}"/>
    <cellStyle name="Nota 2 3 2 3 3 5" xfId="30423" xr:uid="{E5906847-845E-43F8-8410-11474E79A8BC}"/>
    <cellStyle name="Nota 2 3 2 3 3 5 2" xfId="30424" xr:uid="{8A5CB701-848D-446D-BA44-1D3DF61DDD33}"/>
    <cellStyle name="Nota 2 3 2 3 3 5 2 2" xfId="30425" xr:uid="{674DA739-BF48-4325-999C-03AE82E6DEF2}"/>
    <cellStyle name="Nota 2 3 2 3 3 5 3" xfId="30426" xr:uid="{007B359C-6B9F-452E-B1BB-F0D3F02B0667}"/>
    <cellStyle name="Nota 2 3 2 3 3 5 3 2" xfId="30427" xr:uid="{8746A473-2FD1-4F9D-8453-409B9851C356}"/>
    <cellStyle name="Nota 2 3 2 3 3 5 4" xfId="30428" xr:uid="{34A1BF02-088D-446F-A2A6-A6F93997A864}"/>
    <cellStyle name="Nota 2 3 2 3 3 6" xfId="30429" xr:uid="{BC82B0C5-98E4-4067-B2C9-7F50FC7EFA16}"/>
    <cellStyle name="Nota 2 3 2 3 3 6 2" xfId="30430" xr:uid="{08C4262F-BC4B-461B-9FEA-CFB4DA8C3649}"/>
    <cellStyle name="Nota 2 3 2 3 3 7" xfId="30431" xr:uid="{FDF69C4D-24FC-49CD-A2AE-21EFFEC1093C}"/>
    <cellStyle name="Nota 2 3 2 3 3 8" xfId="30432" xr:uid="{1BFF993B-897B-4AA7-8392-01724AECD17B}"/>
    <cellStyle name="Nota 2 3 2 3 3 9" xfId="54666" xr:uid="{CDDAEC79-7184-4E8C-8F80-F4AFCD0B9998}"/>
    <cellStyle name="Nota 2 3 2 3 4" xfId="30433" xr:uid="{90C3B6E6-7F36-4795-B743-44918F14818D}"/>
    <cellStyle name="Nota 2 3 2 3 4 2" xfId="30434" xr:uid="{09072D02-7A61-465E-A138-A98C5569A59B}"/>
    <cellStyle name="Nota 2 3 2 3 4 2 2" xfId="30435" xr:uid="{0F589EE3-38DE-4586-A35B-EEE28F3D0EA7}"/>
    <cellStyle name="Nota 2 3 2 3 4 2 2 2" xfId="30436" xr:uid="{71875C0D-2B52-42BB-96CC-2CDF5810964E}"/>
    <cellStyle name="Nota 2 3 2 3 4 2 2 2 2" xfId="30437" xr:uid="{C492C6B8-4071-4BB7-9F67-614E747D20E7}"/>
    <cellStyle name="Nota 2 3 2 3 4 2 2 3" xfId="30438" xr:uid="{69B88A28-7FF8-456E-A4DB-3B42A1213D57}"/>
    <cellStyle name="Nota 2 3 2 3 4 2 3" xfId="30439" xr:uid="{E44C7B68-A05F-4007-AD01-0E7F1BE22C43}"/>
    <cellStyle name="Nota 2 3 2 3 4 2 3 2" xfId="30440" xr:uid="{46D5B7AC-3483-46CC-B869-0BC469873F97}"/>
    <cellStyle name="Nota 2 3 2 3 4 2 4" xfId="30441" xr:uid="{F18DEEE7-4B23-4C74-BDAB-1D37B1F3160D}"/>
    <cellStyle name="Nota 2 3 2 3 4 2 4 2" xfId="30442" xr:uid="{FA9EDA5F-BEC9-4E64-9091-56F846871EDB}"/>
    <cellStyle name="Nota 2 3 2 3 4 2 5" xfId="30443" xr:uid="{91A2DF36-2143-461D-A239-917BE2DF1932}"/>
    <cellStyle name="Nota 2 3 2 3 4 3" xfId="30444" xr:uid="{53D767FB-FA0D-44AF-89A1-4FC697714D30}"/>
    <cellStyle name="Nota 2 3 2 3 4 3 2" xfId="30445" xr:uid="{B2E02BA3-0C61-4F7B-B338-1123431E9964}"/>
    <cellStyle name="Nota 2 3 2 3 4 4" xfId="30446" xr:uid="{D352FB75-F387-4337-A18C-B473C18CC1B5}"/>
    <cellStyle name="Nota 2 3 2 3 4 4 2" xfId="30447" xr:uid="{4079AA5E-8F29-4454-8D45-05135BEF6DDF}"/>
    <cellStyle name="Nota 2 3 2 3 4 5" xfId="30448" xr:uid="{022D90FB-6871-465F-94C1-BEF416D86C0B}"/>
    <cellStyle name="Nota 2 3 2 3 5" xfId="30449" xr:uid="{73D1C7E3-7F85-4F66-BCFE-61E1CF74B427}"/>
    <cellStyle name="Nota 2 3 2 3 5 2" xfId="30450" xr:uid="{A7C46DCD-E111-4FDE-982A-D748020A73DA}"/>
    <cellStyle name="Nota 2 3 2 3 5 2 2" xfId="30451" xr:uid="{96AB4181-B270-4D9F-8D4B-C6EB499D329B}"/>
    <cellStyle name="Nota 2 3 2 3 5 3" xfId="30452" xr:uid="{AAF8EAF4-8D03-4537-A58A-9E85BD054AC6}"/>
    <cellStyle name="Nota 2 3 2 3 5 3 2" xfId="30453" xr:uid="{41D53146-491E-4B7E-8D3A-222CE0AEC2D8}"/>
    <cellStyle name="Nota 2 3 2 3 5 4" xfId="30454" xr:uid="{3C577D78-004B-4166-BA81-F5402250843C}"/>
    <cellStyle name="Nota 2 3 2 3 6" xfId="30455" xr:uid="{F94462F7-30F0-468E-A24B-4322B3D0E55E}"/>
    <cellStyle name="Nota 2 3 2 3 6 2" xfId="30456" xr:uid="{4D000B27-3A65-42E4-ADD8-34B6F1A51646}"/>
    <cellStyle name="Nota 2 3 2 3 6 2 2" xfId="30457" xr:uid="{DD577A8D-28E8-4995-A35C-3A5EC1D4447F}"/>
    <cellStyle name="Nota 2 3 2 3 6 2 2 2" xfId="30458" xr:uid="{1AEDBC14-26D8-4CAE-832E-20F3B13828C3}"/>
    <cellStyle name="Nota 2 3 2 3 6 2 3" xfId="30459" xr:uid="{D2A8A410-51DB-4E3B-8B17-C4B981F7ED97}"/>
    <cellStyle name="Nota 2 3 2 3 6 3" xfId="30460" xr:uid="{BD6C1F5D-033F-4329-B613-BB6D1EEF124C}"/>
    <cellStyle name="Nota 2 3 2 3 6 3 2" xfId="30461" xr:uid="{C4272CDD-19AF-4D0F-94DA-F6BDA8B1FF33}"/>
    <cellStyle name="Nota 2 3 2 3 6 4" xfId="30462" xr:uid="{4D74847C-C584-4663-94DB-572354F5237F}"/>
    <cellStyle name="Nota 2 3 2 3 6 4 2" xfId="30463" xr:uid="{8FAAE870-F5EE-46B7-97A1-CE290AE57359}"/>
    <cellStyle name="Nota 2 3 2 3 6 5" xfId="30464" xr:uid="{A075563A-7D31-45C1-B613-0B98EE869094}"/>
    <cellStyle name="Nota 2 3 2 3 7" xfId="30465" xr:uid="{B3809D83-DE3C-4E73-9D2A-627445507101}"/>
    <cellStyle name="Nota 2 3 2 3 7 2" xfId="30466" xr:uid="{2A2E9DF8-6369-459F-83CC-F9BF92B3E719}"/>
    <cellStyle name="Nota 2 3 2 3 7 2 2" xfId="30467" xr:uid="{8C830DB3-DCEF-4340-9269-24F51C66498C}"/>
    <cellStyle name="Nota 2 3 2 3 7 3" xfId="30468" xr:uid="{FD763C0A-680E-4FE2-9E3E-3DD6094B5B14}"/>
    <cellStyle name="Nota 2 3 2 3 7 3 2" xfId="30469" xr:uid="{741F5345-3EB2-49F5-913B-EADB32E569F4}"/>
    <cellStyle name="Nota 2 3 2 3 7 4" xfId="30470" xr:uid="{13C34625-2876-452F-8FD1-2D0796452490}"/>
    <cellStyle name="Nota 2 3 2 3 8" xfId="30471" xr:uid="{DB81D031-A454-4B0B-8D7A-BE2ED71E7C11}"/>
    <cellStyle name="Nota 2 3 2 3 8 2" xfId="30472" xr:uid="{6BD1D8EA-FD64-45C2-A351-6E08FBF8E55F}"/>
    <cellStyle name="Nota 2 3 2 3 9" xfId="30473" xr:uid="{004F473F-ECDE-4C41-A3AC-197AB5CE1DCB}"/>
    <cellStyle name="Nota 2 3 2 4" xfId="30474" xr:uid="{719091FB-878C-40A8-A2A6-1D0FDB209681}"/>
    <cellStyle name="Nota 2 3 2 4 10" xfId="30475" xr:uid="{81C0899C-F86F-4658-A2BA-C2FACE0297A4}"/>
    <cellStyle name="Nota 2 3 2 4 11" xfId="54667" xr:uid="{010991B3-6C2B-4252-99A7-70FC9ECA235A}"/>
    <cellStyle name="Nota 2 3 2 4 2" xfId="30476" xr:uid="{C53AAB48-7CA5-4D36-A97C-D7ED345C6001}"/>
    <cellStyle name="Nota 2 3 2 4 2 2" xfId="30477" xr:uid="{8490C6BC-B545-4622-B17B-107D1F0CE7F4}"/>
    <cellStyle name="Nota 2 3 2 4 2 2 2" xfId="30478" xr:uid="{82C6A932-332B-41E3-BC53-D188289EB183}"/>
    <cellStyle name="Nota 2 3 2 4 2 2 2 2" xfId="30479" xr:uid="{4E028AAF-4FB5-4575-BF12-180D80648D41}"/>
    <cellStyle name="Nota 2 3 2 4 2 2 2 2 2" xfId="30480" xr:uid="{E0F1F01C-4EDA-4918-AAA1-B246B0DF539B}"/>
    <cellStyle name="Nota 2 3 2 4 2 2 2 2 2 2" xfId="30481" xr:uid="{82417BE1-3585-475C-88BB-63488360BEBF}"/>
    <cellStyle name="Nota 2 3 2 4 2 2 2 2 3" xfId="30482" xr:uid="{B557A1B5-D867-4C5A-A36B-3BC6C0BE2668}"/>
    <cellStyle name="Nota 2 3 2 4 2 2 2 3" xfId="30483" xr:uid="{479BCBFF-C6D9-480D-BF19-00EBD40140F4}"/>
    <cellStyle name="Nota 2 3 2 4 2 2 2 3 2" xfId="30484" xr:uid="{51216670-BEFD-47F4-A666-B3D491227ADE}"/>
    <cellStyle name="Nota 2 3 2 4 2 2 2 4" xfId="30485" xr:uid="{53D2E24B-799C-433D-AD6B-3EB932D4EC4A}"/>
    <cellStyle name="Nota 2 3 2 4 2 2 2 4 2" xfId="30486" xr:uid="{9888C00A-1AAF-4858-998B-F5BE886E9347}"/>
    <cellStyle name="Nota 2 3 2 4 2 2 2 5" xfId="30487" xr:uid="{C7C3B26F-C70B-4C0D-A384-FFB27B4BDD72}"/>
    <cellStyle name="Nota 2 3 2 4 2 2 3" xfId="30488" xr:uid="{357EB333-A496-4B4E-9C2E-1559E6620808}"/>
    <cellStyle name="Nota 2 3 2 4 2 2 3 2" xfId="30489" xr:uid="{268A9A5C-5BE8-4BBF-BF55-76A0250C8661}"/>
    <cellStyle name="Nota 2 3 2 4 2 2 4" xfId="30490" xr:uid="{A30B4ED2-D73B-43C1-8325-04116E8A3E8B}"/>
    <cellStyle name="Nota 2 3 2 4 2 2 4 2" xfId="30491" xr:uid="{40163328-E031-4CFD-8372-9B3F18A83C0E}"/>
    <cellStyle name="Nota 2 3 2 4 2 2 5" xfId="30492" xr:uid="{FE60311D-57D1-4D06-BAF5-A96033254343}"/>
    <cellStyle name="Nota 2 3 2 4 2 3" xfId="30493" xr:uid="{77F16573-0B17-4D5E-AD0E-15E83B5DD6EE}"/>
    <cellStyle name="Nota 2 3 2 4 2 3 2" xfId="30494" xr:uid="{7525B1B9-5537-44A1-9CB4-B7FE82422E74}"/>
    <cellStyle name="Nota 2 3 2 4 2 3 2 2" xfId="30495" xr:uid="{175C5338-5050-4DA6-9DA2-1A3D976F7225}"/>
    <cellStyle name="Nota 2 3 2 4 2 3 3" xfId="30496" xr:uid="{9C06A395-1583-4CEE-90F8-FDA8F2B6ACEE}"/>
    <cellStyle name="Nota 2 3 2 4 2 3 3 2" xfId="30497" xr:uid="{C610F1B4-AD3C-4561-B378-B482E8241301}"/>
    <cellStyle name="Nota 2 3 2 4 2 3 4" xfId="30498" xr:uid="{D5D87F60-4C9C-46B1-9CC2-A063A4E7C466}"/>
    <cellStyle name="Nota 2 3 2 4 2 4" xfId="30499" xr:uid="{D7CF51B5-2DC9-4348-9BB4-0BE03DF84CB3}"/>
    <cellStyle name="Nota 2 3 2 4 2 4 2" xfId="30500" xr:uid="{804E3AC1-8B6C-45BE-8FE8-D2A48E9CEE15}"/>
    <cellStyle name="Nota 2 3 2 4 2 4 2 2" xfId="30501" xr:uid="{8B1B9995-77F3-4BF6-8562-10977C3440DC}"/>
    <cellStyle name="Nota 2 3 2 4 2 4 2 2 2" xfId="30502" xr:uid="{DD23E94E-C2CE-4C1B-947A-7641E8B38785}"/>
    <cellStyle name="Nota 2 3 2 4 2 4 2 3" xfId="30503" xr:uid="{D9BEB55A-0C28-4BC6-AE9D-E93969F5CDB9}"/>
    <cellStyle name="Nota 2 3 2 4 2 4 3" xfId="30504" xr:uid="{F276189A-0BD9-4941-AC73-AFD65C63EE35}"/>
    <cellStyle name="Nota 2 3 2 4 2 4 3 2" xfId="30505" xr:uid="{794FD784-32A5-41CB-B7BC-596424CE0924}"/>
    <cellStyle name="Nota 2 3 2 4 2 4 4" xfId="30506" xr:uid="{D1BF0149-2CD3-45DE-B56E-83158E695A96}"/>
    <cellStyle name="Nota 2 3 2 4 2 4 4 2" xfId="30507" xr:uid="{DB919C19-0E19-49B2-B023-0620810D6D2E}"/>
    <cellStyle name="Nota 2 3 2 4 2 4 5" xfId="30508" xr:uid="{7CCAF8F5-408E-4AED-8898-D0E5C7EDF0E8}"/>
    <cellStyle name="Nota 2 3 2 4 2 5" xfId="30509" xr:uid="{2C5B1B71-ACAA-4E96-9BC5-FA96C949E8B6}"/>
    <cellStyle name="Nota 2 3 2 4 2 5 2" xfId="30510" xr:uid="{8CC74FD5-C08C-407B-AB39-5A1754CC54BA}"/>
    <cellStyle name="Nota 2 3 2 4 2 5 2 2" xfId="30511" xr:uid="{82EC4F3C-DFFE-4BE5-A29E-074DBF9C2CEE}"/>
    <cellStyle name="Nota 2 3 2 4 2 5 3" xfId="30512" xr:uid="{3285336D-D9BD-499F-97B8-0E093FCE8E01}"/>
    <cellStyle name="Nota 2 3 2 4 2 5 3 2" xfId="30513" xr:uid="{71E75C42-2597-4C58-BAF1-9B03E8994A96}"/>
    <cellStyle name="Nota 2 3 2 4 2 5 4" xfId="30514" xr:uid="{5E7DF2B2-5460-4D30-807C-18FF9A07DE42}"/>
    <cellStyle name="Nota 2 3 2 4 2 6" xfId="30515" xr:uid="{50C77BC9-96E7-485E-AA7E-F03A9666D3D6}"/>
    <cellStyle name="Nota 2 3 2 4 2 6 2" xfId="30516" xr:uid="{09D42C7D-F52E-42AA-B1A2-8D510F1D3645}"/>
    <cellStyle name="Nota 2 3 2 4 2 7" xfId="30517" xr:uid="{172C7F4E-64D1-48C3-BEAE-8554E3484314}"/>
    <cellStyle name="Nota 2 3 2 4 2 8" xfId="30518" xr:uid="{E6D1D504-AEFD-4E61-B92A-22FFB3439CFB}"/>
    <cellStyle name="Nota 2 3 2 4 2 9" xfId="54668" xr:uid="{60B7DD0C-B501-4786-B19D-5DB943743133}"/>
    <cellStyle name="Nota 2 3 2 4 3" xfId="30519" xr:uid="{C4FC5EB5-57BB-4D22-982C-B1B1E4B9C51A}"/>
    <cellStyle name="Nota 2 3 2 4 3 2" xfId="30520" xr:uid="{67898998-118D-4EF6-8D31-BECA2CE8F9D5}"/>
    <cellStyle name="Nota 2 3 2 4 3 2 2" xfId="30521" xr:uid="{664841B3-19B9-4FF1-AC2E-4AF4E77ADE79}"/>
    <cellStyle name="Nota 2 3 2 4 3 2 2 2" xfId="30522" xr:uid="{C96E6E31-0356-467B-9790-1E061790802B}"/>
    <cellStyle name="Nota 2 3 2 4 3 2 2 2 2" xfId="30523" xr:uid="{259741AA-66D9-41BF-B6B6-CA3C2A84D05E}"/>
    <cellStyle name="Nota 2 3 2 4 3 2 2 2 2 2" xfId="30524" xr:uid="{91DE616A-CAB4-4A1F-AB2A-B488B2E9245E}"/>
    <cellStyle name="Nota 2 3 2 4 3 2 2 2 3" xfId="30525" xr:uid="{A2B53CFE-BB05-478E-A4F4-D2CE06F47B93}"/>
    <cellStyle name="Nota 2 3 2 4 3 2 2 3" xfId="30526" xr:uid="{069502F3-BA0F-414B-8F30-F12BDF5DFC8A}"/>
    <cellStyle name="Nota 2 3 2 4 3 2 2 3 2" xfId="30527" xr:uid="{657D7E42-A35D-4F42-AD96-82571D9B9303}"/>
    <cellStyle name="Nota 2 3 2 4 3 2 2 4" xfId="30528" xr:uid="{837D9951-FE97-4521-9413-536FA06E14BC}"/>
    <cellStyle name="Nota 2 3 2 4 3 2 2 4 2" xfId="30529" xr:uid="{B557D55E-87E1-4C9F-AD77-09B6947F528D}"/>
    <cellStyle name="Nota 2 3 2 4 3 2 2 5" xfId="30530" xr:uid="{F7856973-834B-4A6B-B377-7041EA36F428}"/>
    <cellStyle name="Nota 2 3 2 4 3 2 3" xfId="30531" xr:uid="{41576DF6-C632-4361-85F6-40672DEC00C8}"/>
    <cellStyle name="Nota 2 3 2 4 3 2 3 2" xfId="30532" xr:uid="{AF5FE631-C71C-4210-A61E-1CA08724CCE9}"/>
    <cellStyle name="Nota 2 3 2 4 3 2 4" xfId="30533" xr:uid="{970327C8-1B29-42CB-9E3D-165A01CC6E51}"/>
    <cellStyle name="Nota 2 3 2 4 3 2 4 2" xfId="30534" xr:uid="{287F42B6-A492-4855-9188-1C96367036ED}"/>
    <cellStyle name="Nota 2 3 2 4 3 2 5" xfId="30535" xr:uid="{F8A65E55-0B27-454B-BC48-BD188B6D15CB}"/>
    <cellStyle name="Nota 2 3 2 4 3 3" xfId="30536" xr:uid="{4C83286E-DA68-4761-A472-F9F6EDAC9164}"/>
    <cellStyle name="Nota 2 3 2 4 3 3 2" xfId="30537" xr:uid="{53AC944E-6DDE-4746-B09E-1E903A20EF8E}"/>
    <cellStyle name="Nota 2 3 2 4 3 3 2 2" xfId="30538" xr:uid="{559F0967-8265-43A4-8DF9-A3B82075540A}"/>
    <cellStyle name="Nota 2 3 2 4 3 3 3" xfId="30539" xr:uid="{719989A6-E2CF-4C01-A96B-BF87654126CA}"/>
    <cellStyle name="Nota 2 3 2 4 3 3 3 2" xfId="30540" xr:uid="{8D435674-13A8-45D8-97A8-6932B3F00B5B}"/>
    <cellStyle name="Nota 2 3 2 4 3 3 4" xfId="30541" xr:uid="{481AA898-6234-46AC-BF72-17060C7E420A}"/>
    <cellStyle name="Nota 2 3 2 4 3 4" xfId="30542" xr:uid="{5C26C560-DC7F-4B32-8D2A-4F047560BE0A}"/>
    <cellStyle name="Nota 2 3 2 4 3 4 2" xfId="30543" xr:uid="{46131184-C09B-4708-AD00-D407D0DE6E18}"/>
    <cellStyle name="Nota 2 3 2 4 3 4 2 2" xfId="30544" xr:uid="{74FB2DC4-4ABD-4572-9958-8E3AC474A050}"/>
    <cellStyle name="Nota 2 3 2 4 3 4 2 2 2" xfId="30545" xr:uid="{9741F11A-F79C-4879-B94C-AE5365357474}"/>
    <cellStyle name="Nota 2 3 2 4 3 4 2 3" xfId="30546" xr:uid="{FF426DC8-A3D5-420B-A763-82B0EC0C6687}"/>
    <cellStyle name="Nota 2 3 2 4 3 4 3" xfId="30547" xr:uid="{B07E22C1-882F-44A8-9FDB-BAE138AD9F81}"/>
    <cellStyle name="Nota 2 3 2 4 3 4 3 2" xfId="30548" xr:uid="{56813290-5A52-4801-B8E8-A0811310FEA4}"/>
    <cellStyle name="Nota 2 3 2 4 3 4 4" xfId="30549" xr:uid="{2E34822A-150C-4425-9664-ED73D1B982A2}"/>
    <cellStyle name="Nota 2 3 2 4 3 4 4 2" xfId="30550" xr:uid="{4B6AE49A-3819-4CCF-863F-3D4CC2B51BF5}"/>
    <cellStyle name="Nota 2 3 2 4 3 4 5" xfId="30551" xr:uid="{A2E0A071-645C-4507-9783-75A87A9384BC}"/>
    <cellStyle name="Nota 2 3 2 4 3 5" xfId="30552" xr:uid="{630A4FFA-DE71-4032-9810-7AE267A2935F}"/>
    <cellStyle name="Nota 2 3 2 4 3 5 2" xfId="30553" xr:uid="{DC1CB71D-51E4-4981-B27A-EB185AFD5051}"/>
    <cellStyle name="Nota 2 3 2 4 3 5 2 2" xfId="30554" xr:uid="{D823EC16-456B-4B75-A829-1C1AA70B487D}"/>
    <cellStyle name="Nota 2 3 2 4 3 5 3" xfId="30555" xr:uid="{74B6CE8D-8100-4A14-9F8B-9B27B238F7CA}"/>
    <cellStyle name="Nota 2 3 2 4 3 5 3 2" xfId="30556" xr:uid="{1E6D0B3A-9DB9-43F7-BAF9-350209629537}"/>
    <cellStyle name="Nota 2 3 2 4 3 5 4" xfId="30557" xr:uid="{446F1564-8BE3-4AC9-B14B-166374C5FC4F}"/>
    <cellStyle name="Nota 2 3 2 4 3 6" xfId="30558" xr:uid="{96A76626-40EC-40BC-BD21-B27B7065D233}"/>
    <cellStyle name="Nota 2 3 2 4 3 6 2" xfId="30559" xr:uid="{F5F9B460-C0D6-4306-96DA-C353DEB02AB8}"/>
    <cellStyle name="Nota 2 3 2 4 3 7" xfId="30560" xr:uid="{5C2ED829-28B8-4361-9A3B-4B3D1134DFC5}"/>
    <cellStyle name="Nota 2 3 2 4 3 8" xfId="30561" xr:uid="{DEC0F96C-F3BE-4CDD-99E5-0071D65B97FC}"/>
    <cellStyle name="Nota 2 3 2 4 3 9" xfId="54669" xr:uid="{BCB6CDE0-1368-4DA6-90F1-26F5EEC63CE8}"/>
    <cellStyle name="Nota 2 3 2 4 4" xfId="30562" xr:uid="{77CDDCAF-7072-42A7-88F1-2109D51146F0}"/>
    <cellStyle name="Nota 2 3 2 4 4 2" xfId="30563" xr:uid="{03C3D57E-45B3-46CC-9BA3-CD9230FFA172}"/>
    <cellStyle name="Nota 2 3 2 4 4 2 2" xfId="30564" xr:uid="{169D2D74-2555-4D99-8297-1C388B9C7142}"/>
    <cellStyle name="Nota 2 3 2 4 4 2 2 2" xfId="30565" xr:uid="{05971F59-C488-41A7-A203-83941C66FF0D}"/>
    <cellStyle name="Nota 2 3 2 4 4 2 2 2 2" xfId="30566" xr:uid="{12CEFCE7-1A38-49A5-988D-E601C2DC95D3}"/>
    <cellStyle name="Nota 2 3 2 4 4 2 2 3" xfId="30567" xr:uid="{67343554-5DA8-497F-ACCE-E257A7FD3D5D}"/>
    <cellStyle name="Nota 2 3 2 4 4 2 3" xfId="30568" xr:uid="{D29C4C5D-74CD-45FA-AFB0-A1B7D95FE332}"/>
    <cellStyle name="Nota 2 3 2 4 4 2 3 2" xfId="30569" xr:uid="{0FDD404F-7DA5-4D3D-BD7C-CAF2EABF865D}"/>
    <cellStyle name="Nota 2 3 2 4 4 2 4" xfId="30570" xr:uid="{FC5CA4A4-480B-4D07-B7F7-C96C226B4DCF}"/>
    <cellStyle name="Nota 2 3 2 4 4 2 4 2" xfId="30571" xr:uid="{ED4908D0-8169-4748-AE14-A430DB5A4E1F}"/>
    <cellStyle name="Nota 2 3 2 4 4 2 5" xfId="30572" xr:uid="{ECCE336D-117D-44B3-B5C3-BFB8CF6D7949}"/>
    <cellStyle name="Nota 2 3 2 4 4 3" xfId="30573" xr:uid="{B32FAD8A-0479-46C4-AE4F-234C4F9D88C3}"/>
    <cellStyle name="Nota 2 3 2 4 4 3 2" xfId="30574" xr:uid="{167B8472-B9A6-49B9-9964-E9C0BD65E58C}"/>
    <cellStyle name="Nota 2 3 2 4 4 4" xfId="30575" xr:uid="{DDD06399-0DAD-4FBC-B871-97FA7A258359}"/>
    <cellStyle name="Nota 2 3 2 4 4 4 2" xfId="30576" xr:uid="{CE7DE18B-74C7-4E90-BE2E-D3959A0ECA2F}"/>
    <cellStyle name="Nota 2 3 2 4 4 5" xfId="30577" xr:uid="{82F66F61-7715-4F9E-9239-444E2D07F305}"/>
    <cellStyle name="Nota 2 3 2 4 5" xfId="30578" xr:uid="{7EE3DD77-0A56-4B85-922F-DCA9D232384F}"/>
    <cellStyle name="Nota 2 3 2 4 5 2" xfId="30579" xr:uid="{2594025E-6CB5-4BBE-9D44-4A0D0FB18C9C}"/>
    <cellStyle name="Nota 2 3 2 4 5 2 2" xfId="30580" xr:uid="{5B4D33C6-D6F3-4013-BB5A-915114C59043}"/>
    <cellStyle name="Nota 2 3 2 4 5 3" xfId="30581" xr:uid="{A3C73E87-00EF-4C91-BE79-3E5D8F3C0CEC}"/>
    <cellStyle name="Nota 2 3 2 4 5 3 2" xfId="30582" xr:uid="{2AB0CEE4-B92D-41BD-835A-11F0221CD92F}"/>
    <cellStyle name="Nota 2 3 2 4 5 4" xfId="30583" xr:uid="{1C9B224C-2DCA-4A89-8F36-763E9293D81B}"/>
    <cellStyle name="Nota 2 3 2 4 6" xfId="30584" xr:uid="{0DBB9DE9-9422-4AB8-96C6-D179FE8DDA8A}"/>
    <cellStyle name="Nota 2 3 2 4 6 2" xfId="30585" xr:uid="{03212163-EB26-43A9-8076-71E203ED554D}"/>
    <cellStyle name="Nota 2 3 2 4 6 2 2" xfId="30586" xr:uid="{E29DC580-8B97-4F75-998A-153D5003C12B}"/>
    <cellStyle name="Nota 2 3 2 4 6 2 2 2" xfId="30587" xr:uid="{4C9B2967-9991-4244-B5B8-6B8645120A1F}"/>
    <cellStyle name="Nota 2 3 2 4 6 2 3" xfId="30588" xr:uid="{D6AC4F74-E1A7-4F90-93A9-CE18194E7C90}"/>
    <cellStyle name="Nota 2 3 2 4 6 3" xfId="30589" xr:uid="{E809C8AB-170B-4A4B-95C1-9933AD0A0B64}"/>
    <cellStyle name="Nota 2 3 2 4 6 3 2" xfId="30590" xr:uid="{1B9459E6-1BD5-496D-BD9F-7B55415D5B61}"/>
    <cellStyle name="Nota 2 3 2 4 6 4" xfId="30591" xr:uid="{CB6E2CFC-E255-4BC6-86CA-8C1DFD127451}"/>
    <cellStyle name="Nota 2 3 2 4 6 4 2" xfId="30592" xr:uid="{5AAA2753-1124-4F5A-ABC9-20A8C6436144}"/>
    <cellStyle name="Nota 2 3 2 4 6 5" xfId="30593" xr:uid="{47013450-249E-400D-A552-D57DEDC53067}"/>
    <cellStyle name="Nota 2 3 2 4 7" xfId="30594" xr:uid="{AC3FCB69-1443-44AD-A36B-A7C511BE9D5E}"/>
    <cellStyle name="Nota 2 3 2 4 7 2" xfId="30595" xr:uid="{FC8FFE1D-8E46-4C99-8E94-D6E3BFFDDB7D}"/>
    <cellStyle name="Nota 2 3 2 4 7 2 2" xfId="30596" xr:uid="{7E1F2401-A401-438A-BA9C-11C4DF162932}"/>
    <cellStyle name="Nota 2 3 2 4 7 3" xfId="30597" xr:uid="{D8E211B7-0A50-4F0E-BEEA-C073E382ED1C}"/>
    <cellStyle name="Nota 2 3 2 4 7 3 2" xfId="30598" xr:uid="{8E278DCB-1C54-44FE-B9A7-D31612D72C5C}"/>
    <cellStyle name="Nota 2 3 2 4 7 4" xfId="30599" xr:uid="{CDA94EC5-A069-43B2-A170-C8F579C15B1B}"/>
    <cellStyle name="Nota 2 3 2 4 8" xfId="30600" xr:uid="{F585BC2B-ED3C-4892-B6B5-6261EDB8793F}"/>
    <cellStyle name="Nota 2 3 2 4 8 2" xfId="30601" xr:uid="{DE14671C-A6F4-4F76-989A-0AA190F1F5B1}"/>
    <cellStyle name="Nota 2 3 2 4 9" xfId="30602" xr:uid="{0E85D093-7FFA-4238-85F4-7817C5022D44}"/>
    <cellStyle name="Nota 2 3 2 5" xfId="30603" xr:uid="{B4587D39-570B-4311-AF1C-F4125007EC12}"/>
    <cellStyle name="Nota 2 3 2 5 2" xfId="30604" xr:uid="{7EFFD2EF-2788-43DD-B022-AE17D0003324}"/>
    <cellStyle name="Nota 2 3 2 5 2 2" xfId="30605" xr:uid="{50CD00E1-4646-4784-9BBD-C3B747F03D34}"/>
    <cellStyle name="Nota 2 3 2 5 2 2 2" xfId="30606" xr:uid="{630D4BD9-66DC-4398-8993-CEB2E6B9777C}"/>
    <cellStyle name="Nota 2 3 2 5 2 2 2 2" xfId="30607" xr:uid="{41E42417-8796-4BFF-AFB8-EE8F84559151}"/>
    <cellStyle name="Nota 2 3 2 5 2 2 2 2 2" xfId="30608" xr:uid="{0846BF52-E674-492C-BD43-69D51A55B2E1}"/>
    <cellStyle name="Nota 2 3 2 5 2 2 2 3" xfId="30609" xr:uid="{477A538D-8177-4104-9BD0-2B3390DBACD3}"/>
    <cellStyle name="Nota 2 3 2 5 2 2 3" xfId="30610" xr:uid="{733582ED-45FB-446E-9715-7AB0DC0DFDDE}"/>
    <cellStyle name="Nota 2 3 2 5 2 2 3 2" xfId="30611" xr:uid="{27C0EAD2-6DFB-4709-8A11-900721557C21}"/>
    <cellStyle name="Nota 2 3 2 5 2 2 4" xfId="30612" xr:uid="{5CF2413D-9739-4A21-A85A-DFB60BEED8CC}"/>
    <cellStyle name="Nota 2 3 2 5 2 2 4 2" xfId="30613" xr:uid="{E36D5D41-0C19-4C7D-9791-F4727B9789CA}"/>
    <cellStyle name="Nota 2 3 2 5 2 2 5" xfId="30614" xr:uid="{BC2D8564-C640-43C8-8AB5-D8DD802AF111}"/>
    <cellStyle name="Nota 2 3 2 5 2 3" xfId="30615" xr:uid="{F0A5EEB3-C8B3-4F70-884A-9431C35B0E93}"/>
    <cellStyle name="Nota 2 3 2 5 2 3 2" xfId="30616" xr:uid="{A72FD7F4-8941-4A6D-8B83-C35FF1795A92}"/>
    <cellStyle name="Nota 2 3 2 5 2 4" xfId="30617" xr:uid="{F9B2DDEE-D105-45BA-A854-B0E1AAB71AE1}"/>
    <cellStyle name="Nota 2 3 2 5 2 4 2" xfId="30618" xr:uid="{6BC38B25-2B39-4BE8-8765-74C47ED5CC7E}"/>
    <cellStyle name="Nota 2 3 2 5 2 5" xfId="30619" xr:uid="{7D1B372D-DCFB-49B5-B3EF-60D2796FDCD8}"/>
    <cellStyle name="Nota 2 3 2 5 3" xfId="30620" xr:uid="{6E5C8C3B-F8D4-4547-980B-9D767BE9BA9F}"/>
    <cellStyle name="Nota 2 3 2 5 3 2" xfId="30621" xr:uid="{206AFB28-508B-4E5A-8659-85FDD3D271AE}"/>
    <cellStyle name="Nota 2 3 2 5 3 2 2" xfId="30622" xr:uid="{D26F1FD6-71C3-4723-A4FC-44AA99DA7BBE}"/>
    <cellStyle name="Nota 2 3 2 5 3 3" xfId="30623" xr:uid="{EF9A86CE-D72E-472A-9D63-3F4EE53F7017}"/>
    <cellStyle name="Nota 2 3 2 5 3 3 2" xfId="30624" xr:uid="{682156B4-D744-447B-83F4-A1F41E8EB7A8}"/>
    <cellStyle name="Nota 2 3 2 5 3 4" xfId="30625" xr:uid="{785E3FA4-DA73-4308-8D6D-D2559E713F56}"/>
    <cellStyle name="Nota 2 3 2 5 4" xfId="30626" xr:uid="{6A774B8A-2932-4380-90AA-A46CF8D39908}"/>
    <cellStyle name="Nota 2 3 2 5 4 2" xfId="30627" xr:uid="{CECCCEDA-E835-4AC1-9FD2-83A012DC6740}"/>
    <cellStyle name="Nota 2 3 2 5 4 2 2" xfId="30628" xr:uid="{ACACD353-F91A-4AFE-B194-A42E4411C8C9}"/>
    <cellStyle name="Nota 2 3 2 5 4 2 2 2" xfId="30629" xr:uid="{63EDB1A7-246E-4863-9E30-4D630189DBA6}"/>
    <cellStyle name="Nota 2 3 2 5 4 2 3" xfId="30630" xr:uid="{AA37DEAF-E5B9-4CBB-B619-CECE1F3D5A44}"/>
    <cellStyle name="Nota 2 3 2 5 4 3" xfId="30631" xr:uid="{465E257B-4E55-48C4-8506-3F3F827911DF}"/>
    <cellStyle name="Nota 2 3 2 5 4 3 2" xfId="30632" xr:uid="{7F4E271C-637E-4FAE-B73E-0808D2918E0B}"/>
    <cellStyle name="Nota 2 3 2 5 4 4" xfId="30633" xr:uid="{CA8EE35A-7BE8-49F8-B10E-A22858B2FF6D}"/>
    <cellStyle name="Nota 2 3 2 5 4 4 2" xfId="30634" xr:uid="{38781302-27F7-4342-8911-F6B8D08BD630}"/>
    <cellStyle name="Nota 2 3 2 5 4 5" xfId="30635" xr:uid="{07D6EE53-61B4-40CE-B965-E35729D422E0}"/>
    <cellStyle name="Nota 2 3 2 5 5" xfId="30636" xr:uid="{73203FAF-1714-4EB3-87DD-EFAAAC20B498}"/>
    <cellStyle name="Nota 2 3 2 5 5 2" xfId="30637" xr:uid="{F38E55D0-AFF1-401C-8032-BA0158A9D485}"/>
    <cellStyle name="Nota 2 3 2 5 5 2 2" xfId="30638" xr:uid="{63EEE8BC-2E8F-4891-A9D7-012B12BE70A2}"/>
    <cellStyle name="Nota 2 3 2 5 5 3" xfId="30639" xr:uid="{B3FE1CD8-F0F1-427D-BCEE-164A53886E33}"/>
    <cellStyle name="Nota 2 3 2 5 5 3 2" xfId="30640" xr:uid="{1B36B02B-C421-419A-8B49-F64228156682}"/>
    <cellStyle name="Nota 2 3 2 5 5 4" xfId="30641" xr:uid="{53DE13D6-34BA-4FC6-AAD2-E89ACAC1E9D2}"/>
    <cellStyle name="Nota 2 3 2 5 6" xfId="30642" xr:uid="{4CAB81C6-0A67-4D5B-8B08-91CA25779FAF}"/>
    <cellStyle name="Nota 2 3 2 5 6 2" xfId="30643" xr:uid="{9940C93E-65C0-42D1-944D-D1743E96EEDF}"/>
    <cellStyle name="Nota 2 3 2 5 7" xfId="30644" xr:uid="{6925D57F-F116-4AD5-B8A2-FB7AE2A1295D}"/>
    <cellStyle name="Nota 2 3 2 5 8" xfId="30645" xr:uid="{471AA83E-A918-4752-8D79-026DE5D0148B}"/>
    <cellStyle name="Nota 2 3 2 5 9" xfId="54670" xr:uid="{8D7852D8-41AF-4B1F-B18C-73D75994F87C}"/>
    <cellStyle name="Nota 2 3 2 6" xfId="30646" xr:uid="{F8067FC2-F4C0-4AE2-B9C7-CA59A3A59FBF}"/>
    <cellStyle name="Nota 2 3 2 6 2" xfId="30647" xr:uid="{1AAA4E8A-721A-4A62-A896-CFA8867938AE}"/>
    <cellStyle name="Nota 2 3 2 6 2 2" xfId="30648" xr:uid="{CAA0DBAD-89D7-44E2-AA57-678A2C4F5392}"/>
    <cellStyle name="Nota 2 3 2 6 2 2 2" xfId="30649" xr:uid="{C7EFC244-8562-46A3-84A1-2C907E1B021D}"/>
    <cellStyle name="Nota 2 3 2 6 2 2 2 2" xfId="30650" xr:uid="{CAA359E8-EC4A-4ACE-B16F-210F988D57CB}"/>
    <cellStyle name="Nota 2 3 2 6 2 2 2 2 2" xfId="30651" xr:uid="{882CB8D7-69E3-4B50-80E2-3D5D77BBECE0}"/>
    <cellStyle name="Nota 2 3 2 6 2 2 2 3" xfId="30652" xr:uid="{B438AB89-2242-453B-8868-E9EC27310D3A}"/>
    <cellStyle name="Nota 2 3 2 6 2 2 3" xfId="30653" xr:uid="{AD140FBA-116A-423B-B8CB-F67C4B18245B}"/>
    <cellStyle name="Nota 2 3 2 6 2 2 3 2" xfId="30654" xr:uid="{6BEEF8C3-3A86-48E0-A7A6-59A1866BD08F}"/>
    <cellStyle name="Nota 2 3 2 6 2 2 4" xfId="30655" xr:uid="{E5752B74-7C66-45F8-92D6-9B01F2C66069}"/>
    <cellStyle name="Nota 2 3 2 6 2 2 4 2" xfId="30656" xr:uid="{C5532E2F-6BC6-41B1-88E4-E4F61FEC3425}"/>
    <cellStyle name="Nota 2 3 2 6 2 2 5" xfId="30657" xr:uid="{488FE9AB-0662-4C5F-A6C2-BC26D7FD766D}"/>
    <cellStyle name="Nota 2 3 2 6 2 3" xfId="30658" xr:uid="{332BBB04-73D9-4B43-B68F-D259D64A6EBE}"/>
    <cellStyle name="Nota 2 3 2 6 2 3 2" xfId="30659" xr:uid="{6A4C9694-B3BC-4F7E-8656-1D40399582C1}"/>
    <cellStyle name="Nota 2 3 2 6 2 4" xfId="30660" xr:uid="{07E73E3B-942A-4F0A-BCF7-0782B5FD28FA}"/>
    <cellStyle name="Nota 2 3 2 6 2 4 2" xfId="30661" xr:uid="{5BB55DE1-BF37-4B44-8602-A7FC4D2CEBA4}"/>
    <cellStyle name="Nota 2 3 2 6 2 5" xfId="30662" xr:uid="{90A36023-7F17-41B6-A3D5-D520A370CE07}"/>
    <cellStyle name="Nota 2 3 2 6 3" xfId="30663" xr:uid="{1A8F7849-862C-48F2-8112-C5419CA7DB28}"/>
    <cellStyle name="Nota 2 3 2 6 3 2" xfId="30664" xr:uid="{491F79CD-D586-4282-9FC5-266F0CEEBBAA}"/>
    <cellStyle name="Nota 2 3 2 6 3 2 2" xfId="30665" xr:uid="{5B62970F-59F8-4D74-859E-4E9682738326}"/>
    <cellStyle name="Nota 2 3 2 6 3 3" xfId="30666" xr:uid="{7647AE51-C4A1-4723-B150-7EAD969E8D26}"/>
    <cellStyle name="Nota 2 3 2 6 3 3 2" xfId="30667" xr:uid="{374E1406-A6FE-40EC-A3E9-23A2A0684EF6}"/>
    <cellStyle name="Nota 2 3 2 6 3 4" xfId="30668" xr:uid="{4B6F9758-347D-45CF-9A50-6B9C2B692725}"/>
    <cellStyle name="Nota 2 3 2 6 4" xfId="30669" xr:uid="{2911D150-CA93-451F-86D1-68DBA9AD9985}"/>
    <cellStyle name="Nota 2 3 2 6 4 2" xfId="30670" xr:uid="{4150888E-06D9-4517-8462-939D214BCC13}"/>
    <cellStyle name="Nota 2 3 2 6 4 2 2" xfId="30671" xr:uid="{EED14F8C-CC28-419D-B53C-440712752D28}"/>
    <cellStyle name="Nota 2 3 2 6 4 2 2 2" xfId="30672" xr:uid="{98DC9AC2-6D11-47AF-BE60-82629873CB7D}"/>
    <cellStyle name="Nota 2 3 2 6 4 2 3" xfId="30673" xr:uid="{0DD011A1-1E16-4E8D-834C-FC5955BA5FEB}"/>
    <cellStyle name="Nota 2 3 2 6 4 3" xfId="30674" xr:uid="{5FBBD6AD-ECD7-4D63-BF62-4E3A9BF241CE}"/>
    <cellStyle name="Nota 2 3 2 6 4 3 2" xfId="30675" xr:uid="{5001C290-65B1-479F-B46F-EA85E46AEAB6}"/>
    <cellStyle name="Nota 2 3 2 6 4 4" xfId="30676" xr:uid="{4E091ACC-6FF7-45B8-AB7D-EB8FE77A9E67}"/>
    <cellStyle name="Nota 2 3 2 6 4 4 2" xfId="30677" xr:uid="{26C8DDAF-7FA3-420F-8008-9C6743184A74}"/>
    <cellStyle name="Nota 2 3 2 6 4 5" xfId="30678" xr:uid="{E6D27A72-00CD-48A1-93EC-91347108F8CD}"/>
    <cellStyle name="Nota 2 3 2 6 5" xfId="30679" xr:uid="{759D801F-8EE8-4DEC-AE88-7D518548FCA7}"/>
    <cellStyle name="Nota 2 3 2 6 5 2" xfId="30680" xr:uid="{2097D785-9B3D-4849-8F57-C8BF963D459F}"/>
    <cellStyle name="Nota 2 3 2 6 5 2 2" xfId="30681" xr:uid="{E04657FC-DE20-48F6-AC7A-C3B5CD21603A}"/>
    <cellStyle name="Nota 2 3 2 6 5 3" xfId="30682" xr:uid="{101FE85D-70FE-4A07-8FD9-31E0170F4A6E}"/>
    <cellStyle name="Nota 2 3 2 6 5 3 2" xfId="30683" xr:uid="{C5F5B4F9-FA26-4E6D-A79F-5EA83EFF4203}"/>
    <cellStyle name="Nota 2 3 2 6 5 4" xfId="30684" xr:uid="{D4902EAC-3545-4012-812F-6F7D831C6DB5}"/>
    <cellStyle name="Nota 2 3 2 6 6" xfId="30685" xr:uid="{37BDF555-93F3-4714-8489-DC6CB16B10B2}"/>
    <cellStyle name="Nota 2 3 2 6 6 2" xfId="30686" xr:uid="{C7322E41-B4AF-491E-B010-EF3EE2378494}"/>
    <cellStyle name="Nota 2 3 2 6 7" xfId="30687" xr:uid="{B53E4AB2-A210-4830-8715-DECA5CD706EE}"/>
    <cellStyle name="Nota 2 3 2 6 8" xfId="30688" xr:uid="{8A7B2B60-9469-46E8-A6B2-187C58F3D897}"/>
    <cellStyle name="Nota 2 3 2 6 9" xfId="54671" xr:uid="{46F2C249-885E-43AA-8934-6A7BBD7536CC}"/>
    <cellStyle name="Nota 2 3 2 7" xfId="30689" xr:uid="{71DE8DF8-8CEB-4BD5-BFC8-EB130E296A8A}"/>
    <cellStyle name="Nota 2 3 2 7 2" xfId="30690" xr:uid="{C8A1091D-DF6A-4766-9A3C-0536A43F1248}"/>
    <cellStyle name="Nota 2 3 2 7 2 2" xfId="30691" xr:uid="{D8AA5AD6-BA06-4A04-B3E4-0C72C7DEA506}"/>
    <cellStyle name="Nota 2 3 2 7 2 2 2" xfId="30692" xr:uid="{641B5A1C-47A7-497B-8328-A986EF3F7826}"/>
    <cellStyle name="Nota 2 3 2 7 2 2 2 2" xfId="30693" xr:uid="{BFC00144-6185-4A1B-8AE2-6BAC32382CFD}"/>
    <cellStyle name="Nota 2 3 2 7 2 2 2 2 2" xfId="30694" xr:uid="{F075CD29-8DE3-4CB7-93B9-2F1C36D716A6}"/>
    <cellStyle name="Nota 2 3 2 7 2 2 2 3" xfId="30695" xr:uid="{B2B7B311-52BF-4CAF-8A0F-78098C4AE48E}"/>
    <cellStyle name="Nota 2 3 2 7 2 2 3" xfId="30696" xr:uid="{0DACFEDF-78CF-40DB-AE30-89623673CBF0}"/>
    <cellStyle name="Nota 2 3 2 7 2 2 3 2" xfId="30697" xr:uid="{F6A370B0-99C2-4F60-8BF9-1FB82B86294B}"/>
    <cellStyle name="Nota 2 3 2 7 2 2 4" xfId="30698" xr:uid="{DF63FEB7-F01B-424B-8719-4D736ECBF7C6}"/>
    <cellStyle name="Nota 2 3 2 7 2 2 4 2" xfId="30699" xr:uid="{18A7795C-554D-4753-BBB1-2C1BD6D3EB61}"/>
    <cellStyle name="Nota 2 3 2 7 2 2 5" xfId="30700" xr:uid="{1BFE7E76-F939-4507-8C9A-A6009139710E}"/>
    <cellStyle name="Nota 2 3 2 7 2 3" xfId="30701" xr:uid="{0200ECC2-B975-4A32-9E3D-321188EDD757}"/>
    <cellStyle name="Nota 2 3 2 7 2 3 2" xfId="30702" xr:uid="{B3C22BB2-EA66-47CD-882B-B157339E2CD8}"/>
    <cellStyle name="Nota 2 3 2 7 2 4" xfId="30703" xr:uid="{576087C7-2C97-4CA7-BE8F-10CED39E5C94}"/>
    <cellStyle name="Nota 2 3 2 7 2 4 2" xfId="30704" xr:uid="{41A79AF2-DA06-44EB-B336-95416D8D7F1D}"/>
    <cellStyle name="Nota 2 3 2 7 2 5" xfId="30705" xr:uid="{59E7AF8E-0009-44DB-B777-9BF2442E8A6E}"/>
    <cellStyle name="Nota 2 3 2 7 3" xfId="30706" xr:uid="{02897AE7-D6E1-4DCF-9061-C332DA788AE9}"/>
    <cellStyle name="Nota 2 3 2 7 3 2" xfId="30707" xr:uid="{03FE4406-0D2E-4D7C-ABAD-18B9C56D6EBF}"/>
    <cellStyle name="Nota 2 3 2 7 3 2 2" xfId="30708" xr:uid="{2FBD9086-D9D6-4345-A2B8-F559004389F8}"/>
    <cellStyle name="Nota 2 3 2 7 3 3" xfId="30709" xr:uid="{CBB90032-E6DD-4C5F-A331-1A5DDF456D88}"/>
    <cellStyle name="Nota 2 3 2 7 3 3 2" xfId="30710" xr:uid="{E49FE629-643A-475D-A8F7-CCA146D2DD2A}"/>
    <cellStyle name="Nota 2 3 2 7 3 4" xfId="30711" xr:uid="{8F3DD0AC-6CF5-46CA-ACCF-F991CDDB991F}"/>
    <cellStyle name="Nota 2 3 2 7 4" xfId="30712" xr:uid="{341B31C2-00B5-417E-936B-CD623F35E56F}"/>
    <cellStyle name="Nota 2 3 2 7 4 2" xfId="30713" xr:uid="{8B134074-ABF0-46BE-9AAA-8F31C7433BD0}"/>
    <cellStyle name="Nota 2 3 2 7 4 2 2" xfId="30714" xr:uid="{D344542A-E876-4CD2-84E6-70F128E04E74}"/>
    <cellStyle name="Nota 2 3 2 7 4 2 2 2" xfId="30715" xr:uid="{8F54CD62-93C4-4A32-9D44-C6B1942343EF}"/>
    <cellStyle name="Nota 2 3 2 7 4 2 3" xfId="30716" xr:uid="{311ACE86-7B29-4BCE-9024-E852A8042FF4}"/>
    <cellStyle name="Nota 2 3 2 7 4 3" xfId="30717" xr:uid="{C91B6D6A-75CD-43F6-BA12-3065681E26E6}"/>
    <cellStyle name="Nota 2 3 2 7 4 3 2" xfId="30718" xr:uid="{79D7ED24-B1AD-4E1F-923B-62B69D564FB1}"/>
    <cellStyle name="Nota 2 3 2 7 4 4" xfId="30719" xr:uid="{3E0405B1-C1DB-40D9-ACD3-3BA3389E1CD3}"/>
    <cellStyle name="Nota 2 3 2 7 4 4 2" xfId="30720" xr:uid="{A68DC89E-FDF9-435B-8595-695EA6C2588F}"/>
    <cellStyle name="Nota 2 3 2 7 4 5" xfId="30721" xr:uid="{7031D2EF-00DF-4F60-B273-DD0DC60BDDCF}"/>
    <cellStyle name="Nota 2 3 2 7 5" xfId="30722" xr:uid="{21E5E592-D2AA-4073-8A43-393A3FF48449}"/>
    <cellStyle name="Nota 2 3 2 7 5 2" xfId="30723" xr:uid="{516710D0-15F9-4579-A516-CB84382FEF12}"/>
    <cellStyle name="Nota 2 3 2 7 5 2 2" xfId="30724" xr:uid="{715E4780-4A5C-4828-8947-DC0653ECD59B}"/>
    <cellStyle name="Nota 2 3 2 7 5 3" xfId="30725" xr:uid="{5E96E524-F4F0-4DE5-98FB-BFC3B847AD69}"/>
    <cellStyle name="Nota 2 3 2 7 5 3 2" xfId="30726" xr:uid="{5D02EC74-A3BF-41A4-AD25-EC3D09149CDF}"/>
    <cellStyle name="Nota 2 3 2 7 5 4" xfId="30727" xr:uid="{20A7BF45-B466-45B5-B2CB-C4D47242FFF8}"/>
    <cellStyle name="Nota 2 3 2 7 6" xfId="30728" xr:uid="{E81A021F-3FFD-433F-B53F-4F51E36993D7}"/>
    <cellStyle name="Nota 2 3 2 7 6 2" xfId="30729" xr:uid="{BEA2C9D2-0481-4A6E-A67F-96E02C18D863}"/>
    <cellStyle name="Nota 2 3 2 7 7" xfId="30730" xr:uid="{A94EE9E3-9C7C-4125-81C9-FDF2E80FD1D5}"/>
    <cellStyle name="Nota 2 3 2 7 8" xfId="30731" xr:uid="{47FCB9FB-D971-421A-8838-62D08D5E5649}"/>
    <cellStyle name="Nota 2 3 2 7 9" xfId="54672" xr:uid="{0ABFB869-719E-4423-BDCD-275945DB08B3}"/>
    <cellStyle name="Nota 2 3 2 8" xfId="30732" xr:uid="{0D5BF4CE-1F46-4435-81A4-A99BFCB85E53}"/>
    <cellStyle name="Nota 2 3 2 8 2" xfId="30733" xr:uid="{336CB2AD-2E60-46CB-914B-9B5CBA4F0206}"/>
    <cellStyle name="Nota 2 3 2 8 2 2" xfId="30734" xr:uid="{680C12E6-D7F1-48B2-A036-60212E747F52}"/>
    <cellStyle name="Nota 2 3 2 8 2 2 2" xfId="30735" xr:uid="{2688EA27-2D7F-41A1-AF0D-2332DA678935}"/>
    <cellStyle name="Nota 2 3 2 8 2 2 2 2" xfId="30736" xr:uid="{8715E806-52A1-4040-BD4E-B2554FE0CCBA}"/>
    <cellStyle name="Nota 2 3 2 8 2 2 3" xfId="30737" xr:uid="{CD8E034D-610D-4592-A918-0FA3198166BD}"/>
    <cellStyle name="Nota 2 3 2 8 2 3" xfId="30738" xr:uid="{DDD91D97-8D6D-4D9A-B63C-C150AFC8A9B4}"/>
    <cellStyle name="Nota 2 3 2 8 2 3 2" xfId="30739" xr:uid="{558ED307-B38D-4DE3-A1ED-D956393D52DD}"/>
    <cellStyle name="Nota 2 3 2 8 2 4" xfId="30740" xr:uid="{C84AA5D1-70F3-4E26-ABAC-FCB85613C62F}"/>
    <cellStyle name="Nota 2 3 2 8 2 4 2" xfId="30741" xr:uid="{4A11F3A7-5180-467A-835D-07AED8E58C44}"/>
    <cellStyle name="Nota 2 3 2 8 2 5" xfId="30742" xr:uid="{96AD0537-89FA-479C-8BB3-C84583F8B36E}"/>
    <cellStyle name="Nota 2 3 2 8 3" xfId="30743" xr:uid="{09567AC4-6499-42FF-A097-137E630F438F}"/>
    <cellStyle name="Nota 2 3 2 8 3 2" xfId="30744" xr:uid="{F9F40CAF-9EEC-49BF-9EDF-DAF52418FC43}"/>
    <cellStyle name="Nota 2 3 2 8 4" xfId="30745" xr:uid="{9BFD4448-B260-4643-AEE4-4A9B18B680F0}"/>
    <cellStyle name="Nota 2 3 2 8 4 2" xfId="30746" xr:uid="{2119F24E-BA73-493C-9356-F5DA323F7B31}"/>
    <cellStyle name="Nota 2 3 2 8 5" xfId="30747" xr:uid="{CEA77ECA-D39A-47E3-A092-C990331842FF}"/>
    <cellStyle name="Nota 2 3 2 9" xfId="30748" xr:uid="{D5959A5A-8FCA-4DA5-82E9-BF244B4BC570}"/>
    <cellStyle name="Nota 2 3 2 9 2" xfId="30749" xr:uid="{F0F58EF8-1F2E-4223-B9F0-4FF90C45BFEE}"/>
    <cellStyle name="Nota 2 3 2 9 2 2" xfId="30750" xr:uid="{CEFDC23F-CE0D-452A-86A1-585DC0CE12D7}"/>
    <cellStyle name="Nota 2 3 2 9 3" xfId="30751" xr:uid="{AC93AC5D-CD2B-4CD2-9F43-A609D6F42FF1}"/>
    <cellStyle name="Nota 2 3 2 9 3 2" xfId="30752" xr:uid="{AB3012DF-DC9E-499B-B4FA-EC993135DB89}"/>
    <cellStyle name="Nota 2 3 2 9 4" xfId="30753" xr:uid="{EEB363BA-9E35-43C6-9BFD-B2FA789629D7}"/>
    <cellStyle name="Nota 2 3 3" xfId="30754" xr:uid="{E3827F9E-1BF2-4EFE-A0DB-4C88EE688B67}"/>
    <cellStyle name="Nota 2 3 3 10" xfId="30755" xr:uid="{40E1BE2D-DA99-42D4-B972-7B73B5EFCE62}"/>
    <cellStyle name="Nota 2 3 3 10 2" xfId="30756" xr:uid="{9563D4F4-F860-4578-A97D-3A2339522C1F}"/>
    <cellStyle name="Nota 2 3 3 11" xfId="30757" xr:uid="{F0DE0839-F9F3-4FF2-9D27-9257D6CE723F}"/>
    <cellStyle name="Nota 2 3 3 12" xfId="30758" xr:uid="{3FF7C2BC-ACB6-46ED-B03B-C3A00806D50A}"/>
    <cellStyle name="Nota 2 3 3 13" xfId="54673" xr:uid="{77D3F588-BC4D-403D-B239-14C06E12E51B}"/>
    <cellStyle name="Nota 2 3 3 2" xfId="30759" xr:uid="{48E939EF-AF59-4E48-9507-1B91AB2934A3}"/>
    <cellStyle name="Nota 2 3 3 2 10" xfId="30760" xr:uid="{51FE348B-D121-40D2-BF3B-72C08E2F28E1}"/>
    <cellStyle name="Nota 2 3 3 2 11" xfId="54674" xr:uid="{31D5F3AA-9CAA-4830-9FC4-78A7721EE7CE}"/>
    <cellStyle name="Nota 2 3 3 2 2" xfId="30761" xr:uid="{22BB14D9-F6EB-4AE8-AF0A-DBFFB8DB9BE7}"/>
    <cellStyle name="Nota 2 3 3 2 2 2" xfId="30762" xr:uid="{1BD4BBC8-C730-4FBD-BC3E-C7E193DD960D}"/>
    <cellStyle name="Nota 2 3 3 2 2 2 2" xfId="30763" xr:uid="{4B312506-C888-4FCE-A17D-628D6FD1ED93}"/>
    <cellStyle name="Nota 2 3 3 2 2 2 2 2" xfId="30764" xr:uid="{51E9551A-32E1-4902-8C01-E77B48775F5D}"/>
    <cellStyle name="Nota 2 3 3 2 2 2 2 2 2" xfId="30765" xr:uid="{75F8DF85-D161-47D8-B57C-1D765682459E}"/>
    <cellStyle name="Nota 2 3 3 2 2 2 2 2 2 2" xfId="30766" xr:uid="{946636EF-72B6-4DCF-8137-7FAB61935EDB}"/>
    <cellStyle name="Nota 2 3 3 2 2 2 2 2 3" xfId="30767" xr:uid="{BFE68487-00B1-4362-A6E8-33EF58B83B26}"/>
    <cellStyle name="Nota 2 3 3 2 2 2 2 3" xfId="30768" xr:uid="{16111B38-FF02-4F05-B92A-10D4C45AABE2}"/>
    <cellStyle name="Nota 2 3 3 2 2 2 2 3 2" xfId="30769" xr:uid="{D47ADDAB-C44A-42C6-97EC-CAE1F8C853AC}"/>
    <cellStyle name="Nota 2 3 3 2 2 2 2 4" xfId="30770" xr:uid="{11614691-4368-4884-AB76-CB07BB980CC6}"/>
    <cellStyle name="Nota 2 3 3 2 2 2 2 4 2" xfId="30771" xr:uid="{FE229FFE-A59C-476C-9A6F-5139F65C69E9}"/>
    <cellStyle name="Nota 2 3 3 2 2 2 2 5" xfId="30772" xr:uid="{E6C837D2-44A1-49F7-BC73-B87E855CC5FD}"/>
    <cellStyle name="Nota 2 3 3 2 2 2 3" xfId="30773" xr:uid="{B88269AA-353D-4371-9C0A-D0A0A647899F}"/>
    <cellStyle name="Nota 2 3 3 2 2 2 3 2" xfId="30774" xr:uid="{4DC2B0E8-D195-44B3-953F-5B7D1BBC1651}"/>
    <cellStyle name="Nota 2 3 3 2 2 2 4" xfId="30775" xr:uid="{BD63C414-0BBE-41B5-B271-D533D4B7AF41}"/>
    <cellStyle name="Nota 2 3 3 2 2 2 4 2" xfId="30776" xr:uid="{22254354-E170-449A-AD4D-37ECA9976C56}"/>
    <cellStyle name="Nota 2 3 3 2 2 2 5" xfId="30777" xr:uid="{B4F31B15-BF29-4AED-BD31-4EF1E8B16803}"/>
    <cellStyle name="Nota 2 3 3 2 2 3" xfId="30778" xr:uid="{8756C87D-30F3-49EB-B962-7454A5F06D96}"/>
    <cellStyle name="Nota 2 3 3 2 2 3 2" xfId="30779" xr:uid="{A7827E77-6B27-4092-889F-8FF61DC6FE5B}"/>
    <cellStyle name="Nota 2 3 3 2 2 3 2 2" xfId="30780" xr:uid="{49C0149E-AE9C-4004-A22F-B0DFBD10519C}"/>
    <cellStyle name="Nota 2 3 3 2 2 3 3" xfId="30781" xr:uid="{8178085E-8698-4099-9AB7-C66BA131FE5D}"/>
    <cellStyle name="Nota 2 3 3 2 2 3 3 2" xfId="30782" xr:uid="{92997CBD-05C6-4CCD-A8B6-C1568870DE9E}"/>
    <cellStyle name="Nota 2 3 3 2 2 3 4" xfId="30783" xr:uid="{90F08941-7D94-4E3C-95C2-5B617160CDF1}"/>
    <cellStyle name="Nota 2 3 3 2 2 4" xfId="30784" xr:uid="{ADA44096-89C4-4866-B817-F89004D905A8}"/>
    <cellStyle name="Nota 2 3 3 2 2 4 2" xfId="30785" xr:uid="{251D2593-6DD8-4658-8B3D-F081499DCD5C}"/>
    <cellStyle name="Nota 2 3 3 2 2 4 2 2" xfId="30786" xr:uid="{60953631-F9C4-430B-8C2F-C18F733C8AAC}"/>
    <cellStyle name="Nota 2 3 3 2 2 4 2 2 2" xfId="30787" xr:uid="{BF5D28CA-F203-4524-A8CB-BC5FD13DAB26}"/>
    <cellStyle name="Nota 2 3 3 2 2 4 2 3" xfId="30788" xr:uid="{7D5F2C6A-E24B-4A98-BA03-FDC5B139E231}"/>
    <cellStyle name="Nota 2 3 3 2 2 4 3" xfId="30789" xr:uid="{8EC5352A-8D3C-47A6-94CF-2E138F10F66A}"/>
    <cellStyle name="Nota 2 3 3 2 2 4 3 2" xfId="30790" xr:uid="{2C192C34-933A-4CEC-BBB7-0C07282AE18E}"/>
    <cellStyle name="Nota 2 3 3 2 2 4 4" xfId="30791" xr:uid="{63F574BB-3E7A-48A1-8A6D-D2A01B02E897}"/>
    <cellStyle name="Nota 2 3 3 2 2 4 4 2" xfId="30792" xr:uid="{A5347A7E-4D97-44BC-9DDB-C11AC5410209}"/>
    <cellStyle name="Nota 2 3 3 2 2 4 5" xfId="30793" xr:uid="{0EC804AD-C620-4EE0-A25A-BC874FA11C60}"/>
    <cellStyle name="Nota 2 3 3 2 2 5" xfId="30794" xr:uid="{ECAC3ADD-0B16-4D4A-835D-311F45342389}"/>
    <cellStyle name="Nota 2 3 3 2 2 5 2" xfId="30795" xr:uid="{1BF6792B-F00E-4A79-A756-7E176C37D82A}"/>
    <cellStyle name="Nota 2 3 3 2 2 5 2 2" xfId="30796" xr:uid="{08A2761E-8BAF-49F9-B46B-57ECB0BE7C1A}"/>
    <cellStyle name="Nota 2 3 3 2 2 5 3" xfId="30797" xr:uid="{3C6D8E10-923A-47D0-98FB-F69EF26AB9DB}"/>
    <cellStyle name="Nota 2 3 3 2 2 5 3 2" xfId="30798" xr:uid="{65DCA44B-45D7-474B-B94B-786570C9F3E0}"/>
    <cellStyle name="Nota 2 3 3 2 2 5 4" xfId="30799" xr:uid="{AFD83F47-85AA-415A-A97B-46E475B03896}"/>
    <cellStyle name="Nota 2 3 3 2 2 6" xfId="30800" xr:uid="{4D83E09E-7FD8-4452-BD36-FF634527BB0B}"/>
    <cellStyle name="Nota 2 3 3 2 2 6 2" xfId="30801" xr:uid="{898B60FE-6969-464F-87EC-C5FECB35E69C}"/>
    <cellStyle name="Nota 2 3 3 2 2 7" xfId="30802" xr:uid="{5A587872-7EC1-4C22-A414-358C0B872AE1}"/>
    <cellStyle name="Nota 2 3 3 2 2 8" xfId="30803" xr:uid="{BF91614E-49D1-47D4-8DB5-767577765C47}"/>
    <cellStyle name="Nota 2 3 3 2 2 9" xfId="54675" xr:uid="{76DDC91D-60CE-4234-8029-45CA6ABF0D98}"/>
    <cellStyle name="Nota 2 3 3 2 3" xfId="30804" xr:uid="{49FAAA90-C937-4851-BF8E-104328954225}"/>
    <cellStyle name="Nota 2 3 3 2 3 2" xfId="30805" xr:uid="{DB1E871E-DB75-438E-97AD-286FA503D5C2}"/>
    <cellStyle name="Nota 2 3 3 2 3 2 2" xfId="30806" xr:uid="{4E27E597-3F73-423A-9A16-8887C1FAE2D6}"/>
    <cellStyle name="Nota 2 3 3 2 3 2 2 2" xfId="30807" xr:uid="{6B6826B2-AC10-44DF-9136-8A4327849486}"/>
    <cellStyle name="Nota 2 3 3 2 3 2 2 2 2" xfId="30808" xr:uid="{33608E6C-01B6-43E0-B6EA-6406EAF8CD7D}"/>
    <cellStyle name="Nota 2 3 3 2 3 2 2 2 2 2" xfId="30809" xr:uid="{E95C8DE7-517D-4E69-9EBC-52051D929023}"/>
    <cellStyle name="Nota 2 3 3 2 3 2 2 2 3" xfId="30810" xr:uid="{331DB704-4F73-4DB3-AEB0-8D18DF9B17A9}"/>
    <cellStyle name="Nota 2 3 3 2 3 2 2 3" xfId="30811" xr:uid="{A1D8C316-3450-4891-B1E5-6D6EC41F3B42}"/>
    <cellStyle name="Nota 2 3 3 2 3 2 2 3 2" xfId="30812" xr:uid="{1E96B9B2-D482-4893-9F45-98B975DB8153}"/>
    <cellStyle name="Nota 2 3 3 2 3 2 2 4" xfId="30813" xr:uid="{9D24F62F-14A5-43EA-835D-DC805383F676}"/>
    <cellStyle name="Nota 2 3 3 2 3 2 2 4 2" xfId="30814" xr:uid="{6CC910B6-D279-4513-9994-158F53FD6068}"/>
    <cellStyle name="Nota 2 3 3 2 3 2 2 5" xfId="30815" xr:uid="{A84E8984-4903-42F9-ACD3-EAB43D8EAF5E}"/>
    <cellStyle name="Nota 2 3 3 2 3 2 3" xfId="30816" xr:uid="{FA48BE55-7C1B-42EE-B83E-0748FC313F83}"/>
    <cellStyle name="Nota 2 3 3 2 3 2 3 2" xfId="30817" xr:uid="{B3EA3A63-2E48-4ECF-A9E8-7CE1913CD185}"/>
    <cellStyle name="Nota 2 3 3 2 3 2 4" xfId="30818" xr:uid="{4F12234F-EEEA-4E2E-A1B6-FFB96AE3E064}"/>
    <cellStyle name="Nota 2 3 3 2 3 2 4 2" xfId="30819" xr:uid="{40689A71-CA43-45AB-8AF9-1A8ECB7396BA}"/>
    <cellStyle name="Nota 2 3 3 2 3 2 5" xfId="30820" xr:uid="{C971C892-3EC3-4F0B-BA01-577A7F17A9EF}"/>
    <cellStyle name="Nota 2 3 3 2 3 3" xfId="30821" xr:uid="{0F8E879D-EE8F-4C50-9EBF-D3DC4A0A968D}"/>
    <cellStyle name="Nota 2 3 3 2 3 3 2" xfId="30822" xr:uid="{18E5410C-CF76-4866-9B3A-237B6A830740}"/>
    <cellStyle name="Nota 2 3 3 2 3 3 2 2" xfId="30823" xr:uid="{88C05226-3F0C-4787-8137-1A11B7866048}"/>
    <cellStyle name="Nota 2 3 3 2 3 3 3" xfId="30824" xr:uid="{EF3443EE-9862-4E97-8A48-11840BA9306E}"/>
    <cellStyle name="Nota 2 3 3 2 3 3 3 2" xfId="30825" xr:uid="{580608D4-0091-4A4A-B5C3-5A00EA9BE6D6}"/>
    <cellStyle name="Nota 2 3 3 2 3 3 4" xfId="30826" xr:uid="{A17C4BBC-DDA0-482A-959F-8A2200DCD326}"/>
    <cellStyle name="Nota 2 3 3 2 3 4" xfId="30827" xr:uid="{6811869A-215C-420E-96A4-4D057CB61256}"/>
    <cellStyle name="Nota 2 3 3 2 3 4 2" xfId="30828" xr:uid="{05874BD0-4415-48B6-BFC4-8D19519F2D1F}"/>
    <cellStyle name="Nota 2 3 3 2 3 4 2 2" xfId="30829" xr:uid="{254B5DA3-E311-4479-A291-C03DEACCE6CE}"/>
    <cellStyle name="Nota 2 3 3 2 3 4 2 2 2" xfId="30830" xr:uid="{38D3FB0B-9DE6-4906-A1C7-9264EBA33790}"/>
    <cellStyle name="Nota 2 3 3 2 3 4 2 3" xfId="30831" xr:uid="{35228CC0-4B02-4C06-8AB1-C7C373E4D1FE}"/>
    <cellStyle name="Nota 2 3 3 2 3 4 3" xfId="30832" xr:uid="{974AD33B-3703-41BC-BE81-2B28325FFAE6}"/>
    <cellStyle name="Nota 2 3 3 2 3 4 3 2" xfId="30833" xr:uid="{B96A6EC9-DBDB-40F6-821A-409D0187CEDB}"/>
    <cellStyle name="Nota 2 3 3 2 3 4 4" xfId="30834" xr:uid="{2987D106-FCCC-40B5-99D0-18141FFCB2CE}"/>
    <cellStyle name="Nota 2 3 3 2 3 4 4 2" xfId="30835" xr:uid="{10299C32-15EB-41E5-A558-4F2B9FAECF1C}"/>
    <cellStyle name="Nota 2 3 3 2 3 4 5" xfId="30836" xr:uid="{85936E54-BFBB-45A7-9BAC-36FE5E06EC3F}"/>
    <cellStyle name="Nota 2 3 3 2 3 5" xfId="30837" xr:uid="{C9C48267-8471-49DA-BF30-173D31B0302B}"/>
    <cellStyle name="Nota 2 3 3 2 3 5 2" xfId="30838" xr:uid="{2F8E90A4-27BC-4F56-AAF2-FFDB6F239B3D}"/>
    <cellStyle name="Nota 2 3 3 2 3 5 2 2" xfId="30839" xr:uid="{58916AFD-1528-4C55-AB55-9287E042E742}"/>
    <cellStyle name="Nota 2 3 3 2 3 5 3" xfId="30840" xr:uid="{1AF8638F-3895-44A1-8C17-C4F6924FDA40}"/>
    <cellStyle name="Nota 2 3 3 2 3 5 3 2" xfId="30841" xr:uid="{05C29684-895D-40EB-8CA3-A0FD10EA1D27}"/>
    <cellStyle name="Nota 2 3 3 2 3 5 4" xfId="30842" xr:uid="{6ECD73ED-766B-43FE-85D9-31E254D0C79B}"/>
    <cellStyle name="Nota 2 3 3 2 3 6" xfId="30843" xr:uid="{863DC6A9-423E-4461-B48A-2628457A90F1}"/>
    <cellStyle name="Nota 2 3 3 2 3 6 2" xfId="30844" xr:uid="{F4479FCE-3F74-4ADF-863C-60C831021CC0}"/>
    <cellStyle name="Nota 2 3 3 2 3 7" xfId="30845" xr:uid="{5013201F-19B2-4AD5-ABD3-BE448590C633}"/>
    <cellStyle name="Nota 2 3 3 2 3 8" xfId="30846" xr:uid="{CF9E5CD3-36B7-4829-B1F6-54ED7D339B35}"/>
    <cellStyle name="Nota 2 3 3 2 3 9" xfId="54676" xr:uid="{FA990208-6955-41F5-9E3C-E238B353D31F}"/>
    <cellStyle name="Nota 2 3 3 2 4" xfId="30847" xr:uid="{D02FA1D2-7875-42A8-B9EC-4F999DB59020}"/>
    <cellStyle name="Nota 2 3 3 2 4 2" xfId="30848" xr:uid="{B1DC2CBE-BDAA-493F-AE6A-0B626D8DC9B1}"/>
    <cellStyle name="Nota 2 3 3 2 4 2 2" xfId="30849" xr:uid="{007E1FE1-6463-4CA2-9691-F904FFF9C336}"/>
    <cellStyle name="Nota 2 3 3 2 4 2 2 2" xfId="30850" xr:uid="{E5B954E3-3CAF-4D38-92F5-439699B3C1E7}"/>
    <cellStyle name="Nota 2 3 3 2 4 2 2 2 2" xfId="30851" xr:uid="{10136F63-D956-4559-847C-04FA6817AE70}"/>
    <cellStyle name="Nota 2 3 3 2 4 2 2 3" xfId="30852" xr:uid="{F4D11D83-E167-4F75-8820-464D7DED4BCF}"/>
    <cellStyle name="Nota 2 3 3 2 4 2 3" xfId="30853" xr:uid="{C9DDA49F-A09F-4BB6-86E7-C1A4BF300697}"/>
    <cellStyle name="Nota 2 3 3 2 4 2 3 2" xfId="30854" xr:uid="{B7CF951E-749D-4A7A-AF52-0A9ABD013223}"/>
    <cellStyle name="Nota 2 3 3 2 4 2 4" xfId="30855" xr:uid="{D2B60428-2A23-4388-AE70-2053FF77A6A7}"/>
    <cellStyle name="Nota 2 3 3 2 4 2 4 2" xfId="30856" xr:uid="{F0C5DB5A-BBD9-4CE0-9C0E-485601AD0ACF}"/>
    <cellStyle name="Nota 2 3 3 2 4 2 5" xfId="30857" xr:uid="{4A5B95AF-EC5A-463D-B59B-B46E686B2F59}"/>
    <cellStyle name="Nota 2 3 3 2 4 3" xfId="30858" xr:uid="{6A3279C9-44D8-44D1-A93B-47BE0F0AC615}"/>
    <cellStyle name="Nota 2 3 3 2 4 3 2" xfId="30859" xr:uid="{29E8536D-3C84-410B-9B14-7CCB7EF17352}"/>
    <cellStyle name="Nota 2 3 3 2 4 4" xfId="30860" xr:uid="{AFFE1394-B84F-4EA8-8805-38979CA6B6E4}"/>
    <cellStyle name="Nota 2 3 3 2 4 4 2" xfId="30861" xr:uid="{25FA0657-4380-49EB-87E8-4CD235427B5C}"/>
    <cellStyle name="Nota 2 3 3 2 4 5" xfId="30862" xr:uid="{FAED8B54-C19C-4A92-ABBA-AC877852E735}"/>
    <cellStyle name="Nota 2 3 3 2 5" xfId="30863" xr:uid="{4E050C91-4150-4CB3-8996-FB2A6D0D7EEB}"/>
    <cellStyle name="Nota 2 3 3 2 5 2" xfId="30864" xr:uid="{EA642BFA-1F4B-4986-9F58-8B2BE4E436D5}"/>
    <cellStyle name="Nota 2 3 3 2 5 2 2" xfId="30865" xr:uid="{E9F462B0-995E-47BA-AE91-179439610BB6}"/>
    <cellStyle name="Nota 2 3 3 2 5 3" xfId="30866" xr:uid="{27DE641C-D017-48B7-971B-29579C017A56}"/>
    <cellStyle name="Nota 2 3 3 2 5 3 2" xfId="30867" xr:uid="{701CF256-85AA-4542-BC57-ED414EC3D05D}"/>
    <cellStyle name="Nota 2 3 3 2 5 4" xfId="30868" xr:uid="{BDBFE4FB-0BA1-4FF5-ABC3-60C6B7751A48}"/>
    <cellStyle name="Nota 2 3 3 2 6" xfId="30869" xr:uid="{874C3B6C-BA3F-4F16-AE5B-34F2DEB68541}"/>
    <cellStyle name="Nota 2 3 3 2 6 2" xfId="30870" xr:uid="{80C54EE9-C67F-49C3-A887-A13970117CB4}"/>
    <cellStyle name="Nota 2 3 3 2 6 2 2" xfId="30871" xr:uid="{EDD97099-597B-4393-B5D8-12529A49363E}"/>
    <cellStyle name="Nota 2 3 3 2 6 2 2 2" xfId="30872" xr:uid="{795C8459-5DD6-45AA-B6FF-35DAAA786FA9}"/>
    <cellStyle name="Nota 2 3 3 2 6 2 3" xfId="30873" xr:uid="{20BBBCAF-6E73-41BF-B575-1DC523B2D217}"/>
    <cellStyle name="Nota 2 3 3 2 6 3" xfId="30874" xr:uid="{5238EDD4-012B-43F1-8B68-EACA50B4CD6C}"/>
    <cellStyle name="Nota 2 3 3 2 6 3 2" xfId="30875" xr:uid="{04426931-49D7-4B13-914D-B6B1B1C7B8A3}"/>
    <cellStyle name="Nota 2 3 3 2 6 4" xfId="30876" xr:uid="{BCA744EE-BA1C-48A5-8135-04744D9F9A88}"/>
    <cellStyle name="Nota 2 3 3 2 6 4 2" xfId="30877" xr:uid="{988B4D9B-832F-473E-849F-C410BC821439}"/>
    <cellStyle name="Nota 2 3 3 2 6 5" xfId="30878" xr:uid="{B009EFB1-1E3A-456B-92FF-AF45C270C7E7}"/>
    <cellStyle name="Nota 2 3 3 2 7" xfId="30879" xr:uid="{10991A56-89D1-4FF9-ADB6-0163BB5031A5}"/>
    <cellStyle name="Nota 2 3 3 2 7 2" xfId="30880" xr:uid="{74CA5466-74A8-4B5C-AD00-80316549B224}"/>
    <cellStyle name="Nota 2 3 3 2 7 2 2" xfId="30881" xr:uid="{5F4EA144-5088-4B9A-BCC8-775E26AFFF2A}"/>
    <cellStyle name="Nota 2 3 3 2 7 3" xfId="30882" xr:uid="{ACA77F2A-3A78-4EAA-BB41-D22488D983AA}"/>
    <cellStyle name="Nota 2 3 3 2 7 3 2" xfId="30883" xr:uid="{38A0E7C3-FEF0-47E0-B778-2CD38480F725}"/>
    <cellStyle name="Nota 2 3 3 2 7 4" xfId="30884" xr:uid="{002D90CE-8CCF-4081-B13C-18A4E3DA279B}"/>
    <cellStyle name="Nota 2 3 3 2 8" xfId="30885" xr:uid="{D8AE7299-5A2B-40B0-B4D0-BA22D810CAEF}"/>
    <cellStyle name="Nota 2 3 3 2 8 2" xfId="30886" xr:uid="{673BB669-F87B-4714-B93B-B0DD6820E41F}"/>
    <cellStyle name="Nota 2 3 3 2 9" xfId="30887" xr:uid="{4F536BA8-4518-4BCB-8130-5FE18E049776}"/>
    <cellStyle name="Nota 2 3 3 3" xfId="30888" xr:uid="{ADCF3313-75EF-44CF-9E32-6360C0035CD4}"/>
    <cellStyle name="Nota 2 3 3 3 2" xfId="30889" xr:uid="{0970F32E-1DD8-487B-857C-681D7046FD3E}"/>
    <cellStyle name="Nota 2 3 3 3 2 2" xfId="30890" xr:uid="{5EDB4D5A-B319-43B2-B35E-9B373178B481}"/>
    <cellStyle name="Nota 2 3 3 3 2 2 2" xfId="30891" xr:uid="{4B3F8A37-9A7F-450D-B610-EF3AAE8763F5}"/>
    <cellStyle name="Nota 2 3 3 3 2 2 2 2" xfId="30892" xr:uid="{7C4B927B-AB1D-483B-836D-53AC23B79150}"/>
    <cellStyle name="Nota 2 3 3 3 2 2 2 2 2" xfId="30893" xr:uid="{D9250B5C-C81F-436F-AD5C-D59E913A65A2}"/>
    <cellStyle name="Nota 2 3 3 3 2 2 2 3" xfId="30894" xr:uid="{166FD71B-1F63-4FD3-BBD4-471F672A9744}"/>
    <cellStyle name="Nota 2 3 3 3 2 2 3" xfId="30895" xr:uid="{D5F4C6D9-AA84-49C5-ACF6-1CEDA008B9CC}"/>
    <cellStyle name="Nota 2 3 3 3 2 2 3 2" xfId="30896" xr:uid="{1170ADCA-4F13-422E-8D92-0B03422132A1}"/>
    <cellStyle name="Nota 2 3 3 3 2 2 4" xfId="30897" xr:uid="{B6249247-B8CC-4C3C-B6D2-330397484E04}"/>
    <cellStyle name="Nota 2 3 3 3 2 2 4 2" xfId="30898" xr:uid="{AD57D781-1DD4-436C-A991-42BF560BB436}"/>
    <cellStyle name="Nota 2 3 3 3 2 2 5" xfId="30899" xr:uid="{8E8C509C-5734-4D61-8B2A-2A18796B5560}"/>
    <cellStyle name="Nota 2 3 3 3 2 3" xfId="30900" xr:uid="{36177ABF-2BE4-42DD-B213-36A0A5ACB45B}"/>
    <cellStyle name="Nota 2 3 3 3 2 3 2" xfId="30901" xr:uid="{171CADC0-4E7F-49D5-9574-394682CF4CDB}"/>
    <cellStyle name="Nota 2 3 3 3 2 4" xfId="30902" xr:uid="{EF9C5FD9-9280-489C-A5BE-24528A78B56F}"/>
    <cellStyle name="Nota 2 3 3 3 2 4 2" xfId="30903" xr:uid="{D9CDD356-686F-4D9D-9FCF-F18966E6F455}"/>
    <cellStyle name="Nota 2 3 3 3 2 5" xfId="30904" xr:uid="{D5DF25FD-3DFF-4545-96EE-71668303D074}"/>
    <cellStyle name="Nota 2 3 3 3 3" xfId="30905" xr:uid="{A25C24A7-2B3D-49AE-849D-85902620E40D}"/>
    <cellStyle name="Nota 2 3 3 3 3 2" xfId="30906" xr:uid="{5A4C07AE-F961-42F4-BF62-2EF08A3D46B9}"/>
    <cellStyle name="Nota 2 3 3 3 3 2 2" xfId="30907" xr:uid="{6F1EA0D6-3866-4D5C-90CC-05828752B8E5}"/>
    <cellStyle name="Nota 2 3 3 3 3 3" xfId="30908" xr:uid="{426CC4DB-CE49-42DF-A892-B01DA6323D4F}"/>
    <cellStyle name="Nota 2 3 3 3 3 3 2" xfId="30909" xr:uid="{24C8B32F-1F39-4854-917C-022DB6A4A264}"/>
    <cellStyle name="Nota 2 3 3 3 3 4" xfId="30910" xr:uid="{55B00F0C-571A-4F60-8E47-479741E3970E}"/>
    <cellStyle name="Nota 2 3 3 3 4" xfId="30911" xr:uid="{42FB7D11-86D4-453A-9105-DC8EE48F4954}"/>
    <cellStyle name="Nota 2 3 3 3 4 2" xfId="30912" xr:uid="{2387BD8F-E049-49D0-AF2C-5A98FA73C309}"/>
    <cellStyle name="Nota 2 3 3 3 4 2 2" xfId="30913" xr:uid="{FC9F4899-8747-4823-8B86-DF19AD37905E}"/>
    <cellStyle name="Nota 2 3 3 3 4 2 2 2" xfId="30914" xr:uid="{AF18C799-1FA1-4A9F-96B3-801637C64152}"/>
    <cellStyle name="Nota 2 3 3 3 4 2 3" xfId="30915" xr:uid="{79A00415-33DA-4F0D-B4F6-6C13CD059E9B}"/>
    <cellStyle name="Nota 2 3 3 3 4 3" xfId="30916" xr:uid="{9A9BC2D0-C745-46C9-B359-52256FA870D5}"/>
    <cellStyle name="Nota 2 3 3 3 4 3 2" xfId="30917" xr:uid="{C72F4986-B39B-4932-98C3-1397D5D7B9AC}"/>
    <cellStyle name="Nota 2 3 3 3 4 4" xfId="30918" xr:uid="{E0781124-B872-4062-91E1-011813B1BAF0}"/>
    <cellStyle name="Nota 2 3 3 3 4 4 2" xfId="30919" xr:uid="{7D371D4B-BCA9-42F7-87A3-39E0B8A82BDB}"/>
    <cellStyle name="Nota 2 3 3 3 4 5" xfId="30920" xr:uid="{4FD9DA14-596A-4AC9-8ADD-72E16C637653}"/>
    <cellStyle name="Nota 2 3 3 3 5" xfId="30921" xr:uid="{F4B17D65-CE36-4FFF-90D5-7A40F9F80672}"/>
    <cellStyle name="Nota 2 3 3 3 5 2" xfId="30922" xr:uid="{CA7A38DE-8701-4526-AC12-56E451B45F1B}"/>
    <cellStyle name="Nota 2 3 3 3 5 2 2" xfId="30923" xr:uid="{1B826F36-9CEA-437D-B897-F621504396EF}"/>
    <cellStyle name="Nota 2 3 3 3 5 3" xfId="30924" xr:uid="{1F84A36D-6E29-457F-8A78-C3A5E0F92A4C}"/>
    <cellStyle name="Nota 2 3 3 3 5 3 2" xfId="30925" xr:uid="{01CC89EF-DC0C-4D0E-A514-53AE39984730}"/>
    <cellStyle name="Nota 2 3 3 3 5 4" xfId="30926" xr:uid="{A13FB1AE-B3C8-47E8-99F0-93EB2969ACC9}"/>
    <cellStyle name="Nota 2 3 3 3 6" xfId="30927" xr:uid="{E2D58F30-A2AD-4DEF-BB63-DE08FFAA70AC}"/>
    <cellStyle name="Nota 2 3 3 3 6 2" xfId="30928" xr:uid="{27227EF1-851C-4276-BA15-D253090A32EF}"/>
    <cellStyle name="Nota 2 3 3 3 7" xfId="30929" xr:uid="{90B2FA4B-BF68-482D-BF8E-276CE262C005}"/>
    <cellStyle name="Nota 2 3 3 3 8" xfId="30930" xr:uid="{2C5A94E3-6A07-4264-A8C1-3B2FD6609EF7}"/>
    <cellStyle name="Nota 2 3 3 3 9" xfId="54677" xr:uid="{6E8DD7BA-691D-49B7-8D29-62C9194128B5}"/>
    <cellStyle name="Nota 2 3 3 4" xfId="30931" xr:uid="{31A2032F-5C7A-4125-B904-168D0A5CB749}"/>
    <cellStyle name="Nota 2 3 3 4 2" xfId="30932" xr:uid="{876F511D-E9B1-4A64-B353-15A1FFD96B30}"/>
    <cellStyle name="Nota 2 3 3 4 2 2" xfId="30933" xr:uid="{519FA6E0-31FE-4536-885F-1D366A9F79DC}"/>
    <cellStyle name="Nota 2 3 3 4 2 2 2" xfId="30934" xr:uid="{378E38EA-9F50-4F24-A59E-CC74CFE1B187}"/>
    <cellStyle name="Nota 2 3 3 4 2 2 2 2" xfId="30935" xr:uid="{8D85C0D8-2FC7-41C6-9921-995505BD7924}"/>
    <cellStyle name="Nota 2 3 3 4 2 2 2 2 2" xfId="30936" xr:uid="{122378A5-CD42-461C-A047-4626F72BE082}"/>
    <cellStyle name="Nota 2 3 3 4 2 2 2 3" xfId="30937" xr:uid="{A0483975-D305-4418-B80E-56F9B21AE267}"/>
    <cellStyle name="Nota 2 3 3 4 2 2 3" xfId="30938" xr:uid="{20486147-7BE5-4CE3-80CE-FFD2167510EA}"/>
    <cellStyle name="Nota 2 3 3 4 2 2 3 2" xfId="30939" xr:uid="{D67B3C02-49AE-49E0-93E4-882C7DB59723}"/>
    <cellStyle name="Nota 2 3 3 4 2 2 4" xfId="30940" xr:uid="{F7E61B92-9537-4102-AB93-D69588136951}"/>
    <cellStyle name="Nota 2 3 3 4 2 2 4 2" xfId="30941" xr:uid="{6C81B2D5-517F-4394-855C-4CEF5F71A416}"/>
    <cellStyle name="Nota 2 3 3 4 2 2 5" xfId="30942" xr:uid="{4C0A4C28-13A9-4E7C-8CEF-37AFB00B0A2E}"/>
    <cellStyle name="Nota 2 3 3 4 2 3" xfId="30943" xr:uid="{62C0469E-1DF0-40E2-B7BB-E1A7A4D1BABD}"/>
    <cellStyle name="Nota 2 3 3 4 2 3 2" xfId="30944" xr:uid="{7FF28286-A7C5-4702-B79F-00167D4E7CA6}"/>
    <cellStyle name="Nota 2 3 3 4 2 4" xfId="30945" xr:uid="{7CCB4880-04B6-4ECA-918B-72131C6CB2C8}"/>
    <cellStyle name="Nota 2 3 3 4 2 4 2" xfId="30946" xr:uid="{6CEEE250-775D-4C84-9854-C280BD7C577E}"/>
    <cellStyle name="Nota 2 3 3 4 2 5" xfId="30947" xr:uid="{784B40BC-194D-4677-ACDE-D22949CCCE61}"/>
    <cellStyle name="Nota 2 3 3 4 3" xfId="30948" xr:uid="{F449B7FB-D3BF-4C53-9788-48FDFB400BD2}"/>
    <cellStyle name="Nota 2 3 3 4 3 2" xfId="30949" xr:uid="{B30F926F-3442-4373-B925-B419CF813171}"/>
    <cellStyle name="Nota 2 3 3 4 3 2 2" xfId="30950" xr:uid="{C2BDF1C4-EFD3-48A8-90DB-77A84C576C54}"/>
    <cellStyle name="Nota 2 3 3 4 3 3" xfId="30951" xr:uid="{005B72ED-BE35-4D89-98B7-F3EBA0C5FAED}"/>
    <cellStyle name="Nota 2 3 3 4 3 3 2" xfId="30952" xr:uid="{17F8683B-D380-4346-B6E1-0E4AFAFAB4BC}"/>
    <cellStyle name="Nota 2 3 3 4 3 4" xfId="30953" xr:uid="{C23A0411-77A3-4077-AFB2-EAB41B9E4E64}"/>
    <cellStyle name="Nota 2 3 3 4 4" xfId="30954" xr:uid="{0BD9450C-5C66-4078-91E3-618B476AE0AE}"/>
    <cellStyle name="Nota 2 3 3 4 4 2" xfId="30955" xr:uid="{39A995BC-D664-4682-BD40-E8116F01EA35}"/>
    <cellStyle name="Nota 2 3 3 4 4 2 2" xfId="30956" xr:uid="{4DBD52BE-6B12-4698-B9DD-8DA3A0F60BFA}"/>
    <cellStyle name="Nota 2 3 3 4 4 2 2 2" xfId="30957" xr:uid="{299A6E3A-355A-405E-8398-8DD3E35F5441}"/>
    <cellStyle name="Nota 2 3 3 4 4 2 3" xfId="30958" xr:uid="{EE42F89F-9205-485B-AE1F-4DE80242858B}"/>
    <cellStyle name="Nota 2 3 3 4 4 3" xfId="30959" xr:uid="{19CDB0A0-2721-4658-85B8-3DDA54F4CBEB}"/>
    <cellStyle name="Nota 2 3 3 4 4 3 2" xfId="30960" xr:uid="{FF858EEC-1EF3-4759-A96A-8BC7CF57E2E4}"/>
    <cellStyle name="Nota 2 3 3 4 4 4" xfId="30961" xr:uid="{7A1BEA01-89F5-4EE7-909E-FE06F9765D57}"/>
    <cellStyle name="Nota 2 3 3 4 4 4 2" xfId="30962" xr:uid="{5585066A-67A0-474B-B52A-52373CEDA0EB}"/>
    <cellStyle name="Nota 2 3 3 4 4 5" xfId="30963" xr:uid="{5629F6D0-C331-490F-989C-4A7D1D5519CF}"/>
    <cellStyle name="Nota 2 3 3 4 5" xfId="30964" xr:uid="{CD379E37-EC0D-4814-8674-AD20152CC7B4}"/>
    <cellStyle name="Nota 2 3 3 4 5 2" xfId="30965" xr:uid="{D109A2DD-8BD0-4931-B83D-E6D4814F9E6F}"/>
    <cellStyle name="Nota 2 3 3 4 5 2 2" xfId="30966" xr:uid="{F7699304-8A1E-4F04-9D6F-E4BDA1B90C70}"/>
    <cellStyle name="Nota 2 3 3 4 5 3" xfId="30967" xr:uid="{019AD758-0F49-492D-9C12-521C2C5EE03A}"/>
    <cellStyle name="Nota 2 3 3 4 5 3 2" xfId="30968" xr:uid="{F03DF92A-D01A-4639-AEA5-ED1BC801E2C8}"/>
    <cellStyle name="Nota 2 3 3 4 5 4" xfId="30969" xr:uid="{025794ED-31F8-4D17-B030-299E9C960EC4}"/>
    <cellStyle name="Nota 2 3 3 4 6" xfId="30970" xr:uid="{3C31C3BC-8FC4-4871-813C-57A5F8CEF93F}"/>
    <cellStyle name="Nota 2 3 3 4 6 2" xfId="30971" xr:uid="{28581A5D-1401-413C-89E6-11F3E22B8ED1}"/>
    <cellStyle name="Nota 2 3 3 4 7" xfId="30972" xr:uid="{8CF7F5F6-811D-452B-9700-D3B5C8EE1E2A}"/>
    <cellStyle name="Nota 2 3 3 4 8" xfId="30973" xr:uid="{F5463F95-6C16-40AC-925D-F9430E7E958B}"/>
    <cellStyle name="Nota 2 3 3 4 9" xfId="54678" xr:uid="{D63FD313-3571-4652-ACFC-7F59A5A30414}"/>
    <cellStyle name="Nota 2 3 3 5" xfId="30974" xr:uid="{AC5E0295-6365-4291-BF37-EEBB75121738}"/>
    <cellStyle name="Nota 2 3 3 5 2" xfId="30975" xr:uid="{B4F31287-09A6-43A4-BC1B-953B1AB7944F}"/>
    <cellStyle name="Nota 2 3 3 5 2 2" xfId="30976" xr:uid="{FFCC690A-28AA-43EE-A283-95F027B4F3DB}"/>
    <cellStyle name="Nota 2 3 3 5 2 2 2" xfId="30977" xr:uid="{50F6DDF9-CD39-4F56-A1A5-B5B53D904DE5}"/>
    <cellStyle name="Nota 2 3 3 5 2 2 2 2" xfId="30978" xr:uid="{EB98B825-85AB-4138-AED0-4BCAFDBE1524}"/>
    <cellStyle name="Nota 2 3 3 5 2 2 2 2 2" xfId="30979" xr:uid="{5DA4BAB0-8A08-48A0-AC88-D4397B9EDB8C}"/>
    <cellStyle name="Nota 2 3 3 5 2 2 2 3" xfId="30980" xr:uid="{F344354D-DE16-4EDF-9E3F-DEB79F008C8A}"/>
    <cellStyle name="Nota 2 3 3 5 2 2 3" xfId="30981" xr:uid="{5A203A1D-D3CF-4C12-832E-0E53495A12D5}"/>
    <cellStyle name="Nota 2 3 3 5 2 2 3 2" xfId="30982" xr:uid="{B0BFFF3C-29D5-49FF-BB2E-543FD23C7190}"/>
    <cellStyle name="Nota 2 3 3 5 2 2 4" xfId="30983" xr:uid="{516F1E4F-F1A9-49B9-8689-B47C000F5D66}"/>
    <cellStyle name="Nota 2 3 3 5 2 2 4 2" xfId="30984" xr:uid="{8EDDC73D-AD7E-47B6-8D9C-FA377D0C10B6}"/>
    <cellStyle name="Nota 2 3 3 5 2 2 5" xfId="30985" xr:uid="{72E096C0-DF7E-4159-B6D5-8CC040AFE6DB}"/>
    <cellStyle name="Nota 2 3 3 5 2 3" xfId="30986" xr:uid="{78C9F2DA-A8BF-41A0-8725-9D9535D53DC7}"/>
    <cellStyle name="Nota 2 3 3 5 2 3 2" xfId="30987" xr:uid="{7816C006-46F8-42B7-9E50-1103A1958252}"/>
    <cellStyle name="Nota 2 3 3 5 2 4" xfId="30988" xr:uid="{1C38F72E-7BE4-4AD2-80F9-943A7A3A7A97}"/>
    <cellStyle name="Nota 2 3 3 5 2 4 2" xfId="30989" xr:uid="{C932D61F-FB5F-4C6A-BDF5-6091EA9D8947}"/>
    <cellStyle name="Nota 2 3 3 5 2 5" xfId="30990" xr:uid="{78C86D24-0489-461B-8C59-673E906585A4}"/>
    <cellStyle name="Nota 2 3 3 5 3" xfId="30991" xr:uid="{13EA3CE8-7A9B-4095-AE4D-21C1CA7E38D5}"/>
    <cellStyle name="Nota 2 3 3 5 3 2" xfId="30992" xr:uid="{D927D767-2478-420C-9F2D-F810280E13EC}"/>
    <cellStyle name="Nota 2 3 3 5 3 2 2" xfId="30993" xr:uid="{ABA6214B-648C-4EC1-816B-9B5248018878}"/>
    <cellStyle name="Nota 2 3 3 5 3 3" xfId="30994" xr:uid="{304339AB-B7E6-4DF5-A110-658A5A12C556}"/>
    <cellStyle name="Nota 2 3 3 5 3 3 2" xfId="30995" xr:uid="{813C8B93-B012-44A7-BA03-939EA3071C52}"/>
    <cellStyle name="Nota 2 3 3 5 3 4" xfId="30996" xr:uid="{403DA9CD-1E52-44CE-9CE8-1038EE5DB135}"/>
    <cellStyle name="Nota 2 3 3 5 4" xfId="30997" xr:uid="{883559AB-2D50-433B-8FEF-A8EAF16A753D}"/>
    <cellStyle name="Nota 2 3 3 5 4 2" xfId="30998" xr:uid="{64FFEE6D-C028-452E-A438-B4C9D748A0B0}"/>
    <cellStyle name="Nota 2 3 3 5 4 2 2" xfId="30999" xr:uid="{38D7CB1F-1F24-499E-AA01-06B7D57666BA}"/>
    <cellStyle name="Nota 2 3 3 5 4 2 2 2" xfId="31000" xr:uid="{90E5C425-2484-49A3-85C6-6CF1CA97EA06}"/>
    <cellStyle name="Nota 2 3 3 5 4 2 3" xfId="31001" xr:uid="{E6CD4D28-0076-45AB-9BCE-AF92C7B5C0FC}"/>
    <cellStyle name="Nota 2 3 3 5 4 3" xfId="31002" xr:uid="{0565A099-D905-4AE4-8EFB-2C7B843F15B7}"/>
    <cellStyle name="Nota 2 3 3 5 4 3 2" xfId="31003" xr:uid="{1A3F339B-DF0A-4963-84E1-967AB5AFCB9C}"/>
    <cellStyle name="Nota 2 3 3 5 4 4" xfId="31004" xr:uid="{57F8D506-5368-47ED-B416-80C4A97E44B9}"/>
    <cellStyle name="Nota 2 3 3 5 4 4 2" xfId="31005" xr:uid="{02FA6D40-EC2C-4460-BA1D-9CBC23C784CF}"/>
    <cellStyle name="Nota 2 3 3 5 4 5" xfId="31006" xr:uid="{D2BE3213-ABE3-4539-B24E-CFD8D7CE2C43}"/>
    <cellStyle name="Nota 2 3 3 5 5" xfId="31007" xr:uid="{049FBACA-4EC3-422D-AB2D-DABBEA75E9C2}"/>
    <cellStyle name="Nota 2 3 3 5 5 2" xfId="31008" xr:uid="{B942F507-1DF0-4B75-903A-5C25F3CEFF2F}"/>
    <cellStyle name="Nota 2 3 3 5 5 2 2" xfId="31009" xr:uid="{68819CCF-2CC9-44F2-B374-95377AFFBFC4}"/>
    <cellStyle name="Nota 2 3 3 5 5 3" xfId="31010" xr:uid="{2832ED89-3A98-4008-AEEC-4EEE69F938BD}"/>
    <cellStyle name="Nota 2 3 3 5 5 3 2" xfId="31011" xr:uid="{CC114327-D7E6-4B9F-8442-49AF327A3A06}"/>
    <cellStyle name="Nota 2 3 3 5 5 4" xfId="31012" xr:uid="{9ECD80EA-290D-472A-9E5A-884F19BCC5E9}"/>
    <cellStyle name="Nota 2 3 3 5 6" xfId="31013" xr:uid="{10ABDD12-78B9-4997-BEF6-DBC32001D027}"/>
    <cellStyle name="Nota 2 3 3 5 6 2" xfId="31014" xr:uid="{38423414-5319-481E-88C7-E018C4A41427}"/>
    <cellStyle name="Nota 2 3 3 5 7" xfId="31015" xr:uid="{55D7CA4A-9AB4-4CCF-B013-8A3AD00D431C}"/>
    <cellStyle name="Nota 2 3 3 5 8" xfId="31016" xr:uid="{3934FF92-BF67-48CD-B34E-D4CC17F4AA50}"/>
    <cellStyle name="Nota 2 3 3 5 9" xfId="54679" xr:uid="{B207AFDD-3C7B-4919-9F50-247460B59B82}"/>
    <cellStyle name="Nota 2 3 3 6" xfId="31017" xr:uid="{F488D1D6-C9D0-4223-B9F8-C1DE141A264E}"/>
    <cellStyle name="Nota 2 3 3 6 2" xfId="31018" xr:uid="{38DE739A-8B1E-4F72-94E3-F5B18BC7866D}"/>
    <cellStyle name="Nota 2 3 3 6 2 2" xfId="31019" xr:uid="{1FC627FB-C652-494E-9C43-D68BA52BABE9}"/>
    <cellStyle name="Nota 2 3 3 6 2 2 2" xfId="31020" xr:uid="{0E16EFFA-24D5-40B4-9895-806F556631B9}"/>
    <cellStyle name="Nota 2 3 3 6 2 2 2 2" xfId="31021" xr:uid="{77E3B280-AA35-4847-AC56-3A0CC4BC1357}"/>
    <cellStyle name="Nota 2 3 3 6 2 2 3" xfId="31022" xr:uid="{7951A418-180B-4AC0-8ABA-716D4DA79804}"/>
    <cellStyle name="Nota 2 3 3 6 2 3" xfId="31023" xr:uid="{3E589893-240B-4848-9C27-1A7B43ECA518}"/>
    <cellStyle name="Nota 2 3 3 6 2 3 2" xfId="31024" xr:uid="{F4B04FA8-C74B-4A47-AAE1-2B9628A4C7BD}"/>
    <cellStyle name="Nota 2 3 3 6 2 4" xfId="31025" xr:uid="{7EFE3791-5AB4-4399-A7A0-2D610E96F394}"/>
    <cellStyle name="Nota 2 3 3 6 2 4 2" xfId="31026" xr:uid="{DF79CD54-2B45-436E-8F9D-0F1D239FB6F5}"/>
    <cellStyle name="Nota 2 3 3 6 2 5" xfId="31027" xr:uid="{804B9C71-363A-41E9-8BC0-EFA56641B497}"/>
    <cellStyle name="Nota 2 3 3 6 3" xfId="31028" xr:uid="{7038B8AD-3B77-4B7F-8FBC-33F890CD73DD}"/>
    <cellStyle name="Nota 2 3 3 6 3 2" xfId="31029" xr:uid="{6CC946C4-02C2-44C9-AB42-0B07BDB7D676}"/>
    <cellStyle name="Nota 2 3 3 6 4" xfId="31030" xr:uid="{6101E673-6344-4ABA-881D-388DFA7B339B}"/>
    <cellStyle name="Nota 2 3 3 6 4 2" xfId="31031" xr:uid="{877FD5DA-EE7A-4FBB-9289-6A5EB70A5614}"/>
    <cellStyle name="Nota 2 3 3 6 5" xfId="31032" xr:uid="{25F84197-E9DC-4B59-B01A-EC7A40FAA7CD}"/>
    <cellStyle name="Nota 2 3 3 7" xfId="31033" xr:uid="{5D35679C-F6B4-47CC-A958-5116D7AADBE3}"/>
    <cellStyle name="Nota 2 3 3 7 2" xfId="31034" xr:uid="{A96B47EA-1CF8-40D5-BD9F-35457FB5600A}"/>
    <cellStyle name="Nota 2 3 3 7 2 2" xfId="31035" xr:uid="{ADA1FBB4-8D46-47CE-A2D2-F1E765E07AA0}"/>
    <cellStyle name="Nota 2 3 3 7 3" xfId="31036" xr:uid="{190855F2-382E-4F5C-9380-4BE911153287}"/>
    <cellStyle name="Nota 2 3 3 7 3 2" xfId="31037" xr:uid="{C194D455-F7E2-4109-8440-6E399EA08FC3}"/>
    <cellStyle name="Nota 2 3 3 7 4" xfId="31038" xr:uid="{E4D5E01F-4057-4DCA-9F91-5453D48B5397}"/>
    <cellStyle name="Nota 2 3 3 8" xfId="31039" xr:uid="{D3B6A699-1F79-4BF5-B21A-D5DF33DC419F}"/>
    <cellStyle name="Nota 2 3 3 8 2" xfId="31040" xr:uid="{DEE852E5-B563-41C2-9775-3857E9E7E3DF}"/>
    <cellStyle name="Nota 2 3 3 8 2 2" xfId="31041" xr:uid="{2629CA71-07A5-423B-85E0-203770A6EF8F}"/>
    <cellStyle name="Nota 2 3 3 8 2 2 2" xfId="31042" xr:uid="{13162B54-10D5-4009-B4CC-989F42FF7722}"/>
    <cellStyle name="Nota 2 3 3 8 2 3" xfId="31043" xr:uid="{16A73AA8-913B-4B49-B432-4B95BC678CFB}"/>
    <cellStyle name="Nota 2 3 3 8 3" xfId="31044" xr:uid="{BC1A3E02-BC7A-411D-8148-73567D023673}"/>
    <cellStyle name="Nota 2 3 3 8 3 2" xfId="31045" xr:uid="{B0A30293-FC7F-479D-8A0E-5B21DFD6F7FC}"/>
    <cellStyle name="Nota 2 3 3 8 4" xfId="31046" xr:uid="{159FB4E0-E4B0-4693-B399-73CF79DC28FD}"/>
    <cellStyle name="Nota 2 3 3 8 4 2" xfId="31047" xr:uid="{C8A6C92F-D7D0-4C57-9B15-ABF1AEAEB9B7}"/>
    <cellStyle name="Nota 2 3 3 8 5" xfId="31048" xr:uid="{0F306E45-5631-4F1D-82B2-9F77BB43679A}"/>
    <cellStyle name="Nota 2 3 3 9" xfId="31049" xr:uid="{630C834C-B054-480B-81F7-6C1F517898C9}"/>
    <cellStyle name="Nota 2 3 3 9 2" xfId="31050" xr:uid="{0FDEC633-37CC-4E78-AFE1-49C4CF637F8B}"/>
    <cellStyle name="Nota 2 3 3 9 2 2" xfId="31051" xr:uid="{0FEE5D1B-01A3-45AF-8EB8-F6034E448F3E}"/>
    <cellStyle name="Nota 2 3 3 9 3" xfId="31052" xr:uid="{A35A99B8-7E13-4CF2-B71E-53BB46200C19}"/>
    <cellStyle name="Nota 2 3 3 9 3 2" xfId="31053" xr:uid="{DCCBB04B-CB55-4CFE-8CC5-4C70CD94E2DA}"/>
    <cellStyle name="Nota 2 3 3 9 4" xfId="31054" xr:uid="{5A72FB55-D2E5-4683-B0D5-2C6A74BFF33D}"/>
    <cellStyle name="Nota 2 3 4" xfId="31055" xr:uid="{D6E7103E-FEE3-414B-B159-F17D9444B4FD}"/>
    <cellStyle name="Nota 2 3 4 10" xfId="31056" xr:uid="{4903DA56-BCE3-4BCB-B1E6-68CB0740CCA9}"/>
    <cellStyle name="Nota 2 3 4 10 2" xfId="31057" xr:uid="{FB13A7F6-3DE8-42B5-8AEA-0F091E325106}"/>
    <cellStyle name="Nota 2 3 4 11" xfId="31058" xr:uid="{CD52E14D-2116-41C5-8E2E-5C76E182F5D0}"/>
    <cellStyle name="Nota 2 3 4 12" xfId="31059" xr:uid="{D0266364-5123-4718-AB05-233330CBF246}"/>
    <cellStyle name="Nota 2 3 4 13" xfId="54680" xr:uid="{AE2AB2AA-C479-484A-B094-4066ED6E2D0C}"/>
    <cellStyle name="Nota 2 3 4 2" xfId="31060" xr:uid="{4DF4C0D6-456A-4965-B004-AFE7C14AB551}"/>
    <cellStyle name="Nota 2 3 4 2 10" xfId="31061" xr:uid="{2F692FAD-3B83-4436-AE07-1A6B19BCE873}"/>
    <cellStyle name="Nota 2 3 4 2 11" xfId="54681" xr:uid="{6830763F-1749-46D0-B747-30D51E3FD3F1}"/>
    <cellStyle name="Nota 2 3 4 2 2" xfId="31062" xr:uid="{D942E6B4-6EAA-40AF-883C-A2C44EE3E935}"/>
    <cellStyle name="Nota 2 3 4 2 2 2" xfId="31063" xr:uid="{D899FCC1-68BC-49CF-BBC8-31D4FF6C0560}"/>
    <cellStyle name="Nota 2 3 4 2 2 2 2" xfId="31064" xr:uid="{5BAB83F7-B11C-414D-8ABC-6495BDD98F6D}"/>
    <cellStyle name="Nota 2 3 4 2 2 2 2 2" xfId="31065" xr:uid="{630BAE45-F1E8-4368-8E16-56741B810F3E}"/>
    <cellStyle name="Nota 2 3 4 2 2 2 2 2 2" xfId="31066" xr:uid="{FB84F643-B3CE-475C-B5DB-8B2C32EDFCC3}"/>
    <cellStyle name="Nota 2 3 4 2 2 2 2 2 2 2" xfId="31067" xr:uid="{BD01324A-D82D-4BD7-A107-D2C1C1807C2A}"/>
    <cellStyle name="Nota 2 3 4 2 2 2 2 2 3" xfId="31068" xr:uid="{73D3C051-045B-4023-AD52-970F0585ACEF}"/>
    <cellStyle name="Nota 2 3 4 2 2 2 2 3" xfId="31069" xr:uid="{64AA3F53-59A3-4692-8556-1565C31D5F69}"/>
    <cellStyle name="Nota 2 3 4 2 2 2 2 3 2" xfId="31070" xr:uid="{A159B31F-FFDE-4FB9-8452-C62F5FF02BC7}"/>
    <cellStyle name="Nota 2 3 4 2 2 2 2 4" xfId="31071" xr:uid="{F3920C61-41C9-410A-9DB2-CF96BEA6226D}"/>
    <cellStyle name="Nota 2 3 4 2 2 2 2 4 2" xfId="31072" xr:uid="{7D685220-56B9-4ED4-8119-361310B5F308}"/>
    <cellStyle name="Nota 2 3 4 2 2 2 2 5" xfId="31073" xr:uid="{FA148116-4066-4230-9F03-E46FB4BED5DD}"/>
    <cellStyle name="Nota 2 3 4 2 2 2 3" xfId="31074" xr:uid="{2E1D1BDA-6272-4CEA-905E-7DEA31088E24}"/>
    <cellStyle name="Nota 2 3 4 2 2 2 3 2" xfId="31075" xr:uid="{166A7467-9D79-454D-A1EE-1B9D5F8E7E0F}"/>
    <cellStyle name="Nota 2 3 4 2 2 2 4" xfId="31076" xr:uid="{2D5439DE-F317-49D2-9BCE-68286955400C}"/>
    <cellStyle name="Nota 2 3 4 2 2 2 4 2" xfId="31077" xr:uid="{4968E125-5CF4-483E-9093-7B234381733F}"/>
    <cellStyle name="Nota 2 3 4 2 2 2 5" xfId="31078" xr:uid="{98301DA7-4E3E-43CF-8B18-BA317860BCE7}"/>
    <cellStyle name="Nota 2 3 4 2 2 3" xfId="31079" xr:uid="{45C4D995-4020-4D64-8626-0109D5DFE73B}"/>
    <cellStyle name="Nota 2 3 4 2 2 3 2" xfId="31080" xr:uid="{CB030150-A72A-4E77-B876-66ACABEC7C53}"/>
    <cellStyle name="Nota 2 3 4 2 2 3 2 2" xfId="31081" xr:uid="{07378A5A-8A1C-4E9B-8990-05B1BF4BB9BC}"/>
    <cellStyle name="Nota 2 3 4 2 2 3 3" xfId="31082" xr:uid="{0A17A23F-96CC-4BBC-81C3-069AD753F4AD}"/>
    <cellStyle name="Nota 2 3 4 2 2 3 3 2" xfId="31083" xr:uid="{FC6A1AB3-B3AE-4F64-81A8-A294A5132B48}"/>
    <cellStyle name="Nota 2 3 4 2 2 3 4" xfId="31084" xr:uid="{CC61FF94-2969-4A19-A24E-0B9E265000C2}"/>
    <cellStyle name="Nota 2 3 4 2 2 4" xfId="31085" xr:uid="{AFCE7B64-682B-4CA5-941F-54A258854587}"/>
    <cellStyle name="Nota 2 3 4 2 2 4 2" xfId="31086" xr:uid="{583F3C72-5196-49C3-9DDF-D1B8D8C12357}"/>
    <cellStyle name="Nota 2 3 4 2 2 4 2 2" xfId="31087" xr:uid="{A43AD784-2DF8-41CD-9718-86D420503CF2}"/>
    <cellStyle name="Nota 2 3 4 2 2 4 2 2 2" xfId="31088" xr:uid="{12F67519-C0E3-43E4-BC18-F8D173ACEB64}"/>
    <cellStyle name="Nota 2 3 4 2 2 4 2 3" xfId="31089" xr:uid="{69311B86-1A50-4BE8-A077-DE46F9F986DF}"/>
    <cellStyle name="Nota 2 3 4 2 2 4 3" xfId="31090" xr:uid="{85EBD3C9-A585-4304-BC26-83A60661E1B4}"/>
    <cellStyle name="Nota 2 3 4 2 2 4 3 2" xfId="31091" xr:uid="{3B30D484-0CD7-4AF3-A7CD-17388993521A}"/>
    <cellStyle name="Nota 2 3 4 2 2 4 4" xfId="31092" xr:uid="{E7903BC5-F782-43A0-8E8E-AE0DB8D2D3B0}"/>
    <cellStyle name="Nota 2 3 4 2 2 4 4 2" xfId="31093" xr:uid="{27430787-3A69-4519-B291-BBAF65455371}"/>
    <cellStyle name="Nota 2 3 4 2 2 4 5" xfId="31094" xr:uid="{69FAF3D3-103F-47A1-995E-DFACE6A24728}"/>
    <cellStyle name="Nota 2 3 4 2 2 5" xfId="31095" xr:uid="{3BE3ABA6-7563-4A1B-BBDB-A108BD1ADD8E}"/>
    <cellStyle name="Nota 2 3 4 2 2 5 2" xfId="31096" xr:uid="{A79F7B89-2FAB-43FA-95AF-445256FADF51}"/>
    <cellStyle name="Nota 2 3 4 2 2 5 2 2" xfId="31097" xr:uid="{5AB4714C-BFA2-4FBA-AB3A-141639C2AAF3}"/>
    <cellStyle name="Nota 2 3 4 2 2 5 3" xfId="31098" xr:uid="{4B028EFA-A972-4688-85A2-4B93C46B2C91}"/>
    <cellStyle name="Nota 2 3 4 2 2 5 3 2" xfId="31099" xr:uid="{52171F58-8773-4F75-8483-49D55F7A3DDB}"/>
    <cellStyle name="Nota 2 3 4 2 2 5 4" xfId="31100" xr:uid="{E827974C-0CBA-493D-BF04-77845C6D082C}"/>
    <cellStyle name="Nota 2 3 4 2 2 6" xfId="31101" xr:uid="{A531169A-AEEB-444C-869F-1AE0FCFAE6CB}"/>
    <cellStyle name="Nota 2 3 4 2 2 6 2" xfId="31102" xr:uid="{37CECB91-1448-47D3-971C-228638795C34}"/>
    <cellStyle name="Nota 2 3 4 2 2 7" xfId="31103" xr:uid="{A440DE06-591E-4DDA-B916-98F9C655F5CF}"/>
    <cellStyle name="Nota 2 3 4 2 2 8" xfId="31104" xr:uid="{9A9551B8-EA85-463B-8778-61F37969725A}"/>
    <cellStyle name="Nota 2 3 4 2 2 9" xfId="54682" xr:uid="{AAF6D24A-6314-4E7F-B66B-6A33DE9A80DC}"/>
    <cellStyle name="Nota 2 3 4 2 3" xfId="31105" xr:uid="{35811324-2E92-4AED-8500-CB041692285B}"/>
    <cellStyle name="Nota 2 3 4 2 3 2" xfId="31106" xr:uid="{E33E0660-B461-42EE-B8EB-9B236071C7B7}"/>
    <cellStyle name="Nota 2 3 4 2 3 2 2" xfId="31107" xr:uid="{4E30EBE0-44A8-4B78-8505-66E4E08B5446}"/>
    <cellStyle name="Nota 2 3 4 2 3 2 2 2" xfId="31108" xr:uid="{AF94C811-7C20-4397-91F4-B6D399DAFE08}"/>
    <cellStyle name="Nota 2 3 4 2 3 2 2 2 2" xfId="31109" xr:uid="{57AA9521-B034-4B25-9557-EE6D2F7AC538}"/>
    <cellStyle name="Nota 2 3 4 2 3 2 2 2 2 2" xfId="31110" xr:uid="{2B169A2F-ACA2-44B8-99F0-5BD674CC41AA}"/>
    <cellStyle name="Nota 2 3 4 2 3 2 2 2 3" xfId="31111" xr:uid="{C1522497-3345-40F3-A1D3-DFEA39133A08}"/>
    <cellStyle name="Nota 2 3 4 2 3 2 2 3" xfId="31112" xr:uid="{1F109933-889F-4C25-9EA1-2924DAB258BD}"/>
    <cellStyle name="Nota 2 3 4 2 3 2 2 3 2" xfId="31113" xr:uid="{37132B0B-2441-48D2-8509-D1E5B64E0772}"/>
    <cellStyle name="Nota 2 3 4 2 3 2 2 4" xfId="31114" xr:uid="{36BBD948-F13F-4D26-B51F-2B9A9FF8F8C8}"/>
    <cellStyle name="Nota 2 3 4 2 3 2 2 4 2" xfId="31115" xr:uid="{832093E0-85C0-44D5-991E-72C6F2B6B359}"/>
    <cellStyle name="Nota 2 3 4 2 3 2 2 5" xfId="31116" xr:uid="{38ACFF8F-E10A-49C8-A866-BD1E5C419002}"/>
    <cellStyle name="Nota 2 3 4 2 3 2 3" xfId="31117" xr:uid="{E219DE38-5DEF-4233-B5ED-1BCD261D71B4}"/>
    <cellStyle name="Nota 2 3 4 2 3 2 3 2" xfId="31118" xr:uid="{1C20DEF0-F77A-4DBA-B824-76BDEA387DDC}"/>
    <cellStyle name="Nota 2 3 4 2 3 2 4" xfId="31119" xr:uid="{5F028AA0-D35A-4B87-B5C6-06D5390C2F97}"/>
    <cellStyle name="Nota 2 3 4 2 3 2 4 2" xfId="31120" xr:uid="{292749D8-9E0D-4B0B-88D8-E5B9A1D82C1D}"/>
    <cellStyle name="Nota 2 3 4 2 3 2 5" xfId="31121" xr:uid="{681F04F1-52C6-4683-8AF6-94843C87F0C1}"/>
    <cellStyle name="Nota 2 3 4 2 3 3" xfId="31122" xr:uid="{A8FA9F13-8D4C-4673-BBA7-8F280994CFD9}"/>
    <cellStyle name="Nota 2 3 4 2 3 3 2" xfId="31123" xr:uid="{9558013D-A411-47A2-B90A-AB751649FBBC}"/>
    <cellStyle name="Nota 2 3 4 2 3 3 2 2" xfId="31124" xr:uid="{87C93F9E-A834-40FC-8F29-8A75F62C552E}"/>
    <cellStyle name="Nota 2 3 4 2 3 3 3" xfId="31125" xr:uid="{5D080F3A-0C26-44C3-9B38-5B7684CB56B2}"/>
    <cellStyle name="Nota 2 3 4 2 3 3 3 2" xfId="31126" xr:uid="{EEBC79D5-C7BA-40F6-9A37-B0A0433E8685}"/>
    <cellStyle name="Nota 2 3 4 2 3 3 4" xfId="31127" xr:uid="{B151FD53-0377-4AF2-861C-B2D0BB6B4A48}"/>
    <cellStyle name="Nota 2 3 4 2 3 4" xfId="31128" xr:uid="{934B4B7F-796E-4D9A-9412-D1D8D9DF189B}"/>
    <cellStyle name="Nota 2 3 4 2 3 4 2" xfId="31129" xr:uid="{5496DB61-AAB1-458F-824A-D329935230F7}"/>
    <cellStyle name="Nota 2 3 4 2 3 4 2 2" xfId="31130" xr:uid="{9CD357A1-E0BE-455F-970E-3AD93593D0FB}"/>
    <cellStyle name="Nota 2 3 4 2 3 4 2 2 2" xfId="31131" xr:uid="{D0616B6B-5325-46DA-A159-6A3A95B92189}"/>
    <cellStyle name="Nota 2 3 4 2 3 4 2 3" xfId="31132" xr:uid="{2A477054-73BF-42A6-BBCF-6E20895D7A29}"/>
    <cellStyle name="Nota 2 3 4 2 3 4 3" xfId="31133" xr:uid="{CDFCC4D9-EA99-4C42-BF66-EC0615524A5C}"/>
    <cellStyle name="Nota 2 3 4 2 3 4 3 2" xfId="31134" xr:uid="{EA720257-B6EE-44F5-8FCD-A7EFA1F100E9}"/>
    <cellStyle name="Nota 2 3 4 2 3 4 4" xfId="31135" xr:uid="{0F89CC81-70A6-4290-9071-21A48CC07DD3}"/>
    <cellStyle name="Nota 2 3 4 2 3 4 4 2" xfId="31136" xr:uid="{B3049B3E-57A8-45EF-B3B1-EF0D0B6C80E4}"/>
    <cellStyle name="Nota 2 3 4 2 3 4 5" xfId="31137" xr:uid="{8C65E6C5-5460-425C-BB87-CF0B1FC716B2}"/>
    <cellStyle name="Nota 2 3 4 2 3 5" xfId="31138" xr:uid="{1FEF8B79-BA80-4AE8-B52A-5154C7585A77}"/>
    <cellStyle name="Nota 2 3 4 2 3 5 2" xfId="31139" xr:uid="{E5A5D129-54C4-4A13-B23E-67D8BE6DF791}"/>
    <cellStyle name="Nota 2 3 4 2 3 5 2 2" xfId="31140" xr:uid="{4A4DB9E9-0D3B-4A18-A904-C7E419A1F768}"/>
    <cellStyle name="Nota 2 3 4 2 3 5 3" xfId="31141" xr:uid="{317F998A-F63A-4AC6-8676-D4C4C6DE8E57}"/>
    <cellStyle name="Nota 2 3 4 2 3 5 3 2" xfId="31142" xr:uid="{983FE47B-DFC0-4682-9F1A-9536AC13E7D2}"/>
    <cellStyle name="Nota 2 3 4 2 3 5 4" xfId="31143" xr:uid="{E901390E-6C0E-46F4-A548-81592D09A04B}"/>
    <cellStyle name="Nota 2 3 4 2 3 6" xfId="31144" xr:uid="{EA72D053-F587-49A4-B935-3B8833DF56AA}"/>
    <cellStyle name="Nota 2 3 4 2 3 6 2" xfId="31145" xr:uid="{0E9B73C2-761C-4FFF-A18D-DDE3259BCBAC}"/>
    <cellStyle name="Nota 2 3 4 2 3 7" xfId="31146" xr:uid="{23DB66CF-0189-486C-9B02-80B228FC4A0F}"/>
    <cellStyle name="Nota 2 3 4 2 3 8" xfId="31147" xr:uid="{21DB150A-B638-49D5-A92A-12CD5F0BCFCB}"/>
    <cellStyle name="Nota 2 3 4 2 3 9" xfId="54683" xr:uid="{B2295F9E-5BC5-4AEF-9481-6F1F7ED02E98}"/>
    <cellStyle name="Nota 2 3 4 2 4" xfId="31148" xr:uid="{EB1D33F6-9F45-472E-91F9-8A14C21A66DC}"/>
    <cellStyle name="Nota 2 3 4 2 4 2" xfId="31149" xr:uid="{8E662B74-29D7-41D9-BA67-9FA43FF3DABD}"/>
    <cellStyle name="Nota 2 3 4 2 4 2 2" xfId="31150" xr:uid="{1FF46A4A-0FE7-4BB3-8700-1366F275D414}"/>
    <cellStyle name="Nota 2 3 4 2 4 2 2 2" xfId="31151" xr:uid="{23FCEAA4-BF82-4248-BE8A-ED913963483B}"/>
    <cellStyle name="Nota 2 3 4 2 4 2 2 2 2" xfId="31152" xr:uid="{7DD21781-EA1E-45F3-88D1-197D155CF3E2}"/>
    <cellStyle name="Nota 2 3 4 2 4 2 2 3" xfId="31153" xr:uid="{BC4D5A73-1096-42BB-B63E-01876E630195}"/>
    <cellStyle name="Nota 2 3 4 2 4 2 3" xfId="31154" xr:uid="{7C86C72C-5FE4-464D-B7BB-B59D47828CC1}"/>
    <cellStyle name="Nota 2 3 4 2 4 2 3 2" xfId="31155" xr:uid="{B74B000A-2213-4246-B585-0F1FDACC64E5}"/>
    <cellStyle name="Nota 2 3 4 2 4 2 4" xfId="31156" xr:uid="{A7AD2174-CA74-4BE5-A957-6B4973E178FE}"/>
    <cellStyle name="Nota 2 3 4 2 4 2 4 2" xfId="31157" xr:uid="{FABBE372-E5B1-41AB-A48D-235341C873C7}"/>
    <cellStyle name="Nota 2 3 4 2 4 2 5" xfId="31158" xr:uid="{B2CDE694-1EE3-4A84-A3E3-102C0B23C16C}"/>
    <cellStyle name="Nota 2 3 4 2 4 3" xfId="31159" xr:uid="{8B5E05AF-1E6B-4A61-9972-F54079249EA5}"/>
    <cellStyle name="Nota 2 3 4 2 4 3 2" xfId="31160" xr:uid="{33BD9263-47ED-4A41-833F-0D178F3EA503}"/>
    <cellStyle name="Nota 2 3 4 2 4 4" xfId="31161" xr:uid="{666CA3D4-C733-47B3-B1FA-9876793918ED}"/>
    <cellStyle name="Nota 2 3 4 2 4 4 2" xfId="31162" xr:uid="{C510A485-C83B-4957-B167-FFA5456D7458}"/>
    <cellStyle name="Nota 2 3 4 2 4 5" xfId="31163" xr:uid="{93A8453D-484D-443A-99BB-2A14D6FE737B}"/>
    <cellStyle name="Nota 2 3 4 2 5" xfId="31164" xr:uid="{E853D2E7-FB97-45F1-A84A-ECFE9756D0A7}"/>
    <cellStyle name="Nota 2 3 4 2 5 2" xfId="31165" xr:uid="{EDD87ECC-481F-42FA-BC4F-96A76ED51346}"/>
    <cellStyle name="Nota 2 3 4 2 5 2 2" xfId="31166" xr:uid="{91D8D82B-37E2-4F2C-B2C4-8FB013E9D8DF}"/>
    <cellStyle name="Nota 2 3 4 2 5 3" xfId="31167" xr:uid="{CCB5BE7E-0BCF-49FE-80AD-B3DFC1BADDA0}"/>
    <cellStyle name="Nota 2 3 4 2 5 3 2" xfId="31168" xr:uid="{D314EC92-17E1-4678-82D5-0A6F290D138C}"/>
    <cellStyle name="Nota 2 3 4 2 5 4" xfId="31169" xr:uid="{33D53632-CBE8-4882-A966-DB6E80C5FB88}"/>
    <cellStyle name="Nota 2 3 4 2 6" xfId="31170" xr:uid="{A620B9DF-1F73-4412-8B71-99A32B20CC74}"/>
    <cellStyle name="Nota 2 3 4 2 6 2" xfId="31171" xr:uid="{AD93EA75-26A4-4324-9F4D-5E5F1D0C098F}"/>
    <cellStyle name="Nota 2 3 4 2 6 2 2" xfId="31172" xr:uid="{AE6DCAD8-1CBB-4DBF-B997-B76FB81A252E}"/>
    <cellStyle name="Nota 2 3 4 2 6 2 2 2" xfId="31173" xr:uid="{5BE06198-F1CD-48D8-9F68-C4D11F8751A0}"/>
    <cellStyle name="Nota 2 3 4 2 6 2 3" xfId="31174" xr:uid="{3D653022-D7EA-4826-B4DC-3ED8A7D1922A}"/>
    <cellStyle name="Nota 2 3 4 2 6 3" xfId="31175" xr:uid="{6D3902A6-5A5E-4F99-9075-AA61D71B8EC1}"/>
    <cellStyle name="Nota 2 3 4 2 6 3 2" xfId="31176" xr:uid="{782CDE42-21FD-40AF-9BD1-36FF3ACCB224}"/>
    <cellStyle name="Nota 2 3 4 2 6 4" xfId="31177" xr:uid="{8D93A394-30FD-4E87-980B-5FD0C75C786B}"/>
    <cellStyle name="Nota 2 3 4 2 6 4 2" xfId="31178" xr:uid="{447BFBB7-54C6-4A1B-A2B7-4667ECAEF53E}"/>
    <cellStyle name="Nota 2 3 4 2 6 5" xfId="31179" xr:uid="{5A3844CB-7D8C-4068-84DB-662AD072F627}"/>
    <cellStyle name="Nota 2 3 4 2 7" xfId="31180" xr:uid="{ED137D1F-7C11-4122-A42F-C877BD1B50D5}"/>
    <cellStyle name="Nota 2 3 4 2 7 2" xfId="31181" xr:uid="{1202019B-1105-41B9-82F9-C83ECCDC038F}"/>
    <cellStyle name="Nota 2 3 4 2 7 2 2" xfId="31182" xr:uid="{A232B984-3CB3-4AE7-8966-D92CC4FED71B}"/>
    <cellStyle name="Nota 2 3 4 2 7 3" xfId="31183" xr:uid="{5FB5973E-67BE-428E-A081-9FC88C71863B}"/>
    <cellStyle name="Nota 2 3 4 2 7 3 2" xfId="31184" xr:uid="{6345AFB0-517C-432A-A18A-14EE751A9B7B}"/>
    <cellStyle name="Nota 2 3 4 2 7 4" xfId="31185" xr:uid="{39ECC1FB-72C9-4F95-991D-D4EE80786B6C}"/>
    <cellStyle name="Nota 2 3 4 2 8" xfId="31186" xr:uid="{F3FA34E8-6D3A-492B-AA1F-96F6453EC5AA}"/>
    <cellStyle name="Nota 2 3 4 2 8 2" xfId="31187" xr:uid="{B84A64AE-CCB4-42D7-A453-A4FAC434E75D}"/>
    <cellStyle name="Nota 2 3 4 2 9" xfId="31188" xr:uid="{FD7010D7-FDAC-4B69-85C7-E11E8A0FD319}"/>
    <cellStyle name="Nota 2 3 4 3" xfId="31189" xr:uid="{7A4C3651-3054-42D3-976E-E03FC884D757}"/>
    <cellStyle name="Nota 2 3 4 3 2" xfId="31190" xr:uid="{89BF60C8-A25E-4B9E-8F37-94634DAFA681}"/>
    <cellStyle name="Nota 2 3 4 3 2 2" xfId="31191" xr:uid="{23BA3F35-CB30-4317-B7B3-D9474A3E365F}"/>
    <cellStyle name="Nota 2 3 4 3 2 2 2" xfId="31192" xr:uid="{1F2FFA3E-E5DF-49C6-8110-AD614B41D21A}"/>
    <cellStyle name="Nota 2 3 4 3 2 2 2 2" xfId="31193" xr:uid="{22657D57-FAE1-4429-A31C-1F4A830DD12A}"/>
    <cellStyle name="Nota 2 3 4 3 2 2 2 2 2" xfId="31194" xr:uid="{79A92D9B-45C6-4749-A365-3B352AC9D621}"/>
    <cellStyle name="Nota 2 3 4 3 2 2 2 3" xfId="31195" xr:uid="{8F40F072-ED2E-49F5-A766-486E72DD68CC}"/>
    <cellStyle name="Nota 2 3 4 3 2 2 3" xfId="31196" xr:uid="{F6D3DD73-C3EC-48E8-AF26-77CAF041C294}"/>
    <cellStyle name="Nota 2 3 4 3 2 2 3 2" xfId="31197" xr:uid="{6F9326FE-E59F-4D30-8F6D-FD9CE8B091A6}"/>
    <cellStyle name="Nota 2 3 4 3 2 2 4" xfId="31198" xr:uid="{2A233328-F78D-48E1-8D27-EC8572DD2B97}"/>
    <cellStyle name="Nota 2 3 4 3 2 2 4 2" xfId="31199" xr:uid="{0DA263BF-BABF-494E-923A-B063B9AF53F2}"/>
    <cellStyle name="Nota 2 3 4 3 2 2 5" xfId="31200" xr:uid="{6654A576-B38B-4EAB-B807-642B4150FD9D}"/>
    <cellStyle name="Nota 2 3 4 3 2 3" xfId="31201" xr:uid="{0834AC2C-0402-4EF0-8CE1-7F1FF2906935}"/>
    <cellStyle name="Nota 2 3 4 3 2 3 2" xfId="31202" xr:uid="{2F47FB8D-390C-433E-B4E5-112EDE4DDAEB}"/>
    <cellStyle name="Nota 2 3 4 3 2 4" xfId="31203" xr:uid="{F5FFCEF4-5EFA-4D3E-8DF7-F862885C9FC5}"/>
    <cellStyle name="Nota 2 3 4 3 2 4 2" xfId="31204" xr:uid="{D6FF849D-8F13-4830-A18B-E932224A62D0}"/>
    <cellStyle name="Nota 2 3 4 3 2 5" xfId="31205" xr:uid="{F4CC490E-75AD-4DB4-A9CC-56905B2536A3}"/>
    <cellStyle name="Nota 2 3 4 3 3" xfId="31206" xr:uid="{0D8D6CDB-EBC0-414C-A8D5-4E55C7A44EC8}"/>
    <cellStyle name="Nota 2 3 4 3 3 2" xfId="31207" xr:uid="{4330DAB9-1FC4-42A4-8593-517C65DAFC02}"/>
    <cellStyle name="Nota 2 3 4 3 3 2 2" xfId="31208" xr:uid="{3C79B88F-C71D-4E3A-933B-84366BB18BBD}"/>
    <cellStyle name="Nota 2 3 4 3 3 3" xfId="31209" xr:uid="{6E0DEC56-F0C3-46A1-B385-7C7EDA58B47A}"/>
    <cellStyle name="Nota 2 3 4 3 3 3 2" xfId="31210" xr:uid="{EE40C78B-68A4-48EC-97E5-B9315261BA7C}"/>
    <cellStyle name="Nota 2 3 4 3 3 4" xfId="31211" xr:uid="{756B9A56-E061-4A29-BE80-52C56436ADB4}"/>
    <cellStyle name="Nota 2 3 4 3 4" xfId="31212" xr:uid="{72D45E91-3F5C-481B-BE92-A64947AFFB02}"/>
    <cellStyle name="Nota 2 3 4 3 4 2" xfId="31213" xr:uid="{3AB16039-BB0A-46FD-9945-8A51241F5812}"/>
    <cellStyle name="Nota 2 3 4 3 4 2 2" xfId="31214" xr:uid="{195BAB2A-4957-44CF-8868-C6C8F80B2A6C}"/>
    <cellStyle name="Nota 2 3 4 3 4 2 2 2" xfId="31215" xr:uid="{A13A1207-E45D-4314-BEB1-00C3198B891A}"/>
    <cellStyle name="Nota 2 3 4 3 4 2 3" xfId="31216" xr:uid="{A7B21261-F09F-4A82-9470-C8E6F254D8A6}"/>
    <cellStyle name="Nota 2 3 4 3 4 3" xfId="31217" xr:uid="{1DD87E04-C890-4CDC-B747-7F5893C40A16}"/>
    <cellStyle name="Nota 2 3 4 3 4 3 2" xfId="31218" xr:uid="{0F3DFE15-EEAD-481B-85EC-BBF83F98B230}"/>
    <cellStyle name="Nota 2 3 4 3 4 4" xfId="31219" xr:uid="{760D7FB6-A0D6-49DF-B73E-D76C7F0DFE94}"/>
    <cellStyle name="Nota 2 3 4 3 4 4 2" xfId="31220" xr:uid="{E518DB6F-CD2F-4E91-AB67-B21E5A84C183}"/>
    <cellStyle name="Nota 2 3 4 3 4 5" xfId="31221" xr:uid="{C3990569-A3D6-4BB2-B0A4-5E3919AE85ED}"/>
    <cellStyle name="Nota 2 3 4 3 5" xfId="31222" xr:uid="{AEDF2177-762F-44E0-AEDE-853A1F56841D}"/>
    <cellStyle name="Nota 2 3 4 3 5 2" xfId="31223" xr:uid="{690FCF28-36E6-4370-8C4F-2C07B65CFF3E}"/>
    <cellStyle name="Nota 2 3 4 3 5 2 2" xfId="31224" xr:uid="{65C288EA-9194-491D-9A51-72142451AF83}"/>
    <cellStyle name="Nota 2 3 4 3 5 3" xfId="31225" xr:uid="{3C98AECC-8E67-477F-B94D-61D80ACB520F}"/>
    <cellStyle name="Nota 2 3 4 3 5 3 2" xfId="31226" xr:uid="{DAB5259C-E3B2-430D-AC5B-A19708889398}"/>
    <cellStyle name="Nota 2 3 4 3 5 4" xfId="31227" xr:uid="{33235197-C404-4D07-B474-B103846AD674}"/>
    <cellStyle name="Nota 2 3 4 3 6" xfId="31228" xr:uid="{53D104DF-FABD-456D-B41E-09D5FE298871}"/>
    <cellStyle name="Nota 2 3 4 3 6 2" xfId="31229" xr:uid="{DABC71B7-956D-4EA8-B50A-6508EEA730CF}"/>
    <cellStyle name="Nota 2 3 4 3 7" xfId="31230" xr:uid="{DCC6F4A8-13D4-48C7-8549-5DBEB736FF13}"/>
    <cellStyle name="Nota 2 3 4 3 8" xfId="31231" xr:uid="{D537064F-825A-4391-B49F-C6F2FF07C6E4}"/>
    <cellStyle name="Nota 2 3 4 3 9" xfId="54684" xr:uid="{CDD678F7-50C6-4012-9DF4-C32A45B9F959}"/>
    <cellStyle name="Nota 2 3 4 4" xfId="31232" xr:uid="{F535C560-540F-45D8-A149-6A9D4236F50E}"/>
    <cellStyle name="Nota 2 3 4 4 2" xfId="31233" xr:uid="{35F2363A-7011-4968-8E98-9F2BDA788C0B}"/>
    <cellStyle name="Nota 2 3 4 4 2 2" xfId="31234" xr:uid="{469D2D95-4FFA-4E54-98FC-FB3EC3CBBE64}"/>
    <cellStyle name="Nota 2 3 4 4 2 2 2" xfId="31235" xr:uid="{6DA554DD-A00D-4222-BF58-9E6E24EB7A4D}"/>
    <cellStyle name="Nota 2 3 4 4 2 2 2 2" xfId="31236" xr:uid="{2CF12154-67F2-4255-BAC8-8CF04A0EF1B4}"/>
    <cellStyle name="Nota 2 3 4 4 2 2 2 2 2" xfId="31237" xr:uid="{1A96C3F7-DF71-48A9-9F1A-02CD2A4AAB40}"/>
    <cellStyle name="Nota 2 3 4 4 2 2 2 3" xfId="31238" xr:uid="{97CC312A-1169-412E-A2E9-223AEB651A51}"/>
    <cellStyle name="Nota 2 3 4 4 2 2 3" xfId="31239" xr:uid="{F0E38AAD-8806-4F45-9153-3BEFFAF51110}"/>
    <cellStyle name="Nota 2 3 4 4 2 2 3 2" xfId="31240" xr:uid="{7140E893-3085-40FF-B012-D1597D776DE5}"/>
    <cellStyle name="Nota 2 3 4 4 2 2 4" xfId="31241" xr:uid="{F3379007-2216-438A-9A06-89E585195C1E}"/>
    <cellStyle name="Nota 2 3 4 4 2 2 4 2" xfId="31242" xr:uid="{C80D4604-C567-4BC3-9E1C-55EC12D2821E}"/>
    <cellStyle name="Nota 2 3 4 4 2 2 5" xfId="31243" xr:uid="{1CA1C28E-98B1-40B4-BDC9-2E74885C0495}"/>
    <cellStyle name="Nota 2 3 4 4 2 3" xfId="31244" xr:uid="{802770FD-1EF4-4005-B14E-402EB1F776E8}"/>
    <cellStyle name="Nota 2 3 4 4 2 3 2" xfId="31245" xr:uid="{98A8CCAF-7336-49EE-B602-2AC4C1471CB3}"/>
    <cellStyle name="Nota 2 3 4 4 2 4" xfId="31246" xr:uid="{55D43CC0-4CB5-4EAF-A0AB-E0BF772B6B3C}"/>
    <cellStyle name="Nota 2 3 4 4 2 4 2" xfId="31247" xr:uid="{1BB2AA13-632F-4F1F-826A-EE9C3E392388}"/>
    <cellStyle name="Nota 2 3 4 4 2 5" xfId="31248" xr:uid="{EEE6862B-4544-4E5D-AAEA-2D40C74243B9}"/>
    <cellStyle name="Nota 2 3 4 4 3" xfId="31249" xr:uid="{A6FD0B27-4454-45D2-A7A6-90B5596BFDFB}"/>
    <cellStyle name="Nota 2 3 4 4 3 2" xfId="31250" xr:uid="{C5DF6622-5411-4C3D-8C1E-1559C397976D}"/>
    <cellStyle name="Nota 2 3 4 4 3 2 2" xfId="31251" xr:uid="{8DF8D233-1B8F-4EA0-82AB-D9A891778A53}"/>
    <cellStyle name="Nota 2 3 4 4 3 3" xfId="31252" xr:uid="{C983ED33-A4FB-4B66-A872-2A7981446862}"/>
    <cellStyle name="Nota 2 3 4 4 3 3 2" xfId="31253" xr:uid="{FB1B4C8B-DBE8-41BD-9DE7-7963976F5FC1}"/>
    <cellStyle name="Nota 2 3 4 4 3 4" xfId="31254" xr:uid="{2A88CCE8-AF9D-4B28-9923-C6BF56DD19BA}"/>
    <cellStyle name="Nota 2 3 4 4 4" xfId="31255" xr:uid="{3D728C78-E4BA-4351-B172-FF435326BE35}"/>
    <cellStyle name="Nota 2 3 4 4 4 2" xfId="31256" xr:uid="{8CD47776-BA3E-4DC9-AA98-E8840A6C2A99}"/>
    <cellStyle name="Nota 2 3 4 4 4 2 2" xfId="31257" xr:uid="{3868B40A-12B7-4CB1-81AC-DEF78E5C797E}"/>
    <cellStyle name="Nota 2 3 4 4 4 2 2 2" xfId="31258" xr:uid="{5902D206-99D6-45C7-869F-6DE3CFF2F969}"/>
    <cellStyle name="Nota 2 3 4 4 4 2 3" xfId="31259" xr:uid="{53655109-53E3-4C0D-ABEC-F79185FEFC95}"/>
    <cellStyle name="Nota 2 3 4 4 4 3" xfId="31260" xr:uid="{2143EE57-8BE5-457D-8878-F85B8ED17066}"/>
    <cellStyle name="Nota 2 3 4 4 4 3 2" xfId="31261" xr:uid="{B5B8275B-D24C-40CE-B5F7-965DE443794F}"/>
    <cellStyle name="Nota 2 3 4 4 4 4" xfId="31262" xr:uid="{DA25244E-7957-44D6-94BC-7B79F984560B}"/>
    <cellStyle name="Nota 2 3 4 4 4 4 2" xfId="31263" xr:uid="{0D0F096A-2A76-42AF-93A7-5A2451A2F2AC}"/>
    <cellStyle name="Nota 2 3 4 4 4 5" xfId="31264" xr:uid="{9C68AED8-CF3E-4588-9D25-92F9D1C5F446}"/>
    <cellStyle name="Nota 2 3 4 4 5" xfId="31265" xr:uid="{1398E010-DBEF-4AE4-B6DE-88B39190A06F}"/>
    <cellStyle name="Nota 2 3 4 4 5 2" xfId="31266" xr:uid="{CF4E30BF-048D-4547-8B9F-FFD420C9B974}"/>
    <cellStyle name="Nota 2 3 4 4 5 2 2" xfId="31267" xr:uid="{8CD90253-1300-49E9-A0D7-7A26A4BB77D6}"/>
    <cellStyle name="Nota 2 3 4 4 5 3" xfId="31268" xr:uid="{48B781DB-96BE-4BB8-A1AA-E2F0F4CA1728}"/>
    <cellStyle name="Nota 2 3 4 4 5 3 2" xfId="31269" xr:uid="{2FD145B1-632A-40FE-B25D-C211599008B2}"/>
    <cellStyle name="Nota 2 3 4 4 5 4" xfId="31270" xr:uid="{DD89BCE5-2F1B-4178-9E76-5932B82881AF}"/>
    <cellStyle name="Nota 2 3 4 4 6" xfId="31271" xr:uid="{B427F75A-66BF-43E6-A37D-0BF77E8F5108}"/>
    <cellStyle name="Nota 2 3 4 4 6 2" xfId="31272" xr:uid="{A0AC63F6-13B2-4788-A838-B1B4414410D9}"/>
    <cellStyle name="Nota 2 3 4 4 7" xfId="31273" xr:uid="{18CB672D-0FE9-4145-82C4-3975E0B1B55F}"/>
    <cellStyle name="Nota 2 3 4 4 8" xfId="31274" xr:uid="{5909F7AE-EAA8-4C78-A045-9911366FE6C6}"/>
    <cellStyle name="Nota 2 3 4 4 9" xfId="54685" xr:uid="{E7E6B87F-3785-448D-B15A-9EEBBD505BB5}"/>
    <cellStyle name="Nota 2 3 4 5" xfId="31275" xr:uid="{3DEB34FF-D3F8-46C7-9112-7E3409497D75}"/>
    <cellStyle name="Nota 2 3 4 5 2" xfId="31276" xr:uid="{49D4F09A-BC79-42CB-A7FA-4D880DD9FE65}"/>
    <cellStyle name="Nota 2 3 4 5 2 2" xfId="31277" xr:uid="{A048D630-3F4E-4DCA-927A-EDFBD35E5D30}"/>
    <cellStyle name="Nota 2 3 4 5 2 2 2" xfId="31278" xr:uid="{7EA5DCF7-5A11-4BD2-BA88-0E2DC7CD8EEF}"/>
    <cellStyle name="Nota 2 3 4 5 2 2 2 2" xfId="31279" xr:uid="{F2EAF8DB-A97B-4F21-9000-6BDCF98DA62C}"/>
    <cellStyle name="Nota 2 3 4 5 2 2 2 2 2" xfId="31280" xr:uid="{CED17E1E-C7F0-492D-8A45-CF8118A537AB}"/>
    <cellStyle name="Nota 2 3 4 5 2 2 2 3" xfId="31281" xr:uid="{0569EFB1-62DA-49C7-A154-CC9EB8BAAE3E}"/>
    <cellStyle name="Nota 2 3 4 5 2 2 3" xfId="31282" xr:uid="{F87D7667-F29D-45CA-8197-8B4603DC33EC}"/>
    <cellStyle name="Nota 2 3 4 5 2 2 3 2" xfId="31283" xr:uid="{F4576DAE-A979-48D0-9799-B4D361A05AF4}"/>
    <cellStyle name="Nota 2 3 4 5 2 2 4" xfId="31284" xr:uid="{974B4780-B8D1-4B95-A1D0-2DEBEFB9F779}"/>
    <cellStyle name="Nota 2 3 4 5 2 2 4 2" xfId="31285" xr:uid="{0AEF7CDC-5185-4DA0-B06E-D5152A583D09}"/>
    <cellStyle name="Nota 2 3 4 5 2 2 5" xfId="31286" xr:uid="{E9761395-1A5E-48D9-8078-E3F654619EE4}"/>
    <cellStyle name="Nota 2 3 4 5 2 3" xfId="31287" xr:uid="{7FE88D61-7112-495C-9D68-331BBCCABB29}"/>
    <cellStyle name="Nota 2 3 4 5 2 3 2" xfId="31288" xr:uid="{8D591A22-01B4-48A9-B5BF-0FF15C87A2E6}"/>
    <cellStyle name="Nota 2 3 4 5 2 4" xfId="31289" xr:uid="{E6713782-21F1-4C41-91B6-4F295D5B5CB1}"/>
    <cellStyle name="Nota 2 3 4 5 2 4 2" xfId="31290" xr:uid="{B7D60E46-4836-4BFE-A675-2A4735FE9DEF}"/>
    <cellStyle name="Nota 2 3 4 5 2 5" xfId="31291" xr:uid="{5ED26AED-D3F7-4521-89A4-6FA1C10E7A5F}"/>
    <cellStyle name="Nota 2 3 4 5 3" xfId="31292" xr:uid="{E36F384A-FFAE-4DD4-B2CA-A4703977F0CB}"/>
    <cellStyle name="Nota 2 3 4 5 3 2" xfId="31293" xr:uid="{461CC9B3-E1A1-4D81-9977-142249DEE0D0}"/>
    <cellStyle name="Nota 2 3 4 5 3 2 2" xfId="31294" xr:uid="{3417D92C-D12A-4843-8A66-083C254818C3}"/>
    <cellStyle name="Nota 2 3 4 5 3 3" xfId="31295" xr:uid="{EC06CD61-9EE0-4FFF-B9BE-F8E891684883}"/>
    <cellStyle name="Nota 2 3 4 5 3 3 2" xfId="31296" xr:uid="{9573C247-6967-42ED-AE0C-72FE76DFD69C}"/>
    <cellStyle name="Nota 2 3 4 5 3 4" xfId="31297" xr:uid="{7C761B66-DA19-425E-9640-4E89DF5AB8EC}"/>
    <cellStyle name="Nota 2 3 4 5 4" xfId="31298" xr:uid="{3CD3B583-0EB6-4580-8DC8-35138730C13B}"/>
    <cellStyle name="Nota 2 3 4 5 4 2" xfId="31299" xr:uid="{29E3E3A3-56A1-4C02-A3BF-D30384A14A9F}"/>
    <cellStyle name="Nota 2 3 4 5 4 2 2" xfId="31300" xr:uid="{C682AFF0-CCE0-43D7-B697-32D79756AFB6}"/>
    <cellStyle name="Nota 2 3 4 5 4 2 2 2" xfId="31301" xr:uid="{061E2F4F-3C83-4FB7-A15F-346B9A8A7D3D}"/>
    <cellStyle name="Nota 2 3 4 5 4 2 3" xfId="31302" xr:uid="{5518CA67-0E8C-47B9-B0B5-FD01A6D61A05}"/>
    <cellStyle name="Nota 2 3 4 5 4 3" xfId="31303" xr:uid="{EC5A5687-0B4B-448D-98D7-4628C8F3EFFA}"/>
    <cellStyle name="Nota 2 3 4 5 4 3 2" xfId="31304" xr:uid="{A8B7182F-A36D-4750-80E7-479A38ED308D}"/>
    <cellStyle name="Nota 2 3 4 5 4 4" xfId="31305" xr:uid="{8C77BC11-0914-4862-BBA6-DB1E20BBA4BE}"/>
    <cellStyle name="Nota 2 3 4 5 4 4 2" xfId="31306" xr:uid="{6A49BAA3-557C-4244-B0BB-5F7B33C30919}"/>
    <cellStyle name="Nota 2 3 4 5 4 5" xfId="31307" xr:uid="{A43ED7AC-18E9-4E2E-BABC-E0DA536248BE}"/>
    <cellStyle name="Nota 2 3 4 5 5" xfId="31308" xr:uid="{52CBDA33-9FA8-4C4F-921F-4773D3DC088C}"/>
    <cellStyle name="Nota 2 3 4 5 5 2" xfId="31309" xr:uid="{BC34E643-7A44-45DB-B2C5-8CAFC52DCB56}"/>
    <cellStyle name="Nota 2 3 4 5 5 2 2" xfId="31310" xr:uid="{91A51C28-DBB6-4C32-B898-5D722D01F564}"/>
    <cellStyle name="Nota 2 3 4 5 5 3" xfId="31311" xr:uid="{C3695CC0-7EB2-48FF-947D-A5776C528E2A}"/>
    <cellStyle name="Nota 2 3 4 5 5 3 2" xfId="31312" xr:uid="{ABA081BA-FAB9-4DD9-9198-51F6C7020536}"/>
    <cellStyle name="Nota 2 3 4 5 5 4" xfId="31313" xr:uid="{79A81BF3-E2B0-4DF7-87F1-D3E5F9DFD99B}"/>
    <cellStyle name="Nota 2 3 4 5 6" xfId="31314" xr:uid="{7F685AED-9F35-4798-863E-53ADE57C9EF5}"/>
    <cellStyle name="Nota 2 3 4 5 6 2" xfId="31315" xr:uid="{F8921EBB-2F18-44DA-818D-E143DDA3340C}"/>
    <cellStyle name="Nota 2 3 4 5 7" xfId="31316" xr:uid="{AE2DAC6A-E42B-46C1-A2B6-641891B00816}"/>
    <cellStyle name="Nota 2 3 4 5 8" xfId="31317" xr:uid="{CE952DA8-1E83-4FD5-A4CF-2D624845216B}"/>
    <cellStyle name="Nota 2 3 4 5 9" xfId="54686" xr:uid="{A1010762-2C01-44CF-8A31-5E7C08859589}"/>
    <cellStyle name="Nota 2 3 4 6" xfId="31318" xr:uid="{2F86F17B-B5C6-4FCE-9656-8B0958726F51}"/>
    <cellStyle name="Nota 2 3 4 6 2" xfId="31319" xr:uid="{C45DEDCB-C63A-4936-AE50-5CA788CDB1EC}"/>
    <cellStyle name="Nota 2 3 4 6 2 2" xfId="31320" xr:uid="{CFD300F0-B8C3-46D0-9DEA-90569825F598}"/>
    <cellStyle name="Nota 2 3 4 6 2 2 2" xfId="31321" xr:uid="{97AE4DD5-F07B-40AF-A317-1A3A9102C422}"/>
    <cellStyle name="Nota 2 3 4 6 2 2 2 2" xfId="31322" xr:uid="{BC560E47-0FAA-4ECF-B90F-B467F55E5247}"/>
    <cellStyle name="Nota 2 3 4 6 2 2 3" xfId="31323" xr:uid="{4AD66BE4-782F-46B4-8C54-B212434E7343}"/>
    <cellStyle name="Nota 2 3 4 6 2 3" xfId="31324" xr:uid="{E5418BD2-2A49-4364-BB36-FFF674FB9669}"/>
    <cellStyle name="Nota 2 3 4 6 2 3 2" xfId="31325" xr:uid="{50F859CA-02A8-47A4-BC98-F323068EAF25}"/>
    <cellStyle name="Nota 2 3 4 6 2 4" xfId="31326" xr:uid="{64EC726D-7D89-4942-968C-0BA324859126}"/>
    <cellStyle name="Nota 2 3 4 6 2 4 2" xfId="31327" xr:uid="{E7B311B3-AFDE-4360-A757-5D560BF80C5E}"/>
    <cellStyle name="Nota 2 3 4 6 2 5" xfId="31328" xr:uid="{001BD406-ECFA-4EAB-B600-058A68F4E3F1}"/>
    <cellStyle name="Nota 2 3 4 6 3" xfId="31329" xr:uid="{D85BF693-FD0A-4559-84A1-FE366DDFF00D}"/>
    <cellStyle name="Nota 2 3 4 6 3 2" xfId="31330" xr:uid="{CAD450E2-FCC7-46AE-BC42-034739815BD7}"/>
    <cellStyle name="Nota 2 3 4 6 4" xfId="31331" xr:uid="{3FDAAE26-80D6-4178-8528-B87FCFD25ED8}"/>
    <cellStyle name="Nota 2 3 4 6 4 2" xfId="31332" xr:uid="{43F31D67-210E-45C3-937D-1FC875ED6342}"/>
    <cellStyle name="Nota 2 3 4 6 5" xfId="31333" xr:uid="{686AF129-832E-47FB-842C-020949A153C6}"/>
    <cellStyle name="Nota 2 3 4 7" xfId="31334" xr:uid="{687AA121-17A1-4536-A554-A6D0E336D81B}"/>
    <cellStyle name="Nota 2 3 4 7 2" xfId="31335" xr:uid="{7D3C394B-8313-45C1-8C68-00A9BE32CDE2}"/>
    <cellStyle name="Nota 2 3 4 7 2 2" xfId="31336" xr:uid="{5B2A93A0-C42D-4CED-87CF-C6BE973BA327}"/>
    <cellStyle name="Nota 2 3 4 7 3" xfId="31337" xr:uid="{D27FBF74-FB06-4608-A23D-BD2282CF31AB}"/>
    <cellStyle name="Nota 2 3 4 7 3 2" xfId="31338" xr:uid="{E77C17F4-E6C1-40F9-AAAD-176C4D2A82D5}"/>
    <cellStyle name="Nota 2 3 4 7 4" xfId="31339" xr:uid="{5E6851DB-5204-4B2B-BC2A-A03E7F66860C}"/>
    <cellStyle name="Nota 2 3 4 8" xfId="31340" xr:uid="{2C33773A-E105-451D-A64A-578ABC3ED65D}"/>
    <cellStyle name="Nota 2 3 4 8 2" xfId="31341" xr:uid="{17E53EC4-A424-4103-8822-F21F3E33FE7F}"/>
    <cellStyle name="Nota 2 3 4 8 2 2" xfId="31342" xr:uid="{02846CB0-C37E-4F80-9796-B9368AF136A3}"/>
    <cellStyle name="Nota 2 3 4 8 2 2 2" xfId="31343" xr:uid="{E5EF82E4-F5A7-4D87-819C-921AE3EAC1C2}"/>
    <cellStyle name="Nota 2 3 4 8 2 3" xfId="31344" xr:uid="{8E2A4FC6-C5D9-4278-A61D-1E8E49DA5E05}"/>
    <cellStyle name="Nota 2 3 4 8 3" xfId="31345" xr:uid="{87DBD2DF-5AC8-42B7-AEBD-4E395B647BC9}"/>
    <cellStyle name="Nota 2 3 4 8 3 2" xfId="31346" xr:uid="{E9601FBC-9078-4FA3-9D51-37A9E507CC67}"/>
    <cellStyle name="Nota 2 3 4 8 4" xfId="31347" xr:uid="{1D701DC6-487B-4EB5-A088-65D800C546A1}"/>
    <cellStyle name="Nota 2 3 4 8 4 2" xfId="31348" xr:uid="{1F03758C-B1AC-4925-9A5D-EB642531DC71}"/>
    <cellStyle name="Nota 2 3 4 8 5" xfId="31349" xr:uid="{5D21519D-07AC-4353-A24F-5994F99DF58B}"/>
    <cellStyle name="Nota 2 3 4 9" xfId="31350" xr:uid="{59FCBE5D-25E0-4FAB-B899-889284F1222A}"/>
    <cellStyle name="Nota 2 3 4 9 2" xfId="31351" xr:uid="{2038816F-FCBF-4773-8990-204B918FAFFF}"/>
    <cellStyle name="Nota 2 3 4 9 2 2" xfId="31352" xr:uid="{BAD04759-1D0D-4900-AE0C-932D2744F97A}"/>
    <cellStyle name="Nota 2 3 4 9 3" xfId="31353" xr:uid="{119A35B6-F96E-4E2F-942C-874CB8A1834E}"/>
    <cellStyle name="Nota 2 3 4 9 3 2" xfId="31354" xr:uid="{5261E3FA-AAB8-4317-931C-BC220B21A0CB}"/>
    <cellStyle name="Nota 2 3 4 9 4" xfId="31355" xr:uid="{789A1BAB-3A3B-421C-941A-0AAE0CF434AA}"/>
    <cellStyle name="Nota 2 3 5" xfId="31356" xr:uid="{53608501-DFF0-4D42-8368-707E7D5CB7B6}"/>
    <cellStyle name="Nota 2 3 5 10" xfId="31357" xr:uid="{D5E940DA-306C-4898-BE85-ED81485E4032}"/>
    <cellStyle name="Nota 2 3 5 11" xfId="54687" xr:uid="{48D30036-55A9-4030-89E3-F92A936C9167}"/>
    <cellStyle name="Nota 2 3 5 2" xfId="31358" xr:uid="{CBD6B527-EF19-404B-834A-0C1A08A525B5}"/>
    <cellStyle name="Nota 2 3 5 2 2" xfId="31359" xr:uid="{F23E6DFF-FBD9-45D5-A996-5B801F04341F}"/>
    <cellStyle name="Nota 2 3 5 2 2 2" xfId="31360" xr:uid="{1B3019B8-C408-46BF-9FBC-079E3CE746A3}"/>
    <cellStyle name="Nota 2 3 5 2 2 2 2" xfId="31361" xr:uid="{FF310D38-5D5E-4564-A594-6AAB62E77450}"/>
    <cellStyle name="Nota 2 3 5 2 2 2 2 2" xfId="31362" xr:uid="{24B34887-F9C5-468F-9B92-88062F4B4B0E}"/>
    <cellStyle name="Nota 2 3 5 2 2 2 2 2 2" xfId="31363" xr:uid="{96F3E0C8-39FF-4C24-8F96-513EF94BF4C0}"/>
    <cellStyle name="Nota 2 3 5 2 2 2 2 3" xfId="31364" xr:uid="{0440EE3B-ABEF-4F01-B4B6-A66A37039211}"/>
    <cellStyle name="Nota 2 3 5 2 2 2 3" xfId="31365" xr:uid="{64375E92-B8F1-4D8D-9362-72654C7649F3}"/>
    <cellStyle name="Nota 2 3 5 2 2 2 3 2" xfId="31366" xr:uid="{607DD4F6-8E66-4D69-8AF5-32320F534C76}"/>
    <cellStyle name="Nota 2 3 5 2 2 2 4" xfId="31367" xr:uid="{47B352B8-6B06-4982-A371-0443E817A608}"/>
    <cellStyle name="Nota 2 3 5 2 2 2 4 2" xfId="31368" xr:uid="{39D710D6-F142-4413-92B5-7DE7EBFDE9B5}"/>
    <cellStyle name="Nota 2 3 5 2 2 2 5" xfId="31369" xr:uid="{896E2246-8014-4A0A-9C06-D5BD88B8D374}"/>
    <cellStyle name="Nota 2 3 5 2 2 3" xfId="31370" xr:uid="{18EC5821-883D-49D1-91A2-36076A7DD8E9}"/>
    <cellStyle name="Nota 2 3 5 2 2 3 2" xfId="31371" xr:uid="{31E3B528-AD5F-4B47-B759-BBD5D21588D0}"/>
    <cellStyle name="Nota 2 3 5 2 2 4" xfId="31372" xr:uid="{22B1259D-A536-4903-B955-D25A65212806}"/>
    <cellStyle name="Nota 2 3 5 2 2 4 2" xfId="31373" xr:uid="{BD797174-3876-469A-9CE4-F587DD554870}"/>
    <cellStyle name="Nota 2 3 5 2 2 5" xfId="31374" xr:uid="{61A22483-B6B6-427D-B95E-D4757675912C}"/>
    <cellStyle name="Nota 2 3 5 2 3" xfId="31375" xr:uid="{41E8AADA-FF36-4064-8ACD-4FCE610F65F4}"/>
    <cellStyle name="Nota 2 3 5 2 3 2" xfId="31376" xr:uid="{DB94D1AD-7F9B-4B7D-A1A7-CC54BBC6486E}"/>
    <cellStyle name="Nota 2 3 5 2 3 2 2" xfId="31377" xr:uid="{5257C43F-7DBA-4F62-A4CB-E9857FCFF248}"/>
    <cellStyle name="Nota 2 3 5 2 3 3" xfId="31378" xr:uid="{C06273B2-EBB6-42D2-A9D4-FB69A59B57BC}"/>
    <cellStyle name="Nota 2 3 5 2 3 3 2" xfId="31379" xr:uid="{5FE8F467-5395-44A0-ADEC-07991C4D9EFB}"/>
    <cellStyle name="Nota 2 3 5 2 3 4" xfId="31380" xr:uid="{9546AAE7-BA69-4273-B9A5-C9A97B1E0DA2}"/>
    <cellStyle name="Nota 2 3 5 2 4" xfId="31381" xr:uid="{5EF8EB95-BADF-48F0-97BE-9A6FA4F90A44}"/>
    <cellStyle name="Nota 2 3 5 2 4 2" xfId="31382" xr:uid="{1C7131E1-5C6D-4392-BC19-826A9BA343E5}"/>
    <cellStyle name="Nota 2 3 5 2 4 2 2" xfId="31383" xr:uid="{4E364EB9-F5D1-478D-B128-8269CC080043}"/>
    <cellStyle name="Nota 2 3 5 2 4 2 2 2" xfId="31384" xr:uid="{EDD98F82-29FA-4D62-99BE-717E8B3A75A8}"/>
    <cellStyle name="Nota 2 3 5 2 4 2 3" xfId="31385" xr:uid="{72EBF08B-9B1F-4E8D-A2A7-8CD12DA68953}"/>
    <cellStyle name="Nota 2 3 5 2 4 3" xfId="31386" xr:uid="{2F7F7305-C206-43D4-8C9C-771974C3C5BE}"/>
    <cellStyle name="Nota 2 3 5 2 4 3 2" xfId="31387" xr:uid="{A338CD16-699B-4B91-BD54-04FDBFA43AA5}"/>
    <cellStyle name="Nota 2 3 5 2 4 4" xfId="31388" xr:uid="{7EA621E4-ED3D-4E2F-BC89-3D12756B091B}"/>
    <cellStyle name="Nota 2 3 5 2 4 4 2" xfId="31389" xr:uid="{2CDD5772-E747-4F7A-908E-F541A3180343}"/>
    <cellStyle name="Nota 2 3 5 2 4 5" xfId="31390" xr:uid="{3C4E361F-6121-476E-97E3-91D069456FA7}"/>
    <cellStyle name="Nota 2 3 5 2 5" xfId="31391" xr:uid="{3FCB8184-5A44-4019-8FC3-1A14E17C2140}"/>
    <cellStyle name="Nota 2 3 5 2 5 2" xfId="31392" xr:uid="{CB6117A0-134C-4CE4-8AF2-F22541450F91}"/>
    <cellStyle name="Nota 2 3 5 2 5 2 2" xfId="31393" xr:uid="{0210D580-BAC3-43BC-8FD1-7D9FB473F390}"/>
    <cellStyle name="Nota 2 3 5 2 5 3" xfId="31394" xr:uid="{5B215112-DD00-44AD-B2A3-D543579C36D2}"/>
    <cellStyle name="Nota 2 3 5 2 5 3 2" xfId="31395" xr:uid="{CDCCF81E-622E-4099-9DFD-74046321AE74}"/>
    <cellStyle name="Nota 2 3 5 2 5 4" xfId="31396" xr:uid="{B23EC797-9301-4861-9847-181BDAE72CA6}"/>
    <cellStyle name="Nota 2 3 5 2 6" xfId="31397" xr:uid="{2BA8C7D8-FE49-4E1F-AC2C-C60709E63D40}"/>
    <cellStyle name="Nota 2 3 5 2 6 2" xfId="31398" xr:uid="{B09D3532-E6C6-48F1-AB45-0E6DDFCC57B9}"/>
    <cellStyle name="Nota 2 3 5 2 7" xfId="31399" xr:uid="{6422A529-AE3F-407A-A7A4-3A6F6B1D8171}"/>
    <cellStyle name="Nota 2 3 5 2 8" xfId="31400" xr:uid="{DEC688ED-8F10-44A4-9E21-25220E78BF7E}"/>
    <cellStyle name="Nota 2 3 5 2 9" xfId="54688" xr:uid="{A25DCD95-E227-450D-B57A-17E73910B95A}"/>
    <cellStyle name="Nota 2 3 5 3" xfId="31401" xr:uid="{D98A32AD-8B59-4655-98E3-CAC8042CF4AE}"/>
    <cellStyle name="Nota 2 3 5 3 2" xfId="31402" xr:uid="{BC1D39EC-D508-4FEF-99EB-93EEC1BC2270}"/>
    <cellStyle name="Nota 2 3 5 3 2 2" xfId="31403" xr:uid="{707DBB76-C89B-4DFE-896C-F8AB34A985F6}"/>
    <cellStyle name="Nota 2 3 5 3 2 2 2" xfId="31404" xr:uid="{91D9D708-E490-4488-BA2A-0EAC689F40CD}"/>
    <cellStyle name="Nota 2 3 5 3 2 2 2 2" xfId="31405" xr:uid="{91D347DF-165F-4D15-856B-AB61D25B149B}"/>
    <cellStyle name="Nota 2 3 5 3 2 2 2 2 2" xfId="31406" xr:uid="{DCDE7359-A791-46B6-94AB-A1C49D0ED441}"/>
    <cellStyle name="Nota 2 3 5 3 2 2 2 3" xfId="31407" xr:uid="{1F4F0D97-C7C9-4A17-B3C5-ECE849DA4E05}"/>
    <cellStyle name="Nota 2 3 5 3 2 2 3" xfId="31408" xr:uid="{2D2B918A-7C4D-4854-9131-F20FEB9F8A03}"/>
    <cellStyle name="Nota 2 3 5 3 2 2 3 2" xfId="31409" xr:uid="{A8D97D02-0D2D-42E7-80E7-92F1602E4653}"/>
    <cellStyle name="Nota 2 3 5 3 2 2 4" xfId="31410" xr:uid="{14EF2FF6-97AB-40F3-9A45-A1009B0FCA8E}"/>
    <cellStyle name="Nota 2 3 5 3 2 2 4 2" xfId="31411" xr:uid="{4C5D9701-DFD0-481D-BCA1-E0793FF8CB32}"/>
    <cellStyle name="Nota 2 3 5 3 2 2 5" xfId="31412" xr:uid="{51F6D7BE-3258-428D-80AA-3092397441D2}"/>
    <cellStyle name="Nota 2 3 5 3 2 3" xfId="31413" xr:uid="{20A5DDCA-C45E-49B2-875C-B11453D431BF}"/>
    <cellStyle name="Nota 2 3 5 3 2 3 2" xfId="31414" xr:uid="{3A4EC2C1-27D7-4242-8947-438A89B59EAA}"/>
    <cellStyle name="Nota 2 3 5 3 2 4" xfId="31415" xr:uid="{93D526BC-AB63-4743-95E4-2F001D69AED6}"/>
    <cellStyle name="Nota 2 3 5 3 2 4 2" xfId="31416" xr:uid="{0B7450D9-A24C-479E-8015-69819FD5EF94}"/>
    <cellStyle name="Nota 2 3 5 3 2 5" xfId="31417" xr:uid="{1005CAFD-61FE-4D4A-8899-E66E2E29B2E6}"/>
    <cellStyle name="Nota 2 3 5 3 3" xfId="31418" xr:uid="{9F63B8A2-D77F-443D-8673-4EFFD87F6FB2}"/>
    <cellStyle name="Nota 2 3 5 3 3 2" xfId="31419" xr:uid="{6E3B7C15-5EBB-4D82-A692-FFC3051DBC52}"/>
    <cellStyle name="Nota 2 3 5 3 3 2 2" xfId="31420" xr:uid="{C8A24376-0DC5-49DD-95DB-6894F1BE45C2}"/>
    <cellStyle name="Nota 2 3 5 3 3 3" xfId="31421" xr:uid="{95E89BFE-B565-41DA-9F12-7FD18B94F1F3}"/>
    <cellStyle name="Nota 2 3 5 3 3 3 2" xfId="31422" xr:uid="{C3677850-02C3-47BE-BE2F-A8FF210AD081}"/>
    <cellStyle name="Nota 2 3 5 3 3 4" xfId="31423" xr:uid="{956A390C-F0E3-48C3-925E-264D48FBD966}"/>
    <cellStyle name="Nota 2 3 5 3 4" xfId="31424" xr:uid="{30AFAB13-5976-484A-9412-8D7668FAA180}"/>
    <cellStyle name="Nota 2 3 5 3 4 2" xfId="31425" xr:uid="{CE0CE9A3-B70E-49E2-B8B3-14E0327B722C}"/>
    <cellStyle name="Nota 2 3 5 3 4 2 2" xfId="31426" xr:uid="{6B4D00D1-383E-46CD-8E49-25ECA071F4E4}"/>
    <cellStyle name="Nota 2 3 5 3 4 2 2 2" xfId="31427" xr:uid="{B84F5CEB-A05D-4DFB-AD99-59B14726A063}"/>
    <cellStyle name="Nota 2 3 5 3 4 2 3" xfId="31428" xr:uid="{97B623BF-EDEE-4353-8245-DF674F18FE18}"/>
    <cellStyle name="Nota 2 3 5 3 4 3" xfId="31429" xr:uid="{96D74848-7B34-4C57-AECB-A8FCEC3609FB}"/>
    <cellStyle name="Nota 2 3 5 3 4 3 2" xfId="31430" xr:uid="{4C26EDCF-B345-4466-BDA4-06E36B5639AB}"/>
    <cellStyle name="Nota 2 3 5 3 4 4" xfId="31431" xr:uid="{E60FF8E0-9FE5-4F72-BB56-565EEA985D35}"/>
    <cellStyle name="Nota 2 3 5 3 4 4 2" xfId="31432" xr:uid="{BB36448C-3CCC-43F6-B138-DEE18F6796CC}"/>
    <cellStyle name="Nota 2 3 5 3 4 5" xfId="31433" xr:uid="{36AF9C45-2A25-4659-8B7A-9A82B84C51E2}"/>
    <cellStyle name="Nota 2 3 5 3 5" xfId="31434" xr:uid="{6EB9E6D8-52F4-443B-BD20-D31BE30C3E1F}"/>
    <cellStyle name="Nota 2 3 5 3 5 2" xfId="31435" xr:uid="{8A66F20B-BAD5-4126-B1BB-FCC3E3F870FC}"/>
    <cellStyle name="Nota 2 3 5 3 5 2 2" xfId="31436" xr:uid="{D01DC949-872B-4100-9BE0-90556ECE974B}"/>
    <cellStyle name="Nota 2 3 5 3 5 3" xfId="31437" xr:uid="{68BCAA46-DF62-4A3C-92A1-B7ADB359DB7C}"/>
    <cellStyle name="Nota 2 3 5 3 5 3 2" xfId="31438" xr:uid="{204EF265-DB15-48D5-B266-B977F43547CD}"/>
    <cellStyle name="Nota 2 3 5 3 5 4" xfId="31439" xr:uid="{878417BC-FDE2-497A-ABCD-411DE63B0A39}"/>
    <cellStyle name="Nota 2 3 5 3 6" xfId="31440" xr:uid="{B2FB44EE-FF5C-4110-9727-DA27A4DC1F0F}"/>
    <cellStyle name="Nota 2 3 5 3 6 2" xfId="31441" xr:uid="{70CF1174-F5CF-47E5-9B5E-9DA166F2AFB1}"/>
    <cellStyle name="Nota 2 3 5 3 7" xfId="31442" xr:uid="{952E0DE4-6E67-4198-A1B7-BD2B3D54F4F5}"/>
    <cellStyle name="Nota 2 3 5 3 8" xfId="31443" xr:uid="{496E4AF0-1105-4302-8D38-8DF654D24359}"/>
    <cellStyle name="Nota 2 3 5 3 9" xfId="54689" xr:uid="{379AA834-CE15-411C-BB6B-D46905DA1450}"/>
    <cellStyle name="Nota 2 3 5 4" xfId="31444" xr:uid="{F2ABF25F-6530-48DB-B5F4-2C448187561D}"/>
    <cellStyle name="Nota 2 3 5 4 2" xfId="31445" xr:uid="{B69FE427-246B-42EC-BED8-455683C2C709}"/>
    <cellStyle name="Nota 2 3 5 4 2 2" xfId="31446" xr:uid="{38D9DA77-DC78-4061-A1F5-9FEA8DE8A40D}"/>
    <cellStyle name="Nota 2 3 5 4 2 2 2" xfId="31447" xr:uid="{059789E1-522B-4D68-8E26-31EF10F00A0B}"/>
    <cellStyle name="Nota 2 3 5 4 2 2 2 2" xfId="31448" xr:uid="{958803EE-B6B5-4D61-BEA8-047B33F9D9A7}"/>
    <cellStyle name="Nota 2 3 5 4 2 2 3" xfId="31449" xr:uid="{74D9889B-9F91-4829-8819-B5D09E8A7F27}"/>
    <cellStyle name="Nota 2 3 5 4 2 3" xfId="31450" xr:uid="{71890DD8-F36E-4012-BEBB-EFDE0C66E92D}"/>
    <cellStyle name="Nota 2 3 5 4 2 3 2" xfId="31451" xr:uid="{229C00D2-1203-42E2-B01B-A26FFF7F82B4}"/>
    <cellStyle name="Nota 2 3 5 4 2 4" xfId="31452" xr:uid="{B10FB334-E086-4B44-B970-9DBE352FF102}"/>
    <cellStyle name="Nota 2 3 5 4 2 4 2" xfId="31453" xr:uid="{BD8C2C36-69BA-4F65-A91A-77350A49EE12}"/>
    <cellStyle name="Nota 2 3 5 4 2 5" xfId="31454" xr:uid="{669B4B01-66EF-4DD6-A75C-8AC8B02F781D}"/>
    <cellStyle name="Nota 2 3 5 4 3" xfId="31455" xr:uid="{8BD6A4FB-0331-4FC1-85AE-DE73B47E88A6}"/>
    <cellStyle name="Nota 2 3 5 4 3 2" xfId="31456" xr:uid="{146DBBDC-5542-4424-84EE-2025F83CB89E}"/>
    <cellStyle name="Nota 2 3 5 4 4" xfId="31457" xr:uid="{2276766C-31DD-4DF9-8367-45DA1B4851E4}"/>
    <cellStyle name="Nota 2 3 5 4 4 2" xfId="31458" xr:uid="{08735B7E-A0E4-4E9F-B604-B744C4195857}"/>
    <cellStyle name="Nota 2 3 5 4 5" xfId="31459" xr:uid="{18FEB7A8-C45C-45F8-B731-B9CE0A46F486}"/>
    <cellStyle name="Nota 2 3 5 5" xfId="31460" xr:uid="{1E65816F-25FB-4FE2-B1E4-6173A1CB495B}"/>
    <cellStyle name="Nota 2 3 5 5 2" xfId="31461" xr:uid="{3D39B594-F657-4CB8-B9F4-1C4CCF067B99}"/>
    <cellStyle name="Nota 2 3 5 5 2 2" xfId="31462" xr:uid="{C7D69A31-647F-476D-83B0-83A0BF337F6A}"/>
    <cellStyle name="Nota 2 3 5 5 3" xfId="31463" xr:uid="{3FB4A3AE-DC8E-4FD4-97CE-299E4AEB41F6}"/>
    <cellStyle name="Nota 2 3 5 5 3 2" xfId="31464" xr:uid="{060C77D5-AB08-491B-A241-08BFA2034C80}"/>
    <cellStyle name="Nota 2 3 5 5 4" xfId="31465" xr:uid="{050FFB3B-12E9-4F95-BBC8-628CC98C5FE6}"/>
    <cellStyle name="Nota 2 3 5 6" xfId="31466" xr:uid="{35092C3A-93F6-49F4-A769-89ED2D8AE5A9}"/>
    <cellStyle name="Nota 2 3 5 6 2" xfId="31467" xr:uid="{F09851AE-7890-4C33-BC8D-3C87856F0005}"/>
    <cellStyle name="Nota 2 3 5 6 2 2" xfId="31468" xr:uid="{0A1F0673-C8FA-4F22-A339-AC3E75251B8F}"/>
    <cellStyle name="Nota 2 3 5 6 2 2 2" xfId="31469" xr:uid="{7C053A87-5486-431A-B72B-D547AB18AA55}"/>
    <cellStyle name="Nota 2 3 5 6 2 3" xfId="31470" xr:uid="{7CA5552E-C1DF-48EF-853F-B3D43C4FFF2E}"/>
    <cellStyle name="Nota 2 3 5 6 3" xfId="31471" xr:uid="{A77E340A-EDCB-47D8-B4FF-30FA01FCD302}"/>
    <cellStyle name="Nota 2 3 5 6 3 2" xfId="31472" xr:uid="{A9596068-A2A7-4AAA-A451-C347CA7A7571}"/>
    <cellStyle name="Nota 2 3 5 6 4" xfId="31473" xr:uid="{4250A6DB-1539-4E90-A9B8-A9219A3402E3}"/>
    <cellStyle name="Nota 2 3 5 6 4 2" xfId="31474" xr:uid="{B2D34756-A01A-4966-897B-073970FFA678}"/>
    <cellStyle name="Nota 2 3 5 6 5" xfId="31475" xr:uid="{6447EBE5-3690-4834-A9E7-871DE953637F}"/>
    <cellStyle name="Nota 2 3 5 7" xfId="31476" xr:uid="{723BED06-B408-4E5B-BF3F-47C8D50CC1D5}"/>
    <cellStyle name="Nota 2 3 5 7 2" xfId="31477" xr:uid="{8C6DB408-A387-4E32-B378-D576AEFC6AEA}"/>
    <cellStyle name="Nota 2 3 5 7 2 2" xfId="31478" xr:uid="{4FAB82C1-A2B9-4589-BB2E-9D0D85195A4A}"/>
    <cellStyle name="Nota 2 3 5 7 3" xfId="31479" xr:uid="{1DA0E804-80B1-438D-BB51-E91A090EBFA2}"/>
    <cellStyle name="Nota 2 3 5 7 3 2" xfId="31480" xr:uid="{EE8185F1-F3D7-4473-AE41-DF36BDE98161}"/>
    <cellStyle name="Nota 2 3 5 7 4" xfId="31481" xr:uid="{FCDB9DF4-322F-4DC0-825A-98174B3727F3}"/>
    <cellStyle name="Nota 2 3 5 8" xfId="31482" xr:uid="{AD9718DA-C909-4BA3-8CAD-FEF8043A05DF}"/>
    <cellStyle name="Nota 2 3 5 8 2" xfId="31483" xr:uid="{1DAB5907-B01B-4B25-BF89-CCA8B7DEDC78}"/>
    <cellStyle name="Nota 2 3 5 9" xfId="31484" xr:uid="{E59A5C5D-0F77-4BC4-9723-3E1A5482A058}"/>
    <cellStyle name="Nota 2 3 6" xfId="31485" xr:uid="{A1A538CB-7BDE-421D-BBCB-F5071878A891}"/>
    <cellStyle name="Nota 2 3 6 10" xfId="31486" xr:uid="{2372259E-0DAC-4546-8D5A-76E7D98C528B}"/>
    <cellStyle name="Nota 2 3 6 11" xfId="54690" xr:uid="{66A8FDA3-C8AC-4C5D-8E3A-F5A27BB9179E}"/>
    <cellStyle name="Nota 2 3 6 2" xfId="31487" xr:uid="{809AFA53-C6BC-44DF-BB0F-7100CE81E9B4}"/>
    <cellStyle name="Nota 2 3 6 2 2" xfId="31488" xr:uid="{4D628879-52CE-4046-A84F-F148158DA834}"/>
    <cellStyle name="Nota 2 3 6 2 2 2" xfId="31489" xr:uid="{49A3FCBB-44F3-48F3-8ECD-2F6CF24C74D9}"/>
    <cellStyle name="Nota 2 3 6 2 2 2 2" xfId="31490" xr:uid="{52D92E42-990D-440C-B2F6-3FA287F3697D}"/>
    <cellStyle name="Nota 2 3 6 2 2 2 2 2" xfId="31491" xr:uid="{F221C0AF-F88B-43B4-A17C-023C927F841A}"/>
    <cellStyle name="Nota 2 3 6 2 2 2 2 2 2" xfId="31492" xr:uid="{1E5504E2-F238-4077-81C1-D31FA48F6C5D}"/>
    <cellStyle name="Nota 2 3 6 2 2 2 2 3" xfId="31493" xr:uid="{AAC080E8-D365-44E6-B41C-5F0935C544CB}"/>
    <cellStyle name="Nota 2 3 6 2 2 2 3" xfId="31494" xr:uid="{E5463CBE-1C40-4B6B-8995-5714DF60C3DD}"/>
    <cellStyle name="Nota 2 3 6 2 2 2 3 2" xfId="31495" xr:uid="{143C7752-DCD1-41C4-A056-A70F6B693980}"/>
    <cellStyle name="Nota 2 3 6 2 2 2 4" xfId="31496" xr:uid="{9CCB41D1-A92A-4861-A343-C0B6D1E2263A}"/>
    <cellStyle name="Nota 2 3 6 2 2 2 4 2" xfId="31497" xr:uid="{233110E3-6827-4800-8934-4C1AE45ED260}"/>
    <cellStyle name="Nota 2 3 6 2 2 2 5" xfId="31498" xr:uid="{19E7828A-C78D-4EBD-8806-4C1FEDF1F5AF}"/>
    <cellStyle name="Nota 2 3 6 2 2 3" xfId="31499" xr:uid="{7667AB5E-BA3E-4ACE-8822-966DC5C096FF}"/>
    <cellStyle name="Nota 2 3 6 2 2 3 2" xfId="31500" xr:uid="{B77F6314-9D8D-433E-961D-6A4ADB347E9B}"/>
    <cellStyle name="Nota 2 3 6 2 2 4" xfId="31501" xr:uid="{AA562344-DFF4-4B6C-A308-9AF2BFD7C738}"/>
    <cellStyle name="Nota 2 3 6 2 2 4 2" xfId="31502" xr:uid="{CCB39965-AB22-4DF0-BB4C-7262246765DD}"/>
    <cellStyle name="Nota 2 3 6 2 2 5" xfId="31503" xr:uid="{7DB7BF2E-F478-46AE-A03F-F8A719E56D37}"/>
    <cellStyle name="Nota 2 3 6 2 3" xfId="31504" xr:uid="{F2419FA7-5F8A-4AFD-B9B0-C266FC4ED06E}"/>
    <cellStyle name="Nota 2 3 6 2 3 2" xfId="31505" xr:uid="{268A0B4E-343E-4A43-A854-CE60B6E90B49}"/>
    <cellStyle name="Nota 2 3 6 2 3 2 2" xfId="31506" xr:uid="{B5977A63-42D2-4803-BDB5-DC5CD371284C}"/>
    <cellStyle name="Nota 2 3 6 2 3 3" xfId="31507" xr:uid="{21267C6B-0B6F-4997-8466-53F41543E1E3}"/>
    <cellStyle name="Nota 2 3 6 2 3 3 2" xfId="31508" xr:uid="{F53EDD11-D8C0-4C6D-91B4-A18A48D19566}"/>
    <cellStyle name="Nota 2 3 6 2 3 4" xfId="31509" xr:uid="{C50C97E8-C37C-473B-8C60-59795C42EAF9}"/>
    <cellStyle name="Nota 2 3 6 2 4" xfId="31510" xr:uid="{644CF688-6214-4DBB-B064-7058DB296482}"/>
    <cellStyle name="Nota 2 3 6 2 4 2" xfId="31511" xr:uid="{A2F2B21A-CC04-4A1F-ABB4-7823DA2D266A}"/>
    <cellStyle name="Nota 2 3 6 2 4 2 2" xfId="31512" xr:uid="{97C09248-5325-45DA-AE38-83DE0234CC64}"/>
    <cellStyle name="Nota 2 3 6 2 4 2 2 2" xfId="31513" xr:uid="{F7257883-1472-4929-AD1F-6017876A6C94}"/>
    <cellStyle name="Nota 2 3 6 2 4 2 3" xfId="31514" xr:uid="{E91870FA-10AE-4007-AAF4-7C17EA271624}"/>
    <cellStyle name="Nota 2 3 6 2 4 3" xfId="31515" xr:uid="{AD4D2413-9C42-495E-BE36-D85F6399460B}"/>
    <cellStyle name="Nota 2 3 6 2 4 3 2" xfId="31516" xr:uid="{F9DCAF11-6F69-4010-8825-BEF7E7339CB7}"/>
    <cellStyle name="Nota 2 3 6 2 4 4" xfId="31517" xr:uid="{D878F823-56E0-4E43-8719-E4F6E65DA38D}"/>
    <cellStyle name="Nota 2 3 6 2 4 4 2" xfId="31518" xr:uid="{D2539C7F-29E2-4873-BFA6-736EBE92E93E}"/>
    <cellStyle name="Nota 2 3 6 2 4 5" xfId="31519" xr:uid="{6040D6CC-C241-43F3-BF0C-2ED7F29A983B}"/>
    <cellStyle name="Nota 2 3 6 2 5" xfId="31520" xr:uid="{90BCFA42-FAA2-4FA8-844D-3ED7C779FEAD}"/>
    <cellStyle name="Nota 2 3 6 2 5 2" xfId="31521" xr:uid="{9BE74517-4F2D-433E-BF19-59F5E7EC9B21}"/>
    <cellStyle name="Nota 2 3 6 2 5 2 2" xfId="31522" xr:uid="{D084F5FC-409E-40AA-B52B-A270B9E8F1B3}"/>
    <cellStyle name="Nota 2 3 6 2 5 3" xfId="31523" xr:uid="{762E3644-8632-42CB-B21E-B198EB58FB95}"/>
    <cellStyle name="Nota 2 3 6 2 5 3 2" xfId="31524" xr:uid="{7DF4D71D-E16C-49FC-BDE6-AFE8A4B1011A}"/>
    <cellStyle name="Nota 2 3 6 2 5 4" xfId="31525" xr:uid="{34150111-25AE-4E4E-B0FA-25A84DA47B57}"/>
    <cellStyle name="Nota 2 3 6 2 6" xfId="31526" xr:uid="{903F5C2F-ACCA-470E-A3B7-8C4BDB614F6E}"/>
    <cellStyle name="Nota 2 3 6 2 6 2" xfId="31527" xr:uid="{A56D013A-2F7E-44E7-9BD5-50F1F0B20E65}"/>
    <cellStyle name="Nota 2 3 6 2 7" xfId="31528" xr:uid="{C474EBAC-50B9-49F9-914D-F07A52E68554}"/>
    <cellStyle name="Nota 2 3 6 2 8" xfId="31529" xr:uid="{E38C2C63-F509-4923-A797-7AA16B30EAF4}"/>
    <cellStyle name="Nota 2 3 6 2 9" xfId="54691" xr:uid="{116532C5-6397-4269-B107-72C78C9748A8}"/>
    <cellStyle name="Nota 2 3 6 3" xfId="31530" xr:uid="{920E4723-A7AB-42FD-8040-08158ECF03FA}"/>
    <cellStyle name="Nota 2 3 6 3 2" xfId="31531" xr:uid="{4EF21831-CD89-4D38-88CE-C7717F16A12C}"/>
    <cellStyle name="Nota 2 3 6 3 2 2" xfId="31532" xr:uid="{7A6FCD5F-7756-482C-88C1-8D543673A425}"/>
    <cellStyle name="Nota 2 3 6 3 2 2 2" xfId="31533" xr:uid="{4482902B-1E71-4CCB-8311-D50C8A3000AD}"/>
    <cellStyle name="Nota 2 3 6 3 2 2 2 2" xfId="31534" xr:uid="{71D15DE2-D3B0-4DF9-AE87-506A4D714256}"/>
    <cellStyle name="Nota 2 3 6 3 2 2 2 2 2" xfId="31535" xr:uid="{081A4454-6CC8-4A48-A9E3-DD2126A566DC}"/>
    <cellStyle name="Nota 2 3 6 3 2 2 2 3" xfId="31536" xr:uid="{3625484F-18BE-4CF5-ACCE-434AACFA8923}"/>
    <cellStyle name="Nota 2 3 6 3 2 2 3" xfId="31537" xr:uid="{4B241BDA-9DDC-44DC-A5C2-0C96849AA77D}"/>
    <cellStyle name="Nota 2 3 6 3 2 2 3 2" xfId="31538" xr:uid="{36C8DAE1-0F86-41D2-8882-1325877C34A1}"/>
    <cellStyle name="Nota 2 3 6 3 2 2 4" xfId="31539" xr:uid="{D8414CC3-2B8A-4735-B15F-2AA3593CEB55}"/>
    <cellStyle name="Nota 2 3 6 3 2 2 4 2" xfId="31540" xr:uid="{E5BC6D82-A040-456A-842B-3CAA8FF824E8}"/>
    <cellStyle name="Nota 2 3 6 3 2 2 5" xfId="31541" xr:uid="{564BD80C-110B-4F84-A9C4-AEFBBF602486}"/>
    <cellStyle name="Nota 2 3 6 3 2 3" xfId="31542" xr:uid="{07638AF8-B463-4ADE-A67C-D73B405ACB23}"/>
    <cellStyle name="Nota 2 3 6 3 2 3 2" xfId="31543" xr:uid="{7B6086B2-8309-4DD2-87A4-528EA99D8499}"/>
    <cellStyle name="Nota 2 3 6 3 2 4" xfId="31544" xr:uid="{AA534EA4-65D0-48CA-9ACA-FD9DF2F3FAE6}"/>
    <cellStyle name="Nota 2 3 6 3 2 4 2" xfId="31545" xr:uid="{E8FD5668-7069-422B-98F9-164EB5FF904D}"/>
    <cellStyle name="Nota 2 3 6 3 2 5" xfId="31546" xr:uid="{EDD4C43C-88E4-400B-AB5C-E5B759E9AC91}"/>
    <cellStyle name="Nota 2 3 6 3 3" xfId="31547" xr:uid="{049EF61E-233E-4D3C-B34F-259A2200B7BF}"/>
    <cellStyle name="Nota 2 3 6 3 3 2" xfId="31548" xr:uid="{8DF7AE79-ADE1-46F9-96FC-F8FC107C7DAE}"/>
    <cellStyle name="Nota 2 3 6 3 3 2 2" xfId="31549" xr:uid="{641097F3-CDBF-4DBC-8762-F48A4BC3D311}"/>
    <cellStyle name="Nota 2 3 6 3 3 3" xfId="31550" xr:uid="{F9F784A8-8136-4767-98FC-CE1559BD648E}"/>
    <cellStyle name="Nota 2 3 6 3 3 3 2" xfId="31551" xr:uid="{191884EB-B38C-4DFA-82A4-063A61D21C0B}"/>
    <cellStyle name="Nota 2 3 6 3 3 4" xfId="31552" xr:uid="{7E0D3866-7561-47D5-8C1D-34F926D3AAC3}"/>
    <cellStyle name="Nota 2 3 6 3 4" xfId="31553" xr:uid="{F6B9262A-945B-4C8F-AA98-816BABD34C2A}"/>
    <cellStyle name="Nota 2 3 6 3 4 2" xfId="31554" xr:uid="{22930A86-978F-48A7-A4D4-FC089AA4BA8F}"/>
    <cellStyle name="Nota 2 3 6 3 4 2 2" xfId="31555" xr:uid="{C229875E-CA16-4563-AEAC-6495605B986D}"/>
    <cellStyle name="Nota 2 3 6 3 4 2 2 2" xfId="31556" xr:uid="{A3B0D875-FF69-465A-AE86-43EEF124AD1C}"/>
    <cellStyle name="Nota 2 3 6 3 4 2 3" xfId="31557" xr:uid="{FB8E1667-F4A0-4FE4-AF91-BE361AEAE31F}"/>
    <cellStyle name="Nota 2 3 6 3 4 3" xfId="31558" xr:uid="{D229D167-76BB-4FA7-861D-062C9608A518}"/>
    <cellStyle name="Nota 2 3 6 3 4 3 2" xfId="31559" xr:uid="{D45B80F6-054E-4CAE-A05D-A1BC9C9BA634}"/>
    <cellStyle name="Nota 2 3 6 3 4 4" xfId="31560" xr:uid="{18503E4D-1FB1-4448-8174-D30C0A39C4C6}"/>
    <cellStyle name="Nota 2 3 6 3 4 4 2" xfId="31561" xr:uid="{D5BEAA17-94F7-40F0-9830-75FE035EC694}"/>
    <cellStyle name="Nota 2 3 6 3 4 5" xfId="31562" xr:uid="{630629AA-3380-4B83-A7C0-8F65B9FC0656}"/>
    <cellStyle name="Nota 2 3 6 3 5" xfId="31563" xr:uid="{7D4D6B07-E549-4D04-9DCB-70DBAF1A765A}"/>
    <cellStyle name="Nota 2 3 6 3 5 2" xfId="31564" xr:uid="{30533797-D9E4-4DD0-85C0-90251689B424}"/>
    <cellStyle name="Nota 2 3 6 3 5 2 2" xfId="31565" xr:uid="{13D30FD3-7E47-4D06-A915-710B0F71B289}"/>
    <cellStyle name="Nota 2 3 6 3 5 3" xfId="31566" xr:uid="{50C40E3C-BDD2-436A-B141-FB8B54BA0EA4}"/>
    <cellStyle name="Nota 2 3 6 3 5 3 2" xfId="31567" xr:uid="{D15DDBFE-5CBE-4BDE-9FF4-ACDB91A64FC3}"/>
    <cellStyle name="Nota 2 3 6 3 5 4" xfId="31568" xr:uid="{0135CDC3-3A3F-40AA-8145-FF76C9571971}"/>
    <cellStyle name="Nota 2 3 6 3 6" xfId="31569" xr:uid="{4D1FAEEA-D620-4EAE-9485-9D41F1172E12}"/>
    <cellStyle name="Nota 2 3 6 3 6 2" xfId="31570" xr:uid="{8F9BCBF8-6EB5-4B2A-AD65-ACA9D8160750}"/>
    <cellStyle name="Nota 2 3 6 3 7" xfId="31571" xr:uid="{ED605D50-CCE4-407E-B7F1-EC150DF09590}"/>
    <cellStyle name="Nota 2 3 6 3 8" xfId="31572" xr:uid="{B77D35AB-4A0E-4DB1-9A04-EB80EAA40360}"/>
    <cellStyle name="Nota 2 3 6 3 9" xfId="54692" xr:uid="{5C82DF58-194A-49FB-B0AE-FA9273F0110F}"/>
    <cellStyle name="Nota 2 3 6 4" xfId="31573" xr:uid="{4506D62D-2BFC-4EE7-BFDD-C2DDB5AF8A8D}"/>
    <cellStyle name="Nota 2 3 6 4 2" xfId="31574" xr:uid="{300E23D2-12B3-4E66-950E-74C6C35840B0}"/>
    <cellStyle name="Nota 2 3 6 4 2 2" xfId="31575" xr:uid="{61783242-9D8C-42FC-B33F-E2B14775AB98}"/>
    <cellStyle name="Nota 2 3 6 4 2 2 2" xfId="31576" xr:uid="{EFF0FB79-8FEE-4FCD-9646-249314ECB9FD}"/>
    <cellStyle name="Nota 2 3 6 4 2 2 2 2" xfId="31577" xr:uid="{FAA8987B-7E7B-485D-BA0B-F5B4C44D69BA}"/>
    <cellStyle name="Nota 2 3 6 4 2 2 3" xfId="31578" xr:uid="{A0819F5E-6014-4DDE-B61A-19F4D2DA22F9}"/>
    <cellStyle name="Nota 2 3 6 4 2 3" xfId="31579" xr:uid="{B8D4D200-0D83-4C7B-8551-68A5054BB92D}"/>
    <cellStyle name="Nota 2 3 6 4 2 3 2" xfId="31580" xr:uid="{14A972A7-93D2-4F6E-9840-A50F377E1803}"/>
    <cellStyle name="Nota 2 3 6 4 2 4" xfId="31581" xr:uid="{93C5864E-6588-499F-99FB-C444948E6B84}"/>
    <cellStyle name="Nota 2 3 6 4 2 4 2" xfId="31582" xr:uid="{70AF3B96-C977-4BCC-B6C6-93BCB18940BD}"/>
    <cellStyle name="Nota 2 3 6 4 2 5" xfId="31583" xr:uid="{0B4018AC-8261-422D-848C-E23A8E9E425B}"/>
    <cellStyle name="Nota 2 3 6 4 3" xfId="31584" xr:uid="{0A67FA5D-989A-47A7-A737-E3DFAAADFF80}"/>
    <cellStyle name="Nota 2 3 6 4 3 2" xfId="31585" xr:uid="{DA286480-C36E-42F0-96E2-B6174199FB5C}"/>
    <cellStyle name="Nota 2 3 6 4 4" xfId="31586" xr:uid="{8202B30F-C687-4C8C-8535-924708700FF9}"/>
    <cellStyle name="Nota 2 3 6 4 4 2" xfId="31587" xr:uid="{3185A4D2-EA60-49A5-BAB7-7B950E6EA08B}"/>
    <cellStyle name="Nota 2 3 6 4 5" xfId="31588" xr:uid="{7E39E07C-B587-49DD-B858-83EC5D0FA3A4}"/>
    <cellStyle name="Nota 2 3 6 5" xfId="31589" xr:uid="{42B79792-B4F5-4D18-9A2C-2496532A0CE9}"/>
    <cellStyle name="Nota 2 3 6 5 2" xfId="31590" xr:uid="{95774241-A764-40AE-9A35-4DB92C4B0980}"/>
    <cellStyle name="Nota 2 3 6 5 2 2" xfId="31591" xr:uid="{8D267887-C476-4B44-920D-AC17BAFC402D}"/>
    <cellStyle name="Nota 2 3 6 5 3" xfId="31592" xr:uid="{9E5D0F2C-6FA5-48B1-9B6E-FA6DECBF4BF7}"/>
    <cellStyle name="Nota 2 3 6 5 3 2" xfId="31593" xr:uid="{3CB33DAE-69F3-4B1A-A9F3-D710682DF189}"/>
    <cellStyle name="Nota 2 3 6 5 4" xfId="31594" xr:uid="{EDBD5043-68E9-4D8A-A74F-B3B53695B950}"/>
    <cellStyle name="Nota 2 3 6 6" xfId="31595" xr:uid="{574BC5FB-D2E3-4517-88FC-31DEBF4248AB}"/>
    <cellStyle name="Nota 2 3 6 6 2" xfId="31596" xr:uid="{AC74501E-EE19-4269-A550-2E7649052BD0}"/>
    <cellStyle name="Nota 2 3 6 6 2 2" xfId="31597" xr:uid="{C1C82775-2A66-4E76-B90F-2D3CA53EEB5C}"/>
    <cellStyle name="Nota 2 3 6 6 2 2 2" xfId="31598" xr:uid="{8413A684-D47B-4A48-B70E-0CEB5D6515D0}"/>
    <cellStyle name="Nota 2 3 6 6 2 3" xfId="31599" xr:uid="{55EDF012-7512-48CE-B16F-335EA50E9346}"/>
    <cellStyle name="Nota 2 3 6 6 3" xfId="31600" xr:uid="{E52378EB-A280-4A48-97EF-A716C4A27A1F}"/>
    <cellStyle name="Nota 2 3 6 6 3 2" xfId="31601" xr:uid="{11BF558C-7086-4C7D-8E84-3C3BF225A004}"/>
    <cellStyle name="Nota 2 3 6 6 4" xfId="31602" xr:uid="{09231BCD-D797-4F9F-B80B-F81EFDCBFFDE}"/>
    <cellStyle name="Nota 2 3 6 6 4 2" xfId="31603" xr:uid="{CDE1BD61-8776-4413-84F0-F8FA3968C5C9}"/>
    <cellStyle name="Nota 2 3 6 6 5" xfId="31604" xr:uid="{120E693D-E9B2-4CC7-B876-4D89FF22EA15}"/>
    <cellStyle name="Nota 2 3 6 7" xfId="31605" xr:uid="{6A5DC688-FE72-4E6F-95BE-DE02FC662888}"/>
    <cellStyle name="Nota 2 3 6 7 2" xfId="31606" xr:uid="{BEB4678B-EAF2-487A-9CE5-7F768FC87D1C}"/>
    <cellStyle name="Nota 2 3 6 7 2 2" xfId="31607" xr:uid="{510DEA48-DB8B-41D6-B069-56C696B0A224}"/>
    <cellStyle name="Nota 2 3 6 7 3" xfId="31608" xr:uid="{72AAD620-D20C-4BC6-BA7C-A20EFF4E79D9}"/>
    <cellStyle name="Nota 2 3 6 7 3 2" xfId="31609" xr:uid="{CF7157E9-A258-41C0-AE67-BF9A42F2B284}"/>
    <cellStyle name="Nota 2 3 6 7 4" xfId="31610" xr:uid="{9A7A69E4-7E82-4469-871B-029E681102E3}"/>
    <cellStyle name="Nota 2 3 6 8" xfId="31611" xr:uid="{136FB041-EF83-401F-94F3-9950933F5DD4}"/>
    <cellStyle name="Nota 2 3 6 8 2" xfId="31612" xr:uid="{8988108C-03D8-4103-8C1B-E9E537C7D39F}"/>
    <cellStyle name="Nota 2 3 6 9" xfId="31613" xr:uid="{FC47B2F7-96AA-4EF4-B77A-4983A712A5B7}"/>
    <cellStyle name="Nota 2 3 7" xfId="31614" xr:uid="{77142710-CB8F-4BFE-A541-DC383E8D78D7}"/>
    <cellStyle name="Nota 2 3 7 2" xfId="31615" xr:uid="{645B70F9-3BDA-4EE4-9702-FC0F98DD486E}"/>
    <cellStyle name="Nota 2 3 7 2 2" xfId="31616" xr:uid="{4D717E5D-2316-4065-8B60-4AB9C7DFF8E8}"/>
    <cellStyle name="Nota 2 3 7 2 2 2" xfId="31617" xr:uid="{76242461-3276-4487-9FF9-C921043EDF90}"/>
    <cellStyle name="Nota 2 3 7 2 2 2 2" xfId="31618" xr:uid="{8C99A0CA-4A29-4D86-B3AF-CDCEA5E2BA16}"/>
    <cellStyle name="Nota 2 3 7 2 2 2 2 2" xfId="31619" xr:uid="{420A99A2-012B-4A06-B90C-415AEEEFFD0F}"/>
    <cellStyle name="Nota 2 3 7 2 2 2 3" xfId="31620" xr:uid="{731EB5FE-B805-4C28-B5D3-DCAB6EB390AF}"/>
    <cellStyle name="Nota 2 3 7 2 2 3" xfId="31621" xr:uid="{69A18C35-07FA-4F0F-9936-FE2103C8406A}"/>
    <cellStyle name="Nota 2 3 7 2 2 3 2" xfId="31622" xr:uid="{BF68AF48-8E36-4EB4-8FDD-5DF4DFF4F753}"/>
    <cellStyle name="Nota 2 3 7 2 2 4" xfId="31623" xr:uid="{03C584BC-78E8-4C7B-AE96-90903B6377AB}"/>
    <cellStyle name="Nota 2 3 7 2 2 4 2" xfId="31624" xr:uid="{1D01CE4D-D15E-43C4-9788-B8D0612D5D17}"/>
    <cellStyle name="Nota 2 3 7 2 2 5" xfId="31625" xr:uid="{701A1F8D-3B73-49A2-8A83-B2F2EB98C294}"/>
    <cellStyle name="Nota 2 3 7 2 3" xfId="31626" xr:uid="{E04E007D-235F-46CB-949A-AFF5357D556C}"/>
    <cellStyle name="Nota 2 3 7 2 3 2" xfId="31627" xr:uid="{FB286D0C-DF25-4A94-B3D9-BDFFE7DE799C}"/>
    <cellStyle name="Nota 2 3 7 2 4" xfId="31628" xr:uid="{6F419EF7-02FB-40CC-93E1-8496F3F4DBFB}"/>
    <cellStyle name="Nota 2 3 7 2 4 2" xfId="31629" xr:uid="{2FD2761C-4E03-4924-A9E7-2C3F35E8F890}"/>
    <cellStyle name="Nota 2 3 7 2 5" xfId="31630" xr:uid="{A5AAEA16-9531-499C-BE43-AE1CB4CF709B}"/>
    <cellStyle name="Nota 2 3 7 3" xfId="31631" xr:uid="{C062577E-004E-493A-8067-26372E732BC5}"/>
    <cellStyle name="Nota 2 3 7 3 2" xfId="31632" xr:uid="{5EE8AD4C-280B-400B-BD6E-8EBAE826A8C5}"/>
    <cellStyle name="Nota 2 3 7 3 2 2" xfId="31633" xr:uid="{DB5B4CAA-F9EE-434D-9D47-7EDBC343E128}"/>
    <cellStyle name="Nota 2 3 7 3 3" xfId="31634" xr:uid="{F7880E23-D361-468A-8118-7F0A6B15D2B4}"/>
    <cellStyle name="Nota 2 3 7 3 3 2" xfId="31635" xr:uid="{69A48711-436C-4925-A863-0BD511F6032E}"/>
    <cellStyle name="Nota 2 3 7 3 4" xfId="31636" xr:uid="{FF4BE08A-9FB4-413C-8A52-BDB04A88A257}"/>
    <cellStyle name="Nota 2 3 7 4" xfId="31637" xr:uid="{C68FC492-5F0E-4123-A8B0-B0D7CA9A1663}"/>
    <cellStyle name="Nota 2 3 7 4 2" xfId="31638" xr:uid="{828A7B6C-B624-4BBB-9080-74317AA31DDA}"/>
    <cellStyle name="Nota 2 3 7 4 2 2" xfId="31639" xr:uid="{8EAFE6BE-3EED-46B5-8770-FD43E7499FF7}"/>
    <cellStyle name="Nota 2 3 7 4 2 2 2" xfId="31640" xr:uid="{3B9E94A9-F749-474B-8B82-B3E2237C4CC5}"/>
    <cellStyle name="Nota 2 3 7 4 2 3" xfId="31641" xr:uid="{A40DBF25-2BFE-4242-9A8F-FCAA2632B12E}"/>
    <cellStyle name="Nota 2 3 7 4 3" xfId="31642" xr:uid="{F1370BBA-4A23-49AF-864F-4AB3334C13E9}"/>
    <cellStyle name="Nota 2 3 7 4 3 2" xfId="31643" xr:uid="{D71F52A3-26A5-4A76-AAD3-B2D61EBB29A4}"/>
    <cellStyle name="Nota 2 3 7 4 4" xfId="31644" xr:uid="{7F60FFAD-2DC9-4CDA-8E3E-19AEF4EBDE2E}"/>
    <cellStyle name="Nota 2 3 7 4 4 2" xfId="31645" xr:uid="{B157AB70-1AE2-4230-8F00-9FEBA6B8D101}"/>
    <cellStyle name="Nota 2 3 7 4 5" xfId="31646" xr:uid="{A39D6B8E-A294-4EB1-8220-9067AC194A69}"/>
    <cellStyle name="Nota 2 3 7 5" xfId="31647" xr:uid="{BFFD5389-2307-4196-9F01-91BC1FA356FB}"/>
    <cellStyle name="Nota 2 3 7 5 2" xfId="31648" xr:uid="{8A92816B-3333-4E1F-B9EC-023A48B27391}"/>
    <cellStyle name="Nota 2 3 7 5 2 2" xfId="31649" xr:uid="{E6A399D2-419F-47AC-AAF0-5FB5E83F3501}"/>
    <cellStyle name="Nota 2 3 7 5 3" xfId="31650" xr:uid="{DB970293-701D-46C1-9818-2A10E82974CA}"/>
    <cellStyle name="Nota 2 3 7 5 3 2" xfId="31651" xr:uid="{A74CFDBC-7782-4C7E-AF31-67EDCBB1385A}"/>
    <cellStyle name="Nota 2 3 7 5 4" xfId="31652" xr:uid="{AB6B40E0-7EAA-461F-A861-2524315511DD}"/>
    <cellStyle name="Nota 2 3 7 6" xfId="31653" xr:uid="{B05F74EB-C2AA-45F8-98DC-226D71CFD688}"/>
    <cellStyle name="Nota 2 3 7 6 2" xfId="31654" xr:uid="{681ECDE9-AC0F-40F4-BE76-B10EAF3D0499}"/>
    <cellStyle name="Nota 2 3 7 7" xfId="31655" xr:uid="{E56C1ABD-F47E-42C0-9FF6-651D6266EF01}"/>
    <cellStyle name="Nota 2 3 7 8" xfId="31656" xr:uid="{D8AC935C-3384-4684-9664-76A5E03CC310}"/>
    <cellStyle name="Nota 2 3 7 9" xfId="54693" xr:uid="{61793B5E-8934-4B66-9B62-CA2E3827B0DC}"/>
    <cellStyle name="Nota 2 3 8" xfId="31657" xr:uid="{10EC996B-E79E-4120-9EA6-FC535B858119}"/>
    <cellStyle name="Nota 2 3 8 2" xfId="31658" xr:uid="{2C5CBDA1-B228-4E13-879A-D4CB024CB750}"/>
    <cellStyle name="Nota 2 3 8 2 2" xfId="31659" xr:uid="{CA412A11-8EAF-41E1-9DB6-1452824E97BA}"/>
    <cellStyle name="Nota 2 3 8 2 2 2" xfId="31660" xr:uid="{2F1A6D5B-C6CD-4F86-BD17-8783C1FD4724}"/>
    <cellStyle name="Nota 2 3 8 2 2 2 2" xfId="31661" xr:uid="{18164C15-5D89-4C0C-A4DD-F66B3A170182}"/>
    <cellStyle name="Nota 2 3 8 2 2 2 2 2" xfId="31662" xr:uid="{BD1CF5FC-1104-44A3-AA3B-225BD73C23F9}"/>
    <cellStyle name="Nota 2 3 8 2 2 2 3" xfId="31663" xr:uid="{579F2ED9-4185-411A-AEFC-F28AE66193B9}"/>
    <cellStyle name="Nota 2 3 8 2 2 3" xfId="31664" xr:uid="{FBF20F72-466F-4338-9C24-635C7D3B3D29}"/>
    <cellStyle name="Nota 2 3 8 2 2 3 2" xfId="31665" xr:uid="{47B10634-8F0A-496D-811F-A2E35E6F76C8}"/>
    <cellStyle name="Nota 2 3 8 2 2 4" xfId="31666" xr:uid="{B5B52A07-5351-4E90-8F92-6F63A23F7D9D}"/>
    <cellStyle name="Nota 2 3 8 2 2 4 2" xfId="31667" xr:uid="{5E9813C4-8CA5-4F05-8ED5-605090D1ECF6}"/>
    <cellStyle name="Nota 2 3 8 2 2 5" xfId="31668" xr:uid="{B7E24CF7-7D45-466D-AC71-5DD6FB9421FC}"/>
    <cellStyle name="Nota 2 3 8 2 3" xfId="31669" xr:uid="{D24E1EFC-B114-4C42-B1B4-5CED9C7B6918}"/>
    <cellStyle name="Nota 2 3 8 2 3 2" xfId="31670" xr:uid="{30EA1C4F-FB9A-4EAA-80B3-5D33775905F2}"/>
    <cellStyle name="Nota 2 3 8 2 4" xfId="31671" xr:uid="{21F7B31A-AC14-42FD-A17A-7FB9D6116458}"/>
    <cellStyle name="Nota 2 3 8 2 4 2" xfId="31672" xr:uid="{B1D35F05-930C-46B4-83A8-C189DDFE3197}"/>
    <cellStyle name="Nota 2 3 8 2 5" xfId="31673" xr:uid="{DC1E62FD-6536-4466-B003-46F7D6DD5C14}"/>
    <cellStyle name="Nota 2 3 8 3" xfId="31674" xr:uid="{5E2C476E-BF5F-40DA-A7B9-31E8C02159C4}"/>
    <cellStyle name="Nota 2 3 8 3 2" xfId="31675" xr:uid="{C0C04205-1E29-4434-B52B-44C29065D028}"/>
    <cellStyle name="Nota 2 3 8 3 2 2" xfId="31676" xr:uid="{BC901990-302D-4D6D-897A-F533219071E5}"/>
    <cellStyle name="Nota 2 3 8 3 3" xfId="31677" xr:uid="{808F1329-C534-4F98-9EB5-982861C38C19}"/>
    <cellStyle name="Nota 2 3 8 3 3 2" xfId="31678" xr:uid="{300EF3A8-8B65-4151-B05D-340F5894090A}"/>
    <cellStyle name="Nota 2 3 8 3 4" xfId="31679" xr:uid="{1C964564-673D-4D76-8A74-8E0D8FABE33C}"/>
    <cellStyle name="Nota 2 3 8 4" xfId="31680" xr:uid="{4FB29AF3-5221-417D-860C-70403F034E70}"/>
    <cellStyle name="Nota 2 3 8 4 2" xfId="31681" xr:uid="{37767570-4629-4B36-ACCF-0D590AC2C710}"/>
    <cellStyle name="Nota 2 3 8 4 2 2" xfId="31682" xr:uid="{9F796149-0CD6-4314-B2E7-3CDA04392C82}"/>
    <cellStyle name="Nota 2 3 8 4 2 2 2" xfId="31683" xr:uid="{520C3D0E-C285-442E-9A9A-EA2041983BEF}"/>
    <cellStyle name="Nota 2 3 8 4 2 3" xfId="31684" xr:uid="{B605811B-5441-4EFB-BDC2-BA065801684B}"/>
    <cellStyle name="Nota 2 3 8 4 3" xfId="31685" xr:uid="{83CAA4E4-786C-4405-8B32-5E0F6BDA19F3}"/>
    <cellStyle name="Nota 2 3 8 4 3 2" xfId="31686" xr:uid="{040164E1-226A-40A7-A165-EF7E2302DD66}"/>
    <cellStyle name="Nota 2 3 8 4 4" xfId="31687" xr:uid="{AB5C9632-2147-4B82-8185-3CBAA7EB5ABF}"/>
    <cellStyle name="Nota 2 3 8 4 4 2" xfId="31688" xr:uid="{DA0A1487-9191-44A8-9AE6-7F4BF88A0D47}"/>
    <cellStyle name="Nota 2 3 8 4 5" xfId="31689" xr:uid="{83FDB7C9-BAFA-42EA-8628-4A1100D8E236}"/>
    <cellStyle name="Nota 2 3 8 5" xfId="31690" xr:uid="{64220F70-8BDF-47D8-AED3-6C16C7BADA0D}"/>
    <cellStyle name="Nota 2 3 8 5 2" xfId="31691" xr:uid="{7419EF4F-36A2-43AD-9C04-D4AF324328E7}"/>
    <cellStyle name="Nota 2 3 8 5 2 2" xfId="31692" xr:uid="{8A9CAE7D-1D37-4DCC-A8D6-3B9BE22A69CA}"/>
    <cellStyle name="Nota 2 3 8 5 3" xfId="31693" xr:uid="{69727348-578A-49FB-9B4F-8DEEE11E6EBE}"/>
    <cellStyle name="Nota 2 3 8 5 3 2" xfId="31694" xr:uid="{24132D1E-0F86-482C-9F46-640DA7B4C69F}"/>
    <cellStyle name="Nota 2 3 8 5 4" xfId="31695" xr:uid="{06BE4880-5F35-45C2-A9EB-4778CF2ABEDC}"/>
    <cellStyle name="Nota 2 3 8 6" xfId="31696" xr:uid="{FA12E95B-C42D-45DF-940D-DA045BF5E7F2}"/>
    <cellStyle name="Nota 2 3 8 6 2" xfId="31697" xr:uid="{1FD07270-2AFF-4C79-A189-6365C003A0DC}"/>
    <cellStyle name="Nota 2 3 8 7" xfId="31698" xr:uid="{4B02E584-3CC6-4CCF-A609-4419575BEDE8}"/>
    <cellStyle name="Nota 2 3 8 8" xfId="31699" xr:uid="{7B1B2A08-5F42-4A41-9536-4A3ED14C6471}"/>
    <cellStyle name="Nota 2 3 8 9" xfId="54694" xr:uid="{E0307A66-73C8-4D9E-8549-CCB1C5A483C5}"/>
    <cellStyle name="Nota 2 3 9" xfId="31700" xr:uid="{92A5C7A8-EF5A-41D1-B075-AC1CC0ABC2D5}"/>
    <cellStyle name="Nota 2 3 9 2" xfId="31701" xr:uid="{F6905BF8-C016-426D-9805-C561B3012A74}"/>
    <cellStyle name="Nota 2 3 9 2 2" xfId="31702" xr:uid="{021206CF-3823-456B-9ECB-3CF3A83AA8C4}"/>
    <cellStyle name="Nota 2 3 9 2 2 2" xfId="31703" xr:uid="{5CCA4AD9-FA77-455D-BA69-23B044F39012}"/>
    <cellStyle name="Nota 2 3 9 2 2 2 2" xfId="31704" xr:uid="{FA3DACC8-E226-4DDF-8C01-54E343CC0042}"/>
    <cellStyle name="Nota 2 3 9 2 2 2 2 2" xfId="31705" xr:uid="{57CBBA35-568E-4D1C-BF63-3E5B63D5AA21}"/>
    <cellStyle name="Nota 2 3 9 2 2 2 3" xfId="31706" xr:uid="{411019B4-BF3E-45DB-BA9F-08B9AA173EED}"/>
    <cellStyle name="Nota 2 3 9 2 2 3" xfId="31707" xr:uid="{7F37F3E5-3DD0-4832-833E-D66001D94FF8}"/>
    <cellStyle name="Nota 2 3 9 2 2 3 2" xfId="31708" xr:uid="{A1746173-4D86-4E8A-80AF-5F8A10F1103B}"/>
    <cellStyle name="Nota 2 3 9 2 2 4" xfId="31709" xr:uid="{4C289936-4587-453D-9F27-10C5E9E5E1E9}"/>
    <cellStyle name="Nota 2 3 9 2 2 4 2" xfId="31710" xr:uid="{9F51779D-1F10-400F-9BDD-1F8246B78B1D}"/>
    <cellStyle name="Nota 2 3 9 2 2 5" xfId="31711" xr:uid="{551DF431-0C35-480B-AD50-820C28745F2C}"/>
    <cellStyle name="Nota 2 3 9 2 3" xfId="31712" xr:uid="{6D25988A-CE04-4D27-83A7-10A7F8F29AAC}"/>
    <cellStyle name="Nota 2 3 9 2 3 2" xfId="31713" xr:uid="{082A0B44-C591-4FF1-9E8B-5B7B580C7286}"/>
    <cellStyle name="Nota 2 3 9 2 4" xfId="31714" xr:uid="{101E3B2D-AC39-4DC5-B2F3-2E6EC937E418}"/>
    <cellStyle name="Nota 2 3 9 2 4 2" xfId="31715" xr:uid="{44C13379-76FB-4A82-A349-D843BA45ADAD}"/>
    <cellStyle name="Nota 2 3 9 2 5" xfId="31716" xr:uid="{2ABB19B2-B02A-4359-8488-355C94E8A878}"/>
    <cellStyle name="Nota 2 3 9 3" xfId="31717" xr:uid="{23B02BB0-6AA1-4020-B225-CFBB8A3B35CD}"/>
    <cellStyle name="Nota 2 3 9 3 2" xfId="31718" xr:uid="{66E3AA03-DD7F-44EF-9844-315E09B14DA4}"/>
    <cellStyle name="Nota 2 3 9 3 2 2" xfId="31719" xr:uid="{464D1FDA-C356-4255-AC70-A78222F7FBC2}"/>
    <cellStyle name="Nota 2 3 9 3 3" xfId="31720" xr:uid="{BDD99B17-1EFB-432A-9EF1-F4AFBD3F9C4B}"/>
    <cellStyle name="Nota 2 3 9 3 3 2" xfId="31721" xr:uid="{DCD6066F-F029-4A97-9925-C1BA6DDD3AA4}"/>
    <cellStyle name="Nota 2 3 9 3 4" xfId="31722" xr:uid="{16DE6DDA-E8E7-4DCC-ABD7-E6DC7A3B4F1C}"/>
    <cellStyle name="Nota 2 3 9 4" xfId="31723" xr:uid="{EA414BA5-D01A-4CC0-B52F-EEB3431DCCC1}"/>
    <cellStyle name="Nota 2 3 9 4 2" xfId="31724" xr:uid="{2E2C74DC-3716-45FC-81AF-277741F06C7F}"/>
    <cellStyle name="Nota 2 3 9 4 2 2" xfId="31725" xr:uid="{0799D781-C150-4F8F-819E-F751AD17FB1E}"/>
    <cellStyle name="Nota 2 3 9 4 2 2 2" xfId="31726" xr:uid="{0B51F684-FC44-4EF7-92F9-0875BA441422}"/>
    <cellStyle name="Nota 2 3 9 4 2 3" xfId="31727" xr:uid="{0EA772B7-A8FD-4D14-8D64-7C4912A2D2B6}"/>
    <cellStyle name="Nota 2 3 9 4 3" xfId="31728" xr:uid="{53F6C85E-FA50-4D97-8916-37306EB307A1}"/>
    <cellStyle name="Nota 2 3 9 4 3 2" xfId="31729" xr:uid="{7184C4ED-B7AF-4120-A94A-D7090CA8DFEC}"/>
    <cellStyle name="Nota 2 3 9 4 4" xfId="31730" xr:uid="{2E084A96-6EE3-41D4-A6E1-136129A497D6}"/>
    <cellStyle name="Nota 2 3 9 4 4 2" xfId="31731" xr:uid="{7452313D-BC71-464B-97A2-40F0FD4708D2}"/>
    <cellStyle name="Nota 2 3 9 4 5" xfId="31732" xr:uid="{6452503E-E0F1-4DE6-B6CC-45FDBE6A178D}"/>
    <cellStyle name="Nota 2 3 9 5" xfId="31733" xr:uid="{C68AB35D-EFE7-4B92-92EB-FCAEF84C7DF2}"/>
    <cellStyle name="Nota 2 3 9 5 2" xfId="31734" xr:uid="{AD6A8860-D59B-493D-98F8-79862EC2BE2D}"/>
    <cellStyle name="Nota 2 3 9 5 2 2" xfId="31735" xr:uid="{2B2FFA18-6642-4929-B2F5-8FA5F38BE0B9}"/>
    <cellStyle name="Nota 2 3 9 5 3" xfId="31736" xr:uid="{D5253A32-C222-4B2A-80CE-E28855D0A636}"/>
    <cellStyle name="Nota 2 3 9 5 3 2" xfId="31737" xr:uid="{CDADC2BC-C2DF-476D-BD78-1BB6866419B7}"/>
    <cellStyle name="Nota 2 3 9 5 4" xfId="31738" xr:uid="{2663795E-306A-4F6A-88FB-44EF99F7D175}"/>
    <cellStyle name="Nota 2 3 9 6" xfId="31739" xr:uid="{8BBC0E14-E279-4F7C-A986-86A849FEA5E8}"/>
    <cellStyle name="Nota 2 3 9 6 2" xfId="31740" xr:uid="{5276D7DB-6F7E-4777-B853-7E0058F036FB}"/>
    <cellStyle name="Nota 2 3 9 7" xfId="31741" xr:uid="{F55457F5-8152-4E76-A386-D41538A54F0A}"/>
    <cellStyle name="Nota 2 3 9 8" xfId="31742" xr:uid="{68B7B8EB-F69B-4821-9280-DB99F7C45808}"/>
    <cellStyle name="Nota 2 3 9 9" xfId="54695" xr:uid="{69B99C64-BC9F-42B5-AAE1-7A9F7C6AE2F2}"/>
    <cellStyle name="Nota 2 4" xfId="31743" xr:uid="{2F13AA71-4361-4BEA-8EA6-DF31498A4A14}"/>
    <cellStyle name="Nota 2 4 10" xfId="31744" xr:uid="{3FEFB724-F120-4460-8C21-56BE439723FB}"/>
    <cellStyle name="Nota 2 4 10 2" xfId="31745" xr:uid="{D2D17C1B-5BDD-4357-9109-C01BB515785C}"/>
    <cellStyle name="Nota 2 4 10 2 2" xfId="31746" xr:uid="{691A9C33-2266-4FB3-B1C5-1397F69597EA}"/>
    <cellStyle name="Nota 2 4 10 2 2 2" xfId="31747" xr:uid="{80F4D918-9177-4B83-BF0A-80A6713D1355}"/>
    <cellStyle name="Nota 2 4 10 2 2 2 2" xfId="31748" xr:uid="{ADCE67BC-8325-4239-8F60-CD59F5C9428C}"/>
    <cellStyle name="Nota 2 4 10 2 2 3" xfId="31749" xr:uid="{28862E8F-C057-4F55-BEB0-51FE63E08DC2}"/>
    <cellStyle name="Nota 2 4 10 2 3" xfId="31750" xr:uid="{04851D1B-136D-44B6-8BC9-050449847822}"/>
    <cellStyle name="Nota 2 4 10 2 3 2" xfId="31751" xr:uid="{EF5F98DB-FDE9-4393-912E-2D1172F6BA82}"/>
    <cellStyle name="Nota 2 4 10 2 4" xfId="31752" xr:uid="{52953D67-EAF9-42E4-91DC-E21FCD3189AA}"/>
    <cellStyle name="Nota 2 4 10 2 4 2" xfId="31753" xr:uid="{02EB5F80-0EE5-4B44-A55F-DA466925B501}"/>
    <cellStyle name="Nota 2 4 10 2 5" xfId="31754" xr:uid="{F0B9FD55-AF31-450F-885C-1736DCBEC73D}"/>
    <cellStyle name="Nota 2 4 10 3" xfId="31755" xr:uid="{2A9F3AA5-4CD7-41DE-A252-AB34C88EEDF9}"/>
    <cellStyle name="Nota 2 4 10 3 2" xfId="31756" xr:uid="{CC172F96-8393-4B16-A804-82D57845773F}"/>
    <cellStyle name="Nota 2 4 10 4" xfId="31757" xr:uid="{42367222-0741-4D96-90DC-A867116FD151}"/>
    <cellStyle name="Nota 2 4 10 4 2" xfId="31758" xr:uid="{81921013-F22C-4826-B9D9-71DBAB9CEB91}"/>
    <cellStyle name="Nota 2 4 10 5" xfId="31759" xr:uid="{07D5F03F-DD24-4A22-82A4-83AB7C4C2DD4}"/>
    <cellStyle name="Nota 2 4 10 6" xfId="54697" xr:uid="{6812E8C3-0683-44AD-9F59-D34F7F9FD725}"/>
    <cellStyle name="Nota 2 4 11" xfId="31760" xr:uid="{FD23CCA8-2C76-4243-84D7-C48C827CA334}"/>
    <cellStyle name="Nota 2 4 11 2" xfId="31761" xr:uid="{C5E0E48A-7508-41A7-8E6E-3B5FBC64F04B}"/>
    <cellStyle name="Nota 2 4 11 2 2" xfId="31762" xr:uid="{96247305-43E9-4C24-9C9C-9590EC1D7902}"/>
    <cellStyle name="Nota 2 4 11 3" xfId="31763" xr:uid="{ED1BF458-B434-476F-8297-CA4CF086260C}"/>
    <cellStyle name="Nota 2 4 11 3 2" xfId="31764" xr:uid="{C421059F-721B-4A38-9781-41F6D422EC0B}"/>
    <cellStyle name="Nota 2 4 11 4" xfId="31765" xr:uid="{E2AA14E7-397D-4DFA-BA90-9A67CFDBE1E6}"/>
    <cellStyle name="Nota 2 4 11 5" xfId="54698" xr:uid="{E63F90B3-EEDB-4751-A2FC-73B73407D5D8}"/>
    <cellStyle name="Nota 2 4 12" xfId="31766" xr:uid="{8AB6B127-5821-4A8B-99BC-ED3604E1AF3D}"/>
    <cellStyle name="Nota 2 4 12 2" xfId="31767" xr:uid="{CE108DFC-85DB-4FB3-AF02-341F85203337}"/>
    <cellStyle name="Nota 2 4 12 2 2" xfId="31768" xr:uid="{656D372B-794F-4234-BF2F-F757D40BF5FA}"/>
    <cellStyle name="Nota 2 4 12 2 2 2" xfId="31769" xr:uid="{78BD7B08-370F-4F44-80BF-2A4B52E52E25}"/>
    <cellStyle name="Nota 2 4 12 2 3" xfId="31770" xr:uid="{D1C8394A-B427-4171-9A13-AC262B49349C}"/>
    <cellStyle name="Nota 2 4 12 3" xfId="31771" xr:uid="{AE2BE3A5-00B9-4A54-B326-6D87F660312B}"/>
    <cellStyle name="Nota 2 4 12 3 2" xfId="31772" xr:uid="{3FB129C0-15F4-42CF-BF57-859B667DD649}"/>
    <cellStyle name="Nota 2 4 12 4" xfId="31773" xr:uid="{EF2910E5-4913-4607-95F5-226B1FB61024}"/>
    <cellStyle name="Nota 2 4 12 4 2" xfId="31774" xr:uid="{B9030648-694E-44B7-9AFC-3A00F99F6F27}"/>
    <cellStyle name="Nota 2 4 12 5" xfId="31775" xr:uid="{FE44671D-E8BF-4217-B0C4-08A2E3BCBA89}"/>
    <cellStyle name="Nota 2 4 12 6" xfId="54699" xr:uid="{65EA4B11-F100-4FC1-9137-E457F9C52524}"/>
    <cellStyle name="Nota 2 4 13" xfId="31776" xr:uid="{D47BD0CD-3F42-4613-833C-0204CA23D170}"/>
    <cellStyle name="Nota 2 4 13 2" xfId="31777" xr:uid="{153CC52C-A4EF-47D7-818F-55CE93D02DD0}"/>
    <cellStyle name="Nota 2 4 13 2 2" xfId="31778" xr:uid="{BCBFEF0B-27F2-48EC-9DB1-43AEC88AE1AA}"/>
    <cellStyle name="Nota 2 4 13 3" xfId="31779" xr:uid="{75D64192-3D3D-41BA-9812-D9F850F607AA}"/>
    <cellStyle name="Nota 2 4 13 3 2" xfId="31780" xr:uid="{4F9BFC59-D15C-41D5-BAC3-73B2EDA2F720}"/>
    <cellStyle name="Nota 2 4 13 4" xfId="31781" xr:uid="{12672958-FB45-4E8D-9C39-F668B280A5FE}"/>
    <cellStyle name="Nota 2 4 14" xfId="31782" xr:uid="{74BC64E3-EAFE-4130-BD1C-421BE5826F67}"/>
    <cellStyle name="Nota 2 4 14 2" xfId="31783" xr:uid="{10655C91-5D5B-49FB-B781-9CE6DBB57F37}"/>
    <cellStyle name="Nota 2 4 15" xfId="31784" xr:uid="{5D0330A5-E134-480D-BB25-D9D0AE8FA52B}"/>
    <cellStyle name="Nota 2 4 15 2" xfId="31785" xr:uid="{8EE00F76-D6B3-4E6A-8394-5EFB5EDFDCE9}"/>
    <cellStyle name="Nota 2 4 16" xfId="31786" xr:uid="{F98FBBE8-9DC1-455C-A145-275093451CB1}"/>
    <cellStyle name="Nota 2 4 17" xfId="31787" xr:uid="{A25E260F-7E77-40F0-9209-6C2D3C10DE98}"/>
    <cellStyle name="Nota 2 4 18" xfId="54696" xr:uid="{2C604DDB-A6E3-4298-8713-87FA457AEE59}"/>
    <cellStyle name="Nota 2 4 2" xfId="31788" xr:uid="{6B0222F1-35BC-4579-84A5-AA6ABE5DF5B7}"/>
    <cellStyle name="Nota 2 4 2 10" xfId="31789" xr:uid="{717F46D6-68D4-40BD-AE95-9E8D3241C0E6}"/>
    <cellStyle name="Nota 2 4 2 10 2" xfId="31790" xr:uid="{9CCBACE2-A908-419B-9713-D608D6202D17}"/>
    <cellStyle name="Nota 2 4 2 10 2 2" xfId="31791" xr:uid="{B1115E43-9BF6-4D00-925C-F324DA8040EF}"/>
    <cellStyle name="Nota 2 4 2 10 2 2 2" xfId="31792" xr:uid="{A8841A07-B31B-4E9F-BF2D-BDBBE8F441D1}"/>
    <cellStyle name="Nota 2 4 2 10 2 3" xfId="31793" xr:uid="{17FF7DD6-7969-4FEA-978A-9575C2718F71}"/>
    <cellStyle name="Nota 2 4 2 10 3" xfId="31794" xr:uid="{8B1D90B0-0211-439C-A7E4-242FC84B715E}"/>
    <cellStyle name="Nota 2 4 2 10 3 2" xfId="31795" xr:uid="{0FD7A953-E46B-466E-A337-018558D9EF6E}"/>
    <cellStyle name="Nota 2 4 2 10 4" xfId="31796" xr:uid="{4852E77A-AE2D-4472-9264-BA474F14A920}"/>
    <cellStyle name="Nota 2 4 2 10 4 2" xfId="31797" xr:uid="{17E26D6B-3949-48A2-9111-91414BFDAB48}"/>
    <cellStyle name="Nota 2 4 2 10 5" xfId="31798" xr:uid="{29A90AD6-5912-422A-BC99-E429DE3982DB}"/>
    <cellStyle name="Nota 2 4 2 11" xfId="31799" xr:uid="{09AD21F2-F00B-43FC-B94D-6E169634B5DF}"/>
    <cellStyle name="Nota 2 4 2 11 2" xfId="31800" xr:uid="{C6895CAA-A6D3-4079-8447-C63BFE6F2F49}"/>
    <cellStyle name="Nota 2 4 2 11 2 2" xfId="31801" xr:uid="{E8BB8DB9-7297-447A-A180-1A5B75377121}"/>
    <cellStyle name="Nota 2 4 2 11 3" xfId="31802" xr:uid="{C53F532F-8EF0-4C5C-A077-087757DA4A6C}"/>
    <cellStyle name="Nota 2 4 2 11 3 2" xfId="31803" xr:uid="{32731CDA-DF0E-42CA-9549-B27C6DDE93C4}"/>
    <cellStyle name="Nota 2 4 2 11 4" xfId="31804" xr:uid="{A4E2B7A1-D35B-430E-8C8D-1764ECE6723F}"/>
    <cellStyle name="Nota 2 4 2 12" xfId="31805" xr:uid="{2C65BE00-EDF8-4DC4-AFB0-52FF0760648C}"/>
    <cellStyle name="Nota 2 4 2 12 2" xfId="31806" xr:uid="{F2CFE277-E299-4801-97A4-07649A9F1700}"/>
    <cellStyle name="Nota 2 4 2 13" xfId="31807" xr:uid="{C10D6CB8-399D-48A1-BA1E-06D84E1DF09A}"/>
    <cellStyle name="Nota 2 4 2 14" xfId="31808" xr:uid="{E2E289F9-56C6-4E90-8F03-C055E1FD3872}"/>
    <cellStyle name="Nota 2 4 2 15" xfId="54700" xr:uid="{00AFAC93-6C43-4E2F-A00E-22196140BEA2}"/>
    <cellStyle name="Nota 2 4 2 2" xfId="31809" xr:uid="{09C7F82B-E136-453A-8F01-20D00E85E8C6}"/>
    <cellStyle name="Nota 2 4 2 2 10" xfId="31810" xr:uid="{8229B56A-BD56-494C-8970-CF6F3457CD93}"/>
    <cellStyle name="Nota 2 4 2 2 10 2" xfId="31811" xr:uid="{58DD7E8D-1E7B-4731-9D53-4682D1176350}"/>
    <cellStyle name="Nota 2 4 2 2 11" xfId="31812" xr:uid="{A5202075-182B-46E3-9A01-0E9596A5F622}"/>
    <cellStyle name="Nota 2 4 2 2 12" xfId="31813" xr:uid="{7A5921DF-0846-4B51-ADDC-AF50905652BD}"/>
    <cellStyle name="Nota 2 4 2 2 13" xfId="54701" xr:uid="{7D2C5F63-0C31-4498-881C-EC2C9BE89B23}"/>
    <cellStyle name="Nota 2 4 2 2 2" xfId="31814" xr:uid="{EA1D1FA7-61D1-4FD7-AF0D-75FCA83F5568}"/>
    <cellStyle name="Nota 2 4 2 2 2 10" xfId="31815" xr:uid="{265BE404-B427-4A8C-96BB-2700E3A5CD56}"/>
    <cellStyle name="Nota 2 4 2 2 2 11" xfId="54702" xr:uid="{75E0F940-8AF0-4FB4-9F71-FC6BC73CF803}"/>
    <cellStyle name="Nota 2 4 2 2 2 2" xfId="31816" xr:uid="{44E4C150-150F-4654-8A0D-0535E542455E}"/>
    <cellStyle name="Nota 2 4 2 2 2 2 2" xfId="31817" xr:uid="{4178A0A7-8006-4D6E-AC10-A6B6939443B9}"/>
    <cellStyle name="Nota 2 4 2 2 2 2 2 2" xfId="31818" xr:uid="{45D8FD52-76CC-4554-9369-1F0166CECEA8}"/>
    <cellStyle name="Nota 2 4 2 2 2 2 2 2 2" xfId="31819" xr:uid="{486B3F5F-48C5-47EB-8B39-846D7B42B924}"/>
    <cellStyle name="Nota 2 4 2 2 2 2 2 2 2 2" xfId="31820" xr:uid="{3A373804-316B-4CB1-8A70-473F890DB7BF}"/>
    <cellStyle name="Nota 2 4 2 2 2 2 2 2 2 2 2" xfId="31821" xr:uid="{3C7CB846-6353-4883-A6A1-46A194F8A736}"/>
    <cellStyle name="Nota 2 4 2 2 2 2 2 2 2 3" xfId="31822" xr:uid="{08732806-8DBD-4C5D-8DE2-3D5C7380F6C6}"/>
    <cellStyle name="Nota 2 4 2 2 2 2 2 2 3" xfId="31823" xr:uid="{086C3A00-1D8A-481F-9798-EECCDAD48D77}"/>
    <cellStyle name="Nota 2 4 2 2 2 2 2 2 3 2" xfId="31824" xr:uid="{2D3DF1A3-1A92-43E0-9583-BB4287B7E0BC}"/>
    <cellStyle name="Nota 2 4 2 2 2 2 2 2 4" xfId="31825" xr:uid="{B0FDA76B-0A1F-458F-8F6E-6764A0240A92}"/>
    <cellStyle name="Nota 2 4 2 2 2 2 2 2 4 2" xfId="31826" xr:uid="{FE8794B7-975E-496D-8BDC-E0A1A9DA7803}"/>
    <cellStyle name="Nota 2 4 2 2 2 2 2 2 5" xfId="31827" xr:uid="{25748A8B-BED8-4BF7-A8A0-B30BDF49304F}"/>
    <cellStyle name="Nota 2 4 2 2 2 2 2 3" xfId="31828" xr:uid="{E9C3493B-BBD5-47E6-A452-372DF2889DC3}"/>
    <cellStyle name="Nota 2 4 2 2 2 2 2 3 2" xfId="31829" xr:uid="{005FAAF6-9382-4495-A1EC-3F17B409A063}"/>
    <cellStyle name="Nota 2 4 2 2 2 2 2 4" xfId="31830" xr:uid="{AE38978C-4C9E-4568-ABEA-BB0B794F7F17}"/>
    <cellStyle name="Nota 2 4 2 2 2 2 2 4 2" xfId="31831" xr:uid="{C501C700-92C6-47C4-A4AE-9868472EE1EE}"/>
    <cellStyle name="Nota 2 4 2 2 2 2 2 5" xfId="31832" xr:uid="{0187902A-4E01-4273-8A1D-F29D06BDAEB1}"/>
    <cellStyle name="Nota 2 4 2 2 2 2 3" xfId="31833" xr:uid="{F5EAA968-B5A9-4473-9093-51EDFDAE9A16}"/>
    <cellStyle name="Nota 2 4 2 2 2 2 3 2" xfId="31834" xr:uid="{950B6988-CCB1-4696-AA22-177B72AEF25C}"/>
    <cellStyle name="Nota 2 4 2 2 2 2 3 2 2" xfId="31835" xr:uid="{1D7B2F62-2D70-467B-92F4-9CA0CA67CD12}"/>
    <cellStyle name="Nota 2 4 2 2 2 2 3 3" xfId="31836" xr:uid="{C214384B-3FD7-4E4D-9B38-4BBA1FBF7889}"/>
    <cellStyle name="Nota 2 4 2 2 2 2 3 3 2" xfId="31837" xr:uid="{429070D9-2EDA-4972-ABDF-D7995B438CCD}"/>
    <cellStyle name="Nota 2 4 2 2 2 2 3 4" xfId="31838" xr:uid="{331A43DB-4D5A-4EE3-92F0-93957E3DFA2A}"/>
    <cellStyle name="Nota 2 4 2 2 2 2 4" xfId="31839" xr:uid="{60496BDD-12D8-45D7-9009-9455F3F78617}"/>
    <cellStyle name="Nota 2 4 2 2 2 2 4 2" xfId="31840" xr:uid="{AB7F5109-F274-47B0-B93C-0B88A75E77EA}"/>
    <cellStyle name="Nota 2 4 2 2 2 2 4 2 2" xfId="31841" xr:uid="{7D73F718-3BA6-4E2F-911C-9D21B38C2FB2}"/>
    <cellStyle name="Nota 2 4 2 2 2 2 4 2 2 2" xfId="31842" xr:uid="{B452E845-8A60-47A3-83A1-E6EE3EE9A9F7}"/>
    <cellStyle name="Nota 2 4 2 2 2 2 4 2 3" xfId="31843" xr:uid="{B3A040F1-96C2-4DBC-A143-B60239271950}"/>
    <cellStyle name="Nota 2 4 2 2 2 2 4 3" xfId="31844" xr:uid="{FBAE596D-E90B-49C5-9014-9B3B4521BE7F}"/>
    <cellStyle name="Nota 2 4 2 2 2 2 4 3 2" xfId="31845" xr:uid="{1E454E69-5D63-41BB-AEE9-F6DCE332C8CE}"/>
    <cellStyle name="Nota 2 4 2 2 2 2 4 4" xfId="31846" xr:uid="{67163CB4-677B-4FFB-8C0E-6A101F6132C0}"/>
    <cellStyle name="Nota 2 4 2 2 2 2 4 4 2" xfId="31847" xr:uid="{9A725332-DF61-46F0-BC2A-472D3454DC4D}"/>
    <cellStyle name="Nota 2 4 2 2 2 2 4 5" xfId="31848" xr:uid="{E68B09D5-7CE9-45C1-A452-759A555AC3EF}"/>
    <cellStyle name="Nota 2 4 2 2 2 2 5" xfId="31849" xr:uid="{C8C13C14-E984-4B26-A1A7-7AC5818CD988}"/>
    <cellStyle name="Nota 2 4 2 2 2 2 5 2" xfId="31850" xr:uid="{DA892DC3-02A8-46B9-856D-78E83710FB20}"/>
    <cellStyle name="Nota 2 4 2 2 2 2 5 2 2" xfId="31851" xr:uid="{BB59298C-DDD6-4652-B44F-5C25B374DBBA}"/>
    <cellStyle name="Nota 2 4 2 2 2 2 5 3" xfId="31852" xr:uid="{B75662DB-DA5A-4390-8E16-911699D67A06}"/>
    <cellStyle name="Nota 2 4 2 2 2 2 5 3 2" xfId="31853" xr:uid="{4725A78D-B545-4346-810E-6332770740EE}"/>
    <cellStyle name="Nota 2 4 2 2 2 2 5 4" xfId="31854" xr:uid="{5219F74A-9488-406A-9144-0E9BFD013202}"/>
    <cellStyle name="Nota 2 4 2 2 2 2 6" xfId="31855" xr:uid="{D2E1585F-F067-4D8A-BF13-F071924968E7}"/>
    <cellStyle name="Nota 2 4 2 2 2 2 6 2" xfId="31856" xr:uid="{C5A79682-9370-4F6B-86B4-FB488D4A251D}"/>
    <cellStyle name="Nota 2 4 2 2 2 2 7" xfId="31857" xr:uid="{7367657F-CA08-4210-892A-CD332FA04CD2}"/>
    <cellStyle name="Nota 2 4 2 2 2 2 8" xfId="31858" xr:uid="{F46D599E-CDC9-4392-B354-4F08CF6E6DBE}"/>
    <cellStyle name="Nota 2 4 2 2 2 2 9" xfId="54703" xr:uid="{E092E1BD-9E88-4491-88AF-9B30F3F4BA3B}"/>
    <cellStyle name="Nota 2 4 2 2 2 3" xfId="31859" xr:uid="{0A2D5015-1E33-42B1-B79E-194D78162FC9}"/>
    <cellStyle name="Nota 2 4 2 2 2 3 2" xfId="31860" xr:uid="{2255A937-E532-42D2-9472-EAB7D2F3B78B}"/>
    <cellStyle name="Nota 2 4 2 2 2 3 2 2" xfId="31861" xr:uid="{D81B4337-6A0C-404E-9A2C-3AC80824655F}"/>
    <cellStyle name="Nota 2 4 2 2 2 3 2 2 2" xfId="31862" xr:uid="{46D142EE-7523-4C88-83A5-8FFB6C6BD2E0}"/>
    <cellStyle name="Nota 2 4 2 2 2 3 2 2 2 2" xfId="31863" xr:uid="{69FEE405-E7EC-480E-B827-B531A3F0ACA3}"/>
    <cellStyle name="Nota 2 4 2 2 2 3 2 2 2 2 2" xfId="31864" xr:uid="{9B99A18C-49A7-42F1-9B2F-ED3277EC333F}"/>
    <cellStyle name="Nota 2 4 2 2 2 3 2 2 2 3" xfId="31865" xr:uid="{B60CF7FF-46C1-4231-815D-95D034B0DFD8}"/>
    <cellStyle name="Nota 2 4 2 2 2 3 2 2 3" xfId="31866" xr:uid="{BE2143C0-B6C2-4C4B-8922-FF7461023C27}"/>
    <cellStyle name="Nota 2 4 2 2 2 3 2 2 3 2" xfId="31867" xr:uid="{A636FB63-D740-487A-9B78-1C7F89ACF379}"/>
    <cellStyle name="Nota 2 4 2 2 2 3 2 2 4" xfId="31868" xr:uid="{96AD3A75-A45D-4BF0-807C-3DA87DD9573E}"/>
    <cellStyle name="Nota 2 4 2 2 2 3 2 2 4 2" xfId="31869" xr:uid="{414748BF-840B-4380-AD5A-8DAE4D6B0035}"/>
    <cellStyle name="Nota 2 4 2 2 2 3 2 2 5" xfId="31870" xr:uid="{E3B927E3-B8D9-47A8-B3AF-1E6C990639EC}"/>
    <cellStyle name="Nota 2 4 2 2 2 3 2 3" xfId="31871" xr:uid="{E98FDFBE-B601-4102-BF88-DA67B1455251}"/>
    <cellStyle name="Nota 2 4 2 2 2 3 2 3 2" xfId="31872" xr:uid="{5E331612-FFE1-4717-B4C3-8F1C52F51D87}"/>
    <cellStyle name="Nota 2 4 2 2 2 3 2 4" xfId="31873" xr:uid="{B54C6389-6E0E-4998-B1C3-3CE49A1B0024}"/>
    <cellStyle name="Nota 2 4 2 2 2 3 2 4 2" xfId="31874" xr:uid="{FC56F866-C217-49FB-83EE-127E0EF9D093}"/>
    <cellStyle name="Nota 2 4 2 2 2 3 2 5" xfId="31875" xr:uid="{AABEF788-907D-4B01-8567-5956B6789644}"/>
    <cellStyle name="Nota 2 4 2 2 2 3 3" xfId="31876" xr:uid="{12CD713F-DD97-48A9-B948-A5A98D4D1987}"/>
    <cellStyle name="Nota 2 4 2 2 2 3 3 2" xfId="31877" xr:uid="{89E88A35-7D32-4CEF-981A-16997038D2C2}"/>
    <cellStyle name="Nota 2 4 2 2 2 3 3 2 2" xfId="31878" xr:uid="{5A2DDDE1-18CA-4059-8CFD-B87F7E2051F8}"/>
    <cellStyle name="Nota 2 4 2 2 2 3 3 3" xfId="31879" xr:uid="{B3A5FFD8-B87E-4103-A9E0-C5DC2D40AD9B}"/>
    <cellStyle name="Nota 2 4 2 2 2 3 3 3 2" xfId="31880" xr:uid="{807DD6A8-0530-4E97-816B-CE113C21A6CE}"/>
    <cellStyle name="Nota 2 4 2 2 2 3 3 4" xfId="31881" xr:uid="{EA5AE747-CA05-4218-9363-0890E0121B4F}"/>
    <cellStyle name="Nota 2 4 2 2 2 3 4" xfId="31882" xr:uid="{7DD89587-07FC-4AC2-A93E-B8204CDE73A6}"/>
    <cellStyle name="Nota 2 4 2 2 2 3 4 2" xfId="31883" xr:uid="{30CE9F3B-DAAA-45B2-B5EF-2E292C7B35FE}"/>
    <cellStyle name="Nota 2 4 2 2 2 3 4 2 2" xfId="31884" xr:uid="{15587A71-EF7F-4E64-85CB-AC5E01F872BF}"/>
    <cellStyle name="Nota 2 4 2 2 2 3 4 2 2 2" xfId="31885" xr:uid="{E124C2C3-1262-4130-A93B-542AA483B9D5}"/>
    <cellStyle name="Nota 2 4 2 2 2 3 4 2 3" xfId="31886" xr:uid="{6B5624AF-2173-445D-968C-F85A65B0ED5A}"/>
    <cellStyle name="Nota 2 4 2 2 2 3 4 3" xfId="31887" xr:uid="{4A141B48-9631-4B51-BB03-30A9A504A5C5}"/>
    <cellStyle name="Nota 2 4 2 2 2 3 4 3 2" xfId="31888" xr:uid="{01449C0A-5618-46F9-9AF3-58CAFFA9AB25}"/>
    <cellStyle name="Nota 2 4 2 2 2 3 4 4" xfId="31889" xr:uid="{6CAC8BBF-7F51-4ADA-90C4-86D080B875F1}"/>
    <cellStyle name="Nota 2 4 2 2 2 3 4 4 2" xfId="31890" xr:uid="{B3A82595-476F-4056-84B7-9185896C552A}"/>
    <cellStyle name="Nota 2 4 2 2 2 3 4 5" xfId="31891" xr:uid="{E1CB520C-6478-4561-B4AF-E7F990420BD4}"/>
    <cellStyle name="Nota 2 4 2 2 2 3 5" xfId="31892" xr:uid="{B86EB320-F7F3-4C7B-9352-B0CC0A8C16AE}"/>
    <cellStyle name="Nota 2 4 2 2 2 3 5 2" xfId="31893" xr:uid="{31C33ED5-89C1-4620-AB3E-2F5886AEC81F}"/>
    <cellStyle name="Nota 2 4 2 2 2 3 5 2 2" xfId="31894" xr:uid="{8F405594-EAE2-4151-A6E7-4324694FCE3B}"/>
    <cellStyle name="Nota 2 4 2 2 2 3 5 3" xfId="31895" xr:uid="{C598DE2E-17EA-4BA6-8D51-22179209B8E7}"/>
    <cellStyle name="Nota 2 4 2 2 2 3 5 3 2" xfId="31896" xr:uid="{4F7A4DC8-3BE9-4910-B3F9-EE43A99BCAD3}"/>
    <cellStyle name="Nota 2 4 2 2 2 3 5 4" xfId="31897" xr:uid="{C3483D16-607D-4F3F-8A0D-45E2F97EB7FE}"/>
    <cellStyle name="Nota 2 4 2 2 2 3 6" xfId="31898" xr:uid="{50AB7B59-D91D-46A4-A742-29CBFAE3EC08}"/>
    <cellStyle name="Nota 2 4 2 2 2 3 6 2" xfId="31899" xr:uid="{679FADA2-5C94-493E-B4F7-4532C9CF1D56}"/>
    <cellStyle name="Nota 2 4 2 2 2 3 7" xfId="31900" xr:uid="{0D646844-FEC4-46DE-8599-E53585A9BE5D}"/>
    <cellStyle name="Nota 2 4 2 2 2 3 8" xfId="31901" xr:uid="{54D1C3B9-CA07-45F3-AF38-1E99D1E5B065}"/>
    <cellStyle name="Nota 2 4 2 2 2 3 9" xfId="54704" xr:uid="{57442312-2BC9-47D6-8622-1C667330DF62}"/>
    <cellStyle name="Nota 2 4 2 2 2 4" xfId="31902" xr:uid="{2EEE3F46-F4F6-43F1-A625-8A4845432F11}"/>
    <cellStyle name="Nota 2 4 2 2 2 4 2" xfId="31903" xr:uid="{C03BF8B6-EB81-48A0-BAD9-32B5CB9878ED}"/>
    <cellStyle name="Nota 2 4 2 2 2 4 2 2" xfId="31904" xr:uid="{2A1F689E-5985-4D1A-BBDD-FA449C7B451F}"/>
    <cellStyle name="Nota 2 4 2 2 2 4 2 2 2" xfId="31905" xr:uid="{7F7B9D26-CED1-451D-9606-AB55C62E51E9}"/>
    <cellStyle name="Nota 2 4 2 2 2 4 2 2 2 2" xfId="31906" xr:uid="{63F87800-93DB-4CA4-9090-F7F58AB511FD}"/>
    <cellStyle name="Nota 2 4 2 2 2 4 2 2 3" xfId="31907" xr:uid="{E4120EE1-DB3B-4B9E-8298-2F0DA92B49A8}"/>
    <cellStyle name="Nota 2 4 2 2 2 4 2 3" xfId="31908" xr:uid="{60A973C1-DA44-4D35-8F84-363B13471989}"/>
    <cellStyle name="Nota 2 4 2 2 2 4 2 3 2" xfId="31909" xr:uid="{0BF5F532-0DD1-4258-9C56-8DEA80F7273A}"/>
    <cellStyle name="Nota 2 4 2 2 2 4 2 4" xfId="31910" xr:uid="{247CD743-6559-4D4C-91AF-D4CBC010FD06}"/>
    <cellStyle name="Nota 2 4 2 2 2 4 2 4 2" xfId="31911" xr:uid="{8C94A1CE-F829-4B6E-85AD-E5FE7D90029A}"/>
    <cellStyle name="Nota 2 4 2 2 2 4 2 5" xfId="31912" xr:uid="{CEFD3639-E26D-4265-9A2B-26DE3BF8548D}"/>
    <cellStyle name="Nota 2 4 2 2 2 4 3" xfId="31913" xr:uid="{E06A0545-750D-4ACA-83C6-1757E51837BE}"/>
    <cellStyle name="Nota 2 4 2 2 2 4 3 2" xfId="31914" xr:uid="{68C833FD-87B6-4152-A8B9-FCB3F6C97E23}"/>
    <cellStyle name="Nota 2 4 2 2 2 4 4" xfId="31915" xr:uid="{32CB3FBE-2753-48A2-8468-15B4583A51D7}"/>
    <cellStyle name="Nota 2 4 2 2 2 4 4 2" xfId="31916" xr:uid="{47111F8D-8908-4466-88E5-EDC8C6FF557F}"/>
    <cellStyle name="Nota 2 4 2 2 2 4 5" xfId="31917" xr:uid="{A5A94B49-4890-4EF2-A152-96C6E62E05F4}"/>
    <cellStyle name="Nota 2 4 2 2 2 5" xfId="31918" xr:uid="{D777A27E-F69B-4A2D-820D-39FD119B0F6B}"/>
    <cellStyle name="Nota 2 4 2 2 2 5 2" xfId="31919" xr:uid="{B694868E-D83C-4A33-B164-D812858C4998}"/>
    <cellStyle name="Nota 2 4 2 2 2 5 2 2" xfId="31920" xr:uid="{BA838FC2-D1FF-468F-A607-6C3D9BE69A43}"/>
    <cellStyle name="Nota 2 4 2 2 2 5 3" xfId="31921" xr:uid="{7DA34528-5712-4C85-88B9-4875DEC1528D}"/>
    <cellStyle name="Nota 2 4 2 2 2 5 3 2" xfId="31922" xr:uid="{4A2D1C95-CFDB-4D06-BCED-4E4D540B063C}"/>
    <cellStyle name="Nota 2 4 2 2 2 5 4" xfId="31923" xr:uid="{B8971E72-0074-4A61-8C42-683D9FC94136}"/>
    <cellStyle name="Nota 2 4 2 2 2 6" xfId="31924" xr:uid="{2EB76503-E323-4C2B-B57A-9F83535094A5}"/>
    <cellStyle name="Nota 2 4 2 2 2 6 2" xfId="31925" xr:uid="{52185E70-3C7E-41D2-9D2C-BE699CE4B69A}"/>
    <cellStyle name="Nota 2 4 2 2 2 6 2 2" xfId="31926" xr:uid="{D2F4738D-1797-4D7D-89E6-757E9624058E}"/>
    <cellStyle name="Nota 2 4 2 2 2 6 2 2 2" xfId="31927" xr:uid="{023099BA-0FA8-467D-9BC0-735C7BD96662}"/>
    <cellStyle name="Nota 2 4 2 2 2 6 2 3" xfId="31928" xr:uid="{4177E91C-2803-45DE-B859-CBF786BFCB7C}"/>
    <cellStyle name="Nota 2 4 2 2 2 6 3" xfId="31929" xr:uid="{02DE983E-F18F-441A-92D3-7455CD49DA63}"/>
    <cellStyle name="Nota 2 4 2 2 2 6 3 2" xfId="31930" xr:uid="{B9CE1616-9F36-4D7E-AD49-66649897881E}"/>
    <cellStyle name="Nota 2 4 2 2 2 6 4" xfId="31931" xr:uid="{B2AA6F76-AAC8-4AD8-8A22-3551EF452FAE}"/>
    <cellStyle name="Nota 2 4 2 2 2 6 4 2" xfId="31932" xr:uid="{12898B17-DD13-47AC-BEAF-733FC85F8AED}"/>
    <cellStyle name="Nota 2 4 2 2 2 6 5" xfId="31933" xr:uid="{8DAA4163-D7D1-40C0-8D59-4759AA29E2DB}"/>
    <cellStyle name="Nota 2 4 2 2 2 7" xfId="31934" xr:uid="{4423B67D-47EB-4730-A323-1E545C39F2F5}"/>
    <cellStyle name="Nota 2 4 2 2 2 7 2" xfId="31935" xr:uid="{51F5D959-2E73-414F-9441-26427D840A9A}"/>
    <cellStyle name="Nota 2 4 2 2 2 7 2 2" xfId="31936" xr:uid="{A966279E-29D5-4CD6-834F-05CAC6D35729}"/>
    <cellStyle name="Nota 2 4 2 2 2 7 3" xfId="31937" xr:uid="{71AA8E20-A80C-4C7B-8D3D-C850F73CF81C}"/>
    <cellStyle name="Nota 2 4 2 2 2 7 3 2" xfId="31938" xr:uid="{20CC60B9-4734-4573-B285-59D29F34BDC2}"/>
    <cellStyle name="Nota 2 4 2 2 2 7 4" xfId="31939" xr:uid="{AEAFCE55-1CEF-4ADF-9F8B-379EE9AB896B}"/>
    <cellStyle name="Nota 2 4 2 2 2 8" xfId="31940" xr:uid="{28BD9D35-A33E-4916-AE7E-0F23202E3FB4}"/>
    <cellStyle name="Nota 2 4 2 2 2 8 2" xfId="31941" xr:uid="{7BA4C434-A2C3-46E6-BE80-10053F57157F}"/>
    <cellStyle name="Nota 2 4 2 2 2 9" xfId="31942" xr:uid="{D02B1F84-8F41-46C0-B4BF-7DF7CC59007D}"/>
    <cellStyle name="Nota 2 4 2 2 3" xfId="31943" xr:uid="{DCAE9C18-29E7-4CFE-9E2E-1FD18AB95D80}"/>
    <cellStyle name="Nota 2 4 2 2 3 2" xfId="31944" xr:uid="{8654A03C-EAFA-47E1-A246-2B3E0FECFC79}"/>
    <cellStyle name="Nota 2 4 2 2 3 2 2" xfId="31945" xr:uid="{AE29250A-2C26-4916-BDDC-A42C9FAC706A}"/>
    <cellStyle name="Nota 2 4 2 2 3 2 2 2" xfId="31946" xr:uid="{277C6DE2-E270-46A9-9641-44EBA991B4B9}"/>
    <cellStyle name="Nota 2 4 2 2 3 2 2 2 2" xfId="31947" xr:uid="{B2F4120D-C274-4DB5-82C0-D233072FE194}"/>
    <cellStyle name="Nota 2 4 2 2 3 2 2 2 2 2" xfId="31948" xr:uid="{EF99F0ED-CEF1-4006-B29E-CE207518F6C6}"/>
    <cellStyle name="Nota 2 4 2 2 3 2 2 2 3" xfId="31949" xr:uid="{4C9C5657-2C2D-4184-905D-97B536A12BED}"/>
    <cellStyle name="Nota 2 4 2 2 3 2 2 3" xfId="31950" xr:uid="{0AA8410F-E922-4C86-869A-8C4AB67514EE}"/>
    <cellStyle name="Nota 2 4 2 2 3 2 2 3 2" xfId="31951" xr:uid="{401E346D-A35E-45BB-9FE1-86C8A59B36B8}"/>
    <cellStyle name="Nota 2 4 2 2 3 2 2 4" xfId="31952" xr:uid="{F954E2EB-9FAC-44B4-8CD7-DFADF6379DD8}"/>
    <cellStyle name="Nota 2 4 2 2 3 2 2 4 2" xfId="31953" xr:uid="{4A762CBD-9135-4F8F-BD0E-7285FF4B1392}"/>
    <cellStyle name="Nota 2 4 2 2 3 2 2 5" xfId="31954" xr:uid="{731EEDAD-D0D8-4F8B-9120-910072BF5FD4}"/>
    <cellStyle name="Nota 2 4 2 2 3 2 3" xfId="31955" xr:uid="{3EC66857-2187-4093-8621-D4190EEB95A6}"/>
    <cellStyle name="Nota 2 4 2 2 3 2 3 2" xfId="31956" xr:uid="{1AD97E97-AB91-4536-A460-ABAA2DECC8F1}"/>
    <cellStyle name="Nota 2 4 2 2 3 2 4" xfId="31957" xr:uid="{716EDF94-59BA-44FC-9846-5371116F61DF}"/>
    <cellStyle name="Nota 2 4 2 2 3 2 4 2" xfId="31958" xr:uid="{55E06236-5637-4C42-81FA-DF5CA718C4FF}"/>
    <cellStyle name="Nota 2 4 2 2 3 2 5" xfId="31959" xr:uid="{8D55BCEF-215A-45C0-8158-6FB8FF7759AD}"/>
    <cellStyle name="Nota 2 4 2 2 3 3" xfId="31960" xr:uid="{A5A52977-4811-4606-990D-C193FC34F381}"/>
    <cellStyle name="Nota 2 4 2 2 3 3 2" xfId="31961" xr:uid="{5769715F-7987-4BD9-B538-4ECA032AAF5B}"/>
    <cellStyle name="Nota 2 4 2 2 3 3 2 2" xfId="31962" xr:uid="{B1168301-91CB-452A-BEFF-A3769DD4CF62}"/>
    <cellStyle name="Nota 2 4 2 2 3 3 3" xfId="31963" xr:uid="{124AF33E-3410-4743-B059-57065784D2BF}"/>
    <cellStyle name="Nota 2 4 2 2 3 3 3 2" xfId="31964" xr:uid="{034B8E11-B781-44E9-8561-5EEF1CE80511}"/>
    <cellStyle name="Nota 2 4 2 2 3 3 4" xfId="31965" xr:uid="{8B7BEFF6-E54A-419C-80DF-F4B7D82738AC}"/>
    <cellStyle name="Nota 2 4 2 2 3 4" xfId="31966" xr:uid="{C74217E8-52A4-4C56-BEBE-6BD085234187}"/>
    <cellStyle name="Nota 2 4 2 2 3 4 2" xfId="31967" xr:uid="{EF906934-A3AA-4258-A64B-8DDAB7A988D3}"/>
    <cellStyle name="Nota 2 4 2 2 3 4 2 2" xfId="31968" xr:uid="{FD928C31-B7ED-4AF6-AC27-BC9486960C57}"/>
    <cellStyle name="Nota 2 4 2 2 3 4 2 2 2" xfId="31969" xr:uid="{F5DD383B-D234-4EA9-AC05-78F0A8BAAB3C}"/>
    <cellStyle name="Nota 2 4 2 2 3 4 2 3" xfId="31970" xr:uid="{8BE6E635-DCF1-4A00-B9E0-4F7C1A589D73}"/>
    <cellStyle name="Nota 2 4 2 2 3 4 3" xfId="31971" xr:uid="{ED4932C5-ED32-4E2C-8D97-0804DFA0D28E}"/>
    <cellStyle name="Nota 2 4 2 2 3 4 3 2" xfId="31972" xr:uid="{C7200ECE-8C2B-4BFA-92EA-4E24BDFF3D29}"/>
    <cellStyle name="Nota 2 4 2 2 3 4 4" xfId="31973" xr:uid="{EF76BD9E-D3D4-4C61-A561-545259AE1D5A}"/>
    <cellStyle name="Nota 2 4 2 2 3 4 4 2" xfId="31974" xr:uid="{69A60D33-209C-42CB-B31A-CBECC3764FD8}"/>
    <cellStyle name="Nota 2 4 2 2 3 4 5" xfId="31975" xr:uid="{CE3230E3-E83C-4AA3-9222-6523EBC22C44}"/>
    <cellStyle name="Nota 2 4 2 2 3 5" xfId="31976" xr:uid="{75CFECD0-3C69-4B16-BC74-6BAC23AF0773}"/>
    <cellStyle name="Nota 2 4 2 2 3 5 2" xfId="31977" xr:uid="{365079CF-75C8-4F38-83BF-43BD40CC0901}"/>
    <cellStyle name="Nota 2 4 2 2 3 5 2 2" xfId="31978" xr:uid="{A6F2FCE1-8758-41DB-AF5F-3E030AA92887}"/>
    <cellStyle name="Nota 2 4 2 2 3 5 3" xfId="31979" xr:uid="{56033357-8A88-4FBB-B6E6-3C30A12D58C7}"/>
    <cellStyle name="Nota 2 4 2 2 3 5 3 2" xfId="31980" xr:uid="{88C1C1A9-7845-4785-8A84-7B3D7BF7C984}"/>
    <cellStyle name="Nota 2 4 2 2 3 5 4" xfId="31981" xr:uid="{B56660BB-FF9C-4789-B89C-99759B043542}"/>
    <cellStyle name="Nota 2 4 2 2 3 6" xfId="31982" xr:uid="{DBB607FF-7B21-4271-9616-28B4F95482EE}"/>
    <cellStyle name="Nota 2 4 2 2 3 6 2" xfId="31983" xr:uid="{29B02F6F-0D9E-406A-8D8C-DF1608FE073D}"/>
    <cellStyle name="Nota 2 4 2 2 3 7" xfId="31984" xr:uid="{B3FBEDD9-9231-48B8-9741-671B677A2ECE}"/>
    <cellStyle name="Nota 2 4 2 2 3 8" xfId="31985" xr:uid="{40B14AA9-A814-4C7B-9F83-90F4AE9EDF6F}"/>
    <cellStyle name="Nota 2 4 2 2 3 9" xfId="54705" xr:uid="{7F9445B5-160D-4997-BA5B-1A76C328EF53}"/>
    <cellStyle name="Nota 2 4 2 2 4" xfId="31986" xr:uid="{CEC2404B-FB8A-4148-B5AB-4BFA3E6D4906}"/>
    <cellStyle name="Nota 2 4 2 2 4 2" xfId="31987" xr:uid="{99B747DB-F11B-474F-8F7D-50B2206BAC98}"/>
    <cellStyle name="Nota 2 4 2 2 4 2 2" xfId="31988" xr:uid="{5AD8E497-A1B3-47B2-970E-9FE6C0EC4F00}"/>
    <cellStyle name="Nota 2 4 2 2 4 2 2 2" xfId="31989" xr:uid="{772BD525-388A-4548-A0E5-BAA5FA872F66}"/>
    <cellStyle name="Nota 2 4 2 2 4 2 2 2 2" xfId="31990" xr:uid="{CC1A20DB-E96D-49DA-BD5A-BBB4294D7FEE}"/>
    <cellStyle name="Nota 2 4 2 2 4 2 2 2 2 2" xfId="31991" xr:uid="{3CABA0A9-F39B-4655-BD0A-C01FC4824852}"/>
    <cellStyle name="Nota 2 4 2 2 4 2 2 2 3" xfId="31992" xr:uid="{BE702A5B-9E75-4162-A02F-12FB13F40653}"/>
    <cellStyle name="Nota 2 4 2 2 4 2 2 3" xfId="31993" xr:uid="{B249695E-996E-4CA1-A904-FEC67E088A85}"/>
    <cellStyle name="Nota 2 4 2 2 4 2 2 3 2" xfId="31994" xr:uid="{58F348D3-3CF3-4A97-B953-BF4D9FE9C443}"/>
    <cellStyle name="Nota 2 4 2 2 4 2 2 4" xfId="31995" xr:uid="{74FDDE04-E60C-4805-B893-AE28259A64BA}"/>
    <cellStyle name="Nota 2 4 2 2 4 2 2 4 2" xfId="31996" xr:uid="{A0E906EC-2261-44C0-9239-87D6584ABA29}"/>
    <cellStyle name="Nota 2 4 2 2 4 2 2 5" xfId="31997" xr:uid="{592D6F18-3E7A-42B3-80C2-8DB98F45E1CE}"/>
    <cellStyle name="Nota 2 4 2 2 4 2 3" xfId="31998" xr:uid="{AFCEA60C-BC5C-43C9-AC50-335EBDE2F9E3}"/>
    <cellStyle name="Nota 2 4 2 2 4 2 3 2" xfId="31999" xr:uid="{1C83E866-63EE-4BDC-AB40-D2E5847E3E36}"/>
    <cellStyle name="Nota 2 4 2 2 4 2 4" xfId="32000" xr:uid="{630F7B3A-A79C-4FDB-B5C8-B6387D34DC2C}"/>
    <cellStyle name="Nota 2 4 2 2 4 2 4 2" xfId="32001" xr:uid="{7BEEC61E-AB34-41DC-B69A-2C94CE92621F}"/>
    <cellStyle name="Nota 2 4 2 2 4 2 5" xfId="32002" xr:uid="{EC18EA88-C1E3-47A2-903E-465A0C4961EA}"/>
    <cellStyle name="Nota 2 4 2 2 4 3" xfId="32003" xr:uid="{E00FF830-2294-422A-845C-AB2B018671E5}"/>
    <cellStyle name="Nota 2 4 2 2 4 3 2" xfId="32004" xr:uid="{21668117-05E3-4FA4-A85F-39C007AD1F1E}"/>
    <cellStyle name="Nota 2 4 2 2 4 3 2 2" xfId="32005" xr:uid="{FAD1D4F1-929A-48EB-BB46-1B9313C29800}"/>
    <cellStyle name="Nota 2 4 2 2 4 3 3" xfId="32006" xr:uid="{2DC4B25F-CE08-456C-9818-88637D1D9E31}"/>
    <cellStyle name="Nota 2 4 2 2 4 3 3 2" xfId="32007" xr:uid="{30DB9190-0638-41C4-A959-EA8E022ADC0E}"/>
    <cellStyle name="Nota 2 4 2 2 4 3 4" xfId="32008" xr:uid="{C3382781-46B2-49EE-B804-A208BB2BC66F}"/>
    <cellStyle name="Nota 2 4 2 2 4 4" xfId="32009" xr:uid="{CDA3C55C-5EA8-4BD8-9566-20CD5A4ED10C}"/>
    <cellStyle name="Nota 2 4 2 2 4 4 2" xfId="32010" xr:uid="{72833AEF-B411-4AA8-8811-73ADDEF810E1}"/>
    <cellStyle name="Nota 2 4 2 2 4 4 2 2" xfId="32011" xr:uid="{16220900-ED89-40AB-A182-00EAA645F8A6}"/>
    <cellStyle name="Nota 2 4 2 2 4 4 2 2 2" xfId="32012" xr:uid="{AC2E1F58-418A-4CA4-807B-D38ECBDC4D51}"/>
    <cellStyle name="Nota 2 4 2 2 4 4 2 3" xfId="32013" xr:uid="{B6831B87-CD66-4B64-8C8A-05296D8CB3BE}"/>
    <cellStyle name="Nota 2 4 2 2 4 4 3" xfId="32014" xr:uid="{64D060E0-04F7-452B-8D8D-589ED87230E3}"/>
    <cellStyle name="Nota 2 4 2 2 4 4 3 2" xfId="32015" xr:uid="{986FAA2A-7116-4729-AC22-9D0F1ED6EB7F}"/>
    <cellStyle name="Nota 2 4 2 2 4 4 4" xfId="32016" xr:uid="{BE606355-9401-40BE-B1B4-3EA2D219280A}"/>
    <cellStyle name="Nota 2 4 2 2 4 4 4 2" xfId="32017" xr:uid="{71F7608A-A336-451D-A0E1-B7D5D3E9148A}"/>
    <cellStyle name="Nota 2 4 2 2 4 4 5" xfId="32018" xr:uid="{25518A1D-74AE-42AB-82A1-3CE921B11A2D}"/>
    <cellStyle name="Nota 2 4 2 2 4 5" xfId="32019" xr:uid="{9FDF4D80-AEDC-4E60-99DE-F07546A441F2}"/>
    <cellStyle name="Nota 2 4 2 2 4 5 2" xfId="32020" xr:uid="{2AE4D44C-5AB9-46DD-AA56-28BF8EA16ADB}"/>
    <cellStyle name="Nota 2 4 2 2 4 5 2 2" xfId="32021" xr:uid="{B8FC450D-9171-48FE-9AC1-FD47185D9137}"/>
    <cellStyle name="Nota 2 4 2 2 4 5 3" xfId="32022" xr:uid="{B57EEC74-CBA2-4B24-8939-DD603EA5AE4B}"/>
    <cellStyle name="Nota 2 4 2 2 4 5 3 2" xfId="32023" xr:uid="{B1AC0EF6-EF0E-47D1-A5E7-76FE419C9A16}"/>
    <cellStyle name="Nota 2 4 2 2 4 5 4" xfId="32024" xr:uid="{D0F92EE1-52F6-4643-8759-1171AEE583FE}"/>
    <cellStyle name="Nota 2 4 2 2 4 6" xfId="32025" xr:uid="{1596D837-3F05-4D64-B4FE-DB8ADC3C40AD}"/>
    <cellStyle name="Nota 2 4 2 2 4 6 2" xfId="32026" xr:uid="{E6838F89-0890-4466-BC47-A125ABDE102E}"/>
    <cellStyle name="Nota 2 4 2 2 4 7" xfId="32027" xr:uid="{FA730E60-145E-4BDC-A10B-D5D1C7DEDAB3}"/>
    <cellStyle name="Nota 2 4 2 2 4 8" xfId="32028" xr:uid="{A886C5A0-92A4-47F4-B254-E6178ECC9889}"/>
    <cellStyle name="Nota 2 4 2 2 4 9" xfId="54706" xr:uid="{B66810C6-D3E9-4D48-97EF-8B7D7FB1BA35}"/>
    <cellStyle name="Nota 2 4 2 2 5" xfId="32029" xr:uid="{79950489-B2C1-4A2F-96DC-898745825DAB}"/>
    <cellStyle name="Nota 2 4 2 2 5 2" xfId="32030" xr:uid="{A65239A7-782F-4AB8-9DD0-97F16AF94901}"/>
    <cellStyle name="Nota 2 4 2 2 5 2 2" xfId="32031" xr:uid="{C3CA4ECD-6583-484F-97EC-00C1A2793E0C}"/>
    <cellStyle name="Nota 2 4 2 2 5 2 2 2" xfId="32032" xr:uid="{93F1FF58-DD7E-471F-AE1F-6CB362D7569E}"/>
    <cellStyle name="Nota 2 4 2 2 5 2 2 2 2" xfId="32033" xr:uid="{3FF39E8A-144A-47D0-841A-64A9D3982F6E}"/>
    <cellStyle name="Nota 2 4 2 2 5 2 2 2 2 2" xfId="32034" xr:uid="{D53C6DFF-B2E3-4F7F-B26A-56C8EBC55844}"/>
    <cellStyle name="Nota 2 4 2 2 5 2 2 2 3" xfId="32035" xr:uid="{195176EA-EFCD-4527-A00E-57BA0AD14ABD}"/>
    <cellStyle name="Nota 2 4 2 2 5 2 2 3" xfId="32036" xr:uid="{B89E5041-2C60-4666-817C-B0E902AC9779}"/>
    <cellStyle name="Nota 2 4 2 2 5 2 2 3 2" xfId="32037" xr:uid="{43759321-E6E7-407A-9C70-028031861F15}"/>
    <cellStyle name="Nota 2 4 2 2 5 2 2 4" xfId="32038" xr:uid="{CCE41D16-9625-43FE-9499-21EFCC8E3DDB}"/>
    <cellStyle name="Nota 2 4 2 2 5 2 2 4 2" xfId="32039" xr:uid="{EAB1074A-92DA-4086-B734-A94332FD5C63}"/>
    <cellStyle name="Nota 2 4 2 2 5 2 2 5" xfId="32040" xr:uid="{A6657973-A88A-4EDD-B8BF-A65B4BB2F156}"/>
    <cellStyle name="Nota 2 4 2 2 5 2 3" xfId="32041" xr:uid="{2D89EEB4-B5CF-458D-9475-05A42641A55B}"/>
    <cellStyle name="Nota 2 4 2 2 5 2 3 2" xfId="32042" xr:uid="{1C5A9F17-8529-46AE-A381-B09DC5893BFB}"/>
    <cellStyle name="Nota 2 4 2 2 5 2 4" xfId="32043" xr:uid="{7E879AE8-9B0D-47D7-A186-17E1FD668A98}"/>
    <cellStyle name="Nota 2 4 2 2 5 2 4 2" xfId="32044" xr:uid="{49EAED47-9CF0-4F94-A9E0-B2482E19240E}"/>
    <cellStyle name="Nota 2 4 2 2 5 2 5" xfId="32045" xr:uid="{EDA65D7E-3C84-4B60-B8AA-2660B686C404}"/>
    <cellStyle name="Nota 2 4 2 2 5 3" xfId="32046" xr:uid="{DC9FAB74-9514-41AE-B98D-D2A466B890CB}"/>
    <cellStyle name="Nota 2 4 2 2 5 3 2" xfId="32047" xr:uid="{2204A492-6C6D-4314-99A9-D46F2F55EBC3}"/>
    <cellStyle name="Nota 2 4 2 2 5 3 2 2" xfId="32048" xr:uid="{EB1D6488-D8CD-4B4B-9D6A-6AC71B5E4530}"/>
    <cellStyle name="Nota 2 4 2 2 5 3 3" xfId="32049" xr:uid="{5ADF52B5-BF68-496F-9CF5-7F8344FDB0BC}"/>
    <cellStyle name="Nota 2 4 2 2 5 3 3 2" xfId="32050" xr:uid="{3BA60D5F-1AD0-453A-8047-4B5E678B51E0}"/>
    <cellStyle name="Nota 2 4 2 2 5 3 4" xfId="32051" xr:uid="{74E57AD0-8B82-4CF7-8CC8-2F1A63B7F17C}"/>
    <cellStyle name="Nota 2 4 2 2 5 4" xfId="32052" xr:uid="{D4497AD9-E49C-461A-8A41-88A581CB231C}"/>
    <cellStyle name="Nota 2 4 2 2 5 4 2" xfId="32053" xr:uid="{1C4273CF-948D-449A-9D77-BD3474A6BDBD}"/>
    <cellStyle name="Nota 2 4 2 2 5 4 2 2" xfId="32054" xr:uid="{3004BBC4-B1FE-4058-97D6-081A53F2D181}"/>
    <cellStyle name="Nota 2 4 2 2 5 4 2 2 2" xfId="32055" xr:uid="{05705564-9259-4014-BA8B-F926C97A6366}"/>
    <cellStyle name="Nota 2 4 2 2 5 4 2 3" xfId="32056" xr:uid="{62575A32-375B-48A5-ABAF-4F331D30AAE3}"/>
    <cellStyle name="Nota 2 4 2 2 5 4 3" xfId="32057" xr:uid="{7321FAD0-C57C-4DA2-8523-2FE53A61B682}"/>
    <cellStyle name="Nota 2 4 2 2 5 4 3 2" xfId="32058" xr:uid="{81ACEAF0-0603-4422-99C8-529399EC5DF5}"/>
    <cellStyle name="Nota 2 4 2 2 5 4 4" xfId="32059" xr:uid="{EFBE0044-2467-4BB8-86A0-D975261CF666}"/>
    <cellStyle name="Nota 2 4 2 2 5 4 4 2" xfId="32060" xr:uid="{3D79159A-55D2-4491-BA57-12BAF24D8A6B}"/>
    <cellStyle name="Nota 2 4 2 2 5 4 5" xfId="32061" xr:uid="{8E5D01B1-330A-49C6-A195-2BC77B94B5BE}"/>
    <cellStyle name="Nota 2 4 2 2 5 5" xfId="32062" xr:uid="{20B0FA28-5484-4650-BE90-679A4444C427}"/>
    <cellStyle name="Nota 2 4 2 2 5 5 2" xfId="32063" xr:uid="{472C3BCC-B0B0-48B6-ABB9-40FF9F9EB8FB}"/>
    <cellStyle name="Nota 2 4 2 2 5 5 2 2" xfId="32064" xr:uid="{22FC5EF7-5CA4-440C-AB93-E3F9797F6E4E}"/>
    <cellStyle name="Nota 2 4 2 2 5 5 3" xfId="32065" xr:uid="{B6F8272B-CB2F-415D-99CE-8C8CD817B7D0}"/>
    <cellStyle name="Nota 2 4 2 2 5 5 3 2" xfId="32066" xr:uid="{D58DFEF7-D959-4970-94D0-03EA5B5494D0}"/>
    <cellStyle name="Nota 2 4 2 2 5 5 4" xfId="32067" xr:uid="{3DA7C47C-5299-4E15-A401-6F374B497199}"/>
    <cellStyle name="Nota 2 4 2 2 5 6" xfId="32068" xr:uid="{C5E77208-0D4C-462A-BCE5-C631181E1BDE}"/>
    <cellStyle name="Nota 2 4 2 2 5 6 2" xfId="32069" xr:uid="{39672385-E7EE-4FD8-860C-A39CCF42F002}"/>
    <cellStyle name="Nota 2 4 2 2 5 7" xfId="32070" xr:uid="{69F6A9F1-8222-43D2-8E46-DA50B992B46F}"/>
    <cellStyle name="Nota 2 4 2 2 5 8" xfId="32071" xr:uid="{453A1661-C1BE-4641-8F51-86739820C931}"/>
    <cellStyle name="Nota 2 4 2 2 5 9" xfId="54707" xr:uid="{E50ED019-0DF7-4EE2-9C66-2F93E8682D3C}"/>
    <cellStyle name="Nota 2 4 2 2 6" xfId="32072" xr:uid="{5CCE2A57-FB8A-4AA2-BAE8-00BB2F9677EC}"/>
    <cellStyle name="Nota 2 4 2 2 6 2" xfId="32073" xr:uid="{A4723158-4022-473A-B919-BB3CF8F36809}"/>
    <cellStyle name="Nota 2 4 2 2 6 2 2" xfId="32074" xr:uid="{453B6F8E-887E-4149-A864-7DCD910F69F4}"/>
    <cellStyle name="Nota 2 4 2 2 6 2 2 2" xfId="32075" xr:uid="{88862798-3ED5-4B35-9DE6-88B6687BCB14}"/>
    <cellStyle name="Nota 2 4 2 2 6 2 2 2 2" xfId="32076" xr:uid="{FEBEFA47-80EE-4B33-8790-B3C78D824678}"/>
    <cellStyle name="Nota 2 4 2 2 6 2 2 3" xfId="32077" xr:uid="{37B8229D-9B2C-43A3-BE63-2849BBE0606C}"/>
    <cellStyle name="Nota 2 4 2 2 6 2 3" xfId="32078" xr:uid="{C165C367-D4A4-4685-8C7A-CA453027960D}"/>
    <cellStyle name="Nota 2 4 2 2 6 2 3 2" xfId="32079" xr:uid="{36ED519C-DDB0-4D1E-953B-39E53C73BEC5}"/>
    <cellStyle name="Nota 2 4 2 2 6 2 4" xfId="32080" xr:uid="{B94699AD-5043-43C3-B7D3-D05C9A6B9DF1}"/>
    <cellStyle name="Nota 2 4 2 2 6 2 4 2" xfId="32081" xr:uid="{11433B7A-AF3B-4055-B5CF-04441C7B4A30}"/>
    <cellStyle name="Nota 2 4 2 2 6 2 5" xfId="32082" xr:uid="{9D910906-848A-41EB-82F8-B7717D9485F7}"/>
    <cellStyle name="Nota 2 4 2 2 6 3" xfId="32083" xr:uid="{148612F4-5226-4402-991B-AA7963EF705C}"/>
    <cellStyle name="Nota 2 4 2 2 6 3 2" xfId="32084" xr:uid="{9329DAAC-B3F4-4391-BCDB-65840FDF33F2}"/>
    <cellStyle name="Nota 2 4 2 2 6 4" xfId="32085" xr:uid="{F72F9DBC-157F-47BB-BF30-A179048BE980}"/>
    <cellStyle name="Nota 2 4 2 2 6 4 2" xfId="32086" xr:uid="{B0F905CD-C919-46AC-BDBB-86298B0B6328}"/>
    <cellStyle name="Nota 2 4 2 2 6 5" xfId="32087" xr:uid="{BD00C4BF-7049-4B5F-9186-D2A4202A5F50}"/>
    <cellStyle name="Nota 2 4 2 2 7" xfId="32088" xr:uid="{E3FD3C54-1AAB-45F4-B508-9DF78FAE667C}"/>
    <cellStyle name="Nota 2 4 2 2 7 2" xfId="32089" xr:uid="{0C3609BF-E62B-406F-AEAC-8759E60CF957}"/>
    <cellStyle name="Nota 2 4 2 2 7 2 2" xfId="32090" xr:uid="{2D3AF114-D013-47BC-A338-F103502688E9}"/>
    <cellStyle name="Nota 2 4 2 2 7 3" xfId="32091" xr:uid="{343B4E95-501C-461C-9EC6-4242C4C9FF83}"/>
    <cellStyle name="Nota 2 4 2 2 7 3 2" xfId="32092" xr:uid="{8BDE9915-B5CA-41D4-A234-7EFF939A5842}"/>
    <cellStyle name="Nota 2 4 2 2 7 4" xfId="32093" xr:uid="{B72BC5EF-1C83-4725-882D-ACD468B8EBB4}"/>
    <cellStyle name="Nota 2 4 2 2 8" xfId="32094" xr:uid="{9E9881A7-F984-47B2-B460-3528579F3E1C}"/>
    <cellStyle name="Nota 2 4 2 2 8 2" xfId="32095" xr:uid="{667C4173-4DA1-4064-9DA8-9D8591E72A5B}"/>
    <cellStyle name="Nota 2 4 2 2 8 2 2" xfId="32096" xr:uid="{26F53370-616F-4818-B11D-4C00D93A0100}"/>
    <cellStyle name="Nota 2 4 2 2 8 2 2 2" xfId="32097" xr:uid="{AEF7CD90-36A6-40F8-910B-A3A89231222F}"/>
    <cellStyle name="Nota 2 4 2 2 8 2 3" xfId="32098" xr:uid="{B396C2F2-909A-42F9-93AC-1C8918BAC309}"/>
    <cellStyle name="Nota 2 4 2 2 8 3" xfId="32099" xr:uid="{71ED6CC3-B8DC-4269-9BB6-0D3D48AA663F}"/>
    <cellStyle name="Nota 2 4 2 2 8 3 2" xfId="32100" xr:uid="{A3897B09-7B50-4395-B957-86F3E32321AF}"/>
    <cellStyle name="Nota 2 4 2 2 8 4" xfId="32101" xr:uid="{E29AD1A5-5551-402D-8495-64439918374E}"/>
    <cellStyle name="Nota 2 4 2 2 8 4 2" xfId="32102" xr:uid="{73320F0C-43D9-45FB-8FC1-BC2A946C0B99}"/>
    <cellStyle name="Nota 2 4 2 2 8 5" xfId="32103" xr:uid="{A1BB8950-5896-4999-B4E6-9C8D205BD2FD}"/>
    <cellStyle name="Nota 2 4 2 2 9" xfId="32104" xr:uid="{4690434A-953D-4688-ABE1-5797899B0FAF}"/>
    <cellStyle name="Nota 2 4 2 2 9 2" xfId="32105" xr:uid="{4AF726A5-F132-4A1F-AA1F-CB3E9B3B064A}"/>
    <cellStyle name="Nota 2 4 2 2 9 2 2" xfId="32106" xr:uid="{0D1A6248-4333-4B39-9532-BB5BECB1A1ED}"/>
    <cellStyle name="Nota 2 4 2 2 9 3" xfId="32107" xr:uid="{599FFF26-7FB9-4684-8E58-4BFF8C96847F}"/>
    <cellStyle name="Nota 2 4 2 2 9 3 2" xfId="32108" xr:uid="{494181DB-C280-4901-93EB-1E282E9C9AFD}"/>
    <cellStyle name="Nota 2 4 2 2 9 4" xfId="32109" xr:uid="{CBD382D3-B5CC-4572-A8DE-50AEB74291CF}"/>
    <cellStyle name="Nota 2 4 2 3" xfId="32110" xr:uid="{8CC24C91-914A-49EE-8319-BECDB0936971}"/>
    <cellStyle name="Nota 2 4 2 3 10" xfId="32111" xr:uid="{754E520D-73EB-4468-932F-4988DB17BBE0}"/>
    <cellStyle name="Nota 2 4 2 3 11" xfId="54708" xr:uid="{C10623D9-AF20-45EB-BEFC-C62202ADCFE6}"/>
    <cellStyle name="Nota 2 4 2 3 2" xfId="32112" xr:uid="{80E39DE2-D247-45C0-8C0B-ACF4BBED408A}"/>
    <cellStyle name="Nota 2 4 2 3 2 2" xfId="32113" xr:uid="{6C847537-B162-4D5F-A006-E562BD732F93}"/>
    <cellStyle name="Nota 2 4 2 3 2 2 2" xfId="32114" xr:uid="{A2BC3136-2266-460D-8EE1-1FB27B90F69D}"/>
    <cellStyle name="Nota 2 4 2 3 2 2 2 2" xfId="32115" xr:uid="{5DDAC808-65DE-4027-BAA3-DE87AD421681}"/>
    <cellStyle name="Nota 2 4 2 3 2 2 2 2 2" xfId="32116" xr:uid="{180B21E0-1E1E-4AA8-9D6B-A512DD0A566B}"/>
    <cellStyle name="Nota 2 4 2 3 2 2 2 2 2 2" xfId="32117" xr:uid="{10ECDE7B-F6AB-4986-9566-09D51E286DEE}"/>
    <cellStyle name="Nota 2 4 2 3 2 2 2 2 3" xfId="32118" xr:uid="{C44B033E-3D01-4291-A820-0D993AA480BD}"/>
    <cellStyle name="Nota 2 4 2 3 2 2 2 3" xfId="32119" xr:uid="{2BDAD0CE-FC1D-43A8-BB6A-EF24DB80BD28}"/>
    <cellStyle name="Nota 2 4 2 3 2 2 2 3 2" xfId="32120" xr:uid="{C0DCA1BC-D4BB-4938-8D5E-BEF9C36AC886}"/>
    <cellStyle name="Nota 2 4 2 3 2 2 2 4" xfId="32121" xr:uid="{EB2CF197-04D1-4418-9374-658BA16F9B51}"/>
    <cellStyle name="Nota 2 4 2 3 2 2 2 4 2" xfId="32122" xr:uid="{8D8D431B-18D8-4304-BF9F-D55D52E07E59}"/>
    <cellStyle name="Nota 2 4 2 3 2 2 2 5" xfId="32123" xr:uid="{8C266FAA-6F64-4BA6-BE2F-EAF93742E1EE}"/>
    <cellStyle name="Nota 2 4 2 3 2 2 3" xfId="32124" xr:uid="{BA8AADAC-3E0C-49F9-B102-5748E90262EA}"/>
    <cellStyle name="Nota 2 4 2 3 2 2 3 2" xfId="32125" xr:uid="{E7AD56A4-5948-435C-B529-BA9AC0870BED}"/>
    <cellStyle name="Nota 2 4 2 3 2 2 4" xfId="32126" xr:uid="{139EB486-E48C-41D3-958C-51C1FA915296}"/>
    <cellStyle name="Nota 2 4 2 3 2 2 4 2" xfId="32127" xr:uid="{264571E7-1929-4773-8A1D-EBC1EEDC9DC8}"/>
    <cellStyle name="Nota 2 4 2 3 2 2 5" xfId="32128" xr:uid="{3956E995-D4F5-4137-AAF1-2774411566F0}"/>
    <cellStyle name="Nota 2 4 2 3 2 3" xfId="32129" xr:uid="{D70E3564-9C7E-4DE1-9FCA-E9170865EDBE}"/>
    <cellStyle name="Nota 2 4 2 3 2 3 2" xfId="32130" xr:uid="{E680AABC-B002-4458-9255-09A34CC96984}"/>
    <cellStyle name="Nota 2 4 2 3 2 3 2 2" xfId="32131" xr:uid="{99468162-0596-4175-84A5-017847814D8F}"/>
    <cellStyle name="Nota 2 4 2 3 2 3 3" xfId="32132" xr:uid="{209FB4C5-7EFD-40E4-B880-D674CC4EF5F3}"/>
    <cellStyle name="Nota 2 4 2 3 2 3 3 2" xfId="32133" xr:uid="{4AE24626-99F1-4008-BCAC-544616957E1A}"/>
    <cellStyle name="Nota 2 4 2 3 2 3 4" xfId="32134" xr:uid="{6F56B0A6-1192-48CA-8A42-4B1D24DFE315}"/>
    <cellStyle name="Nota 2 4 2 3 2 4" xfId="32135" xr:uid="{979F5E41-1B7B-4922-A777-4BDC62E6AB5E}"/>
    <cellStyle name="Nota 2 4 2 3 2 4 2" xfId="32136" xr:uid="{1A7F34F6-D77C-4C84-85D7-66D900EC9CCB}"/>
    <cellStyle name="Nota 2 4 2 3 2 4 2 2" xfId="32137" xr:uid="{9E20D861-F626-49E3-A253-E4280E4DF185}"/>
    <cellStyle name="Nota 2 4 2 3 2 4 2 2 2" xfId="32138" xr:uid="{D7BD1917-267C-4028-8F49-B82B9C55DE29}"/>
    <cellStyle name="Nota 2 4 2 3 2 4 2 3" xfId="32139" xr:uid="{32DC3E60-3E79-419B-8C6E-0A2C8C72F1C6}"/>
    <cellStyle name="Nota 2 4 2 3 2 4 3" xfId="32140" xr:uid="{6DCA70B8-41BC-45CC-A2BF-78A5B3A4EB6E}"/>
    <cellStyle name="Nota 2 4 2 3 2 4 3 2" xfId="32141" xr:uid="{A60640C5-FC5E-44F4-990E-054BEFCA2569}"/>
    <cellStyle name="Nota 2 4 2 3 2 4 4" xfId="32142" xr:uid="{2AD6CADC-F0A7-47BD-A359-0370049B20FE}"/>
    <cellStyle name="Nota 2 4 2 3 2 4 4 2" xfId="32143" xr:uid="{D75B0B61-3EC6-4E5B-A710-9B6D6284FAE2}"/>
    <cellStyle name="Nota 2 4 2 3 2 4 5" xfId="32144" xr:uid="{285F3E04-E9A1-46B9-ACF8-29CE88A576D4}"/>
    <cellStyle name="Nota 2 4 2 3 2 5" xfId="32145" xr:uid="{27945C43-01CD-4060-B31D-343B262F302D}"/>
    <cellStyle name="Nota 2 4 2 3 2 5 2" xfId="32146" xr:uid="{B22751D6-50C9-4588-82F5-0F28E48B00EB}"/>
    <cellStyle name="Nota 2 4 2 3 2 5 2 2" xfId="32147" xr:uid="{EAFA4B8C-1732-47A8-AA68-DEA5DB8B7FAA}"/>
    <cellStyle name="Nota 2 4 2 3 2 5 3" xfId="32148" xr:uid="{73ABA609-5F95-4C82-9943-33ADE8594383}"/>
    <cellStyle name="Nota 2 4 2 3 2 5 3 2" xfId="32149" xr:uid="{37DA0854-DC55-4955-900D-FD5016563553}"/>
    <cellStyle name="Nota 2 4 2 3 2 5 4" xfId="32150" xr:uid="{D3860E37-3A17-4C22-B963-649FE4BC4269}"/>
    <cellStyle name="Nota 2 4 2 3 2 6" xfId="32151" xr:uid="{AEAEFE99-B852-4EDC-B71A-39C5A89D8486}"/>
    <cellStyle name="Nota 2 4 2 3 2 6 2" xfId="32152" xr:uid="{6FD61070-FCA7-4D19-AE75-1BD32B5B2066}"/>
    <cellStyle name="Nota 2 4 2 3 2 7" xfId="32153" xr:uid="{0CC90961-9E1B-4B88-AF9F-316B7A84F1B6}"/>
    <cellStyle name="Nota 2 4 2 3 2 8" xfId="32154" xr:uid="{5646B9D1-CB25-4E2B-BA1C-755AACE79C1D}"/>
    <cellStyle name="Nota 2 4 2 3 2 9" xfId="54709" xr:uid="{84F04364-684F-4058-A5FB-FAD914ED337C}"/>
    <cellStyle name="Nota 2 4 2 3 3" xfId="32155" xr:uid="{22068BEB-2620-4922-BB98-E5BDE5288145}"/>
    <cellStyle name="Nota 2 4 2 3 3 2" xfId="32156" xr:uid="{99F68F40-B65C-47D2-9F64-9C162D092278}"/>
    <cellStyle name="Nota 2 4 2 3 3 2 2" xfId="32157" xr:uid="{F9957A16-0ACE-44B6-80E3-66745BEB7B80}"/>
    <cellStyle name="Nota 2 4 2 3 3 2 2 2" xfId="32158" xr:uid="{0A7EE8FF-2D48-462E-B9A4-BE368363D19D}"/>
    <cellStyle name="Nota 2 4 2 3 3 2 2 2 2" xfId="32159" xr:uid="{C8B254CF-62FF-4201-A0B1-92239A3CAA0E}"/>
    <cellStyle name="Nota 2 4 2 3 3 2 2 2 2 2" xfId="32160" xr:uid="{97E8A360-1E62-4C33-BFD0-6B66631A31CA}"/>
    <cellStyle name="Nota 2 4 2 3 3 2 2 2 3" xfId="32161" xr:uid="{EB1071CA-2780-472C-BB77-B50D7C6CC471}"/>
    <cellStyle name="Nota 2 4 2 3 3 2 2 3" xfId="32162" xr:uid="{DB1ACCA8-F1E4-4B22-9F54-DA9B7E5CBA99}"/>
    <cellStyle name="Nota 2 4 2 3 3 2 2 3 2" xfId="32163" xr:uid="{A95B2E60-770F-414A-878D-4561CA05807A}"/>
    <cellStyle name="Nota 2 4 2 3 3 2 2 4" xfId="32164" xr:uid="{56EE78D8-D2C0-4AB1-84F4-123218506261}"/>
    <cellStyle name="Nota 2 4 2 3 3 2 2 4 2" xfId="32165" xr:uid="{55760CFC-1B1A-4F40-B26C-80D84C13E806}"/>
    <cellStyle name="Nota 2 4 2 3 3 2 2 5" xfId="32166" xr:uid="{08E26422-E412-4D7A-B51B-842B24B34829}"/>
    <cellStyle name="Nota 2 4 2 3 3 2 3" xfId="32167" xr:uid="{A45E7760-258A-41EF-AF74-5E0DB3F01C04}"/>
    <cellStyle name="Nota 2 4 2 3 3 2 3 2" xfId="32168" xr:uid="{F83E0738-7677-4789-A4CA-C964E2023D70}"/>
    <cellStyle name="Nota 2 4 2 3 3 2 4" xfId="32169" xr:uid="{880D23F4-FFB8-41F2-B5A5-3B66151C8DB7}"/>
    <cellStyle name="Nota 2 4 2 3 3 2 4 2" xfId="32170" xr:uid="{3D1DBC25-E2F2-4FB1-8497-4853506B35D4}"/>
    <cellStyle name="Nota 2 4 2 3 3 2 5" xfId="32171" xr:uid="{C63926C3-3051-4638-AE24-78E111F14CA0}"/>
    <cellStyle name="Nota 2 4 2 3 3 3" xfId="32172" xr:uid="{8A3B0744-C3BB-449F-BF51-341228BB96EB}"/>
    <cellStyle name="Nota 2 4 2 3 3 3 2" xfId="32173" xr:uid="{BC307648-7FE0-430F-B08D-A82E9E097738}"/>
    <cellStyle name="Nota 2 4 2 3 3 3 2 2" xfId="32174" xr:uid="{3167729F-F1FD-465D-B88A-DCA4DAE49317}"/>
    <cellStyle name="Nota 2 4 2 3 3 3 3" xfId="32175" xr:uid="{2C11A3F0-D73B-4F70-9BC6-09C628694F16}"/>
    <cellStyle name="Nota 2 4 2 3 3 3 3 2" xfId="32176" xr:uid="{F1633A30-E8A7-4D5C-B4A0-B39A798C2B4F}"/>
    <cellStyle name="Nota 2 4 2 3 3 3 4" xfId="32177" xr:uid="{91C5E4DB-F2EC-4CAF-8DC8-F994537016A7}"/>
    <cellStyle name="Nota 2 4 2 3 3 4" xfId="32178" xr:uid="{01AECA56-37DE-40FF-A299-5FBDC0A8E4A4}"/>
    <cellStyle name="Nota 2 4 2 3 3 4 2" xfId="32179" xr:uid="{65B54A62-8B11-4F10-BB68-888BF78103DE}"/>
    <cellStyle name="Nota 2 4 2 3 3 4 2 2" xfId="32180" xr:uid="{ED4E1322-DCF5-4EDD-8129-CC0EFC3E7351}"/>
    <cellStyle name="Nota 2 4 2 3 3 4 2 2 2" xfId="32181" xr:uid="{4CEDCDC3-A22E-4253-8647-FBD29545C74C}"/>
    <cellStyle name="Nota 2 4 2 3 3 4 2 3" xfId="32182" xr:uid="{CA47102B-5327-4AB7-A10F-0504D9818758}"/>
    <cellStyle name="Nota 2 4 2 3 3 4 3" xfId="32183" xr:uid="{A2FBB9A6-BCFF-4A5A-85C8-D971B6F1A00F}"/>
    <cellStyle name="Nota 2 4 2 3 3 4 3 2" xfId="32184" xr:uid="{8AA3CD65-D257-42CD-97DF-BE776ED52803}"/>
    <cellStyle name="Nota 2 4 2 3 3 4 4" xfId="32185" xr:uid="{E9CF58EE-D252-4539-BB23-92EE7868A39A}"/>
    <cellStyle name="Nota 2 4 2 3 3 4 4 2" xfId="32186" xr:uid="{400C1334-35D2-45A1-BF8F-83890A69112D}"/>
    <cellStyle name="Nota 2 4 2 3 3 4 5" xfId="32187" xr:uid="{DA53FAE0-79DF-418C-9F07-3275B9C081C9}"/>
    <cellStyle name="Nota 2 4 2 3 3 5" xfId="32188" xr:uid="{20008E7C-3F63-44A6-9898-ED099491F0A1}"/>
    <cellStyle name="Nota 2 4 2 3 3 5 2" xfId="32189" xr:uid="{ABCC437B-F262-4BAE-AF23-A706D22DE4E7}"/>
    <cellStyle name="Nota 2 4 2 3 3 5 2 2" xfId="32190" xr:uid="{9AF9F98C-023F-437E-8D53-B044B2505196}"/>
    <cellStyle name="Nota 2 4 2 3 3 5 3" xfId="32191" xr:uid="{07FFBCF2-105F-487A-ADBE-7B23303D06BF}"/>
    <cellStyle name="Nota 2 4 2 3 3 5 3 2" xfId="32192" xr:uid="{A0787E04-354B-4EA2-B647-E8B9ED145117}"/>
    <cellStyle name="Nota 2 4 2 3 3 5 4" xfId="32193" xr:uid="{01B41F96-725F-4168-8398-9A8F4F5B695C}"/>
    <cellStyle name="Nota 2 4 2 3 3 6" xfId="32194" xr:uid="{C13CFBA7-E0AB-4B8A-9C1D-5FA2A567876F}"/>
    <cellStyle name="Nota 2 4 2 3 3 6 2" xfId="32195" xr:uid="{E07CA307-812A-43F2-B5A8-CF22FA58DBA7}"/>
    <cellStyle name="Nota 2 4 2 3 3 7" xfId="32196" xr:uid="{EE3C2DAF-C940-480F-A2FA-EEE62C93EC62}"/>
    <cellStyle name="Nota 2 4 2 3 3 8" xfId="32197" xr:uid="{F3158804-3A3D-4B28-9F6E-FA08CFB2CE70}"/>
    <cellStyle name="Nota 2 4 2 3 3 9" xfId="54710" xr:uid="{BB35FF29-7F29-4C27-B50C-2E84CC5395A6}"/>
    <cellStyle name="Nota 2 4 2 3 4" xfId="32198" xr:uid="{07698908-C053-4224-A75B-83FC4D808411}"/>
    <cellStyle name="Nota 2 4 2 3 4 2" xfId="32199" xr:uid="{950EB8DB-534B-416D-9230-5E3AA52F2C3C}"/>
    <cellStyle name="Nota 2 4 2 3 4 2 2" xfId="32200" xr:uid="{CF400F83-7C2F-46AE-9DFE-346DEEAFD289}"/>
    <cellStyle name="Nota 2 4 2 3 4 2 2 2" xfId="32201" xr:uid="{797B60CC-E545-44A8-84DF-EF0B7D54B0A7}"/>
    <cellStyle name="Nota 2 4 2 3 4 2 2 2 2" xfId="32202" xr:uid="{7FADC94D-559C-4243-8F48-9D6BDD2319C2}"/>
    <cellStyle name="Nota 2 4 2 3 4 2 2 3" xfId="32203" xr:uid="{128F8ECD-CC15-4F50-BD21-31F455BE11D9}"/>
    <cellStyle name="Nota 2 4 2 3 4 2 3" xfId="32204" xr:uid="{FDA87D4C-9681-4B94-8A2E-8064770912F1}"/>
    <cellStyle name="Nota 2 4 2 3 4 2 3 2" xfId="32205" xr:uid="{CBE77B06-A00E-4534-ADD1-26902A8539C3}"/>
    <cellStyle name="Nota 2 4 2 3 4 2 4" xfId="32206" xr:uid="{EA3C450B-8960-46C5-8C82-02DC5CBDF72A}"/>
    <cellStyle name="Nota 2 4 2 3 4 2 4 2" xfId="32207" xr:uid="{21394D32-C5DA-441E-A61D-0EC8DF937D3C}"/>
    <cellStyle name="Nota 2 4 2 3 4 2 5" xfId="32208" xr:uid="{4CD9E3CC-2DE6-4A82-97FE-DF7B57E19517}"/>
    <cellStyle name="Nota 2 4 2 3 4 3" xfId="32209" xr:uid="{0605D236-A0AC-49C6-8E9C-F087DA29380B}"/>
    <cellStyle name="Nota 2 4 2 3 4 3 2" xfId="32210" xr:uid="{30135D1C-4A05-4C1C-B192-D5A8AA8937B3}"/>
    <cellStyle name="Nota 2 4 2 3 4 4" xfId="32211" xr:uid="{F7EEA956-756A-4899-8C8B-E31C51420D2A}"/>
    <cellStyle name="Nota 2 4 2 3 4 4 2" xfId="32212" xr:uid="{F2A00CB1-0473-43FB-BB64-6B0130956D9E}"/>
    <cellStyle name="Nota 2 4 2 3 4 5" xfId="32213" xr:uid="{C7334941-465B-4336-863E-82A54F4AB73C}"/>
    <cellStyle name="Nota 2 4 2 3 5" xfId="32214" xr:uid="{3A751CCA-49A8-484B-B431-6E320E2D22BB}"/>
    <cellStyle name="Nota 2 4 2 3 5 2" xfId="32215" xr:uid="{E1EEB979-A7A5-4D34-A5F9-A75458E49D46}"/>
    <cellStyle name="Nota 2 4 2 3 5 2 2" xfId="32216" xr:uid="{3E434B95-F040-4D8C-B048-3DC106AAB637}"/>
    <cellStyle name="Nota 2 4 2 3 5 3" xfId="32217" xr:uid="{F0C3B4D8-6CA8-4A84-920A-AD64C9E63357}"/>
    <cellStyle name="Nota 2 4 2 3 5 3 2" xfId="32218" xr:uid="{8F5FDB1B-70D6-496F-ACA5-3B95CECED1ED}"/>
    <cellStyle name="Nota 2 4 2 3 5 4" xfId="32219" xr:uid="{F62FDA6C-10FD-41A1-A28F-AD6F17420066}"/>
    <cellStyle name="Nota 2 4 2 3 6" xfId="32220" xr:uid="{A89CAABF-0D0B-4D8C-9DDF-D08771C5EE34}"/>
    <cellStyle name="Nota 2 4 2 3 6 2" xfId="32221" xr:uid="{858E346D-AAA9-44E2-AE6E-E124E838469E}"/>
    <cellStyle name="Nota 2 4 2 3 6 2 2" xfId="32222" xr:uid="{63C760AA-DE70-45D0-87EF-1753483C1EF0}"/>
    <cellStyle name="Nota 2 4 2 3 6 2 2 2" xfId="32223" xr:uid="{F34D87F3-5500-47C8-AB23-0EBE84D421FD}"/>
    <cellStyle name="Nota 2 4 2 3 6 2 3" xfId="32224" xr:uid="{2E0DF1F5-50AC-4BC9-9A64-F7EB54141050}"/>
    <cellStyle name="Nota 2 4 2 3 6 3" xfId="32225" xr:uid="{6A12B4BB-5054-4D3D-A7A0-AC109617AD68}"/>
    <cellStyle name="Nota 2 4 2 3 6 3 2" xfId="32226" xr:uid="{633DFBE9-B790-4C25-81B3-3217C7C6BEA2}"/>
    <cellStyle name="Nota 2 4 2 3 6 4" xfId="32227" xr:uid="{49C06DAE-5C61-4B9D-8CD8-937E4D456455}"/>
    <cellStyle name="Nota 2 4 2 3 6 4 2" xfId="32228" xr:uid="{6E332A64-1D4C-4C16-93B5-A4214180E68F}"/>
    <cellStyle name="Nota 2 4 2 3 6 5" xfId="32229" xr:uid="{7A96350D-12B2-4D4E-A912-340AF92E759B}"/>
    <cellStyle name="Nota 2 4 2 3 7" xfId="32230" xr:uid="{35E083D2-C4EF-4292-8DB9-AD65465F1385}"/>
    <cellStyle name="Nota 2 4 2 3 7 2" xfId="32231" xr:uid="{4BD03526-A855-4FCB-AD54-300AE508D267}"/>
    <cellStyle name="Nota 2 4 2 3 7 2 2" xfId="32232" xr:uid="{7FA619C9-D8F5-4363-9B4B-AA5029425622}"/>
    <cellStyle name="Nota 2 4 2 3 7 3" xfId="32233" xr:uid="{AE9944D0-2D86-45AD-8F6C-4703779A77B5}"/>
    <cellStyle name="Nota 2 4 2 3 7 3 2" xfId="32234" xr:uid="{049F8689-56D1-4594-BC9E-D571EDFC43A8}"/>
    <cellStyle name="Nota 2 4 2 3 7 4" xfId="32235" xr:uid="{9CBD68B5-9CE5-4B7F-BB09-B7C0C8ABF107}"/>
    <cellStyle name="Nota 2 4 2 3 8" xfId="32236" xr:uid="{AC034C73-C5A1-4307-98D1-DFAFE92F587B}"/>
    <cellStyle name="Nota 2 4 2 3 8 2" xfId="32237" xr:uid="{F538D7B7-3194-49E0-BC53-F20781BF6807}"/>
    <cellStyle name="Nota 2 4 2 3 9" xfId="32238" xr:uid="{1E0DB8C3-BC08-4F8D-BA30-CF1C1AE4469F}"/>
    <cellStyle name="Nota 2 4 2 4" xfId="32239" xr:uid="{DE44C618-4039-4599-9CC9-F2CA8AAE58DE}"/>
    <cellStyle name="Nota 2 4 2 4 10" xfId="32240" xr:uid="{A6DC7BE3-AF26-45EC-A37D-E370A9E3DE52}"/>
    <cellStyle name="Nota 2 4 2 4 11" xfId="54711" xr:uid="{766D3BA0-205B-426A-B1A5-6A8AB88810BA}"/>
    <cellStyle name="Nota 2 4 2 4 2" xfId="32241" xr:uid="{5B6215AB-8491-49C7-B54A-0762E44A5295}"/>
    <cellStyle name="Nota 2 4 2 4 2 2" xfId="32242" xr:uid="{A73CE016-DEFD-4883-9C9E-9405E71796AC}"/>
    <cellStyle name="Nota 2 4 2 4 2 2 2" xfId="32243" xr:uid="{46C9F5AE-F644-4A2B-952F-F12D6596B875}"/>
    <cellStyle name="Nota 2 4 2 4 2 2 2 2" xfId="32244" xr:uid="{BA05AAB7-742E-4AC1-A90B-12781BE92021}"/>
    <cellStyle name="Nota 2 4 2 4 2 2 2 2 2" xfId="32245" xr:uid="{CE6A5614-9CED-405E-AA41-B94A39293E4B}"/>
    <cellStyle name="Nota 2 4 2 4 2 2 2 2 2 2" xfId="32246" xr:uid="{9F2EB125-047C-4516-B2FE-53C5D1154608}"/>
    <cellStyle name="Nota 2 4 2 4 2 2 2 2 3" xfId="32247" xr:uid="{E36ED4AC-6B77-4384-814A-F58C352B17C9}"/>
    <cellStyle name="Nota 2 4 2 4 2 2 2 3" xfId="32248" xr:uid="{99562645-FBD2-4678-BDE4-4382D81DC86A}"/>
    <cellStyle name="Nota 2 4 2 4 2 2 2 3 2" xfId="32249" xr:uid="{EAA8E090-1668-4D62-9E07-7F78F20DFAFC}"/>
    <cellStyle name="Nota 2 4 2 4 2 2 2 4" xfId="32250" xr:uid="{5A301DA3-F1F7-4A91-881A-36A7AE6179E9}"/>
    <cellStyle name="Nota 2 4 2 4 2 2 2 4 2" xfId="32251" xr:uid="{65B63D0F-E5D1-416F-BF02-F05958B95814}"/>
    <cellStyle name="Nota 2 4 2 4 2 2 2 5" xfId="32252" xr:uid="{12069315-DB40-49B2-87CA-2281D33F2CDC}"/>
    <cellStyle name="Nota 2 4 2 4 2 2 3" xfId="32253" xr:uid="{F74E8D56-C6BA-4902-85DC-9F46E9EDC906}"/>
    <cellStyle name="Nota 2 4 2 4 2 2 3 2" xfId="32254" xr:uid="{756F9184-2822-4BBB-9AC8-72E395A274C4}"/>
    <cellStyle name="Nota 2 4 2 4 2 2 4" xfId="32255" xr:uid="{E3A6D97A-A317-4C66-BE76-D6574458110B}"/>
    <cellStyle name="Nota 2 4 2 4 2 2 4 2" xfId="32256" xr:uid="{D3445EA7-7D3D-4E5C-8A7F-3ED40D718D60}"/>
    <cellStyle name="Nota 2 4 2 4 2 2 5" xfId="32257" xr:uid="{5B89E772-C980-4490-9901-BF2A1F25A17E}"/>
    <cellStyle name="Nota 2 4 2 4 2 3" xfId="32258" xr:uid="{41730CC5-6AAB-4DDD-B9AE-331903564FFA}"/>
    <cellStyle name="Nota 2 4 2 4 2 3 2" xfId="32259" xr:uid="{DA1C5FC7-FD81-4125-96AE-BAA19328B7C8}"/>
    <cellStyle name="Nota 2 4 2 4 2 3 2 2" xfId="32260" xr:uid="{71CBD70A-7B72-4A4F-8153-E7EDA1A80554}"/>
    <cellStyle name="Nota 2 4 2 4 2 3 3" xfId="32261" xr:uid="{E2C28A68-7EF2-4AA9-A153-AA8F16D5B6B7}"/>
    <cellStyle name="Nota 2 4 2 4 2 3 3 2" xfId="32262" xr:uid="{2650498A-9BE9-45FA-B702-F706F72864C9}"/>
    <cellStyle name="Nota 2 4 2 4 2 3 4" xfId="32263" xr:uid="{6011357C-49C1-46AD-9602-32922A5E5923}"/>
    <cellStyle name="Nota 2 4 2 4 2 4" xfId="32264" xr:uid="{B8A98D75-3F08-4F00-B8E2-DA43CE5EEA25}"/>
    <cellStyle name="Nota 2 4 2 4 2 4 2" xfId="32265" xr:uid="{3B550E91-2DED-4AC0-9286-FA9AB587EE80}"/>
    <cellStyle name="Nota 2 4 2 4 2 4 2 2" xfId="32266" xr:uid="{288AA92A-0B06-469B-A223-0FEC7E0D5C87}"/>
    <cellStyle name="Nota 2 4 2 4 2 4 2 2 2" xfId="32267" xr:uid="{83858BBE-A367-43C4-8AF9-15B8451E1FB2}"/>
    <cellStyle name="Nota 2 4 2 4 2 4 2 3" xfId="32268" xr:uid="{6343E650-D428-43D0-A01D-8A58107BA66F}"/>
    <cellStyle name="Nota 2 4 2 4 2 4 3" xfId="32269" xr:uid="{FFFEBE14-05CD-4013-8346-B77532E94C16}"/>
    <cellStyle name="Nota 2 4 2 4 2 4 3 2" xfId="32270" xr:uid="{DD7E01CC-6CA7-4313-BF0A-7A0C9963F739}"/>
    <cellStyle name="Nota 2 4 2 4 2 4 4" xfId="32271" xr:uid="{96B9A4CF-1FC6-4DEE-91B4-395DB8D8782B}"/>
    <cellStyle name="Nota 2 4 2 4 2 4 4 2" xfId="32272" xr:uid="{CA7F0749-9E54-4D27-B4C3-AC44B623E19B}"/>
    <cellStyle name="Nota 2 4 2 4 2 4 5" xfId="32273" xr:uid="{4A036885-8C41-4BCB-8A69-4FC1E55E17A1}"/>
    <cellStyle name="Nota 2 4 2 4 2 5" xfId="32274" xr:uid="{5AFE7BB5-B1A9-4A73-B6A8-08B440462672}"/>
    <cellStyle name="Nota 2 4 2 4 2 5 2" xfId="32275" xr:uid="{FC3972A8-92E8-472F-965D-3014879EB33C}"/>
    <cellStyle name="Nota 2 4 2 4 2 5 2 2" xfId="32276" xr:uid="{90A70757-AC91-482B-BFE1-541A341529A1}"/>
    <cellStyle name="Nota 2 4 2 4 2 5 3" xfId="32277" xr:uid="{012707F0-698D-4FF5-8F9C-76877AD9FA2D}"/>
    <cellStyle name="Nota 2 4 2 4 2 5 3 2" xfId="32278" xr:uid="{1F88C4E4-6787-458A-9D15-8143CCD3EE1A}"/>
    <cellStyle name="Nota 2 4 2 4 2 5 4" xfId="32279" xr:uid="{E839A87C-7C3F-4BCE-9EAC-EF5AA806E435}"/>
    <cellStyle name="Nota 2 4 2 4 2 6" xfId="32280" xr:uid="{3A3ACA0C-9DD6-4FAF-A23C-C6AE780ABCF3}"/>
    <cellStyle name="Nota 2 4 2 4 2 6 2" xfId="32281" xr:uid="{D555EF51-C357-49E0-A2E2-E1D816A8DE70}"/>
    <cellStyle name="Nota 2 4 2 4 2 7" xfId="32282" xr:uid="{95FEA747-AF02-48CF-B6A2-A4C3B68E3E56}"/>
    <cellStyle name="Nota 2 4 2 4 2 8" xfId="32283" xr:uid="{48F09822-3E8F-4784-998B-688AD5EB69F6}"/>
    <cellStyle name="Nota 2 4 2 4 2 9" xfId="54712" xr:uid="{8E2B35CE-5EC1-4845-9A53-4DD574086C43}"/>
    <cellStyle name="Nota 2 4 2 4 3" xfId="32284" xr:uid="{4D26A1D0-22B0-45BF-BDA4-DB4909375CD2}"/>
    <cellStyle name="Nota 2 4 2 4 3 2" xfId="32285" xr:uid="{EABE2F5C-E701-4D86-BFBE-8546630FF93C}"/>
    <cellStyle name="Nota 2 4 2 4 3 2 2" xfId="32286" xr:uid="{79F8B9F9-34FE-4793-9525-5283D411466E}"/>
    <cellStyle name="Nota 2 4 2 4 3 2 2 2" xfId="32287" xr:uid="{3B919199-9029-4B13-AC6F-BE8A64A58445}"/>
    <cellStyle name="Nota 2 4 2 4 3 2 2 2 2" xfId="32288" xr:uid="{42B79263-D5EC-4C5D-BC53-E8B5D4B1E5F3}"/>
    <cellStyle name="Nota 2 4 2 4 3 2 2 2 2 2" xfId="32289" xr:uid="{FAAA2C10-B598-4B2D-9119-976B34A157E5}"/>
    <cellStyle name="Nota 2 4 2 4 3 2 2 2 3" xfId="32290" xr:uid="{560F5DFC-4A20-49A1-A4BD-6330463C3034}"/>
    <cellStyle name="Nota 2 4 2 4 3 2 2 3" xfId="32291" xr:uid="{1A310DF8-6C9F-4036-AB2B-44F51EE6950E}"/>
    <cellStyle name="Nota 2 4 2 4 3 2 2 3 2" xfId="32292" xr:uid="{FA7B59BC-621E-4F4C-A2CF-148D6293213E}"/>
    <cellStyle name="Nota 2 4 2 4 3 2 2 4" xfId="32293" xr:uid="{EA90A283-059B-4F39-AF26-FD6AD5632692}"/>
    <cellStyle name="Nota 2 4 2 4 3 2 2 4 2" xfId="32294" xr:uid="{E5FC1BD1-37F0-4C89-8549-E79D20125F78}"/>
    <cellStyle name="Nota 2 4 2 4 3 2 2 5" xfId="32295" xr:uid="{CDC8EC60-C625-4A68-832F-F28BEEFD13E2}"/>
    <cellStyle name="Nota 2 4 2 4 3 2 3" xfId="32296" xr:uid="{52CAC78F-B811-4D03-AC38-9386B6C8788D}"/>
    <cellStyle name="Nota 2 4 2 4 3 2 3 2" xfId="32297" xr:uid="{9BFB3675-D026-4BFA-8651-A8FD4C999390}"/>
    <cellStyle name="Nota 2 4 2 4 3 2 4" xfId="32298" xr:uid="{8DBCBBA4-7EC9-4094-9956-B49246146CB6}"/>
    <cellStyle name="Nota 2 4 2 4 3 2 4 2" xfId="32299" xr:uid="{6EEEA623-FFC9-46A2-A128-17FE785F853A}"/>
    <cellStyle name="Nota 2 4 2 4 3 2 5" xfId="32300" xr:uid="{D1CD42A6-129C-47F7-AD18-CA646F22F5C3}"/>
    <cellStyle name="Nota 2 4 2 4 3 3" xfId="32301" xr:uid="{DFE66B40-A4C2-4EC5-8DB0-51C1472F0B6F}"/>
    <cellStyle name="Nota 2 4 2 4 3 3 2" xfId="32302" xr:uid="{DACE54D8-0B88-46EA-99E8-EFE1B3FB7510}"/>
    <cellStyle name="Nota 2 4 2 4 3 3 2 2" xfId="32303" xr:uid="{11637146-DF09-4C6A-AC76-5DA4B63B877B}"/>
    <cellStyle name="Nota 2 4 2 4 3 3 3" xfId="32304" xr:uid="{AD719F79-A4C1-4157-A166-29FAB64CFC16}"/>
    <cellStyle name="Nota 2 4 2 4 3 3 3 2" xfId="32305" xr:uid="{A9AC44F4-EAAC-4B44-9E3B-C16DA6D8BD79}"/>
    <cellStyle name="Nota 2 4 2 4 3 3 4" xfId="32306" xr:uid="{7734C226-20F9-4178-B54A-71F26599EC23}"/>
    <cellStyle name="Nota 2 4 2 4 3 4" xfId="32307" xr:uid="{0EE6D763-0723-4F51-AA7D-72C92B4F010A}"/>
    <cellStyle name="Nota 2 4 2 4 3 4 2" xfId="32308" xr:uid="{5258247B-909D-429D-ABA3-794A1CF0F053}"/>
    <cellStyle name="Nota 2 4 2 4 3 4 2 2" xfId="32309" xr:uid="{F4FB3BC3-189F-40FD-9ED2-57C2C25AF1D3}"/>
    <cellStyle name="Nota 2 4 2 4 3 4 2 2 2" xfId="32310" xr:uid="{B1C8AF63-5FD5-441B-9E4F-930B6818C29D}"/>
    <cellStyle name="Nota 2 4 2 4 3 4 2 3" xfId="32311" xr:uid="{07136B07-DFA7-4308-9271-788C0457EE96}"/>
    <cellStyle name="Nota 2 4 2 4 3 4 3" xfId="32312" xr:uid="{6B24BA97-384D-49B5-8248-B4C4EF9BE87A}"/>
    <cellStyle name="Nota 2 4 2 4 3 4 3 2" xfId="32313" xr:uid="{22849296-9FA6-4685-8EA9-621F10B5CE27}"/>
    <cellStyle name="Nota 2 4 2 4 3 4 4" xfId="32314" xr:uid="{B9FEF6A1-9974-40FB-AFE2-C6CA67E3F02A}"/>
    <cellStyle name="Nota 2 4 2 4 3 4 4 2" xfId="32315" xr:uid="{3B7978B1-58E1-4A9B-B628-18606B35FF19}"/>
    <cellStyle name="Nota 2 4 2 4 3 4 5" xfId="32316" xr:uid="{69CE27D1-8892-4EC4-9BA6-2E20567770F3}"/>
    <cellStyle name="Nota 2 4 2 4 3 5" xfId="32317" xr:uid="{38112169-B6F9-40FF-BD3F-C266477106AF}"/>
    <cellStyle name="Nota 2 4 2 4 3 5 2" xfId="32318" xr:uid="{A0183C2F-A184-487D-9971-12D54A7E5FA9}"/>
    <cellStyle name="Nota 2 4 2 4 3 5 2 2" xfId="32319" xr:uid="{19164A8A-85DF-4E9E-9FA4-A04E84566BEA}"/>
    <cellStyle name="Nota 2 4 2 4 3 5 3" xfId="32320" xr:uid="{FDB471CA-5768-4E16-B0E7-1ACDD549B37A}"/>
    <cellStyle name="Nota 2 4 2 4 3 5 3 2" xfId="32321" xr:uid="{76E67B78-40DB-4B3E-8D34-74924BEA43EE}"/>
    <cellStyle name="Nota 2 4 2 4 3 5 4" xfId="32322" xr:uid="{CB771EB7-7CF6-4F45-8548-859C9B06A426}"/>
    <cellStyle name="Nota 2 4 2 4 3 6" xfId="32323" xr:uid="{8024F5AD-443F-471E-8646-073793700B09}"/>
    <cellStyle name="Nota 2 4 2 4 3 6 2" xfId="32324" xr:uid="{6237B923-8134-4382-A336-1174C6832E39}"/>
    <cellStyle name="Nota 2 4 2 4 3 7" xfId="32325" xr:uid="{BF16DDBA-07F3-4D72-8A02-04133B57CF1C}"/>
    <cellStyle name="Nota 2 4 2 4 3 8" xfId="32326" xr:uid="{02D714F2-B605-429D-B04D-294283A6F77F}"/>
    <cellStyle name="Nota 2 4 2 4 3 9" xfId="54713" xr:uid="{0C2A9142-5C11-4EC7-B753-B3F77DB3DAA7}"/>
    <cellStyle name="Nota 2 4 2 4 4" xfId="32327" xr:uid="{BAD82D43-5794-4A4D-BF87-0CDB5D64BBE7}"/>
    <cellStyle name="Nota 2 4 2 4 4 2" xfId="32328" xr:uid="{7F5E68A0-4F47-4A38-8F46-2AABE42B87D1}"/>
    <cellStyle name="Nota 2 4 2 4 4 2 2" xfId="32329" xr:uid="{A9BD2508-65D2-4DBB-83E5-11B5636FB4A9}"/>
    <cellStyle name="Nota 2 4 2 4 4 2 2 2" xfId="32330" xr:uid="{EF50EDA1-6EF9-4B70-A236-9E7CE9E6586F}"/>
    <cellStyle name="Nota 2 4 2 4 4 2 2 2 2" xfId="32331" xr:uid="{8B73171F-7BBC-4A2B-A155-B9C1A5453D28}"/>
    <cellStyle name="Nota 2 4 2 4 4 2 2 3" xfId="32332" xr:uid="{8F907B48-7204-493C-B264-B67DD04C5688}"/>
    <cellStyle name="Nota 2 4 2 4 4 2 3" xfId="32333" xr:uid="{851A9CCC-DB64-4F7C-9EA2-40AA2472C928}"/>
    <cellStyle name="Nota 2 4 2 4 4 2 3 2" xfId="32334" xr:uid="{3F4168EA-B849-4F61-BE0F-8C985FD1EEF2}"/>
    <cellStyle name="Nota 2 4 2 4 4 2 4" xfId="32335" xr:uid="{040331F0-CE2D-43BB-873B-D41CB402B629}"/>
    <cellStyle name="Nota 2 4 2 4 4 2 4 2" xfId="32336" xr:uid="{DF5E125C-D1D8-43B8-8137-3086EDDDBC23}"/>
    <cellStyle name="Nota 2 4 2 4 4 2 5" xfId="32337" xr:uid="{09456ED5-6008-4137-ADE8-325F085FC5DA}"/>
    <cellStyle name="Nota 2 4 2 4 4 3" xfId="32338" xr:uid="{2BFE6A7F-957C-4C77-AEF1-91BBF74348F1}"/>
    <cellStyle name="Nota 2 4 2 4 4 3 2" xfId="32339" xr:uid="{DE4222E2-3BA9-4925-862C-BC38D05CF9A5}"/>
    <cellStyle name="Nota 2 4 2 4 4 4" xfId="32340" xr:uid="{FF00A555-FBF8-42CB-BDDC-EC5146A09A39}"/>
    <cellStyle name="Nota 2 4 2 4 4 4 2" xfId="32341" xr:uid="{11F91A39-92C3-4114-BF9C-CCC21D3CFB40}"/>
    <cellStyle name="Nota 2 4 2 4 4 5" xfId="32342" xr:uid="{7348C96D-9D5D-46D7-A6C5-A77838550D80}"/>
    <cellStyle name="Nota 2 4 2 4 5" xfId="32343" xr:uid="{B2080B34-44DF-48F8-804F-53246CFB409B}"/>
    <cellStyle name="Nota 2 4 2 4 5 2" xfId="32344" xr:uid="{DB1BCC45-476E-4EE2-9299-2BB1BD5E5E06}"/>
    <cellStyle name="Nota 2 4 2 4 5 2 2" xfId="32345" xr:uid="{222F7BDF-9862-4EED-B8FA-8B7F4102817F}"/>
    <cellStyle name="Nota 2 4 2 4 5 3" xfId="32346" xr:uid="{289CD5FD-2937-4C1F-B01A-CD2F901535A2}"/>
    <cellStyle name="Nota 2 4 2 4 5 3 2" xfId="32347" xr:uid="{71729D90-4DA0-4AB7-A001-D50F546A1529}"/>
    <cellStyle name="Nota 2 4 2 4 5 4" xfId="32348" xr:uid="{0EDD06AF-0D46-47E5-BF38-8A8300454863}"/>
    <cellStyle name="Nota 2 4 2 4 6" xfId="32349" xr:uid="{345B37AD-1CCC-4A8A-A529-17B4F177CE7D}"/>
    <cellStyle name="Nota 2 4 2 4 6 2" xfId="32350" xr:uid="{B420224E-5959-4458-B5AB-348515FF1FF6}"/>
    <cellStyle name="Nota 2 4 2 4 6 2 2" xfId="32351" xr:uid="{BE9AF738-18BE-4DA4-8E9E-7AA2CAB843EF}"/>
    <cellStyle name="Nota 2 4 2 4 6 2 2 2" xfId="32352" xr:uid="{2384068C-FBCF-48EE-B6E2-E5EAD1C1AA3F}"/>
    <cellStyle name="Nota 2 4 2 4 6 2 3" xfId="32353" xr:uid="{F1D443A4-5F95-4B58-AA17-EBC452FA3190}"/>
    <cellStyle name="Nota 2 4 2 4 6 3" xfId="32354" xr:uid="{BFF51FBB-C766-4895-A235-801EC1409015}"/>
    <cellStyle name="Nota 2 4 2 4 6 3 2" xfId="32355" xr:uid="{3EAE8BF6-4C48-4A98-8633-E6067CD0D16F}"/>
    <cellStyle name="Nota 2 4 2 4 6 4" xfId="32356" xr:uid="{D908033A-6752-413F-8FD1-B12243DCE5D1}"/>
    <cellStyle name="Nota 2 4 2 4 6 4 2" xfId="32357" xr:uid="{58B547B1-AA9F-49F7-AA07-F5ACC03FD7F0}"/>
    <cellStyle name="Nota 2 4 2 4 6 5" xfId="32358" xr:uid="{67211E2E-AA4C-4D19-B936-EB34FB3FFC18}"/>
    <cellStyle name="Nota 2 4 2 4 7" xfId="32359" xr:uid="{FC0BD5B1-5F99-48F6-9054-D6927E0BD974}"/>
    <cellStyle name="Nota 2 4 2 4 7 2" xfId="32360" xr:uid="{6A497EDB-9A5C-45F9-87AF-37581C24D2A5}"/>
    <cellStyle name="Nota 2 4 2 4 7 2 2" xfId="32361" xr:uid="{6D54BD5C-9D63-4157-82F8-6FB7C92C8773}"/>
    <cellStyle name="Nota 2 4 2 4 7 3" xfId="32362" xr:uid="{8AF85856-922A-4552-972D-066431B70440}"/>
    <cellStyle name="Nota 2 4 2 4 7 3 2" xfId="32363" xr:uid="{A335A7A0-7C0F-4258-82BE-FA22C0961702}"/>
    <cellStyle name="Nota 2 4 2 4 7 4" xfId="32364" xr:uid="{62FEBA73-F56E-4AF8-9B1E-E26B7A3D701E}"/>
    <cellStyle name="Nota 2 4 2 4 8" xfId="32365" xr:uid="{CFC4DCA3-2ED6-4565-BDB2-C802EA3FD752}"/>
    <cellStyle name="Nota 2 4 2 4 8 2" xfId="32366" xr:uid="{F05CB180-9158-49D2-B9DD-099F75446978}"/>
    <cellStyle name="Nota 2 4 2 4 9" xfId="32367" xr:uid="{3F3BB500-3B44-4358-BBBC-18D4700C3F1A}"/>
    <cellStyle name="Nota 2 4 2 5" xfId="32368" xr:uid="{0CCC0CCD-46DF-4CD8-8599-0571797D10F1}"/>
    <cellStyle name="Nota 2 4 2 5 2" xfId="32369" xr:uid="{F8C3B800-0A54-470E-BC08-D50E701B261D}"/>
    <cellStyle name="Nota 2 4 2 5 2 2" xfId="32370" xr:uid="{CFE7602B-8F82-40BC-8541-52F85E4215AA}"/>
    <cellStyle name="Nota 2 4 2 5 2 2 2" xfId="32371" xr:uid="{53300853-59CA-455F-9887-538BA41D910D}"/>
    <cellStyle name="Nota 2 4 2 5 2 2 2 2" xfId="32372" xr:uid="{537A7B76-1C1B-4595-BD0B-C03EF97AE76C}"/>
    <cellStyle name="Nota 2 4 2 5 2 2 2 2 2" xfId="32373" xr:uid="{C0CBC333-400E-4670-AFAF-04FF735FBE62}"/>
    <cellStyle name="Nota 2 4 2 5 2 2 2 3" xfId="32374" xr:uid="{1FE72A53-3F3F-4977-8902-01F3DEC84B4B}"/>
    <cellStyle name="Nota 2 4 2 5 2 2 3" xfId="32375" xr:uid="{60F882A4-286F-4009-88D5-7C3081BBA2F1}"/>
    <cellStyle name="Nota 2 4 2 5 2 2 3 2" xfId="32376" xr:uid="{9A9021C0-DDF0-4289-B017-6FEDD84F30F0}"/>
    <cellStyle name="Nota 2 4 2 5 2 2 4" xfId="32377" xr:uid="{5278D611-36EB-4A44-9E10-A15F1C1847FF}"/>
    <cellStyle name="Nota 2 4 2 5 2 2 4 2" xfId="32378" xr:uid="{08EA420E-969F-4AF5-A381-903688077D45}"/>
    <cellStyle name="Nota 2 4 2 5 2 2 5" xfId="32379" xr:uid="{411A68F9-B761-4675-9941-E0899267CDCA}"/>
    <cellStyle name="Nota 2 4 2 5 2 3" xfId="32380" xr:uid="{84882A1B-251B-4129-B7E6-E5FFC0F8BD4B}"/>
    <cellStyle name="Nota 2 4 2 5 2 3 2" xfId="32381" xr:uid="{BF4A7672-D5CF-4990-AB38-FE58D1E83159}"/>
    <cellStyle name="Nota 2 4 2 5 2 4" xfId="32382" xr:uid="{937FD143-C568-40E5-86A7-314AC0B76E80}"/>
    <cellStyle name="Nota 2 4 2 5 2 4 2" xfId="32383" xr:uid="{71295839-F3DE-4EF1-A5EB-AFE3C7AA23B7}"/>
    <cellStyle name="Nota 2 4 2 5 2 5" xfId="32384" xr:uid="{FFAA2037-808E-4BF3-B6C3-5FA13E0D8F48}"/>
    <cellStyle name="Nota 2 4 2 5 3" xfId="32385" xr:uid="{4AA99833-9AFF-43D0-A09A-834E83ED5CEC}"/>
    <cellStyle name="Nota 2 4 2 5 3 2" xfId="32386" xr:uid="{B0C8F690-12CB-4980-BC0F-10B294378BBA}"/>
    <cellStyle name="Nota 2 4 2 5 3 2 2" xfId="32387" xr:uid="{AA4B7BD6-A928-4E8B-A114-3DF92F630A13}"/>
    <cellStyle name="Nota 2 4 2 5 3 3" xfId="32388" xr:uid="{26B4B78D-1AB7-4379-BB54-5B6CDBDCCED2}"/>
    <cellStyle name="Nota 2 4 2 5 3 3 2" xfId="32389" xr:uid="{EAC784C6-1C0E-4A99-9D33-F01372546C59}"/>
    <cellStyle name="Nota 2 4 2 5 3 4" xfId="32390" xr:uid="{8D65683B-FA42-4197-89E4-97E66695EB2A}"/>
    <cellStyle name="Nota 2 4 2 5 4" xfId="32391" xr:uid="{5AFFFE7B-8327-4F97-AA28-98736DE46796}"/>
    <cellStyle name="Nota 2 4 2 5 4 2" xfId="32392" xr:uid="{7A9C40C2-A822-45EC-9F66-76D4B04DD9C2}"/>
    <cellStyle name="Nota 2 4 2 5 4 2 2" xfId="32393" xr:uid="{42C2F9E7-9F0C-4F88-8140-4836AC685E70}"/>
    <cellStyle name="Nota 2 4 2 5 4 2 2 2" xfId="32394" xr:uid="{E8F6D991-63C8-4621-984E-B50D089365B9}"/>
    <cellStyle name="Nota 2 4 2 5 4 2 3" xfId="32395" xr:uid="{D2AEE14C-084F-459D-9784-452D7AABFE0A}"/>
    <cellStyle name="Nota 2 4 2 5 4 3" xfId="32396" xr:uid="{91DFD946-89AA-45B9-A200-4DBDBEB71D9A}"/>
    <cellStyle name="Nota 2 4 2 5 4 3 2" xfId="32397" xr:uid="{5DCE4397-5B71-4D06-97E5-311163A4BF7B}"/>
    <cellStyle name="Nota 2 4 2 5 4 4" xfId="32398" xr:uid="{021D1C3F-FBB4-4B0E-9597-1389C3BD976C}"/>
    <cellStyle name="Nota 2 4 2 5 4 4 2" xfId="32399" xr:uid="{F89F4289-B183-4A76-BF70-5336B3B6EBD9}"/>
    <cellStyle name="Nota 2 4 2 5 4 5" xfId="32400" xr:uid="{BE85F5A5-1A87-4392-9E45-6AF001ADAE11}"/>
    <cellStyle name="Nota 2 4 2 5 5" xfId="32401" xr:uid="{146DF136-C30E-47E1-829D-C09D425569C3}"/>
    <cellStyle name="Nota 2 4 2 5 5 2" xfId="32402" xr:uid="{D99AE97D-603A-41D4-AC01-F996B5891643}"/>
    <cellStyle name="Nota 2 4 2 5 5 2 2" xfId="32403" xr:uid="{88C3B785-A5F3-4FA9-90AF-20646CA11718}"/>
    <cellStyle name="Nota 2 4 2 5 5 3" xfId="32404" xr:uid="{EFE910F6-7976-4CD8-BF9D-E367CFD9D0A9}"/>
    <cellStyle name="Nota 2 4 2 5 5 3 2" xfId="32405" xr:uid="{02756E5B-DF63-4CCD-AFE1-98A73B24AC7E}"/>
    <cellStyle name="Nota 2 4 2 5 5 4" xfId="32406" xr:uid="{DCA0DD51-97CD-4FCA-83A8-86A97EE6DB0B}"/>
    <cellStyle name="Nota 2 4 2 5 6" xfId="32407" xr:uid="{078DAB27-FED3-48E5-8640-A3C858234A7A}"/>
    <cellStyle name="Nota 2 4 2 5 6 2" xfId="32408" xr:uid="{3F567257-DA9F-4C67-8192-B623C44E9448}"/>
    <cellStyle name="Nota 2 4 2 5 7" xfId="32409" xr:uid="{5B31CE09-BE4A-440A-AE49-1BF680711812}"/>
    <cellStyle name="Nota 2 4 2 5 8" xfId="32410" xr:uid="{05269A39-A474-4A0B-A634-CE2A39AF537D}"/>
    <cellStyle name="Nota 2 4 2 5 9" xfId="54714" xr:uid="{7BF68910-25A9-4FE7-BC2F-371B98425B38}"/>
    <cellStyle name="Nota 2 4 2 6" xfId="32411" xr:uid="{E8E2ED2F-9F62-4253-9C60-47CACF9F3DFD}"/>
    <cellStyle name="Nota 2 4 2 6 2" xfId="32412" xr:uid="{89C22F30-D9A4-4150-8372-9BB4C9637ADB}"/>
    <cellStyle name="Nota 2 4 2 6 2 2" xfId="32413" xr:uid="{86046B41-6142-4D75-A59F-8FE9774ACA47}"/>
    <cellStyle name="Nota 2 4 2 6 2 2 2" xfId="32414" xr:uid="{3F9AE7D6-6F72-4F4F-A122-37727B26C011}"/>
    <cellStyle name="Nota 2 4 2 6 2 2 2 2" xfId="32415" xr:uid="{0D7ACE92-E489-414D-81C5-81B8CBCEF2AC}"/>
    <cellStyle name="Nota 2 4 2 6 2 2 2 2 2" xfId="32416" xr:uid="{0E7FC33A-8557-4328-BC38-F6673D8B5D64}"/>
    <cellStyle name="Nota 2 4 2 6 2 2 2 3" xfId="32417" xr:uid="{381F4539-6809-409C-8E52-222D8436309B}"/>
    <cellStyle name="Nota 2 4 2 6 2 2 3" xfId="32418" xr:uid="{F64CB8CE-D0A3-4DD7-95E6-962F956F7E9F}"/>
    <cellStyle name="Nota 2 4 2 6 2 2 3 2" xfId="32419" xr:uid="{9E2DB0A2-0D24-4F03-AB1A-8D7DDBC6F60B}"/>
    <cellStyle name="Nota 2 4 2 6 2 2 4" xfId="32420" xr:uid="{EA7D8558-B815-403B-B2BF-1A1290424D7E}"/>
    <cellStyle name="Nota 2 4 2 6 2 2 4 2" xfId="32421" xr:uid="{4E83B9DF-A9C5-4F89-BE6F-57458FCA874A}"/>
    <cellStyle name="Nota 2 4 2 6 2 2 5" xfId="32422" xr:uid="{3D2A4BD8-7A0B-4BF2-9F76-84BD48CB9EEB}"/>
    <cellStyle name="Nota 2 4 2 6 2 3" xfId="32423" xr:uid="{73CD549E-BBC2-4B42-8BCA-9FA3C85F4DD3}"/>
    <cellStyle name="Nota 2 4 2 6 2 3 2" xfId="32424" xr:uid="{3C53B16C-5978-42A3-9015-81931EDBDB00}"/>
    <cellStyle name="Nota 2 4 2 6 2 4" xfId="32425" xr:uid="{E01DD2DE-F165-4E1B-B666-4E9753E88AAD}"/>
    <cellStyle name="Nota 2 4 2 6 2 4 2" xfId="32426" xr:uid="{78FE38C5-3B6A-4446-974A-351EF1B38358}"/>
    <cellStyle name="Nota 2 4 2 6 2 5" xfId="32427" xr:uid="{0102E2C1-27ED-4517-803A-C953FEFB72CB}"/>
    <cellStyle name="Nota 2 4 2 6 3" xfId="32428" xr:uid="{89BCA76A-864D-4068-931B-46C95C2906F4}"/>
    <cellStyle name="Nota 2 4 2 6 3 2" xfId="32429" xr:uid="{9AF85CD1-BAC1-402A-B336-1D310C33ACF4}"/>
    <cellStyle name="Nota 2 4 2 6 3 2 2" xfId="32430" xr:uid="{961724A8-AD41-42D9-9604-E6FDCF4224FB}"/>
    <cellStyle name="Nota 2 4 2 6 3 3" xfId="32431" xr:uid="{2C699BF2-5E2F-4D7C-8C16-2F1D796A6434}"/>
    <cellStyle name="Nota 2 4 2 6 3 3 2" xfId="32432" xr:uid="{D4BA30E8-FFAB-46F5-B2DD-B54ECCA2EC08}"/>
    <cellStyle name="Nota 2 4 2 6 3 4" xfId="32433" xr:uid="{1B313364-3D82-49F8-974D-BDFF15567313}"/>
    <cellStyle name="Nota 2 4 2 6 4" xfId="32434" xr:uid="{BEACC8BF-BD78-4818-B458-1AF62AF3F4C3}"/>
    <cellStyle name="Nota 2 4 2 6 4 2" xfId="32435" xr:uid="{358C07FF-4410-43C8-A60F-530A80647CE8}"/>
    <cellStyle name="Nota 2 4 2 6 4 2 2" xfId="32436" xr:uid="{9903DB67-7698-4FB4-9573-831A461EEFA6}"/>
    <cellStyle name="Nota 2 4 2 6 4 2 2 2" xfId="32437" xr:uid="{F8AF04E4-8232-400E-99BF-4D853B9B9996}"/>
    <cellStyle name="Nota 2 4 2 6 4 2 3" xfId="32438" xr:uid="{43986433-B5CC-4108-AC6C-4CF06BCBF184}"/>
    <cellStyle name="Nota 2 4 2 6 4 3" xfId="32439" xr:uid="{7942119D-35BD-48DE-9397-A3FD3C737AC7}"/>
    <cellStyle name="Nota 2 4 2 6 4 3 2" xfId="32440" xr:uid="{D74DA19F-0050-4C02-87D2-EA6EF2485C79}"/>
    <cellStyle name="Nota 2 4 2 6 4 4" xfId="32441" xr:uid="{4630982E-A8CF-4139-AAB3-84D18B095A9D}"/>
    <cellStyle name="Nota 2 4 2 6 4 4 2" xfId="32442" xr:uid="{9B435E5A-8A7A-4100-938B-005AC2373FAB}"/>
    <cellStyle name="Nota 2 4 2 6 4 5" xfId="32443" xr:uid="{66B77E37-DBB8-4928-A1A2-400D3B821F8E}"/>
    <cellStyle name="Nota 2 4 2 6 5" xfId="32444" xr:uid="{45D1B256-B4A1-4BA1-8071-F9D44348F467}"/>
    <cellStyle name="Nota 2 4 2 6 5 2" xfId="32445" xr:uid="{E16E1392-F5BB-45C5-BFE0-2FA7F9202AEE}"/>
    <cellStyle name="Nota 2 4 2 6 5 2 2" xfId="32446" xr:uid="{4A111425-E84B-4674-8876-D0C6C18CDCB4}"/>
    <cellStyle name="Nota 2 4 2 6 5 3" xfId="32447" xr:uid="{3C0B246B-725D-458A-ABF5-91275759ED69}"/>
    <cellStyle name="Nota 2 4 2 6 5 3 2" xfId="32448" xr:uid="{365ACC2D-4C2A-49C6-AEE6-956A5AE5E9FA}"/>
    <cellStyle name="Nota 2 4 2 6 5 4" xfId="32449" xr:uid="{E9F923C3-4901-4141-A8F4-82C87F20309C}"/>
    <cellStyle name="Nota 2 4 2 6 6" xfId="32450" xr:uid="{79ED5D2F-FAC8-43DE-9FC3-088A0F739A94}"/>
    <cellStyle name="Nota 2 4 2 6 6 2" xfId="32451" xr:uid="{E95471E3-449B-4295-9DD8-BF2310ED0420}"/>
    <cellStyle name="Nota 2 4 2 6 7" xfId="32452" xr:uid="{FE7DDF35-5B18-44F0-9EBA-DA285825EB6A}"/>
    <cellStyle name="Nota 2 4 2 6 8" xfId="32453" xr:uid="{89BC07B6-0DF1-4332-BD77-4504BAB6E4FF}"/>
    <cellStyle name="Nota 2 4 2 6 9" xfId="54715" xr:uid="{ACA39176-65D5-4700-8E47-342D894F9018}"/>
    <cellStyle name="Nota 2 4 2 7" xfId="32454" xr:uid="{33A2876C-9B61-4340-974F-44121B567B70}"/>
    <cellStyle name="Nota 2 4 2 7 2" xfId="32455" xr:uid="{0A7ADB77-A440-4A5B-99BF-9FDDDE23C514}"/>
    <cellStyle name="Nota 2 4 2 7 2 2" xfId="32456" xr:uid="{328D9B80-8E08-4276-95A3-4F0252B22171}"/>
    <cellStyle name="Nota 2 4 2 7 2 2 2" xfId="32457" xr:uid="{76DB23E5-038F-4C24-AE26-A3D08F2F57D9}"/>
    <cellStyle name="Nota 2 4 2 7 2 2 2 2" xfId="32458" xr:uid="{C9987803-D14A-45B9-97ED-B8951C17FCB8}"/>
    <cellStyle name="Nota 2 4 2 7 2 2 2 2 2" xfId="32459" xr:uid="{6C7F8EFE-4B7F-4C72-858A-B15891F3A1FA}"/>
    <cellStyle name="Nota 2 4 2 7 2 2 2 3" xfId="32460" xr:uid="{96AF644B-DDD0-4368-B2D7-FA39787BF975}"/>
    <cellStyle name="Nota 2 4 2 7 2 2 3" xfId="32461" xr:uid="{306226B2-11C8-4DD9-9EA1-EA4BF768F72C}"/>
    <cellStyle name="Nota 2 4 2 7 2 2 3 2" xfId="32462" xr:uid="{D63CE0C2-B36C-445B-AF69-4C91699CDD43}"/>
    <cellStyle name="Nota 2 4 2 7 2 2 4" xfId="32463" xr:uid="{4EEA7BBF-9007-40FE-9668-DC29ABD1E118}"/>
    <cellStyle name="Nota 2 4 2 7 2 2 4 2" xfId="32464" xr:uid="{FE5ED80C-2EFB-4AC5-AEB7-270EC1DE7507}"/>
    <cellStyle name="Nota 2 4 2 7 2 2 5" xfId="32465" xr:uid="{CD2FB719-B1A4-41DF-8044-70F0BFF6A142}"/>
    <cellStyle name="Nota 2 4 2 7 2 3" xfId="32466" xr:uid="{25BF2ED7-493F-43D6-9A4C-4F51D0F3FD7A}"/>
    <cellStyle name="Nota 2 4 2 7 2 3 2" xfId="32467" xr:uid="{AE71848A-71AA-4E37-8555-BC24A30DB001}"/>
    <cellStyle name="Nota 2 4 2 7 2 4" xfId="32468" xr:uid="{D8392172-A6B6-4735-A9E5-50C754E770D5}"/>
    <cellStyle name="Nota 2 4 2 7 2 4 2" xfId="32469" xr:uid="{83479B2B-8666-49EC-B2C5-A6738B52E4B6}"/>
    <cellStyle name="Nota 2 4 2 7 2 5" xfId="32470" xr:uid="{E9D32AAC-0129-4216-8FAC-D664BEE18EDD}"/>
    <cellStyle name="Nota 2 4 2 7 3" xfId="32471" xr:uid="{2253657E-0B1E-4B84-A8A6-1410D41D130E}"/>
    <cellStyle name="Nota 2 4 2 7 3 2" xfId="32472" xr:uid="{E5C0031B-9FFE-4290-BE43-0F6DF9582F65}"/>
    <cellStyle name="Nota 2 4 2 7 3 2 2" xfId="32473" xr:uid="{1029CB02-F97F-4326-93F3-2773AAFAA6F1}"/>
    <cellStyle name="Nota 2 4 2 7 3 3" xfId="32474" xr:uid="{86E3BDA8-0E29-4D5F-ADF4-4107463F5686}"/>
    <cellStyle name="Nota 2 4 2 7 3 3 2" xfId="32475" xr:uid="{D0CD0E1B-7A5E-4673-8D07-90A296353C5C}"/>
    <cellStyle name="Nota 2 4 2 7 3 4" xfId="32476" xr:uid="{381D08A9-A628-408E-810D-E385B6114B71}"/>
    <cellStyle name="Nota 2 4 2 7 4" xfId="32477" xr:uid="{9BAE0731-340B-4287-84BB-3E4F4646D838}"/>
    <cellStyle name="Nota 2 4 2 7 4 2" xfId="32478" xr:uid="{D1724E8D-E8FE-4BF1-8A77-070274ADF6A8}"/>
    <cellStyle name="Nota 2 4 2 7 4 2 2" xfId="32479" xr:uid="{7A51481F-8A8C-4CE9-BA13-64C67253DB9A}"/>
    <cellStyle name="Nota 2 4 2 7 4 2 2 2" xfId="32480" xr:uid="{EFA11177-8096-424D-83FC-9875CEC3A215}"/>
    <cellStyle name="Nota 2 4 2 7 4 2 3" xfId="32481" xr:uid="{DE09C221-2B7E-49DD-8806-9BDB9D80F332}"/>
    <cellStyle name="Nota 2 4 2 7 4 3" xfId="32482" xr:uid="{5E8C65B1-9B10-4980-BF69-70692645BE3F}"/>
    <cellStyle name="Nota 2 4 2 7 4 3 2" xfId="32483" xr:uid="{89A5CB2B-3831-4A05-94C0-F51C85817492}"/>
    <cellStyle name="Nota 2 4 2 7 4 4" xfId="32484" xr:uid="{B912D3D9-1589-4F8B-9B98-AC1A10B52F98}"/>
    <cellStyle name="Nota 2 4 2 7 4 4 2" xfId="32485" xr:uid="{A14FBA42-4BD5-40FD-9F03-601A367782F3}"/>
    <cellStyle name="Nota 2 4 2 7 4 5" xfId="32486" xr:uid="{440F5275-3D34-4889-A14B-4FAF4803409A}"/>
    <cellStyle name="Nota 2 4 2 7 5" xfId="32487" xr:uid="{0D537CC7-9702-4688-889B-CE50F21EF562}"/>
    <cellStyle name="Nota 2 4 2 7 5 2" xfId="32488" xr:uid="{E9DA3A58-8BCF-4A43-B812-55BFBB282F22}"/>
    <cellStyle name="Nota 2 4 2 7 5 2 2" xfId="32489" xr:uid="{41C75829-D291-413C-9610-6AE3014CCBC1}"/>
    <cellStyle name="Nota 2 4 2 7 5 3" xfId="32490" xr:uid="{D7673694-1A22-4F00-A05B-33A417AD5F91}"/>
    <cellStyle name="Nota 2 4 2 7 5 3 2" xfId="32491" xr:uid="{DE4D3D56-9B61-43EF-8080-3DCE8E270094}"/>
    <cellStyle name="Nota 2 4 2 7 5 4" xfId="32492" xr:uid="{3020B6FB-D7D1-4DDB-A274-AE3A731F1A11}"/>
    <cellStyle name="Nota 2 4 2 7 6" xfId="32493" xr:uid="{AB07F4AA-7CEA-46D7-A205-F919A047E8CD}"/>
    <cellStyle name="Nota 2 4 2 7 6 2" xfId="32494" xr:uid="{6E2D9B5D-DE0F-47E5-B49C-AEE3CCBD5374}"/>
    <cellStyle name="Nota 2 4 2 7 7" xfId="32495" xr:uid="{FDBD1E6A-0F01-4714-B5C4-9620CA0DD774}"/>
    <cellStyle name="Nota 2 4 2 7 8" xfId="32496" xr:uid="{297B887F-F18E-4832-A5C3-06B7FA191475}"/>
    <cellStyle name="Nota 2 4 2 7 9" xfId="54716" xr:uid="{E81B19F3-3BB4-4A2C-B913-4D37601E6E72}"/>
    <cellStyle name="Nota 2 4 2 8" xfId="32497" xr:uid="{D096E38A-A2A7-4239-8542-DFFA34960260}"/>
    <cellStyle name="Nota 2 4 2 8 2" xfId="32498" xr:uid="{329E8D18-05C2-4B97-90E6-E3D8602E2810}"/>
    <cellStyle name="Nota 2 4 2 8 2 2" xfId="32499" xr:uid="{25B55AE1-0809-4793-BB69-784B430D4530}"/>
    <cellStyle name="Nota 2 4 2 8 2 2 2" xfId="32500" xr:uid="{CAA799F1-7B75-42E3-9763-F7F2CAC509D2}"/>
    <cellStyle name="Nota 2 4 2 8 2 2 2 2" xfId="32501" xr:uid="{A801D294-9281-4808-B8CF-E4024D178361}"/>
    <cellStyle name="Nota 2 4 2 8 2 2 3" xfId="32502" xr:uid="{ECEDDABC-B527-49C8-8D1E-D1B5B166C069}"/>
    <cellStyle name="Nota 2 4 2 8 2 3" xfId="32503" xr:uid="{D7A9B15F-97DA-4A3D-A38D-FA4EB613BED9}"/>
    <cellStyle name="Nota 2 4 2 8 2 3 2" xfId="32504" xr:uid="{6C208F81-AA20-4731-94C4-6DF0ED479C4F}"/>
    <cellStyle name="Nota 2 4 2 8 2 4" xfId="32505" xr:uid="{AB42E8DE-093E-41FA-A0DE-6DB59435E3E1}"/>
    <cellStyle name="Nota 2 4 2 8 2 4 2" xfId="32506" xr:uid="{691DB7D0-91F5-4DC4-B653-3B65CE162734}"/>
    <cellStyle name="Nota 2 4 2 8 2 5" xfId="32507" xr:uid="{9828958C-60B9-496A-952C-64CCEA98C1DF}"/>
    <cellStyle name="Nota 2 4 2 8 3" xfId="32508" xr:uid="{8AD99BA1-1683-4735-ACD9-F4673299C666}"/>
    <cellStyle name="Nota 2 4 2 8 3 2" xfId="32509" xr:uid="{21ED039A-3223-4CC6-9332-6B4697F930EB}"/>
    <cellStyle name="Nota 2 4 2 8 4" xfId="32510" xr:uid="{1446780F-1FB8-4536-B85D-1D1DA2641974}"/>
    <cellStyle name="Nota 2 4 2 8 4 2" xfId="32511" xr:uid="{D3616788-1FE5-45CC-9BF4-AC443357067C}"/>
    <cellStyle name="Nota 2 4 2 8 5" xfId="32512" xr:uid="{BD25C88D-2CC5-4853-A00C-8C7DE87C8378}"/>
    <cellStyle name="Nota 2 4 2 9" xfId="32513" xr:uid="{5B9032E0-A9E9-432A-95EA-E8510323604F}"/>
    <cellStyle name="Nota 2 4 2 9 2" xfId="32514" xr:uid="{BBFEFAD0-364C-4CBF-ADA5-E26A7A3DE24E}"/>
    <cellStyle name="Nota 2 4 2 9 2 2" xfId="32515" xr:uid="{F146C87D-6B17-4A3A-858A-2B9D8CBC3A58}"/>
    <cellStyle name="Nota 2 4 2 9 3" xfId="32516" xr:uid="{F2117A69-88F4-46FB-8301-D6114D51831C}"/>
    <cellStyle name="Nota 2 4 2 9 3 2" xfId="32517" xr:uid="{9BFC6194-5429-4E42-8E3B-8BDB2F73262B}"/>
    <cellStyle name="Nota 2 4 2 9 4" xfId="32518" xr:uid="{261021C4-BA28-4CA9-B32C-61D17F68C96C}"/>
    <cellStyle name="Nota 2 4 3" xfId="32519" xr:uid="{BC78108B-57B6-4273-BEE2-5EEE5EBABB28}"/>
    <cellStyle name="Nota 2 4 3 10" xfId="32520" xr:uid="{516A6A87-8DBE-4423-87F3-E4FF9CCE5351}"/>
    <cellStyle name="Nota 2 4 3 10 2" xfId="32521" xr:uid="{B78CC84C-D0BD-418B-AAEE-71F7675E5A4B}"/>
    <cellStyle name="Nota 2 4 3 11" xfId="32522" xr:uid="{AF99F440-844F-4B08-AFA8-EBE752718451}"/>
    <cellStyle name="Nota 2 4 3 12" xfId="32523" xr:uid="{359A67C8-BCB6-4FD1-AA40-259061698CEF}"/>
    <cellStyle name="Nota 2 4 3 13" xfId="54717" xr:uid="{6848C991-DF29-4DA9-9C02-7B987472B65E}"/>
    <cellStyle name="Nota 2 4 3 2" xfId="32524" xr:uid="{25F3C407-614A-4501-B9C7-E361DAC89022}"/>
    <cellStyle name="Nota 2 4 3 2 10" xfId="32525" xr:uid="{26FFE464-C9F2-4377-908D-D4C772D86270}"/>
    <cellStyle name="Nota 2 4 3 2 11" xfId="54718" xr:uid="{28266D2C-399C-42E4-9B94-646F7371C5DE}"/>
    <cellStyle name="Nota 2 4 3 2 2" xfId="32526" xr:uid="{65AD5947-9ED7-4B63-8710-E7C662C49A00}"/>
    <cellStyle name="Nota 2 4 3 2 2 2" xfId="32527" xr:uid="{69C93605-9F71-48B6-A3C1-4A4A3E43DDEF}"/>
    <cellStyle name="Nota 2 4 3 2 2 2 2" xfId="32528" xr:uid="{2C94350F-C142-4AB2-9316-D22465C5AF4F}"/>
    <cellStyle name="Nota 2 4 3 2 2 2 2 2" xfId="32529" xr:uid="{AB2FDEFB-D948-4CC5-98E7-895392D0CD2F}"/>
    <cellStyle name="Nota 2 4 3 2 2 2 2 2 2" xfId="32530" xr:uid="{BCF77360-10CC-4652-90C1-DF5DFC593B53}"/>
    <cellStyle name="Nota 2 4 3 2 2 2 2 2 2 2" xfId="32531" xr:uid="{B1AAA64A-E6E8-48F3-BD52-4E7FED08BE55}"/>
    <cellStyle name="Nota 2 4 3 2 2 2 2 2 3" xfId="32532" xr:uid="{45D468BF-A9A9-41AD-945C-3FCB590729DB}"/>
    <cellStyle name="Nota 2 4 3 2 2 2 2 3" xfId="32533" xr:uid="{B20D2BFE-AC26-4FE9-91D4-59338A347555}"/>
    <cellStyle name="Nota 2 4 3 2 2 2 2 3 2" xfId="32534" xr:uid="{9F7F54EC-957D-4DF4-84A6-F09C33331254}"/>
    <cellStyle name="Nota 2 4 3 2 2 2 2 4" xfId="32535" xr:uid="{247552A6-96A2-44F4-AF14-909C7B4B7BCD}"/>
    <cellStyle name="Nota 2 4 3 2 2 2 2 4 2" xfId="32536" xr:uid="{A9BAB4FC-0575-4A1D-8FC2-115CAB40FD1C}"/>
    <cellStyle name="Nota 2 4 3 2 2 2 2 5" xfId="32537" xr:uid="{DE68F158-13E6-4651-9E4E-A3C2F0CCECCB}"/>
    <cellStyle name="Nota 2 4 3 2 2 2 3" xfId="32538" xr:uid="{B2DAE8EF-CBAD-4E5F-B551-11890FFDEA0A}"/>
    <cellStyle name="Nota 2 4 3 2 2 2 3 2" xfId="32539" xr:uid="{DB0F44F4-89DF-4DA2-9280-3B5A7D8E5BEA}"/>
    <cellStyle name="Nota 2 4 3 2 2 2 4" xfId="32540" xr:uid="{F5F4A630-1BEE-4215-BE4A-6A20F244F2FC}"/>
    <cellStyle name="Nota 2 4 3 2 2 2 4 2" xfId="32541" xr:uid="{4087B281-2A65-49E9-A730-876946F1A565}"/>
    <cellStyle name="Nota 2 4 3 2 2 2 5" xfId="32542" xr:uid="{C049715C-1C8C-4675-9F51-73F66C8C159F}"/>
    <cellStyle name="Nota 2 4 3 2 2 3" xfId="32543" xr:uid="{0D4280C1-9730-4C4A-98E3-A6B8A0AE0B0E}"/>
    <cellStyle name="Nota 2 4 3 2 2 3 2" xfId="32544" xr:uid="{7E8D2607-D6CF-46AA-974A-A26955A5808D}"/>
    <cellStyle name="Nota 2 4 3 2 2 3 2 2" xfId="32545" xr:uid="{2F874B99-C1F9-46BB-A92A-C297EDDD47F1}"/>
    <cellStyle name="Nota 2 4 3 2 2 3 3" xfId="32546" xr:uid="{D1A81700-F78B-43FA-BF23-B226B3A3011F}"/>
    <cellStyle name="Nota 2 4 3 2 2 3 3 2" xfId="32547" xr:uid="{5B30D4EE-C9DD-4A44-AADE-0E8B3CE391DD}"/>
    <cellStyle name="Nota 2 4 3 2 2 3 4" xfId="32548" xr:uid="{2B20FD13-6D49-4C0D-92F4-09D2D9BB6937}"/>
    <cellStyle name="Nota 2 4 3 2 2 4" xfId="32549" xr:uid="{7B814BCE-ACBF-4819-84BE-2F5DADDC4D0B}"/>
    <cellStyle name="Nota 2 4 3 2 2 4 2" xfId="32550" xr:uid="{8A6E1F8C-7EE5-4066-8247-619FED1AF049}"/>
    <cellStyle name="Nota 2 4 3 2 2 4 2 2" xfId="32551" xr:uid="{602BF858-2AA1-4CD4-8FA7-9B2E1CD9517A}"/>
    <cellStyle name="Nota 2 4 3 2 2 4 2 2 2" xfId="32552" xr:uid="{7E38A038-F5A0-40A6-A81C-E6C5454D48D0}"/>
    <cellStyle name="Nota 2 4 3 2 2 4 2 3" xfId="32553" xr:uid="{E5CD5804-D68B-4736-B8D6-03E6C957D2D6}"/>
    <cellStyle name="Nota 2 4 3 2 2 4 3" xfId="32554" xr:uid="{5EA2C55A-3399-486E-BEDF-1DCCBD742495}"/>
    <cellStyle name="Nota 2 4 3 2 2 4 3 2" xfId="32555" xr:uid="{9BAB970E-D2B5-4DD1-9F6D-AB9CC70BCA31}"/>
    <cellStyle name="Nota 2 4 3 2 2 4 4" xfId="32556" xr:uid="{E385E1C5-49F9-470B-AB86-421656E6F602}"/>
    <cellStyle name="Nota 2 4 3 2 2 4 4 2" xfId="32557" xr:uid="{55A154BF-AB3A-4218-9F98-8AC839AB6136}"/>
    <cellStyle name="Nota 2 4 3 2 2 4 5" xfId="32558" xr:uid="{2155312B-B78D-4BC3-81F0-356D51ACEAE5}"/>
    <cellStyle name="Nota 2 4 3 2 2 5" xfId="32559" xr:uid="{9020F8E7-6DDB-4EDD-A08F-EB85D5F6FA51}"/>
    <cellStyle name="Nota 2 4 3 2 2 5 2" xfId="32560" xr:uid="{A1049FD8-96BC-494A-B2AE-5F4380BB48D2}"/>
    <cellStyle name="Nota 2 4 3 2 2 5 2 2" xfId="32561" xr:uid="{6A5DFF4C-5EB9-4765-8E2F-1AC1CFAA6FAF}"/>
    <cellStyle name="Nota 2 4 3 2 2 5 3" xfId="32562" xr:uid="{D66EC815-8479-4AF6-A4B0-09CCAEABD428}"/>
    <cellStyle name="Nota 2 4 3 2 2 5 3 2" xfId="32563" xr:uid="{410B58EA-E4AD-4623-BAA7-0E7EF4955DBB}"/>
    <cellStyle name="Nota 2 4 3 2 2 5 4" xfId="32564" xr:uid="{FC800455-D2AB-437F-8357-A4878FA05C16}"/>
    <cellStyle name="Nota 2 4 3 2 2 6" xfId="32565" xr:uid="{18F55912-55FC-40FE-A6AB-E838E6EB4D82}"/>
    <cellStyle name="Nota 2 4 3 2 2 6 2" xfId="32566" xr:uid="{495B85FE-C6EF-4F6B-A305-AB2BF4D3B240}"/>
    <cellStyle name="Nota 2 4 3 2 2 7" xfId="32567" xr:uid="{A8DD4D87-5FFD-4072-85A5-2DCAC09C2EDD}"/>
    <cellStyle name="Nota 2 4 3 2 2 8" xfId="32568" xr:uid="{287C0185-CE22-4CDD-ADB8-561002DA4CB2}"/>
    <cellStyle name="Nota 2 4 3 2 2 9" xfId="54719" xr:uid="{0D626145-2F8D-4207-AB1D-DD56E9D9AD24}"/>
    <cellStyle name="Nota 2 4 3 2 3" xfId="32569" xr:uid="{737610D5-07C8-45D6-8382-0C6FFB52FB35}"/>
    <cellStyle name="Nota 2 4 3 2 3 2" xfId="32570" xr:uid="{767CB1DA-B542-4311-A5CE-99CE1029D1A3}"/>
    <cellStyle name="Nota 2 4 3 2 3 2 2" xfId="32571" xr:uid="{3D2D2C9B-5428-4E26-BA4E-9F8E58EEF4ED}"/>
    <cellStyle name="Nota 2 4 3 2 3 2 2 2" xfId="32572" xr:uid="{570607C2-FDB5-461F-910E-188E21B9684C}"/>
    <cellStyle name="Nota 2 4 3 2 3 2 2 2 2" xfId="32573" xr:uid="{0561B57E-8BD8-4B78-86D8-5F767ECC3563}"/>
    <cellStyle name="Nota 2 4 3 2 3 2 2 2 2 2" xfId="32574" xr:uid="{F14D9DF7-AA92-4EEC-AB08-FB77BCE5F16D}"/>
    <cellStyle name="Nota 2 4 3 2 3 2 2 2 3" xfId="32575" xr:uid="{2352C34C-EE5C-4B76-A06A-A895FA29FD3B}"/>
    <cellStyle name="Nota 2 4 3 2 3 2 2 3" xfId="32576" xr:uid="{FBF53CD9-4319-44F1-8280-3275620C946E}"/>
    <cellStyle name="Nota 2 4 3 2 3 2 2 3 2" xfId="32577" xr:uid="{C89B0280-0FC7-4826-B432-2B35C060C183}"/>
    <cellStyle name="Nota 2 4 3 2 3 2 2 4" xfId="32578" xr:uid="{99AE5865-2424-4C35-9053-9D09D71B60AB}"/>
    <cellStyle name="Nota 2 4 3 2 3 2 2 4 2" xfId="32579" xr:uid="{93057411-5EFD-4FBD-B839-21285DA72940}"/>
    <cellStyle name="Nota 2 4 3 2 3 2 2 5" xfId="32580" xr:uid="{6C0305D4-A23A-41D5-A018-625AD164E7E8}"/>
    <cellStyle name="Nota 2 4 3 2 3 2 3" xfId="32581" xr:uid="{DDE1EBE1-9463-4E5F-9BC9-0DB6027A6D1B}"/>
    <cellStyle name="Nota 2 4 3 2 3 2 3 2" xfId="32582" xr:uid="{230F824A-C830-438A-ABD0-757582510790}"/>
    <cellStyle name="Nota 2 4 3 2 3 2 4" xfId="32583" xr:uid="{DABC390C-FFB3-46F9-B426-A9D88B238C73}"/>
    <cellStyle name="Nota 2 4 3 2 3 2 4 2" xfId="32584" xr:uid="{CB5AA38F-6E6A-4866-9FBB-9885D7D00C35}"/>
    <cellStyle name="Nota 2 4 3 2 3 2 5" xfId="32585" xr:uid="{30669662-915E-41D1-A8F8-1B28ACA61A52}"/>
    <cellStyle name="Nota 2 4 3 2 3 3" xfId="32586" xr:uid="{767BA4A7-FD89-4A8E-9BEF-B84A50A66E4F}"/>
    <cellStyle name="Nota 2 4 3 2 3 3 2" xfId="32587" xr:uid="{EDCA061B-615F-48E4-A9C6-82E698FAC663}"/>
    <cellStyle name="Nota 2 4 3 2 3 3 2 2" xfId="32588" xr:uid="{D5B44ED7-8E6B-458C-8ABE-07917A6469F6}"/>
    <cellStyle name="Nota 2 4 3 2 3 3 3" xfId="32589" xr:uid="{DE2C090F-0C5E-4360-87D0-22300A5E9432}"/>
    <cellStyle name="Nota 2 4 3 2 3 3 3 2" xfId="32590" xr:uid="{6DF0E673-EA5B-45A7-A19B-F365898BAC6D}"/>
    <cellStyle name="Nota 2 4 3 2 3 3 4" xfId="32591" xr:uid="{4847AA2E-B616-4293-A637-BD644A899948}"/>
    <cellStyle name="Nota 2 4 3 2 3 4" xfId="32592" xr:uid="{A5376B26-F6A6-425B-9C67-A3670632F3B1}"/>
    <cellStyle name="Nota 2 4 3 2 3 4 2" xfId="32593" xr:uid="{285B849E-38D9-4CED-BECE-9D0A3D4E98A1}"/>
    <cellStyle name="Nota 2 4 3 2 3 4 2 2" xfId="32594" xr:uid="{E3B9704E-7053-4540-8FEE-38CEFFCAB84B}"/>
    <cellStyle name="Nota 2 4 3 2 3 4 2 2 2" xfId="32595" xr:uid="{A166D252-9B24-452E-A8AA-2B59A950BB63}"/>
    <cellStyle name="Nota 2 4 3 2 3 4 2 3" xfId="32596" xr:uid="{A6735D42-E22D-4AEF-811A-6789A07DCC21}"/>
    <cellStyle name="Nota 2 4 3 2 3 4 3" xfId="32597" xr:uid="{8869EE9A-793E-48C9-877D-C54765E35C59}"/>
    <cellStyle name="Nota 2 4 3 2 3 4 3 2" xfId="32598" xr:uid="{402D9B0F-9BB5-4ACA-A041-4D8D020B58A8}"/>
    <cellStyle name="Nota 2 4 3 2 3 4 4" xfId="32599" xr:uid="{358E3182-7A33-4DED-9384-A45EF9205AD8}"/>
    <cellStyle name="Nota 2 4 3 2 3 4 4 2" xfId="32600" xr:uid="{F6B8C1BF-A8D9-40F0-B0EE-E2F71D64D5A7}"/>
    <cellStyle name="Nota 2 4 3 2 3 4 5" xfId="32601" xr:uid="{FBF8F729-0122-4738-83D0-4BA58FF61B6E}"/>
    <cellStyle name="Nota 2 4 3 2 3 5" xfId="32602" xr:uid="{577E58CC-BCC1-46BD-B86B-920D03F9BF67}"/>
    <cellStyle name="Nota 2 4 3 2 3 5 2" xfId="32603" xr:uid="{FC277135-80B6-40B6-AD6C-D95C63D8E164}"/>
    <cellStyle name="Nota 2 4 3 2 3 5 2 2" xfId="32604" xr:uid="{5B6494EB-2CC6-4991-9146-9E152A39D737}"/>
    <cellStyle name="Nota 2 4 3 2 3 5 3" xfId="32605" xr:uid="{6DA68148-BF57-4965-BDA6-9BD5B2D73E2A}"/>
    <cellStyle name="Nota 2 4 3 2 3 5 3 2" xfId="32606" xr:uid="{C8900F00-778B-4C9E-B95B-28A52F7FE436}"/>
    <cellStyle name="Nota 2 4 3 2 3 5 4" xfId="32607" xr:uid="{EF740278-DA77-4A25-B94D-B61F66EAF496}"/>
    <cellStyle name="Nota 2 4 3 2 3 6" xfId="32608" xr:uid="{02C94B29-6D21-482F-A3C3-A839D2E101E8}"/>
    <cellStyle name="Nota 2 4 3 2 3 6 2" xfId="32609" xr:uid="{F5B8504A-000D-431D-8119-98963310D78A}"/>
    <cellStyle name="Nota 2 4 3 2 3 7" xfId="32610" xr:uid="{DB617FB9-D5E7-4254-91F1-35C9301F9D41}"/>
    <cellStyle name="Nota 2 4 3 2 3 8" xfId="32611" xr:uid="{78628F6D-4245-4441-931B-48894F5FBDF9}"/>
    <cellStyle name="Nota 2 4 3 2 3 9" xfId="54720" xr:uid="{512C0E5F-879A-4E55-9E60-CF92DBEFB0DD}"/>
    <cellStyle name="Nota 2 4 3 2 4" xfId="32612" xr:uid="{A65B7E41-615F-4518-A530-E807EA94732C}"/>
    <cellStyle name="Nota 2 4 3 2 4 2" xfId="32613" xr:uid="{08982E82-5BC9-4B3C-8F8C-AD215A8F02FC}"/>
    <cellStyle name="Nota 2 4 3 2 4 2 2" xfId="32614" xr:uid="{F902CA15-BCD8-4D06-A56C-FFC697912A64}"/>
    <cellStyle name="Nota 2 4 3 2 4 2 2 2" xfId="32615" xr:uid="{48FAE7E9-7F69-44D9-9749-3AFC9E8CA1E3}"/>
    <cellStyle name="Nota 2 4 3 2 4 2 2 2 2" xfId="32616" xr:uid="{A1322D0F-42B4-476D-A88E-EB699ABAB3DF}"/>
    <cellStyle name="Nota 2 4 3 2 4 2 2 3" xfId="32617" xr:uid="{B427C8B8-F84B-4231-9354-B32D3729BDDA}"/>
    <cellStyle name="Nota 2 4 3 2 4 2 3" xfId="32618" xr:uid="{DD47F730-1B53-40F3-B552-8C1319BEC924}"/>
    <cellStyle name="Nota 2 4 3 2 4 2 3 2" xfId="32619" xr:uid="{C00F2F45-4765-4EF8-978C-A3714378CFC6}"/>
    <cellStyle name="Nota 2 4 3 2 4 2 4" xfId="32620" xr:uid="{62FDC425-267E-402B-8231-A04F16400208}"/>
    <cellStyle name="Nota 2 4 3 2 4 2 4 2" xfId="32621" xr:uid="{F414CC48-E57F-4427-B310-F2103A6A530B}"/>
    <cellStyle name="Nota 2 4 3 2 4 2 5" xfId="32622" xr:uid="{12D5D64C-3FDF-41B6-BA4D-EBA795490816}"/>
    <cellStyle name="Nota 2 4 3 2 4 3" xfId="32623" xr:uid="{A6D10407-6E5C-4A15-BD2E-7703E545ED83}"/>
    <cellStyle name="Nota 2 4 3 2 4 3 2" xfId="32624" xr:uid="{DD2C1E17-17A6-4537-946C-2D50F06BF2F1}"/>
    <cellStyle name="Nota 2 4 3 2 4 4" xfId="32625" xr:uid="{82AB5596-AB95-4495-A97F-54B686E5F742}"/>
    <cellStyle name="Nota 2 4 3 2 4 4 2" xfId="32626" xr:uid="{9D6556C7-9FD2-4717-9A7B-8A734F4045CF}"/>
    <cellStyle name="Nota 2 4 3 2 4 5" xfId="32627" xr:uid="{16CCCDCD-D2E0-48EF-8E63-7736818D939F}"/>
    <cellStyle name="Nota 2 4 3 2 5" xfId="32628" xr:uid="{DA7D8596-7F77-4540-860B-F14B2EF10447}"/>
    <cellStyle name="Nota 2 4 3 2 5 2" xfId="32629" xr:uid="{45446DE5-0F8D-47A1-8BA3-6BAA2CD25F3D}"/>
    <cellStyle name="Nota 2 4 3 2 5 2 2" xfId="32630" xr:uid="{2D95208D-C913-47F6-9447-AE07A1BF8ABF}"/>
    <cellStyle name="Nota 2 4 3 2 5 3" xfId="32631" xr:uid="{0C8F950F-19B7-4A3A-A08E-8A2654408857}"/>
    <cellStyle name="Nota 2 4 3 2 5 3 2" xfId="32632" xr:uid="{B48F1973-1372-4B04-8C08-AD132842C743}"/>
    <cellStyle name="Nota 2 4 3 2 5 4" xfId="32633" xr:uid="{B79B9D34-D412-4721-8408-756FB0F1BA09}"/>
    <cellStyle name="Nota 2 4 3 2 6" xfId="32634" xr:uid="{7A85C336-66FB-4D61-BC3A-553626CE7C09}"/>
    <cellStyle name="Nota 2 4 3 2 6 2" xfId="32635" xr:uid="{7A297B42-3431-4BAA-8E03-06714247E2F7}"/>
    <cellStyle name="Nota 2 4 3 2 6 2 2" xfId="32636" xr:uid="{14A7BDEF-AB9F-4A82-AF80-91562C67B214}"/>
    <cellStyle name="Nota 2 4 3 2 6 2 2 2" xfId="32637" xr:uid="{4F8E31F4-A8BF-491C-B92E-53762489F6A6}"/>
    <cellStyle name="Nota 2 4 3 2 6 2 3" xfId="32638" xr:uid="{A209C52A-C553-44E2-A165-BA799B45487F}"/>
    <cellStyle name="Nota 2 4 3 2 6 3" xfId="32639" xr:uid="{86F28B39-1D2F-4311-B44B-0D446324528D}"/>
    <cellStyle name="Nota 2 4 3 2 6 3 2" xfId="32640" xr:uid="{AB0DFE9F-56F0-4FD4-9D7B-D68E421E58C5}"/>
    <cellStyle name="Nota 2 4 3 2 6 4" xfId="32641" xr:uid="{DBA7C0C0-8A72-491D-BE31-C48FC901AC7A}"/>
    <cellStyle name="Nota 2 4 3 2 6 4 2" xfId="32642" xr:uid="{F025A05B-E054-479F-9102-E218D9103A57}"/>
    <cellStyle name="Nota 2 4 3 2 6 5" xfId="32643" xr:uid="{39F1B87D-3F38-4988-8C17-AC23D5A34DBC}"/>
    <cellStyle name="Nota 2 4 3 2 7" xfId="32644" xr:uid="{C4538C2A-A6BB-4B69-82EE-9C5E5416B7AA}"/>
    <cellStyle name="Nota 2 4 3 2 7 2" xfId="32645" xr:uid="{EC1A6A3B-7D59-4E58-B6D6-EB0BD25D71C4}"/>
    <cellStyle name="Nota 2 4 3 2 7 2 2" xfId="32646" xr:uid="{AEA0DF72-0DA2-4ACF-9547-EB862F807770}"/>
    <cellStyle name="Nota 2 4 3 2 7 3" xfId="32647" xr:uid="{49050082-B900-4E0B-95C6-C03EA336010E}"/>
    <cellStyle name="Nota 2 4 3 2 7 3 2" xfId="32648" xr:uid="{3FC4685E-62F4-4E0A-9C05-01AC33517A41}"/>
    <cellStyle name="Nota 2 4 3 2 7 4" xfId="32649" xr:uid="{887D7C35-BABF-4852-AC01-DC79FF1D572C}"/>
    <cellStyle name="Nota 2 4 3 2 8" xfId="32650" xr:uid="{6CA6FAFD-EF7D-499C-A770-6D199CA7F515}"/>
    <cellStyle name="Nota 2 4 3 2 8 2" xfId="32651" xr:uid="{8DDA8BC3-0661-4A24-B8C4-ABBC006067F5}"/>
    <cellStyle name="Nota 2 4 3 2 9" xfId="32652" xr:uid="{D9EC941D-0668-4290-8ADF-3B79E23C8D68}"/>
    <cellStyle name="Nota 2 4 3 3" xfId="32653" xr:uid="{E19F3788-C424-44E6-AE6F-1020F7D6A99F}"/>
    <cellStyle name="Nota 2 4 3 3 2" xfId="32654" xr:uid="{C8A79FE7-DEB3-471F-A505-5BEA17442772}"/>
    <cellStyle name="Nota 2 4 3 3 2 2" xfId="32655" xr:uid="{23DCF171-8400-4EA8-84DF-96D164F44756}"/>
    <cellStyle name="Nota 2 4 3 3 2 2 2" xfId="32656" xr:uid="{F5694C07-AB64-4F41-A1F1-DDDA3F4D5AA8}"/>
    <cellStyle name="Nota 2 4 3 3 2 2 2 2" xfId="32657" xr:uid="{9BB20EA5-D1F9-4DC2-8303-C79F26B3A1DE}"/>
    <cellStyle name="Nota 2 4 3 3 2 2 2 2 2" xfId="32658" xr:uid="{90AA0222-6365-4243-89E2-C03BC00809D7}"/>
    <cellStyle name="Nota 2 4 3 3 2 2 2 3" xfId="32659" xr:uid="{FEED083A-634A-47B4-8061-D3B10DAA7E6E}"/>
    <cellStyle name="Nota 2 4 3 3 2 2 3" xfId="32660" xr:uid="{ED7AFA30-0C6C-4F03-A79A-D0A4A64F8292}"/>
    <cellStyle name="Nota 2 4 3 3 2 2 3 2" xfId="32661" xr:uid="{01D602BD-C94B-464E-BE88-B8455EAF59BA}"/>
    <cellStyle name="Nota 2 4 3 3 2 2 4" xfId="32662" xr:uid="{825E2C59-A7F4-4C6B-89CE-E4D306574F52}"/>
    <cellStyle name="Nota 2 4 3 3 2 2 4 2" xfId="32663" xr:uid="{CD6C7C65-604C-4BFD-BE96-2D0ECB01F38D}"/>
    <cellStyle name="Nota 2 4 3 3 2 2 5" xfId="32664" xr:uid="{1F2291B0-0D9C-47A5-950D-F0ABFB67A55A}"/>
    <cellStyle name="Nota 2 4 3 3 2 3" xfId="32665" xr:uid="{D4550A17-22BD-4FBC-8541-A298F73F73A8}"/>
    <cellStyle name="Nota 2 4 3 3 2 3 2" xfId="32666" xr:uid="{CAF83988-482C-44DA-8049-40FF559F6669}"/>
    <cellStyle name="Nota 2 4 3 3 2 4" xfId="32667" xr:uid="{48732813-B82B-463A-B515-7703EE1BB81A}"/>
    <cellStyle name="Nota 2 4 3 3 2 4 2" xfId="32668" xr:uid="{049DD880-0428-4425-80DA-648289CC54F1}"/>
    <cellStyle name="Nota 2 4 3 3 2 5" xfId="32669" xr:uid="{CDC1218C-C76C-4F92-BBB6-AF0E0D309DFA}"/>
    <cellStyle name="Nota 2 4 3 3 3" xfId="32670" xr:uid="{761459E5-1BB5-41F6-81A2-52DF03D2AC94}"/>
    <cellStyle name="Nota 2 4 3 3 3 2" xfId="32671" xr:uid="{C83EFC10-EFBC-400F-9540-918D260F7E45}"/>
    <cellStyle name="Nota 2 4 3 3 3 2 2" xfId="32672" xr:uid="{7BECEBC5-DD9A-40E9-81C0-3420E41B9AB9}"/>
    <cellStyle name="Nota 2 4 3 3 3 3" xfId="32673" xr:uid="{B711269B-0762-4E35-A02F-D549600D8DFC}"/>
    <cellStyle name="Nota 2 4 3 3 3 3 2" xfId="32674" xr:uid="{42A8D2B9-8FA2-4037-B665-8EF3A31D8FEC}"/>
    <cellStyle name="Nota 2 4 3 3 3 4" xfId="32675" xr:uid="{94400655-5221-4BCF-86FC-64D29584C580}"/>
    <cellStyle name="Nota 2 4 3 3 4" xfId="32676" xr:uid="{6CFCCC7A-BD12-4F17-A45C-5CE6CDB3CF08}"/>
    <cellStyle name="Nota 2 4 3 3 4 2" xfId="32677" xr:uid="{5C406BD6-EE99-481D-913D-3B9B10B7CA94}"/>
    <cellStyle name="Nota 2 4 3 3 4 2 2" xfId="32678" xr:uid="{84E65990-C907-4E1C-AD86-BFCFAAA3C1B9}"/>
    <cellStyle name="Nota 2 4 3 3 4 2 2 2" xfId="32679" xr:uid="{19606203-05E5-4567-A1C7-3C8FCB57AB95}"/>
    <cellStyle name="Nota 2 4 3 3 4 2 3" xfId="32680" xr:uid="{55CE9DB1-FA22-4AA4-BF9E-040EAD52F253}"/>
    <cellStyle name="Nota 2 4 3 3 4 3" xfId="32681" xr:uid="{9AEFC518-A136-4470-934E-B6564D7D9AB5}"/>
    <cellStyle name="Nota 2 4 3 3 4 3 2" xfId="32682" xr:uid="{7AD6BD10-1DFE-4124-9961-FDB8F81106B2}"/>
    <cellStyle name="Nota 2 4 3 3 4 4" xfId="32683" xr:uid="{B348A8EA-0EB1-4DFE-B6B2-55306985A3A2}"/>
    <cellStyle name="Nota 2 4 3 3 4 4 2" xfId="32684" xr:uid="{2F0C417A-A1D1-4436-B9B6-F7926FE13AE2}"/>
    <cellStyle name="Nota 2 4 3 3 4 5" xfId="32685" xr:uid="{F6A0F1EF-6F77-4E8C-AAB6-97828E5E78D3}"/>
    <cellStyle name="Nota 2 4 3 3 5" xfId="32686" xr:uid="{F2A7B9B2-F2C5-4613-BBAE-58EB62CEB436}"/>
    <cellStyle name="Nota 2 4 3 3 5 2" xfId="32687" xr:uid="{E0221044-2230-4663-9E09-61E0FBA0D0A3}"/>
    <cellStyle name="Nota 2 4 3 3 5 2 2" xfId="32688" xr:uid="{EB7F5817-2BC3-406B-B0BD-81394B2745F7}"/>
    <cellStyle name="Nota 2 4 3 3 5 3" xfId="32689" xr:uid="{9B6E67AA-08E1-4819-935B-1850D9A02765}"/>
    <cellStyle name="Nota 2 4 3 3 5 3 2" xfId="32690" xr:uid="{A042A3CF-725D-4BD4-A843-8B0343DA1A58}"/>
    <cellStyle name="Nota 2 4 3 3 5 4" xfId="32691" xr:uid="{608C1676-1629-4299-B8EC-6C34AE23FD08}"/>
    <cellStyle name="Nota 2 4 3 3 6" xfId="32692" xr:uid="{7379CBF0-DD67-46FD-BA08-DF285CE286CB}"/>
    <cellStyle name="Nota 2 4 3 3 6 2" xfId="32693" xr:uid="{019AAE7F-5C6B-4B95-AD32-B31C140C68C0}"/>
    <cellStyle name="Nota 2 4 3 3 7" xfId="32694" xr:uid="{34486932-9356-4C31-BFEC-CD9D77592E81}"/>
    <cellStyle name="Nota 2 4 3 3 8" xfId="32695" xr:uid="{FD37D06D-4D4F-4894-9C3F-0263963D1B46}"/>
    <cellStyle name="Nota 2 4 3 3 9" xfId="54721" xr:uid="{8C2423FB-B0EB-4204-A15D-542161B9DDF6}"/>
    <cellStyle name="Nota 2 4 3 4" xfId="32696" xr:uid="{212A4BE2-F29E-4FF1-83AA-19B9FD8E71AC}"/>
    <cellStyle name="Nota 2 4 3 4 2" xfId="32697" xr:uid="{DBCC2A22-A95C-40D8-ACB8-6223587F8B7E}"/>
    <cellStyle name="Nota 2 4 3 4 2 2" xfId="32698" xr:uid="{DF434D03-BEF1-47C3-92C8-5EF1E6967AEB}"/>
    <cellStyle name="Nota 2 4 3 4 2 2 2" xfId="32699" xr:uid="{B1C89065-EAC2-4178-80C1-B2AB5FCABA23}"/>
    <cellStyle name="Nota 2 4 3 4 2 2 2 2" xfId="32700" xr:uid="{0F21A51A-1C1F-4CAB-AB9C-9C1C70E651D7}"/>
    <cellStyle name="Nota 2 4 3 4 2 2 2 2 2" xfId="32701" xr:uid="{A7798DE1-F6B0-4F29-9AC1-7C64576F2E8F}"/>
    <cellStyle name="Nota 2 4 3 4 2 2 2 3" xfId="32702" xr:uid="{80937E43-6DD1-45FE-AB30-5B89FB2EEC92}"/>
    <cellStyle name="Nota 2 4 3 4 2 2 3" xfId="32703" xr:uid="{E048DF5A-F4A0-42F5-A1CB-8A1CE2EAB541}"/>
    <cellStyle name="Nota 2 4 3 4 2 2 3 2" xfId="32704" xr:uid="{9BCAD736-ECE3-47BF-B072-73474DEFE2D0}"/>
    <cellStyle name="Nota 2 4 3 4 2 2 4" xfId="32705" xr:uid="{595FCA78-D83D-4B06-AE12-FBA246BEDEFA}"/>
    <cellStyle name="Nota 2 4 3 4 2 2 4 2" xfId="32706" xr:uid="{7EA750E9-C718-4130-8C84-A7615C66FB4B}"/>
    <cellStyle name="Nota 2 4 3 4 2 2 5" xfId="32707" xr:uid="{38F87CDF-BE6E-4249-B76A-2442EEA6ED84}"/>
    <cellStyle name="Nota 2 4 3 4 2 3" xfId="32708" xr:uid="{3E4583D7-88FB-4898-B7EB-99D488C6847B}"/>
    <cellStyle name="Nota 2 4 3 4 2 3 2" xfId="32709" xr:uid="{A7348870-AD1A-4E9A-AFEA-F87512775B33}"/>
    <cellStyle name="Nota 2 4 3 4 2 4" xfId="32710" xr:uid="{8C8CF65D-D51A-4F8C-BB19-6887DA8E7271}"/>
    <cellStyle name="Nota 2 4 3 4 2 4 2" xfId="32711" xr:uid="{F2B017CB-830C-433F-99E8-A9C9AC81FCEF}"/>
    <cellStyle name="Nota 2 4 3 4 2 5" xfId="32712" xr:uid="{8AAFEDED-B3BE-4D9F-AD6C-0C1851631250}"/>
    <cellStyle name="Nota 2 4 3 4 3" xfId="32713" xr:uid="{47793350-48D6-4102-ABD9-59BD88383B88}"/>
    <cellStyle name="Nota 2 4 3 4 3 2" xfId="32714" xr:uid="{21443B75-3891-4932-8C58-B5DA42B6CB35}"/>
    <cellStyle name="Nota 2 4 3 4 3 2 2" xfId="32715" xr:uid="{13829691-3927-44E4-8C0A-E1E19C3C530B}"/>
    <cellStyle name="Nota 2 4 3 4 3 3" xfId="32716" xr:uid="{C6F1FBAB-46D4-49B6-BF7C-BB6AB44EBB59}"/>
    <cellStyle name="Nota 2 4 3 4 3 3 2" xfId="32717" xr:uid="{7B119582-9E26-456D-8271-EF0D8B26D3EE}"/>
    <cellStyle name="Nota 2 4 3 4 3 4" xfId="32718" xr:uid="{5E5566BE-9620-4DFB-9CAA-7E2C24D70E85}"/>
    <cellStyle name="Nota 2 4 3 4 4" xfId="32719" xr:uid="{4F44B25B-32CE-4A93-BD39-BF87AE7EF573}"/>
    <cellStyle name="Nota 2 4 3 4 4 2" xfId="32720" xr:uid="{6C95AF83-186D-41C4-BCF4-07F95679460B}"/>
    <cellStyle name="Nota 2 4 3 4 4 2 2" xfId="32721" xr:uid="{075E9F82-24D4-4A2E-9E51-3DA2D33209EC}"/>
    <cellStyle name="Nota 2 4 3 4 4 2 2 2" xfId="32722" xr:uid="{35A219FC-0DFA-4DC4-B815-C193364AF779}"/>
    <cellStyle name="Nota 2 4 3 4 4 2 3" xfId="32723" xr:uid="{AEF988AF-E7DD-434F-A011-C1CEA5C623CB}"/>
    <cellStyle name="Nota 2 4 3 4 4 3" xfId="32724" xr:uid="{4F8DF706-BFD3-42EE-A18C-2FB60791DA62}"/>
    <cellStyle name="Nota 2 4 3 4 4 3 2" xfId="32725" xr:uid="{0BA02F9A-4636-4C20-BD89-EE3C9A436D14}"/>
    <cellStyle name="Nota 2 4 3 4 4 4" xfId="32726" xr:uid="{BBDA156F-9D47-47E8-8865-813DBE339481}"/>
    <cellStyle name="Nota 2 4 3 4 4 4 2" xfId="32727" xr:uid="{CAF91347-990E-41A9-BA2A-AEEF1442FFB5}"/>
    <cellStyle name="Nota 2 4 3 4 4 5" xfId="32728" xr:uid="{D5454462-FD3A-4786-B30D-3B46231EBDAC}"/>
    <cellStyle name="Nota 2 4 3 4 5" xfId="32729" xr:uid="{2FC52283-72F3-48AF-BC56-62D48CCF2201}"/>
    <cellStyle name="Nota 2 4 3 4 5 2" xfId="32730" xr:uid="{9D02B078-5CEC-475D-9961-EE4C2C54BABA}"/>
    <cellStyle name="Nota 2 4 3 4 5 2 2" xfId="32731" xr:uid="{3B4E9026-503D-4808-91DC-95E83B1F67FF}"/>
    <cellStyle name="Nota 2 4 3 4 5 3" xfId="32732" xr:uid="{20B13727-9A06-4BE5-831C-C01CC246410D}"/>
    <cellStyle name="Nota 2 4 3 4 5 3 2" xfId="32733" xr:uid="{79A14E29-032E-4233-A23E-2CB799116CC6}"/>
    <cellStyle name="Nota 2 4 3 4 5 4" xfId="32734" xr:uid="{F6F970AD-035D-4037-9DD1-E671877841CE}"/>
    <cellStyle name="Nota 2 4 3 4 6" xfId="32735" xr:uid="{81F985A3-B087-4AC7-808D-635D9CADF024}"/>
    <cellStyle name="Nota 2 4 3 4 6 2" xfId="32736" xr:uid="{F37A59A7-B3C4-49A6-B732-2A1CC1D77AFF}"/>
    <cellStyle name="Nota 2 4 3 4 7" xfId="32737" xr:uid="{C812A708-CD45-4004-9767-B6B4BD11E70D}"/>
    <cellStyle name="Nota 2 4 3 4 8" xfId="32738" xr:uid="{5EDAC730-7760-43C2-A47C-7C13382974DD}"/>
    <cellStyle name="Nota 2 4 3 4 9" xfId="54722" xr:uid="{2582B562-FE0D-4FE9-A5E9-98F0391159CA}"/>
    <cellStyle name="Nota 2 4 3 5" xfId="32739" xr:uid="{68478808-322B-44F9-A590-93481E57AC9C}"/>
    <cellStyle name="Nota 2 4 3 5 2" xfId="32740" xr:uid="{00DE5C1D-F8CC-414D-B735-CC2CC920F51A}"/>
    <cellStyle name="Nota 2 4 3 5 2 2" xfId="32741" xr:uid="{D5614B6A-FC2F-4CEE-A8C0-92E71DE733F3}"/>
    <cellStyle name="Nota 2 4 3 5 2 2 2" xfId="32742" xr:uid="{5686BB41-2DCC-479A-A52A-10E64FBD677C}"/>
    <cellStyle name="Nota 2 4 3 5 2 2 2 2" xfId="32743" xr:uid="{454F0D76-3953-46DE-B1EE-3CF252B42C74}"/>
    <cellStyle name="Nota 2 4 3 5 2 2 2 2 2" xfId="32744" xr:uid="{15763AC7-3AF5-49FD-9614-72B0AA1BC257}"/>
    <cellStyle name="Nota 2 4 3 5 2 2 2 3" xfId="32745" xr:uid="{F4A6EAD7-7F21-42C8-9CEF-CBB597DA30A7}"/>
    <cellStyle name="Nota 2 4 3 5 2 2 3" xfId="32746" xr:uid="{D2683183-9E48-42E9-8FCA-0D8FF191B2F9}"/>
    <cellStyle name="Nota 2 4 3 5 2 2 3 2" xfId="32747" xr:uid="{58F3D114-2FCF-4D04-9DFC-408029446CCB}"/>
    <cellStyle name="Nota 2 4 3 5 2 2 4" xfId="32748" xr:uid="{3C35A20C-D2F0-4B57-ACC8-6832453500F7}"/>
    <cellStyle name="Nota 2 4 3 5 2 2 4 2" xfId="32749" xr:uid="{BDA2C26B-9256-4A31-B609-5F1D69C495E2}"/>
    <cellStyle name="Nota 2 4 3 5 2 2 5" xfId="32750" xr:uid="{36503413-07F3-407A-B5DF-CAFF28219F4F}"/>
    <cellStyle name="Nota 2 4 3 5 2 3" xfId="32751" xr:uid="{3F6A52B7-5F00-4524-BE06-748D59B2C869}"/>
    <cellStyle name="Nota 2 4 3 5 2 3 2" xfId="32752" xr:uid="{A068D4E6-5B2B-4A2B-9DAE-9CF3213158C8}"/>
    <cellStyle name="Nota 2 4 3 5 2 4" xfId="32753" xr:uid="{BC30E7A1-60A2-4521-BF00-3A4E81B4AF42}"/>
    <cellStyle name="Nota 2 4 3 5 2 4 2" xfId="32754" xr:uid="{69A06EA8-F53E-47A7-89EA-C581F3E89384}"/>
    <cellStyle name="Nota 2 4 3 5 2 5" xfId="32755" xr:uid="{C0E9E94B-EAE3-446B-820F-6712CCF5C762}"/>
    <cellStyle name="Nota 2 4 3 5 3" xfId="32756" xr:uid="{A3E35102-417A-481E-8F1F-0C1B6134E517}"/>
    <cellStyle name="Nota 2 4 3 5 3 2" xfId="32757" xr:uid="{84364F99-029F-44F1-AF25-FC3AE6619121}"/>
    <cellStyle name="Nota 2 4 3 5 3 2 2" xfId="32758" xr:uid="{9C68BCA4-179B-4C6C-98EF-71649F9C26EF}"/>
    <cellStyle name="Nota 2 4 3 5 3 3" xfId="32759" xr:uid="{8323F16D-842C-4268-A6E6-1F5B3953FE60}"/>
    <cellStyle name="Nota 2 4 3 5 3 3 2" xfId="32760" xr:uid="{48A679F1-15C8-4475-95EB-CEEFB64E08ED}"/>
    <cellStyle name="Nota 2 4 3 5 3 4" xfId="32761" xr:uid="{47AB9BB4-C8BD-422D-B9E4-B1DAF9BBEEF6}"/>
    <cellStyle name="Nota 2 4 3 5 4" xfId="32762" xr:uid="{61CA1583-6D8E-44B3-8D7B-EFBA944F0A29}"/>
    <cellStyle name="Nota 2 4 3 5 4 2" xfId="32763" xr:uid="{220B408E-585A-4F84-A3F9-1CEFE539F8A2}"/>
    <cellStyle name="Nota 2 4 3 5 4 2 2" xfId="32764" xr:uid="{B29D2701-1798-49D8-B9A5-96264380D2C3}"/>
    <cellStyle name="Nota 2 4 3 5 4 2 2 2" xfId="32765" xr:uid="{D5C9FD94-862C-4EF6-B51D-3315DE533FFE}"/>
    <cellStyle name="Nota 2 4 3 5 4 2 3" xfId="32766" xr:uid="{CD324085-4A9D-4B27-ACDA-01F73C32929E}"/>
    <cellStyle name="Nota 2 4 3 5 4 3" xfId="32767" xr:uid="{3A0FDFC0-430F-4826-A54E-C3FACC7EF315}"/>
    <cellStyle name="Nota 2 4 3 5 4 3 2" xfId="32768" xr:uid="{F28065F5-DAC0-44D9-ABDA-55609E12CDE4}"/>
    <cellStyle name="Nota 2 4 3 5 4 4" xfId="32769" xr:uid="{C042D3EE-50DD-4688-92D9-392C84A16156}"/>
    <cellStyle name="Nota 2 4 3 5 4 4 2" xfId="32770" xr:uid="{9F2AE67D-323D-49E1-8F50-9BFBD567A6FE}"/>
    <cellStyle name="Nota 2 4 3 5 4 5" xfId="32771" xr:uid="{E17ECFF1-2A75-497D-85AC-C5049DA1E468}"/>
    <cellStyle name="Nota 2 4 3 5 5" xfId="32772" xr:uid="{DB15DA23-39FC-4407-BCA8-1E552E10446F}"/>
    <cellStyle name="Nota 2 4 3 5 5 2" xfId="32773" xr:uid="{DD6A01BF-D38D-4D27-9842-6610C1215D98}"/>
    <cellStyle name="Nota 2 4 3 5 5 2 2" xfId="32774" xr:uid="{FE1D9DD2-9D78-4ADD-AF49-D385AB7F90FC}"/>
    <cellStyle name="Nota 2 4 3 5 5 3" xfId="32775" xr:uid="{BF5F36ED-A4EC-465C-96DD-9543DA092373}"/>
    <cellStyle name="Nota 2 4 3 5 5 3 2" xfId="32776" xr:uid="{91659D6C-FD7C-4A65-B66D-FE0779421ACF}"/>
    <cellStyle name="Nota 2 4 3 5 5 4" xfId="32777" xr:uid="{16FB7AE2-8F5B-4410-8043-BA6950236C3B}"/>
    <cellStyle name="Nota 2 4 3 5 6" xfId="32778" xr:uid="{8002B106-5D0D-44C4-A3C7-921790353E2E}"/>
    <cellStyle name="Nota 2 4 3 5 6 2" xfId="32779" xr:uid="{9BF2ECDF-02EC-4B70-961C-6CA6F9BB6FC5}"/>
    <cellStyle name="Nota 2 4 3 5 7" xfId="32780" xr:uid="{BBF37C27-8EE9-4568-B4C3-EA8EA671E28B}"/>
    <cellStyle name="Nota 2 4 3 5 8" xfId="32781" xr:uid="{0E0D1AB5-12DE-401A-81ED-CAA7F247BAAA}"/>
    <cellStyle name="Nota 2 4 3 5 9" xfId="54723" xr:uid="{D80AA93E-D7AD-4013-A429-BDDE6080FCB9}"/>
    <cellStyle name="Nota 2 4 3 6" xfId="32782" xr:uid="{127EA5AF-818F-48DF-A138-84F6845C0E2B}"/>
    <cellStyle name="Nota 2 4 3 6 2" xfId="32783" xr:uid="{ACB9F8D1-55CE-4630-8836-13D66B9B7602}"/>
    <cellStyle name="Nota 2 4 3 6 2 2" xfId="32784" xr:uid="{1357AD37-66A8-452C-80C2-01EB610787D9}"/>
    <cellStyle name="Nota 2 4 3 6 2 2 2" xfId="32785" xr:uid="{C877768B-89E7-4F10-9EEC-47FE01E64011}"/>
    <cellStyle name="Nota 2 4 3 6 2 2 2 2" xfId="32786" xr:uid="{B87E7394-79CA-4DA2-AD67-855ED7ED698F}"/>
    <cellStyle name="Nota 2 4 3 6 2 2 3" xfId="32787" xr:uid="{DAD6091E-3DB0-4ADC-9FB6-D46BA325BDCB}"/>
    <cellStyle name="Nota 2 4 3 6 2 3" xfId="32788" xr:uid="{E72E616E-DC32-4158-8976-02398E3CB28E}"/>
    <cellStyle name="Nota 2 4 3 6 2 3 2" xfId="32789" xr:uid="{AFCEF240-B950-451A-AB50-3833222C8767}"/>
    <cellStyle name="Nota 2 4 3 6 2 4" xfId="32790" xr:uid="{7CC01C0E-B8B8-422D-8646-32EB65CB6BD2}"/>
    <cellStyle name="Nota 2 4 3 6 2 4 2" xfId="32791" xr:uid="{033E1C38-BC1D-45E3-89FA-78EF99F44B9C}"/>
    <cellStyle name="Nota 2 4 3 6 2 5" xfId="32792" xr:uid="{F8F8E0C6-53BC-4753-B89F-FED9883C66D7}"/>
    <cellStyle name="Nota 2 4 3 6 3" xfId="32793" xr:uid="{7B33E0A7-8A5B-454B-B75B-ACC5E274F164}"/>
    <cellStyle name="Nota 2 4 3 6 3 2" xfId="32794" xr:uid="{5BEEB59D-07ED-4D1E-AD57-A31E43E6EF6A}"/>
    <cellStyle name="Nota 2 4 3 6 4" xfId="32795" xr:uid="{A9A9C21E-2A91-4EC1-908B-34C6985E2F29}"/>
    <cellStyle name="Nota 2 4 3 6 4 2" xfId="32796" xr:uid="{2A4CF521-585B-418E-8452-94166DAFEB08}"/>
    <cellStyle name="Nota 2 4 3 6 5" xfId="32797" xr:uid="{E704523E-7756-4904-9B26-F61701380A43}"/>
    <cellStyle name="Nota 2 4 3 7" xfId="32798" xr:uid="{CE4307AC-03C8-4B63-B3D6-B14D369F9F0F}"/>
    <cellStyle name="Nota 2 4 3 7 2" xfId="32799" xr:uid="{81DDDD33-DA02-43E0-B78C-F249CF2C5858}"/>
    <cellStyle name="Nota 2 4 3 7 2 2" xfId="32800" xr:uid="{EF2E1D0D-4FC7-48BB-A596-1FEE6996C2FF}"/>
    <cellStyle name="Nota 2 4 3 7 3" xfId="32801" xr:uid="{2078C579-E11B-443C-B586-27AE06AF20D7}"/>
    <cellStyle name="Nota 2 4 3 7 3 2" xfId="32802" xr:uid="{C2B9A2BB-E2CF-4523-98F4-1DF12B5D4E60}"/>
    <cellStyle name="Nota 2 4 3 7 4" xfId="32803" xr:uid="{AB7FA128-1D23-4B28-B6C5-A04F2523FA70}"/>
    <cellStyle name="Nota 2 4 3 8" xfId="32804" xr:uid="{9413BF26-8BC7-43EB-92C5-B6E6FE638D8B}"/>
    <cellStyle name="Nota 2 4 3 8 2" xfId="32805" xr:uid="{22203B22-973F-4836-8C4A-46CDAD7E52B3}"/>
    <cellStyle name="Nota 2 4 3 8 2 2" xfId="32806" xr:uid="{5137891F-07BA-4BDE-B0FA-82CE8EF90965}"/>
    <cellStyle name="Nota 2 4 3 8 2 2 2" xfId="32807" xr:uid="{3163A430-B99A-4940-A9C1-8AED97357DF5}"/>
    <cellStyle name="Nota 2 4 3 8 2 3" xfId="32808" xr:uid="{13EB10FA-4DA1-45FE-BB6C-836D2BC4069D}"/>
    <cellStyle name="Nota 2 4 3 8 3" xfId="32809" xr:uid="{4D7E8D84-7AA5-47FF-886B-D25A2951E1A9}"/>
    <cellStyle name="Nota 2 4 3 8 3 2" xfId="32810" xr:uid="{E158A74F-EC0F-4FF2-A8FE-517AE1121A58}"/>
    <cellStyle name="Nota 2 4 3 8 4" xfId="32811" xr:uid="{A2DA6A3C-6DE3-4240-A0DB-357E7528E8C6}"/>
    <cellStyle name="Nota 2 4 3 8 4 2" xfId="32812" xr:uid="{4AE726F5-419A-4E31-A3EC-B472652F2E0F}"/>
    <cellStyle name="Nota 2 4 3 8 5" xfId="32813" xr:uid="{774EFE52-10D1-4047-A77D-D71E88BB963A}"/>
    <cellStyle name="Nota 2 4 3 9" xfId="32814" xr:uid="{A9EB8D60-3932-4EED-BE4C-4EA35C66D98E}"/>
    <cellStyle name="Nota 2 4 3 9 2" xfId="32815" xr:uid="{A1E597DE-628E-47D2-9A98-B6DE5AAEC409}"/>
    <cellStyle name="Nota 2 4 3 9 2 2" xfId="32816" xr:uid="{CFE3FD33-69A7-45DB-A11F-6AB6BC88A85B}"/>
    <cellStyle name="Nota 2 4 3 9 3" xfId="32817" xr:uid="{30BCAC24-89AC-4C53-9C20-A138F00F9F91}"/>
    <cellStyle name="Nota 2 4 3 9 3 2" xfId="32818" xr:uid="{41D9EB5A-4D3D-49E5-A3E9-E44B3E4F1770}"/>
    <cellStyle name="Nota 2 4 3 9 4" xfId="32819" xr:uid="{A65559B3-BFA5-47DF-BD40-99F1CD9A40AB}"/>
    <cellStyle name="Nota 2 4 4" xfId="32820" xr:uid="{A3E46E71-AA3B-4615-AB99-1AE499956667}"/>
    <cellStyle name="Nota 2 4 4 10" xfId="32821" xr:uid="{0DCC36A9-DE55-456C-B1C5-B6B93B4107AD}"/>
    <cellStyle name="Nota 2 4 4 11" xfId="32822" xr:uid="{97854706-D64B-46BC-8C4D-B9B99B160A56}"/>
    <cellStyle name="Nota 2 4 4 12" xfId="54724" xr:uid="{A2F9377A-7FBC-4842-9F92-ECF107323120}"/>
    <cellStyle name="Nota 2 4 4 2" xfId="32823" xr:uid="{33B21B79-7496-49F2-8A51-336A84A4C834}"/>
    <cellStyle name="Nota 2 4 4 2 10" xfId="32824" xr:uid="{99876A1F-FDFB-47A0-BEB8-48D03F26E323}"/>
    <cellStyle name="Nota 2 4 4 2 11" xfId="54725" xr:uid="{67F5E1B9-5CD3-4A73-ABBC-08194AB1B81E}"/>
    <cellStyle name="Nota 2 4 4 2 2" xfId="32825" xr:uid="{4FA5B0B6-77B5-4E6B-ABD5-04C670ABB7C8}"/>
    <cellStyle name="Nota 2 4 4 2 2 2" xfId="32826" xr:uid="{8DE32130-E8CE-432B-8E89-7DDDFC381C76}"/>
    <cellStyle name="Nota 2 4 4 2 2 2 2" xfId="32827" xr:uid="{F0DE83CE-1A48-4F78-95BA-4D61D1CAC14F}"/>
    <cellStyle name="Nota 2 4 4 2 2 2 2 2" xfId="32828" xr:uid="{21969346-7692-4484-A231-DE4A1418BE4F}"/>
    <cellStyle name="Nota 2 4 4 2 2 2 2 2 2" xfId="32829" xr:uid="{BCA8B71B-ADB4-4FC2-8998-268A20FF4560}"/>
    <cellStyle name="Nota 2 4 4 2 2 2 2 2 2 2" xfId="32830" xr:uid="{5ED78A01-168C-4FA6-90E1-13AF2FEA96F5}"/>
    <cellStyle name="Nota 2 4 4 2 2 2 2 2 3" xfId="32831" xr:uid="{BBA66237-37FB-40FF-B240-727A49002C76}"/>
    <cellStyle name="Nota 2 4 4 2 2 2 2 3" xfId="32832" xr:uid="{800238A5-2D27-4030-924C-0EF8F5F254F9}"/>
    <cellStyle name="Nota 2 4 4 2 2 2 2 3 2" xfId="32833" xr:uid="{5FE14934-D727-4D22-9777-CE2F3A3D0644}"/>
    <cellStyle name="Nota 2 4 4 2 2 2 2 4" xfId="32834" xr:uid="{896B277C-A664-416D-BF28-5BC1BE4234FB}"/>
    <cellStyle name="Nota 2 4 4 2 2 2 2 4 2" xfId="32835" xr:uid="{18EE3717-00E3-4F6B-9104-99C61466B01E}"/>
    <cellStyle name="Nota 2 4 4 2 2 2 2 5" xfId="32836" xr:uid="{B776D405-E83A-457E-9D7D-3C2B2F203975}"/>
    <cellStyle name="Nota 2 4 4 2 2 2 3" xfId="32837" xr:uid="{B89BAF87-1298-45A7-9C23-54E1A5AF0F80}"/>
    <cellStyle name="Nota 2 4 4 2 2 2 3 2" xfId="32838" xr:uid="{18E284E2-0272-4F5D-956A-04A2C7864E41}"/>
    <cellStyle name="Nota 2 4 4 2 2 2 4" xfId="32839" xr:uid="{7D5852C4-5914-4C76-981E-823F3475ABE0}"/>
    <cellStyle name="Nota 2 4 4 2 2 2 4 2" xfId="32840" xr:uid="{8D6D6BFC-BE92-408E-B422-A3AD24FBCB4B}"/>
    <cellStyle name="Nota 2 4 4 2 2 2 5" xfId="32841" xr:uid="{E33B6B83-5C9C-442C-AC38-6240C1623C40}"/>
    <cellStyle name="Nota 2 4 4 2 2 3" xfId="32842" xr:uid="{AE59C4BA-AC99-49B0-BA93-50DA4D7BB24C}"/>
    <cellStyle name="Nota 2 4 4 2 2 3 2" xfId="32843" xr:uid="{8A63F2D7-8F12-4BCA-8986-C1E9B533DFC0}"/>
    <cellStyle name="Nota 2 4 4 2 2 3 2 2" xfId="32844" xr:uid="{90C5A8AF-DFE4-4F94-89FE-B68C377E3F7F}"/>
    <cellStyle name="Nota 2 4 4 2 2 3 3" xfId="32845" xr:uid="{69DC2316-99C5-40E8-89AD-420E472339B0}"/>
    <cellStyle name="Nota 2 4 4 2 2 3 3 2" xfId="32846" xr:uid="{F0A7AC56-D37F-4393-BE56-D56415130E1A}"/>
    <cellStyle name="Nota 2 4 4 2 2 3 4" xfId="32847" xr:uid="{1F38DE3D-84AD-47E7-A2E3-91B58591BB2A}"/>
    <cellStyle name="Nota 2 4 4 2 2 4" xfId="32848" xr:uid="{58AED559-4455-4BD6-AE9F-E892E65D926F}"/>
    <cellStyle name="Nota 2 4 4 2 2 4 2" xfId="32849" xr:uid="{F6B14294-FD64-4E7C-86E8-CED1A5D16891}"/>
    <cellStyle name="Nota 2 4 4 2 2 4 2 2" xfId="32850" xr:uid="{3A3107FB-06DA-47A7-8997-0A649E07192E}"/>
    <cellStyle name="Nota 2 4 4 2 2 4 2 2 2" xfId="32851" xr:uid="{F57A0855-AC6D-4D5D-A287-444762EC7045}"/>
    <cellStyle name="Nota 2 4 4 2 2 4 2 3" xfId="32852" xr:uid="{8E0A2517-3049-423D-8E72-DCF52F0A6D02}"/>
    <cellStyle name="Nota 2 4 4 2 2 4 3" xfId="32853" xr:uid="{2D5F4197-A28E-4A28-AEE1-99FC3AFE3092}"/>
    <cellStyle name="Nota 2 4 4 2 2 4 3 2" xfId="32854" xr:uid="{C460B92D-BA8D-463D-B184-ADBE0A7D6393}"/>
    <cellStyle name="Nota 2 4 4 2 2 4 4" xfId="32855" xr:uid="{F20417A3-F452-40ED-8E7D-FB6F62E6CF1D}"/>
    <cellStyle name="Nota 2 4 4 2 2 4 4 2" xfId="32856" xr:uid="{80683569-DD73-4D8B-9E68-DAA58F14ABD9}"/>
    <cellStyle name="Nota 2 4 4 2 2 4 5" xfId="32857" xr:uid="{F4D9B1E4-2F0A-40F4-8D54-C88D5346C3EE}"/>
    <cellStyle name="Nota 2 4 4 2 2 5" xfId="32858" xr:uid="{47CFA08F-6304-4FD2-BD3C-379F12C816DA}"/>
    <cellStyle name="Nota 2 4 4 2 2 5 2" xfId="32859" xr:uid="{298F1E5C-EB79-4ECA-AD80-CDA819BE7B9E}"/>
    <cellStyle name="Nota 2 4 4 2 2 5 2 2" xfId="32860" xr:uid="{1EF1DF10-9A39-4037-A1CC-FBFA941E1246}"/>
    <cellStyle name="Nota 2 4 4 2 2 5 3" xfId="32861" xr:uid="{C83115CD-A9A4-4691-A9A5-4A18A3BFB6E8}"/>
    <cellStyle name="Nota 2 4 4 2 2 5 3 2" xfId="32862" xr:uid="{F94DE441-5A92-4A7C-BA61-4CB94C3B4C8F}"/>
    <cellStyle name="Nota 2 4 4 2 2 5 4" xfId="32863" xr:uid="{77C5D415-2C0C-4C9C-B810-E3182EB45F3D}"/>
    <cellStyle name="Nota 2 4 4 2 2 6" xfId="32864" xr:uid="{52AB2414-AE9F-4EE2-BC61-9432F1F22685}"/>
    <cellStyle name="Nota 2 4 4 2 2 6 2" xfId="32865" xr:uid="{28DB658A-DF8E-47CE-A8F3-9C009C16D52F}"/>
    <cellStyle name="Nota 2 4 4 2 2 7" xfId="32866" xr:uid="{F275BF3A-E6B7-435D-9583-08807D4EFAC8}"/>
    <cellStyle name="Nota 2 4 4 2 2 8" xfId="32867" xr:uid="{0668321F-2DFF-4970-B084-258E74737D20}"/>
    <cellStyle name="Nota 2 4 4 2 2 9" xfId="54726" xr:uid="{4AFA0953-CCAB-4C5A-B0A7-892605383939}"/>
    <cellStyle name="Nota 2 4 4 2 3" xfId="32868" xr:uid="{1C0C0839-4A7C-4738-924A-D5F8733C549D}"/>
    <cellStyle name="Nota 2 4 4 2 3 2" xfId="32869" xr:uid="{42F92404-ED4D-4098-8979-94C1C032DF20}"/>
    <cellStyle name="Nota 2 4 4 2 3 2 2" xfId="32870" xr:uid="{1ADEAF67-97ED-4739-BB35-C8670B6CA197}"/>
    <cellStyle name="Nota 2 4 4 2 3 2 2 2" xfId="32871" xr:uid="{A17827FB-1771-43A7-8CCA-FBE089F92604}"/>
    <cellStyle name="Nota 2 4 4 2 3 2 2 2 2" xfId="32872" xr:uid="{1A18410E-C517-41D4-8082-6F48B66037FB}"/>
    <cellStyle name="Nota 2 4 4 2 3 2 2 2 2 2" xfId="32873" xr:uid="{55E51C83-137A-4794-92EB-BE94460BDD59}"/>
    <cellStyle name="Nota 2 4 4 2 3 2 2 2 3" xfId="32874" xr:uid="{01B36078-2C3A-4D89-906D-553D3447DB26}"/>
    <cellStyle name="Nota 2 4 4 2 3 2 2 3" xfId="32875" xr:uid="{D882865D-FB27-472D-BF0F-3C18B165CF71}"/>
    <cellStyle name="Nota 2 4 4 2 3 2 2 3 2" xfId="32876" xr:uid="{61CF83B0-4B35-4135-8CB8-B3DD15F37FE6}"/>
    <cellStyle name="Nota 2 4 4 2 3 2 2 4" xfId="32877" xr:uid="{F798F3EC-F2A7-4D18-8D52-80F7654EF56E}"/>
    <cellStyle name="Nota 2 4 4 2 3 2 2 4 2" xfId="32878" xr:uid="{8B896589-3D77-4B4B-8CFE-9C769C770E74}"/>
    <cellStyle name="Nota 2 4 4 2 3 2 2 5" xfId="32879" xr:uid="{3F7770A1-EBE5-43F1-A682-90851ED1F90B}"/>
    <cellStyle name="Nota 2 4 4 2 3 2 3" xfId="32880" xr:uid="{71647CFD-50DF-4B38-AC67-509EE9A90C6D}"/>
    <cellStyle name="Nota 2 4 4 2 3 2 3 2" xfId="32881" xr:uid="{6FFCB076-E550-4AD6-AF93-7E5EC2157A0E}"/>
    <cellStyle name="Nota 2 4 4 2 3 2 4" xfId="32882" xr:uid="{BF94640B-DF69-47E5-97C9-600C9FEB671C}"/>
    <cellStyle name="Nota 2 4 4 2 3 2 4 2" xfId="32883" xr:uid="{FB919217-FEE0-4EE0-8DBE-E3CC97CFF053}"/>
    <cellStyle name="Nota 2 4 4 2 3 2 5" xfId="32884" xr:uid="{837AD15E-149B-492B-A29B-4FBCFB568D36}"/>
    <cellStyle name="Nota 2 4 4 2 3 3" xfId="32885" xr:uid="{16FAEE4E-F5B2-4426-9D9B-A29CC2D16282}"/>
    <cellStyle name="Nota 2 4 4 2 3 3 2" xfId="32886" xr:uid="{3DFDF74D-3402-4473-9FFE-2DB1EC2C2946}"/>
    <cellStyle name="Nota 2 4 4 2 3 3 2 2" xfId="32887" xr:uid="{BF39E3D8-8156-47F1-943F-52E5722FCD81}"/>
    <cellStyle name="Nota 2 4 4 2 3 3 3" xfId="32888" xr:uid="{3603B421-AFAD-48FB-90B1-7B89C6791B56}"/>
    <cellStyle name="Nota 2 4 4 2 3 3 3 2" xfId="32889" xr:uid="{DDB9DDE6-A209-4ACA-8DD9-11519A86AA3E}"/>
    <cellStyle name="Nota 2 4 4 2 3 3 4" xfId="32890" xr:uid="{B24F4006-14AD-4DA1-BF61-C68E0FE2B4B1}"/>
    <cellStyle name="Nota 2 4 4 2 3 4" xfId="32891" xr:uid="{D85F9D28-DB2F-4699-8C6D-4F496BF450FD}"/>
    <cellStyle name="Nota 2 4 4 2 3 4 2" xfId="32892" xr:uid="{C61FB752-F121-463F-B1BD-27A795B78609}"/>
    <cellStyle name="Nota 2 4 4 2 3 4 2 2" xfId="32893" xr:uid="{16C20610-7A56-4BB7-92B9-304F6D271474}"/>
    <cellStyle name="Nota 2 4 4 2 3 4 2 2 2" xfId="32894" xr:uid="{D4968A65-96BA-4CC4-BB1B-D68B7C7F70C4}"/>
    <cellStyle name="Nota 2 4 4 2 3 4 2 3" xfId="32895" xr:uid="{9DB68D6A-5B69-4FEB-9541-DA0615B3B8D1}"/>
    <cellStyle name="Nota 2 4 4 2 3 4 3" xfId="32896" xr:uid="{D4B4E26B-86B7-43EC-9E71-AAF4314C59F2}"/>
    <cellStyle name="Nota 2 4 4 2 3 4 3 2" xfId="32897" xr:uid="{7438A3CF-399C-4F7C-B8F4-DB65AEBBEC58}"/>
    <cellStyle name="Nota 2 4 4 2 3 4 4" xfId="32898" xr:uid="{EB326A1A-52F3-438E-9C3B-557B448CC2B5}"/>
    <cellStyle name="Nota 2 4 4 2 3 4 4 2" xfId="32899" xr:uid="{38AAD279-1490-4D38-B212-C7AD2023B704}"/>
    <cellStyle name="Nota 2 4 4 2 3 4 5" xfId="32900" xr:uid="{D8E8A82B-B465-42D3-9331-EA9D2A6C20E0}"/>
    <cellStyle name="Nota 2 4 4 2 3 5" xfId="32901" xr:uid="{F8FE25F1-DF1D-4A31-A4FD-861550B09BF3}"/>
    <cellStyle name="Nota 2 4 4 2 3 5 2" xfId="32902" xr:uid="{02DEE962-0CCC-4D33-8EF8-455283A6325E}"/>
    <cellStyle name="Nota 2 4 4 2 3 5 2 2" xfId="32903" xr:uid="{A7137A3A-F4D5-4985-A0BA-4A7FD48EA343}"/>
    <cellStyle name="Nota 2 4 4 2 3 5 3" xfId="32904" xr:uid="{57DCB663-0B41-4FEE-B10D-E9FBB548B617}"/>
    <cellStyle name="Nota 2 4 4 2 3 5 3 2" xfId="32905" xr:uid="{DF1D81DC-860E-4F2A-BE0E-0D260CAF5093}"/>
    <cellStyle name="Nota 2 4 4 2 3 5 4" xfId="32906" xr:uid="{08433911-F158-45EF-B407-A8527E0EE4D8}"/>
    <cellStyle name="Nota 2 4 4 2 3 6" xfId="32907" xr:uid="{6184AC21-D4CD-4117-82C9-A2803734A3E6}"/>
    <cellStyle name="Nota 2 4 4 2 3 6 2" xfId="32908" xr:uid="{73A82F12-3244-402B-96C7-A54F352587C3}"/>
    <cellStyle name="Nota 2 4 4 2 3 7" xfId="32909" xr:uid="{36338EA1-17DC-4E6E-9462-BBEE67F8A0EC}"/>
    <cellStyle name="Nota 2 4 4 2 3 8" xfId="32910" xr:uid="{16A87C0E-EAA2-4D01-9F1E-0A71F6EFA0AD}"/>
    <cellStyle name="Nota 2 4 4 2 3 9" xfId="54727" xr:uid="{0951A334-101A-48A0-A008-575C6D16A74D}"/>
    <cellStyle name="Nota 2 4 4 2 4" xfId="32911" xr:uid="{09B121D0-B064-4870-9277-319DB1FCF1A5}"/>
    <cellStyle name="Nota 2 4 4 2 4 2" xfId="32912" xr:uid="{FBE44EB9-209F-4F3F-8429-E36E3108FAF8}"/>
    <cellStyle name="Nota 2 4 4 2 4 2 2" xfId="32913" xr:uid="{7B9D7D68-625B-4D6D-A839-8E700F1A254C}"/>
    <cellStyle name="Nota 2 4 4 2 4 2 2 2" xfId="32914" xr:uid="{2751FE7E-BB07-4E1E-94A1-8E68B7FF5B30}"/>
    <cellStyle name="Nota 2 4 4 2 4 2 2 2 2" xfId="32915" xr:uid="{050BC80C-5297-47C9-9E88-2AD24A7DABB8}"/>
    <cellStyle name="Nota 2 4 4 2 4 2 2 3" xfId="32916" xr:uid="{69DEE1E6-E799-4740-9CB4-17A53525DFDA}"/>
    <cellStyle name="Nota 2 4 4 2 4 2 3" xfId="32917" xr:uid="{BA9743C5-6E31-445D-8351-98A7418F5FB6}"/>
    <cellStyle name="Nota 2 4 4 2 4 2 3 2" xfId="32918" xr:uid="{4C133CD5-05AF-4655-81AC-4A3E5B302712}"/>
    <cellStyle name="Nota 2 4 4 2 4 2 4" xfId="32919" xr:uid="{07ED09E6-1C20-49FE-A182-8169DAA9ABD8}"/>
    <cellStyle name="Nota 2 4 4 2 4 2 4 2" xfId="32920" xr:uid="{566C7D5B-AD39-49B2-BC86-E388FDEDD6AA}"/>
    <cellStyle name="Nota 2 4 4 2 4 2 5" xfId="32921" xr:uid="{489749DB-BEAB-416C-9C2E-3540E6ED8F14}"/>
    <cellStyle name="Nota 2 4 4 2 4 3" xfId="32922" xr:uid="{0513576F-2317-4856-972E-3BB418EF2214}"/>
    <cellStyle name="Nota 2 4 4 2 4 3 2" xfId="32923" xr:uid="{B8B16F3E-676C-4F4E-867D-9412884AA439}"/>
    <cellStyle name="Nota 2 4 4 2 4 4" xfId="32924" xr:uid="{F122A376-C981-4807-A2F4-8664269A861F}"/>
    <cellStyle name="Nota 2 4 4 2 4 4 2" xfId="32925" xr:uid="{1D386B4E-0CE5-40C0-8AB4-604C62D5065D}"/>
    <cellStyle name="Nota 2 4 4 2 4 5" xfId="32926" xr:uid="{D0371D96-D1B3-43C2-BE7C-8F948283475E}"/>
    <cellStyle name="Nota 2 4 4 2 5" xfId="32927" xr:uid="{6F5BF4C6-F97F-42F2-9009-E6B4947A5CC4}"/>
    <cellStyle name="Nota 2 4 4 2 5 2" xfId="32928" xr:uid="{FBEF58B0-3B31-40F8-A8E7-1320C1E252DF}"/>
    <cellStyle name="Nota 2 4 4 2 5 2 2" xfId="32929" xr:uid="{C6732C59-0F81-48A3-91E0-730A1F4350E9}"/>
    <cellStyle name="Nota 2 4 4 2 5 3" xfId="32930" xr:uid="{3B309621-0CB1-438F-BD45-BA040578974C}"/>
    <cellStyle name="Nota 2 4 4 2 5 3 2" xfId="32931" xr:uid="{69461552-1688-48F8-A5D6-522498354CC2}"/>
    <cellStyle name="Nota 2 4 4 2 5 4" xfId="32932" xr:uid="{602C9C6D-AF85-4020-BE0D-AFBC19E215EB}"/>
    <cellStyle name="Nota 2 4 4 2 6" xfId="32933" xr:uid="{B7290F8A-BA1D-4C04-9A99-4D4ED7133A2E}"/>
    <cellStyle name="Nota 2 4 4 2 6 2" xfId="32934" xr:uid="{3EE39B5D-79E0-4B10-8C71-3F3222B82B26}"/>
    <cellStyle name="Nota 2 4 4 2 6 2 2" xfId="32935" xr:uid="{4CE45695-5296-4AA3-93A0-2EE280B19276}"/>
    <cellStyle name="Nota 2 4 4 2 6 2 2 2" xfId="32936" xr:uid="{EC636BB4-6771-4A56-890D-D67F1A916FE3}"/>
    <cellStyle name="Nota 2 4 4 2 6 2 3" xfId="32937" xr:uid="{DA1C82BB-F094-4B45-9F79-2FDE470380C0}"/>
    <cellStyle name="Nota 2 4 4 2 6 3" xfId="32938" xr:uid="{791FD147-047D-4D70-81A9-D41055CB5E00}"/>
    <cellStyle name="Nota 2 4 4 2 6 3 2" xfId="32939" xr:uid="{F882D217-313F-4703-A747-2A4E31405F71}"/>
    <cellStyle name="Nota 2 4 4 2 6 4" xfId="32940" xr:uid="{B4F8E278-6272-44E0-BB59-63DDC09370FC}"/>
    <cellStyle name="Nota 2 4 4 2 6 4 2" xfId="32941" xr:uid="{09E9220B-D772-4C5E-836F-DC429FCEF916}"/>
    <cellStyle name="Nota 2 4 4 2 6 5" xfId="32942" xr:uid="{C1C273E3-EC65-4A66-AF92-B62B1CE94DAA}"/>
    <cellStyle name="Nota 2 4 4 2 7" xfId="32943" xr:uid="{E01FEA54-E853-4994-A832-40D4412EB767}"/>
    <cellStyle name="Nota 2 4 4 2 7 2" xfId="32944" xr:uid="{99AF7AE5-B447-4065-9497-8ECC78106876}"/>
    <cellStyle name="Nota 2 4 4 2 7 2 2" xfId="32945" xr:uid="{4BB94226-50A0-472B-BEC3-BB61F2BDC321}"/>
    <cellStyle name="Nota 2 4 4 2 7 3" xfId="32946" xr:uid="{6D6C2712-1273-4DE0-AEC4-EC253DAE5705}"/>
    <cellStyle name="Nota 2 4 4 2 7 3 2" xfId="32947" xr:uid="{8C531301-FE64-4712-9834-AF273F850A8D}"/>
    <cellStyle name="Nota 2 4 4 2 7 4" xfId="32948" xr:uid="{93DAFB10-ED7D-47E5-910C-12BA3AA4159E}"/>
    <cellStyle name="Nota 2 4 4 2 8" xfId="32949" xr:uid="{1E3AE660-D037-421F-ABCB-4C7BC2D48C9C}"/>
    <cellStyle name="Nota 2 4 4 2 8 2" xfId="32950" xr:uid="{6D78D895-F3C7-46BE-B390-83EA29E115B0}"/>
    <cellStyle name="Nota 2 4 4 2 9" xfId="32951" xr:uid="{6AE1BBBE-76F9-4B13-985E-AD2DFD6657BF}"/>
    <cellStyle name="Nota 2 4 4 3" xfId="32952" xr:uid="{9088FE1B-C917-4A65-8069-B6C17B3F287D}"/>
    <cellStyle name="Nota 2 4 4 3 2" xfId="32953" xr:uid="{071463FA-B718-41BD-8859-8548F23B4650}"/>
    <cellStyle name="Nota 2 4 4 3 2 2" xfId="32954" xr:uid="{59821CA5-2C99-4B1C-B780-DE9C30BC72CE}"/>
    <cellStyle name="Nota 2 4 4 3 2 2 2" xfId="32955" xr:uid="{C1CF6CC0-9842-47D3-8B07-5EDFAADEE148}"/>
    <cellStyle name="Nota 2 4 4 3 2 2 2 2" xfId="32956" xr:uid="{D33C7E33-F27A-4DC9-A2E9-320BFABDBB57}"/>
    <cellStyle name="Nota 2 4 4 3 2 2 2 2 2" xfId="32957" xr:uid="{E885543C-7698-4FE4-80F8-C4A3F3729BB0}"/>
    <cellStyle name="Nota 2 4 4 3 2 2 2 3" xfId="32958" xr:uid="{645928A8-E60D-4FA2-B11F-C5A0DD38B969}"/>
    <cellStyle name="Nota 2 4 4 3 2 2 3" xfId="32959" xr:uid="{A3926C8D-ED7C-4D31-8DC6-F90D3B0D093A}"/>
    <cellStyle name="Nota 2 4 4 3 2 2 3 2" xfId="32960" xr:uid="{EA959B73-5D49-45B0-A2B6-E469D3E870A5}"/>
    <cellStyle name="Nota 2 4 4 3 2 2 4" xfId="32961" xr:uid="{31D746F0-1259-4B2C-B8D1-E10135B74BE8}"/>
    <cellStyle name="Nota 2 4 4 3 2 2 4 2" xfId="32962" xr:uid="{208B2F70-DE9D-498A-8B24-D59E9C4CBC1E}"/>
    <cellStyle name="Nota 2 4 4 3 2 2 5" xfId="32963" xr:uid="{2AE008FF-64BF-49D6-8D2B-B1D105E1430D}"/>
    <cellStyle name="Nota 2 4 4 3 2 3" xfId="32964" xr:uid="{295E3D99-C649-4E4C-B9FA-3B90EA9D198C}"/>
    <cellStyle name="Nota 2 4 4 3 2 3 2" xfId="32965" xr:uid="{652E9EC4-D433-4706-8710-7026E5A99B76}"/>
    <cellStyle name="Nota 2 4 4 3 2 4" xfId="32966" xr:uid="{A8BE5395-1730-4F40-A447-093B3A18D058}"/>
    <cellStyle name="Nota 2 4 4 3 2 4 2" xfId="32967" xr:uid="{98EF3B13-CDD5-4045-86BB-61043474961F}"/>
    <cellStyle name="Nota 2 4 4 3 2 5" xfId="32968" xr:uid="{833B8B9F-3D68-40D8-A6AA-599D6D7D3913}"/>
    <cellStyle name="Nota 2 4 4 3 3" xfId="32969" xr:uid="{FA410BC4-57A8-489E-8ADF-28AF88888630}"/>
    <cellStyle name="Nota 2 4 4 3 3 2" xfId="32970" xr:uid="{FAD01E60-67CA-4BF0-AAD8-CCF1A65FFA87}"/>
    <cellStyle name="Nota 2 4 4 3 3 2 2" xfId="32971" xr:uid="{151F10B5-0F74-47CB-82B7-99CCF2E2DE90}"/>
    <cellStyle name="Nota 2 4 4 3 3 3" xfId="32972" xr:uid="{C1D602C7-09B7-492D-912A-6171E7A16FAF}"/>
    <cellStyle name="Nota 2 4 4 3 3 3 2" xfId="32973" xr:uid="{014BF357-EE4C-42F0-B888-4DA6C63AE2D7}"/>
    <cellStyle name="Nota 2 4 4 3 3 4" xfId="32974" xr:uid="{F9B246A3-952E-4B59-9D42-81BB5F088BD8}"/>
    <cellStyle name="Nota 2 4 4 3 4" xfId="32975" xr:uid="{63DF052D-DC91-419E-8E87-9266B245DA20}"/>
    <cellStyle name="Nota 2 4 4 3 4 2" xfId="32976" xr:uid="{0DF6FA2D-9856-4F4B-B6D0-A64BF55B0E44}"/>
    <cellStyle name="Nota 2 4 4 3 4 2 2" xfId="32977" xr:uid="{C8C79790-8463-46AF-BF23-A059347B31D4}"/>
    <cellStyle name="Nota 2 4 4 3 4 2 2 2" xfId="32978" xr:uid="{B71EAAA8-178E-4150-AB2D-C35AB9E7C795}"/>
    <cellStyle name="Nota 2 4 4 3 4 2 3" xfId="32979" xr:uid="{2B97A389-5768-4E9F-8EF1-15BCE1EA4B5F}"/>
    <cellStyle name="Nota 2 4 4 3 4 3" xfId="32980" xr:uid="{4FFE11B0-70D3-4265-BAD9-37E787F85D66}"/>
    <cellStyle name="Nota 2 4 4 3 4 3 2" xfId="32981" xr:uid="{6C0AA6AA-9320-4282-A229-288091D20258}"/>
    <cellStyle name="Nota 2 4 4 3 4 4" xfId="32982" xr:uid="{1A245D62-BC10-4305-AFD5-4CE787299C18}"/>
    <cellStyle name="Nota 2 4 4 3 4 4 2" xfId="32983" xr:uid="{10C6A8E7-D3B3-4982-AC24-98D804376449}"/>
    <cellStyle name="Nota 2 4 4 3 4 5" xfId="32984" xr:uid="{59129A2E-C215-4CC0-8117-646256356F16}"/>
    <cellStyle name="Nota 2 4 4 3 5" xfId="32985" xr:uid="{45112095-A94A-4478-9335-39915D333D0A}"/>
    <cellStyle name="Nota 2 4 4 3 5 2" xfId="32986" xr:uid="{6E2C5472-4D83-4F8B-8ED3-677488FF2D34}"/>
    <cellStyle name="Nota 2 4 4 3 5 2 2" xfId="32987" xr:uid="{46FEAABD-F597-4EE4-BD3B-07488F1CCB0C}"/>
    <cellStyle name="Nota 2 4 4 3 5 3" xfId="32988" xr:uid="{B7F2417E-EE6D-4075-85BB-2FAA7DE0D3C9}"/>
    <cellStyle name="Nota 2 4 4 3 5 3 2" xfId="32989" xr:uid="{8D74C6DE-EC42-4309-A32A-7A712FABD3AA}"/>
    <cellStyle name="Nota 2 4 4 3 5 4" xfId="32990" xr:uid="{0E82BE32-89FF-4F86-8FC7-008D32F6E629}"/>
    <cellStyle name="Nota 2 4 4 3 6" xfId="32991" xr:uid="{65CFE85D-6D27-48DF-ADF7-3607BB6BCE3B}"/>
    <cellStyle name="Nota 2 4 4 3 6 2" xfId="32992" xr:uid="{F567448D-0BC2-4D9A-8DEC-E5C5ED8FE496}"/>
    <cellStyle name="Nota 2 4 4 3 7" xfId="32993" xr:uid="{D9094A3C-A63B-463D-9AAC-1BD01C86B4B4}"/>
    <cellStyle name="Nota 2 4 4 3 8" xfId="32994" xr:uid="{36B5A11C-405D-48A8-9446-BBA564FFBC17}"/>
    <cellStyle name="Nota 2 4 4 3 9" xfId="54728" xr:uid="{B90DFC39-E859-4593-A2CC-DB43CB0DAC22}"/>
    <cellStyle name="Nota 2 4 4 4" xfId="32995" xr:uid="{29005880-B780-4222-B258-6C75167A6829}"/>
    <cellStyle name="Nota 2 4 4 4 2" xfId="32996" xr:uid="{ADFAE79D-D9BF-4087-AABF-1DE9F139A4AF}"/>
    <cellStyle name="Nota 2 4 4 4 2 2" xfId="32997" xr:uid="{EEBA0310-FE99-42C7-83F6-1D3A25ABF1FB}"/>
    <cellStyle name="Nota 2 4 4 4 2 2 2" xfId="32998" xr:uid="{9FB0688E-ADAF-40D6-B981-5E41A0C1CE39}"/>
    <cellStyle name="Nota 2 4 4 4 2 2 2 2" xfId="32999" xr:uid="{A09AA134-4CB7-4FDB-8347-AED77DB56D56}"/>
    <cellStyle name="Nota 2 4 4 4 2 2 2 2 2" xfId="33000" xr:uid="{0B7917EB-88BA-4BF3-B86A-22A5602AAACC}"/>
    <cellStyle name="Nota 2 4 4 4 2 2 2 3" xfId="33001" xr:uid="{6A3BCA5E-05E8-4621-A241-C72D5528C096}"/>
    <cellStyle name="Nota 2 4 4 4 2 2 3" xfId="33002" xr:uid="{1F086BA5-C92C-4501-9D2F-10F0DCBA1446}"/>
    <cellStyle name="Nota 2 4 4 4 2 2 3 2" xfId="33003" xr:uid="{6C13137C-C6C6-41DE-BA9A-52B16F0F32E6}"/>
    <cellStyle name="Nota 2 4 4 4 2 2 4" xfId="33004" xr:uid="{B1B5D03C-DBB9-456C-8D3B-D93DC38C9225}"/>
    <cellStyle name="Nota 2 4 4 4 2 2 4 2" xfId="33005" xr:uid="{FBA1D7D0-4966-437B-B0EF-4A3DBB207B82}"/>
    <cellStyle name="Nota 2 4 4 4 2 2 5" xfId="33006" xr:uid="{3070A0B8-FBD8-442A-AA6E-31BF7FE4C1D1}"/>
    <cellStyle name="Nota 2 4 4 4 2 3" xfId="33007" xr:uid="{C7507D2A-AC8E-46B6-8BAF-461353E417A6}"/>
    <cellStyle name="Nota 2 4 4 4 2 3 2" xfId="33008" xr:uid="{8903F2FD-72B5-4B1E-BE78-05CB8634EAAF}"/>
    <cellStyle name="Nota 2 4 4 4 2 4" xfId="33009" xr:uid="{784DC37F-67CE-4229-AA7F-00ED79ACE598}"/>
    <cellStyle name="Nota 2 4 4 4 2 4 2" xfId="33010" xr:uid="{7B171F45-37D0-443C-B7C9-9DD074F81A66}"/>
    <cellStyle name="Nota 2 4 4 4 2 5" xfId="33011" xr:uid="{B3F7F24A-2717-4B87-927C-353DC76D92BD}"/>
    <cellStyle name="Nota 2 4 4 4 3" xfId="33012" xr:uid="{407DED74-53BF-4404-98D6-D45D46539F2D}"/>
    <cellStyle name="Nota 2 4 4 4 3 2" xfId="33013" xr:uid="{10B410D6-13EC-415B-87D9-C3FA74C0671B}"/>
    <cellStyle name="Nota 2 4 4 4 3 2 2" xfId="33014" xr:uid="{27C25024-0EB8-422B-A3C4-E48C93CF8B0B}"/>
    <cellStyle name="Nota 2 4 4 4 3 3" xfId="33015" xr:uid="{DDD54CBA-DE86-40BD-AD75-FF26D5F83848}"/>
    <cellStyle name="Nota 2 4 4 4 3 3 2" xfId="33016" xr:uid="{6BC0471B-0CCC-4D27-B3D5-395B97196B51}"/>
    <cellStyle name="Nota 2 4 4 4 3 4" xfId="33017" xr:uid="{5D59669B-6553-46BF-9E09-DADFA237DE3D}"/>
    <cellStyle name="Nota 2 4 4 4 4" xfId="33018" xr:uid="{F3A8743A-1CD2-4F93-8FDF-C7FE13CB5CD0}"/>
    <cellStyle name="Nota 2 4 4 4 4 2" xfId="33019" xr:uid="{5D6ADF70-0A20-4234-86F8-3B75CA72B38E}"/>
    <cellStyle name="Nota 2 4 4 4 4 2 2" xfId="33020" xr:uid="{3387671A-F578-4556-8F19-97D5F50C2433}"/>
    <cellStyle name="Nota 2 4 4 4 4 2 2 2" xfId="33021" xr:uid="{A2B17243-7502-4100-A573-801DFE42672E}"/>
    <cellStyle name="Nota 2 4 4 4 4 2 3" xfId="33022" xr:uid="{EEC52C70-323F-4B9E-A434-B5540D1E051F}"/>
    <cellStyle name="Nota 2 4 4 4 4 3" xfId="33023" xr:uid="{D957AEE1-4411-4B79-9AB5-67DB698415C7}"/>
    <cellStyle name="Nota 2 4 4 4 4 3 2" xfId="33024" xr:uid="{2ADE7818-F170-4075-85BB-21ABE20410BB}"/>
    <cellStyle name="Nota 2 4 4 4 4 4" xfId="33025" xr:uid="{2F07171C-04F1-4154-B2B2-A70B4BA26FC3}"/>
    <cellStyle name="Nota 2 4 4 4 4 4 2" xfId="33026" xr:uid="{8E2B21C9-2705-4F3A-95D3-C98729CA43E6}"/>
    <cellStyle name="Nota 2 4 4 4 4 5" xfId="33027" xr:uid="{243C7676-3C9C-4FF3-A924-15CDACC0D6E9}"/>
    <cellStyle name="Nota 2 4 4 4 5" xfId="33028" xr:uid="{050E0D73-EFBE-44A1-8047-C7400291C481}"/>
    <cellStyle name="Nota 2 4 4 4 5 2" xfId="33029" xr:uid="{48D78CAA-EFDE-4710-B205-526777F99A28}"/>
    <cellStyle name="Nota 2 4 4 4 5 2 2" xfId="33030" xr:uid="{147D311C-3546-4842-B75E-843EE5699EE0}"/>
    <cellStyle name="Nota 2 4 4 4 5 3" xfId="33031" xr:uid="{890252BE-999D-463F-ADBC-BFBB45DDC1DB}"/>
    <cellStyle name="Nota 2 4 4 4 5 3 2" xfId="33032" xr:uid="{2E6D5CAA-3E87-466C-A488-C12D2F5C2901}"/>
    <cellStyle name="Nota 2 4 4 4 5 4" xfId="33033" xr:uid="{2E1859EA-F7D5-4649-B284-16638747FCCB}"/>
    <cellStyle name="Nota 2 4 4 4 6" xfId="33034" xr:uid="{EBD16D49-F1EE-46AD-A13E-CB76B685ED88}"/>
    <cellStyle name="Nota 2 4 4 4 6 2" xfId="33035" xr:uid="{A49655F0-3811-4555-A384-ABDA541CB7D2}"/>
    <cellStyle name="Nota 2 4 4 4 7" xfId="33036" xr:uid="{15B06343-3AE2-4CC9-9C91-35F4DC4D7C22}"/>
    <cellStyle name="Nota 2 4 4 4 8" xfId="33037" xr:uid="{8F8EBEE2-362B-4ABD-AA80-92702116AAE5}"/>
    <cellStyle name="Nota 2 4 4 4 9" xfId="54729" xr:uid="{7CF453A7-5EB1-4E85-8BFC-350CC7395CDF}"/>
    <cellStyle name="Nota 2 4 4 5" xfId="33038" xr:uid="{CBEC793B-7F5C-47B5-BE12-9F2FDDABB8F6}"/>
    <cellStyle name="Nota 2 4 4 5 2" xfId="33039" xr:uid="{6692A7F2-ADBD-46AD-80A6-4636BB3FF59C}"/>
    <cellStyle name="Nota 2 4 4 5 2 2" xfId="33040" xr:uid="{C4D44616-73C2-4DB0-94F2-7135E6EF29FF}"/>
    <cellStyle name="Nota 2 4 4 5 2 2 2" xfId="33041" xr:uid="{BA96DB45-6B49-45A5-BC4C-CE7771285AFE}"/>
    <cellStyle name="Nota 2 4 4 5 2 2 2 2" xfId="33042" xr:uid="{EBB7014E-885D-403C-AD4E-AB21E32C4A83}"/>
    <cellStyle name="Nota 2 4 4 5 2 2 3" xfId="33043" xr:uid="{C436FEEA-1015-4286-8D14-3FAF89EB30FA}"/>
    <cellStyle name="Nota 2 4 4 5 2 3" xfId="33044" xr:uid="{87611480-C976-4583-8815-73C475A902EB}"/>
    <cellStyle name="Nota 2 4 4 5 2 3 2" xfId="33045" xr:uid="{0DC53EE8-607A-4004-AF28-38E4572013F8}"/>
    <cellStyle name="Nota 2 4 4 5 2 4" xfId="33046" xr:uid="{C4642955-EC96-4CC1-821F-736CF9E4C379}"/>
    <cellStyle name="Nota 2 4 4 5 2 4 2" xfId="33047" xr:uid="{4BBC5158-F901-4E5F-9F23-5EE3F35A566A}"/>
    <cellStyle name="Nota 2 4 4 5 2 5" xfId="33048" xr:uid="{2FCA71DE-EEA5-4DCA-A98D-077D57673F3D}"/>
    <cellStyle name="Nota 2 4 4 5 3" xfId="33049" xr:uid="{80311DFC-9EEA-46A6-AAC2-1098824113D7}"/>
    <cellStyle name="Nota 2 4 4 5 3 2" xfId="33050" xr:uid="{08002372-9581-44C1-B781-300A3CE445B5}"/>
    <cellStyle name="Nota 2 4 4 5 4" xfId="33051" xr:uid="{32F13A0F-279E-423D-B5E5-3F02D38F3B12}"/>
    <cellStyle name="Nota 2 4 4 5 4 2" xfId="33052" xr:uid="{82E211F2-E431-496B-840B-A1F12B361CE8}"/>
    <cellStyle name="Nota 2 4 4 5 5" xfId="33053" xr:uid="{8562393B-0316-4288-90E1-2B4ED03ACB57}"/>
    <cellStyle name="Nota 2 4 4 6" xfId="33054" xr:uid="{75CD48EF-ADD3-416E-8CF7-163733EC8CA2}"/>
    <cellStyle name="Nota 2 4 4 6 2" xfId="33055" xr:uid="{4B773F61-0F2B-4233-A9AF-42E8F7BCA408}"/>
    <cellStyle name="Nota 2 4 4 6 2 2" xfId="33056" xr:uid="{BD9A0FB3-4B06-4158-B64A-CBC7A8827810}"/>
    <cellStyle name="Nota 2 4 4 6 3" xfId="33057" xr:uid="{F14211C2-A899-4496-88A0-114DE9C85CB6}"/>
    <cellStyle name="Nota 2 4 4 6 3 2" xfId="33058" xr:uid="{4B088ABA-D75D-48CF-9C03-02CB8F088235}"/>
    <cellStyle name="Nota 2 4 4 6 4" xfId="33059" xr:uid="{65796988-E12F-4AEB-9A69-6090628BFC85}"/>
    <cellStyle name="Nota 2 4 4 7" xfId="33060" xr:uid="{10827879-EE9E-428C-B3EA-D0A549505ECF}"/>
    <cellStyle name="Nota 2 4 4 7 2" xfId="33061" xr:uid="{884BF092-D098-470B-A454-2BCD3F083AF4}"/>
    <cellStyle name="Nota 2 4 4 7 2 2" xfId="33062" xr:uid="{5EDC19D6-1DA2-45B4-B9CD-650814980181}"/>
    <cellStyle name="Nota 2 4 4 7 2 2 2" xfId="33063" xr:uid="{18F64C84-078E-421F-8E00-018DE92E06B1}"/>
    <cellStyle name="Nota 2 4 4 7 2 3" xfId="33064" xr:uid="{B1B7A1CF-1CC9-4F22-92DA-C95CB86526A1}"/>
    <cellStyle name="Nota 2 4 4 7 3" xfId="33065" xr:uid="{3F6C39CD-6D8B-4528-A3DF-F568BD728487}"/>
    <cellStyle name="Nota 2 4 4 7 3 2" xfId="33066" xr:uid="{500124B4-939C-43FF-8CA3-69E1EDFF549C}"/>
    <cellStyle name="Nota 2 4 4 7 4" xfId="33067" xr:uid="{A0604062-8227-406E-9531-168721A5CB5C}"/>
    <cellStyle name="Nota 2 4 4 7 4 2" xfId="33068" xr:uid="{8D833A78-92ED-4406-BE05-5C3A0CAD2823}"/>
    <cellStyle name="Nota 2 4 4 7 5" xfId="33069" xr:uid="{415DFDE5-F5FE-41E8-B577-BFDE19724E9A}"/>
    <cellStyle name="Nota 2 4 4 8" xfId="33070" xr:uid="{45BE405A-92F3-4C2C-ADCE-BE8A9D391344}"/>
    <cellStyle name="Nota 2 4 4 8 2" xfId="33071" xr:uid="{CBABD09B-AB43-4EC4-98D5-BC8BCC586C24}"/>
    <cellStyle name="Nota 2 4 4 8 2 2" xfId="33072" xr:uid="{C59E8370-F496-447D-AFA5-F3F69384AC96}"/>
    <cellStyle name="Nota 2 4 4 8 3" xfId="33073" xr:uid="{18AB9F25-A903-482B-99DF-D6756C67AE8A}"/>
    <cellStyle name="Nota 2 4 4 8 3 2" xfId="33074" xr:uid="{92461A54-F648-40F4-AE0E-74E6CBD5D9AE}"/>
    <cellStyle name="Nota 2 4 4 8 4" xfId="33075" xr:uid="{6D9B47A0-0129-4002-93D9-4E5CF946F302}"/>
    <cellStyle name="Nota 2 4 4 9" xfId="33076" xr:uid="{2FF80111-954F-492F-8435-72F2BEB81ADF}"/>
    <cellStyle name="Nota 2 4 4 9 2" xfId="33077" xr:uid="{5BDC3ED1-196F-409B-8C34-4E4F04430654}"/>
    <cellStyle name="Nota 2 4 5" xfId="33078" xr:uid="{D17466AA-58DB-4040-8A2F-5404F5598D35}"/>
    <cellStyle name="Nota 2 4 5 10" xfId="33079" xr:uid="{537A2940-21DC-4C96-BA97-1E646BCD0FCC}"/>
    <cellStyle name="Nota 2 4 5 11" xfId="54730" xr:uid="{2E29252E-A07C-434C-AE08-6E831B281E83}"/>
    <cellStyle name="Nota 2 4 5 2" xfId="33080" xr:uid="{10284168-89C2-4E9B-9B09-50DFE7B76E0C}"/>
    <cellStyle name="Nota 2 4 5 2 2" xfId="33081" xr:uid="{1DC843B1-CBEA-47D0-9041-A06E39B84A76}"/>
    <cellStyle name="Nota 2 4 5 2 2 2" xfId="33082" xr:uid="{7ECEB5FF-A061-4DE1-BE91-377D525CF4CD}"/>
    <cellStyle name="Nota 2 4 5 2 2 2 2" xfId="33083" xr:uid="{D3485B6E-1648-4AA2-A1C5-F7A0D46AAB52}"/>
    <cellStyle name="Nota 2 4 5 2 2 2 2 2" xfId="33084" xr:uid="{82C7C311-7253-4D1C-A387-6426A0FAE1E7}"/>
    <cellStyle name="Nota 2 4 5 2 2 2 2 2 2" xfId="33085" xr:uid="{5DE4695A-D8C4-4522-B2A4-D998C15DF84F}"/>
    <cellStyle name="Nota 2 4 5 2 2 2 2 3" xfId="33086" xr:uid="{96F952C7-34C9-4CFE-AEF6-D7A651DD500A}"/>
    <cellStyle name="Nota 2 4 5 2 2 2 3" xfId="33087" xr:uid="{047A321F-426D-4B6F-AA43-4515DA8BCD84}"/>
    <cellStyle name="Nota 2 4 5 2 2 2 3 2" xfId="33088" xr:uid="{359D012E-22DC-4EA5-83E1-5BBBB1B797C1}"/>
    <cellStyle name="Nota 2 4 5 2 2 2 4" xfId="33089" xr:uid="{82ED796E-C624-42E2-ACE1-6FF1191D0A06}"/>
    <cellStyle name="Nota 2 4 5 2 2 2 4 2" xfId="33090" xr:uid="{5C33017D-A3F1-497D-9400-943EA07B9478}"/>
    <cellStyle name="Nota 2 4 5 2 2 2 5" xfId="33091" xr:uid="{428D0DC3-AA6A-4780-8D37-2C0EB141944C}"/>
    <cellStyle name="Nota 2 4 5 2 2 3" xfId="33092" xr:uid="{233246CD-5D40-4BB2-8811-E7C6FD8855B8}"/>
    <cellStyle name="Nota 2 4 5 2 2 3 2" xfId="33093" xr:uid="{3528EC73-EBA0-458B-85C1-384ABAC30B48}"/>
    <cellStyle name="Nota 2 4 5 2 2 4" xfId="33094" xr:uid="{F9D31494-DEEE-4DD2-B817-FADFF0C628EA}"/>
    <cellStyle name="Nota 2 4 5 2 2 4 2" xfId="33095" xr:uid="{6EAEA558-68DC-4D88-8BC8-8FFC166F541B}"/>
    <cellStyle name="Nota 2 4 5 2 2 5" xfId="33096" xr:uid="{AEFAF08C-C483-4DCA-9533-60172C6DD484}"/>
    <cellStyle name="Nota 2 4 5 2 3" xfId="33097" xr:uid="{220D3812-42A0-4A1F-A744-545DEB800C66}"/>
    <cellStyle name="Nota 2 4 5 2 3 2" xfId="33098" xr:uid="{0AF5A2A3-B5FB-4E9C-812A-D46A97324421}"/>
    <cellStyle name="Nota 2 4 5 2 3 2 2" xfId="33099" xr:uid="{D0BFA8EF-738B-4210-852A-6A2C43603015}"/>
    <cellStyle name="Nota 2 4 5 2 3 3" xfId="33100" xr:uid="{88C7EDFE-E8FC-471F-9422-F0C9DCC03DAE}"/>
    <cellStyle name="Nota 2 4 5 2 3 3 2" xfId="33101" xr:uid="{4D4E8A01-DE6A-4D57-B534-3E087447EFE8}"/>
    <cellStyle name="Nota 2 4 5 2 3 4" xfId="33102" xr:uid="{6A9862F7-D166-44C5-9792-7A58E5E8537B}"/>
    <cellStyle name="Nota 2 4 5 2 4" xfId="33103" xr:uid="{D4AB5E5E-39A0-4E00-BF56-6B9083F43EEF}"/>
    <cellStyle name="Nota 2 4 5 2 4 2" xfId="33104" xr:uid="{3F8D3BE6-AFD8-4B59-8FB9-732988426EA5}"/>
    <cellStyle name="Nota 2 4 5 2 4 2 2" xfId="33105" xr:uid="{6933530B-C75D-4AFF-BF20-C8C3309925E9}"/>
    <cellStyle name="Nota 2 4 5 2 4 2 2 2" xfId="33106" xr:uid="{B2ED7F43-C1DC-4B3E-AD77-4E77E15BABF0}"/>
    <cellStyle name="Nota 2 4 5 2 4 2 3" xfId="33107" xr:uid="{D5597058-9C81-4E7D-9569-CED2F8729618}"/>
    <cellStyle name="Nota 2 4 5 2 4 3" xfId="33108" xr:uid="{78A4C2D3-799F-4983-AA19-CE1D78CC9582}"/>
    <cellStyle name="Nota 2 4 5 2 4 3 2" xfId="33109" xr:uid="{F9C6B225-37FE-4D38-9C4B-5CE11ADC5CED}"/>
    <cellStyle name="Nota 2 4 5 2 4 4" xfId="33110" xr:uid="{64DAA70C-7DAA-4A2F-BFBE-EB17986AB88B}"/>
    <cellStyle name="Nota 2 4 5 2 4 4 2" xfId="33111" xr:uid="{85FFC549-9882-44EF-AAF5-5B9B95624E5A}"/>
    <cellStyle name="Nota 2 4 5 2 4 5" xfId="33112" xr:uid="{4E6DD98C-CD84-4F84-95FC-C2504D6ADAF7}"/>
    <cellStyle name="Nota 2 4 5 2 5" xfId="33113" xr:uid="{63C7337B-1F35-4F7A-8796-192BFF6E8C4C}"/>
    <cellStyle name="Nota 2 4 5 2 5 2" xfId="33114" xr:uid="{AA52E490-385F-4C7D-90B9-3F4C33E5D0DF}"/>
    <cellStyle name="Nota 2 4 5 2 5 2 2" xfId="33115" xr:uid="{0B000ECF-5C51-42BA-AF88-37836555D255}"/>
    <cellStyle name="Nota 2 4 5 2 5 3" xfId="33116" xr:uid="{99DBEFCC-A2B5-47FA-BFFB-220D3EBF97F3}"/>
    <cellStyle name="Nota 2 4 5 2 5 3 2" xfId="33117" xr:uid="{23FC6FF9-9D95-4471-8984-C8D7380E7DD1}"/>
    <cellStyle name="Nota 2 4 5 2 5 4" xfId="33118" xr:uid="{23040F88-49BF-48E1-B45E-37FD4ACAF2B4}"/>
    <cellStyle name="Nota 2 4 5 2 6" xfId="33119" xr:uid="{3A05FBE3-CCEA-471B-8F74-87B0E27ECFEE}"/>
    <cellStyle name="Nota 2 4 5 2 6 2" xfId="33120" xr:uid="{02E01EFE-C33A-4BD7-B05E-0255F149A231}"/>
    <cellStyle name="Nota 2 4 5 2 7" xfId="33121" xr:uid="{CCE48B2D-6B46-4C6C-88AC-04E7E6E9B386}"/>
    <cellStyle name="Nota 2 4 5 2 8" xfId="33122" xr:uid="{4DBAE9D4-4360-4E8D-B6E6-F6542B9B599F}"/>
    <cellStyle name="Nota 2 4 5 2 9" xfId="54731" xr:uid="{D9CA07D8-3294-49E5-AC5C-B0468130934A}"/>
    <cellStyle name="Nota 2 4 5 3" xfId="33123" xr:uid="{6BF95FF0-D8C0-4171-BB96-394D2F396B08}"/>
    <cellStyle name="Nota 2 4 5 3 2" xfId="33124" xr:uid="{D4229824-FDCF-45B9-AD54-F65327BB1582}"/>
    <cellStyle name="Nota 2 4 5 3 2 2" xfId="33125" xr:uid="{1AC14371-DD23-418C-A2F5-F94F46A35CF9}"/>
    <cellStyle name="Nota 2 4 5 3 2 2 2" xfId="33126" xr:uid="{5537E68F-3B41-471F-A8BC-9601F6B3CE46}"/>
    <cellStyle name="Nota 2 4 5 3 2 2 2 2" xfId="33127" xr:uid="{0B7D5F27-6F13-418B-ACC3-ADB48E3F2541}"/>
    <cellStyle name="Nota 2 4 5 3 2 2 2 2 2" xfId="33128" xr:uid="{13A14527-F7A7-4435-AE89-219B6EAFB58F}"/>
    <cellStyle name="Nota 2 4 5 3 2 2 2 3" xfId="33129" xr:uid="{D96BB967-EF35-4518-B5B3-75402924EA7F}"/>
    <cellStyle name="Nota 2 4 5 3 2 2 3" xfId="33130" xr:uid="{D4E3CD1B-B680-4C7F-B408-F3D6AAD3FC04}"/>
    <cellStyle name="Nota 2 4 5 3 2 2 3 2" xfId="33131" xr:uid="{F30ADA52-0BFE-4736-90E9-F4EC5FDBF4A2}"/>
    <cellStyle name="Nota 2 4 5 3 2 2 4" xfId="33132" xr:uid="{CE97F7F2-C64C-49C7-BD96-C703F2F30820}"/>
    <cellStyle name="Nota 2 4 5 3 2 2 4 2" xfId="33133" xr:uid="{9A8DF83C-31B6-4000-A603-B94E76629C96}"/>
    <cellStyle name="Nota 2 4 5 3 2 2 5" xfId="33134" xr:uid="{23FFB2FA-BBC0-4D0C-8BAA-80BE00743C03}"/>
    <cellStyle name="Nota 2 4 5 3 2 3" xfId="33135" xr:uid="{7AE5270A-EC2C-405E-AB4C-B3A1EFBB3029}"/>
    <cellStyle name="Nota 2 4 5 3 2 3 2" xfId="33136" xr:uid="{DD741332-8D3E-4786-BEBB-01958AE5B810}"/>
    <cellStyle name="Nota 2 4 5 3 2 4" xfId="33137" xr:uid="{9935F530-1ED3-4AFC-B379-2F964F9F8433}"/>
    <cellStyle name="Nota 2 4 5 3 2 4 2" xfId="33138" xr:uid="{DBCB7413-40C4-421E-AFD0-3CC149C72007}"/>
    <cellStyle name="Nota 2 4 5 3 2 5" xfId="33139" xr:uid="{4C7FEE1E-C6DA-4E36-A782-EF742BCDAE8A}"/>
    <cellStyle name="Nota 2 4 5 3 3" xfId="33140" xr:uid="{8A7B82E2-106C-4D86-9218-5FE3476633BB}"/>
    <cellStyle name="Nota 2 4 5 3 3 2" xfId="33141" xr:uid="{FBE60040-1C25-4F25-9F77-04D893B101F9}"/>
    <cellStyle name="Nota 2 4 5 3 3 2 2" xfId="33142" xr:uid="{BF8D220C-D54B-452A-8839-67B7025B81F1}"/>
    <cellStyle name="Nota 2 4 5 3 3 3" xfId="33143" xr:uid="{B08DBB0A-846A-44A4-AD06-888F253CE9EE}"/>
    <cellStyle name="Nota 2 4 5 3 3 3 2" xfId="33144" xr:uid="{0C04EC7E-F02A-4CBC-AC14-6FDDAACBDA71}"/>
    <cellStyle name="Nota 2 4 5 3 3 4" xfId="33145" xr:uid="{D8D0AD22-1FBD-4EE8-867E-D04E0A526567}"/>
    <cellStyle name="Nota 2 4 5 3 4" xfId="33146" xr:uid="{BA2E6958-9F7A-4660-A4C3-4B0DD312D38F}"/>
    <cellStyle name="Nota 2 4 5 3 4 2" xfId="33147" xr:uid="{1365CE33-76BA-4833-921A-56A138C1B6DE}"/>
    <cellStyle name="Nota 2 4 5 3 4 2 2" xfId="33148" xr:uid="{06BA6338-67F3-46F0-A602-2EE0F5E2E88E}"/>
    <cellStyle name="Nota 2 4 5 3 4 2 2 2" xfId="33149" xr:uid="{830DDC24-013C-4233-9BA1-AA44D1162AE3}"/>
    <cellStyle name="Nota 2 4 5 3 4 2 3" xfId="33150" xr:uid="{B57E1F63-3486-4591-BFAB-AFC340CA7E3D}"/>
    <cellStyle name="Nota 2 4 5 3 4 3" xfId="33151" xr:uid="{C1D334F6-0F6B-4240-AD52-758DA2F44BDF}"/>
    <cellStyle name="Nota 2 4 5 3 4 3 2" xfId="33152" xr:uid="{BDF6D4D4-F24D-42F4-A76C-16B3F600A6D0}"/>
    <cellStyle name="Nota 2 4 5 3 4 4" xfId="33153" xr:uid="{25DCECFD-D6CB-4747-B17A-58E7C361097E}"/>
    <cellStyle name="Nota 2 4 5 3 4 4 2" xfId="33154" xr:uid="{159FEE00-1FE1-49DF-8DC8-F321016A45F2}"/>
    <cellStyle name="Nota 2 4 5 3 4 5" xfId="33155" xr:uid="{DDA336CD-B46E-4793-B5D1-1FC4826D551B}"/>
    <cellStyle name="Nota 2 4 5 3 5" xfId="33156" xr:uid="{A9785F22-0E40-4B1C-8F57-8CCE37D6F8DE}"/>
    <cellStyle name="Nota 2 4 5 3 5 2" xfId="33157" xr:uid="{70AFFFCC-9141-4FE6-86C7-B4837C5BDE27}"/>
    <cellStyle name="Nota 2 4 5 3 5 2 2" xfId="33158" xr:uid="{4D5DFC7A-A8D8-43D3-88BC-AF9D71E0156D}"/>
    <cellStyle name="Nota 2 4 5 3 5 3" xfId="33159" xr:uid="{9A417B11-8E3A-4032-9D48-34C8025C554A}"/>
    <cellStyle name="Nota 2 4 5 3 5 3 2" xfId="33160" xr:uid="{98C06B6B-6815-4032-AA92-AD7DF2D35EF9}"/>
    <cellStyle name="Nota 2 4 5 3 5 4" xfId="33161" xr:uid="{D39BAD8D-5AED-4081-A908-0AD12CFD558C}"/>
    <cellStyle name="Nota 2 4 5 3 6" xfId="33162" xr:uid="{46613B00-403A-46DD-929F-42D3178A8F8F}"/>
    <cellStyle name="Nota 2 4 5 3 6 2" xfId="33163" xr:uid="{60D0152B-7FB5-4BEB-B82C-A1E084846837}"/>
    <cellStyle name="Nota 2 4 5 3 7" xfId="33164" xr:uid="{F3DA8F84-2F3A-4CCE-93D4-01EBFEDFC95A}"/>
    <cellStyle name="Nota 2 4 5 3 8" xfId="33165" xr:uid="{638AE996-5825-4F08-98F9-9F5DED468205}"/>
    <cellStyle name="Nota 2 4 5 3 9" xfId="54732" xr:uid="{91E1B472-17AA-4DFC-ACB1-A4F6269D6C5B}"/>
    <cellStyle name="Nota 2 4 5 4" xfId="33166" xr:uid="{DC216845-ABFD-4D25-89B4-169D0D3E71D4}"/>
    <cellStyle name="Nota 2 4 5 4 2" xfId="33167" xr:uid="{00D9DBA0-E3CC-4B4C-BF35-60CF2C5A9328}"/>
    <cellStyle name="Nota 2 4 5 4 2 2" xfId="33168" xr:uid="{0DB52734-47E0-4F22-AD73-7DB60A0859C0}"/>
    <cellStyle name="Nota 2 4 5 4 2 2 2" xfId="33169" xr:uid="{BBD20DFD-DC5E-4DC6-A703-C7E5E697F9D5}"/>
    <cellStyle name="Nota 2 4 5 4 2 2 2 2" xfId="33170" xr:uid="{842633EF-9EAF-40E9-9BB2-EAD3DB33E5DB}"/>
    <cellStyle name="Nota 2 4 5 4 2 2 3" xfId="33171" xr:uid="{687BA65B-AE44-49D9-9346-719BE3839B76}"/>
    <cellStyle name="Nota 2 4 5 4 2 3" xfId="33172" xr:uid="{D0EA209D-EED7-4995-A75B-FEFA12E8EDF8}"/>
    <cellStyle name="Nota 2 4 5 4 2 3 2" xfId="33173" xr:uid="{32CA2AF3-4466-488D-984C-E4A07B31D76F}"/>
    <cellStyle name="Nota 2 4 5 4 2 4" xfId="33174" xr:uid="{82DA7FF7-11B2-472C-9389-33B7213BE49E}"/>
    <cellStyle name="Nota 2 4 5 4 2 4 2" xfId="33175" xr:uid="{E4E86018-3363-45BE-8DF4-DE5E25B735C9}"/>
    <cellStyle name="Nota 2 4 5 4 2 5" xfId="33176" xr:uid="{60199CF9-905C-4B03-9972-6BC2673C0BC0}"/>
    <cellStyle name="Nota 2 4 5 4 3" xfId="33177" xr:uid="{9FC88F95-37C1-4433-846E-8946DD38C598}"/>
    <cellStyle name="Nota 2 4 5 4 3 2" xfId="33178" xr:uid="{4D57B550-090B-47C0-AF9F-AFD10D755936}"/>
    <cellStyle name="Nota 2 4 5 4 4" xfId="33179" xr:uid="{6540B711-4E30-4AAB-85A3-823DE669B8A0}"/>
    <cellStyle name="Nota 2 4 5 4 4 2" xfId="33180" xr:uid="{EB83C294-EA50-48B0-8DD1-17816CA71A20}"/>
    <cellStyle name="Nota 2 4 5 4 5" xfId="33181" xr:uid="{EF47F89F-B07B-4FE6-AF3A-91B9CA83F6A0}"/>
    <cellStyle name="Nota 2 4 5 5" xfId="33182" xr:uid="{0AB85EEE-BBF4-4F33-8D75-F7727547B07D}"/>
    <cellStyle name="Nota 2 4 5 5 2" xfId="33183" xr:uid="{F560D202-044C-4E6B-873A-85B9DAF3AF64}"/>
    <cellStyle name="Nota 2 4 5 5 2 2" xfId="33184" xr:uid="{AA90A430-F927-43A0-B3C6-742ED8137ACC}"/>
    <cellStyle name="Nota 2 4 5 5 3" xfId="33185" xr:uid="{D4827DCA-6DD8-4CC5-92C0-BB65C556055B}"/>
    <cellStyle name="Nota 2 4 5 5 3 2" xfId="33186" xr:uid="{CAA30132-1A0E-45A4-B9EE-DC72EF502B0A}"/>
    <cellStyle name="Nota 2 4 5 5 4" xfId="33187" xr:uid="{3E306CAD-F507-406D-A9B2-5B583F5F0BEF}"/>
    <cellStyle name="Nota 2 4 5 6" xfId="33188" xr:uid="{BE40E0FE-0B18-4450-B272-A4A4210624C3}"/>
    <cellStyle name="Nota 2 4 5 6 2" xfId="33189" xr:uid="{7688954F-4B77-48DC-BDCB-8D586980AE6F}"/>
    <cellStyle name="Nota 2 4 5 6 2 2" xfId="33190" xr:uid="{72B5C3E4-1D8E-49F5-84C5-EC05888E56F8}"/>
    <cellStyle name="Nota 2 4 5 6 2 2 2" xfId="33191" xr:uid="{BB24E865-D427-427B-9D5D-125DA7B0BD58}"/>
    <cellStyle name="Nota 2 4 5 6 2 3" xfId="33192" xr:uid="{595645FC-CA67-442A-B77E-50840E7EDEA5}"/>
    <cellStyle name="Nota 2 4 5 6 3" xfId="33193" xr:uid="{D2D9725F-4DE2-480E-9900-8303BF51427B}"/>
    <cellStyle name="Nota 2 4 5 6 3 2" xfId="33194" xr:uid="{E635E710-A2E6-45AB-A7CB-B4AABD681BF4}"/>
    <cellStyle name="Nota 2 4 5 6 4" xfId="33195" xr:uid="{613DBD73-2F1F-492D-9586-72ADA51CCEF1}"/>
    <cellStyle name="Nota 2 4 5 6 4 2" xfId="33196" xr:uid="{97EB9B22-6914-4018-BD00-277586F1580D}"/>
    <cellStyle name="Nota 2 4 5 6 5" xfId="33197" xr:uid="{297A9A26-F2FB-4342-9ECD-DBBD8149EEA4}"/>
    <cellStyle name="Nota 2 4 5 7" xfId="33198" xr:uid="{872208B7-4D2C-4E22-ADCF-0BB633EF4FCD}"/>
    <cellStyle name="Nota 2 4 5 7 2" xfId="33199" xr:uid="{61202446-EE60-46D7-A1D8-209AD7BCC2CB}"/>
    <cellStyle name="Nota 2 4 5 7 2 2" xfId="33200" xr:uid="{A59BB112-1049-4C37-978C-4EF78D77DECD}"/>
    <cellStyle name="Nota 2 4 5 7 3" xfId="33201" xr:uid="{16919399-A492-45FA-886C-14D850D08F94}"/>
    <cellStyle name="Nota 2 4 5 7 3 2" xfId="33202" xr:uid="{B7410570-18D5-4021-8162-E87C0B133A22}"/>
    <cellStyle name="Nota 2 4 5 7 4" xfId="33203" xr:uid="{F6A6423F-7C8B-45D4-B6D3-E76829801D90}"/>
    <cellStyle name="Nota 2 4 5 8" xfId="33204" xr:uid="{54F96EE4-16A8-4C2B-B03B-B0B9BB23D951}"/>
    <cellStyle name="Nota 2 4 5 8 2" xfId="33205" xr:uid="{5C2E3381-6762-4A70-9BD5-92D507924A88}"/>
    <cellStyle name="Nota 2 4 5 9" xfId="33206" xr:uid="{494E74C0-F216-4209-A457-0D05FA59BE82}"/>
    <cellStyle name="Nota 2 4 6" xfId="33207" xr:uid="{CB921505-9CB7-41F8-94BD-B5B79F9D6EAD}"/>
    <cellStyle name="Nota 2 4 6 10" xfId="33208" xr:uid="{BA28C793-B7D9-486D-8632-CFB438C34858}"/>
    <cellStyle name="Nota 2 4 6 11" xfId="54733" xr:uid="{58C6964B-778C-4B38-818E-A6ABB1D9F8C0}"/>
    <cellStyle name="Nota 2 4 6 2" xfId="33209" xr:uid="{772B2766-9052-4487-838D-431548B385F4}"/>
    <cellStyle name="Nota 2 4 6 2 2" xfId="33210" xr:uid="{5FA0ADF3-0386-47B1-87F8-0948EEF1D41B}"/>
    <cellStyle name="Nota 2 4 6 2 2 2" xfId="33211" xr:uid="{CB300E24-BA97-41A7-B30E-ADE6F68F5F8D}"/>
    <cellStyle name="Nota 2 4 6 2 2 2 2" xfId="33212" xr:uid="{4B7DA0A6-67DC-492B-83CE-62EF0CA01E14}"/>
    <cellStyle name="Nota 2 4 6 2 2 2 2 2" xfId="33213" xr:uid="{371BCD04-2E2B-4D03-B78F-9E44F5FE31CA}"/>
    <cellStyle name="Nota 2 4 6 2 2 2 2 2 2" xfId="33214" xr:uid="{0DDB03A3-42FC-4224-A245-8F0895D79711}"/>
    <cellStyle name="Nota 2 4 6 2 2 2 2 3" xfId="33215" xr:uid="{2C9CDA50-F558-47E6-B908-84131F51D860}"/>
    <cellStyle name="Nota 2 4 6 2 2 2 3" xfId="33216" xr:uid="{10C22752-8F99-4E9B-856A-E55C3D4436A2}"/>
    <cellStyle name="Nota 2 4 6 2 2 2 3 2" xfId="33217" xr:uid="{553D423D-DB64-476B-9CCF-261AB049FF09}"/>
    <cellStyle name="Nota 2 4 6 2 2 2 4" xfId="33218" xr:uid="{0E43DC69-D087-4927-B74F-28F3CD4623AA}"/>
    <cellStyle name="Nota 2 4 6 2 2 2 4 2" xfId="33219" xr:uid="{1B1AAECD-EFBB-400D-8C6B-2817ADE82C97}"/>
    <cellStyle name="Nota 2 4 6 2 2 2 5" xfId="33220" xr:uid="{92489C50-D5BE-479A-8F56-CF20D1040E2E}"/>
    <cellStyle name="Nota 2 4 6 2 2 3" xfId="33221" xr:uid="{F6924D75-2EF3-49BC-AB0D-53ED1DB78DD3}"/>
    <cellStyle name="Nota 2 4 6 2 2 3 2" xfId="33222" xr:uid="{3C0CC1A7-ECED-495C-8C4A-353BDA2C583A}"/>
    <cellStyle name="Nota 2 4 6 2 2 4" xfId="33223" xr:uid="{C144210C-2CC3-4E89-B583-7CCF2E9F796A}"/>
    <cellStyle name="Nota 2 4 6 2 2 4 2" xfId="33224" xr:uid="{58B71415-AE57-4D85-8AA0-43DCC55AC2DF}"/>
    <cellStyle name="Nota 2 4 6 2 2 5" xfId="33225" xr:uid="{24A66FFC-462F-48D0-93C8-4A1DDF544A2D}"/>
    <cellStyle name="Nota 2 4 6 2 3" xfId="33226" xr:uid="{AABD8EA0-C2FC-45BF-A17A-06030E1B2065}"/>
    <cellStyle name="Nota 2 4 6 2 3 2" xfId="33227" xr:uid="{B297900B-5E92-46A5-B072-5D52CABE6F51}"/>
    <cellStyle name="Nota 2 4 6 2 3 2 2" xfId="33228" xr:uid="{7D891081-F1C8-42C5-BCA9-53605EB560D4}"/>
    <cellStyle name="Nota 2 4 6 2 3 3" xfId="33229" xr:uid="{98593769-5E91-4C76-857D-8FFB82468EC3}"/>
    <cellStyle name="Nota 2 4 6 2 3 3 2" xfId="33230" xr:uid="{189FD87B-51F5-4983-BBA9-E8827EC6A61D}"/>
    <cellStyle name="Nota 2 4 6 2 3 4" xfId="33231" xr:uid="{FEF93AA9-58CC-4374-9907-EA0F8D47A65A}"/>
    <cellStyle name="Nota 2 4 6 2 4" xfId="33232" xr:uid="{C65D0130-F20A-48A5-B327-3D9CDA4C1938}"/>
    <cellStyle name="Nota 2 4 6 2 4 2" xfId="33233" xr:uid="{2279B2DE-BC66-4B9E-8512-C5AEB098FD1A}"/>
    <cellStyle name="Nota 2 4 6 2 4 2 2" xfId="33234" xr:uid="{1BA4BE2F-476F-4600-A813-E84A5088B912}"/>
    <cellStyle name="Nota 2 4 6 2 4 2 2 2" xfId="33235" xr:uid="{08285B51-2917-45BA-8F2C-65C7B4612FD2}"/>
    <cellStyle name="Nota 2 4 6 2 4 2 3" xfId="33236" xr:uid="{8DDC4465-30B8-423C-98A8-364B90EEBCE6}"/>
    <cellStyle name="Nota 2 4 6 2 4 3" xfId="33237" xr:uid="{77335190-16EE-40D3-8A6A-384296B99393}"/>
    <cellStyle name="Nota 2 4 6 2 4 3 2" xfId="33238" xr:uid="{286BD6DF-3DFB-434A-BBAC-FAD736A964BB}"/>
    <cellStyle name="Nota 2 4 6 2 4 4" xfId="33239" xr:uid="{0F991614-90A0-4B17-9C77-F6B9ACB06099}"/>
    <cellStyle name="Nota 2 4 6 2 4 4 2" xfId="33240" xr:uid="{E293FD40-20CA-4710-BD03-CAB72A3FA43E}"/>
    <cellStyle name="Nota 2 4 6 2 4 5" xfId="33241" xr:uid="{00EA0FCB-A4D6-4F62-994C-D3E571BE8820}"/>
    <cellStyle name="Nota 2 4 6 2 5" xfId="33242" xr:uid="{A324368D-7508-4ED7-9F35-D71FD41CF9A0}"/>
    <cellStyle name="Nota 2 4 6 2 5 2" xfId="33243" xr:uid="{36C99093-C8BD-4A6D-990D-2A492C82FF16}"/>
    <cellStyle name="Nota 2 4 6 2 5 2 2" xfId="33244" xr:uid="{0DCAD8FA-160D-42D8-8865-28EDD9C9A09A}"/>
    <cellStyle name="Nota 2 4 6 2 5 3" xfId="33245" xr:uid="{38C6A04D-AB3D-437A-AA91-838E3C732D89}"/>
    <cellStyle name="Nota 2 4 6 2 5 3 2" xfId="33246" xr:uid="{20E656DE-5C77-462E-A427-F4A35DF9DA9A}"/>
    <cellStyle name="Nota 2 4 6 2 5 4" xfId="33247" xr:uid="{CADBBA80-F8BF-415B-9486-6DE265892DEE}"/>
    <cellStyle name="Nota 2 4 6 2 6" xfId="33248" xr:uid="{8EA14513-D2E6-4445-A5CB-5FF0ADFD4585}"/>
    <cellStyle name="Nota 2 4 6 2 6 2" xfId="33249" xr:uid="{99436B28-A296-4059-8BD7-B2BB640D9836}"/>
    <cellStyle name="Nota 2 4 6 2 7" xfId="33250" xr:uid="{91414169-FE46-4532-8AD2-7B8CAA93C81E}"/>
    <cellStyle name="Nota 2 4 6 2 8" xfId="33251" xr:uid="{9C6A4B2D-F230-492E-95BE-EC1022661F88}"/>
    <cellStyle name="Nota 2 4 6 2 9" xfId="54734" xr:uid="{F242113F-8ED5-499C-9C88-C1D64A753F57}"/>
    <cellStyle name="Nota 2 4 6 3" xfId="33252" xr:uid="{893C5E0A-E7F6-4B68-B8A2-DFED356934E5}"/>
    <cellStyle name="Nota 2 4 6 3 2" xfId="33253" xr:uid="{50312D96-8C50-453F-BCC1-129FE81889A2}"/>
    <cellStyle name="Nota 2 4 6 3 2 2" xfId="33254" xr:uid="{39EEC4F6-6D51-4C3B-B717-3F4B84A7C693}"/>
    <cellStyle name="Nota 2 4 6 3 2 2 2" xfId="33255" xr:uid="{E88DF6BD-5568-4B25-85E8-BC882B9EFA6F}"/>
    <cellStyle name="Nota 2 4 6 3 2 2 2 2" xfId="33256" xr:uid="{F4A6B807-B8B7-4549-9073-A48E2E8EFBAE}"/>
    <cellStyle name="Nota 2 4 6 3 2 2 2 2 2" xfId="33257" xr:uid="{37852D9F-E68C-451E-B946-9D73AC77B1D8}"/>
    <cellStyle name="Nota 2 4 6 3 2 2 2 3" xfId="33258" xr:uid="{01770BBF-5F3E-4484-B3B6-8D2A878D4968}"/>
    <cellStyle name="Nota 2 4 6 3 2 2 3" xfId="33259" xr:uid="{D81C3EDD-0328-4E77-82FB-38CB3A9205BD}"/>
    <cellStyle name="Nota 2 4 6 3 2 2 3 2" xfId="33260" xr:uid="{4263DE9B-3DA0-4E93-A8C4-EE19EA8F67FF}"/>
    <cellStyle name="Nota 2 4 6 3 2 2 4" xfId="33261" xr:uid="{CE718325-54B4-4FDF-9B8E-D7CD8C9CEDBB}"/>
    <cellStyle name="Nota 2 4 6 3 2 2 4 2" xfId="33262" xr:uid="{88E597C9-2EDC-4465-A55E-EF4A0D6767F8}"/>
    <cellStyle name="Nota 2 4 6 3 2 2 5" xfId="33263" xr:uid="{2D7A0A97-52BF-4671-AD75-A9763ECC2DB6}"/>
    <cellStyle name="Nota 2 4 6 3 2 3" xfId="33264" xr:uid="{A0B61234-D882-4DE7-B8DD-55B376EBD757}"/>
    <cellStyle name="Nota 2 4 6 3 2 3 2" xfId="33265" xr:uid="{38E06125-500D-474C-81A8-D0463C97B47E}"/>
    <cellStyle name="Nota 2 4 6 3 2 4" xfId="33266" xr:uid="{BF2BA781-4ECF-4CC4-80CB-13BBBC8C4474}"/>
    <cellStyle name="Nota 2 4 6 3 2 4 2" xfId="33267" xr:uid="{45041F2C-9CDB-4D7E-8EFB-51DFE5C068A2}"/>
    <cellStyle name="Nota 2 4 6 3 2 5" xfId="33268" xr:uid="{92790E38-DD5A-4AD5-A4A5-C3B5B2A903F5}"/>
    <cellStyle name="Nota 2 4 6 3 3" xfId="33269" xr:uid="{600B3A28-F2A9-4499-A7C7-DD625CD4BE50}"/>
    <cellStyle name="Nota 2 4 6 3 3 2" xfId="33270" xr:uid="{C87A16C6-2248-4C5A-83F9-A0C762A556B0}"/>
    <cellStyle name="Nota 2 4 6 3 3 2 2" xfId="33271" xr:uid="{1BB2C5C8-8ADA-4216-8AEC-FDDC467E5A4D}"/>
    <cellStyle name="Nota 2 4 6 3 3 3" xfId="33272" xr:uid="{060A4F9C-819D-4D16-A65C-C9379D4C49D2}"/>
    <cellStyle name="Nota 2 4 6 3 3 3 2" xfId="33273" xr:uid="{2140EF7D-8CD3-4E95-981C-52C2CBC7EA6E}"/>
    <cellStyle name="Nota 2 4 6 3 3 4" xfId="33274" xr:uid="{2B5FD90E-636A-4941-BF6A-4FD8DCDF82C9}"/>
    <cellStyle name="Nota 2 4 6 3 4" xfId="33275" xr:uid="{F61B9D01-B021-4C59-873E-A3140443E9E7}"/>
    <cellStyle name="Nota 2 4 6 3 4 2" xfId="33276" xr:uid="{0F44A97D-F2CF-4C0D-A2B8-6C48BFF045D7}"/>
    <cellStyle name="Nota 2 4 6 3 4 2 2" xfId="33277" xr:uid="{40B1CAC3-E913-47FE-9100-BBEB1586721F}"/>
    <cellStyle name="Nota 2 4 6 3 4 2 2 2" xfId="33278" xr:uid="{A210FC04-84E8-4578-A22D-E02BA444A644}"/>
    <cellStyle name="Nota 2 4 6 3 4 2 3" xfId="33279" xr:uid="{CD34858B-C3EE-4B24-93E3-E94532DE7EDB}"/>
    <cellStyle name="Nota 2 4 6 3 4 3" xfId="33280" xr:uid="{E113AB91-99AA-4AD3-AEC9-69750DC2091A}"/>
    <cellStyle name="Nota 2 4 6 3 4 3 2" xfId="33281" xr:uid="{1824DCF0-BE02-4B65-AE09-3437D5E16347}"/>
    <cellStyle name="Nota 2 4 6 3 4 4" xfId="33282" xr:uid="{664B582E-37CA-4BBE-8837-40CD625E1ABA}"/>
    <cellStyle name="Nota 2 4 6 3 4 4 2" xfId="33283" xr:uid="{BD1F675D-B2EF-4C5D-A0D2-F1F609AD6BB3}"/>
    <cellStyle name="Nota 2 4 6 3 4 5" xfId="33284" xr:uid="{AA18197C-3E5D-41AA-A3E7-B087BE7BDBBA}"/>
    <cellStyle name="Nota 2 4 6 3 5" xfId="33285" xr:uid="{F1FD33E6-EEF9-4F74-BEE9-600C98FE3A25}"/>
    <cellStyle name="Nota 2 4 6 3 5 2" xfId="33286" xr:uid="{D3E5DA88-F587-4BD4-A048-8C0017B72E94}"/>
    <cellStyle name="Nota 2 4 6 3 5 2 2" xfId="33287" xr:uid="{233E1B80-E6E7-4531-8323-8400F299776B}"/>
    <cellStyle name="Nota 2 4 6 3 5 3" xfId="33288" xr:uid="{467FF0AC-97FA-4247-981A-BD9ACCC46A00}"/>
    <cellStyle name="Nota 2 4 6 3 5 3 2" xfId="33289" xr:uid="{10794F9F-3E91-4311-A406-EC7E7ADF712C}"/>
    <cellStyle name="Nota 2 4 6 3 5 4" xfId="33290" xr:uid="{87C311B1-1ED8-423A-A817-FE6A15E84893}"/>
    <cellStyle name="Nota 2 4 6 3 6" xfId="33291" xr:uid="{7DBB81F3-622D-4477-B6C6-8126243EEF42}"/>
    <cellStyle name="Nota 2 4 6 3 6 2" xfId="33292" xr:uid="{BBDFC79D-62A3-49B2-8F79-6D93E4BA9B47}"/>
    <cellStyle name="Nota 2 4 6 3 7" xfId="33293" xr:uid="{4F8E2E6A-9B76-4458-81D9-10F44C633FCA}"/>
    <cellStyle name="Nota 2 4 6 3 8" xfId="33294" xr:uid="{435B8ACF-462F-413C-A2AE-69270AAC20B7}"/>
    <cellStyle name="Nota 2 4 6 3 9" xfId="54735" xr:uid="{13316A61-4A17-4A99-AE91-3CB87A72C2DF}"/>
    <cellStyle name="Nota 2 4 6 4" xfId="33295" xr:uid="{3E9D42C3-C66C-4AC6-8B60-1706BCE26EBB}"/>
    <cellStyle name="Nota 2 4 6 4 2" xfId="33296" xr:uid="{A21F51FC-D7DD-4FB3-979E-1E613542C820}"/>
    <cellStyle name="Nota 2 4 6 4 2 2" xfId="33297" xr:uid="{F01E9FF8-CE6C-419A-8CF0-5B15B1CF87CD}"/>
    <cellStyle name="Nota 2 4 6 4 2 2 2" xfId="33298" xr:uid="{40AD9DA6-75B6-4A26-AF79-CE85D9A8A5E4}"/>
    <cellStyle name="Nota 2 4 6 4 2 2 2 2" xfId="33299" xr:uid="{FB579A8D-4DCF-4928-B386-B40D68CD0CAC}"/>
    <cellStyle name="Nota 2 4 6 4 2 2 3" xfId="33300" xr:uid="{D072FF99-E3FB-40DA-B531-8274AF84EB29}"/>
    <cellStyle name="Nota 2 4 6 4 2 3" xfId="33301" xr:uid="{0B3F2A93-EC68-445E-9F8D-1DE9C2378F09}"/>
    <cellStyle name="Nota 2 4 6 4 2 3 2" xfId="33302" xr:uid="{2E53EF20-DE45-4A1C-8C18-BFF69EDD068D}"/>
    <cellStyle name="Nota 2 4 6 4 2 4" xfId="33303" xr:uid="{3C71A22D-ED62-46E4-9E6F-68586F12ABB3}"/>
    <cellStyle name="Nota 2 4 6 4 2 4 2" xfId="33304" xr:uid="{9C0F3AD4-6C32-4F68-8941-12244978C97C}"/>
    <cellStyle name="Nota 2 4 6 4 2 5" xfId="33305" xr:uid="{8660877B-E42E-4B0D-A687-D75EA00E446C}"/>
    <cellStyle name="Nota 2 4 6 4 3" xfId="33306" xr:uid="{9B5CE68D-1580-46EB-8F3B-88E69A719651}"/>
    <cellStyle name="Nota 2 4 6 4 3 2" xfId="33307" xr:uid="{7DE229E2-CA64-4181-961B-0000994052F4}"/>
    <cellStyle name="Nota 2 4 6 4 4" xfId="33308" xr:uid="{C61E24EE-7ADD-4786-BEC2-ED3104BD5C0C}"/>
    <cellStyle name="Nota 2 4 6 4 4 2" xfId="33309" xr:uid="{4ECB3C43-3B5C-4935-9E0D-F0267E6AF6EB}"/>
    <cellStyle name="Nota 2 4 6 4 5" xfId="33310" xr:uid="{6977311A-8A35-4E57-9174-3D8E07FBCAD3}"/>
    <cellStyle name="Nota 2 4 6 5" xfId="33311" xr:uid="{B8E2AB8D-8E91-4516-B343-98A0798F1FFC}"/>
    <cellStyle name="Nota 2 4 6 5 2" xfId="33312" xr:uid="{EAA35187-BB71-4772-B742-D29D22A4EFE7}"/>
    <cellStyle name="Nota 2 4 6 5 2 2" xfId="33313" xr:uid="{85A68B0D-5A46-408A-BEE8-BBFA996F89F3}"/>
    <cellStyle name="Nota 2 4 6 5 3" xfId="33314" xr:uid="{192CEF6F-CB50-4C0E-B52F-4C35ADDF4326}"/>
    <cellStyle name="Nota 2 4 6 5 3 2" xfId="33315" xr:uid="{804D1A48-2D0B-42B5-8877-E347D05087C5}"/>
    <cellStyle name="Nota 2 4 6 5 4" xfId="33316" xr:uid="{429CFAFF-675A-4382-91C7-36F996E17264}"/>
    <cellStyle name="Nota 2 4 6 6" xfId="33317" xr:uid="{769D0EB2-B299-42AF-8E3C-BD4A31BE846A}"/>
    <cellStyle name="Nota 2 4 6 6 2" xfId="33318" xr:uid="{A0CEAB3C-2204-43F3-B07F-E7F8DA3432F2}"/>
    <cellStyle name="Nota 2 4 6 6 2 2" xfId="33319" xr:uid="{8A8BA734-0DD7-4C87-BD37-5EDDB645DD1F}"/>
    <cellStyle name="Nota 2 4 6 6 2 2 2" xfId="33320" xr:uid="{4914EB48-664C-4063-B30C-2426B79440F3}"/>
    <cellStyle name="Nota 2 4 6 6 2 3" xfId="33321" xr:uid="{9CB40C8B-4BFB-473A-AEF3-E820A60E3A45}"/>
    <cellStyle name="Nota 2 4 6 6 3" xfId="33322" xr:uid="{F984DD8D-1B79-44EC-AEA4-5AF9FE56319B}"/>
    <cellStyle name="Nota 2 4 6 6 3 2" xfId="33323" xr:uid="{8FF9B2DF-9415-4B12-BF9A-CEC3E98D523A}"/>
    <cellStyle name="Nota 2 4 6 6 4" xfId="33324" xr:uid="{94DC3CA2-C6E6-42AE-9EA8-A6C176B4B9EA}"/>
    <cellStyle name="Nota 2 4 6 6 4 2" xfId="33325" xr:uid="{FD6EDE27-05BF-4F79-ABE6-428A6C163F34}"/>
    <cellStyle name="Nota 2 4 6 6 5" xfId="33326" xr:uid="{B73CCEFC-282B-4FBC-B64D-CC9F554E1019}"/>
    <cellStyle name="Nota 2 4 6 7" xfId="33327" xr:uid="{542C9F77-6809-4A91-BBAD-6C93299E24D5}"/>
    <cellStyle name="Nota 2 4 6 7 2" xfId="33328" xr:uid="{514AD31C-A8B5-4DEC-87F4-7CFB60A7B8C0}"/>
    <cellStyle name="Nota 2 4 6 7 2 2" xfId="33329" xr:uid="{EE9164D7-96A4-4F13-82EA-19758BCBDDA6}"/>
    <cellStyle name="Nota 2 4 6 7 3" xfId="33330" xr:uid="{BD119D67-7CD7-4515-BCF9-91F725E7A290}"/>
    <cellStyle name="Nota 2 4 6 7 3 2" xfId="33331" xr:uid="{4AF3465D-A001-41D0-95D3-B9B02F6B556F}"/>
    <cellStyle name="Nota 2 4 6 7 4" xfId="33332" xr:uid="{63484C88-F0FA-4B7F-974E-AE56660FC9FE}"/>
    <cellStyle name="Nota 2 4 6 8" xfId="33333" xr:uid="{2AC79772-E217-4709-94A5-1FF7D8DDC6C1}"/>
    <cellStyle name="Nota 2 4 6 8 2" xfId="33334" xr:uid="{68782A56-0AA8-41FD-83C9-DB733A80370B}"/>
    <cellStyle name="Nota 2 4 6 9" xfId="33335" xr:uid="{CC43DF64-E886-442B-9B54-C144D2C25926}"/>
    <cellStyle name="Nota 2 4 7" xfId="33336" xr:uid="{826EEC05-553E-451D-AC8B-5B9D46685422}"/>
    <cellStyle name="Nota 2 4 7 2" xfId="33337" xr:uid="{6062F042-D432-4DD4-8F75-C985041BA209}"/>
    <cellStyle name="Nota 2 4 7 2 2" xfId="33338" xr:uid="{D40689CF-07A3-43F3-B8BD-D2D6830F4C0C}"/>
    <cellStyle name="Nota 2 4 7 2 2 2" xfId="33339" xr:uid="{B7593FBF-C4F8-4300-8E76-20414AD7BD9B}"/>
    <cellStyle name="Nota 2 4 7 2 2 2 2" xfId="33340" xr:uid="{8604E048-7729-4536-9377-78A3CAF517F4}"/>
    <cellStyle name="Nota 2 4 7 2 2 2 2 2" xfId="33341" xr:uid="{85D7B30D-1A96-4E28-B296-3A71452D80A8}"/>
    <cellStyle name="Nota 2 4 7 2 2 2 3" xfId="33342" xr:uid="{3C16A4A5-7473-4883-8E7B-7B918AF88DD4}"/>
    <cellStyle name="Nota 2 4 7 2 2 3" xfId="33343" xr:uid="{B914061A-A935-49B6-90A1-DB22D81DCBE6}"/>
    <cellStyle name="Nota 2 4 7 2 2 3 2" xfId="33344" xr:uid="{30DA4663-823B-4406-BFE9-5D612B9DC770}"/>
    <cellStyle name="Nota 2 4 7 2 2 4" xfId="33345" xr:uid="{72D3E741-0536-4457-89FC-1CABA55E9118}"/>
    <cellStyle name="Nota 2 4 7 2 2 4 2" xfId="33346" xr:uid="{0C774E84-12AF-473F-8605-18F914A5A692}"/>
    <cellStyle name="Nota 2 4 7 2 2 5" xfId="33347" xr:uid="{7DCF7AF8-8865-46F7-8B74-3E31803320C1}"/>
    <cellStyle name="Nota 2 4 7 2 3" xfId="33348" xr:uid="{13BED1A7-2158-4407-A387-76CE2FF33398}"/>
    <cellStyle name="Nota 2 4 7 2 3 2" xfId="33349" xr:uid="{2859EFC1-3E2F-42EF-92E3-54E49623F010}"/>
    <cellStyle name="Nota 2 4 7 2 4" xfId="33350" xr:uid="{440794FB-ED20-46ED-8792-19E19BB417BD}"/>
    <cellStyle name="Nota 2 4 7 2 4 2" xfId="33351" xr:uid="{0C8C3CBB-83FA-4DF3-8E57-AB1A0A5DAF45}"/>
    <cellStyle name="Nota 2 4 7 2 5" xfId="33352" xr:uid="{93BCE906-A877-4DA9-826E-DA82F1111B4D}"/>
    <cellStyle name="Nota 2 4 7 3" xfId="33353" xr:uid="{D9BB1061-8028-44EF-9FBE-511A19C0C030}"/>
    <cellStyle name="Nota 2 4 7 3 2" xfId="33354" xr:uid="{8B6D32B7-984D-4438-8B83-95A0551B8747}"/>
    <cellStyle name="Nota 2 4 7 3 2 2" xfId="33355" xr:uid="{085C70FF-3439-43E3-BEC4-9787591F41CC}"/>
    <cellStyle name="Nota 2 4 7 3 3" xfId="33356" xr:uid="{BD6D574C-38EC-4FF7-B659-D1456ADC09B3}"/>
    <cellStyle name="Nota 2 4 7 3 3 2" xfId="33357" xr:uid="{7752E317-1403-48FD-940E-F8AF9A8AB991}"/>
    <cellStyle name="Nota 2 4 7 3 4" xfId="33358" xr:uid="{8F1F488F-AA9A-4CE7-BEE3-36660910ED22}"/>
    <cellStyle name="Nota 2 4 7 4" xfId="33359" xr:uid="{E92A03C8-E15D-4203-AAFF-A2620712B87E}"/>
    <cellStyle name="Nota 2 4 7 4 2" xfId="33360" xr:uid="{9756274A-EEFA-497E-BE25-E8EDC63215FE}"/>
    <cellStyle name="Nota 2 4 7 4 2 2" xfId="33361" xr:uid="{A69734FB-B209-4DFF-B545-149232C8D947}"/>
    <cellStyle name="Nota 2 4 7 4 2 2 2" xfId="33362" xr:uid="{34A512D0-ADE3-492B-AB99-BF6DBEB8A18A}"/>
    <cellStyle name="Nota 2 4 7 4 2 3" xfId="33363" xr:uid="{129BBDF9-ED58-4E3F-A959-6EAC9DBEBCD0}"/>
    <cellStyle name="Nota 2 4 7 4 3" xfId="33364" xr:uid="{E022990C-ECA3-4DE2-B6E0-9FD036A94F83}"/>
    <cellStyle name="Nota 2 4 7 4 3 2" xfId="33365" xr:uid="{01C0E575-65CD-4A93-9151-4A324388D478}"/>
    <cellStyle name="Nota 2 4 7 4 4" xfId="33366" xr:uid="{D058B4E2-C4D0-4B56-A57F-73BF7E6A8B3C}"/>
    <cellStyle name="Nota 2 4 7 4 4 2" xfId="33367" xr:uid="{DE55502A-A900-4D32-AAC5-A3AC4E0DA1C5}"/>
    <cellStyle name="Nota 2 4 7 4 5" xfId="33368" xr:uid="{CCF9A963-8620-481B-AF1B-56C86E5BF52B}"/>
    <cellStyle name="Nota 2 4 7 5" xfId="33369" xr:uid="{4B5CECE5-9E4D-4BDD-9836-F87BE5EB8F27}"/>
    <cellStyle name="Nota 2 4 7 5 2" xfId="33370" xr:uid="{458AD1CB-D609-4218-A2C5-C6280A7CBEB8}"/>
    <cellStyle name="Nota 2 4 7 5 2 2" xfId="33371" xr:uid="{41C7163D-8067-4B2C-AF20-2B6914447CF6}"/>
    <cellStyle name="Nota 2 4 7 5 3" xfId="33372" xr:uid="{52D64D83-3600-4AC5-AD89-E4A4771A811E}"/>
    <cellStyle name="Nota 2 4 7 5 3 2" xfId="33373" xr:uid="{73743211-A97A-48D1-B7C2-F76EEE45A056}"/>
    <cellStyle name="Nota 2 4 7 5 4" xfId="33374" xr:uid="{567B56C5-A9ED-4F83-91D8-1CC3C6E58989}"/>
    <cellStyle name="Nota 2 4 7 6" xfId="33375" xr:uid="{980021AC-B17D-4E13-B55D-EF96C3208563}"/>
    <cellStyle name="Nota 2 4 7 6 2" xfId="33376" xr:uid="{29E7943D-EE74-4915-B78B-132D37AE48F4}"/>
    <cellStyle name="Nota 2 4 7 7" xfId="33377" xr:uid="{3EBAB155-1F88-4E11-8645-E0136769A3A8}"/>
    <cellStyle name="Nota 2 4 7 8" xfId="33378" xr:uid="{91C37456-264C-4599-9765-91435F899183}"/>
    <cellStyle name="Nota 2 4 7 9" xfId="54736" xr:uid="{5D9D076A-8838-41EB-A8A6-C94BECEF881E}"/>
    <cellStyle name="Nota 2 4 8" xfId="33379" xr:uid="{CB006B61-B20B-4594-92AB-951A237FF0C9}"/>
    <cellStyle name="Nota 2 4 8 2" xfId="33380" xr:uid="{0E150A32-0322-4E9C-87CC-C5A9278E5C5E}"/>
    <cellStyle name="Nota 2 4 8 2 2" xfId="33381" xr:uid="{F89963BB-7B36-4137-AEDE-6B5BE525AA4B}"/>
    <cellStyle name="Nota 2 4 8 2 2 2" xfId="33382" xr:uid="{04BA9367-6017-45C8-8525-BA2F9B55A897}"/>
    <cellStyle name="Nota 2 4 8 2 2 2 2" xfId="33383" xr:uid="{B79A7D34-9F2B-4D5A-BFB3-2A67057A8452}"/>
    <cellStyle name="Nota 2 4 8 2 2 2 2 2" xfId="33384" xr:uid="{A7776BC4-A3CF-42EB-96EC-5E6671A9C137}"/>
    <cellStyle name="Nota 2 4 8 2 2 2 3" xfId="33385" xr:uid="{7E650FCB-6771-4EA9-89D8-C280752469D9}"/>
    <cellStyle name="Nota 2 4 8 2 2 3" xfId="33386" xr:uid="{5535631B-D883-4148-9E3C-B88D04FD3879}"/>
    <cellStyle name="Nota 2 4 8 2 2 3 2" xfId="33387" xr:uid="{43E10729-F18E-49E2-80E1-40E8C40EDF8A}"/>
    <cellStyle name="Nota 2 4 8 2 2 4" xfId="33388" xr:uid="{EEA2E1AA-D0E3-4C57-81FF-820FBBA76555}"/>
    <cellStyle name="Nota 2 4 8 2 2 4 2" xfId="33389" xr:uid="{F7902A81-1ED0-425C-9328-88DBA642E971}"/>
    <cellStyle name="Nota 2 4 8 2 2 5" xfId="33390" xr:uid="{F39F6685-0BCB-4E9A-9183-C8C17000315B}"/>
    <cellStyle name="Nota 2 4 8 2 3" xfId="33391" xr:uid="{B3572A46-47C5-4EF3-B2B0-4C011DE3D900}"/>
    <cellStyle name="Nota 2 4 8 2 3 2" xfId="33392" xr:uid="{6D63857F-38EB-454F-9B4D-C3A6C33DA79B}"/>
    <cellStyle name="Nota 2 4 8 2 4" xfId="33393" xr:uid="{952F31A3-1580-4869-9407-804DF7E23846}"/>
    <cellStyle name="Nota 2 4 8 2 4 2" xfId="33394" xr:uid="{AC49FF46-052B-4C20-8C86-5BE6F4C78A26}"/>
    <cellStyle name="Nota 2 4 8 2 5" xfId="33395" xr:uid="{53FE1147-F67A-4459-93B1-D9E2CF2CA153}"/>
    <cellStyle name="Nota 2 4 8 3" xfId="33396" xr:uid="{D88401CB-A88C-4325-ACC3-BD564DDBA72E}"/>
    <cellStyle name="Nota 2 4 8 3 2" xfId="33397" xr:uid="{E1E0776C-93BA-4327-8760-E0B5FA0A698E}"/>
    <cellStyle name="Nota 2 4 8 3 2 2" xfId="33398" xr:uid="{457F0111-ACC7-4897-9ADF-C5DCEEA03EBA}"/>
    <cellStyle name="Nota 2 4 8 3 3" xfId="33399" xr:uid="{01FC8C05-93DE-42D7-9ECA-7C54AA2B8A9F}"/>
    <cellStyle name="Nota 2 4 8 3 3 2" xfId="33400" xr:uid="{CDF98999-C0A5-4AF8-9027-BD5F6D7D64ED}"/>
    <cellStyle name="Nota 2 4 8 3 4" xfId="33401" xr:uid="{F168ABD5-66A9-4E57-B6BF-CBF0B7DAB472}"/>
    <cellStyle name="Nota 2 4 8 4" xfId="33402" xr:uid="{8443CDAD-A373-4D16-89B9-2809F9412EE5}"/>
    <cellStyle name="Nota 2 4 8 4 2" xfId="33403" xr:uid="{EA752ADF-60E5-40C8-A04B-A08B3CD323F7}"/>
    <cellStyle name="Nota 2 4 8 4 2 2" xfId="33404" xr:uid="{5214BE9F-BE17-46F1-92BF-C3A3B29CE01A}"/>
    <cellStyle name="Nota 2 4 8 4 2 2 2" xfId="33405" xr:uid="{71C42E9E-1DEC-41BD-813A-43E6B88CEB5C}"/>
    <cellStyle name="Nota 2 4 8 4 2 3" xfId="33406" xr:uid="{2DF2F227-38FE-4D9A-854A-6A46A9153A67}"/>
    <cellStyle name="Nota 2 4 8 4 3" xfId="33407" xr:uid="{F5589897-F97C-4FDC-957D-5FE2ACBF8E40}"/>
    <cellStyle name="Nota 2 4 8 4 3 2" xfId="33408" xr:uid="{DA93793C-FE77-4FA9-A2FD-DD0E179CA449}"/>
    <cellStyle name="Nota 2 4 8 4 4" xfId="33409" xr:uid="{9CA7AF20-ACBA-4CE6-9E59-314CBA5F9848}"/>
    <cellStyle name="Nota 2 4 8 4 4 2" xfId="33410" xr:uid="{3AD32C5C-922F-49A7-A28C-5A5A76E8277E}"/>
    <cellStyle name="Nota 2 4 8 4 5" xfId="33411" xr:uid="{2C255FCA-4D86-4F06-8A6A-220747C2B2AF}"/>
    <cellStyle name="Nota 2 4 8 5" xfId="33412" xr:uid="{1537FDB5-0A3D-4792-A433-1613FF47F02F}"/>
    <cellStyle name="Nota 2 4 8 5 2" xfId="33413" xr:uid="{74928B61-7140-463F-8679-A74DBF5A7EA1}"/>
    <cellStyle name="Nota 2 4 8 5 2 2" xfId="33414" xr:uid="{C22A0AD0-528F-4C80-A630-4FD2A5F87449}"/>
    <cellStyle name="Nota 2 4 8 5 3" xfId="33415" xr:uid="{BC72BD41-3ABA-4C65-9F88-EC89655793F5}"/>
    <cellStyle name="Nota 2 4 8 5 3 2" xfId="33416" xr:uid="{5E43A5EB-5361-4E7C-807E-1FB7C1A15D9F}"/>
    <cellStyle name="Nota 2 4 8 5 4" xfId="33417" xr:uid="{3E6B5526-FFEF-4179-8D8E-4B4515126ECC}"/>
    <cellStyle name="Nota 2 4 8 6" xfId="33418" xr:uid="{4E63D9FD-6858-4014-AF8F-B067DC158562}"/>
    <cellStyle name="Nota 2 4 8 6 2" xfId="33419" xr:uid="{A2BFE7AD-3990-4A77-A7A9-568D3D1706C8}"/>
    <cellStyle name="Nota 2 4 8 7" xfId="33420" xr:uid="{67BC7B1D-F3DC-4AFE-8CF3-BC272BB90D39}"/>
    <cellStyle name="Nota 2 4 8 8" xfId="33421" xr:uid="{772B3E1D-E619-4148-A258-E61F7564B957}"/>
    <cellStyle name="Nota 2 4 8 9" xfId="54737" xr:uid="{62405124-C067-4208-816E-7768EC7B9B3C}"/>
    <cellStyle name="Nota 2 4 9" xfId="33422" xr:uid="{D5AEBF17-5472-4902-98F0-A05D1DE10CC6}"/>
    <cellStyle name="Nota 2 4 9 2" xfId="33423" xr:uid="{A6E2393D-BBE3-4B91-BF95-AD637122C56D}"/>
    <cellStyle name="Nota 2 4 9 2 2" xfId="33424" xr:uid="{2FC25E08-A4E1-431C-A328-70C40B263516}"/>
    <cellStyle name="Nota 2 4 9 2 2 2" xfId="33425" xr:uid="{89ECE64C-56D1-4083-A001-5585665B23E4}"/>
    <cellStyle name="Nota 2 4 9 2 2 2 2" xfId="33426" xr:uid="{4B94A673-7037-49B9-BC55-EDC375E97EEC}"/>
    <cellStyle name="Nota 2 4 9 2 2 2 2 2" xfId="33427" xr:uid="{6A7AD559-879B-4E94-A0A4-D16BAA053C64}"/>
    <cellStyle name="Nota 2 4 9 2 2 2 3" xfId="33428" xr:uid="{F19332C3-88CA-4F44-B9AA-00845A6D4A93}"/>
    <cellStyle name="Nota 2 4 9 2 2 3" xfId="33429" xr:uid="{06D2F457-9692-429B-B5FD-64B1AE968484}"/>
    <cellStyle name="Nota 2 4 9 2 2 3 2" xfId="33430" xr:uid="{6F466BB2-6B65-4225-89A8-FB933276644E}"/>
    <cellStyle name="Nota 2 4 9 2 2 4" xfId="33431" xr:uid="{6D778FEA-42F3-4A81-A7A8-170B71627A62}"/>
    <cellStyle name="Nota 2 4 9 2 2 4 2" xfId="33432" xr:uid="{29541E5C-87AE-4814-A506-7C831B231CFA}"/>
    <cellStyle name="Nota 2 4 9 2 2 5" xfId="33433" xr:uid="{6413A7B2-A116-42A4-B0AF-90D3DDD0967D}"/>
    <cellStyle name="Nota 2 4 9 2 3" xfId="33434" xr:uid="{59255D5C-E534-408B-87BE-E7454FAECE1E}"/>
    <cellStyle name="Nota 2 4 9 2 3 2" xfId="33435" xr:uid="{AF6CA7B9-A3B3-4D02-BCAA-B557DCA2483B}"/>
    <cellStyle name="Nota 2 4 9 2 4" xfId="33436" xr:uid="{B4184FFE-2BFB-4E19-93F1-2E7B6BA0CB74}"/>
    <cellStyle name="Nota 2 4 9 2 4 2" xfId="33437" xr:uid="{8B5008B4-769F-4C93-8A9F-EFDE33E7005C}"/>
    <cellStyle name="Nota 2 4 9 2 5" xfId="33438" xr:uid="{CC539610-4036-4910-8061-D7F1C3FBD125}"/>
    <cellStyle name="Nota 2 4 9 3" xfId="33439" xr:uid="{95415CB8-02AE-49A3-A939-B689BAB1BB72}"/>
    <cellStyle name="Nota 2 4 9 3 2" xfId="33440" xr:uid="{35BD3A90-86F7-4CD1-8892-C75D0C1B5329}"/>
    <cellStyle name="Nota 2 4 9 3 2 2" xfId="33441" xr:uid="{591347D6-F097-470E-A03D-1C373CC33139}"/>
    <cellStyle name="Nota 2 4 9 3 3" xfId="33442" xr:uid="{711AE850-3476-4D40-BDF9-D3239F59B8E0}"/>
    <cellStyle name="Nota 2 4 9 3 3 2" xfId="33443" xr:uid="{D1408C9C-2716-44B3-93B2-93BC80475DB1}"/>
    <cellStyle name="Nota 2 4 9 3 4" xfId="33444" xr:uid="{918FC641-82F5-4BA7-ADEB-E5B3C07B3E3D}"/>
    <cellStyle name="Nota 2 4 9 4" xfId="33445" xr:uid="{C8F01596-0CFE-4EB3-83D7-7FD1C8D63A3B}"/>
    <cellStyle name="Nota 2 4 9 4 2" xfId="33446" xr:uid="{BB06DD89-E3BE-49BB-B941-EB95EE84EDA0}"/>
    <cellStyle name="Nota 2 4 9 4 2 2" xfId="33447" xr:uid="{033064BF-CA18-45E9-9542-CEEF69C3DBCD}"/>
    <cellStyle name="Nota 2 4 9 4 2 2 2" xfId="33448" xr:uid="{AA331D98-2C3E-4C55-87D2-3B6272351A0C}"/>
    <cellStyle name="Nota 2 4 9 4 2 3" xfId="33449" xr:uid="{44093DE4-E444-4FB7-BAAA-03314CA6D159}"/>
    <cellStyle name="Nota 2 4 9 4 3" xfId="33450" xr:uid="{AD8553F8-8521-4E77-9A6A-9D11B8F1AAFA}"/>
    <cellStyle name="Nota 2 4 9 4 3 2" xfId="33451" xr:uid="{604E9C35-5EE1-4C6D-8D70-1CD9641DD240}"/>
    <cellStyle name="Nota 2 4 9 4 4" xfId="33452" xr:uid="{1DC2D4A3-7D73-4E98-BA69-0CF744244DB2}"/>
    <cellStyle name="Nota 2 4 9 4 4 2" xfId="33453" xr:uid="{16783949-2060-4899-B6A1-F7D0775184B6}"/>
    <cellStyle name="Nota 2 4 9 4 5" xfId="33454" xr:uid="{AF28E217-22D6-40E7-9E93-5CB1D794E131}"/>
    <cellStyle name="Nota 2 4 9 5" xfId="33455" xr:uid="{5F0373FB-F6F2-4162-BA0C-9350C310AD9E}"/>
    <cellStyle name="Nota 2 4 9 5 2" xfId="33456" xr:uid="{DAA924D3-446B-4A00-8F6B-B1D4C9004C52}"/>
    <cellStyle name="Nota 2 4 9 5 2 2" xfId="33457" xr:uid="{AC6EB53C-74A0-4EFE-81B5-471C9032537B}"/>
    <cellStyle name="Nota 2 4 9 5 3" xfId="33458" xr:uid="{64727A9F-73B1-4E26-90E9-C603FE2C270E}"/>
    <cellStyle name="Nota 2 4 9 5 3 2" xfId="33459" xr:uid="{C8CD2A32-88C0-4784-8D42-1F379760ED38}"/>
    <cellStyle name="Nota 2 4 9 5 4" xfId="33460" xr:uid="{B1C7FCBE-83EB-4EDF-8614-0E92577D26EC}"/>
    <cellStyle name="Nota 2 4 9 6" xfId="33461" xr:uid="{D2B9C7D7-BD26-443C-8940-0D8E735D2575}"/>
    <cellStyle name="Nota 2 4 9 6 2" xfId="33462" xr:uid="{0E0397F8-54BF-41B3-8156-93AA1F33B598}"/>
    <cellStyle name="Nota 2 4 9 7" xfId="33463" xr:uid="{56802CC8-CC94-45BA-8BEC-6EA95311FAE2}"/>
    <cellStyle name="Nota 2 4 9 8" xfId="33464" xr:uid="{E9ED7309-C9F3-431A-9975-A41B5FC24455}"/>
    <cellStyle name="Nota 2 4 9 9" xfId="54738" xr:uid="{7B578AFD-E592-4A0E-84F5-A506DD42B4D5}"/>
    <cellStyle name="Nota 2 5" xfId="33465" xr:uid="{C14A3A25-95A8-4DBB-BB6F-6E80A4436EC6}"/>
    <cellStyle name="Nota 2 5 10" xfId="33466" xr:uid="{9F9D89E5-206E-4861-821D-AC2EAC851422}"/>
    <cellStyle name="Nota 2 5 10 2" xfId="33467" xr:uid="{13E1DD3A-6274-4682-98E8-48EDD7F7F994}"/>
    <cellStyle name="Nota 2 5 10 2 2" xfId="33468" xr:uid="{28333B74-0C54-45EE-B5A5-A7F9F80F476B}"/>
    <cellStyle name="Nota 2 5 10 2 2 2" xfId="33469" xr:uid="{0DD603DD-3334-482A-AD46-CCCBEAC09037}"/>
    <cellStyle name="Nota 2 5 10 2 3" xfId="33470" xr:uid="{2C834985-9F84-4F95-B66B-34E815323534}"/>
    <cellStyle name="Nota 2 5 10 3" xfId="33471" xr:uid="{4EB43E77-8858-4F7A-85DF-CDA8F4B9C572}"/>
    <cellStyle name="Nota 2 5 10 3 2" xfId="33472" xr:uid="{3E6ED472-6C5C-4C57-85D0-3A42EBD811E2}"/>
    <cellStyle name="Nota 2 5 10 4" xfId="33473" xr:uid="{21425FF5-2CF8-40EC-8B64-7A7B8362652B}"/>
    <cellStyle name="Nota 2 5 10 4 2" xfId="33474" xr:uid="{2B2FB15A-1259-4C34-92B7-9C1360AB8822}"/>
    <cellStyle name="Nota 2 5 10 5" xfId="33475" xr:uid="{0F9FE8E0-5113-41B8-BC15-18EE0AFC5748}"/>
    <cellStyle name="Nota 2 5 11" xfId="33476" xr:uid="{1AC925E5-C886-4A0F-B703-A6B6281A04A4}"/>
    <cellStyle name="Nota 2 5 11 2" xfId="33477" xr:uid="{0BF631AF-FD34-4CA4-B431-839569ED3E3D}"/>
    <cellStyle name="Nota 2 5 11 2 2" xfId="33478" xr:uid="{91276E88-62CF-499A-90CA-43212822D3E4}"/>
    <cellStyle name="Nota 2 5 11 3" xfId="33479" xr:uid="{CE94FE03-7DA0-4E31-B2F6-20F0E1950179}"/>
    <cellStyle name="Nota 2 5 11 3 2" xfId="33480" xr:uid="{A07DE7BE-9060-450D-8473-90F92E62E7D1}"/>
    <cellStyle name="Nota 2 5 11 4" xfId="33481" xr:uid="{93FD79A8-78E9-46CF-93DE-265D2928331D}"/>
    <cellStyle name="Nota 2 5 12" xfId="33482" xr:uid="{C9431C86-C8A6-4822-8956-7D4500E344C3}"/>
    <cellStyle name="Nota 2 5 12 2" xfId="33483" xr:uid="{9E301AEE-97D4-45F1-B9C0-52942E1E5E2A}"/>
    <cellStyle name="Nota 2 5 13" xfId="33484" xr:uid="{F5EC5A2E-F209-4978-9787-43D194AD39C5}"/>
    <cellStyle name="Nota 2 5 14" xfId="33485" xr:uid="{07AC18B1-54EB-4F7C-B1E6-BEAA04BA4935}"/>
    <cellStyle name="Nota 2 5 15" xfId="54739" xr:uid="{39C1F464-7461-4887-9174-A65A9B543874}"/>
    <cellStyle name="Nota 2 5 2" xfId="33486" xr:uid="{33EA27D9-D397-4210-B584-9E7E8769782B}"/>
    <cellStyle name="Nota 2 5 2 10" xfId="33487" xr:uid="{1994569F-789B-4CD3-9F89-3CC96097E9F9}"/>
    <cellStyle name="Nota 2 5 2 10 2" xfId="33488" xr:uid="{A657E54F-A399-4EAF-BB8A-6AF1C559F706}"/>
    <cellStyle name="Nota 2 5 2 11" xfId="33489" xr:uid="{3205DC0B-19FF-44B3-8E5E-BB81892CAD00}"/>
    <cellStyle name="Nota 2 5 2 12" xfId="33490" xr:uid="{EBC7C0B5-5924-4A46-B611-CAD8CF8B5212}"/>
    <cellStyle name="Nota 2 5 2 13" xfId="54740" xr:uid="{3A58D389-8E95-4A50-B88C-869C6AE05032}"/>
    <cellStyle name="Nota 2 5 2 2" xfId="33491" xr:uid="{C694D958-2B07-4A58-AEFD-6FAC1A597AE3}"/>
    <cellStyle name="Nota 2 5 2 2 10" xfId="33492" xr:uid="{37282023-6D90-42DB-BF5D-4442A3114435}"/>
    <cellStyle name="Nota 2 5 2 2 11" xfId="54741" xr:uid="{8705EC69-E376-496B-8DCF-E66F7AA16917}"/>
    <cellStyle name="Nota 2 5 2 2 2" xfId="33493" xr:uid="{3A6698F2-54BB-4E44-ABD8-7993BD6854C9}"/>
    <cellStyle name="Nota 2 5 2 2 2 2" xfId="33494" xr:uid="{BBC516E0-2967-4A66-AEF8-13AC73154A0B}"/>
    <cellStyle name="Nota 2 5 2 2 2 2 2" xfId="33495" xr:uid="{B3BA448C-A8E1-4254-ACB4-FD8CB6DAA346}"/>
    <cellStyle name="Nota 2 5 2 2 2 2 2 2" xfId="33496" xr:uid="{C0B1E667-2B86-48CB-AFA1-3CAFF72EEBC2}"/>
    <cellStyle name="Nota 2 5 2 2 2 2 2 2 2" xfId="33497" xr:uid="{A8EFCC64-C57B-449F-A540-8A9F7A29A915}"/>
    <cellStyle name="Nota 2 5 2 2 2 2 2 2 2 2" xfId="33498" xr:uid="{50ACB40D-6073-4BEC-9B27-D677CC7370ED}"/>
    <cellStyle name="Nota 2 5 2 2 2 2 2 2 3" xfId="33499" xr:uid="{8FFAC7A9-7AE5-4BA9-99C9-37C6F6BACD30}"/>
    <cellStyle name="Nota 2 5 2 2 2 2 2 3" xfId="33500" xr:uid="{1BC2ACC2-D330-429A-9C90-E604A3BFC48E}"/>
    <cellStyle name="Nota 2 5 2 2 2 2 2 3 2" xfId="33501" xr:uid="{21EC1FC6-6F8D-4A7F-8444-375FA465B776}"/>
    <cellStyle name="Nota 2 5 2 2 2 2 2 4" xfId="33502" xr:uid="{9006B8A1-198F-4401-BC70-51FFD14EA5FC}"/>
    <cellStyle name="Nota 2 5 2 2 2 2 2 4 2" xfId="33503" xr:uid="{35E9DA3E-7F37-4233-8AE3-914A592B21DB}"/>
    <cellStyle name="Nota 2 5 2 2 2 2 2 5" xfId="33504" xr:uid="{85E362D2-AF85-425D-9465-8766306A7B41}"/>
    <cellStyle name="Nota 2 5 2 2 2 2 3" xfId="33505" xr:uid="{45E2F35A-031D-4C0F-9B97-722EBD5AC7BE}"/>
    <cellStyle name="Nota 2 5 2 2 2 2 3 2" xfId="33506" xr:uid="{3C5C12C0-7121-4A60-89A9-DF78D87388A5}"/>
    <cellStyle name="Nota 2 5 2 2 2 2 4" xfId="33507" xr:uid="{4F9EC259-0A0E-4CAA-94B9-A231426F8C87}"/>
    <cellStyle name="Nota 2 5 2 2 2 2 4 2" xfId="33508" xr:uid="{C77A11DD-366D-41B0-8C11-C32BBBA35D5B}"/>
    <cellStyle name="Nota 2 5 2 2 2 2 5" xfId="33509" xr:uid="{9BBE2E3B-BBBF-41EF-8ABA-AFC82BE7D86A}"/>
    <cellStyle name="Nota 2 5 2 2 2 3" xfId="33510" xr:uid="{7DA61699-10CF-468A-A94B-DDC4D2408A93}"/>
    <cellStyle name="Nota 2 5 2 2 2 3 2" xfId="33511" xr:uid="{62C9889D-0617-42AC-87CC-D51FEBD6B9B5}"/>
    <cellStyle name="Nota 2 5 2 2 2 3 2 2" xfId="33512" xr:uid="{A69646D0-F22A-4AF6-A4F8-BEDBCCE51F92}"/>
    <cellStyle name="Nota 2 5 2 2 2 3 3" xfId="33513" xr:uid="{DC5466CF-093B-4D19-8628-5B4627B545C4}"/>
    <cellStyle name="Nota 2 5 2 2 2 3 3 2" xfId="33514" xr:uid="{75879CF6-F88A-42C4-BC05-7D5B9B0961E5}"/>
    <cellStyle name="Nota 2 5 2 2 2 3 4" xfId="33515" xr:uid="{0E77744A-82F4-4F91-9C4E-1915F5DBFFDA}"/>
    <cellStyle name="Nota 2 5 2 2 2 4" xfId="33516" xr:uid="{61612ADA-8D02-4A15-BDD3-0DEB37BA51FB}"/>
    <cellStyle name="Nota 2 5 2 2 2 4 2" xfId="33517" xr:uid="{F9945899-878E-4404-BD81-28F6908B9E54}"/>
    <cellStyle name="Nota 2 5 2 2 2 4 2 2" xfId="33518" xr:uid="{5E7E8EF0-CFD9-4107-95A2-6314ADEBF727}"/>
    <cellStyle name="Nota 2 5 2 2 2 4 2 2 2" xfId="33519" xr:uid="{9E5B971D-3108-465B-B83C-D8ECE31A6B3C}"/>
    <cellStyle name="Nota 2 5 2 2 2 4 2 3" xfId="33520" xr:uid="{F7C09E76-8B77-4C65-BACD-BEF24DA7B758}"/>
    <cellStyle name="Nota 2 5 2 2 2 4 3" xfId="33521" xr:uid="{5F8E926E-DD1A-43E6-A4A4-DE206E2342E1}"/>
    <cellStyle name="Nota 2 5 2 2 2 4 3 2" xfId="33522" xr:uid="{8862CB28-781E-42D8-B3A1-936F16EDA7F0}"/>
    <cellStyle name="Nota 2 5 2 2 2 4 4" xfId="33523" xr:uid="{CA4D521E-5C07-489D-B19C-42426DD43E56}"/>
    <cellStyle name="Nota 2 5 2 2 2 4 4 2" xfId="33524" xr:uid="{17DFF198-D89D-4248-9399-E0B82FC30DD2}"/>
    <cellStyle name="Nota 2 5 2 2 2 4 5" xfId="33525" xr:uid="{4C658474-7496-4163-80BA-166281540B7C}"/>
    <cellStyle name="Nota 2 5 2 2 2 5" xfId="33526" xr:uid="{FA91A2D9-62B6-41A9-8AFF-3BC6A92BAEF2}"/>
    <cellStyle name="Nota 2 5 2 2 2 5 2" xfId="33527" xr:uid="{21EC3C15-F73E-48F1-9905-FB11DD9AEA09}"/>
    <cellStyle name="Nota 2 5 2 2 2 5 2 2" xfId="33528" xr:uid="{D5C94A62-5DC0-4B4D-A642-7A447F9B967B}"/>
    <cellStyle name="Nota 2 5 2 2 2 5 3" xfId="33529" xr:uid="{73E82084-18C3-4E9F-A412-5EE8C1AF1E15}"/>
    <cellStyle name="Nota 2 5 2 2 2 5 3 2" xfId="33530" xr:uid="{9E8AEDD3-9E76-4B9E-8FA5-C3C798F4300F}"/>
    <cellStyle name="Nota 2 5 2 2 2 5 4" xfId="33531" xr:uid="{37E11FF7-8015-4C39-9DF9-2F9B5787F49E}"/>
    <cellStyle name="Nota 2 5 2 2 2 6" xfId="33532" xr:uid="{07F2C9CE-51F4-4D62-A89F-28D0B0662BA5}"/>
    <cellStyle name="Nota 2 5 2 2 2 6 2" xfId="33533" xr:uid="{862F79C4-1369-4474-ACF5-FC040A3A6493}"/>
    <cellStyle name="Nota 2 5 2 2 2 7" xfId="33534" xr:uid="{A5BF8F72-CC00-40CD-8678-E153882325E8}"/>
    <cellStyle name="Nota 2 5 2 2 2 8" xfId="33535" xr:uid="{CDCBF99A-D7D2-45C9-A5BA-6CCCEFAA53A8}"/>
    <cellStyle name="Nota 2 5 2 2 2 9" xfId="54742" xr:uid="{9A76994A-646D-42CE-BC79-56132A6DE029}"/>
    <cellStyle name="Nota 2 5 2 2 3" xfId="33536" xr:uid="{73753281-E56E-46CE-9588-B7CE425CD904}"/>
    <cellStyle name="Nota 2 5 2 2 3 2" xfId="33537" xr:uid="{515EA7C2-A6D0-4C51-B025-09FC26EC4042}"/>
    <cellStyle name="Nota 2 5 2 2 3 2 2" xfId="33538" xr:uid="{DE983D2B-30EE-4022-9F63-5F572B014B16}"/>
    <cellStyle name="Nota 2 5 2 2 3 2 2 2" xfId="33539" xr:uid="{BF377CFF-9CF4-4B7E-9080-04626A368C71}"/>
    <cellStyle name="Nota 2 5 2 2 3 2 2 2 2" xfId="33540" xr:uid="{7D580F9C-3232-4B3D-A385-C5790C38EA13}"/>
    <cellStyle name="Nota 2 5 2 2 3 2 2 2 2 2" xfId="33541" xr:uid="{01DCF71F-09B7-417D-BAB3-039A08B25897}"/>
    <cellStyle name="Nota 2 5 2 2 3 2 2 2 3" xfId="33542" xr:uid="{CB5C669B-8957-47C7-8F92-F9ECC0BE9E6B}"/>
    <cellStyle name="Nota 2 5 2 2 3 2 2 3" xfId="33543" xr:uid="{38C39742-67B5-433C-884F-7A8E0213D6E7}"/>
    <cellStyle name="Nota 2 5 2 2 3 2 2 3 2" xfId="33544" xr:uid="{3C0D7BE8-EC6C-488D-9BB9-1E3BC0CEF923}"/>
    <cellStyle name="Nota 2 5 2 2 3 2 2 4" xfId="33545" xr:uid="{BBA324E0-064A-476A-A5B9-9A2A8BC175F7}"/>
    <cellStyle name="Nota 2 5 2 2 3 2 2 4 2" xfId="33546" xr:uid="{E53BE4C8-FD8A-4306-8E88-AC580171205A}"/>
    <cellStyle name="Nota 2 5 2 2 3 2 2 5" xfId="33547" xr:uid="{1164F01E-1F84-4982-8774-F200BED95409}"/>
    <cellStyle name="Nota 2 5 2 2 3 2 3" xfId="33548" xr:uid="{1EBDA5F2-6870-4A42-8808-E06D0B67CC44}"/>
    <cellStyle name="Nota 2 5 2 2 3 2 3 2" xfId="33549" xr:uid="{DE4679BA-D4F0-4E39-94D0-C6531E579D6B}"/>
    <cellStyle name="Nota 2 5 2 2 3 2 4" xfId="33550" xr:uid="{343597F2-0878-4242-BB2E-0ACCA64BCBDE}"/>
    <cellStyle name="Nota 2 5 2 2 3 2 4 2" xfId="33551" xr:uid="{9170DB49-DEE1-4102-95D0-F1415094EC7A}"/>
    <cellStyle name="Nota 2 5 2 2 3 2 5" xfId="33552" xr:uid="{08274AF3-80D1-4DD0-B57C-7CE5C7A6115C}"/>
    <cellStyle name="Nota 2 5 2 2 3 3" xfId="33553" xr:uid="{D182AE53-DDDC-48A3-97FA-32E6FD948F30}"/>
    <cellStyle name="Nota 2 5 2 2 3 3 2" xfId="33554" xr:uid="{4C3E9924-C050-413E-AB5C-D955C33C47D9}"/>
    <cellStyle name="Nota 2 5 2 2 3 3 2 2" xfId="33555" xr:uid="{73957594-DD9B-4D82-A579-237E2853A8D2}"/>
    <cellStyle name="Nota 2 5 2 2 3 3 3" xfId="33556" xr:uid="{75868C7F-6C04-443A-8296-A6F0D98D905F}"/>
    <cellStyle name="Nota 2 5 2 2 3 3 3 2" xfId="33557" xr:uid="{6D92E1EC-DB7D-4A98-96F5-D360934C0C02}"/>
    <cellStyle name="Nota 2 5 2 2 3 3 4" xfId="33558" xr:uid="{32A00007-4BB3-4A1E-B658-C074860543E7}"/>
    <cellStyle name="Nota 2 5 2 2 3 4" xfId="33559" xr:uid="{E3C5F357-8086-41C8-A995-239AABB40F8B}"/>
    <cellStyle name="Nota 2 5 2 2 3 4 2" xfId="33560" xr:uid="{C91DFC64-A749-435D-953E-9E8B7226343C}"/>
    <cellStyle name="Nota 2 5 2 2 3 4 2 2" xfId="33561" xr:uid="{84DE1529-4C8D-439F-B8FA-D683E9427C72}"/>
    <cellStyle name="Nota 2 5 2 2 3 4 2 2 2" xfId="33562" xr:uid="{900852CC-0968-4F7E-A0FB-7269E4E30330}"/>
    <cellStyle name="Nota 2 5 2 2 3 4 2 3" xfId="33563" xr:uid="{0A5F2A21-CCFF-4EFF-AE05-4C0F150021FA}"/>
    <cellStyle name="Nota 2 5 2 2 3 4 3" xfId="33564" xr:uid="{EF567516-762F-4E5C-BC56-E2F8B9F9CD25}"/>
    <cellStyle name="Nota 2 5 2 2 3 4 3 2" xfId="33565" xr:uid="{E0D43A21-741C-4EAA-A69B-2DFB37BC5349}"/>
    <cellStyle name="Nota 2 5 2 2 3 4 4" xfId="33566" xr:uid="{CE264FB6-8F45-4F1C-A606-09D324D20AFD}"/>
    <cellStyle name="Nota 2 5 2 2 3 4 4 2" xfId="33567" xr:uid="{0B45EA10-A4B0-4318-BD6F-5C22E1CAB886}"/>
    <cellStyle name="Nota 2 5 2 2 3 4 5" xfId="33568" xr:uid="{E6949040-66BA-4502-B013-DBE3A69E1E11}"/>
    <cellStyle name="Nota 2 5 2 2 3 5" xfId="33569" xr:uid="{82015145-2BC7-485E-86EF-9CEFBFB8C411}"/>
    <cellStyle name="Nota 2 5 2 2 3 5 2" xfId="33570" xr:uid="{CBF3DC1B-A2C2-479E-8D0A-1C2346FAD472}"/>
    <cellStyle name="Nota 2 5 2 2 3 5 2 2" xfId="33571" xr:uid="{CA260825-8BF4-4A03-8210-99D2E14F1B6A}"/>
    <cellStyle name="Nota 2 5 2 2 3 5 3" xfId="33572" xr:uid="{E5F80543-244C-41A6-946A-337EF5E99F84}"/>
    <cellStyle name="Nota 2 5 2 2 3 5 3 2" xfId="33573" xr:uid="{68C0EB1B-F38F-4834-BD66-A59F19BF58EB}"/>
    <cellStyle name="Nota 2 5 2 2 3 5 4" xfId="33574" xr:uid="{577997D8-80EF-4AA3-BAD1-135A898C86D2}"/>
    <cellStyle name="Nota 2 5 2 2 3 6" xfId="33575" xr:uid="{D09FB93C-2BDF-4698-91D8-FDD3FD7F624E}"/>
    <cellStyle name="Nota 2 5 2 2 3 6 2" xfId="33576" xr:uid="{01C32EF5-B881-4277-A40D-5020F939C9FA}"/>
    <cellStyle name="Nota 2 5 2 2 3 7" xfId="33577" xr:uid="{C1A3936B-9B70-4AB0-9D92-38184A8DCA86}"/>
    <cellStyle name="Nota 2 5 2 2 3 8" xfId="33578" xr:uid="{C814EFC1-FFEC-482F-A4D9-A19B2F15B832}"/>
    <cellStyle name="Nota 2 5 2 2 3 9" xfId="54743" xr:uid="{B622E83D-FC12-4BD5-BEAD-1BD1CA7E7632}"/>
    <cellStyle name="Nota 2 5 2 2 4" xfId="33579" xr:uid="{8F245DB6-EFF4-453E-B928-FBB7384E2380}"/>
    <cellStyle name="Nota 2 5 2 2 4 2" xfId="33580" xr:uid="{82336A58-3213-4ED2-AE20-67E2D4135F62}"/>
    <cellStyle name="Nota 2 5 2 2 4 2 2" xfId="33581" xr:uid="{52B478F8-78B0-42F5-AC1B-3F327CC02B47}"/>
    <cellStyle name="Nota 2 5 2 2 4 2 2 2" xfId="33582" xr:uid="{A49549F9-B7CE-4A2D-88AB-5CFD5380CCA0}"/>
    <cellStyle name="Nota 2 5 2 2 4 2 2 2 2" xfId="33583" xr:uid="{FF2329A7-8EF6-4BAF-B767-A1FB8A264CEE}"/>
    <cellStyle name="Nota 2 5 2 2 4 2 2 3" xfId="33584" xr:uid="{A3853A1B-1539-43AE-B909-99CCC9B0D84A}"/>
    <cellStyle name="Nota 2 5 2 2 4 2 3" xfId="33585" xr:uid="{89598DC4-1A5B-44B8-9C00-14C1F754FC48}"/>
    <cellStyle name="Nota 2 5 2 2 4 2 3 2" xfId="33586" xr:uid="{ECC7AFCA-40EF-4178-8F2E-5C726FD9EE84}"/>
    <cellStyle name="Nota 2 5 2 2 4 2 4" xfId="33587" xr:uid="{957E5539-4C47-47C9-8F8B-75784BFA6CEB}"/>
    <cellStyle name="Nota 2 5 2 2 4 2 4 2" xfId="33588" xr:uid="{DF99ECF0-06EE-4AE2-B475-D6F1B33F71C4}"/>
    <cellStyle name="Nota 2 5 2 2 4 2 5" xfId="33589" xr:uid="{73C426E4-5393-4163-901F-B62AB8E677FA}"/>
    <cellStyle name="Nota 2 5 2 2 4 3" xfId="33590" xr:uid="{40FBD476-2519-4A33-B17A-72AD30356F73}"/>
    <cellStyle name="Nota 2 5 2 2 4 3 2" xfId="33591" xr:uid="{80829D3B-A992-47EF-975F-D2EC246A2E98}"/>
    <cellStyle name="Nota 2 5 2 2 4 4" xfId="33592" xr:uid="{7DAD7854-8E4D-4297-B591-967DB84AFBC6}"/>
    <cellStyle name="Nota 2 5 2 2 4 4 2" xfId="33593" xr:uid="{3C02248E-4E21-434C-ADA7-26CE6F552346}"/>
    <cellStyle name="Nota 2 5 2 2 4 5" xfId="33594" xr:uid="{B27B2D8B-DF00-4A7F-97B9-7D9914FB4352}"/>
    <cellStyle name="Nota 2 5 2 2 5" xfId="33595" xr:uid="{284A373B-E158-4835-AC4B-CA94EBBC2D28}"/>
    <cellStyle name="Nota 2 5 2 2 5 2" xfId="33596" xr:uid="{3FE3A41E-67A4-43B3-9F3E-D797CB1E94A7}"/>
    <cellStyle name="Nota 2 5 2 2 5 2 2" xfId="33597" xr:uid="{7ABF5E41-0345-4CA7-8684-427B36263F76}"/>
    <cellStyle name="Nota 2 5 2 2 5 3" xfId="33598" xr:uid="{9927481F-DE11-49A6-B294-AAA0CC2983CA}"/>
    <cellStyle name="Nota 2 5 2 2 5 3 2" xfId="33599" xr:uid="{C8A54513-7ADD-4B22-8894-D4C0B90AA712}"/>
    <cellStyle name="Nota 2 5 2 2 5 4" xfId="33600" xr:uid="{D47456E6-A9DF-496F-9A70-D1E70994647E}"/>
    <cellStyle name="Nota 2 5 2 2 6" xfId="33601" xr:uid="{D15B5B88-1DD1-4D98-9F12-E28E5A550C96}"/>
    <cellStyle name="Nota 2 5 2 2 6 2" xfId="33602" xr:uid="{4FB86316-063F-4524-A08B-638FE5B39E8D}"/>
    <cellStyle name="Nota 2 5 2 2 6 2 2" xfId="33603" xr:uid="{5872C53B-FD0E-459F-A79D-7673EA7187C6}"/>
    <cellStyle name="Nota 2 5 2 2 6 2 2 2" xfId="33604" xr:uid="{D362473B-0014-47D4-9C0B-67A5CADED48E}"/>
    <cellStyle name="Nota 2 5 2 2 6 2 3" xfId="33605" xr:uid="{8E9130F8-F151-479B-BB58-1E65829EE55D}"/>
    <cellStyle name="Nota 2 5 2 2 6 3" xfId="33606" xr:uid="{17FEAA07-97BD-440B-BA72-A94D4E010914}"/>
    <cellStyle name="Nota 2 5 2 2 6 3 2" xfId="33607" xr:uid="{EDF71C2D-7B53-4D48-A661-73C0B030B03E}"/>
    <cellStyle name="Nota 2 5 2 2 6 4" xfId="33608" xr:uid="{3D056530-7123-4164-9002-8D2E947C3AC8}"/>
    <cellStyle name="Nota 2 5 2 2 6 4 2" xfId="33609" xr:uid="{2EA21636-6608-4CF6-81C1-460237809362}"/>
    <cellStyle name="Nota 2 5 2 2 6 5" xfId="33610" xr:uid="{CD8702D4-E03F-4815-916E-958D3F755218}"/>
    <cellStyle name="Nota 2 5 2 2 7" xfId="33611" xr:uid="{2EE30E42-E3EB-4216-86EC-1CDC63DBDDDE}"/>
    <cellStyle name="Nota 2 5 2 2 7 2" xfId="33612" xr:uid="{4647BC2B-F818-44E1-A9DA-083E7D0135C3}"/>
    <cellStyle name="Nota 2 5 2 2 7 2 2" xfId="33613" xr:uid="{19A7E43C-5A0C-4CD4-AE58-C9B80B9524E4}"/>
    <cellStyle name="Nota 2 5 2 2 7 3" xfId="33614" xr:uid="{FF242063-BA78-4643-9FA6-DE3127A4BAF9}"/>
    <cellStyle name="Nota 2 5 2 2 7 3 2" xfId="33615" xr:uid="{2A9543A7-97FD-42E8-97FF-2E01D69EC9EA}"/>
    <cellStyle name="Nota 2 5 2 2 7 4" xfId="33616" xr:uid="{33B489B2-246D-4423-83BB-40ECF1C11172}"/>
    <cellStyle name="Nota 2 5 2 2 8" xfId="33617" xr:uid="{65F0ADA4-3995-4AB2-A871-01EB0C534752}"/>
    <cellStyle name="Nota 2 5 2 2 8 2" xfId="33618" xr:uid="{262DF81A-2AD0-4882-AF6A-2C8F10318543}"/>
    <cellStyle name="Nota 2 5 2 2 9" xfId="33619" xr:uid="{8D1EEB20-E882-45B8-9C59-01846BD86CF7}"/>
    <cellStyle name="Nota 2 5 2 3" xfId="33620" xr:uid="{41D39EDC-87CE-46AD-8343-9932D1C632CD}"/>
    <cellStyle name="Nota 2 5 2 3 2" xfId="33621" xr:uid="{0BC6FB12-092F-4463-8894-B277528D22F4}"/>
    <cellStyle name="Nota 2 5 2 3 2 2" xfId="33622" xr:uid="{507D8DC0-92DF-4C2A-BCE7-8DBEE6A0A26F}"/>
    <cellStyle name="Nota 2 5 2 3 2 2 2" xfId="33623" xr:uid="{979442E9-4694-4795-856E-6565EED9DA6E}"/>
    <cellStyle name="Nota 2 5 2 3 2 2 2 2" xfId="33624" xr:uid="{7189FC58-B202-46DA-B3A3-136341CCDCDE}"/>
    <cellStyle name="Nota 2 5 2 3 2 2 2 2 2" xfId="33625" xr:uid="{64BD8790-7499-4A64-ACAA-CC581AE87C82}"/>
    <cellStyle name="Nota 2 5 2 3 2 2 2 3" xfId="33626" xr:uid="{5826682F-D79E-4FA4-8E16-09976DA8F9A4}"/>
    <cellStyle name="Nota 2 5 2 3 2 2 3" xfId="33627" xr:uid="{A38968F2-C823-4CE3-8753-681F3B4BA662}"/>
    <cellStyle name="Nota 2 5 2 3 2 2 3 2" xfId="33628" xr:uid="{8C008133-E3E5-427B-B85C-9BD2DF17650E}"/>
    <cellStyle name="Nota 2 5 2 3 2 2 4" xfId="33629" xr:uid="{A9A2B006-95A2-4C04-A508-AEBE9274A2B8}"/>
    <cellStyle name="Nota 2 5 2 3 2 2 4 2" xfId="33630" xr:uid="{034ABFA5-C9C9-4F14-BC8C-BD32B65EDC25}"/>
    <cellStyle name="Nota 2 5 2 3 2 2 5" xfId="33631" xr:uid="{86BCB8B5-984B-4351-95CE-BAADF87E6B91}"/>
    <cellStyle name="Nota 2 5 2 3 2 3" xfId="33632" xr:uid="{C7F1E3AA-DA08-4FE8-B734-0C3699958670}"/>
    <cellStyle name="Nota 2 5 2 3 2 3 2" xfId="33633" xr:uid="{30ACF3AE-298D-4C6C-8EDC-8E0F1BD35E01}"/>
    <cellStyle name="Nota 2 5 2 3 2 4" xfId="33634" xr:uid="{430920EB-6756-4185-8F46-B3997BBB92D4}"/>
    <cellStyle name="Nota 2 5 2 3 2 4 2" xfId="33635" xr:uid="{8F13849D-3465-437A-A873-662967C5387C}"/>
    <cellStyle name="Nota 2 5 2 3 2 5" xfId="33636" xr:uid="{07173C5D-5591-4125-8D2A-F78F84D12A03}"/>
    <cellStyle name="Nota 2 5 2 3 3" xfId="33637" xr:uid="{2964AA88-71B7-4910-AC58-1C52409642C1}"/>
    <cellStyle name="Nota 2 5 2 3 3 2" xfId="33638" xr:uid="{71978A80-4B4E-47E2-9A87-F0F881739F1D}"/>
    <cellStyle name="Nota 2 5 2 3 3 2 2" xfId="33639" xr:uid="{E7DFA0B9-A089-48BF-A5BB-56742B17D7E3}"/>
    <cellStyle name="Nota 2 5 2 3 3 3" xfId="33640" xr:uid="{58EB5C49-6DA1-4720-B949-D5ED711B602C}"/>
    <cellStyle name="Nota 2 5 2 3 3 3 2" xfId="33641" xr:uid="{7423951B-2A80-4632-8EA8-47BA06B992E3}"/>
    <cellStyle name="Nota 2 5 2 3 3 4" xfId="33642" xr:uid="{BB3A9BE9-4688-4CD9-AA59-4A74F6996310}"/>
    <cellStyle name="Nota 2 5 2 3 4" xfId="33643" xr:uid="{05F28D97-C488-4D0B-9EC3-07BD9B5E528B}"/>
    <cellStyle name="Nota 2 5 2 3 4 2" xfId="33644" xr:uid="{7D9D7B30-F38E-4CBA-8973-BF305ADAD144}"/>
    <cellStyle name="Nota 2 5 2 3 4 2 2" xfId="33645" xr:uid="{B40261CE-AEDD-4276-B2A3-674AEABFB4CD}"/>
    <cellStyle name="Nota 2 5 2 3 4 2 2 2" xfId="33646" xr:uid="{52EB717E-7DC9-4DB6-82FA-001BBEE3F54B}"/>
    <cellStyle name="Nota 2 5 2 3 4 2 3" xfId="33647" xr:uid="{717EE5D6-27C7-4E36-9534-1A481B745787}"/>
    <cellStyle name="Nota 2 5 2 3 4 3" xfId="33648" xr:uid="{541A5655-3F71-40A3-B736-4EB558FB49D9}"/>
    <cellStyle name="Nota 2 5 2 3 4 3 2" xfId="33649" xr:uid="{16E3D5B4-F598-4917-910E-6AB22C5594B4}"/>
    <cellStyle name="Nota 2 5 2 3 4 4" xfId="33650" xr:uid="{A9ECD0A7-610A-4DF5-997D-8558021CCB56}"/>
    <cellStyle name="Nota 2 5 2 3 4 4 2" xfId="33651" xr:uid="{DF101BD1-4515-4FFF-A014-C37500BC60B7}"/>
    <cellStyle name="Nota 2 5 2 3 4 5" xfId="33652" xr:uid="{546034F8-E178-431D-8595-196F555CE086}"/>
    <cellStyle name="Nota 2 5 2 3 5" xfId="33653" xr:uid="{22544687-8850-43C2-AEA0-618E626731E6}"/>
    <cellStyle name="Nota 2 5 2 3 5 2" xfId="33654" xr:uid="{BCE374AE-546F-45EF-AA60-3C5A99595D8A}"/>
    <cellStyle name="Nota 2 5 2 3 5 2 2" xfId="33655" xr:uid="{1998370F-E7BD-46A2-9D8D-0320E656D2B7}"/>
    <cellStyle name="Nota 2 5 2 3 5 3" xfId="33656" xr:uid="{B9D53312-5CA9-4C6E-BF01-C3D829D0C7B3}"/>
    <cellStyle name="Nota 2 5 2 3 5 3 2" xfId="33657" xr:uid="{20F756DA-4308-47F0-908E-882562996571}"/>
    <cellStyle name="Nota 2 5 2 3 5 4" xfId="33658" xr:uid="{09EA3AC8-7A3A-47AA-8079-C27E75A23E16}"/>
    <cellStyle name="Nota 2 5 2 3 6" xfId="33659" xr:uid="{2E61707A-C9B4-48F1-9ACB-21F4F362B9D2}"/>
    <cellStyle name="Nota 2 5 2 3 6 2" xfId="33660" xr:uid="{E4C34626-0B4E-4A49-8FC7-88B960BD6243}"/>
    <cellStyle name="Nota 2 5 2 3 7" xfId="33661" xr:uid="{7BACFAEF-2312-455B-AA17-1D3566EBC164}"/>
    <cellStyle name="Nota 2 5 2 3 8" xfId="33662" xr:uid="{933AAE94-4500-47A3-A244-5315926FD4ED}"/>
    <cellStyle name="Nota 2 5 2 3 9" xfId="54744" xr:uid="{9F536B47-5A59-4FDD-97BB-338931D7DA89}"/>
    <cellStyle name="Nota 2 5 2 4" xfId="33663" xr:uid="{428AD34F-33D3-4428-A473-86DDAE4D95FF}"/>
    <cellStyle name="Nota 2 5 2 4 2" xfId="33664" xr:uid="{8FF5A037-2495-40DC-910A-9F010C4F32C6}"/>
    <cellStyle name="Nota 2 5 2 4 2 2" xfId="33665" xr:uid="{CDBB99AB-B374-472A-B5FC-8D56AA3B84BE}"/>
    <cellStyle name="Nota 2 5 2 4 2 2 2" xfId="33666" xr:uid="{C81782AD-0743-4FD8-8058-894297D35239}"/>
    <cellStyle name="Nota 2 5 2 4 2 2 2 2" xfId="33667" xr:uid="{94621974-8DD6-4AB4-89A7-43A5D86F4500}"/>
    <cellStyle name="Nota 2 5 2 4 2 2 2 2 2" xfId="33668" xr:uid="{915A5BFA-039E-4B61-B668-6EACA2521E7A}"/>
    <cellStyle name="Nota 2 5 2 4 2 2 2 3" xfId="33669" xr:uid="{D3B5175C-C2CA-43CF-A13C-165A8F36103C}"/>
    <cellStyle name="Nota 2 5 2 4 2 2 3" xfId="33670" xr:uid="{8462CDD7-06B7-4B76-BDCF-2F8A3BBB15E4}"/>
    <cellStyle name="Nota 2 5 2 4 2 2 3 2" xfId="33671" xr:uid="{CDE21E0A-576D-478D-95A3-CFC63CA21C90}"/>
    <cellStyle name="Nota 2 5 2 4 2 2 4" xfId="33672" xr:uid="{F5DAA254-ED4D-4A3C-AD6C-01CC1CB43262}"/>
    <cellStyle name="Nota 2 5 2 4 2 2 4 2" xfId="33673" xr:uid="{9E537B38-CF6D-4788-88C7-3513E5774FA8}"/>
    <cellStyle name="Nota 2 5 2 4 2 2 5" xfId="33674" xr:uid="{E9857C65-4F8B-4C69-AB44-7FC32B4FB6AA}"/>
    <cellStyle name="Nota 2 5 2 4 2 3" xfId="33675" xr:uid="{A02330F0-1337-4355-AAC7-39C17E7C58D5}"/>
    <cellStyle name="Nota 2 5 2 4 2 3 2" xfId="33676" xr:uid="{D8118487-912A-49AE-8463-4576E9B51C70}"/>
    <cellStyle name="Nota 2 5 2 4 2 4" xfId="33677" xr:uid="{84970391-620C-43D1-918C-C944F05FBB82}"/>
    <cellStyle name="Nota 2 5 2 4 2 4 2" xfId="33678" xr:uid="{35FA1930-3D98-47F9-9616-B057B957A9DF}"/>
    <cellStyle name="Nota 2 5 2 4 2 5" xfId="33679" xr:uid="{6634B211-DE0C-4529-A364-FF4C28CD861E}"/>
    <cellStyle name="Nota 2 5 2 4 3" xfId="33680" xr:uid="{9BF879C0-0617-4AC4-8B06-549D55B9AF70}"/>
    <cellStyle name="Nota 2 5 2 4 3 2" xfId="33681" xr:uid="{46665BB5-9F65-41E8-BD1A-8FB22EFE3FC5}"/>
    <cellStyle name="Nota 2 5 2 4 3 2 2" xfId="33682" xr:uid="{96C86095-6A2E-4941-8E51-EBA72F1353DC}"/>
    <cellStyle name="Nota 2 5 2 4 3 3" xfId="33683" xr:uid="{CBE9264E-35C7-4E03-A9D1-92C53913D6B5}"/>
    <cellStyle name="Nota 2 5 2 4 3 3 2" xfId="33684" xr:uid="{469B4DEC-B5B2-40B6-9506-A2732E25DFDA}"/>
    <cellStyle name="Nota 2 5 2 4 3 4" xfId="33685" xr:uid="{A9E11024-0BF8-46F4-89AE-E01FA399103C}"/>
    <cellStyle name="Nota 2 5 2 4 4" xfId="33686" xr:uid="{DF86181D-CD3B-4D5A-9A74-8C27B5C36B40}"/>
    <cellStyle name="Nota 2 5 2 4 4 2" xfId="33687" xr:uid="{2907AE29-AD26-4342-B286-851D0DDD52CC}"/>
    <cellStyle name="Nota 2 5 2 4 4 2 2" xfId="33688" xr:uid="{CD12D72C-B38F-4D52-A2B2-764C133BD65A}"/>
    <cellStyle name="Nota 2 5 2 4 4 2 2 2" xfId="33689" xr:uid="{8F69CC8B-2B5C-4CC1-8BDA-40D2A8911E59}"/>
    <cellStyle name="Nota 2 5 2 4 4 2 3" xfId="33690" xr:uid="{EADF298A-D9D2-4359-A803-D238BC467002}"/>
    <cellStyle name="Nota 2 5 2 4 4 3" xfId="33691" xr:uid="{358C6DD4-6672-4CA9-BB4B-D58ADF348D51}"/>
    <cellStyle name="Nota 2 5 2 4 4 3 2" xfId="33692" xr:uid="{49854103-A864-49CC-8955-70CF8325C5CC}"/>
    <cellStyle name="Nota 2 5 2 4 4 4" xfId="33693" xr:uid="{47EABB03-4C09-4E2E-A218-4180FA3F2C63}"/>
    <cellStyle name="Nota 2 5 2 4 4 4 2" xfId="33694" xr:uid="{61721415-BA23-4CB6-8F51-9C3BE830CC2A}"/>
    <cellStyle name="Nota 2 5 2 4 4 5" xfId="33695" xr:uid="{A4D3C0C9-9BAC-4097-AF48-E81BC2F8C90A}"/>
    <cellStyle name="Nota 2 5 2 4 5" xfId="33696" xr:uid="{9C55943C-BE17-443F-9E09-C498967A4911}"/>
    <cellStyle name="Nota 2 5 2 4 5 2" xfId="33697" xr:uid="{43486ACD-A3FD-47AD-8594-3639811FF658}"/>
    <cellStyle name="Nota 2 5 2 4 5 2 2" xfId="33698" xr:uid="{F6BC745F-C240-47FD-9FCC-1F7A2F900064}"/>
    <cellStyle name="Nota 2 5 2 4 5 3" xfId="33699" xr:uid="{93A376C7-BC5D-442D-9A9D-8B91822886F1}"/>
    <cellStyle name="Nota 2 5 2 4 5 3 2" xfId="33700" xr:uid="{1EB2F817-9912-4D4B-8090-17D085713D40}"/>
    <cellStyle name="Nota 2 5 2 4 5 4" xfId="33701" xr:uid="{DDD9EFBD-E11B-44A8-BBB0-B24E01CAF00A}"/>
    <cellStyle name="Nota 2 5 2 4 6" xfId="33702" xr:uid="{97925DA6-6B8F-4071-BECE-848A174F1D1D}"/>
    <cellStyle name="Nota 2 5 2 4 6 2" xfId="33703" xr:uid="{EB70C476-E8BC-42A8-A9BB-1F8F50FDF268}"/>
    <cellStyle name="Nota 2 5 2 4 7" xfId="33704" xr:uid="{8F578322-C138-43D0-B378-090AD16D856B}"/>
    <cellStyle name="Nota 2 5 2 4 8" xfId="33705" xr:uid="{9884817E-312B-4927-813C-9A3B1A4D012C}"/>
    <cellStyle name="Nota 2 5 2 4 9" xfId="54745" xr:uid="{74B0C92B-4FFF-4A3D-9FB7-A9E8CDFC672D}"/>
    <cellStyle name="Nota 2 5 2 5" xfId="33706" xr:uid="{B3F1375E-95F2-4E6E-8B56-51E50CD44455}"/>
    <cellStyle name="Nota 2 5 2 5 2" xfId="33707" xr:uid="{17D4F4F3-6323-4026-A88B-D413D7B90ACC}"/>
    <cellStyle name="Nota 2 5 2 5 2 2" xfId="33708" xr:uid="{CD54DEFF-0006-44FD-B19C-6912351F3D88}"/>
    <cellStyle name="Nota 2 5 2 5 2 2 2" xfId="33709" xr:uid="{41599DBB-D3DD-449D-B49E-8AA36B3F3D46}"/>
    <cellStyle name="Nota 2 5 2 5 2 2 2 2" xfId="33710" xr:uid="{2D3D2A1D-FD8A-4B90-BC6A-5D995CB16BEE}"/>
    <cellStyle name="Nota 2 5 2 5 2 2 2 2 2" xfId="33711" xr:uid="{84BEF348-A53E-48CD-82B7-E4A398B77D52}"/>
    <cellStyle name="Nota 2 5 2 5 2 2 2 3" xfId="33712" xr:uid="{9DB1EDDA-EA3E-4298-82FB-816E7550521F}"/>
    <cellStyle name="Nota 2 5 2 5 2 2 3" xfId="33713" xr:uid="{F915EA93-CA6A-4FCE-8D64-FE9F28B2CD3D}"/>
    <cellStyle name="Nota 2 5 2 5 2 2 3 2" xfId="33714" xr:uid="{ACC2B6B9-0C14-4C2D-A982-8E1D5AB5C235}"/>
    <cellStyle name="Nota 2 5 2 5 2 2 4" xfId="33715" xr:uid="{CFA1DFAB-DBCB-4479-8878-E49DCC619EF1}"/>
    <cellStyle name="Nota 2 5 2 5 2 2 4 2" xfId="33716" xr:uid="{37E45198-7DDF-4742-9474-2D15383AC96C}"/>
    <cellStyle name="Nota 2 5 2 5 2 2 5" xfId="33717" xr:uid="{733A92D2-1DE5-472B-9CA5-BC41ADFDEC11}"/>
    <cellStyle name="Nota 2 5 2 5 2 3" xfId="33718" xr:uid="{BB96554F-7DC8-468A-A9C3-32BDF6862C3A}"/>
    <cellStyle name="Nota 2 5 2 5 2 3 2" xfId="33719" xr:uid="{9EB93123-98E3-4F3B-8F8C-04B69AB48CD5}"/>
    <cellStyle name="Nota 2 5 2 5 2 4" xfId="33720" xr:uid="{F180002D-C17E-4D3B-821F-C729816C08A4}"/>
    <cellStyle name="Nota 2 5 2 5 2 4 2" xfId="33721" xr:uid="{C72C0CBC-38E7-4FFE-8369-B4203D32BE06}"/>
    <cellStyle name="Nota 2 5 2 5 2 5" xfId="33722" xr:uid="{4DA6095D-B998-4425-A094-1EA777259F25}"/>
    <cellStyle name="Nota 2 5 2 5 3" xfId="33723" xr:uid="{85BC3152-91D1-49B5-BEF7-0B95D5CAFC9F}"/>
    <cellStyle name="Nota 2 5 2 5 3 2" xfId="33724" xr:uid="{BD9DECE4-4E4C-4397-8930-0F04B29D8CC4}"/>
    <cellStyle name="Nota 2 5 2 5 3 2 2" xfId="33725" xr:uid="{C2591449-6412-4359-B288-06DD93D7B8D7}"/>
    <cellStyle name="Nota 2 5 2 5 3 3" xfId="33726" xr:uid="{A581372E-0F01-456F-AF60-2B9EA1BCD98F}"/>
    <cellStyle name="Nota 2 5 2 5 3 3 2" xfId="33727" xr:uid="{EBE4AE2B-CBB9-45A5-8A2B-75BB9A76B5FE}"/>
    <cellStyle name="Nota 2 5 2 5 3 4" xfId="33728" xr:uid="{E26D633D-F8E6-42BF-A463-011E9552F773}"/>
    <cellStyle name="Nota 2 5 2 5 4" xfId="33729" xr:uid="{5423BD0A-8234-4AAC-AF4E-42795707E2F3}"/>
    <cellStyle name="Nota 2 5 2 5 4 2" xfId="33730" xr:uid="{C3BBA8D7-CFB5-4E55-BCC5-6E4EC9B997AA}"/>
    <cellStyle name="Nota 2 5 2 5 4 2 2" xfId="33731" xr:uid="{2A3D6397-3780-4185-A47A-CEA6B8D7EE3F}"/>
    <cellStyle name="Nota 2 5 2 5 4 2 2 2" xfId="33732" xr:uid="{698579E9-3BBF-49C0-8FE9-F0B92E8E9BCC}"/>
    <cellStyle name="Nota 2 5 2 5 4 2 3" xfId="33733" xr:uid="{C877FA41-17EE-4863-BE42-5BA4D0F24D0F}"/>
    <cellStyle name="Nota 2 5 2 5 4 3" xfId="33734" xr:uid="{B8D8D691-8C6B-4685-8868-CD54204A089A}"/>
    <cellStyle name="Nota 2 5 2 5 4 3 2" xfId="33735" xr:uid="{83CD2124-3B61-4117-AD66-34A33C6E13DE}"/>
    <cellStyle name="Nota 2 5 2 5 4 4" xfId="33736" xr:uid="{2C9BA8AE-977E-4A28-ACC1-4AB234A9BB60}"/>
    <cellStyle name="Nota 2 5 2 5 4 4 2" xfId="33737" xr:uid="{E5F21659-332C-42FA-B697-BC8EC849EC6F}"/>
    <cellStyle name="Nota 2 5 2 5 4 5" xfId="33738" xr:uid="{5E8DC665-DA8F-4709-B1E0-080CBF64DFF9}"/>
    <cellStyle name="Nota 2 5 2 5 5" xfId="33739" xr:uid="{16ECB3E3-8431-458B-B8DC-8CAF017920DC}"/>
    <cellStyle name="Nota 2 5 2 5 5 2" xfId="33740" xr:uid="{3B4AD174-9010-40A6-BBB3-BB9138FE3A5C}"/>
    <cellStyle name="Nota 2 5 2 5 5 2 2" xfId="33741" xr:uid="{90824B5A-59B9-414B-95E8-C4D46C4D97DA}"/>
    <cellStyle name="Nota 2 5 2 5 5 3" xfId="33742" xr:uid="{ED7D0B24-E2FD-4F33-AC61-5BB087C54875}"/>
    <cellStyle name="Nota 2 5 2 5 5 3 2" xfId="33743" xr:uid="{7F50911A-1D84-448C-8264-AB15E0C214FB}"/>
    <cellStyle name="Nota 2 5 2 5 5 4" xfId="33744" xr:uid="{965EB86D-3D81-4574-BE4A-81C569146D94}"/>
    <cellStyle name="Nota 2 5 2 5 6" xfId="33745" xr:uid="{18E2A540-6BDE-41AE-BE30-349E08474A4C}"/>
    <cellStyle name="Nota 2 5 2 5 6 2" xfId="33746" xr:uid="{5A7D4D9C-09FC-41CB-A0D3-6CB8B4413F80}"/>
    <cellStyle name="Nota 2 5 2 5 7" xfId="33747" xr:uid="{AFB7BF1C-A9AF-4144-A1DC-A88D66CD4155}"/>
    <cellStyle name="Nota 2 5 2 5 8" xfId="33748" xr:uid="{94A6BEFC-ADB6-49F8-9A86-F1F34F20FD1A}"/>
    <cellStyle name="Nota 2 5 2 5 9" xfId="54746" xr:uid="{F3940C1D-DC67-4817-BF27-E3ADD120C4BC}"/>
    <cellStyle name="Nota 2 5 2 6" xfId="33749" xr:uid="{80A8D441-A6E1-4078-BD91-59733A21F925}"/>
    <cellStyle name="Nota 2 5 2 6 2" xfId="33750" xr:uid="{5EEAE4C0-2178-41F7-BC34-2BAE6422CC74}"/>
    <cellStyle name="Nota 2 5 2 6 2 2" xfId="33751" xr:uid="{A2D42B15-4BDB-4CB4-88A0-C47498A531DE}"/>
    <cellStyle name="Nota 2 5 2 6 2 2 2" xfId="33752" xr:uid="{676BD3A8-6AED-4C37-B4A9-33365BF858B8}"/>
    <cellStyle name="Nota 2 5 2 6 2 2 2 2" xfId="33753" xr:uid="{4804CEEB-E556-4E87-A8F7-701A57F0BD75}"/>
    <cellStyle name="Nota 2 5 2 6 2 2 3" xfId="33754" xr:uid="{C9D7E3B6-DF6F-4E0B-9D0E-2062D34BC956}"/>
    <cellStyle name="Nota 2 5 2 6 2 3" xfId="33755" xr:uid="{7B1E49FE-882F-498A-ACDF-7115F6DB9311}"/>
    <cellStyle name="Nota 2 5 2 6 2 3 2" xfId="33756" xr:uid="{C83FFB48-790C-4D7F-812C-2271B8A84AA0}"/>
    <cellStyle name="Nota 2 5 2 6 2 4" xfId="33757" xr:uid="{5F327848-5482-4AE8-A948-A10B56CA78CE}"/>
    <cellStyle name="Nota 2 5 2 6 2 4 2" xfId="33758" xr:uid="{26318787-70D6-4BA2-ADA5-60A8B888A8F0}"/>
    <cellStyle name="Nota 2 5 2 6 2 5" xfId="33759" xr:uid="{34E95313-0A1F-426B-AD77-4F442B246137}"/>
    <cellStyle name="Nota 2 5 2 6 3" xfId="33760" xr:uid="{82C4DF8D-E436-4AD7-8DC5-40E0C7A4E456}"/>
    <cellStyle name="Nota 2 5 2 6 3 2" xfId="33761" xr:uid="{CDF497D9-14D8-45EE-A134-CB168842E57E}"/>
    <cellStyle name="Nota 2 5 2 6 4" xfId="33762" xr:uid="{131503B7-E8CE-49FA-B9D1-2253DF9868F7}"/>
    <cellStyle name="Nota 2 5 2 6 4 2" xfId="33763" xr:uid="{1C3B98B2-E668-47D0-AE9D-E55EDD660FD5}"/>
    <cellStyle name="Nota 2 5 2 6 5" xfId="33764" xr:uid="{51CE7E5E-0147-46E1-BFC0-7BD8AA65DF95}"/>
    <cellStyle name="Nota 2 5 2 7" xfId="33765" xr:uid="{B2EA09C7-2534-42E8-BE94-5CC15DCF19EF}"/>
    <cellStyle name="Nota 2 5 2 7 2" xfId="33766" xr:uid="{39BE6075-E0E3-4384-95D1-A3D119BE663C}"/>
    <cellStyle name="Nota 2 5 2 7 2 2" xfId="33767" xr:uid="{EF6B54B0-1CB9-47EB-8640-37BE377E5962}"/>
    <cellStyle name="Nota 2 5 2 7 3" xfId="33768" xr:uid="{432F9149-21BD-4BD9-AAE9-8CD4475F4351}"/>
    <cellStyle name="Nota 2 5 2 7 3 2" xfId="33769" xr:uid="{BDA2E65F-1AE7-40F6-AC5B-20E5AE6CB953}"/>
    <cellStyle name="Nota 2 5 2 7 4" xfId="33770" xr:uid="{9B364831-C219-4FDF-ACFA-F05D243B730C}"/>
    <cellStyle name="Nota 2 5 2 8" xfId="33771" xr:uid="{8C700636-250E-4E76-A675-CD54FDD9AA4D}"/>
    <cellStyle name="Nota 2 5 2 8 2" xfId="33772" xr:uid="{D6670E03-648E-4657-83E3-7DB87E7E1611}"/>
    <cellStyle name="Nota 2 5 2 8 2 2" xfId="33773" xr:uid="{3F03CEAD-F3AE-45CD-A1F9-370EAC1CAA6A}"/>
    <cellStyle name="Nota 2 5 2 8 2 2 2" xfId="33774" xr:uid="{628F1DBD-FD35-403F-90C8-A6757F4DB937}"/>
    <cellStyle name="Nota 2 5 2 8 2 3" xfId="33775" xr:uid="{44A6E509-C661-4DD1-B0BB-295FF91E4615}"/>
    <cellStyle name="Nota 2 5 2 8 3" xfId="33776" xr:uid="{9BAE4D8D-DA12-4D1D-BBA7-E500CEE26FDF}"/>
    <cellStyle name="Nota 2 5 2 8 3 2" xfId="33777" xr:uid="{6654BCB1-0B7A-457D-8D7D-875326E5B41A}"/>
    <cellStyle name="Nota 2 5 2 8 4" xfId="33778" xr:uid="{2278B572-DA8B-43F6-B06A-55CFBB66D446}"/>
    <cellStyle name="Nota 2 5 2 8 4 2" xfId="33779" xr:uid="{23C4C133-B760-49E3-8FE9-2630336D7296}"/>
    <cellStyle name="Nota 2 5 2 8 5" xfId="33780" xr:uid="{5B27C493-4B37-4ABA-948A-A6097D9A4D62}"/>
    <cellStyle name="Nota 2 5 2 9" xfId="33781" xr:uid="{2082C3C5-B9D8-411E-A00E-4C277553C8D1}"/>
    <cellStyle name="Nota 2 5 2 9 2" xfId="33782" xr:uid="{89DC4D75-BFED-46BD-A64D-17F76FA84316}"/>
    <cellStyle name="Nota 2 5 2 9 2 2" xfId="33783" xr:uid="{DA35DC25-E05A-49AE-ABF1-CBFB7EF9187D}"/>
    <cellStyle name="Nota 2 5 2 9 3" xfId="33784" xr:uid="{00031AE4-8906-4513-B339-EC3BF407722C}"/>
    <cellStyle name="Nota 2 5 2 9 3 2" xfId="33785" xr:uid="{705E69B0-6747-4071-85C5-A49F253A4620}"/>
    <cellStyle name="Nota 2 5 2 9 4" xfId="33786" xr:uid="{94962669-D39F-40DB-A118-C5ADEDDD23C0}"/>
    <cellStyle name="Nota 2 5 3" xfId="33787" xr:uid="{B9388759-F6E6-4D72-BEB3-6F2053767EDC}"/>
    <cellStyle name="Nota 2 5 3 10" xfId="33788" xr:uid="{E20A1E96-C30E-434B-BD6A-5124B4DBE8A3}"/>
    <cellStyle name="Nota 2 5 3 11" xfId="54747" xr:uid="{4E941757-42E9-4888-AB46-A8E92BDA1295}"/>
    <cellStyle name="Nota 2 5 3 2" xfId="33789" xr:uid="{AEA51DA6-98C1-4E1A-A93E-FD62223B3F1D}"/>
    <cellStyle name="Nota 2 5 3 2 2" xfId="33790" xr:uid="{FB434AFE-A0B7-4C8C-AAE1-35770274F2BF}"/>
    <cellStyle name="Nota 2 5 3 2 2 2" xfId="33791" xr:uid="{A656661F-AC58-4889-89F5-6A4CE31B2DB7}"/>
    <cellStyle name="Nota 2 5 3 2 2 2 2" xfId="33792" xr:uid="{849C7FAA-96FB-418D-8703-410B8987A678}"/>
    <cellStyle name="Nota 2 5 3 2 2 2 2 2" xfId="33793" xr:uid="{6452A6D6-AB7A-4E47-8A2B-36F7AAE8431F}"/>
    <cellStyle name="Nota 2 5 3 2 2 2 2 2 2" xfId="33794" xr:uid="{EA5D4144-F358-4E69-B4F5-AF17EE7728EB}"/>
    <cellStyle name="Nota 2 5 3 2 2 2 2 3" xfId="33795" xr:uid="{FAF2192F-A4F8-431E-9741-B3D03B4B086F}"/>
    <cellStyle name="Nota 2 5 3 2 2 2 3" xfId="33796" xr:uid="{DF3BD6A9-87DC-45CC-955F-9DB81B5AD8DB}"/>
    <cellStyle name="Nota 2 5 3 2 2 2 3 2" xfId="33797" xr:uid="{257619B8-4934-4093-A763-3BB1526E3A83}"/>
    <cellStyle name="Nota 2 5 3 2 2 2 4" xfId="33798" xr:uid="{6510986B-C86B-4405-A983-A8E2FC243E6A}"/>
    <cellStyle name="Nota 2 5 3 2 2 2 4 2" xfId="33799" xr:uid="{74A5158E-3D29-4B8E-9BBE-8C6E7B39C696}"/>
    <cellStyle name="Nota 2 5 3 2 2 2 5" xfId="33800" xr:uid="{FB870D7E-C31A-49C8-82DB-ABBE944A222A}"/>
    <cellStyle name="Nota 2 5 3 2 2 3" xfId="33801" xr:uid="{00144D36-267D-4019-A5D9-10DE8511843C}"/>
    <cellStyle name="Nota 2 5 3 2 2 3 2" xfId="33802" xr:uid="{A2527D86-565E-401F-8B7E-D94E8A376D1D}"/>
    <cellStyle name="Nota 2 5 3 2 2 4" xfId="33803" xr:uid="{5BFEB60F-9205-4913-B383-22B940D92E2E}"/>
    <cellStyle name="Nota 2 5 3 2 2 4 2" xfId="33804" xr:uid="{CADBB0FA-B168-4EAB-AD4A-2006E917E833}"/>
    <cellStyle name="Nota 2 5 3 2 2 5" xfId="33805" xr:uid="{5B73E399-880D-44F6-AC39-C1298A5129C0}"/>
    <cellStyle name="Nota 2 5 3 2 3" xfId="33806" xr:uid="{3A0C0BDC-DCA1-400A-B42A-A2086EB783CA}"/>
    <cellStyle name="Nota 2 5 3 2 3 2" xfId="33807" xr:uid="{F19D6932-3658-4BAD-9FE8-9602730880C4}"/>
    <cellStyle name="Nota 2 5 3 2 3 2 2" xfId="33808" xr:uid="{6BD7BDC9-23CB-4705-94C4-53558AC0C3DB}"/>
    <cellStyle name="Nota 2 5 3 2 3 3" xfId="33809" xr:uid="{8322ABC5-6CB8-44E6-8E24-83C707E69B41}"/>
    <cellStyle name="Nota 2 5 3 2 3 3 2" xfId="33810" xr:uid="{45C074C1-42D5-41B0-8D68-2D145DA01EE6}"/>
    <cellStyle name="Nota 2 5 3 2 3 4" xfId="33811" xr:uid="{AFFA18C7-EDAA-414D-8989-D1F53DACA482}"/>
    <cellStyle name="Nota 2 5 3 2 4" xfId="33812" xr:uid="{271E92F3-2FE4-48A4-A1D8-CE275DEF92BB}"/>
    <cellStyle name="Nota 2 5 3 2 4 2" xfId="33813" xr:uid="{AFC8989F-A52C-4CB6-936D-94371625E826}"/>
    <cellStyle name="Nota 2 5 3 2 4 2 2" xfId="33814" xr:uid="{E1B310A4-42ED-407B-A874-EFA706092945}"/>
    <cellStyle name="Nota 2 5 3 2 4 2 2 2" xfId="33815" xr:uid="{8770C014-E979-48C1-89B7-8D382C372F64}"/>
    <cellStyle name="Nota 2 5 3 2 4 2 3" xfId="33816" xr:uid="{F8D1C460-1EB5-428F-AB83-151594C9D571}"/>
    <cellStyle name="Nota 2 5 3 2 4 3" xfId="33817" xr:uid="{F855AD0D-718C-46AF-85C0-46A5455421E0}"/>
    <cellStyle name="Nota 2 5 3 2 4 3 2" xfId="33818" xr:uid="{12A63E97-3E07-4235-9A2A-C556FC9C3E5F}"/>
    <cellStyle name="Nota 2 5 3 2 4 4" xfId="33819" xr:uid="{DC22531B-EB7F-4C73-ACFA-CF501DEA5D77}"/>
    <cellStyle name="Nota 2 5 3 2 4 4 2" xfId="33820" xr:uid="{83EDB141-65EF-4D98-AD16-193ED9F5DFA4}"/>
    <cellStyle name="Nota 2 5 3 2 4 5" xfId="33821" xr:uid="{17A697D4-B10E-4864-87C5-1872B047FA08}"/>
    <cellStyle name="Nota 2 5 3 2 5" xfId="33822" xr:uid="{851B4A52-5B8C-4CEF-8622-21187767B2C8}"/>
    <cellStyle name="Nota 2 5 3 2 5 2" xfId="33823" xr:uid="{04CE4205-1D98-470C-B4DC-801B06C13E07}"/>
    <cellStyle name="Nota 2 5 3 2 5 2 2" xfId="33824" xr:uid="{10153B97-86B8-4013-BE26-541E7D47BB2A}"/>
    <cellStyle name="Nota 2 5 3 2 5 3" xfId="33825" xr:uid="{AB9C1C08-1D7A-4DD8-B3A5-DE1F1F0E5147}"/>
    <cellStyle name="Nota 2 5 3 2 5 3 2" xfId="33826" xr:uid="{B3D326DF-A018-4CC5-8CBE-5D979F5FD7FE}"/>
    <cellStyle name="Nota 2 5 3 2 5 4" xfId="33827" xr:uid="{ADA878C8-E42A-44A7-BF8F-E5EB380290D5}"/>
    <cellStyle name="Nota 2 5 3 2 6" xfId="33828" xr:uid="{9625C402-2A3B-4FD7-AFAB-AD76119E7B4D}"/>
    <cellStyle name="Nota 2 5 3 2 6 2" xfId="33829" xr:uid="{7BC2FA16-7111-4889-B1CE-662C2BBDD9A1}"/>
    <cellStyle name="Nota 2 5 3 2 7" xfId="33830" xr:uid="{D3F656EB-15B1-4862-98EA-7AB19B6BC107}"/>
    <cellStyle name="Nota 2 5 3 2 8" xfId="33831" xr:uid="{2E74FB45-2715-4E7E-9981-494D91D8D744}"/>
    <cellStyle name="Nota 2 5 3 2 9" xfId="54748" xr:uid="{291F13C1-330F-4389-82EC-2C38ED44B030}"/>
    <cellStyle name="Nota 2 5 3 3" xfId="33832" xr:uid="{C05D5E2B-F2AB-491B-9937-2770CB89106C}"/>
    <cellStyle name="Nota 2 5 3 3 2" xfId="33833" xr:uid="{2AF97AAA-168A-4E3C-8F9E-345988E795FD}"/>
    <cellStyle name="Nota 2 5 3 3 2 2" xfId="33834" xr:uid="{188CD6C5-E6A6-4155-BA70-199DA97FD11E}"/>
    <cellStyle name="Nota 2 5 3 3 2 2 2" xfId="33835" xr:uid="{63AB7CAC-4DEC-4462-8B57-1483B118283A}"/>
    <cellStyle name="Nota 2 5 3 3 2 2 2 2" xfId="33836" xr:uid="{4940D87E-C9B8-426C-84BA-DA5281D0BD9A}"/>
    <cellStyle name="Nota 2 5 3 3 2 2 2 2 2" xfId="33837" xr:uid="{560E88D0-8422-4FEF-BDE0-C2C517B257DC}"/>
    <cellStyle name="Nota 2 5 3 3 2 2 2 3" xfId="33838" xr:uid="{12385678-8040-4330-B8E8-DFAEB112BC97}"/>
    <cellStyle name="Nota 2 5 3 3 2 2 3" xfId="33839" xr:uid="{C3C26769-1802-4F72-9A5C-CFB246E56E56}"/>
    <cellStyle name="Nota 2 5 3 3 2 2 3 2" xfId="33840" xr:uid="{D5EF07A9-8B92-456F-9A58-BDABCE78A21A}"/>
    <cellStyle name="Nota 2 5 3 3 2 2 4" xfId="33841" xr:uid="{45D78963-CFA0-4240-A004-2DDA2E96411A}"/>
    <cellStyle name="Nota 2 5 3 3 2 2 4 2" xfId="33842" xr:uid="{5E82BFD6-F2A0-445A-94C6-6CBDBB8A12CE}"/>
    <cellStyle name="Nota 2 5 3 3 2 2 5" xfId="33843" xr:uid="{1785E6FB-2225-4630-8E8A-B5CBB2E1251F}"/>
    <cellStyle name="Nota 2 5 3 3 2 3" xfId="33844" xr:uid="{D04F0442-C820-495D-A623-37F72EB2F77E}"/>
    <cellStyle name="Nota 2 5 3 3 2 3 2" xfId="33845" xr:uid="{367BD659-B04A-4199-8648-72C5B2474BEA}"/>
    <cellStyle name="Nota 2 5 3 3 2 4" xfId="33846" xr:uid="{EE8485B6-8E13-4B23-9964-F7E9835054F3}"/>
    <cellStyle name="Nota 2 5 3 3 2 4 2" xfId="33847" xr:uid="{D242E6F3-22A6-45FB-96CA-4502D871430C}"/>
    <cellStyle name="Nota 2 5 3 3 2 5" xfId="33848" xr:uid="{2721E209-F648-4644-9E48-BAA37013F617}"/>
    <cellStyle name="Nota 2 5 3 3 3" xfId="33849" xr:uid="{AD26C2EF-1527-47B2-90A0-6DAA8F904535}"/>
    <cellStyle name="Nota 2 5 3 3 3 2" xfId="33850" xr:uid="{CF6DF401-18DB-47CC-8B11-D58C5C03D40A}"/>
    <cellStyle name="Nota 2 5 3 3 3 2 2" xfId="33851" xr:uid="{0CE77FC1-B677-4B37-BC4D-827013CC0E6C}"/>
    <cellStyle name="Nota 2 5 3 3 3 3" xfId="33852" xr:uid="{63497FC1-05F8-430F-9504-B5B73979E2F5}"/>
    <cellStyle name="Nota 2 5 3 3 3 3 2" xfId="33853" xr:uid="{60F9B005-8722-47B0-A744-CF2E0476F636}"/>
    <cellStyle name="Nota 2 5 3 3 3 4" xfId="33854" xr:uid="{8593FE40-7E51-45AA-9C78-6FC7D4DFF299}"/>
    <cellStyle name="Nota 2 5 3 3 4" xfId="33855" xr:uid="{5837D865-3A34-4851-A4AD-478628F07E08}"/>
    <cellStyle name="Nota 2 5 3 3 4 2" xfId="33856" xr:uid="{C0FF6FDD-EC2A-4181-B87E-B3B5C52E7D2A}"/>
    <cellStyle name="Nota 2 5 3 3 4 2 2" xfId="33857" xr:uid="{0225369E-94BC-4EF6-9B6E-6EF763695A3D}"/>
    <cellStyle name="Nota 2 5 3 3 4 2 2 2" xfId="33858" xr:uid="{D0A36441-69DB-4CAB-B5DC-5479592EB528}"/>
    <cellStyle name="Nota 2 5 3 3 4 2 3" xfId="33859" xr:uid="{0DA3A4DD-D10C-488E-885C-DC66AF9B9FA9}"/>
    <cellStyle name="Nota 2 5 3 3 4 3" xfId="33860" xr:uid="{06D698F1-FB48-4052-9586-5C2A997E6807}"/>
    <cellStyle name="Nota 2 5 3 3 4 3 2" xfId="33861" xr:uid="{650E1E60-5754-413C-99EB-E005770410A7}"/>
    <cellStyle name="Nota 2 5 3 3 4 4" xfId="33862" xr:uid="{D19415AB-573E-4FAD-93C6-F8F20F0E7F59}"/>
    <cellStyle name="Nota 2 5 3 3 4 4 2" xfId="33863" xr:uid="{2323553B-93DB-4685-A380-6E595CAFE231}"/>
    <cellStyle name="Nota 2 5 3 3 4 5" xfId="33864" xr:uid="{5DD11536-8566-40E1-8666-49E50C840C51}"/>
    <cellStyle name="Nota 2 5 3 3 5" xfId="33865" xr:uid="{EF1A2939-9439-4E27-9487-1F3C354E2E0E}"/>
    <cellStyle name="Nota 2 5 3 3 5 2" xfId="33866" xr:uid="{7AB86D27-BCB1-4012-98E2-F7C7FD26B00E}"/>
    <cellStyle name="Nota 2 5 3 3 5 2 2" xfId="33867" xr:uid="{F0BF29B9-64C7-41A5-BD5D-83489D750175}"/>
    <cellStyle name="Nota 2 5 3 3 5 3" xfId="33868" xr:uid="{6F81AFA1-713F-4706-9511-93921C806BBB}"/>
    <cellStyle name="Nota 2 5 3 3 5 3 2" xfId="33869" xr:uid="{68EB38DF-41C7-410A-9AB8-C6701574B6AA}"/>
    <cellStyle name="Nota 2 5 3 3 5 4" xfId="33870" xr:uid="{AE7D8C31-3991-4883-9D78-265AF6E1907C}"/>
    <cellStyle name="Nota 2 5 3 3 6" xfId="33871" xr:uid="{E77CF0CD-DC5E-44D2-A187-11F592017C64}"/>
    <cellStyle name="Nota 2 5 3 3 6 2" xfId="33872" xr:uid="{D24740FB-7ECC-4989-84FC-1FE0A3FF0523}"/>
    <cellStyle name="Nota 2 5 3 3 7" xfId="33873" xr:uid="{4ECEFBE0-F5EE-4425-8756-A8207165784E}"/>
    <cellStyle name="Nota 2 5 3 3 8" xfId="33874" xr:uid="{0E344F0B-D965-4884-91BD-DC79042FD0EC}"/>
    <cellStyle name="Nota 2 5 3 3 9" xfId="54749" xr:uid="{7BBB405B-3D01-416B-924F-6DCCF910F453}"/>
    <cellStyle name="Nota 2 5 3 4" xfId="33875" xr:uid="{B9AA05C8-DA58-422A-B1A6-B9EB404A3217}"/>
    <cellStyle name="Nota 2 5 3 4 2" xfId="33876" xr:uid="{4A334745-D4B5-494D-B4F6-D0DF28107941}"/>
    <cellStyle name="Nota 2 5 3 4 2 2" xfId="33877" xr:uid="{2CEB0FFF-56A9-404A-9E86-D0E4ED787FE8}"/>
    <cellStyle name="Nota 2 5 3 4 2 2 2" xfId="33878" xr:uid="{608D89D3-20F0-4C9E-8D46-0CD824CDE697}"/>
    <cellStyle name="Nota 2 5 3 4 2 2 2 2" xfId="33879" xr:uid="{17D44F1D-4B49-45CA-8464-36B187110C61}"/>
    <cellStyle name="Nota 2 5 3 4 2 2 3" xfId="33880" xr:uid="{A13098D5-2FA0-434F-BAD5-4087AD57AD31}"/>
    <cellStyle name="Nota 2 5 3 4 2 3" xfId="33881" xr:uid="{16EAAF90-69D1-422F-853C-7A3E80E97874}"/>
    <cellStyle name="Nota 2 5 3 4 2 3 2" xfId="33882" xr:uid="{51103A55-4DCE-4286-B5AC-EE568E4ECA3E}"/>
    <cellStyle name="Nota 2 5 3 4 2 4" xfId="33883" xr:uid="{49792E53-EECB-4636-82D4-11951A7CE545}"/>
    <cellStyle name="Nota 2 5 3 4 2 4 2" xfId="33884" xr:uid="{95389D08-9E05-4F2F-802A-E019C1F65CCF}"/>
    <cellStyle name="Nota 2 5 3 4 2 5" xfId="33885" xr:uid="{FF7B691E-7C8B-4053-BB0A-1D1E97425BBF}"/>
    <cellStyle name="Nota 2 5 3 4 3" xfId="33886" xr:uid="{D7DE3DDC-9C7A-4692-8D5F-E0561D1EBDED}"/>
    <cellStyle name="Nota 2 5 3 4 3 2" xfId="33887" xr:uid="{B24A3C7C-C16C-4EEE-B6D8-ABFF7F3E3AD1}"/>
    <cellStyle name="Nota 2 5 3 4 4" xfId="33888" xr:uid="{CF7BBB19-8FFC-464B-B3E0-C291B40B4E43}"/>
    <cellStyle name="Nota 2 5 3 4 4 2" xfId="33889" xr:uid="{73008956-7B9C-43A7-80C2-C2C69A4E3997}"/>
    <cellStyle name="Nota 2 5 3 4 5" xfId="33890" xr:uid="{8F3BA90B-19B1-4E17-9EB5-F1F1E546374B}"/>
    <cellStyle name="Nota 2 5 3 5" xfId="33891" xr:uid="{18A978A6-6462-436F-B313-5B71FC68DD22}"/>
    <cellStyle name="Nota 2 5 3 5 2" xfId="33892" xr:uid="{FAF76AA4-FD9B-42D6-BF85-89BA6F6CE095}"/>
    <cellStyle name="Nota 2 5 3 5 2 2" xfId="33893" xr:uid="{7BE0C70F-2EAF-41FC-AA2B-90EE26F4CFB2}"/>
    <cellStyle name="Nota 2 5 3 5 3" xfId="33894" xr:uid="{36D4F27D-0A98-4260-88EC-57EDD3D1DFD9}"/>
    <cellStyle name="Nota 2 5 3 5 3 2" xfId="33895" xr:uid="{AABFE163-CFAB-4EF9-A4F6-E6BE768CCF01}"/>
    <cellStyle name="Nota 2 5 3 5 4" xfId="33896" xr:uid="{765B3753-6E78-4B08-8968-3B93936181BC}"/>
    <cellStyle name="Nota 2 5 3 6" xfId="33897" xr:uid="{F88AAA6B-DF60-4FFE-9286-DCB9F5E67F5C}"/>
    <cellStyle name="Nota 2 5 3 6 2" xfId="33898" xr:uid="{AD9C18AF-EA80-4F9C-8BAB-5ECEB6ED8E36}"/>
    <cellStyle name="Nota 2 5 3 6 2 2" xfId="33899" xr:uid="{A3624DCB-10F4-4264-B2A9-647E8504505B}"/>
    <cellStyle name="Nota 2 5 3 6 2 2 2" xfId="33900" xr:uid="{69A8DE98-E532-4BC4-8F14-1BA1B4A6B9FC}"/>
    <cellStyle name="Nota 2 5 3 6 2 3" xfId="33901" xr:uid="{684BB3FB-3428-4F52-857F-AA02E22269CA}"/>
    <cellStyle name="Nota 2 5 3 6 3" xfId="33902" xr:uid="{1C275D11-D2BD-4DCA-BA34-8D944D0C21C4}"/>
    <cellStyle name="Nota 2 5 3 6 3 2" xfId="33903" xr:uid="{74A2743E-FC5E-4B46-86D4-7362A7AEF3B5}"/>
    <cellStyle name="Nota 2 5 3 6 4" xfId="33904" xr:uid="{3D6AE48A-BB17-4B0C-A9DD-F00BAADEEADC}"/>
    <cellStyle name="Nota 2 5 3 6 4 2" xfId="33905" xr:uid="{423E7E6C-6D0F-4CF2-8219-4438DAB571AA}"/>
    <cellStyle name="Nota 2 5 3 6 5" xfId="33906" xr:uid="{821AFFCC-BB6B-4CD7-82F6-C6938E19745D}"/>
    <cellStyle name="Nota 2 5 3 7" xfId="33907" xr:uid="{8B64FEAD-0179-4B34-8E74-A75E144EEAB1}"/>
    <cellStyle name="Nota 2 5 3 7 2" xfId="33908" xr:uid="{1AE7734F-9AE3-457F-8522-DC6EFBDBE763}"/>
    <cellStyle name="Nota 2 5 3 7 2 2" xfId="33909" xr:uid="{6CC2576A-01F0-4811-934C-95798511FFAE}"/>
    <cellStyle name="Nota 2 5 3 7 3" xfId="33910" xr:uid="{846AF9F4-FB2E-489A-8E67-466535210C2D}"/>
    <cellStyle name="Nota 2 5 3 7 3 2" xfId="33911" xr:uid="{C87CC5B8-5AD2-4412-8423-B1DE6EFDDC35}"/>
    <cellStyle name="Nota 2 5 3 7 4" xfId="33912" xr:uid="{CAE0FF63-BF48-4E99-8BD5-7C0573BCAED1}"/>
    <cellStyle name="Nota 2 5 3 8" xfId="33913" xr:uid="{CBE96E9A-9AF3-46D1-A9A8-A59B21DA19C8}"/>
    <cellStyle name="Nota 2 5 3 8 2" xfId="33914" xr:uid="{1DBB313E-9D04-46C9-A553-DE813B2E812A}"/>
    <cellStyle name="Nota 2 5 3 9" xfId="33915" xr:uid="{F5665FB0-433E-4E4F-A52F-C95168A7BFAE}"/>
    <cellStyle name="Nota 2 5 4" xfId="33916" xr:uid="{551AE5D2-6329-45E8-9EBE-27FC91272286}"/>
    <cellStyle name="Nota 2 5 4 10" xfId="33917" xr:uid="{255AFF66-CEB5-4B9D-8C2F-63C6FFF8315E}"/>
    <cellStyle name="Nota 2 5 4 11" xfId="54750" xr:uid="{D0E2D73B-8349-4793-8252-813636243051}"/>
    <cellStyle name="Nota 2 5 4 2" xfId="33918" xr:uid="{DB388D57-9171-4EC5-8C66-278117BA84ED}"/>
    <cellStyle name="Nota 2 5 4 2 2" xfId="33919" xr:uid="{915C3902-CE6C-4B33-A74F-806738BD5FE0}"/>
    <cellStyle name="Nota 2 5 4 2 2 2" xfId="33920" xr:uid="{28A034A9-7B30-4E38-9B40-0B700613FCE6}"/>
    <cellStyle name="Nota 2 5 4 2 2 2 2" xfId="33921" xr:uid="{DBE32CE3-7043-4727-B460-671E2C48C5E3}"/>
    <cellStyle name="Nota 2 5 4 2 2 2 2 2" xfId="33922" xr:uid="{636CFCD1-A5FD-4DF4-A727-11F07FEE5825}"/>
    <cellStyle name="Nota 2 5 4 2 2 2 2 2 2" xfId="33923" xr:uid="{F939FF7E-11B8-4C08-A75E-5B2AFE9E6690}"/>
    <cellStyle name="Nota 2 5 4 2 2 2 2 3" xfId="33924" xr:uid="{A9258A7F-397D-4137-B0FC-F5510B3EFECB}"/>
    <cellStyle name="Nota 2 5 4 2 2 2 3" xfId="33925" xr:uid="{9C44AD0F-548A-4D9C-A0F5-E21A710908B6}"/>
    <cellStyle name="Nota 2 5 4 2 2 2 3 2" xfId="33926" xr:uid="{62906C5B-95C6-4E73-BFED-51AAA41068AE}"/>
    <cellStyle name="Nota 2 5 4 2 2 2 4" xfId="33927" xr:uid="{5B21132B-FD0B-423D-B4C9-20EF5B0640C5}"/>
    <cellStyle name="Nota 2 5 4 2 2 2 4 2" xfId="33928" xr:uid="{32D35335-9E1E-4640-8F99-EF2B3F8778DE}"/>
    <cellStyle name="Nota 2 5 4 2 2 2 5" xfId="33929" xr:uid="{44BCDB9A-7E38-4489-8D78-FD781CA612AA}"/>
    <cellStyle name="Nota 2 5 4 2 2 3" xfId="33930" xr:uid="{6827BE5D-BC52-47E1-8560-AB25100CB829}"/>
    <cellStyle name="Nota 2 5 4 2 2 3 2" xfId="33931" xr:uid="{9094ECF2-F7A2-4EF9-8B58-3DC0E80A30E6}"/>
    <cellStyle name="Nota 2 5 4 2 2 4" xfId="33932" xr:uid="{B45833AB-F297-40B1-ADA6-1B884DCDEA05}"/>
    <cellStyle name="Nota 2 5 4 2 2 4 2" xfId="33933" xr:uid="{D42D6165-819E-4EA8-8417-FFAAD97420C4}"/>
    <cellStyle name="Nota 2 5 4 2 2 5" xfId="33934" xr:uid="{D4D66298-04B7-4EFC-8673-61F31A53BEB6}"/>
    <cellStyle name="Nota 2 5 4 2 3" xfId="33935" xr:uid="{775AE3CB-0961-4BEC-8B37-224685296BAE}"/>
    <cellStyle name="Nota 2 5 4 2 3 2" xfId="33936" xr:uid="{A1DB3DB9-0CD3-49DC-9D40-3FE897A58636}"/>
    <cellStyle name="Nota 2 5 4 2 3 2 2" xfId="33937" xr:uid="{2CCDA558-64B4-4AB3-953E-A940924B9364}"/>
    <cellStyle name="Nota 2 5 4 2 3 3" xfId="33938" xr:uid="{E4353FC5-C83A-4C5D-BED0-E2338B5F9B19}"/>
    <cellStyle name="Nota 2 5 4 2 3 3 2" xfId="33939" xr:uid="{3AC04F1C-37A3-4BF9-9DE5-6D9D86C0978E}"/>
    <cellStyle name="Nota 2 5 4 2 3 4" xfId="33940" xr:uid="{BD4F8870-0983-4750-AF15-379A98B91FE4}"/>
    <cellStyle name="Nota 2 5 4 2 4" xfId="33941" xr:uid="{523D4B7D-D4DD-4CE7-874D-E0D3CB33905B}"/>
    <cellStyle name="Nota 2 5 4 2 4 2" xfId="33942" xr:uid="{F067D537-D9C6-4325-94B4-45E2BC485AEE}"/>
    <cellStyle name="Nota 2 5 4 2 4 2 2" xfId="33943" xr:uid="{96F408B6-1024-4127-96C5-C459371304AC}"/>
    <cellStyle name="Nota 2 5 4 2 4 2 2 2" xfId="33944" xr:uid="{FFDA4B7E-C3D5-42FB-B52E-95AB8D6F8049}"/>
    <cellStyle name="Nota 2 5 4 2 4 2 3" xfId="33945" xr:uid="{0C2551EF-6E2A-4D97-9BAF-471552E4D213}"/>
    <cellStyle name="Nota 2 5 4 2 4 3" xfId="33946" xr:uid="{88648792-DDB1-45AB-A5DB-ECBC258B3D37}"/>
    <cellStyle name="Nota 2 5 4 2 4 3 2" xfId="33947" xr:uid="{21F8A256-F423-43FD-B857-7E0959C3C7A0}"/>
    <cellStyle name="Nota 2 5 4 2 4 4" xfId="33948" xr:uid="{A2307DFD-0C37-4FB1-855C-5F9D344834C2}"/>
    <cellStyle name="Nota 2 5 4 2 4 4 2" xfId="33949" xr:uid="{9885182A-2023-41A1-BF90-07347D8034C6}"/>
    <cellStyle name="Nota 2 5 4 2 4 5" xfId="33950" xr:uid="{BF7877A2-405D-46BE-87F9-E68334457377}"/>
    <cellStyle name="Nota 2 5 4 2 5" xfId="33951" xr:uid="{E122BD03-2738-4F75-B3BC-FF6C94923CE5}"/>
    <cellStyle name="Nota 2 5 4 2 5 2" xfId="33952" xr:uid="{0EFC8307-04F9-4CD9-B817-9AD2E941D8A1}"/>
    <cellStyle name="Nota 2 5 4 2 5 2 2" xfId="33953" xr:uid="{4C5DD8BF-48DE-4D73-8844-53DE580A51CE}"/>
    <cellStyle name="Nota 2 5 4 2 5 3" xfId="33954" xr:uid="{1A4372BF-B904-4B6F-8117-9AFAFB3E94E5}"/>
    <cellStyle name="Nota 2 5 4 2 5 3 2" xfId="33955" xr:uid="{ABFEAA6F-D6B8-49F5-98C1-36E1E0FE418C}"/>
    <cellStyle name="Nota 2 5 4 2 5 4" xfId="33956" xr:uid="{72FEBED8-8C87-47E9-B59F-1E975E9CCE5A}"/>
    <cellStyle name="Nota 2 5 4 2 6" xfId="33957" xr:uid="{C5133B18-352B-48A2-BBFE-2C06E2B1D9A4}"/>
    <cellStyle name="Nota 2 5 4 2 6 2" xfId="33958" xr:uid="{82543422-0167-4B9C-AEB9-AEC7B66C29A3}"/>
    <cellStyle name="Nota 2 5 4 2 7" xfId="33959" xr:uid="{2E9F4FEC-7F4F-49BC-8785-BFE43828336E}"/>
    <cellStyle name="Nota 2 5 4 2 8" xfId="33960" xr:uid="{767DEE95-87D7-4399-8D2E-DD065F092877}"/>
    <cellStyle name="Nota 2 5 4 2 9" xfId="54751" xr:uid="{F8FD867D-2597-4C61-833A-D156B096E432}"/>
    <cellStyle name="Nota 2 5 4 3" xfId="33961" xr:uid="{157CD3FA-58A7-48B4-A85A-14B2603A9436}"/>
    <cellStyle name="Nota 2 5 4 3 2" xfId="33962" xr:uid="{CEF6CA52-7E12-4778-A853-C240C6611CCA}"/>
    <cellStyle name="Nota 2 5 4 3 2 2" xfId="33963" xr:uid="{01AFB82D-A402-42D4-B37C-C08CF251F63B}"/>
    <cellStyle name="Nota 2 5 4 3 2 2 2" xfId="33964" xr:uid="{D3C62469-6FFD-479E-A472-C5FC5A53EEEC}"/>
    <cellStyle name="Nota 2 5 4 3 2 2 2 2" xfId="33965" xr:uid="{CFABDBCC-B68E-4EA1-AF5D-A40E4EB9A514}"/>
    <cellStyle name="Nota 2 5 4 3 2 2 2 2 2" xfId="33966" xr:uid="{1C05E1C3-1453-4A62-9458-AD7A9116B952}"/>
    <cellStyle name="Nota 2 5 4 3 2 2 2 3" xfId="33967" xr:uid="{1CFB81FA-6F46-4D1B-BD8F-76402E8F8197}"/>
    <cellStyle name="Nota 2 5 4 3 2 2 3" xfId="33968" xr:uid="{D013212C-2312-4D79-86F3-ABE4384F4340}"/>
    <cellStyle name="Nota 2 5 4 3 2 2 3 2" xfId="33969" xr:uid="{F9F752CF-F757-46F2-852B-A0907D8FA440}"/>
    <cellStyle name="Nota 2 5 4 3 2 2 4" xfId="33970" xr:uid="{F5B53555-31C0-49F2-91DF-C3326204317E}"/>
    <cellStyle name="Nota 2 5 4 3 2 2 4 2" xfId="33971" xr:uid="{8E627363-D523-4536-9311-7669C53C0A6E}"/>
    <cellStyle name="Nota 2 5 4 3 2 2 5" xfId="33972" xr:uid="{F84017E6-2666-469A-8F71-74672D43FBFA}"/>
    <cellStyle name="Nota 2 5 4 3 2 3" xfId="33973" xr:uid="{BEA772B7-DF69-4440-90C6-45672972EA86}"/>
    <cellStyle name="Nota 2 5 4 3 2 3 2" xfId="33974" xr:uid="{7D42A9AD-B3C9-4493-85ED-88842852FD1D}"/>
    <cellStyle name="Nota 2 5 4 3 2 4" xfId="33975" xr:uid="{EC1805B8-4858-4AE0-957D-3AB09BCD5F95}"/>
    <cellStyle name="Nota 2 5 4 3 2 4 2" xfId="33976" xr:uid="{DB8C6637-3D60-42E6-B489-4A2D542788AD}"/>
    <cellStyle name="Nota 2 5 4 3 2 5" xfId="33977" xr:uid="{FEEFDDBF-9150-4DA6-9042-C2CC7526B29D}"/>
    <cellStyle name="Nota 2 5 4 3 3" xfId="33978" xr:uid="{9A29514B-69E5-4D20-8483-6EA5CD690A90}"/>
    <cellStyle name="Nota 2 5 4 3 3 2" xfId="33979" xr:uid="{0A735E79-D404-42DC-8F83-F2C743E126C1}"/>
    <cellStyle name="Nota 2 5 4 3 3 2 2" xfId="33980" xr:uid="{A4B33CF8-C99A-4642-A6BC-16CAA755EB0D}"/>
    <cellStyle name="Nota 2 5 4 3 3 3" xfId="33981" xr:uid="{98C489B9-AC0E-488E-9255-F18FE2B1FEAA}"/>
    <cellStyle name="Nota 2 5 4 3 3 3 2" xfId="33982" xr:uid="{575AA98C-FAC7-42B0-93B7-8C514DFB7FBD}"/>
    <cellStyle name="Nota 2 5 4 3 3 4" xfId="33983" xr:uid="{12F9FE6D-2A64-45B3-AF14-8E3B0BA5A785}"/>
    <cellStyle name="Nota 2 5 4 3 4" xfId="33984" xr:uid="{EB46EC53-9A38-4E00-AFA2-CDFCD465DCB0}"/>
    <cellStyle name="Nota 2 5 4 3 4 2" xfId="33985" xr:uid="{906743EE-BF6E-4799-A03D-8AA34D64FE52}"/>
    <cellStyle name="Nota 2 5 4 3 4 2 2" xfId="33986" xr:uid="{357C5B6E-691A-4B05-8887-08D08E1B9F78}"/>
    <cellStyle name="Nota 2 5 4 3 4 2 2 2" xfId="33987" xr:uid="{908EEC12-CBA4-469A-86C8-C354B694786A}"/>
    <cellStyle name="Nota 2 5 4 3 4 2 3" xfId="33988" xr:uid="{D3E8069A-8D3E-4E1C-868E-3F417B582442}"/>
    <cellStyle name="Nota 2 5 4 3 4 3" xfId="33989" xr:uid="{0AD008DA-8A1C-40A4-B7E0-0A3949A94984}"/>
    <cellStyle name="Nota 2 5 4 3 4 3 2" xfId="33990" xr:uid="{D1DA58D0-0C67-4630-A333-ED2E947554A5}"/>
    <cellStyle name="Nota 2 5 4 3 4 4" xfId="33991" xr:uid="{86598BF0-F9D3-4D28-B92B-4C26ED895F3B}"/>
    <cellStyle name="Nota 2 5 4 3 4 4 2" xfId="33992" xr:uid="{149BD715-C017-43DF-9886-12CC5749716D}"/>
    <cellStyle name="Nota 2 5 4 3 4 5" xfId="33993" xr:uid="{01A15359-CFC9-4C12-9DB3-C4B7933F43CE}"/>
    <cellStyle name="Nota 2 5 4 3 5" xfId="33994" xr:uid="{E8F1B9B3-D8D6-48F7-8FF2-6542A887FCD1}"/>
    <cellStyle name="Nota 2 5 4 3 5 2" xfId="33995" xr:uid="{44077D70-EB0E-488E-AFF6-C51DADCAE8BC}"/>
    <cellStyle name="Nota 2 5 4 3 5 2 2" xfId="33996" xr:uid="{0E9A374E-44C8-4C00-8CB9-9EBBD17B1E6A}"/>
    <cellStyle name="Nota 2 5 4 3 5 3" xfId="33997" xr:uid="{74D65515-34A8-41B4-847C-91AF88ABE4CF}"/>
    <cellStyle name="Nota 2 5 4 3 5 3 2" xfId="33998" xr:uid="{F6C967B4-0123-4637-9F51-6DBDF0ACCC80}"/>
    <cellStyle name="Nota 2 5 4 3 5 4" xfId="33999" xr:uid="{A52BB092-16E7-417E-8A9B-F58606D7995A}"/>
    <cellStyle name="Nota 2 5 4 3 6" xfId="34000" xr:uid="{D7684B86-5B9B-4147-866B-11E5B09DBE1A}"/>
    <cellStyle name="Nota 2 5 4 3 6 2" xfId="34001" xr:uid="{81197FA9-E7D5-470D-A5E5-B6A9AA27A525}"/>
    <cellStyle name="Nota 2 5 4 3 7" xfId="34002" xr:uid="{09A34888-CAA9-4A90-88D5-C96F281F9A07}"/>
    <cellStyle name="Nota 2 5 4 3 8" xfId="34003" xr:uid="{A941F44A-F0FE-4869-B7C7-53C7A307BE53}"/>
    <cellStyle name="Nota 2 5 4 3 9" xfId="54752" xr:uid="{DC11CE06-4A42-4F54-ABDE-900D46ADA6DC}"/>
    <cellStyle name="Nota 2 5 4 4" xfId="34004" xr:uid="{44DC0915-A712-4DF6-BD01-7221E1BF1997}"/>
    <cellStyle name="Nota 2 5 4 4 2" xfId="34005" xr:uid="{40EE4C5E-CAEC-4240-897E-891FA73C6526}"/>
    <cellStyle name="Nota 2 5 4 4 2 2" xfId="34006" xr:uid="{48FE6DEC-ABE0-4CB3-8D56-4526446CD212}"/>
    <cellStyle name="Nota 2 5 4 4 2 2 2" xfId="34007" xr:uid="{7946250C-96BC-4212-A256-C766391B1D17}"/>
    <cellStyle name="Nota 2 5 4 4 2 2 2 2" xfId="34008" xr:uid="{49628310-D110-4B0F-8D7E-5F5D294899CF}"/>
    <cellStyle name="Nota 2 5 4 4 2 2 3" xfId="34009" xr:uid="{8A5CF182-75C4-4B53-BC41-8DCC445DC8FB}"/>
    <cellStyle name="Nota 2 5 4 4 2 3" xfId="34010" xr:uid="{429CD134-6279-44AF-B254-BE13C04CAD5A}"/>
    <cellStyle name="Nota 2 5 4 4 2 3 2" xfId="34011" xr:uid="{777FF70F-1461-4E2E-8025-0E7FBD99BDE9}"/>
    <cellStyle name="Nota 2 5 4 4 2 4" xfId="34012" xr:uid="{53D176E9-5C27-4EAB-8227-4D16B407C9F0}"/>
    <cellStyle name="Nota 2 5 4 4 2 4 2" xfId="34013" xr:uid="{1BC13D44-02D1-44B1-BF55-4FA229FBF9E2}"/>
    <cellStyle name="Nota 2 5 4 4 2 5" xfId="34014" xr:uid="{6D1255A9-BFB5-49DF-AC54-B29EE9BC085A}"/>
    <cellStyle name="Nota 2 5 4 4 3" xfId="34015" xr:uid="{78DB8CED-AE35-4998-A34D-583F6F093AB7}"/>
    <cellStyle name="Nota 2 5 4 4 3 2" xfId="34016" xr:uid="{7C1F8198-BE78-491D-8723-9A613501DF9B}"/>
    <cellStyle name="Nota 2 5 4 4 4" xfId="34017" xr:uid="{28345FE3-9428-4EC2-A800-23CF04016BA3}"/>
    <cellStyle name="Nota 2 5 4 4 4 2" xfId="34018" xr:uid="{3CE7E43A-95D4-4F69-9028-1234FEA76950}"/>
    <cellStyle name="Nota 2 5 4 4 5" xfId="34019" xr:uid="{2FF5652E-D924-448D-B2F3-4F7A2DDBA178}"/>
    <cellStyle name="Nota 2 5 4 5" xfId="34020" xr:uid="{FC156C9D-4DB4-4136-A8A0-C8E987BFD34A}"/>
    <cellStyle name="Nota 2 5 4 5 2" xfId="34021" xr:uid="{AAF1199F-86E9-4C91-A737-19BA532D43E2}"/>
    <cellStyle name="Nota 2 5 4 5 2 2" xfId="34022" xr:uid="{1C7401FB-3832-4AB0-8C94-3EC48EB351AB}"/>
    <cellStyle name="Nota 2 5 4 5 3" xfId="34023" xr:uid="{9ED3D630-2552-4BAB-8676-D033AD4EBF8F}"/>
    <cellStyle name="Nota 2 5 4 5 3 2" xfId="34024" xr:uid="{CE640F24-EF29-4A87-AACA-EDD60E1BFEDE}"/>
    <cellStyle name="Nota 2 5 4 5 4" xfId="34025" xr:uid="{7B12EA25-2F4E-4110-B4A5-A3F01237C2E8}"/>
    <cellStyle name="Nota 2 5 4 6" xfId="34026" xr:uid="{C2A2EB94-4A9D-4793-B110-2A0F53A8A0E1}"/>
    <cellStyle name="Nota 2 5 4 6 2" xfId="34027" xr:uid="{B0C43755-D9B0-4307-ABF7-50BF561C288B}"/>
    <cellStyle name="Nota 2 5 4 6 2 2" xfId="34028" xr:uid="{A1386C26-A5E7-46D1-82F5-C2073F2E72A0}"/>
    <cellStyle name="Nota 2 5 4 6 2 2 2" xfId="34029" xr:uid="{2B965411-5173-4E70-9DDC-804E7D581E84}"/>
    <cellStyle name="Nota 2 5 4 6 2 3" xfId="34030" xr:uid="{1350E8A5-40BA-4B06-90AC-B525A32DFCDC}"/>
    <cellStyle name="Nota 2 5 4 6 3" xfId="34031" xr:uid="{868258EE-EA1C-4ECD-A760-D6792A16D42D}"/>
    <cellStyle name="Nota 2 5 4 6 3 2" xfId="34032" xr:uid="{105ED9F2-A051-45FC-B24D-BE91D018CC6D}"/>
    <cellStyle name="Nota 2 5 4 6 4" xfId="34033" xr:uid="{170E92E1-E0E5-43C1-9AC0-D6B08D8BC16F}"/>
    <cellStyle name="Nota 2 5 4 6 4 2" xfId="34034" xr:uid="{04994C7A-1BE4-47A8-A737-2B4549DBDF15}"/>
    <cellStyle name="Nota 2 5 4 6 5" xfId="34035" xr:uid="{0FA65F75-77E4-4130-9882-FBD48090E8BF}"/>
    <cellStyle name="Nota 2 5 4 7" xfId="34036" xr:uid="{35660DCB-F68B-4EF3-B91A-E4C033F4B229}"/>
    <cellStyle name="Nota 2 5 4 7 2" xfId="34037" xr:uid="{72EE5219-D9F1-4463-BAC5-B810BA753C7F}"/>
    <cellStyle name="Nota 2 5 4 7 2 2" xfId="34038" xr:uid="{F789B331-41A0-4FC7-8478-CAB6E49E516A}"/>
    <cellStyle name="Nota 2 5 4 7 3" xfId="34039" xr:uid="{DE97D633-53E8-4FF9-A13E-F329877D9755}"/>
    <cellStyle name="Nota 2 5 4 7 3 2" xfId="34040" xr:uid="{8A8C2A4A-885A-4F69-8DAA-308BA174955D}"/>
    <cellStyle name="Nota 2 5 4 7 4" xfId="34041" xr:uid="{73E65A82-CA37-4D88-8B16-5EB339EE5223}"/>
    <cellStyle name="Nota 2 5 4 8" xfId="34042" xr:uid="{C2FDFCF8-2778-45BF-8692-B8FC5182B156}"/>
    <cellStyle name="Nota 2 5 4 8 2" xfId="34043" xr:uid="{0F4E3A1B-264F-4FD7-B06F-7FC7B88882FD}"/>
    <cellStyle name="Nota 2 5 4 9" xfId="34044" xr:uid="{C92605B1-DD8B-4A17-8CF8-D725CE75AF87}"/>
    <cellStyle name="Nota 2 5 5" xfId="34045" xr:uid="{40E87269-706B-400F-8D7C-C4EEDFCAEB3A}"/>
    <cellStyle name="Nota 2 5 5 2" xfId="34046" xr:uid="{10D79974-2B63-4DAD-B3B2-56208D7B1692}"/>
    <cellStyle name="Nota 2 5 5 2 2" xfId="34047" xr:uid="{9E0982AE-9EE1-4031-BCD8-8D1F0FD9D033}"/>
    <cellStyle name="Nota 2 5 5 2 2 2" xfId="34048" xr:uid="{BFB3B96E-EF09-4C90-8815-A3BB3AD038DC}"/>
    <cellStyle name="Nota 2 5 5 2 2 2 2" xfId="34049" xr:uid="{7954A658-3396-4BC3-B5A6-096224F7E5EE}"/>
    <cellStyle name="Nota 2 5 5 2 2 2 2 2" xfId="34050" xr:uid="{07ED690B-8C92-4127-BB39-19767A9E2F3C}"/>
    <cellStyle name="Nota 2 5 5 2 2 2 3" xfId="34051" xr:uid="{B64FEFBA-6BC7-4190-83E1-CA3EBA92CEF9}"/>
    <cellStyle name="Nota 2 5 5 2 2 3" xfId="34052" xr:uid="{42C5558F-FB5E-4E1E-9572-D08BD11B6F64}"/>
    <cellStyle name="Nota 2 5 5 2 2 3 2" xfId="34053" xr:uid="{BFB9DE65-1353-4360-B309-32AF6BB4802E}"/>
    <cellStyle name="Nota 2 5 5 2 2 4" xfId="34054" xr:uid="{790D7FA0-F307-45E1-A50C-6726BAF70382}"/>
    <cellStyle name="Nota 2 5 5 2 2 4 2" xfId="34055" xr:uid="{CB1B128B-FEB0-4257-ACF8-3AD0C42AF722}"/>
    <cellStyle name="Nota 2 5 5 2 2 5" xfId="34056" xr:uid="{4F2F0677-707F-4E73-BE8B-C4AAEFCCCA7F}"/>
    <cellStyle name="Nota 2 5 5 2 3" xfId="34057" xr:uid="{F105896D-FD67-4C5C-8F8F-A8B0AEDCFCCF}"/>
    <cellStyle name="Nota 2 5 5 2 3 2" xfId="34058" xr:uid="{63D53274-E027-431E-BEA3-A9EBA6A6454E}"/>
    <cellStyle name="Nota 2 5 5 2 4" xfId="34059" xr:uid="{E2FA6CC0-24EE-4CEF-9B79-DE4A6AFCD752}"/>
    <cellStyle name="Nota 2 5 5 2 4 2" xfId="34060" xr:uid="{E8070344-DB24-4CD6-A69E-67D54AD59516}"/>
    <cellStyle name="Nota 2 5 5 2 5" xfId="34061" xr:uid="{6E4404E5-F6B3-477B-84F4-8DF017CC7BCB}"/>
    <cellStyle name="Nota 2 5 5 3" xfId="34062" xr:uid="{74AA6F54-A09C-4772-BA2A-D84580B9F994}"/>
    <cellStyle name="Nota 2 5 5 3 2" xfId="34063" xr:uid="{366A8243-A944-4A34-99F9-DB99555F4FE3}"/>
    <cellStyle name="Nota 2 5 5 3 2 2" xfId="34064" xr:uid="{EE9AE7F5-8B8F-4E98-8EFF-92E08B339435}"/>
    <cellStyle name="Nota 2 5 5 3 3" xfId="34065" xr:uid="{F60144CB-90EC-41CD-9C79-AC704FEF66C6}"/>
    <cellStyle name="Nota 2 5 5 3 3 2" xfId="34066" xr:uid="{0BE7DA30-991D-4162-8BEB-AF55BB309E10}"/>
    <cellStyle name="Nota 2 5 5 3 4" xfId="34067" xr:uid="{5960235B-BB2B-40C8-B4B8-73326DD6E0A7}"/>
    <cellStyle name="Nota 2 5 5 4" xfId="34068" xr:uid="{5C7D5EE5-5570-4A82-B13B-BF848C3D63E5}"/>
    <cellStyle name="Nota 2 5 5 4 2" xfId="34069" xr:uid="{E7C085E5-39E1-451E-BBDB-4BDBF510394D}"/>
    <cellStyle name="Nota 2 5 5 4 2 2" xfId="34070" xr:uid="{C814E62A-9AA1-4F7A-ABB3-1C4D72C32ADB}"/>
    <cellStyle name="Nota 2 5 5 4 2 2 2" xfId="34071" xr:uid="{374C5DF0-6387-484F-AA8E-8F8580643DAC}"/>
    <cellStyle name="Nota 2 5 5 4 2 3" xfId="34072" xr:uid="{F67C257D-5BAC-4A27-B371-391B50767710}"/>
    <cellStyle name="Nota 2 5 5 4 3" xfId="34073" xr:uid="{AC967CE5-4EE2-40AB-B3AE-14697061CD02}"/>
    <cellStyle name="Nota 2 5 5 4 3 2" xfId="34074" xr:uid="{67A8DFB1-A944-4056-96BC-92015633FDE9}"/>
    <cellStyle name="Nota 2 5 5 4 4" xfId="34075" xr:uid="{2F538D08-595D-4D8D-8E88-EC0441444012}"/>
    <cellStyle name="Nota 2 5 5 4 4 2" xfId="34076" xr:uid="{D05F1D07-D12A-4ECB-A9C0-E8FD452D26C4}"/>
    <cellStyle name="Nota 2 5 5 4 5" xfId="34077" xr:uid="{FB927E59-61A1-4EB2-B1DB-F9FC1E136653}"/>
    <cellStyle name="Nota 2 5 5 5" xfId="34078" xr:uid="{6BFC9597-B73D-4F24-8EBB-316B9A2BE7B1}"/>
    <cellStyle name="Nota 2 5 5 5 2" xfId="34079" xr:uid="{85A44B83-9D17-44B5-9162-5D08B9A5825B}"/>
    <cellStyle name="Nota 2 5 5 5 2 2" xfId="34080" xr:uid="{4A546B44-12C1-4A3F-AF43-87FFB9887C29}"/>
    <cellStyle name="Nota 2 5 5 5 3" xfId="34081" xr:uid="{A520B418-12D0-4D03-8A41-5CABAF884010}"/>
    <cellStyle name="Nota 2 5 5 5 3 2" xfId="34082" xr:uid="{201CFEF5-B8E5-4BD5-A0A0-C8A43592B5A8}"/>
    <cellStyle name="Nota 2 5 5 5 4" xfId="34083" xr:uid="{1AA39582-EBC7-4609-9EEF-BF28752D758B}"/>
    <cellStyle name="Nota 2 5 5 6" xfId="34084" xr:uid="{6070CC1E-105D-4B96-A790-2B60F90037E6}"/>
    <cellStyle name="Nota 2 5 5 6 2" xfId="34085" xr:uid="{3B980EE8-E473-4D35-BD44-DC11320FECE7}"/>
    <cellStyle name="Nota 2 5 5 7" xfId="34086" xr:uid="{F41A1FF8-759D-4228-BC4A-5C6B45D2BB8D}"/>
    <cellStyle name="Nota 2 5 5 8" xfId="34087" xr:uid="{5792F047-91A3-4B5A-B4D2-289853EFBCAD}"/>
    <cellStyle name="Nota 2 5 5 9" xfId="54753" xr:uid="{7A1427C1-B54F-4C15-AA8D-07DEA5DE8ACA}"/>
    <cellStyle name="Nota 2 5 6" xfId="34088" xr:uid="{8CAED6D9-6613-44E5-A620-BFCE0CAED468}"/>
    <cellStyle name="Nota 2 5 6 2" xfId="34089" xr:uid="{9BFF2960-CC5B-41C6-8169-E56F85FF76C8}"/>
    <cellStyle name="Nota 2 5 6 2 2" xfId="34090" xr:uid="{41BF30FA-BD61-42F2-936D-A93798875199}"/>
    <cellStyle name="Nota 2 5 6 2 2 2" xfId="34091" xr:uid="{CBB20B9E-3C97-42FC-A169-64A13BD2307B}"/>
    <cellStyle name="Nota 2 5 6 2 2 2 2" xfId="34092" xr:uid="{B06D89B0-F091-4E46-9C35-87C0CE93E01E}"/>
    <cellStyle name="Nota 2 5 6 2 2 2 2 2" xfId="34093" xr:uid="{21CE2000-D5A7-4AD0-9520-D2312368845E}"/>
    <cellStyle name="Nota 2 5 6 2 2 2 3" xfId="34094" xr:uid="{5A9A747A-6C12-4128-A270-E6AA7F58E19A}"/>
    <cellStyle name="Nota 2 5 6 2 2 3" xfId="34095" xr:uid="{DC73E32A-342A-47DA-84C8-051AA83D5666}"/>
    <cellStyle name="Nota 2 5 6 2 2 3 2" xfId="34096" xr:uid="{9B309D53-F899-4156-9AD8-131A2690825F}"/>
    <cellStyle name="Nota 2 5 6 2 2 4" xfId="34097" xr:uid="{A992EB1B-AE66-4440-A16D-50B2B4B74C6D}"/>
    <cellStyle name="Nota 2 5 6 2 2 4 2" xfId="34098" xr:uid="{62DC12AE-39A8-4C11-9D9B-0CB4C0DDAA49}"/>
    <cellStyle name="Nota 2 5 6 2 2 5" xfId="34099" xr:uid="{4816BE60-51F4-41CF-B09B-34C95FA9B4B8}"/>
    <cellStyle name="Nota 2 5 6 2 3" xfId="34100" xr:uid="{1F80E7DA-838A-4255-8B07-09A5E27E2927}"/>
    <cellStyle name="Nota 2 5 6 2 3 2" xfId="34101" xr:uid="{DAFF5D4F-42C6-4B29-9081-C24BA65DC5E6}"/>
    <cellStyle name="Nota 2 5 6 2 4" xfId="34102" xr:uid="{6B0AB7A2-56CA-4AE6-BCAB-B2808CBDC87C}"/>
    <cellStyle name="Nota 2 5 6 2 4 2" xfId="34103" xr:uid="{E5F72F3F-3772-4321-9F4D-94E8AD3A7BC7}"/>
    <cellStyle name="Nota 2 5 6 2 5" xfId="34104" xr:uid="{96EAFD33-C85F-4867-8C84-550E86FF4892}"/>
    <cellStyle name="Nota 2 5 6 3" xfId="34105" xr:uid="{6FB59C2A-DFB1-478D-8FD8-6085B97243E2}"/>
    <cellStyle name="Nota 2 5 6 3 2" xfId="34106" xr:uid="{8D0824A4-2865-4256-8033-28FDB827E7CB}"/>
    <cellStyle name="Nota 2 5 6 3 2 2" xfId="34107" xr:uid="{F2F22ABC-0401-4D28-A96E-B16F03E09640}"/>
    <cellStyle name="Nota 2 5 6 3 3" xfId="34108" xr:uid="{B91D9EE6-564E-45A5-8CA3-D07E326177D2}"/>
    <cellStyle name="Nota 2 5 6 3 3 2" xfId="34109" xr:uid="{9871B266-050F-4AAB-905F-F8C2F597976E}"/>
    <cellStyle name="Nota 2 5 6 3 4" xfId="34110" xr:uid="{A5BD4FEF-898A-460D-9E01-909F423289CC}"/>
    <cellStyle name="Nota 2 5 6 4" xfId="34111" xr:uid="{4BFA9273-31B4-4A6C-B3CA-7E7133FAF1F9}"/>
    <cellStyle name="Nota 2 5 6 4 2" xfId="34112" xr:uid="{0DD2379A-EC9F-4F9F-81BF-11733FB76F1F}"/>
    <cellStyle name="Nota 2 5 6 4 2 2" xfId="34113" xr:uid="{5765E10D-40EF-4FA8-89D8-85661445563D}"/>
    <cellStyle name="Nota 2 5 6 4 2 2 2" xfId="34114" xr:uid="{616060AA-FB0C-4F26-AC5A-B924C16E4E7A}"/>
    <cellStyle name="Nota 2 5 6 4 2 3" xfId="34115" xr:uid="{D38AC0A5-8F14-47E3-AECD-8A1E5F97BE24}"/>
    <cellStyle name="Nota 2 5 6 4 3" xfId="34116" xr:uid="{0DC16AE7-C309-437F-A4B1-8BF1A11B4663}"/>
    <cellStyle name="Nota 2 5 6 4 3 2" xfId="34117" xr:uid="{6745E1AA-1D0C-4581-ADAE-02B3A0ECF8BE}"/>
    <cellStyle name="Nota 2 5 6 4 4" xfId="34118" xr:uid="{20B6EE03-9F17-4067-A733-D3CE0AC51557}"/>
    <cellStyle name="Nota 2 5 6 4 4 2" xfId="34119" xr:uid="{7A274FB2-9515-4356-9DEE-03EEF1825184}"/>
    <cellStyle name="Nota 2 5 6 4 5" xfId="34120" xr:uid="{2C911E0F-4DB4-424E-B459-2E3B1C0C3407}"/>
    <cellStyle name="Nota 2 5 6 5" xfId="34121" xr:uid="{91F8576F-4162-4FC4-8161-EF1A8C31ADF5}"/>
    <cellStyle name="Nota 2 5 6 5 2" xfId="34122" xr:uid="{121E3624-F57C-4066-B3E7-A8049F667810}"/>
    <cellStyle name="Nota 2 5 6 5 2 2" xfId="34123" xr:uid="{C733E4BB-89E6-43A2-B9A8-037EE7E9A613}"/>
    <cellStyle name="Nota 2 5 6 5 3" xfId="34124" xr:uid="{2F122C4C-23C0-463A-BCF4-BFA9A3ED7640}"/>
    <cellStyle name="Nota 2 5 6 5 3 2" xfId="34125" xr:uid="{77D4CAC2-48D6-41AB-9F82-1EBC57120212}"/>
    <cellStyle name="Nota 2 5 6 5 4" xfId="34126" xr:uid="{1230852A-CCBC-422A-B213-1550E1C801E1}"/>
    <cellStyle name="Nota 2 5 6 6" xfId="34127" xr:uid="{48CF8A52-A515-41FC-84F8-26BE0E7A7F15}"/>
    <cellStyle name="Nota 2 5 6 6 2" xfId="34128" xr:uid="{69B00501-6D47-476B-A7F3-2E53F26631AF}"/>
    <cellStyle name="Nota 2 5 6 7" xfId="34129" xr:uid="{B2444F79-7525-47D2-B9C1-9C70A06E6F98}"/>
    <cellStyle name="Nota 2 5 6 8" xfId="34130" xr:uid="{9087126A-72F5-4A88-902B-F60E72AB1B9E}"/>
    <cellStyle name="Nota 2 5 6 9" xfId="54754" xr:uid="{17759E10-247E-42C3-9A20-28318539862C}"/>
    <cellStyle name="Nota 2 5 7" xfId="34131" xr:uid="{DEB3983A-50BF-416C-B01B-F100CA89EE1A}"/>
    <cellStyle name="Nota 2 5 7 2" xfId="34132" xr:uid="{D98840B4-EFF3-4780-9137-37FD778374D0}"/>
    <cellStyle name="Nota 2 5 7 2 2" xfId="34133" xr:uid="{FF7F142B-0A7C-4663-B89B-1246F5178E28}"/>
    <cellStyle name="Nota 2 5 7 2 2 2" xfId="34134" xr:uid="{6EECDB80-97E5-418B-885B-7D1FF8A64E60}"/>
    <cellStyle name="Nota 2 5 7 2 2 2 2" xfId="34135" xr:uid="{FB5D66FD-FD9F-4796-99F5-5A0D2416638B}"/>
    <cellStyle name="Nota 2 5 7 2 2 2 2 2" xfId="34136" xr:uid="{75227EDA-ACAD-4F70-AE88-439B2CB8483F}"/>
    <cellStyle name="Nota 2 5 7 2 2 2 3" xfId="34137" xr:uid="{735A82E3-175C-4BF9-80A0-29C5CB062594}"/>
    <cellStyle name="Nota 2 5 7 2 2 3" xfId="34138" xr:uid="{87507F9C-166C-44FB-B999-E5B04AF0228C}"/>
    <cellStyle name="Nota 2 5 7 2 2 3 2" xfId="34139" xr:uid="{539D4306-BC4A-4E18-8714-31EA02551EF0}"/>
    <cellStyle name="Nota 2 5 7 2 2 4" xfId="34140" xr:uid="{DC0A10E7-D7A6-45EA-8CCF-D857D46C9342}"/>
    <cellStyle name="Nota 2 5 7 2 2 4 2" xfId="34141" xr:uid="{EF2FA34C-4D42-4CEF-A226-991EFBBA0A74}"/>
    <cellStyle name="Nota 2 5 7 2 2 5" xfId="34142" xr:uid="{AA300364-6E77-4A4A-8531-F701DF1DF7DE}"/>
    <cellStyle name="Nota 2 5 7 2 3" xfId="34143" xr:uid="{3980372A-91CE-4DC4-903A-24BA2C82415F}"/>
    <cellStyle name="Nota 2 5 7 2 3 2" xfId="34144" xr:uid="{14A0009E-CEE4-4466-A57D-8898E9AB0EB5}"/>
    <cellStyle name="Nota 2 5 7 2 4" xfId="34145" xr:uid="{B81B83EC-1688-4130-8461-596C151B8FCC}"/>
    <cellStyle name="Nota 2 5 7 2 4 2" xfId="34146" xr:uid="{8DCF8B90-50C4-41E6-92C4-0C247F2AC3AA}"/>
    <cellStyle name="Nota 2 5 7 2 5" xfId="34147" xr:uid="{35DEA375-D3CF-45AC-9F6B-88BBC9985C25}"/>
    <cellStyle name="Nota 2 5 7 3" xfId="34148" xr:uid="{77951C83-B455-4CE3-A32C-0E5D8894EC1F}"/>
    <cellStyle name="Nota 2 5 7 3 2" xfId="34149" xr:uid="{348DFF6B-15AC-4DEA-80EB-B029A66E74F7}"/>
    <cellStyle name="Nota 2 5 7 3 2 2" xfId="34150" xr:uid="{05B9BDC8-4EBC-4EA9-A861-4D3F10DA6A10}"/>
    <cellStyle name="Nota 2 5 7 3 3" xfId="34151" xr:uid="{262229AE-494E-4AEF-9D11-CC8CA9C25234}"/>
    <cellStyle name="Nota 2 5 7 3 3 2" xfId="34152" xr:uid="{99656DE3-CBCE-4B5A-93BE-0904CD27DDC1}"/>
    <cellStyle name="Nota 2 5 7 3 4" xfId="34153" xr:uid="{5E01EBFC-DF2F-4150-9605-51D47E270A2E}"/>
    <cellStyle name="Nota 2 5 7 4" xfId="34154" xr:uid="{2692EC8E-48E4-4AC3-ADE6-6303D8F30C41}"/>
    <cellStyle name="Nota 2 5 7 4 2" xfId="34155" xr:uid="{DC5FE2B0-20D4-4C89-A497-CD9A31ADD8E0}"/>
    <cellStyle name="Nota 2 5 7 4 2 2" xfId="34156" xr:uid="{1F2FA592-33BF-4467-8B23-748281724B32}"/>
    <cellStyle name="Nota 2 5 7 4 2 2 2" xfId="34157" xr:uid="{133D83F9-2902-4728-9D1F-9E29AEEEBB55}"/>
    <cellStyle name="Nota 2 5 7 4 2 3" xfId="34158" xr:uid="{BC30A82C-C4F2-4C89-84E7-BAFBD788D3FD}"/>
    <cellStyle name="Nota 2 5 7 4 3" xfId="34159" xr:uid="{D349710B-7FA7-490B-9A9A-B3CE60596088}"/>
    <cellStyle name="Nota 2 5 7 4 3 2" xfId="34160" xr:uid="{5A7A9A2E-3DA2-41B5-958E-60131BBFE457}"/>
    <cellStyle name="Nota 2 5 7 4 4" xfId="34161" xr:uid="{5BCD2E70-44D9-45B5-BC61-190B429BBE46}"/>
    <cellStyle name="Nota 2 5 7 4 4 2" xfId="34162" xr:uid="{D2E3B98F-1C31-4632-8938-1EAD34A60CF4}"/>
    <cellStyle name="Nota 2 5 7 4 5" xfId="34163" xr:uid="{D2704DB6-DD19-40B7-AFD3-1CF7936FAF9E}"/>
    <cellStyle name="Nota 2 5 7 5" xfId="34164" xr:uid="{4861BD80-D45A-4C64-8FCA-84B03D4E8B38}"/>
    <cellStyle name="Nota 2 5 7 5 2" xfId="34165" xr:uid="{9F685D46-8979-4E3B-9293-9258995A89F6}"/>
    <cellStyle name="Nota 2 5 7 5 2 2" xfId="34166" xr:uid="{DF1A7AF5-DB3A-4F40-9E04-56A80C2E3EEB}"/>
    <cellStyle name="Nota 2 5 7 5 3" xfId="34167" xr:uid="{7D67412C-2738-4C69-B6AB-6CA5BF3A8CAB}"/>
    <cellStyle name="Nota 2 5 7 5 3 2" xfId="34168" xr:uid="{D366AF66-8A9D-418C-9FE1-C7630BAB452E}"/>
    <cellStyle name="Nota 2 5 7 5 4" xfId="34169" xr:uid="{C1F49C72-6104-4AD8-AA0B-D2DD618644D6}"/>
    <cellStyle name="Nota 2 5 7 6" xfId="34170" xr:uid="{B18F683A-02A0-475B-8B21-3BD0E1CAB1E9}"/>
    <cellStyle name="Nota 2 5 7 6 2" xfId="34171" xr:uid="{CA980CA8-4C3A-4279-B156-D3722014E8FD}"/>
    <cellStyle name="Nota 2 5 7 7" xfId="34172" xr:uid="{183BE660-B821-4747-B9BF-FE9B284F75F2}"/>
    <cellStyle name="Nota 2 5 7 8" xfId="34173" xr:uid="{152E3862-A535-445E-A625-6F87772364DE}"/>
    <cellStyle name="Nota 2 5 7 9" xfId="54755" xr:uid="{BA74FB1A-9BE3-417C-84F8-7A5DAE38CF8D}"/>
    <cellStyle name="Nota 2 5 8" xfId="34174" xr:uid="{6773DE4C-CC6C-4D7D-8235-8E07C7FE50AE}"/>
    <cellStyle name="Nota 2 5 8 2" xfId="34175" xr:uid="{78714866-7339-4F2C-85DE-9597921FA90D}"/>
    <cellStyle name="Nota 2 5 8 2 2" xfId="34176" xr:uid="{B2788DEA-DDD5-42ED-9CE6-B7D1C43EC205}"/>
    <cellStyle name="Nota 2 5 8 2 2 2" xfId="34177" xr:uid="{F00784F2-F0D4-4DA5-BDFD-72C402B7AE35}"/>
    <cellStyle name="Nota 2 5 8 2 2 2 2" xfId="34178" xr:uid="{2ABB404D-FE8E-4B64-A924-A5710CE339A4}"/>
    <cellStyle name="Nota 2 5 8 2 2 3" xfId="34179" xr:uid="{039FD1E0-0BD3-4973-838F-9A519F1B4D1F}"/>
    <cellStyle name="Nota 2 5 8 2 3" xfId="34180" xr:uid="{4AA0E45A-FF8C-4E0D-B682-D67ABD4F3B5A}"/>
    <cellStyle name="Nota 2 5 8 2 3 2" xfId="34181" xr:uid="{565B8507-A5D1-4901-98CF-291C89436602}"/>
    <cellStyle name="Nota 2 5 8 2 4" xfId="34182" xr:uid="{CE5D8BBD-63E9-4369-9029-054E1C074DDE}"/>
    <cellStyle name="Nota 2 5 8 2 4 2" xfId="34183" xr:uid="{1755A9B4-2191-43CB-B965-C9018E0DFF0F}"/>
    <cellStyle name="Nota 2 5 8 2 5" xfId="34184" xr:uid="{02299F2F-6AE9-4F33-AF1F-8723917B3B12}"/>
    <cellStyle name="Nota 2 5 8 3" xfId="34185" xr:uid="{75B1E384-67D6-4B71-BB0E-A695B5592DA6}"/>
    <cellStyle name="Nota 2 5 8 3 2" xfId="34186" xr:uid="{3DC738D4-259B-49B1-9CD0-F998E9D7320C}"/>
    <cellStyle name="Nota 2 5 8 4" xfId="34187" xr:uid="{0FEC7B20-8787-4B34-86A8-1C61E8C5E7AF}"/>
    <cellStyle name="Nota 2 5 8 4 2" xfId="34188" xr:uid="{C02D8981-8BC0-408B-9BA9-4DE9CCE37AC4}"/>
    <cellStyle name="Nota 2 5 8 5" xfId="34189" xr:uid="{9E4EC091-A065-4CC5-8579-854424DCF0FB}"/>
    <cellStyle name="Nota 2 5 8 6" xfId="54756" xr:uid="{C622D680-241F-4CD7-ABA9-43EA4BE0F470}"/>
    <cellStyle name="Nota 2 5 9" xfId="34190" xr:uid="{47A790E9-76ED-4F25-9362-55D760D9B4A3}"/>
    <cellStyle name="Nota 2 5 9 2" xfId="34191" xr:uid="{2B7280E6-3DA7-4BD8-9A30-293F67FC02F0}"/>
    <cellStyle name="Nota 2 5 9 2 2" xfId="34192" xr:uid="{65A3CCF7-FF77-4D19-B146-FE4ADCA678E2}"/>
    <cellStyle name="Nota 2 5 9 3" xfId="34193" xr:uid="{8FD66E31-187B-4239-9A9C-5825CD1D651C}"/>
    <cellStyle name="Nota 2 5 9 3 2" xfId="34194" xr:uid="{A871F2B8-6E1F-4D2C-AC66-0AFBAF7730B2}"/>
    <cellStyle name="Nota 2 5 9 4" xfId="34195" xr:uid="{28772B4F-B31C-4D26-824D-3D2469E69577}"/>
    <cellStyle name="Nota 2 6" xfId="34196" xr:uid="{434720D5-2EAA-4FCB-9180-1DECC931AA15}"/>
    <cellStyle name="Nota 2 6 10" xfId="34197" xr:uid="{1B47520F-B984-49F5-8F63-FA3385DAC5B2}"/>
    <cellStyle name="Nota 2 6 10 2" xfId="34198" xr:uid="{0D51462F-955C-40C5-B944-602243BD8ACD}"/>
    <cellStyle name="Nota 2 6 10 2 2" xfId="34199" xr:uid="{BFF302B3-9E0B-4ED1-A1CE-77D5E1A97F12}"/>
    <cellStyle name="Nota 2 6 10 2 2 2" xfId="34200" xr:uid="{EE6EFF86-8669-4312-AA58-BFA9A1F63C65}"/>
    <cellStyle name="Nota 2 6 10 2 3" xfId="34201" xr:uid="{F590E1B5-05F6-40B5-B2F3-B46A93A06ACB}"/>
    <cellStyle name="Nota 2 6 10 3" xfId="34202" xr:uid="{597CC68A-5384-4443-B194-478DF9BAD885}"/>
    <cellStyle name="Nota 2 6 10 3 2" xfId="34203" xr:uid="{4713C0E4-849D-4216-9E5F-C7B47D190AEF}"/>
    <cellStyle name="Nota 2 6 10 4" xfId="34204" xr:uid="{C75D92E4-9A19-487B-9268-7ABF99E3C5F9}"/>
    <cellStyle name="Nota 2 6 10 4 2" xfId="34205" xr:uid="{D15ECD24-E9CF-4BE7-BBAC-5E9937B6AE54}"/>
    <cellStyle name="Nota 2 6 10 5" xfId="34206" xr:uid="{509B0242-7B86-4207-AD00-72550D2503EF}"/>
    <cellStyle name="Nota 2 6 11" xfId="34207" xr:uid="{301C3CF1-619C-48DC-A6D1-0CCB1CA803D0}"/>
    <cellStyle name="Nota 2 6 11 2" xfId="34208" xr:uid="{EED8B39E-0965-43E3-863D-3264FA467EDB}"/>
    <cellStyle name="Nota 2 6 11 2 2" xfId="34209" xr:uid="{24CB5727-8DF4-439B-824C-C305CFD27762}"/>
    <cellStyle name="Nota 2 6 11 3" xfId="34210" xr:uid="{9158CED6-A46F-432E-AA88-8ED431FDE57C}"/>
    <cellStyle name="Nota 2 6 11 3 2" xfId="34211" xr:uid="{CDEE6C67-156B-4733-AC08-5F98BE727678}"/>
    <cellStyle name="Nota 2 6 11 4" xfId="34212" xr:uid="{60D2A1EF-51E4-4FFF-B7CD-25CD10567DD7}"/>
    <cellStyle name="Nota 2 6 12" xfId="34213" xr:uid="{1E0E9CC5-14B3-4ADB-91C0-09B7F94AA909}"/>
    <cellStyle name="Nota 2 6 12 2" xfId="34214" xr:uid="{3829AA72-22E6-4090-9F2D-5592632B98C5}"/>
    <cellStyle name="Nota 2 6 13" xfId="34215" xr:uid="{FB897BF2-F020-4D31-A08A-B5E230CC075F}"/>
    <cellStyle name="Nota 2 6 14" xfId="34216" xr:uid="{D5D8C887-3C31-4734-BD88-589BE9DC4E70}"/>
    <cellStyle name="Nota 2 6 15" xfId="54757" xr:uid="{677E35AB-1842-4363-8734-213444977639}"/>
    <cellStyle name="Nota 2 6 2" xfId="34217" xr:uid="{DAEAF0BC-3162-43D6-B39D-F0B8789DBBA8}"/>
    <cellStyle name="Nota 2 6 2 10" xfId="34218" xr:uid="{04D1B0B3-D649-4EB8-BB99-2617A2D7C789}"/>
    <cellStyle name="Nota 2 6 2 10 2" xfId="34219" xr:uid="{0268F3B5-C3A7-4321-93BB-57E8CB40F575}"/>
    <cellStyle name="Nota 2 6 2 11" xfId="34220" xr:uid="{2EDC395D-1761-4885-8A34-EF0F1DE768B1}"/>
    <cellStyle name="Nota 2 6 2 12" xfId="34221" xr:uid="{C19EB319-F57D-41A4-89DC-EDBC7991FB2A}"/>
    <cellStyle name="Nota 2 6 2 13" xfId="54758" xr:uid="{054F0292-418E-42A3-90E7-8E7E19161668}"/>
    <cellStyle name="Nota 2 6 2 2" xfId="34222" xr:uid="{479D22A0-7BCB-4068-A6CD-0C454F7918DA}"/>
    <cellStyle name="Nota 2 6 2 2 10" xfId="34223" xr:uid="{178A15FF-F451-4919-95E2-B7277EA9DA35}"/>
    <cellStyle name="Nota 2 6 2 2 11" xfId="54759" xr:uid="{0FE78ED0-66D6-439B-849F-6FF5B9F7AB81}"/>
    <cellStyle name="Nota 2 6 2 2 2" xfId="34224" xr:uid="{FCAADE45-4B48-42A0-84C5-AD11F20EBB5F}"/>
    <cellStyle name="Nota 2 6 2 2 2 2" xfId="34225" xr:uid="{550C2A45-62F6-48A2-A66C-6908ED2A79BD}"/>
    <cellStyle name="Nota 2 6 2 2 2 2 2" xfId="34226" xr:uid="{155F259C-1055-4229-98CA-DAA0D9D0513D}"/>
    <cellStyle name="Nota 2 6 2 2 2 2 2 2" xfId="34227" xr:uid="{AA3DA896-F89F-41C4-A537-565330BD74A4}"/>
    <cellStyle name="Nota 2 6 2 2 2 2 2 2 2" xfId="34228" xr:uid="{256755C5-20D0-4CF2-96DE-FEE0999D8ACE}"/>
    <cellStyle name="Nota 2 6 2 2 2 2 2 2 2 2" xfId="34229" xr:uid="{D37EB029-8787-4AC2-9A5A-2EE1D5F860CD}"/>
    <cellStyle name="Nota 2 6 2 2 2 2 2 2 3" xfId="34230" xr:uid="{74333872-CC3E-4B9A-B5E0-903570F618FF}"/>
    <cellStyle name="Nota 2 6 2 2 2 2 2 3" xfId="34231" xr:uid="{A47C69B1-D083-48D7-808C-836DD4D0EB3C}"/>
    <cellStyle name="Nota 2 6 2 2 2 2 2 3 2" xfId="34232" xr:uid="{217EF9EA-D529-476E-AE8F-7D77855402AA}"/>
    <cellStyle name="Nota 2 6 2 2 2 2 2 4" xfId="34233" xr:uid="{B301BE29-BC95-478D-B709-F979E4B563C3}"/>
    <cellStyle name="Nota 2 6 2 2 2 2 2 4 2" xfId="34234" xr:uid="{5C042EE7-5207-4F2F-BB8C-5B34A42A849D}"/>
    <cellStyle name="Nota 2 6 2 2 2 2 2 5" xfId="34235" xr:uid="{E8B69A41-6F92-481B-A41B-D3784EB9D8F5}"/>
    <cellStyle name="Nota 2 6 2 2 2 2 3" xfId="34236" xr:uid="{78DF8D33-BA12-4B74-A941-5028459BF953}"/>
    <cellStyle name="Nota 2 6 2 2 2 2 3 2" xfId="34237" xr:uid="{61F2071A-0577-4390-AB76-2CB88E588FCE}"/>
    <cellStyle name="Nota 2 6 2 2 2 2 4" xfId="34238" xr:uid="{9AA64FB3-8937-4F1E-A79D-2FEBA699F3D7}"/>
    <cellStyle name="Nota 2 6 2 2 2 2 4 2" xfId="34239" xr:uid="{B47B9AC7-A637-4C72-8A4B-4E267581F180}"/>
    <cellStyle name="Nota 2 6 2 2 2 2 5" xfId="34240" xr:uid="{D72BD054-2971-4689-9457-8AA7B4DC558D}"/>
    <cellStyle name="Nota 2 6 2 2 2 3" xfId="34241" xr:uid="{076331CD-841D-45C1-BACE-7E9177BE675E}"/>
    <cellStyle name="Nota 2 6 2 2 2 3 2" xfId="34242" xr:uid="{324CB3DF-65AA-4FDE-98E3-5890463E63D2}"/>
    <cellStyle name="Nota 2 6 2 2 2 3 2 2" xfId="34243" xr:uid="{0DA33174-0E2E-4795-8546-34764B351B86}"/>
    <cellStyle name="Nota 2 6 2 2 2 3 3" xfId="34244" xr:uid="{5DC4F22F-B12D-4540-8D0F-BA3044BCF596}"/>
    <cellStyle name="Nota 2 6 2 2 2 3 3 2" xfId="34245" xr:uid="{7604D040-D701-4EA0-8E4E-4E99637E45C2}"/>
    <cellStyle name="Nota 2 6 2 2 2 3 4" xfId="34246" xr:uid="{D4855C87-738B-4E1B-8697-33FFFF91DF3F}"/>
    <cellStyle name="Nota 2 6 2 2 2 4" xfId="34247" xr:uid="{D8626186-0BE8-4177-BFF5-6A1FB9340C4E}"/>
    <cellStyle name="Nota 2 6 2 2 2 4 2" xfId="34248" xr:uid="{071A9256-8788-4A8D-B8DF-BF6359F9E476}"/>
    <cellStyle name="Nota 2 6 2 2 2 4 2 2" xfId="34249" xr:uid="{7E61AF26-0FEA-4FC8-96F3-946E410F5C62}"/>
    <cellStyle name="Nota 2 6 2 2 2 4 2 2 2" xfId="34250" xr:uid="{44272958-D703-448A-890F-05F6CA869E99}"/>
    <cellStyle name="Nota 2 6 2 2 2 4 2 3" xfId="34251" xr:uid="{03759C96-C1A0-4141-9A48-9290592CEC8B}"/>
    <cellStyle name="Nota 2 6 2 2 2 4 3" xfId="34252" xr:uid="{7353A025-D5AB-4B4D-BEE2-F30541D93F91}"/>
    <cellStyle name="Nota 2 6 2 2 2 4 3 2" xfId="34253" xr:uid="{9437E8FE-86C5-46D0-999C-F7F34CF98E9B}"/>
    <cellStyle name="Nota 2 6 2 2 2 4 4" xfId="34254" xr:uid="{03B911BC-D990-46E7-8699-AB2D63315CD2}"/>
    <cellStyle name="Nota 2 6 2 2 2 4 4 2" xfId="34255" xr:uid="{AFCCBF64-AD97-4052-8E5C-4BC8F7ADECF2}"/>
    <cellStyle name="Nota 2 6 2 2 2 4 5" xfId="34256" xr:uid="{88780500-BA29-451A-8CEA-6F9CB57BFACA}"/>
    <cellStyle name="Nota 2 6 2 2 2 5" xfId="34257" xr:uid="{C35A938D-B0CD-4CFF-8A16-75C2A5E5AC01}"/>
    <cellStyle name="Nota 2 6 2 2 2 5 2" xfId="34258" xr:uid="{170F5BC5-9AF0-4B28-8EAD-0661BD613636}"/>
    <cellStyle name="Nota 2 6 2 2 2 5 2 2" xfId="34259" xr:uid="{EC71E8E2-75CC-4989-80F1-882FD5876738}"/>
    <cellStyle name="Nota 2 6 2 2 2 5 3" xfId="34260" xr:uid="{6BBE6A21-9AB1-459E-AC18-942913752FF9}"/>
    <cellStyle name="Nota 2 6 2 2 2 5 3 2" xfId="34261" xr:uid="{9DE0A365-E453-4CD0-B1AB-9729E5BCA77B}"/>
    <cellStyle name="Nota 2 6 2 2 2 5 4" xfId="34262" xr:uid="{803EC099-4DB6-492B-93D3-6656E76492FF}"/>
    <cellStyle name="Nota 2 6 2 2 2 6" xfId="34263" xr:uid="{0EE18F6A-789C-4D69-857A-4361F3950709}"/>
    <cellStyle name="Nota 2 6 2 2 2 6 2" xfId="34264" xr:uid="{933EA180-DD39-40B4-976C-F795C58F8274}"/>
    <cellStyle name="Nota 2 6 2 2 2 7" xfId="34265" xr:uid="{651D5E8B-96DC-4080-A679-CBC080F9DE5F}"/>
    <cellStyle name="Nota 2 6 2 2 2 8" xfId="34266" xr:uid="{8DCA3EA6-65C0-4698-A945-58DB2CA0A49A}"/>
    <cellStyle name="Nota 2 6 2 2 2 9" xfId="54760" xr:uid="{EAEAA944-AA8C-456E-9C15-9152F33BCDAC}"/>
    <cellStyle name="Nota 2 6 2 2 3" xfId="34267" xr:uid="{B8F54DD6-2C7D-43D9-8AD9-0D1A9503B970}"/>
    <cellStyle name="Nota 2 6 2 2 3 2" xfId="34268" xr:uid="{D99341AF-D6C8-4ED9-8A6A-ABA1C7E331AE}"/>
    <cellStyle name="Nota 2 6 2 2 3 2 2" xfId="34269" xr:uid="{12B2A3D4-419E-4568-88E7-72179353AABE}"/>
    <cellStyle name="Nota 2 6 2 2 3 2 2 2" xfId="34270" xr:uid="{17092A8C-6BDE-47D3-B6C1-075454D176D9}"/>
    <cellStyle name="Nota 2 6 2 2 3 2 2 2 2" xfId="34271" xr:uid="{733308C9-61C2-4A05-85F9-B590BFE8300B}"/>
    <cellStyle name="Nota 2 6 2 2 3 2 2 2 2 2" xfId="34272" xr:uid="{9354518F-ADD1-4169-AF26-B2B8786DD889}"/>
    <cellStyle name="Nota 2 6 2 2 3 2 2 2 3" xfId="34273" xr:uid="{571AFD2C-453B-4094-8F26-AB6D2801B7F3}"/>
    <cellStyle name="Nota 2 6 2 2 3 2 2 3" xfId="34274" xr:uid="{394DF5A3-15E7-46E8-8A8B-3A11F9022F0D}"/>
    <cellStyle name="Nota 2 6 2 2 3 2 2 3 2" xfId="34275" xr:uid="{2E98FC05-29BE-4ECA-B705-F124E2236DBA}"/>
    <cellStyle name="Nota 2 6 2 2 3 2 2 4" xfId="34276" xr:uid="{48DDE2E4-5DFC-4F8E-819F-1C593823FFF1}"/>
    <cellStyle name="Nota 2 6 2 2 3 2 2 4 2" xfId="34277" xr:uid="{20C1BFEE-6A79-4C06-B52F-F8AEEC1FCC80}"/>
    <cellStyle name="Nota 2 6 2 2 3 2 2 5" xfId="34278" xr:uid="{4A51F966-8755-4668-A596-AE7D326F7D4F}"/>
    <cellStyle name="Nota 2 6 2 2 3 2 3" xfId="34279" xr:uid="{6A2A03A5-BE17-498B-8D15-048EB3EFD9DC}"/>
    <cellStyle name="Nota 2 6 2 2 3 2 3 2" xfId="34280" xr:uid="{B916CC1A-103D-4351-895F-B78F25E7C530}"/>
    <cellStyle name="Nota 2 6 2 2 3 2 4" xfId="34281" xr:uid="{D5C69CE4-ABB3-4FF0-B10A-FE937F4AE7FB}"/>
    <cellStyle name="Nota 2 6 2 2 3 2 4 2" xfId="34282" xr:uid="{8DC34ABB-0FBE-409B-AA53-792952A26458}"/>
    <cellStyle name="Nota 2 6 2 2 3 2 5" xfId="34283" xr:uid="{FD1347E4-C9AA-4DD1-A27B-A5663B63F0D9}"/>
    <cellStyle name="Nota 2 6 2 2 3 3" xfId="34284" xr:uid="{56A1B0C1-B7C1-4233-AEC0-55ED80977EA9}"/>
    <cellStyle name="Nota 2 6 2 2 3 3 2" xfId="34285" xr:uid="{5616BC9D-A193-44BD-B1CF-CC7304A90422}"/>
    <cellStyle name="Nota 2 6 2 2 3 3 2 2" xfId="34286" xr:uid="{A4211C4E-31B5-4EC5-91F7-E31DACF6F22C}"/>
    <cellStyle name="Nota 2 6 2 2 3 3 3" xfId="34287" xr:uid="{03B83C6E-C834-4E6C-B7B3-C16D5C801C13}"/>
    <cellStyle name="Nota 2 6 2 2 3 3 3 2" xfId="34288" xr:uid="{1A72E347-685A-433E-AE38-7D830492BB1F}"/>
    <cellStyle name="Nota 2 6 2 2 3 3 4" xfId="34289" xr:uid="{E4B123F4-B727-4BF7-9419-26A3C5B3FE48}"/>
    <cellStyle name="Nota 2 6 2 2 3 4" xfId="34290" xr:uid="{BBD04C95-6B3B-4137-8B3C-5888C2D0B830}"/>
    <cellStyle name="Nota 2 6 2 2 3 4 2" xfId="34291" xr:uid="{73DC9301-B270-40A3-B4A6-7E5C91DE8174}"/>
    <cellStyle name="Nota 2 6 2 2 3 4 2 2" xfId="34292" xr:uid="{ACA8EC97-BF85-48FC-A451-453F42A9748F}"/>
    <cellStyle name="Nota 2 6 2 2 3 4 2 2 2" xfId="34293" xr:uid="{E3CD0026-04B2-4994-A213-5D69A1E2A658}"/>
    <cellStyle name="Nota 2 6 2 2 3 4 2 3" xfId="34294" xr:uid="{6090E8CF-46A3-49D9-A51A-70C733668A3E}"/>
    <cellStyle name="Nota 2 6 2 2 3 4 3" xfId="34295" xr:uid="{DA3B7FD6-DA38-4945-AB89-C7559E03C44D}"/>
    <cellStyle name="Nota 2 6 2 2 3 4 3 2" xfId="34296" xr:uid="{C00163CA-A1A9-44B1-B6B3-B8CE77ECB020}"/>
    <cellStyle name="Nota 2 6 2 2 3 4 4" xfId="34297" xr:uid="{260D09D9-B963-4057-89E2-0B3CBA82E7D0}"/>
    <cellStyle name="Nota 2 6 2 2 3 4 4 2" xfId="34298" xr:uid="{3EF3BBEF-4D25-43D2-8108-7470A56F33D3}"/>
    <cellStyle name="Nota 2 6 2 2 3 4 5" xfId="34299" xr:uid="{0F109499-4E04-48F5-891A-8FD6AA66A82A}"/>
    <cellStyle name="Nota 2 6 2 2 3 5" xfId="34300" xr:uid="{CAD400D7-01D0-47BC-B301-D7807B2982B9}"/>
    <cellStyle name="Nota 2 6 2 2 3 5 2" xfId="34301" xr:uid="{A2AA328E-0068-4220-9E3A-AA7B9D8173CE}"/>
    <cellStyle name="Nota 2 6 2 2 3 5 2 2" xfId="34302" xr:uid="{DA9F0C67-0B10-4D2C-B12B-307EDF3423E7}"/>
    <cellStyle name="Nota 2 6 2 2 3 5 3" xfId="34303" xr:uid="{31C6B5F6-50E7-41A3-8BE0-477C7DA1BA34}"/>
    <cellStyle name="Nota 2 6 2 2 3 5 3 2" xfId="34304" xr:uid="{60B3543A-33A3-481E-A14B-7482A3DEF47C}"/>
    <cellStyle name="Nota 2 6 2 2 3 5 4" xfId="34305" xr:uid="{620874A9-B793-4298-8010-8A34FAA144E7}"/>
    <cellStyle name="Nota 2 6 2 2 3 6" xfId="34306" xr:uid="{FCF470A5-F5AA-4B49-B028-7BE0AC615DB9}"/>
    <cellStyle name="Nota 2 6 2 2 3 6 2" xfId="34307" xr:uid="{2B9EDC79-DA27-4A44-8A9C-A21E2689CEA3}"/>
    <cellStyle name="Nota 2 6 2 2 3 7" xfId="34308" xr:uid="{A788D85F-5397-48A7-BC6D-82493D11D245}"/>
    <cellStyle name="Nota 2 6 2 2 3 8" xfId="34309" xr:uid="{E4526649-C1BE-4954-9FD2-128E69374FAB}"/>
    <cellStyle name="Nota 2 6 2 2 3 9" xfId="54761" xr:uid="{66C84F43-34E0-4E33-BB5C-540DDB266FF9}"/>
    <cellStyle name="Nota 2 6 2 2 4" xfId="34310" xr:uid="{1777F2BC-CD2E-4414-842F-805428B2C96E}"/>
    <cellStyle name="Nota 2 6 2 2 4 2" xfId="34311" xr:uid="{6D955D0B-ADB1-47CF-9250-DD10BD401147}"/>
    <cellStyle name="Nota 2 6 2 2 4 2 2" xfId="34312" xr:uid="{EAE9411D-0F30-42DD-92DB-05DD96FDCE21}"/>
    <cellStyle name="Nota 2 6 2 2 4 2 2 2" xfId="34313" xr:uid="{412E3966-00FC-4284-87D8-D374A24AAAA3}"/>
    <cellStyle name="Nota 2 6 2 2 4 2 2 2 2" xfId="34314" xr:uid="{B1FE8035-68CC-43DF-98A7-525B7AFEFCD7}"/>
    <cellStyle name="Nota 2 6 2 2 4 2 2 3" xfId="34315" xr:uid="{3C9FA99E-823F-4695-985F-4265A345FE72}"/>
    <cellStyle name="Nota 2 6 2 2 4 2 3" xfId="34316" xr:uid="{032C3139-2769-4CFA-AF0D-E0F7BFEF1F68}"/>
    <cellStyle name="Nota 2 6 2 2 4 2 3 2" xfId="34317" xr:uid="{5D80D23E-9D14-4767-AEB8-63D834BF471B}"/>
    <cellStyle name="Nota 2 6 2 2 4 2 4" xfId="34318" xr:uid="{7A1AA95E-777D-42C8-A6EE-0BB4271A9825}"/>
    <cellStyle name="Nota 2 6 2 2 4 2 4 2" xfId="34319" xr:uid="{93CA019F-BC63-4E44-AF58-7BE41A601BD9}"/>
    <cellStyle name="Nota 2 6 2 2 4 2 5" xfId="34320" xr:uid="{844B67EB-5313-4AB8-8DE9-CAF20F5BF3F9}"/>
    <cellStyle name="Nota 2 6 2 2 4 3" xfId="34321" xr:uid="{7F0CA594-C3C8-4DBF-BB9D-3838AB818059}"/>
    <cellStyle name="Nota 2 6 2 2 4 3 2" xfId="34322" xr:uid="{3E9437E1-6C4A-427A-8756-6D4BC1E0E64C}"/>
    <cellStyle name="Nota 2 6 2 2 4 4" xfId="34323" xr:uid="{C909C6DD-9698-41AA-9EA9-E128CCF6871F}"/>
    <cellStyle name="Nota 2 6 2 2 4 4 2" xfId="34324" xr:uid="{81FF601C-5DF9-4A97-88EB-680282D52840}"/>
    <cellStyle name="Nota 2 6 2 2 4 5" xfId="34325" xr:uid="{09B0C7A8-7C10-4C4F-9671-DD02FD5A73C3}"/>
    <cellStyle name="Nota 2 6 2 2 5" xfId="34326" xr:uid="{8AE5326C-894E-4BDB-8D7C-E9BF5B4CEDAA}"/>
    <cellStyle name="Nota 2 6 2 2 5 2" xfId="34327" xr:uid="{13DDD936-F3DB-4F6C-9436-8C55A74CFF34}"/>
    <cellStyle name="Nota 2 6 2 2 5 2 2" xfId="34328" xr:uid="{AE1248CB-7350-47C5-85A4-5D1EBEADFDC4}"/>
    <cellStyle name="Nota 2 6 2 2 5 3" xfId="34329" xr:uid="{1FA91E41-6120-4362-957C-FD97607F9EB0}"/>
    <cellStyle name="Nota 2 6 2 2 5 3 2" xfId="34330" xr:uid="{8154AFA6-6BF4-43E2-9360-422D08928B3E}"/>
    <cellStyle name="Nota 2 6 2 2 5 4" xfId="34331" xr:uid="{804484AB-30A6-4531-884A-D3FE02F94920}"/>
    <cellStyle name="Nota 2 6 2 2 6" xfId="34332" xr:uid="{73A2EFDD-CA2D-41A1-8836-E39361A7FC84}"/>
    <cellStyle name="Nota 2 6 2 2 6 2" xfId="34333" xr:uid="{B462827D-D174-4A85-9E67-9C375A40400E}"/>
    <cellStyle name="Nota 2 6 2 2 6 2 2" xfId="34334" xr:uid="{05C5F804-1411-4683-B677-A4DCC7E78BBF}"/>
    <cellStyle name="Nota 2 6 2 2 6 2 2 2" xfId="34335" xr:uid="{8599193D-DB87-4B44-A720-1EF96B9A56F5}"/>
    <cellStyle name="Nota 2 6 2 2 6 2 3" xfId="34336" xr:uid="{6A3DE74A-B994-4A5E-A88F-852AD184EE9B}"/>
    <cellStyle name="Nota 2 6 2 2 6 3" xfId="34337" xr:uid="{73D08DB5-3056-4095-B8B1-1799FC235631}"/>
    <cellStyle name="Nota 2 6 2 2 6 3 2" xfId="34338" xr:uid="{F0983BCB-628A-4158-9F31-4C09E552EE0D}"/>
    <cellStyle name="Nota 2 6 2 2 6 4" xfId="34339" xr:uid="{3A6ACAE2-5143-47DE-8C67-BB8E868A1427}"/>
    <cellStyle name="Nota 2 6 2 2 6 4 2" xfId="34340" xr:uid="{6FCC775B-2F4F-4E2D-9A5B-31CF7D4B311C}"/>
    <cellStyle name="Nota 2 6 2 2 6 5" xfId="34341" xr:uid="{DF483442-F9B5-4AF2-95B1-423010F1737B}"/>
    <cellStyle name="Nota 2 6 2 2 7" xfId="34342" xr:uid="{F7551CE1-AC70-44FA-A58B-0C515ACB0C87}"/>
    <cellStyle name="Nota 2 6 2 2 7 2" xfId="34343" xr:uid="{78A2B80C-02BE-4805-B00B-7DD9FE0C90FB}"/>
    <cellStyle name="Nota 2 6 2 2 7 2 2" xfId="34344" xr:uid="{8552E2F6-99C9-4B8F-A483-70F0736AB247}"/>
    <cellStyle name="Nota 2 6 2 2 7 3" xfId="34345" xr:uid="{E85CB96B-162E-4A13-93CA-274F3B995DE4}"/>
    <cellStyle name="Nota 2 6 2 2 7 3 2" xfId="34346" xr:uid="{E37EE8E5-9F34-4464-8F3A-D657F6F99CD7}"/>
    <cellStyle name="Nota 2 6 2 2 7 4" xfId="34347" xr:uid="{08D8B8E1-957A-4DDB-9312-E1DD7490594F}"/>
    <cellStyle name="Nota 2 6 2 2 8" xfId="34348" xr:uid="{5A77A437-8579-4A9C-9B22-A91D37C15B55}"/>
    <cellStyle name="Nota 2 6 2 2 8 2" xfId="34349" xr:uid="{A6324B45-DAB3-417E-9562-5FEC5F9F1B66}"/>
    <cellStyle name="Nota 2 6 2 2 9" xfId="34350" xr:uid="{1DE427DC-AF1A-43A0-BAB0-B4485BD2F8A3}"/>
    <cellStyle name="Nota 2 6 2 3" xfId="34351" xr:uid="{55750DDC-717B-429E-8C99-30A8B4B06790}"/>
    <cellStyle name="Nota 2 6 2 3 2" xfId="34352" xr:uid="{23206C16-22D7-48DF-8FEE-28FD163373FD}"/>
    <cellStyle name="Nota 2 6 2 3 2 2" xfId="34353" xr:uid="{AD40B561-CA5C-4455-85B8-BAF32E8C5692}"/>
    <cellStyle name="Nota 2 6 2 3 2 2 2" xfId="34354" xr:uid="{4FB08E08-9E76-489E-90B5-F0DE02DAF5C7}"/>
    <cellStyle name="Nota 2 6 2 3 2 2 2 2" xfId="34355" xr:uid="{1A308706-162F-490E-A19F-F5F81C8D7F23}"/>
    <cellStyle name="Nota 2 6 2 3 2 2 2 2 2" xfId="34356" xr:uid="{B6E1DAB8-424B-4E96-AC9D-8A4D1004D05A}"/>
    <cellStyle name="Nota 2 6 2 3 2 2 2 3" xfId="34357" xr:uid="{5090E50C-B957-41BC-A667-AE0F6D496582}"/>
    <cellStyle name="Nota 2 6 2 3 2 2 3" xfId="34358" xr:uid="{2EC12F25-DB8B-497B-8D9C-6CB3590586B8}"/>
    <cellStyle name="Nota 2 6 2 3 2 2 3 2" xfId="34359" xr:uid="{540350B3-9961-41E7-8945-969F8420D854}"/>
    <cellStyle name="Nota 2 6 2 3 2 2 4" xfId="34360" xr:uid="{736AECF4-F35A-453D-892D-98C2F393FC1F}"/>
    <cellStyle name="Nota 2 6 2 3 2 2 4 2" xfId="34361" xr:uid="{63F85478-9627-46AD-91CA-6AF00E06B726}"/>
    <cellStyle name="Nota 2 6 2 3 2 2 5" xfId="34362" xr:uid="{91D0786A-6B9D-453B-89AD-1449850B7923}"/>
    <cellStyle name="Nota 2 6 2 3 2 3" xfId="34363" xr:uid="{EB83330F-8EAB-4BB9-9C43-89DCA63055D6}"/>
    <cellStyle name="Nota 2 6 2 3 2 3 2" xfId="34364" xr:uid="{CEC1E3E1-C223-4A75-B960-7494BB33A4E8}"/>
    <cellStyle name="Nota 2 6 2 3 2 4" xfId="34365" xr:uid="{12D05AA2-845F-43D0-90A5-EA7C2590E197}"/>
    <cellStyle name="Nota 2 6 2 3 2 4 2" xfId="34366" xr:uid="{833E02B6-784A-4CE2-B1B8-B015A12AFCE8}"/>
    <cellStyle name="Nota 2 6 2 3 2 5" xfId="34367" xr:uid="{4F6BFC1D-62A0-4035-AAA7-190F375F358F}"/>
    <cellStyle name="Nota 2 6 2 3 3" xfId="34368" xr:uid="{39D94EEB-A35D-4523-B332-BDE0BC857F7A}"/>
    <cellStyle name="Nota 2 6 2 3 3 2" xfId="34369" xr:uid="{74AB7B69-A232-4723-9E15-9E7E955FF313}"/>
    <cellStyle name="Nota 2 6 2 3 3 2 2" xfId="34370" xr:uid="{DE311EA9-4BD4-41E8-BDAD-BAC7BF2A31FA}"/>
    <cellStyle name="Nota 2 6 2 3 3 3" xfId="34371" xr:uid="{9687714F-DE0C-41F6-A23E-5D8C0B99A13B}"/>
    <cellStyle name="Nota 2 6 2 3 3 3 2" xfId="34372" xr:uid="{176633C3-010F-42D8-9E02-A768BCC5EE7D}"/>
    <cellStyle name="Nota 2 6 2 3 3 4" xfId="34373" xr:uid="{1206EA1D-4808-4EDC-8CB1-10966A8522DE}"/>
    <cellStyle name="Nota 2 6 2 3 4" xfId="34374" xr:uid="{2FEF4750-2619-43F7-84E1-04ED64A758FB}"/>
    <cellStyle name="Nota 2 6 2 3 4 2" xfId="34375" xr:uid="{56E6E69A-EAE5-4A17-9BA1-A91CC5B2BB5B}"/>
    <cellStyle name="Nota 2 6 2 3 4 2 2" xfId="34376" xr:uid="{CFF7E901-2F05-4BD7-926B-F479EA6617FB}"/>
    <cellStyle name="Nota 2 6 2 3 4 2 2 2" xfId="34377" xr:uid="{BB5B02EA-35B8-45AF-990F-82C1546BC811}"/>
    <cellStyle name="Nota 2 6 2 3 4 2 3" xfId="34378" xr:uid="{11173CBF-9BC9-4B11-BC3E-6F1052D0D264}"/>
    <cellStyle name="Nota 2 6 2 3 4 3" xfId="34379" xr:uid="{351091BE-1E91-47CB-B9BB-2A4650EC7243}"/>
    <cellStyle name="Nota 2 6 2 3 4 3 2" xfId="34380" xr:uid="{A8ED2AC4-7D50-4DB6-A631-FBFD206A67AF}"/>
    <cellStyle name="Nota 2 6 2 3 4 4" xfId="34381" xr:uid="{3B66B513-E7B2-4E2E-81A2-7ACED7C512E9}"/>
    <cellStyle name="Nota 2 6 2 3 4 4 2" xfId="34382" xr:uid="{FFE0F8F2-8981-493D-8217-1CBCBC5B4910}"/>
    <cellStyle name="Nota 2 6 2 3 4 5" xfId="34383" xr:uid="{13FCE0E1-FE6F-4A7F-83ED-F598B304B451}"/>
    <cellStyle name="Nota 2 6 2 3 5" xfId="34384" xr:uid="{5E666D2F-6425-4B96-93F4-FA76A1D6F14C}"/>
    <cellStyle name="Nota 2 6 2 3 5 2" xfId="34385" xr:uid="{8654D505-FA34-48C6-B7AF-03C041149910}"/>
    <cellStyle name="Nota 2 6 2 3 5 2 2" xfId="34386" xr:uid="{9842DADD-9185-4E58-87C5-60C9138BF5C9}"/>
    <cellStyle name="Nota 2 6 2 3 5 3" xfId="34387" xr:uid="{D8B864C0-B455-46D8-8E90-EB4788AC48E1}"/>
    <cellStyle name="Nota 2 6 2 3 5 3 2" xfId="34388" xr:uid="{30B62A96-D179-4169-A856-E61F70C3D775}"/>
    <cellStyle name="Nota 2 6 2 3 5 4" xfId="34389" xr:uid="{24DCBF10-EC9F-4D19-A1BA-632D98DEC026}"/>
    <cellStyle name="Nota 2 6 2 3 6" xfId="34390" xr:uid="{90D29387-20ED-430C-AE85-3AA3B09E6835}"/>
    <cellStyle name="Nota 2 6 2 3 6 2" xfId="34391" xr:uid="{5DD2A9E4-9374-458B-8356-9F486BE9FFDD}"/>
    <cellStyle name="Nota 2 6 2 3 7" xfId="34392" xr:uid="{B50CF89E-5A6D-4803-8B9C-8EA75241762E}"/>
    <cellStyle name="Nota 2 6 2 3 8" xfId="34393" xr:uid="{59B27E6D-294C-4AC4-833E-10093B3DF0BC}"/>
    <cellStyle name="Nota 2 6 2 3 9" xfId="54762" xr:uid="{ACB94AC8-8D9F-406D-B21B-A707412A9557}"/>
    <cellStyle name="Nota 2 6 2 4" xfId="34394" xr:uid="{3C6B5D6D-04F7-4CDE-AFB4-4415A06D9F9E}"/>
    <cellStyle name="Nota 2 6 2 4 2" xfId="34395" xr:uid="{376A7074-4EFD-4F97-B45A-E0976199E1BF}"/>
    <cellStyle name="Nota 2 6 2 4 2 2" xfId="34396" xr:uid="{4D76DEEA-6FBD-42AC-9987-57D97820501E}"/>
    <cellStyle name="Nota 2 6 2 4 2 2 2" xfId="34397" xr:uid="{5F979AEE-E0F5-4D06-8C25-C7AA2ED2EA14}"/>
    <cellStyle name="Nota 2 6 2 4 2 2 2 2" xfId="34398" xr:uid="{0F22721E-9393-412F-AF10-409969EA35DE}"/>
    <cellStyle name="Nota 2 6 2 4 2 2 2 2 2" xfId="34399" xr:uid="{FAB3BF71-22F1-47E1-BC23-FC404B49A41D}"/>
    <cellStyle name="Nota 2 6 2 4 2 2 2 3" xfId="34400" xr:uid="{8382D07A-897A-4489-B9D2-931C7168F76D}"/>
    <cellStyle name="Nota 2 6 2 4 2 2 3" xfId="34401" xr:uid="{EA069A02-6245-4006-A8BA-32620EDAB90D}"/>
    <cellStyle name="Nota 2 6 2 4 2 2 3 2" xfId="34402" xr:uid="{63840239-94CD-46BE-A0FA-3EC2160A4911}"/>
    <cellStyle name="Nota 2 6 2 4 2 2 4" xfId="34403" xr:uid="{635A2B27-CA5A-4617-8A8B-BF035D71D553}"/>
    <cellStyle name="Nota 2 6 2 4 2 2 4 2" xfId="34404" xr:uid="{01774CAE-B0D1-4F67-A0F6-F02375F1C4FB}"/>
    <cellStyle name="Nota 2 6 2 4 2 2 5" xfId="34405" xr:uid="{834EDDFA-FC7D-4415-BA40-E424922E4ED4}"/>
    <cellStyle name="Nota 2 6 2 4 2 3" xfId="34406" xr:uid="{D177D836-FD19-4B09-87DA-C3310EC28D42}"/>
    <cellStyle name="Nota 2 6 2 4 2 3 2" xfId="34407" xr:uid="{8FA15AC5-24F9-4BE5-BE37-FE65616014E7}"/>
    <cellStyle name="Nota 2 6 2 4 2 4" xfId="34408" xr:uid="{88B3089F-9599-4B98-9191-4870B804F8F5}"/>
    <cellStyle name="Nota 2 6 2 4 2 4 2" xfId="34409" xr:uid="{13E7B74D-BD02-461C-A574-D719641F7A4A}"/>
    <cellStyle name="Nota 2 6 2 4 2 5" xfId="34410" xr:uid="{8F61EB3E-597A-4995-A428-487F427F1815}"/>
    <cellStyle name="Nota 2 6 2 4 3" xfId="34411" xr:uid="{0E1771FA-A670-41A9-8225-1513F1314308}"/>
    <cellStyle name="Nota 2 6 2 4 3 2" xfId="34412" xr:uid="{0BF8602E-A4F7-4394-A492-140A9011E5C3}"/>
    <cellStyle name="Nota 2 6 2 4 3 2 2" xfId="34413" xr:uid="{D1B03BDB-D174-49C6-9C4B-D65DFA44E4B0}"/>
    <cellStyle name="Nota 2 6 2 4 3 3" xfId="34414" xr:uid="{3AC904E5-3697-4C0C-B787-B344BECD3D3E}"/>
    <cellStyle name="Nota 2 6 2 4 3 3 2" xfId="34415" xr:uid="{DF5270F8-CE0B-478F-BAFB-97E0D38F807D}"/>
    <cellStyle name="Nota 2 6 2 4 3 4" xfId="34416" xr:uid="{A2E6E232-912D-4C61-9CCE-3848A56F374F}"/>
    <cellStyle name="Nota 2 6 2 4 4" xfId="34417" xr:uid="{AE65577B-8416-4557-A011-413327CE5B93}"/>
    <cellStyle name="Nota 2 6 2 4 4 2" xfId="34418" xr:uid="{50C80E63-4CE0-4610-8755-29DAB9516866}"/>
    <cellStyle name="Nota 2 6 2 4 4 2 2" xfId="34419" xr:uid="{E1C8AC66-27F5-4EDD-94AC-03893CA0ECFF}"/>
    <cellStyle name="Nota 2 6 2 4 4 2 2 2" xfId="34420" xr:uid="{869FC764-DBDC-41F1-84AE-D76AAC86701A}"/>
    <cellStyle name="Nota 2 6 2 4 4 2 3" xfId="34421" xr:uid="{AC6A262F-A94A-43E1-AE68-D61C48C90D9B}"/>
    <cellStyle name="Nota 2 6 2 4 4 3" xfId="34422" xr:uid="{994CF5D1-A38E-44FB-A8F6-661331F0C851}"/>
    <cellStyle name="Nota 2 6 2 4 4 3 2" xfId="34423" xr:uid="{3219ACAE-C467-4BED-BD09-9690160C2B34}"/>
    <cellStyle name="Nota 2 6 2 4 4 4" xfId="34424" xr:uid="{0352C7ED-1A67-4E51-B1D4-77C2E4B36A5B}"/>
    <cellStyle name="Nota 2 6 2 4 4 4 2" xfId="34425" xr:uid="{CD96F251-9233-46C9-AC65-5C72C5387FFA}"/>
    <cellStyle name="Nota 2 6 2 4 4 5" xfId="34426" xr:uid="{DAC5B26D-32DC-4F53-8FFE-18BC6344BBA6}"/>
    <cellStyle name="Nota 2 6 2 4 5" xfId="34427" xr:uid="{14F0CAF8-9CD6-423C-9588-A6938AC7734B}"/>
    <cellStyle name="Nota 2 6 2 4 5 2" xfId="34428" xr:uid="{B9CF7488-7FBE-45E6-9F37-544486A426AC}"/>
    <cellStyle name="Nota 2 6 2 4 5 2 2" xfId="34429" xr:uid="{C41939B5-B4D2-4FA8-B071-5E2BBD8DE4F0}"/>
    <cellStyle name="Nota 2 6 2 4 5 3" xfId="34430" xr:uid="{2E19F3DF-074C-41A2-B816-47C08D470337}"/>
    <cellStyle name="Nota 2 6 2 4 5 3 2" xfId="34431" xr:uid="{0007D41E-22A2-4521-92A0-DDCF200E0358}"/>
    <cellStyle name="Nota 2 6 2 4 5 4" xfId="34432" xr:uid="{C885B6FC-E8CF-49C4-AC45-A0DBA3EF0D1E}"/>
    <cellStyle name="Nota 2 6 2 4 6" xfId="34433" xr:uid="{641C5762-95F4-4CEA-8E74-0B067CD710FC}"/>
    <cellStyle name="Nota 2 6 2 4 6 2" xfId="34434" xr:uid="{5455769C-530D-407F-A0F7-CA60FBA87D84}"/>
    <cellStyle name="Nota 2 6 2 4 7" xfId="34435" xr:uid="{ECDEB18E-F11B-4DD9-9482-03DF66534641}"/>
    <cellStyle name="Nota 2 6 2 4 8" xfId="34436" xr:uid="{0B6422FC-515C-409D-827B-476AD0F13C6E}"/>
    <cellStyle name="Nota 2 6 2 4 9" xfId="54763" xr:uid="{68FE51C6-7121-437C-B2FE-6EA1B67C69FB}"/>
    <cellStyle name="Nota 2 6 2 5" xfId="34437" xr:uid="{5659586E-4B2B-4007-A6A4-8BB2CD397ECC}"/>
    <cellStyle name="Nota 2 6 2 5 2" xfId="34438" xr:uid="{2F2F6A29-C8DC-44B0-8F60-E4155FFDA9B7}"/>
    <cellStyle name="Nota 2 6 2 5 2 2" xfId="34439" xr:uid="{E020118F-EB96-4656-9234-8B01CF873611}"/>
    <cellStyle name="Nota 2 6 2 5 2 2 2" xfId="34440" xr:uid="{1C964CEE-6F1D-49CE-A248-F9725DD17BFB}"/>
    <cellStyle name="Nota 2 6 2 5 2 2 2 2" xfId="34441" xr:uid="{D8D74A39-A794-44A6-BFD8-0069DF7A10AE}"/>
    <cellStyle name="Nota 2 6 2 5 2 2 2 2 2" xfId="34442" xr:uid="{7B66D9E1-B454-420A-8DE0-D024C250C7BE}"/>
    <cellStyle name="Nota 2 6 2 5 2 2 2 3" xfId="34443" xr:uid="{5E8E2E38-43A7-484C-B2C8-A19A05E8F3D2}"/>
    <cellStyle name="Nota 2 6 2 5 2 2 3" xfId="34444" xr:uid="{AC71E74A-0C9F-4869-9F1D-008E4FB8A75C}"/>
    <cellStyle name="Nota 2 6 2 5 2 2 3 2" xfId="34445" xr:uid="{F48BBC88-2C13-4DAB-8713-9A0C7BABDA55}"/>
    <cellStyle name="Nota 2 6 2 5 2 2 4" xfId="34446" xr:uid="{C7BA678C-730D-4B3D-A571-3453FCF5B326}"/>
    <cellStyle name="Nota 2 6 2 5 2 2 4 2" xfId="34447" xr:uid="{6F638F23-F30C-4A28-9A44-13C16B013ECB}"/>
    <cellStyle name="Nota 2 6 2 5 2 2 5" xfId="34448" xr:uid="{F038CBA3-0657-4783-BC58-A87F22433C3C}"/>
    <cellStyle name="Nota 2 6 2 5 2 3" xfId="34449" xr:uid="{3B409D58-B68E-42EB-9D4B-73B00E3281F9}"/>
    <cellStyle name="Nota 2 6 2 5 2 3 2" xfId="34450" xr:uid="{C4A87ED2-A628-4D4A-9328-B1F454A469FE}"/>
    <cellStyle name="Nota 2 6 2 5 2 4" xfId="34451" xr:uid="{C313B36A-9649-488D-B128-ED6BF24E9E92}"/>
    <cellStyle name="Nota 2 6 2 5 2 4 2" xfId="34452" xr:uid="{435715B0-A32B-4D59-A8C6-86FFF1DD472B}"/>
    <cellStyle name="Nota 2 6 2 5 2 5" xfId="34453" xr:uid="{7D14109A-4203-40D1-822D-02FE3885AB95}"/>
    <cellStyle name="Nota 2 6 2 5 3" xfId="34454" xr:uid="{20029D4C-D887-46C6-85B4-48EE1A94E088}"/>
    <cellStyle name="Nota 2 6 2 5 3 2" xfId="34455" xr:uid="{208A8637-3A7F-4C69-BED2-FCEF59738A93}"/>
    <cellStyle name="Nota 2 6 2 5 3 2 2" xfId="34456" xr:uid="{88F8D90A-7149-4DBA-98B7-326D5AB33307}"/>
    <cellStyle name="Nota 2 6 2 5 3 3" xfId="34457" xr:uid="{E9162086-EFDA-4B52-B913-6DFB9B45D7F9}"/>
    <cellStyle name="Nota 2 6 2 5 3 3 2" xfId="34458" xr:uid="{1759249D-F0EC-42B7-AB90-65A9E9FD86D3}"/>
    <cellStyle name="Nota 2 6 2 5 3 4" xfId="34459" xr:uid="{75BD1CE0-BA3C-4AF9-85A0-4B0AE08021F7}"/>
    <cellStyle name="Nota 2 6 2 5 4" xfId="34460" xr:uid="{EAE5A7E0-F296-46C8-8D52-DC420D2570A1}"/>
    <cellStyle name="Nota 2 6 2 5 4 2" xfId="34461" xr:uid="{7876CCC9-A134-41F5-9309-1D7C48177CCF}"/>
    <cellStyle name="Nota 2 6 2 5 4 2 2" xfId="34462" xr:uid="{3847738D-6C62-4E62-B767-233BB0E1555B}"/>
    <cellStyle name="Nota 2 6 2 5 4 2 2 2" xfId="34463" xr:uid="{CC5BD4BE-4518-4F9E-BC7A-B501BC17D8DB}"/>
    <cellStyle name="Nota 2 6 2 5 4 2 3" xfId="34464" xr:uid="{A6F0C6D6-F0FE-4DE2-9B99-4F638248001F}"/>
    <cellStyle name="Nota 2 6 2 5 4 3" xfId="34465" xr:uid="{004C68D4-083D-4F72-ABB0-BEE5E4EC57C6}"/>
    <cellStyle name="Nota 2 6 2 5 4 3 2" xfId="34466" xr:uid="{07542DAC-87A4-4CBF-8E0A-8EA7398C7205}"/>
    <cellStyle name="Nota 2 6 2 5 4 4" xfId="34467" xr:uid="{F501D42F-1C67-4177-A285-CCCE2B7D737D}"/>
    <cellStyle name="Nota 2 6 2 5 4 4 2" xfId="34468" xr:uid="{750F6CB9-E31B-4B00-832A-C1C6E0C54BA0}"/>
    <cellStyle name="Nota 2 6 2 5 4 5" xfId="34469" xr:uid="{801810A6-8A5A-42C8-9A0B-6B472737F003}"/>
    <cellStyle name="Nota 2 6 2 5 5" xfId="34470" xr:uid="{F869E5B7-2837-4911-9F24-159306111B90}"/>
    <cellStyle name="Nota 2 6 2 5 5 2" xfId="34471" xr:uid="{BF5551AB-014C-42D4-AD48-094BD30AD894}"/>
    <cellStyle name="Nota 2 6 2 5 5 2 2" xfId="34472" xr:uid="{AC68F991-547C-4D41-A129-876B587B6B6C}"/>
    <cellStyle name="Nota 2 6 2 5 5 3" xfId="34473" xr:uid="{DF3FD9AD-2A49-4925-BCA7-9A5A3CDC5BE7}"/>
    <cellStyle name="Nota 2 6 2 5 5 3 2" xfId="34474" xr:uid="{08792997-8CEF-4BD0-BF48-CB304629BBD8}"/>
    <cellStyle name="Nota 2 6 2 5 5 4" xfId="34475" xr:uid="{39583437-3B2D-49D6-BEE8-F186C90A38D2}"/>
    <cellStyle name="Nota 2 6 2 5 6" xfId="34476" xr:uid="{E527CB8A-D3A3-4152-8E43-2054E19495CB}"/>
    <cellStyle name="Nota 2 6 2 5 6 2" xfId="34477" xr:uid="{C32B2B4E-F991-4E3A-BB0E-03854932B768}"/>
    <cellStyle name="Nota 2 6 2 5 7" xfId="34478" xr:uid="{263F1C13-3DB2-47B4-B7AF-08B004B77956}"/>
    <cellStyle name="Nota 2 6 2 5 8" xfId="34479" xr:uid="{7A210F1F-CF82-4119-8C41-C28FEE0DF789}"/>
    <cellStyle name="Nota 2 6 2 5 9" xfId="54764" xr:uid="{69534B15-93C1-44C5-A006-3D6E1816F441}"/>
    <cellStyle name="Nota 2 6 2 6" xfId="34480" xr:uid="{86782358-05D0-4C94-94B3-71805A909E27}"/>
    <cellStyle name="Nota 2 6 2 6 2" xfId="34481" xr:uid="{D6782CF4-0B1C-4AAE-89E7-D08FBD95CB0C}"/>
    <cellStyle name="Nota 2 6 2 6 2 2" xfId="34482" xr:uid="{974587AC-3FBE-47A5-881D-BA3B4500C39F}"/>
    <cellStyle name="Nota 2 6 2 6 2 2 2" xfId="34483" xr:uid="{161C3967-0582-4F1D-BBBC-E9213C93E7A6}"/>
    <cellStyle name="Nota 2 6 2 6 2 2 2 2" xfId="34484" xr:uid="{88FB493B-67F9-43D1-9BC5-FF99D4579C1F}"/>
    <cellStyle name="Nota 2 6 2 6 2 2 3" xfId="34485" xr:uid="{AB11ED16-2377-417B-BA6C-9B6FB0D29127}"/>
    <cellStyle name="Nota 2 6 2 6 2 3" xfId="34486" xr:uid="{02BD503C-F9A0-4374-A11D-D28B079393E5}"/>
    <cellStyle name="Nota 2 6 2 6 2 3 2" xfId="34487" xr:uid="{3DE27A09-B36B-4305-A494-CD9161057BE3}"/>
    <cellStyle name="Nota 2 6 2 6 2 4" xfId="34488" xr:uid="{BCD60E34-ECDA-4DF2-983C-F9E5572724F2}"/>
    <cellStyle name="Nota 2 6 2 6 2 4 2" xfId="34489" xr:uid="{DE39B3FB-E549-42E5-B5FE-8322649C73CE}"/>
    <cellStyle name="Nota 2 6 2 6 2 5" xfId="34490" xr:uid="{5E394D0A-0CED-4FC7-B7DE-1D3503A45A74}"/>
    <cellStyle name="Nota 2 6 2 6 3" xfId="34491" xr:uid="{003F3183-4A40-4280-9549-E16EE448D0CE}"/>
    <cellStyle name="Nota 2 6 2 6 3 2" xfId="34492" xr:uid="{F87AABFE-34F8-4FE6-AA6F-ABB9CDDDB2BF}"/>
    <cellStyle name="Nota 2 6 2 6 4" xfId="34493" xr:uid="{27FE2A12-9F76-4F7B-833D-FC8AC3C7CCA6}"/>
    <cellStyle name="Nota 2 6 2 6 4 2" xfId="34494" xr:uid="{1F38784B-3B6F-4EFC-B82E-9D9B4A9FD222}"/>
    <cellStyle name="Nota 2 6 2 6 5" xfId="34495" xr:uid="{8263917D-FF33-41C1-A019-46403F1FC6EF}"/>
    <cellStyle name="Nota 2 6 2 7" xfId="34496" xr:uid="{47C9ADB3-4764-413D-B546-D5254F8BFD20}"/>
    <cellStyle name="Nota 2 6 2 7 2" xfId="34497" xr:uid="{65FBA9E8-7093-442B-B44F-F16242F92EE6}"/>
    <cellStyle name="Nota 2 6 2 7 2 2" xfId="34498" xr:uid="{7CB12A56-FD59-429D-A978-9E4721418E7F}"/>
    <cellStyle name="Nota 2 6 2 7 3" xfId="34499" xr:uid="{019F197A-BCC9-4662-837A-A7CDF0252A12}"/>
    <cellStyle name="Nota 2 6 2 7 3 2" xfId="34500" xr:uid="{D6D6A0EB-6792-4032-A1F1-BE251056AC71}"/>
    <cellStyle name="Nota 2 6 2 7 4" xfId="34501" xr:uid="{D7892CD1-0527-4CD2-95BE-840A902C4809}"/>
    <cellStyle name="Nota 2 6 2 8" xfId="34502" xr:uid="{6DE02260-3BCE-4B0C-BE45-B8DA7BE961A0}"/>
    <cellStyle name="Nota 2 6 2 8 2" xfId="34503" xr:uid="{21C0AA13-9536-4048-AE04-FB88FAE6133C}"/>
    <cellStyle name="Nota 2 6 2 8 2 2" xfId="34504" xr:uid="{D477293F-2264-4194-BAAF-FE79C69D168A}"/>
    <cellStyle name="Nota 2 6 2 8 2 2 2" xfId="34505" xr:uid="{0D1AF377-4F00-4F02-8A40-8877E5A1523F}"/>
    <cellStyle name="Nota 2 6 2 8 2 3" xfId="34506" xr:uid="{4A624B70-DA67-4210-A3F6-993592221015}"/>
    <cellStyle name="Nota 2 6 2 8 3" xfId="34507" xr:uid="{8F735E50-E15C-4CF6-B983-BBD01696D77F}"/>
    <cellStyle name="Nota 2 6 2 8 3 2" xfId="34508" xr:uid="{CA09DADC-7A6C-4E4C-B250-D24A2B1D4555}"/>
    <cellStyle name="Nota 2 6 2 8 4" xfId="34509" xr:uid="{0460C761-5C48-48DD-913C-4CC27024E344}"/>
    <cellStyle name="Nota 2 6 2 8 4 2" xfId="34510" xr:uid="{490E4830-7307-410C-90BE-DA8E4DAD648B}"/>
    <cellStyle name="Nota 2 6 2 8 5" xfId="34511" xr:uid="{2FA5405A-9CB5-43D2-B2E6-A93C0A44EC1F}"/>
    <cellStyle name="Nota 2 6 2 9" xfId="34512" xr:uid="{34D4A8E7-E21D-4081-A4E2-8E6872E939F4}"/>
    <cellStyle name="Nota 2 6 2 9 2" xfId="34513" xr:uid="{7649BF54-6977-45B3-89DA-14343EC54297}"/>
    <cellStyle name="Nota 2 6 2 9 2 2" xfId="34514" xr:uid="{73851E72-2065-42A8-A22A-1A258886613C}"/>
    <cellStyle name="Nota 2 6 2 9 3" xfId="34515" xr:uid="{217EE1B8-AB82-4846-B22D-9BA5A6925520}"/>
    <cellStyle name="Nota 2 6 2 9 3 2" xfId="34516" xr:uid="{77B07292-9061-41CC-BB7A-E3FC14CF76EE}"/>
    <cellStyle name="Nota 2 6 2 9 4" xfId="34517" xr:uid="{11F1D948-DF90-4F92-AD77-369AF00DEDD4}"/>
    <cellStyle name="Nota 2 6 3" xfId="34518" xr:uid="{F206565B-F6A5-401E-B989-79D66F33CAE7}"/>
    <cellStyle name="Nota 2 6 3 10" xfId="34519" xr:uid="{3ACECFFC-A74E-4D70-88E1-B36A207A4368}"/>
    <cellStyle name="Nota 2 6 3 11" xfId="54765" xr:uid="{F9BF5278-240E-4929-B000-10E9B29709B7}"/>
    <cellStyle name="Nota 2 6 3 2" xfId="34520" xr:uid="{FF7F17E9-3177-4E0F-B4AB-E3BE323C66F9}"/>
    <cellStyle name="Nota 2 6 3 2 2" xfId="34521" xr:uid="{C59A1210-DE17-4848-B37D-707BF03206A6}"/>
    <cellStyle name="Nota 2 6 3 2 2 2" xfId="34522" xr:uid="{CF8B3D49-2D96-4BDA-A1C7-397BC27BEC75}"/>
    <cellStyle name="Nota 2 6 3 2 2 2 2" xfId="34523" xr:uid="{375F9D3B-1917-4A0D-B548-1F46103D6473}"/>
    <cellStyle name="Nota 2 6 3 2 2 2 2 2" xfId="34524" xr:uid="{0A69F05F-273E-47E9-84EF-48E87408D301}"/>
    <cellStyle name="Nota 2 6 3 2 2 2 2 2 2" xfId="34525" xr:uid="{55469CFC-3BAF-4CEE-9EC6-E1BC8B178035}"/>
    <cellStyle name="Nota 2 6 3 2 2 2 2 3" xfId="34526" xr:uid="{40864451-5CF4-406E-95D2-F9F03F11C9D2}"/>
    <cellStyle name="Nota 2 6 3 2 2 2 3" xfId="34527" xr:uid="{161A85A7-1FF5-4505-BC3F-4823223EA8B3}"/>
    <cellStyle name="Nota 2 6 3 2 2 2 3 2" xfId="34528" xr:uid="{D474E00B-8F2A-49EC-9ACE-E1B7220D7242}"/>
    <cellStyle name="Nota 2 6 3 2 2 2 4" xfId="34529" xr:uid="{07F37FBA-54EE-4F7B-8FAF-5FF8B3B3B952}"/>
    <cellStyle name="Nota 2 6 3 2 2 2 4 2" xfId="34530" xr:uid="{4D55CFF9-315A-43D9-94B5-F8254DC249EE}"/>
    <cellStyle name="Nota 2 6 3 2 2 2 5" xfId="34531" xr:uid="{C4097C1E-3FF0-47F2-9650-9E7F1C45D3AF}"/>
    <cellStyle name="Nota 2 6 3 2 2 3" xfId="34532" xr:uid="{50B0C287-69D5-4BAA-A6B6-B532040E51DB}"/>
    <cellStyle name="Nota 2 6 3 2 2 3 2" xfId="34533" xr:uid="{235DC18F-D311-47C4-926E-F2E89AE6DAB2}"/>
    <cellStyle name="Nota 2 6 3 2 2 4" xfId="34534" xr:uid="{42D7DF09-B271-4375-B11E-7CE7FB0FD0C1}"/>
    <cellStyle name="Nota 2 6 3 2 2 4 2" xfId="34535" xr:uid="{4C4F6086-5273-4652-A64C-3E338733A208}"/>
    <cellStyle name="Nota 2 6 3 2 2 5" xfId="34536" xr:uid="{37CA64B6-06B5-482D-810F-B4BA611CD22F}"/>
    <cellStyle name="Nota 2 6 3 2 3" xfId="34537" xr:uid="{DAD812E8-9E7B-4E77-9B73-9710B8F5F2D6}"/>
    <cellStyle name="Nota 2 6 3 2 3 2" xfId="34538" xr:uid="{63732205-0D00-4B93-8625-70FAF772210F}"/>
    <cellStyle name="Nota 2 6 3 2 3 2 2" xfId="34539" xr:uid="{DE000844-240D-4099-AB76-FA5F6D7E3BFC}"/>
    <cellStyle name="Nota 2 6 3 2 3 3" xfId="34540" xr:uid="{501BEA53-261A-4E00-A714-9E43370B3ED6}"/>
    <cellStyle name="Nota 2 6 3 2 3 3 2" xfId="34541" xr:uid="{3A3549E8-C1C9-4277-BA8B-D56F9C8882CC}"/>
    <cellStyle name="Nota 2 6 3 2 3 4" xfId="34542" xr:uid="{5292B1D8-D24C-407B-BD67-576AE4BAF91C}"/>
    <cellStyle name="Nota 2 6 3 2 4" xfId="34543" xr:uid="{89814E07-FB52-4D7A-87A1-56632180E57D}"/>
    <cellStyle name="Nota 2 6 3 2 4 2" xfId="34544" xr:uid="{C938F4FF-2BD5-468E-AFEB-FC1DD8CC234E}"/>
    <cellStyle name="Nota 2 6 3 2 4 2 2" xfId="34545" xr:uid="{67A47D58-4081-4012-88E5-93882FFAE160}"/>
    <cellStyle name="Nota 2 6 3 2 4 2 2 2" xfId="34546" xr:uid="{E1D5ABF6-EF81-4E43-95A9-B12A2EB78142}"/>
    <cellStyle name="Nota 2 6 3 2 4 2 3" xfId="34547" xr:uid="{6C09CD60-00DD-4D89-B5EB-F615573DBAF0}"/>
    <cellStyle name="Nota 2 6 3 2 4 3" xfId="34548" xr:uid="{8681AAD0-8C6E-43B8-A3A1-6E414CDE1B90}"/>
    <cellStyle name="Nota 2 6 3 2 4 3 2" xfId="34549" xr:uid="{317B10C0-FD46-403C-9E46-1ADF4B1194AD}"/>
    <cellStyle name="Nota 2 6 3 2 4 4" xfId="34550" xr:uid="{76FEE210-6058-4CD3-939F-791B17AFA601}"/>
    <cellStyle name="Nota 2 6 3 2 4 4 2" xfId="34551" xr:uid="{ECBFE86C-9A65-4AE9-9EEA-C56E7E8485A3}"/>
    <cellStyle name="Nota 2 6 3 2 4 5" xfId="34552" xr:uid="{06313C86-91F2-49AB-A6AD-FB58A4596D5B}"/>
    <cellStyle name="Nota 2 6 3 2 5" xfId="34553" xr:uid="{5D21E36A-490D-4524-89DC-BDF5D7071B38}"/>
    <cellStyle name="Nota 2 6 3 2 5 2" xfId="34554" xr:uid="{7FE10089-AA59-4CD8-A3B2-412E96576792}"/>
    <cellStyle name="Nota 2 6 3 2 5 2 2" xfId="34555" xr:uid="{4BB36D2A-7C67-4734-AD05-2BF522E6CA57}"/>
    <cellStyle name="Nota 2 6 3 2 5 3" xfId="34556" xr:uid="{E12A2EFB-98E8-4319-9063-07C0D40B1239}"/>
    <cellStyle name="Nota 2 6 3 2 5 3 2" xfId="34557" xr:uid="{0D26B655-05A7-42EE-A179-BEF814FF589B}"/>
    <cellStyle name="Nota 2 6 3 2 5 4" xfId="34558" xr:uid="{EDFBCFC0-9E4C-4401-8419-B5913BA4B7BF}"/>
    <cellStyle name="Nota 2 6 3 2 6" xfId="34559" xr:uid="{1C8FF01C-1389-4453-9269-887DE228403E}"/>
    <cellStyle name="Nota 2 6 3 2 6 2" xfId="34560" xr:uid="{5B500457-FE56-4FF3-A60C-48D07C6689A9}"/>
    <cellStyle name="Nota 2 6 3 2 7" xfId="34561" xr:uid="{86EDA279-ADA6-4ED1-8652-C63837F960A4}"/>
    <cellStyle name="Nota 2 6 3 2 8" xfId="34562" xr:uid="{B3E4C80A-2D52-4853-B789-86F42D684494}"/>
    <cellStyle name="Nota 2 6 3 2 9" xfId="54766" xr:uid="{640F9B93-6011-4BCF-9CE1-CA9E5F85EE2A}"/>
    <cellStyle name="Nota 2 6 3 3" xfId="34563" xr:uid="{553E3F44-6A9A-489F-9F48-37438C4097D0}"/>
    <cellStyle name="Nota 2 6 3 3 2" xfId="34564" xr:uid="{84CBC9CA-AF12-463C-B7D5-77C468BE4B07}"/>
    <cellStyle name="Nota 2 6 3 3 2 2" xfId="34565" xr:uid="{FDF0823C-B9C2-45BF-92CD-1E7C84986BA4}"/>
    <cellStyle name="Nota 2 6 3 3 2 2 2" xfId="34566" xr:uid="{5F92644E-379C-4377-B8C7-F29DA53B090C}"/>
    <cellStyle name="Nota 2 6 3 3 2 2 2 2" xfId="34567" xr:uid="{9A0FEC17-3094-4ED2-949F-901ABF1754C7}"/>
    <cellStyle name="Nota 2 6 3 3 2 2 2 2 2" xfId="34568" xr:uid="{537AA33F-20A8-4BD4-A92E-512006199CB1}"/>
    <cellStyle name="Nota 2 6 3 3 2 2 2 3" xfId="34569" xr:uid="{5D3AC85F-F88F-466A-909B-ED75264E51F5}"/>
    <cellStyle name="Nota 2 6 3 3 2 2 3" xfId="34570" xr:uid="{CA679817-0F1C-436E-98F8-1A59453EA2BF}"/>
    <cellStyle name="Nota 2 6 3 3 2 2 3 2" xfId="34571" xr:uid="{171C312F-C148-4671-B06A-6DD82A293D02}"/>
    <cellStyle name="Nota 2 6 3 3 2 2 4" xfId="34572" xr:uid="{EA506D8E-2B78-40B8-8892-EB98E083DF7E}"/>
    <cellStyle name="Nota 2 6 3 3 2 2 4 2" xfId="34573" xr:uid="{366A9020-391B-46EC-BD74-ABE6BB29B151}"/>
    <cellStyle name="Nota 2 6 3 3 2 2 5" xfId="34574" xr:uid="{3065F528-7A49-4017-866E-D5453519B44F}"/>
    <cellStyle name="Nota 2 6 3 3 2 3" xfId="34575" xr:uid="{44F1A025-F59B-4F84-BCAE-EE97EC52D990}"/>
    <cellStyle name="Nota 2 6 3 3 2 3 2" xfId="34576" xr:uid="{82880C2A-7E0C-43AC-8303-45754343A9E2}"/>
    <cellStyle name="Nota 2 6 3 3 2 4" xfId="34577" xr:uid="{5D17181D-847D-4923-99E8-03C84B17D171}"/>
    <cellStyle name="Nota 2 6 3 3 2 4 2" xfId="34578" xr:uid="{AD7B50B1-7052-4D2D-ADF1-E923FCF20089}"/>
    <cellStyle name="Nota 2 6 3 3 2 5" xfId="34579" xr:uid="{66E554D7-34F1-438F-B0C5-085A63FBFD2E}"/>
    <cellStyle name="Nota 2 6 3 3 3" xfId="34580" xr:uid="{96E5C6F6-7EA5-4823-9472-D125A73DCB80}"/>
    <cellStyle name="Nota 2 6 3 3 3 2" xfId="34581" xr:uid="{59DC53D1-458A-4673-AB31-0DB0E303509B}"/>
    <cellStyle name="Nota 2 6 3 3 3 2 2" xfId="34582" xr:uid="{06E674D7-7C8D-4899-A29F-2649C933CA2A}"/>
    <cellStyle name="Nota 2 6 3 3 3 3" xfId="34583" xr:uid="{D80EC108-0AAB-4BE1-B4A0-8ABD99B329EB}"/>
    <cellStyle name="Nota 2 6 3 3 3 3 2" xfId="34584" xr:uid="{B586917E-72AD-4EE6-9A64-9B982F8C0227}"/>
    <cellStyle name="Nota 2 6 3 3 3 4" xfId="34585" xr:uid="{4EF9DD57-9987-40AB-B6B3-46CEE9133C6E}"/>
    <cellStyle name="Nota 2 6 3 3 4" xfId="34586" xr:uid="{82ADCE05-9D89-48C0-BF94-F0B712362143}"/>
    <cellStyle name="Nota 2 6 3 3 4 2" xfId="34587" xr:uid="{834EC92D-8ED8-410D-AB70-1B40E2E57022}"/>
    <cellStyle name="Nota 2 6 3 3 4 2 2" xfId="34588" xr:uid="{255DEF91-FAD6-4049-AAF4-1DAF4CB940AA}"/>
    <cellStyle name="Nota 2 6 3 3 4 2 2 2" xfId="34589" xr:uid="{E5D824BC-8F46-4C73-B9B7-2C7DC22A165B}"/>
    <cellStyle name="Nota 2 6 3 3 4 2 3" xfId="34590" xr:uid="{A0D5007D-7AF1-40DB-B30E-D29A783D6DF2}"/>
    <cellStyle name="Nota 2 6 3 3 4 3" xfId="34591" xr:uid="{D2E1A636-6116-4550-A9EF-56BD862FCAE7}"/>
    <cellStyle name="Nota 2 6 3 3 4 3 2" xfId="34592" xr:uid="{CE0490E8-6D4C-4E89-BE95-4BF3056859BF}"/>
    <cellStyle name="Nota 2 6 3 3 4 4" xfId="34593" xr:uid="{472AB9FF-2574-4513-B103-52557379AA14}"/>
    <cellStyle name="Nota 2 6 3 3 4 4 2" xfId="34594" xr:uid="{241107FE-D482-44B9-BA24-6AC1AA3E81F9}"/>
    <cellStyle name="Nota 2 6 3 3 4 5" xfId="34595" xr:uid="{B31F11AC-71DF-426F-8111-151494DEF898}"/>
    <cellStyle name="Nota 2 6 3 3 5" xfId="34596" xr:uid="{F3FD775B-45BC-4FA4-AB09-285A2FB9ED1C}"/>
    <cellStyle name="Nota 2 6 3 3 5 2" xfId="34597" xr:uid="{B986AAA7-3200-4E97-8E11-3C6F9D246277}"/>
    <cellStyle name="Nota 2 6 3 3 5 2 2" xfId="34598" xr:uid="{64F87327-5D2D-4EAC-884A-B49B7373D1DD}"/>
    <cellStyle name="Nota 2 6 3 3 5 3" xfId="34599" xr:uid="{9243277A-D71C-4FAE-BA7D-14C854BF822B}"/>
    <cellStyle name="Nota 2 6 3 3 5 3 2" xfId="34600" xr:uid="{A99F545E-A5BA-44B6-ABC5-DF7B421FB1BC}"/>
    <cellStyle name="Nota 2 6 3 3 5 4" xfId="34601" xr:uid="{CAE4413C-2D79-4456-902E-49D04B245910}"/>
    <cellStyle name="Nota 2 6 3 3 6" xfId="34602" xr:uid="{907BEEAC-488E-44CB-9AAA-F5843D0AB4BB}"/>
    <cellStyle name="Nota 2 6 3 3 6 2" xfId="34603" xr:uid="{43160320-09A6-4BFA-A987-17076D9CC643}"/>
    <cellStyle name="Nota 2 6 3 3 7" xfId="34604" xr:uid="{36E87625-B2F2-451A-8551-A31AF4D7A4F2}"/>
    <cellStyle name="Nota 2 6 3 3 8" xfId="34605" xr:uid="{F0DB69FE-07CF-433B-A380-FECCEF6AC6DB}"/>
    <cellStyle name="Nota 2 6 3 3 9" xfId="54767" xr:uid="{721A5215-4DFA-41C0-B285-78A097795837}"/>
    <cellStyle name="Nota 2 6 3 4" xfId="34606" xr:uid="{287F24E5-0BED-4728-9F9A-CEB53FA18484}"/>
    <cellStyle name="Nota 2 6 3 4 2" xfId="34607" xr:uid="{E2736178-83B0-43D5-95B9-6620993DFF5F}"/>
    <cellStyle name="Nota 2 6 3 4 2 2" xfId="34608" xr:uid="{A18FB972-900B-4D30-8812-1E55AC013BA2}"/>
    <cellStyle name="Nota 2 6 3 4 2 2 2" xfId="34609" xr:uid="{6746AE98-1875-48A1-9D6E-91F499526ADA}"/>
    <cellStyle name="Nota 2 6 3 4 2 2 2 2" xfId="34610" xr:uid="{BD1819F0-2516-482C-85CB-D1D5E8A8A2E8}"/>
    <cellStyle name="Nota 2 6 3 4 2 2 3" xfId="34611" xr:uid="{8A3061E5-FC4D-42FC-902F-139B568AAE35}"/>
    <cellStyle name="Nota 2 6 3 4 2 3" xfId="34612" xr:uid="{EE71BA38-0505-403A-A9C2-9A11E838764F}"/>
    <cellStyle name="Nota 2 6 3 4 2 3 2" xfId="34613" xr:uid="{BA23F4EF-05C4-4625-9100-6730A822BB40}"/>
    <cellStyle name="Nota 2 6 3 4 2 4" xfId="34614" xr:uid="{07AF53DC-483D-40C5-89BF-E54010AB6DFE}"/>
    <cellStyle name="Nota 2 6 3 4 2 4 2" xfId="34615" xr:uid="{EE3B923F-4A23-4EF7-B461-473376712DDD}"/>
    <cellStyle name="Nota 2 6 3 4 2 5" xfId="34616" xr:uid="{3308453E-2F6D-4157-8100-C41A63337B73}"/>
    <cellStyle name="Nota 2 6 3 4 3" xfId="34617" xr:uid="{80B0820F-A367-49AA-AF90-E5AB657D662D}"/>
    <cellStyle name="Nota 2 6 3 4 3 2" xfId="34618" xr:uid="{004DAA9E-BEAC-471E-AA7F-7CA14BEDC3CE}"/>
    <cellStyle name="Nota 2 6 3 4 4" xfId="34619" xr:uid="{C1412874-5A92-4C01-96A7-1803BD6C453C}"/>
    <cellStyle name="Nota 2 6 3 4 4 2" xfId="34620" xr:uid="{A005F0A4-B03C-4692-90FE-9670E96D14D1}"/>
    <cellStyle name="Nota 2 6 3 4 5" xfId="34621" xr:uid="{4BAEB761-2D3D-4F8E-80A8-6F1E032DDB8F}"/>
    <cellStyle name="Nota 2 6 3 5" xfId="34622" xr:uid="{FA1439B9-114C-4433-87D0-2662BA07FF4C}"/>
    <cellStyle name="Nota 2 6 3 5 2" xfId="34623" xr:uid="{1E74645C-19DF-425C-966F-B58EE8B9CA26}"/>
    <cellStyle name="Nota 2 6 3 5 2 2" xfId="34624" xr:uid="{AF60B21C-CF51-41EE-B536-F7635D62409C}"/>
    <cellStyle name="Nota 2 6 3 5 3" xfId="34625" xr:uid="{AC0D06C2-30E2-481A-B933-9DBBCF138124}"/>
    <cellStyle name="Nota 2 6 3 5 3 2" xfId="34626" xr:uid="{1AC8000F-9C2B-480B-BB40-CA168FA4197A}"/>
    <cellStyle name="Nota 2 6 3 5 4" xfId="34627" xr:uid="{75571B29-390A-458C-BA70-12256B97A43A}"/>
    <cellStyle name="Nota 2 6 3 6" xfId="34628" xr:uid="{309C9722-718E-4D43-9B37-B725DDEBA25A}"/>
    <cellStyle name="Nota 2 6 3 6 2" xfId="34629" xr:uid="{6A528834-0672-4B06-A953-DE3525168A80}"/>
    <cellStyle name="Nota 2 6 3 6 2 2" xfId="34630" xr:uid="{74F36B84-4018-448C-A06D-E775AF90214D}"/>
    <cellStyle name="Nota 2 6 3 6 2 2 2" xfId="34631" xr:uid="{BEFC0D33-4289-49C9-9980-979462DA00CF}"/>
    <cellStyle name="Nota 2 6 3 6 2 3" xfId="34632" xr:uid="{138DFE05-60FB-4DA8-BABE-5577CF05E387}"/>
    <cellStyle name="Nota 2 6 3 6 3" xfId="34633" xr:uid="{5168EF5D-DC99-489E-A35D-72DB0CA92E63}"/>
    <cellStyle name="Nota 2 6 3 6 3 2" xfId="34634" xr:uid="{045DF09A-877C-4376-8855-12E708A56F66}"/>
    <cellStyle name="Nota 2 6 3 6 4" xfId="34635" xr:uid="{391FDA65-EA43-4916-B05E-0F3E95C0628F}"/>
    <cellStyle name="Nota 2 6 3 6 4 2" xfId="34636" xr:uid="{8DBC59EA-1DCF-4102-80B7-A0A66A01F670}"/>
    <cellStyle name="Nota 2 6 3 6 5" xfId="34637" xr:uid="{D9518AD3-83BD-446A-A6ED-097C1DF6A7C0}"/>
    <cellStyle name="Nota 2 6 3 7" xfId="34638" xr:uid="{A511E2BE-C84F-4693-9913-8CB3CF7E6159}"/>
    <cellStyle name="Nota 2 6 3 7 2" xfId="34639" xr:uid="{C2A19F0B-2D8C-4E5F-B822-13A41BB2D310}"/>
    <cellStyle name="Nota 2 6 3 7 2 2" xfId="34640" xr:uid="{9EDC54CD-8A80-4DA6-9C6E-067553D09C1E}"/>
    <cellStyle name="Nota 2 6 3 7 3" xfId="34641" xr:uid="{B0C62304-7B76-4C78-B111-ACFDFEE66041}"/>
    <cellStyle name="Nota 2 6 3 7 3 2" xfId="34642" xr:uid="{CFF573BA-E296-492D-A160-3172A35383AF}"/>
    <cellStyle name="Nota 2 6 3 7 4" xfId="34643" xr:uid="{19B7D37D-80D5-4C83-858B-D1C2FAA22A19}"/>
    <cellStyle name="Nota 2 6 3 8" xfId="34644" xr:uid="{F42F4C27-6849-44DD-8B4D-F41AC04F704D}"/>
    <cellStyle name="Nota 2 6 3 8 2" xfId="34645" xr:uid="{EDAB4BB4-2C68-4D34-92DF-3E6053AA4CAB}"/>
    <cellStyle name="Nota 2 6 3 9" xfId="34646" xr:uid="{6C528333-9049-471F-9DFB-7C29E60C4FD0}"/>
    <cellStyle name="Nota 2 6 4" xfId="34647" xr:uid="{D312D673-6B7A-4CD9-8B6D-DE11E8333996}"/>
    <cellStyle name="Nota 2 6 4 10" xfId="34648" xr:uid="{22F39CE0-5FF4-4F93-8090-3C2B29503386}"/>
    <cellStyle name="Nota 2 6 4 11" xfId="54768" xr:uid="{A1A4786A-7321-491D-893A-65F4C532D972}"/>
    <cellStyle name="Nota 2 6 4 2" xfId="34649" xr:uid="{612F7753-D36D-4E5E-B669-E180110AB93D}"/>
    <cellStyle name="Nota 2 6 4 2 2" xfId="34650" xr:uid="{A014E6E5-210A-4A75-9BF9-CCE2CC94846A}"/>
    <cellStyle name="Nota 2 6 4 2 2 2" xfId="34651" xr:uid="{6D345F78-AFCF-4A81-BCE7-143554A4FA97}"/>
    <cellStyle name="Nota 2 6 4 2 2 2 2" xfId="34652" xr:uid="{88C10567-C925-4AB0-9B97-88908D3F83AF}"/>
    <cellStyle name="Nota 2 6 4 2 2 2 2 2" xfId="34653" xr:uid="{AF1405FA-4347-4907-81A8-B1AAF4DCF65D}"/>
    <cellStyle name="Nota 2 6 4 2 2 2 2 2 2" xfId="34654" xr:uid="{08D38B7D-F24B-405D-9DAC-E5CEC9650649}"/>
    <cellStyle name="Nota 2 6 4 2 2 2 2 3" xfId="34655" xr:uid="{47B35EA5-221D-425F-819F-03CD3910BB1F}"/>
    <cellStyle name="Nota 2 6 4 2 2 2 3" xfId="34656" xr:uid="{CEBB4269-B6C9-4D0D-A051-1FE9FCCD2955}"/>
    <cellStyle name="Nota 2 6 4 2 2 2 3 2" xfId="34657" xr:uid="{2FA3A891-420D-40F1-808E-1F08A85E5A5B}"/>
    <cellStyle name="Nota 2 6 4 2 2 2 4" xfId="34658" xr:uid="{7BFFDF44-54E8-4C8E-B10A-8ABD145EA96A}"/>
    <cellStyle name="Nota 2 6 4 2 2 2 4 2" xfId="34659" xr:uid="{5F320282-F7E4-42ED-B434-8A0DC9D0B076}"/>
    <cellStyle name="Nota 2 6 4 2 2 2 5" xfId="34660" xr:uid="{02FD1ECB-AD9B-4B43-A510-3D2FC5605977}"/>
    <cellStyle name="Nota 2 6 4 2 2 3" xfId="34661" xr:uid="{ECC03D4E-13F7-4F3D-8D1A-F643447EEC58}"/>
    <cellStyle name="Nota 2 6 4 2 2 3 2" xfId="34662" xr:uid="{3A34EEF1-09C7-40DF-9DAB-2F2B617A9466}"/>
    <cellStyle name="Nota 2 6 4 2 2 4" xfId="34663" xr:uid="{D69BC343-D728-47F1-BF93-AED4815DD120}"/>
    <cellStyle name="Nota 2 6 4 2 2 4 2" xfId="34664" xr:uid="{3BE84A35-5E93-4A25-9343-A71F4FEFF080}"/>
    <cellStyle name="Nota 2 6 4 2 2 5" xfId="34665" xr:uid="{42E832C5-E2EC-43B6-A75C-B002EF02D5B0}"/>
    <cellStyle name="Nota 2 6 4 2 3" xfId="34666" xr:uid="{0CDE0107-E5E0-4FE2-9BC6-56520C95B7F9}"/>
    <cellStyle name="Nota 2 6 4 2 3 2" xfId="34667" xr:uid="{6A5C20B3-4C38-4BBA-9EB0-E15270B82171}"/>
    <cellStyle name="Nota 2 6 4 2 3 2 2" xfId="34668" xr:uid="{C27A32E9-EDBD-4281-A963-205CADB705DA}"/>
    <cellStyle name="Nota 2 6 4 2 3 3" xfId="34669" xr:uid="{FCC8239B-1A87-426A-B8B2-CDBE4CF5970B}"/>
    <cellStyle name="Nota 2 6 4 2 3 3 2" xfId="34670" xr:uid="{B0F78E2E-E351-4608-BB7A-A256DF3A9494}"/>
    <cellStyle name="Nota 2 6 4 2 3 4" xfId="34671" xr:uid="{2C575A65-E5A4-43F2-B3A3-E2A1A6A3FF9E}"/>
    <cellStyle name="Nota 2 6 4 2 4" xfId="34672" xr:uid="{83CAF0B7-C3FC-4215-BEB8-00C6A7AFA8EE}"/>
    <cellStyle name="Nota 2 6 4 2 4 2" xfId="34673" xr:uid="{B30FE923-27BD-4118-86E3-0091509D10B1}"/>
    <cellStyle name="Nota 2 6 4 2 4 2 2" xfId="34674" xr:uid="{A22F2830-7F8D-469F-B869-64D0940EE38B}"/>
    <cellStyle name="Nota 2 6 4 2 4 2 2 2" xfId="34675" xr:uid="{3EB73697-DFFE-4749-B433-EB2FCCA83E11}"/>
    <cellStyle name="Nota 2 6 4 2 4 2 3" xfId="34676" xr:uid="{A10C18D0-F17F-47FC-AA7E-456C5600D26E}"/>
    <cellStyle name="Nota 2 6 4 2 4 3" xfId="34677" xr:uid="{7E137137-7E7D-4127-9ABF-0CF5EC1DCCEA}"/>
    <cellStyle name="Nota 2 6 4 2 4 3 2" xfId="34678" xr:uid="{678CFB20-84E6-42AB-AA52-330177845061}"/>
    <cellStyle name="Nota 2 6 4 2 4 4" xfId="34679" xr:uid="{6AB59567-4DB8-498F-BF3D-0A2999075543}"/>
    <cellStyle name="Nota 2 6 4 2 4 4 2" xfId="34680" xr:uid="{9114FC36-1FBD-4BDC-9D10-2DE6594BB713}"/>
    <cellStyle name="Nota 2 6 4 2 4 5" xfId="34681" xr:uid="{E453BBD9-6F2F-4D57-9C78-3B6FC1B5846B}"/>
    <cellStyle name="Nota 2 6 4 2 5" xfId="34682" xr:uid="{8C6A7D9B-4C37-4F0F-82A9-FC23A4963613}"/>
    <cellStyle name="Nota 2 6 4 2 5 2" xfId="34683" xr:uid="{9C4832F9-395F-4D87-9869-05F60FAE3450}"/>
    <cellStyle name="Nota 2 6 4 2 5 2 2" xfId="34684" xr:uid="{A6D7EC46-B498-44BD-96B9-510B80CA1575}"/>
    <cellStyle name="Nota 2 6 4 2 5 3" xfId="34685" xr:uid="{C58B552F-087C-44AB-BC68-D3DBA29BC457}"/>
    <cellStyle name="Nota 2 6 4 2 5 3 2" xfId="34686" xr:uid="{0ABB81A5-394E-43CA-B25E-C6AF2309AADD}"/>
    <cellStyle name="Nota 2 6 4 2 5 4" xfId="34687" xr:uid="{27DDE981-352B-4E6C-8A8C-ED0ACFFA263A}"/>
    <cellStyle name="Nota 2 6 4 2 6" xfId="34688" xr:uid="{B6B64A08-7A1D-4F24-AC1B-4FEEA39C92BE}"/>
    <cellStyle name="Nota 2 6 4 2 6 2" xfId="34689" xr:uid="{84C946E1-561A-4345-A998-833C7E175E6C}"/>
    <cellStyle name="Nota 2 6 4 2 7" xfId="34690" xr:uid="{88628178-B76B-4BC8-AA5D-9651DE0F015A}"/>
    <cellStyle name="Nota 2 6 4 2 8" xfId="34691" xr:uid="{9FC8533A-D60F-4852-AFE5-C7A7056C3C13}"/>
    <cellStyle name="Nota 2 6 4 2 9" xfId="54769" xr:uid="{216550D3-8D5E-40E1-842D-BFFBC261D57D}"/>
    <cellStyle name="Nota 2 6 4 3" xfId="34692" xr:uid="{9B7DB771-5344-48C6-AE0A-E7689FE10135}"/>
    <cellStyle name="Nota 2 6 4 3 2" xfId="34693" xr:uid="{1D341B89-2442-42F7-A76D-54095E331C27}"/>
    <cellStyle name="Nota 2 6 4 3 2 2" xfId="34694" xr:uid="{17EA3596-763D-48A1-A54B-86FC75FB12D8}"/>
    <cellStyle name="Nota 2 6 4 3 2 2 2" xfId="34695" xr:uid="{B28BD00D-E33B-4FFD-9343-974AE57CFC00}"/>
    <cellStyle name="Nota 2 6 4 3 2 2 2 2" xfId="34696" xr:uid="{59198812-75AC-4F9D-AA21-4D6DBF8544FE}"/>
    <cellStyle name="Nota 2 6 4 3 2 2 2 2 2" xfId="34697" xr:uid="{870E9CDD-F58A-4C46-BDA5-DD24782CF5A7}"/>
    <cellStyle name="Nota 2 6 4 3 2 2 2 3" xfId="34698" xr:uid="{CB2E1912-4204-4B80-AF2B-02AD4E0D032D}"/>
    <cellStyle name="Nota 2 6 4 3 2 2 3" xfId="34699" xr:uid="{01AA79AE-C5A2-4AED-9259-FDC2597DEB68}"/>
    <cellStyle name="Nota 2 6 4 3 2 2 3 2" xfId="34700" xr:uid="{50F0EB2F-CC87-49D5-89E8-4E1055450F69}"/>
    <cellStyle name="Nota 2 6 4 3 2 2 4" xfId="34701" xr:uid="{4A69F34B-4AF5-411D-94D6-D86D986BD071}"/>
    <cellStyle name="Nota 2 6 4 3 2 2 4 2" xfId="34702" xr:uid="{7D3AFC98-B2E2-4777-8CC3-BFAD23E3E9CF}"/>
    <cellStyle name="Nota 2 6 4 3 2 2 5" xfId="34703" xr:uid="{A65D0F63-2342-4F20-BBBD-AC9C3790ECEF}"/>
    <cellStyle name="Nota 2 6 4 3 2 3" xfId="34704" xr:uid="{DF80C9E8-B4CA-40C7-8B9C-0797C2C250F8}"/>
    <cellStyle name="Nota 2 6 4 3 2 3 2" xfId="34705" xr:uid="{97063C00-CE3E-4608-ABEB-36E2448B557A}"/>
    <cellStyle name="Nota 2 6 4 3 2 4" xfId="34706" xr:uid="{7E878E84-9E69-4BB0-A103-D6F6B38D9A72}"/>
    <cellStyle name="Nota 2 6 4 3 2 4 2" xfId="34707" xr:uid="{AA0F838B-79A1-4BF0-9026-DFD1999F6974}"/>
    <cellStyle name="Nota 2 6 4 3 2 5" xfId="34708" xr:uid="{E679E0C5-EB53-41A3-86D5-46248E83F903}"/>
    <cellStyle name="Nota 2 6 4 3 3" xfId="34709" xr:uid="{0DAB9FE0-C661-41E9-A663-F40FB3D5EA78}"/>
    <cellStyle name="Nota 2 6 4 3 3 2" xfId="34710" xr:uid="{CA960F2C-5168-4E68-91C3-71BDA4AF0A92}"/>
    <cellStyle name="Nota 2 6 4 3 3 2 2" xfId="34711" xr:uid="{BA79601B-6CA6-4042-B57A-6948C511BA90}"/>
    <cellStyle name="Nota 2 6 4 3 3 3" xfId="34712" xr:uid="{F18A24A9-2DCD-4643-9F19-8C9299579D10}"/>
    <cellStyle name="Nota 2 6 4 3 3 3 2" xfId="34713" xr:uid="{F0CD4D10-5A1B-4372-A1E8-2AF1A058E45B}"/>
    <cellStyle name="Nota 2 6 4 3 3 4" xfId="34714" xr:uid="{0704D973-3748-4886-9A9C-C94281E160DD}"/>
    <cellStyle name="Nota 2 6 4 3 4" xfId="34715" xr:uid="{B4B61574-2E54-4370-8207-F4B3FB26FFC0}"/>
    <cellStyle name="Nota 2 6 4 3 4 2" xfId="34716" xr:uid="{60CC7EC3-8BF8-49D6-93C9-69639EF34FFE}"/>
    <cellStyle name="Nota 2 6 4 3 4 2 2" xfId="34717" xr:uid="{06B9A87C-0DFB-45AE-ABA9-BEEA7F0D22B2}"/>
    <cellStyle name="Nota 2 6 4 3 4 2 2 2" xfId="34718" xr:uid="{C25B8B44-B014-4F1D-9F68-96376F84B7AE}"/>
    <cellStyle name="Nota 2 6 4 3 4 2 3" xfId="34719" xr:uid="{A4DB2E38-2682-4DD8-9704-101421676B3E}"/>
    <cellStyle name="Nota 2 6 4 3 4 3" xfId="34720" xr:uid="{AEC9450B-4A06-40BD-B0D0-56334BD9E295}"/>
    <cellStyle name="Nota 2 6 4 3 4 3 2" xfId="34721" xr:uid="{46F769A2-3CC1-47D0-BBE1-0F12A083A4E0}"/>
    <cellStyle name="Nota 2 6 4 3 4 4" xfId="34722" xr:uid="{7B61E264-8124-4D83-AF89-8198D56B8AC9}"/>
    <cellStyle name="Nota 2 6 4 3 4 4 2" xfId="34723" xr:uid="{3AAEA6D7-B4D5-4993-B197-963E3CCAC6F3}"/>
    <cellStyle name="Nota 2 6 4 3 4 5" xfId="34724" xr:uid="{220CA404-DDF8-4BA4-B01B-DF31EA64127C}"/>
    <cellStyle name="Nota 2 6 4 3 5" xfId="34725" xr:uid="{A8082515-E19F-4406-800F-CCB90C07D920}"/>
    <cellStyle name="Nota 2 6 4 3 5 2" xfId="34726" xr:uid="{F217599A-BF03-4D64-8F76-A7A85BEC1DA1}"/>
    <cellStyle name="Nota 2 6 4 3 5 2 2" xfId="34727" xr:uid="{62DC0E44-A7F8-4358-99A8-0CB1801F4C07}"/>
    <cellStyle name="Nota 2 6 4 3 5 3" xfId="34728" xr:uid="{FF1C0C48-7F88-4607-9D91-3DAA92B88798}"/>
    <cellStyle name="Nota 2 6 4 3 5 3 2" xfId="34729" xr:uid="{8D853819-C90D-417F-ADB6-78F7CD27E853}"/>
    <cellStyle name="Nota 2 6 4 3 5 4" xfId="34730" xr:uid="{AEA5A30E-0191-46A1-ABC4-1F90A3E93C1A}"/>
    <cellStyle name="Nota 2 6 4 3 6" xfId="34731" xr:uid="{3A95BCC3-3C41-4050-ACE9-162EA65CB79F}"/>
    <cellStyle name="Nota 2 6 4 3 6 2" xfId="34732" xr:uid="{CC848EA5-D721-4865-8DC2-CFC6B23A858F}"/>
    <cellStyle name="Nota 2 6 4 3 7" xfId="34733" xr:uid="{0FCB7667-ABF3-450B-B32F-D2DA0B8B3FA0}"/>
    <cellStyle name="Nota 2 6 4 3 8" xfId="34734" xr:uid="{0E928A6B-1806-49B0-B097-98C52D0FBEAF}"/>
    <cellStyle name="Nota 2 6 4 3 9" xfId="54770" xr:uid="{9885C2CF-953D-4CE2-9002-51540CEFFBC7}"/>
    <cellStyle name="Nota 2 6 4 4" xfId="34735" xr:uid="{874A55AB-1560-4F3B-A424-576272FA02F3}"/>
    <cellStyle name="Nota 2 6 4 4 2" xfId="34736" xr:uid="{BC80C5E3-4979-400F-BDA9-8ECFC2CB18F4}"/>
    <cellStyle name="Nota 2 6 4 4 2 2" xfId="34737" xr:uid="{8C1827DB-306C-4D5C-A17F-15B6B41704FC}"/>
    <cellStyle name="Nota 2 6 4 4 2 2 2" xfId="34738" xr:uid="{02542A09-75B2-4983-B503-94DC9D186E1C}"/>
    <cellStyle name="Nota 2 6 4 4 2 2 2 2" xfId="34739" xr:uid="{4846ADDF-9479-48C0-A2F7-0D39F25D5C93}"/>
    <cellStyle name="Nota 2 6 4 4 2 2 3" xfId="34740" xr:uid="{86269E16-8052-4A86-AF44-4926100450CF}"/>
    <cellStyle name="Nota 2 6 4 4 2 3" xfId="34741" xr:uid="{B09D7FCE-DF2D-430E-A3B7-3793BA155823}"/>
    <cellStyle name="Nota 2 6 4 4 2 3 2" xfId="34742" xr:uid="{7E0448D6-A709-4EAB-9428-D6AEDB014F79}"/>
    <cellStyle name="Nota 2 6 4 4 2 4" xfId="34743" xr:uid="{A03813CC-23FD-45E8-B2C3-028D8B638BAE}"/>
    <cellStyle name="Nota 2 6 4 4 2 4 2" xfId="34744" xr:uid="{F533A2C0-1261-4E49-AFBD-02295C3B9D0E}"/>
    <cellStyle name="Nota 2 6 4 4 2 5" xfId="34745" xr:uid="{B236DEF0-7E87-4802-9220-8ECCCB2EC77F}"/>
    <cellStyle name="Nota 2 6 4 4 3" xfId="34746" xr:uid="{A1B328D0-221E-46AF-AF42-EE5973D91CF2}"/>
    <cellStyle name="Nota 2 6 4 4 3 2" xfId="34747" xr:uid="{101F1418-5D72-45B0-B0AA-DBF09A00873D}"/>
    <cellStyle name="Nota 2 6 4 4 4" xfId="34748" xr:uid="{69CA9608-DC63-4C2E-8DC7-07C79342ADF4}"/>
    <cellStyle name="Nota 2 6 4 4 4 2" xfId="34749" xr:uid="{12BABB7A-52FF-4295-BD45-DE9E36F24623}"/>
    <cellStyle name="Nota 2 6 4 4 5" xfId="34750" xr:uid="{0DB4CE47-E848-49EB-B143-8AC77DE192AF}"/>
    <cellStyle name="Nota 2 6 4 5" xfId="34751" xr:uid="{3B1EC238-7046-475D-9A5B-579370AD23B1}"/>
    <cellStyle name="Nota 2 6 4 5 2" xfId="34752" xr:uid="{A7E76D2F-9884-46BF-B955-B2E2EB1DF16D}"/>
    <cellStyle name="Nota 2 6 4 5 2 2" xfId="34753" xr:uid="{2BE60D2E-88C0-4E3B-9DE2-ABC991504BB0}"/>
    <cellStyle name="Nota 2 6 4 5 3" xfId="34754" xr:uid="{94708B56-B221-4733-B40A-6EA035787543}"/>
    <cellStyle name="Nota 2 6 4 5 3 2" xfId="34755" xr:uid="{47095385-661C-4B48-95B5-9D45BC386393}"/>
    <cellStyle name="Nota 2 6 4 5 4" xfId="34756" xr:uid="{63BE2CF6-771A-4F2F-9DB2-460B0D4D81F0}"/>
    <cellStyle name="Nota 2 6 4 6" xfId="34757" xr:uid="{AB3FA103-83C0-4F84-BC21-E0C13A246FAE}"/>
    <cellStyle name="Nota 2 6 4 6 2" xfId="34758" xr:uid="{0C1231BC-4673-4973-8F94-FF43D3DCA418}"/>
    <cellStyle name="Nota 2 6 4 6 2 2" xfId="34759" xr:uid="{CAB31082-4799-4B83-BC72-E5442504B92E}"/>
    <cellStyle name="Nota 2 6 4 6 2 2 2" xfId="34760" xr:uid="{5E289D40-7ADE-438D-B6E9-B6C494429B13}"/>
    <cellStyle name="Nota 2 6 4 6 2 3" xfId="34761" xr:uid="{3C7BD660-5576-402C-A8B5-42AE56079388}"/>
    <cellStyle name="Nota 2 6 4 6 3" xfId="34762" xr:uid="{226CBCE2-DC6E-4468-B6D7-B3A875DE529F}"/>
    <cellStyle name="Nota 2 6 4 6 3 2" xfId="34763" xr:uid="{1060EFF6-882D-4E32-8AA2-5CDFAA1C4188}"/>
    <cellStyle name="Nota 2 6 4 6 4" xfId="34764" xr:uid="{47F22293-0DD5-4DFD-BFD5-9ABBE470D805}"/>
    <cellStyle name="Nota 2 6 4 6 4 2" xfId="34765" xr:uid="{558B725F-0735-4BA5-A5A9-7E541C4F7AE1}"/>
    <cellStyle name="Nota 2 6 4 6 5" xfId="34766" xr:uid="{9AD7A3DF-B330-46ED-BC2F-20B742284269}"/>
    <cellStyle name="Nota 2 6 4 7" xfId="34767" xr:uid="{5990D34F-CF8B-4585-BEB5-EA6DE639D79F}"/>
    <cellStyle name="Nota 2 6 4 7 2" xfId="34768" xr:uid="{AB358A6C-04FB-4212-AFBF-F97F264AE7A6}"/>
    <cellStyle name="Nota 2 6 4 7 2 2" xfId="34769" xr:uid="{64181AD1-2F7F-4889-9119-741BAEAD4189}"/>
    <cellStyle name="Nota 2 6 4 7 3" xfId="34770" xr:uid="{E9D4AC49-E157-41A0-928C-C784F84D4942}"/>
    <cellStyle name="Nota 2 6 4 7 3 2" xfId="34771" xr:uid="{6F5704A2-6D27-4434-8365-90FA9EA9CBF5}"/>
    <cellStyle name="Nota 2 6 4 7 4" xfId="34772" xr:uid="{DD755E2D-B851-40C8-B8A3-BDFE954CAB42}"/>
    <cellStyle name="Nota 2 6 4 8" xfId="34773" xr:uid="{4BC54FBD-9395-4591-A752-9C21300C87A6}"/>
    <cellStyle name="Nota 2 6 4 8 2" xfId="34774" xr:uid="{65B66460-67B8-4454-AD13-860DB12E2B3C}"/>
    <cellStyle name="Nota 2 6 4 9" xfId="34775" xr:uid="{2626E745-87E4-4A28-8301-2671B23F43A7}"/>
    <cellStyle name="Nota 2 6 5" xfId="34776" xr:uid="{6ECEB1BD-182C-4CE7-89F2-9C44CC36C2D4}"/>
    <cellStyle name="Nota 2 6 5 2" xfId="34777" xr:uid="{0213A736-0E21-415A-B616-F4A486F090D1}"/>
    <cellStyle name="Nota 2 6 5 2 2" xfId="34778" xr:uid="{B11262B5-95E8-4EB6-97B9-7628F95F398B}"/>
    <cellStyle name="Nota 2 6 5 2 2 2" xfId="34779" xr:uid="{DACA4B5F-2B30-4825-82E7-4FBA9BAB30DE}"/>
    <cellStyle name="Nota 2 6 5 2 2 2 2" xfId="34780" xr:uid="{B1DBF976-8A7B-4EB1-87A0-558F3D1FB831}"/>
    <cellStyle name="Nota 2 6 5 2 2 2 2 2" xfId="34781" xr:uid="{6A767D1A-F909-494B-8A96-6D042ECDD7D2}"/>
    <cellStyle name="Nota 2 6 5 2 2 2 3" xfId="34782" xr:uid="{2F055401-85C2-45B3-BF02-D50739627C95}"/>
    <cellStyle name="Nota 2 6 5 2 2 3" xfId="34783" xr:uid="{1FAFB77F-C9BE-4EA2-AD01-9B4A326322B9}"/>
    <cellStyle name="Nota 2 6 5 2 2 3 2" xfId="34784" xr:uid="{35380E6E-076D-4DF0-BD7B-84150BB3A983}"/>
    <cellStyle name="Nota 2 6 5 2 2 4" xfId="34785" xr:uid="{CFC6B041-8219-4833-BE83-921FDB2714B6}"/>
    <cellStyle name="Nota 2 6 5 2 2 4 2" xfId="34786" xr:uid="{853D4F03-61D0-41C8-B30F-DCF98EE4011D}"/>
    <cellStyle name="Nota 2 6 5 2 2 5" xfId="34787" xr:uid="{3EAE5DD7-76BF-4284-A184-3AD08A9E6C60}"/>
    <cellStyle name="Nota 2 6 5 2 3" xfId="34788" xr:uid="{34B9759C-0F8B-4D9A-9041-89D4CE479593}"/>
    <cellStyle name="Nota 2 6 5 2 3 2" xfId="34789" xr:uid="{1AEE22DA-3BF6-4975-8ADC-14B50D9D9F58}"/>
    <cellStyle name="Nota 2 6 5 2 4" xfId="34790" xr:uid="{532C6A24-C658-4AAF-AEF7-FA0B208497CB}"/>
    <cellStyle name="Nota 2 6 5 2 4 2" xfId="34791" xr:uid="{CA7822F5-58CD-4BE8-B854-793B39801D0F}"/>
    <cellStyle name="Nota 2 6 5 2 5" xfId="34792" xr:uid="{6F34087D-507E-45A2-9128-F2D4394A322F}"/>
    <cellStyle name="Nota 2 6 5 3" xfId="34793" xr:uid="{A383323E-2AE0-4796-B743-D2BCC53B3286}"/>
    <cellStyle name="Nota 2 6 5 3 2" xfId="34794" xr:uid="{FD43DDFA-EA14-4657-95F8-C7B322C6B434}"/>
    <cellStyle name="Nota 2 6 5 3 2 2" xfId="34795" xr:uid="{27E68A82-3F36-494C-9C90-770F4B0580CD}"/>
    <cellStyle name="Nota 2 6 5 3 3" xfId="34796" xr:uid="{BEE74AD4-9100-4ABC-9063-7D69518FEC62}"/>
    <cellStyle name="Nota 2 6 5 3 3 2" xfId="34797" xr:uid="{E2436A7A-5C46-41D1-938F-A3EFC99A58C7}"/>
    <cellStyle name="Nota 2 6 5 3 4" xfId="34798" xr:uid="{7E4C21AB-473A-4089-BB65-F40464A5417A}"/>
    <cellStyle name="Nota 2 6 5 4" xfId="34799" xr:uid="{19AA874E-7653-416F-A34B-653F6BF315FA}"/>
    <cellStyle name="Nota 2 6 5 4 2" xfId="34800" xr:uid="{736337D6-285E-4E31-8231-F2D5EC5A9F22}"/>
    <cellStyle name="Nota 2 6 5 4 2 2" xfId="34801" xr:uid="{9A4192E8-C19A-4103-B6BC-D1D2A445912A}"/>
    <cellStyle name="Nota 2 6 5 4 2 2 2" xfId="34802" xr:uid="{019DB842-070A-431D-AD81-985666EEF0C1}"/>
    <cellStyle name="Nota 2 6 5 4 2 3" xfId="34803" xr:uid="{63B29B90-AB16-46C2-939D-D247B3B29929}"/>
    <cellStyle name="Nota 2 6 5 4 3" xfId="34804" xr:uid="{4AEE8AA4-AD84-4054-A0A6-F7F83815D028}"/>
    <cellStyle name="Nota 2 6 5 4 3 2" xfId="34805" xr:uid="{A29C7335-A6CB-4798-8794-07F9529ABEC5}"/>
    <cellStyle name="Nota 2 6 5 4 4" xfId="34806" xr:uid="{AFE40865-2623-402F-9E68-28CB52FF8A5E}"/>
    <cellStyle name="Nota 2 6 5 4 4 2" xfId="34807" xr:uid="{E68E1C57-ECD4-435D-B293-5BF2AF535C61}"/>
    <cellStyle name="Nota 2 6 5 4 5" xfId="34808" xr:uid="{F4015FAA-6F15-4881-8723-6499DD6221DD}"/>
    <cellStyle name="Nota 2 6 5 5" xfId="34809" xr:uid="{C0AA304D-E8DF-46BD-AA01-B96923BE28A4}"/>
    <cellStyle name="Nota 2 6 5 5 2" xfId="34810" xr:uid="{EA84231A-45D6-4934-9BE6-10ADB26D3BEB}"/>
    <cellStyle name="Nota 2 6 5 5 2 2" xfId="34811" xr:uid="{2BEEB447-EEA0-43E5-8B42-01397D04D78A}"/>
    <cellStyle name="Nota 2 6 5 5 3" xfId="34812" xr:uid="{5529EDCB-0A96-4947-AB0A-CAD8F2F5B041}"/>
    <cellStyle name="Nota 2 6 5 5 3 2" xfId="34813" xr:uid="{70B1299F-5607-4C6C-941C-39794F4CD32D}"/>
    <cellStyle name="Nota 2 6 5 5 4" xfId="34814" xr:uid="{BBF0029F-B99D-4FC3-BC34-E12A6BC1ADF9}"/>
    <cellStyle name="Nota 2 6 5 6" xfId="34815" xr:uid="{584772B5-C990-42D8-B2D0-6466698418E6}"/>
    <cellStyle name="Nota 2 6 5 6 2" xfId="34816" xr:uid="{7B26DA6B-F8FF-4B52-8C7B-272567FD032C}"/>
    <cellStyle name="Nota 2 6 5 7" xfId="34817" xr:uid="{1E1EF5E8-B743-4212-82C0-3DE41C2BDD87}"/>
    <cellStyle name="Nota 2 6 5 8" xfId="34818" xr:uid="{FFE11776-4FFF-47D6-A2F9-32FA27FEE92A}"/>
    <cellStyle name="Nota 2 6 5 9" xfId="54771" xr:uid="{4490DDC2-7E2D-409E-B8FD-3C089619085B}"/>
    <cellStyle name="Nota 2 6 6" xfId="34819" xr:uid="{91C6C72D-5450-4288-8BB1-3C33A73C62D5}"/>
    <cellStyle name="Nota 2 6 6 2" xfId="34820" xr:uid="{169818C3-A33A-48F5-843C-8CBB95B342F0}"/>
    <cellStyle name="Nota 2 6 6 2 2" xfId="34821" xr:uid="{C1665F9A-E90C-4CDE-AE79-AFC4309A65A1}"/>
    <cellStyle name="Nota 2 6 6 2 2 2" xfId="34822" xr:uid="{35FAD40E-935B-43CA-B66F-BA045B73B1AC}"/>
    <cellStyle name="Nota 2 6 6 2 2 2 2" xfId="34823" xr:uid="{EB551017-0A2A-442F-977B-1DC5080EF646}"/>
    <cellStyle name="Nota 2 6 6 2 2 2 2 2" xfId="34824" xr:uid="{EF198AC2-A68F-46CA-9D59-DC3C0CC3FDCA}"/>
    <cellStyle name="Nota 2 6 6 2 2 2 3" xfId="34825" xr:uid="{6D9296EF-9D02-4E78-9A8A-340C471EB12C}"/>
    <cellStyle name="Nota 2 6 6 2 2 3" xfId="34826" xr:uid="{227C1C2B-9788-4DF6-A222-E61E7631BD21}"/>
    <cellStyle name="Nota 2 6 6 2 2 3 2" xfId="34827" xr:uid="{58BCEB37-D780-4FC6-B034-79A87E8D0E6D}"/>
    <cellStyle name="Nota 2 6 6 2 2 4" xfId="34828" xr:uid="{4A023B91-73FF-49E1-A43B-23CE25CC3273}"/>
    <cellStyle name="Nota 2 6 6 2 2 4 2" xfId="34829" xr:uid="{08BF14AA-D732-42F7-A391-BB41275F4BB1}"/>
    <cellStyle name="Nota 2 6 6 2 2 5" xfId="34830" xr:uid="{B983B35B-3182-4603-94C3-3064DC13CA37}"/>
    <cellStyle name="Nota 2 6 6 2 3" xfId="34831" xr:uid="{E2F82652-E960-4238-9DEE-A44CF7106DEC}"/>
    <cellStyle name="Nota 2 6 6 2 3 2" xfId="34832" xr:uid="{4C64B3C2-8F87-4041-94AF-D34D2C6B1641}"/>
    <cellStyle name="Nota 2 6 6 2 4" xfId="34833" xr:uid="{2BE52BE6-1204-46E8-B3BD-E28CCD14F56F}"/>
    <cellStyle name="Nota 2 6 6 2 4 2" xfId="34834" xr:uid="{763C5823-3A54-4A29-B652-2E9AEBD0158B}"/>
    <cellStyle name="Nota 2 6 6 2 5" xfId="34835" xr:uid="{270DE65C-3C0C-471B-A23F-890254F23279}"/>
    <cellStyle name="Nota 2 6 6 3" xfId="34836" xr:uid="{76F84B5A-2D6D-425E-B04E-3789FB71768D}"/>
    <cellStyle name="Nota 2 6 6 3 2" xfId="34837" xr:uid="{67CE5F69-725D-421A-882B-58CE0F162A80}"/>
    <cellStyle name="Nota 2 6 6 3 2 2" xfId="34838" xr:uid="{35BA7698-124E-4209-8313-0B908F85622C}"/>
    <cellStyle name="Nota 2 6 6 3 3" xfId="34839" xr:uid="{CAF03E73-688A-4420-88BB-1082BA1022FE}"/>
    <cellStyle name="Nota 2 6 6 3 3 2" xfId="34840" xr:uid="{CBB56289-7688-4C25-8E19-DCCF77AE8B16}"/>
    <cellStyle name="Nota 2 6 6 3 4" xfId="34841" xr:uid="{D25A78D6-012B-4138-B71D-F6F4B0EEC69F}"/>
    <cellStyle name="Nota 2 6 6 4" xfId="34842" xr:uid="{45F8E19A-AAFF-4D9C-A892-A547BAA43F94}"/>
    <cellStyle name="Nota 2 6 6 4 2" xfId="34843" xr:uid="{11204AD2-BFE3-4CA9-A19A-79FB46FAF35B}"/>
    <cellStyle name="Nota 2 6 6 4 2 2" xfId="34844" xr:uid="{C26E2D69-F335-476C-B9DF-3B1C9F223C0B}"/>
    <cellStyle name="Nota 2 6 6 4 2 2 2" xfId="34845" xr:uid="{B53CF4BC-9E21-49B5-BA89-57AA8FF5F1F0}"/>
    <cellStyle name="Nota 2 6 6 4 2 3" xfId="34846" xr:uid="{913F5A25-DF03-4531-951C-B2D8DB0E9729}"/>
    <cellStyle name="Nota 2 6 6 4 3" xfId="34847" xr:uid="{6FC1B0A9-71D2-4B46-8110-103763DEBBF3}"/>
    <cellStyle name="Nota 2 6 6 4 3 2" xfId="34848" xr:uid="{F0E4E5C2-E192-4BC0-B9E0-DD7254B3E896}"/>
    <cellStyle name="Nota 2 6 6 4 4" xfId="34849" xr:uid="{95EF098A-B185-4928-B88C-F45916B2E968}"/>
    <cellStyle name="Nota 2 6 6 4 4 2" xfId="34850" xr:uid="{EF17F37E-FA1A-4F6E-AAB1-FFC4C9BE088F}"/>
    <cellStyle name="Nota 2 6 6 4 5" xfId="34851" xr:uid="{ADC65EB5-8AFA-409B-B73A-77AB67C395C1}"/>
    <cellStyle name="Nota 2 6 6 5" xfId="34852" xr:uid="{02E171C0-3DA7-4E47-A5AD-98B6607605E2}"/>
    <cellStyle name="Nota 2 6 6 5 2" xfId="34853" xr:uid="{4FF1510C-8280-4174-A476-066BDFDB302E}"/>
    <cellStyle name="Nota 2 6 6 5 2 2" xfId="34854" xr:uid="{0E8F6FF6-AB62-46D8-959B-B5DE0D7D56EC}"/>
    <cellStyle name="Nota 2 6 6 5 3" xfId="34855" xr:uid="{B8EB5D4D-092C-4F4B-90E2-181172426258}"/>
    <cellStyle name="Nota 2 6 6 5 3 2" xfId="34856" xr:uid="{82DA67DC-F343-4133-9010-9B567BED2B27}"/>
    <cellStyle name="Nota 2 6 6 5 4" xfId="34857" xr:uid="{AD5BC24C-5FD1-4DA4-A9C3-DBAF15C63019}"/>
    <cellStyle name="Nota 2 6 6 6" xfId="34858" xr:uid="{1135D29C-978B-4F73-83BC-8D62C23BF32F}"/>
    <cellStyle name="Nota 2 6 6 6 2" xfId="34859" xr:uid="{BB029857-E688-4395-B18A-2CEFD002737B}"/>
    <cellStyle name="Nota 2 6 6 7" xfId="34860" xr:uid="{94E2F915-AC3F-48DC-BC2F-8FCF153C8075}"/>
    <cellStyle name="Nota 2 6 6 8" xfId="34861" xr:uid="{8522E445-7A68-43FC-A050-8DFBC0E884E1}"/>
    <cellStyle name="Nota 2 6 6 9" xfId="54772" xr:uid="{790D23C9-E80D-4AE4-8C74-5EF94EB54865}"/>
    <cellStyle name="Nota 2 6 7" xfId="34862" xr:uid="{0F743100-CB82-437E-9D82-35E0E9B4A092}"/>
    <cellStyle name="Nota 2 6 7 2" xfId="34863" xr:uid="{B4C2D254-C4DE-45B8-BF2C-693889886739}"/>
    <cellStyle name="Nota 2 6 7 2 2" xfId="34864" xr:uid="{E6465A10-FC6F-4F5B-A000-F542B341A3AE}"/>
    <cellStyle name="Nota 2 6 7 2 2 2" xfId="34865" xr:uid="{A4F961BC-1E71-47A4-8E1D-33D419A6B936}"/>
    <cellStyle name="Nota 2 6 7 2 2 2 2" xfId="34866" xr:uid="{4280EBF0-3CF6-4538-9864-BD6735EB52B7}"/>
    <cellStyle name="Nota 2 6 7 2 2 2 2 2" xfId="34867" xr:uid="{6ADA83D5-85B4-48A9-AC7E-BE94D6958CA8}"/>
    <cellStyle name="Nota 2 6 7 2 2 2 3" xfId="34868" xr:uid="{A8562951-2ABD-4A59-84AC-99E4F0C83867}"/>
    <cellStyle name="Nota 2 6 7 2 2 3" xfId="34869" xr:uid="{6A21468A-6C6E-4077-9C34-FCDAEC00472A}"/>
    <cellStyle name="Nota 2 6 7 2 2 3 2" xfId="34870" xr:uid="{31F7F8B6-A2F4-4217-B9DC-13F315EAD584}"/>
    <cellStyle name="Nota 2 6 7 2 2 4" xfId="34871" xr:uid="{EDA0595B-6AD5-4E4A-871B-61D3E60B2311}"/>
    <cellStyle name="Nota 2 6 7 2 2 4 2" xfId="34872" xr:uid="{1096CA9C-D712-447D-98E7-D17E3E0D3006}"/>
    <cellStyle name="Nota 2 6 7 2 2 5" xfId="34873" xr:uid="{7E554C96-EB7D-4B63-B421-522685CF4BA0}"/>
    <cellStyle name="Nota 2 6 7 2 3" xfId="34874" xr:uid="{97EA4771-8A01-41C2-9B78-D820BA31CFD8}"/>
    <cellStyle name="Nota 2 6 7 2 3 2" xfId="34875" xr:uid="{598057E4-EF5B-4A80-8872-7B84448DE346}"/>
    <cellStyle name="Nota 2 6 7 2 4" xfId="34876" xr:uid="{FB4957E3-2703-494E-8ECA-D1F388FAC8D7}"/>
    <cellStyle name="Nota 2 6 7 2 4 2" xfId="34877" xr:uid="{58C802A6-6ACC-4A17-BB59-15FC3A60E897}"/>
    <cellStyle name="Nota 2 6 7 2 5" xfId="34878" xr:uid="{3921311B-20BB-4172-9856-CC49CCDB437D}"/>
    <cellStyle name="Nota 2 6 7 3" xfId="34879" xr:uid="{94E6B261-929C-475A-9ED3-765B131E5D54}"/>
    <cellStyle name="Nota 2 6 7 3 2" xfId="34880" xr:uid="{992EF1C9-379B-4488-889F-E3D625ADB5E7}"/>
    <cellStyle name="Nota 2 6 7 3 2 2" xfId="34881" xr:uid="{4A89A056-4E41-414B-A3C0-7BF798D22BA9}"/>
    <cellStyle name="Nota 2 6 7 3 3" xfId="34882" xr:uid="{ECC5E0AF-1D6E-4982-A7EC-AC4F149B02EB}"/>
    <cellStyle name="Nota 2 6 7 3 3 2" xfId="34883" xr:uid="{C3F77A8F-EC00-4FB7-A663-3EBCC4DAC384}"/>
    <cellStyle name="Nota 2 6 7 3 4" xfId="34884" xr:uid="{74B175CB-5687-4F30-9324-744316362D29}"/>
    <cellStyle name="Nota 2 6 7 4" xfId="34885" xr:uid="{494AAC14-B093-427C-80B0-988B93D31191}"/>
    <cellStyle name="Nota 2 6 7 4 2" xfId="34886" xr:uid="{8D58BCAB-1C05-4CC6-A8DA-321305FE7522}"/>
    <cellStyle name="Nota 2 6 7 4 2 2" xfId="34887" xr:uid="{C1CB94F3-7C7C-4B40-A1F2-59ADB0B022F9}"/>
    <cellStyle name="Nota 2 6 7 4 2 2 2" xfId="34888" xr:uid="{EFB498FB-7CBD-4CF3-A579-EE2D29DCDD5E}"/>
    <cellStyle name="Nota 2 6 7 4 2 3" xfId="34889" xr:uid="{2D71B958-ADD3-4A70-9FBB-C001598F00D7}"/>
    <cellStyle name="Nota 2 6 7 4 3" xfId="34890" xr:uid="{B9A83632-901E-4B05-A41A-483A36660CE8}"/>
    <cellStyle name="Nota 2 6 7 4 3 2" xfId="34891" xr:uid="{A1C52EBA-DB2F-4D00-BF9A-319FFE200FCF}"/>
    <cellStyle name="Nota 2 6 7 4 4" xfId="34892" xr:uid="{E0C0BF88-D02A-42B3-A5AC-769BFD4DF179}"/>
    <cellStyle name="Nota 2 6 7 4 4 2" xfId="34893" xr:uid="{B7F4C1B2-EDEB-4E55-918B-96A8A76827FE}"/>
    <cellStyle name="Nota 2 6 7 4 5" xfId="34894" xr:uid="{94976979-5633-4877-BAF3-6E33D8D8627D}"/>
    <cellStyle name="Nota 2 6 7 5" xfId="34895" xr:uid="{D7263FBD-BE83-4198-ABB8-E6AEAA5EB32F}"/>
    <cellStyle name="Nota 2 6 7 5 2" xfId="34896" xr:uid="{65B744AE-EAE6-4E85-9800-C0867C7D5022}"/>
    <cellStyle name="Nota 2 6 7 5 2 2" xfId="34897" xr:uid="{D64FFBBB-8D77-4D4D-860C-C23394660584}"/>
    <cellStyle name="Nota 2 6 7 5 3" xfId="34898" xr:uid="{C30B0CD5-05BB-4936-92B1-80691D9CE39D}"/>
    <cellStyle name="Nota 2 6 7 5 3 2" xfId="34899" xr:uid="{C74B26D7-654B-4E96-8846-5834C05C6E2E}"/>
    <cellStyle name="Nota 2 6 7 5 4" xfId="34900" xr:uid="{6E213A06-5A2F-4B05-9A4C-A0668E7DE95F}"/>
    <cellStyle name="Nota 2 6 7 6" xfId="34901" xr:uid="{F02EEDCA-C9AC-4528-8C99-36C630818274}"/>
    <cellStyle name="Nota 2 6 7 6 2" xfId="34902" xr:uid="{06BF0529-52D9-46D0-B6B3-7FB56204B891}"/>
    <cellStyle name="Nota 2 6 7 7" xfId="34903" xr:uid="{90D2F0E1-2879-41D8-B525-0E93E2D8C881}"/>
    <cellStyle name="Nota 2 6 7 8" xfId="34904" xr:uid="{0CB18422-F283-4485-A298-588BDD3FB781}"/>
    <cellStyle name="Nota 2 6 7 9" xfId="54773" xr:uid="{F08A36C1-7AE7-4031-AC4C-034FD9039129}"/>
    <cellStyle name="Nota 2 6 8" xfId="34905" xr:uid="{8136C88F-ED97-4150-906A-F9D94CD88B28}"/>
    <cellStyle name="Nota 2 6 8 2" xfId="34906" xr:uid="{C8F9B148-D6DE-41F1-A848-52E238BB542E}"/>
    <cellStyle name="Nota 2 6 8 2 2" xfId="34907" xr:uid="{5652D48E-36A6-4961-A8B3-8053921BB815}"/>
    <cellStyle name="Nota 2 6 8 2 2 2" xfId="34908" xr:uid="{939D29A2-00FF-45ED-A5DD-1C964808433D}"/>
    <cellStyle name="Nota 2 6 8 2 2 2 2" xfId="34909" xr:uid="{1B0D2F7F-4E93-4FBA-978E-0C31B78D6178}"/>
    <cellStyle name="Nota 2 6 8 2 2 3" xfId="34910" xr:uid="{1107DD9F-FD8B-437C-9E00-157A56A84EFA}"/>
    <cellStyle name="Nota 2 6 8 2 3" xfId="34911" xr:uid="{9335B84E-C152-45BA-84DB-A41CBE9F0A77}"/>
    <cellStyle name="Nota 2 6 8 2 3 2" xfId="34912" xr:uid="{3F1E7DDF-96F4-4E4A-BDC9-B58B5FB27600}"/>
    <cellStyle name="Nota 2 6 8 2 4" xfId="34913" xr:uid="{856C735D-86FA-4BF8-97AF-65C2265F6F26}"/>
    <cellStyle name="Nota 2 6 8 2 4 2" xfId="34914" xr:uid="{770222EA-0BC4-44D0-9881-C81397B5E430}"/>
    <cellStyle name="Nota 2 6 8 2 5" xfId="34915" xr:uid="{78A18306-7F72-4D4E-A08A-C6350BE61B1C}"/>
    <cellStyle name="Nota 2 6 8 3" xfId="34916" xr:uid="{123CAE18-7C18-464C-BA0E-4D549F85992A}"/>
    <cellStyle name="Nota 2 6 8 3 2" xfId="34917" xr:uid="{7AE178D4-BA8E-4047-A163-9345F27683A0}"/>
    <cellStyle name="Nota 2 6 8 4" xfId="34918" xr:uid="{F9AE6D11-5E18-44B0-AB0D-5C4413E929CF}"/>
    <cellStyle name="Nota 2 6 8 4 2" xfId="34919" xr:uid="{C8CF7930-0D16-49F4-9564-BD1765DDD65C}"/>
    <cellStyle name="Nota 2 6 8 5" xfId="34920" xr:uid="{E1DE0FBC-3288-43DF-8BE1-A9D04E755991}"/>
    <cellStyle name="Nota 2 6 9" xfId="34921" xr:uid="{3FB83061-A6E8-4779-AE7B-31BE056832AE}"/>
    <cellStyle name="Nota 2 6 9 2" xfId="34922" xr:uid="{A7C1DC84-F4A8-4151-8637-A1E886A1211E}"/>
    <cellStyle name="Nota 2 6 9 2 2" xfId="34923" xr:uid="{47A2FDA9-1BAE-43C0-AC09-83AB636756CB}"/>
    <cellStyle name="Nota 2 6 9 3" xfId="34924" xr:uid="{C7ED43DB-B946-48F8-89D3-C2F4BF6CF4AD}"/>
    <cellStyle name="Nota 2 6 9 3 2" xfId="34925" xr:uid="{46C60A4D-7FF3-4E57-A726-7EC1A37828AC}"/>
    <cellStyle name="Nota 2 6 9 4" xfId="34926" xr:uid="{23DCBA8F-4EFF-473D-BA0F-A70804DDCB47}"/>
    <cellStyle name="Nota 2 7" xfId="34927" xr:uid="{B91A3745-C181-47F4-8E27-780A22F011EE}"/>
    <cellStyle name="Nota 2 7 10" xfId="34928" xr:uid="{BEB8736A-F2DF-4087-A27F-36F0F47BEBE8}"/>
    <cellStyle name="Nota 2 7 10 2" xfId="34929" xr:uid="{3EBE09BB-C343-4551-A0BA-7F686A32C754}"/>
    <cellStyle name="Nota 2 7 11" xfId="34930" xr:uid="{3B625F75-E3F4-4117-A6BE-F544E5A8E73C}"/>
    <cellStyle name="Nota 2 7 12" xfId="34931" xr:uid="{6B3EE30F-850A-4D8E-9444-A972DD565E05}"/>
    <cellStyle name="Nota 2 7 13" xfId="54774" xr:uid="{0F0E45DE-D0E1-433E-970E-5A78A7EAFE74}"/>
    <cellStyle name="Nota 2 7 2" xfId="34932" xr:uid="{4B76A9A6-F820-4703-A8FA-EAD2150FAB9C}"/>
    <cellStyle name="Nota 2 7 2 10" xfId="34933" xr:uid="{3CB6FA3F-6128-4DDF-87EC-34367B4CA475}"/>
    <cellStyle name="Nota 2 7 2 11" xfId="54775" xr:uid="{59F2F6CB-E594-4200-ABBE-BFEC53B330BB}"/>
    <cellStyle name="Nota 2 7 2 2" xfId="34934" xr:uid="{65F127B4-0F73-4C3D-B393-79500EB04894}"/>
    <cellStyle name="Nota 2 7 2 2 2" xfId="34935" xr:uid="{7FE6D44C-071E-4446-BB84-9AD5A149A085}"/>
    <cellStyle name="Nota 2 7 2 2 2 2" xfId="34936" xr:uid="{ECDA1A56-CBC1-4325-AEA2-4F36F5FAE982}"/>
    <cellStyle name="Nota 2 7 2 2 2 2 2" xfId="34937" xr:uid="{4433CDFE-860C-41D8-A2D9-629CF9A70B5B}"/>
    <cellStyle name="Nota 2 7 2 2 2 2 2 2" xfId="34938" xr:uid="{8EFAF00F-A673-4DB0-B3EB-E1F7460DA498}"/>
    <cellStyle name="Nota 2 7 2 2 2 2 2 2 2" xfId="34939" xr:uid="{329B69F7-F333-4EFC-9A90-2A187A6EAB6B}"/>
    <cellStyle name="Nota 2 7 2 2 2 2 2 3" xfId="34940" xr:uid="{B5B8C2D9-FCD6-4906-96ED-CF862ED4FC1B}"/>
    <cellStyle name="Nota 2 7 2 2 2 2 3" xfId="34941" xr:uid="{762A7357-15C8-4A61-9315-4117A6BE2351}"/>
    <cellStyle name="Nota 2 7 2 2 2 2 3 2" xfId="34942" xr:uid="{2779DFB1-FC4E-4703-84A2-68878EC7BAF3}"/>
    <cellStyle name="Nota 2 7 2 2 2 2 4" xfId="34943" xr:uid="{4AD65167-2466-4ECE-8A5A-6397860243B5}"/>
    <cellStyle name="Nota 2 7 2 2 2 2 4 2" xfId="34944" xr:uid="{84C21F91-6480-42E0-9C2A-3353CF367EC9}"/>
    <cellStyle name="Nota 2 7 2 2 2 2 5" xfId="34945" xr:uid="{37933AA7-02FE-4AF1-BF1C-3EEBBE04C97F}"/>
    <cellStyle name="Nota 2 7 2 2 2 3" xfId="34946" xr:uid="{71CA52DB-1210-49DC-BC2C-9CC3CD1FAB84}"/>
    <cellStyle name="Nota 2 7 2 2 2 3 2" xfId="34947" xr:uid="{DEFC72BA-5D11-435B-8C8D-BDB771DB9C11}"/>
    <cellStyle name="Nota 2 7 2 2 2 4" xfId="34948" xr:uid="{A967A3F5-EB66-413F-95D2-790B96738CC5}"/>
    <cellStyle name="Nota 2 7 2 2 2 4 2" xfId="34949" xr:uid="{2C1505E7-3FDC-4B78-86D0-1FB6F0CC6DD3}"/>
    <cellStyle name="Nota 2 7 2 2 2 5" xfId="34950" xr:uid="{C12FDC8A-7E1A-4BB1-8D40-EFD60869DCCE}"/>
    <cellStyle name="Nota 2 7 2 2 3" xfId="34951" xr:uid="{28B4C634-5B51-4633-98EE-3889744998A5}"/>
    <cellStyle name="Nota 2 7 2 2 3 2" xfId="34952" xr:uid="{D569C22E-7E37-4CB2-9DB2-0B659D311718}"/>
    <cellStyle name="Nota 2 7 2 2 3 2 2" xfId="34953" xr:uid="{6017E8F2-03BC-470B-9A61-490273D7C375}"/>
    <cellStyle name="Nota 2 7 2 2 3 3" xfId="34954" xr:uid="{F150336D-E66B-4EC2-96CF-BD07D34E96C8}"/>
    <cellStyle name="Nota 2 7 2 2 3 3 2" xfId="34955" xr:uid="{17C2A734-0BBE-462B-AA2C-55BEBCF30203}"/>
    <cellStyle name="Nota 2 7 2 2 3 4" xfId="34956" xr:uid="{AAF644F3-08C6-4FE7-BF1E-A35354902288}"/>
    <cellStyle name="Nota 2 7 2 2 4" xfId="34957" xr:uid="{516B5C38-CBDE-498F-9678-1825CF5A4D23}"/>
    <cellStyle name="Nota 2 7 2 2 4 2" xfId="34958" xr:uid="{7B13ADF1-4EF5-458C-85DE-D15B59C58407}"/>
    <cellStyle name="Nota 2 7 2 2 4 2 2" xfId="34959" xr:uid="{D832E6AE-C115-4617-A425-6625D172CE16}"/>
    <cellStyle name="Nota 2 7 2 2 4 2 2 2" xfId="34960" xr:uid="{D07740C8-11C7-4010-A564-76BBFA7CAD53}"/>
    <cellStyle name="Nota 2 7 2 2 4 2 3" xfId="34961" xr:uid="{1BB8BCE1-2E6D-42E2-9C79-C37D64F7A8AD}"/>
    <cellStyle name="Nota 2 7 2 2 4 3" xfId="34962" xr:uid="{09EA0AFF-0621-44C8-9B77-3009CE552E28}"/>
    <cellStyle name="Nota 2 7 2 2 4 3 2" xfId="34963" xr:uid="{0AD413B4-E29C-4866-B389-CBE45D0D5584}"/>
    <cellStyle name="Nota 2 7 2 2 4 4" xfId="34964" xr:uid="{5E71DD5C-6850-4B62-AF7E-D16543B093AD}"/>
    <cellStyle name="Nota 2 7 2 2 4 4 2" xfId="34965" xr:uid="{242A135B-CC98-4E15-BB6A-6E4B83283247}"/>
    <cellStyle name="Nota 2 7 2 2 4 5" xfId="34966" xr:uid="{38EB2C2B-F7A8-46CC-8DB0-A872F0B13462}"/>
    <cellStyle name="Nota 2 7 2 2 5" xfId="34967" xr:uid="{6BA04F49-8D34-425E-92C8-CB177C2107AE}"/>
    <cellStyle name="Nota 2 7 2 2 5 2" xfId="34968" xr:uid="{7F48BACD-7950-4091-A948-2AA1D6216167}"/>
    <cellStyle name="Nota 2 7 2 2 5 2 2" xfId="34969" xr:uid="{71B9202E-079C-4D29-937A-59C74E4E8161}"/>
    <cellStyle name="Nota 2 7 2 2 5 3" xfId="34970" xr:uid="{929EB57C-C6D6-4FEF-8079-11C37BADF251}"/>
    <cellStyle name="Nota 2 7 2 2 5 3 2" xfId="34971" xr:uid="{FA2F1BE4-D768-402E-B0D0-805360063E08}"/>
    <cellStyle name="Nota 2 7 2 2 5 4" xfId="34972" xr:uid="{ADDBFDB4-9D2B-4624-9ED5-770B96676AD5}"/>
    <cellStyle name="Nota 2 7 2 2 6" xfId="34973" xr:uid="{4274ECBD-19CC-4455-9B6B-54209546E7E9}"/>
    <cellStyle name="Nota 2 7 2 2 6 2" xfId="34974" xr:uid="{7C88C4F9-A375-4BB1-BEF1-35DF91D17214}"/>
    <cellStyle name="Nota 2 7 2 2 7" xfId="34975" xr:uid="{CBC7A509-0CC2-400E-BF92-64CC6F5A5560}"/>
    <cellStyle name="Nota 2 7 2 2 8" xfId="34976" xr:uid="{A4A9E20A-DE4F-4393-9213-0EA4F2F07DE1}"/>
    <cellStyle name="Nota 2 7 2 2 9" xfId="54776" xr:uid="{EC285C88-7803-411E-92BA-CD1C67FCBA8C}"/>
    <cellStyle name="Nota 2 7 2 3" xfId="34977" xr:uid="{6E3A80C6-CF25-4D50-8659-23AF9EF1D3DA}"/>
    <cellStyle name="Nota 2 7 2 3 2" xfId="34978" xr:uid="{521D7EE3-7643-41F6-A12F-2C5434DBA21C}"/>
    <cellStyle name="Nota 2 7 2 3 2 2" xfId="34979" xr:uid="{C490397F-454C-4017-9812-AC2CC551D7D3}"/>
    <cellStyle name="Nota 2 7 2 3 2 2 2" xfId="34980" xr:uid="{F21CF559-8719-4770-AA48-4B8E24D07A0A}"/>
    <cellStyle name="Nota 2 7 2 3 2 2 2 2" xfId="34981" xr:uid="{ABAD1A84-BFA1-4AF9-B558-CC79AF6255D4}"/>
    <cellStyle name="Nota 2 7 2 3 2 2 2 2 2" xfId="34982" xr:uid="{BCB15EC7-3883-4D65-83D5-4A1EC76B9ECE}"/>
    <cellStyle name="Nota 2 7 2 3 2 2 2 3" xfId="34983" xr:uid="{2D2B72A7-F622-4D26-B69A-390ED641FD15}"/>
    <cellStyle name="Nota 2 7 2 3 2 2 3" xfId="34984" xr:uid="{E59671A6-8A61-407E-92AF-43C41147151A}"/>
    <cellStyle name="Nota 2 7 2 3 2 2 3 2" xfId="34985" xr:uid="{52C03270-6016-4697-854B-29676F22A89A}"/>
    <cellStyle name="Nota 2 7 2 3 2 2 4" xfId="34986" xr:uid="{36E7E566-9B76-4641-8EEF-A5C876D91317}"/>
    <cellStyle name="Nota 2 7 2 3 2 2 4 2" xfId="34987" xr:uid="{74803271-3F22-4E97-82E7-D9A0EF234778}"/>
    <cellStyle name="Nota 2 7 2 3 2 2 5" xfId="34988" xr:uid="{6341A4D1-0688-4AA5-99B2-C36EAEBFDBD0}"/>
    <cellStyle name="Nota 2 7 2 3 2 3" xfId="34989" xr:uid="{0624EFF3-AACA-48CF-B389-404549698257}"/>
    <cellStyle name="Nota 2 7 2 3 2 3 2" xfId="34990" xr:uid="{2B424143-25E7-4D6C-80D4-21D0A8AAE9ED}"/>
    <cellStyle name="Nota 2 7 2 3 2 4" xfId="34991" xr:uid="{78274CCF-0D9C-43AE-BED7-38CE4C81F42A}"/>
    <cellStyle name="Nota 2 7 2 3 2 4 2" xfId="34992" xr:uid="{7218A682-2497-489B-A2FE-F4018A32A2ED}"/>
    <cellStyle name="Nota 2 7 2 3 2 5" xfId="34993" xr:uid="{853CD18D-6D17-4CB0-B5D2-7521278BC4E0}"/>
    <cellStyle name="Nota 2 7 2 3 3" xfId="34994" xr:uid="{AEE58B4D-45ED-4584-AA32-E3B8859999C4}"/>
    <cellStyle name="Nota 2 7 2 3 3 2" xfId="34995" xr:uid="{D1818644-BBD8-43EC-BE2A-3C8029223310}"/>
    <cellStyle name="Nota 2 7 2 3 3 2 2" xfId="34996" xr:uid="{E1CAA75C-3619-4BBB-9E28-FB79E3CF1468}"/>
    <cellStyle name="Nota 2 7 2 3 3 3" xfId="34997" xr:uid="{D8F9FA21-DA27-438A-848D-F37F6FC517B2}"/>
    <cellStyle name="Nota 2 7 2 3 3 3 2" xfId="34998" xr:uid="{4720810D-7BD7-4418-BCD6-E491EEBE175E}"/>
    <cellStyle name="Nota 2 7 2 3 3 4" xfId="34999" xr:uid="{DD84AE5A-779A-45B4-850F-A226B0142596}"/>
    <cellStyle name="Nota 2 7 2 3 4" xfId="35000" xr:uid="{173E63BE-D837-47AB-ABFE-024C2D76930C}"/>
    <cellStyle name="Nota 2 7 2 3 4 2" xfId="35001" xr:uid="{C3FEDAC5-F61E-48A7-800A-0ABF46BA8543}"/>
    <cellStyle name="Nota 2 7 2 3 4 2 2" xfId="35002" xr:uid="{3668754B-9A6F-402F-A732-7216FF0175A5}"/>
    <cellStyle name="Nota 2 7 2 3 4 2 2 2" xfId="35003" xr:uid="{A424242E-560A-4F84-9BCA-928224968282}"/>
    <cellStyle name="Nota 2 7 2 3 4 2 3" xfId="35004" xr:uid="{29CDA2A9-98E0-4B69-84F1-14785A6892E0}"/>
    <cellStyle name="Nota 2 7 2 3 4 3" xfId="35005" xr:uid="{FF0D09B7-D72F-4345-839B-CD19594401A0}"/>
    <cellStyle name="Nota 2 7 2 3 4 3 2" xfId="35006" xr:uid="{2E95FC04-67C8-41A6-A980-8704D99445F6}"/>
    <cellStyle name="Nota 2 7 2 3 4 4" xfId="35007" xr:uid="{B6B42380-C475-4AF9-903A-9591B2AD1F2A}"/>
    <cellStyle name="Nota 2 7 2 3 4 4 2" xfId="35008" xr:uid="{90AB97BB-3848-4588-BFF9-CAA7943576D7}"/>
    <cellStyle name="Nota 2 7 2 3 4 5" xfId="35009" xr:uid="{63F5D1D0-B257-4079-8A5C-A97D78D1CAC9}"/>
    <cellStyle name="Nota 2 7 2 3 5" xfId="35010" xr:uid="{B5CC74D6-A4BD-4983-BC6B-9AEDFF2912E0}"/>
    <cellStyle name="Nota 2 7 2 3 5 2" xfId="35011" xr:uid="{A5A103CD-2761-4D6F-9164-4E5D372ACADE}"/>
    <cellStyle name="Nota 2 7 2 3 5 2 2" xfId="35012" xr:uid="{56C271C5-4815-4A66-A659-2C574B6240A0}"/>
    <cellStyle name="Nota 2 7 2 3 5 3" xfId="35013" xr:uid="{34CE72E8-F763-4191-9F91-12648E8C5F3F}"/>
    <cellStyle name="Nota 2 7 2 3 5 3 2" xfId="35014" xr:uid="{4C580A55-0581-49A5-B8E3-3788C5856D3D}"/>
    <cellStyle name="Nota 2 7 2 3 5 4" xfId="35015" xr:uid="{D355DBD6-7E54-4091-B635-94CAF39DB73E}"/>
    <cellStyle name="Nota 2 7 2 3 6" xfId="35016" xr:uid="{4492CCA8-E27D-41C7-AB51-EE42E9D219B8}"/>
    <cellStyle name="Nota 2 7 2 3 6 2" xfId="35017" xr:uid="{0777A196-412F-42DD-AE89-1E6BDED0DA60}"/>
    <cellStyle name="Nota 2 7 2 3 7" xfId="35018" xr:uid="{776F65C9-486F-418A-BA85-01347BF9F41B}"/>
    <cellStyle name="Nota 2 7 2 3 8" xfId="35019" xr:uid="{AC01F334-657D-45ED-AA3D-57A646257D67}"/>
    <cellStyle name="Nota 2 7 2 3 9" xfId="54777" xr:uid="{2EA076AB-6CFD-4891-8962-235FD91C9C52}"/>
    <cellStyle name="Nota 2 7 2 4" xfId="35020" xr:uid="{FB2FD3C4-CDB7-427C-BD06-98BA1FF8DB38}"/>
    <cellStyle name="Nota 2 7 2 4 2" xfId="35021" xr:uid="{F85A41CD-CC17-4EF1-8B60-B784E331CD95}"/>
    <cellStyle name="Nota 2 7 2 4 2 2" xfId="35022" xr:uid="{B4D31057-52C8-4AAB-A8CA-99C90F35F6EA}"/>
    <cellStyle name="Nota 2 7 2 4 2 2 2" xfId="35023" xr:uid="{A050ED68-77D4-4628-8F8D-43E881BEA9CE}"/>
    <cellStyle name="Nota 2 7 2 4 2 2 2 2" xfId="35024" xr:uid="{04A2B031-C7FA-4C3A-8B2D-0E4414661EB9}"/>
    <cellStyle name="Nota 2 7 2 4 2 2 3" xfId="35025" xr:uid="{FCB19C51-5B3A-4DB9-B85C-422C211C9D2A}"/>
    <cellStyle name="Nota 2 7 2 4 2 3" xfId="35026" xr:uid="{5A41FDFB-7E54-4909-BAA7-F261287DCFC2}"/>
    <cellStyle name="Nota 2 7 2 4 2 3 2" xfId="35027" xr:uid="{15E5DE17-6227-435E-B70C-50A207EE18D7}"/>
    <cellStyle name="Nota 2 7 2 4 2 4" xfId="35028" xr:uid="{393E7303-FFEE-48E9-8C5D-488915081ADC}"/>
    <cellStyle name="Nota 2 7 2 4 2 4 2" xfId="35029" xr:uid="{47AFBBBD-2A67-4281-84F2-E0F107DE4E3A}"/>
    <cellStyle name="Nota 2 7 2 4 2 5" xfId="35030" xr:uid="{224953C7-6F4E-4912-B7FD-8288630CE33B}"/>
    <cellStyle name="Nota 2 7 2 4 3" xfId="35031" xr:uid="{12BE4EE2-F68F-4B3E-8608-0886117210B2}"/>
    <cellStyle name="Nota 2 7 2 4 3 2" xfId="35032" xr:uid="{AA489AD6-30EC-4417-BD2E-40AFC1EB372E}"/>
    <cellStyle name="Nota 2 7 2 4 4" xfId="35033" xr:uid="{32543384-E30F-4BB9-8561-64BEB05F0B8F}"/>
    <cellStyle name="Nota 2 7 2 4 4 2" xfId="35034" xr:uid="{B914811F-5F73-4A5B-A107-DDC6323DBB85}"/>
    <cellStyle name="Nota 2 7 2 4 5" xfId="35035" xr:uid="{DC28E680-E7D1-42F1-8FDB-FF34C7B6BDE6}"/>
    <cellStyle name="Nota 2 7 2 5" xfId="35036" xr:uid="{E232372C-2F8D-47A8-8B9A-8909BC49F16F}"/>
    <cellStyle name="Nota 2 7 2 5 2" xfId="35037" xr:uid="{99E761FA-389D-4587-A6D4-048DC6799047}"/>
    <cellStyle name="Nota 2 7 2 5 2 2" xfId="35038" xr:uid="{322A1A52-ADF6-4AE8-ADA1-6F85AFD0B78E}"/>
    <cellStyle name="Nota 2 7 2 5 3" xfId="35039" xr:uid="{F217A39C-1479-439D-AF89-DDB444D718FA}"/>
    <cellStyle name="Nota 2 7 2 5 3 2" xfId="35040" xr:uid="{CB56FC38-32CB-4DB2-B2F7-0660FF98C4FF}"/>
    <cellStyle name="Nota 2 7 2 5 4" xfId="35041" xr:uid="{F8BF6FC8-CE69-49F5-AB6C-6DF9B0C41AE7}"/>
    <cellStyle name="Nota 2 7 2 6" xfId="35042" xr:uid="{7C4EF40C-376D-4264-BC1D-19CDF6896A31}"/>
    <cellStyle name="Nota 2 7 2 6 2" xfId="35043" xr:uid="{2DD8B90E-AC01-42D5-A443-B4C2A300A5F1}"/>
    <cellStyle name="Nota 2 7 2 6 2 2" xfId="35044" xr:uid="{B64F51C9-0134-4527-863A-16EDB3BA6044}"/>
    <cellStyle name="Nota 2 7 2 6 2 2 2" xfId="35045" xr:uid="{CD162199-0C4C-4261-A4C3-CEC767EEF7D7}"/>
    <cellStyle name="Nota 2 7 2 6 2 3" xfId="35046" xr:uid="{B8FC5C43-691D-4323-84B7-BA048AEDE6F4}"/>
    <cellStyle name="Nota 2 7 2 6 3" xfId="35047" xr:uid="{2587D06A-AB28-4E6B-9FE2-D0AE681DF9A5}"/>
    <cellStyle name="Nota 2 7 2 6 3 2" xfId="35048" xr:uid="{665A9C4A-382C-40F3-B738-EDD3D696EE10}"/>
    <cellStyle name="Nota 2 7 2 6 4" xfId="35049" xr:uid="{4B6F0F9E-C459-44FF-97C1-B6FE5B6E50BF}"/>
    <cellStyle name="Nota 2 7 2 6 4 2" xfId="35050" xr:uid="{7F8F540C-F3CD-41D4-B30D-79F9CBA69266}"/>
    <cellStyle name="Nota 2 7 2 6 5" xfId="35051" xr:uid="{6EB51083-1F64-4E3C-BECA-7C742788BD34}"/>
    <cellStyle name="Nota 2 7 2 7" xfId="35052" xr:uid="{C305FD85-D512-4584-AFA6-472ADB0234D8}"/>
    <cellStyle name="Nota 2 7 2 7 2" xfId="35053" xr:uid="{FAE09BF4-79A5-4012-8E6E-C6BF9D01D4C0}"/>
    <cellStyle name="Nota 2 7 2 7 2 2" xfId="35054" xr:uid="{268E2BE1-4B4D-4A12-BEC9-73A94EAC9D53}"/>
    <cellStyle name="Nota 2 7 2 7 3" xfId="35055" xr:uid="{79646C0D-A625-4249-AA92-2F8546606E15}"/>
    <cellStyle name="Nota 2 7 2 7 3 2" xfId="35056" xr:uid="{53491E91-3E30-4921-A0C5-3B6DD818F427}"/>
    <cellStyle name="Nota 2 7 2 7 4" xfId="35057" xr:uid="{778BD58A-8DAD-41BE-BD2A-F9782B86FF02}"/>
    <cellStyle name="Nota 2 7 2 8" xfId="35058" xr:uid="{12302783-FD95-43C5-A2E4-EB60C327A1AB}"/>
    <cellStyle name="Nota 2 7 2 8 2" xfId="35059" xr:uid="{5630A433-68A6-46EC-921A-C3628A97F4E1}"/>
    <cellStyle name="Nota 2 7 2 9" xfId="35060" xr:uid="{653EBD0B-5627-4B54-B8F7-7B7E3184D6B4}"/>
    <cellStyle name="Nota 2 7 3" xfId="35061" xr:uid="{A586DB99-F8D6-442D-9FD2-73B7F7C5AB03}"/>
    <cellStyle name="Nota 2 7 3 2" xfId="35062" xr:uid="{5FCF436A-5063-4DAF-B74B-575BF13D461D}"/>
    <cellStyle name="Nota 2 7 3 2 2" xfId="35063" xr:uid="{86E561BC-0A0D-4087-B9EA-BCF9B7A701AA}"/>
    <cellStyle name="Nota 2 7 3 2 2 2" xfId="35064" xr:uid="{3BA08949-0B83-459C-9406-EF7328868263}"/>
    <cellStyle name="Nota 2 7 3 2 2 2 2" xfId="35065" xr:uid="{5198061D-5B0E-4041-9B63-44D64E9704DE}"/>
    <cellStyle name="Nota 2 7 3 2 2 2 2 2" xfId="35066" xr:uid="{7A596FEA-3B05-44C8-945C-E19F8C01B89F}"/>
    <cellStyle name="Nota 2 7 3 2 2 2 3" xfId="35067" xr:uid="{BD79B8FB-3104-4BAD-A3B0-F6D4013428C9}"/>
    <cellStyle name="Nota 2 7 3 2 2 3" xfId="35068" xr:uid="{878F9FD6-DC67-4CC4-97F4-72B7A768DDA3}"/>
    <cellStyle name="Nota 2 7 3 2 2 3 2" xfId="35069" xr:uid="{879A7B03-0F14-40E2-AE46-2415DA5656A5}"/>
    <cellStyle name="Nota 2 7 3 2 2 4" xfId="35070" xr:uid="{F4CCE1C2-9192-4A9D-B92B-48902D142580}"/>
    <cellStyle name="Nota 2 7 3 2 2 4 2" xfId="35071" xr:uid="{36062315-9CAA-4A76-A991-08653D76F53C}"/>
    <cellStyle name="Nota 2 7 3 2 2 5" xfId="35072" xr:uid="{641F6278-28D8-448B-858A-6ACDBD54B148}"/>
    <cellStyle name="Nota 2 7 3 2 3" xfId="35073" xr:uid="{EA1FDFBD-5E4E-44E1-8C3C-49F8DA80EB27}"/>
    <cellStyle name="Nota 2 7 3 2 3 2" xfId="35074" xr:uid="{2F92D72A-1913-4237-BB96-F4C092331A7D}"/>
    <cellStyle name="Nota 2 7 3 2 4" xfId="35075" xr:uid="{599D3F4C-F416-479B-A010-556C05BB17FB}"/>
    <cellStyle name="Nota 2 7 3 2 4 2" xfId="35076" xr:uid="{3B10E358-6C91-4478-832D-CDC7F5E41A34}"/>
    <cellStyle name="Nota 2 7 3 2 5" xfId="35077" xr:uid="{4A262862-6238-452A-B5AA-A81BAFFB50C2}"/>
    <cellStyle name="Nota 2 7 3 3" xfId="35078" xr:uid="{30CACC84-0656-44F8-8F6D-5F0F19F69C01}"/>
    <cellStyle name="Nota 2 7 3 3 2" xfId="35079" xr:uid="{14D8268E-CE79-4815-A43A-69E4366546DB}"/>
    <cellStyle name="Nota 2 7 3 3 2 2" xfId="35080" xr:uid="{4D7C7577-3F80-4BA7-B01A-56224FE7ACF8}"/>
    <cellStyle name="Nota 2 7 3 3 3" xfId="35081" xr:uid="{8AA3207F-0C8E-428E-8619-C7FBE0A8E3AC}"/>
    <cellStyle name="Nota 2 7 3 3 3 2" xfId="35082" xr:uid="{944937A5-2F43-481E-8370-01A86BF91774}"/>
    <cellStyle name="Nota 2 7 3 3 4" xfId="35083" xr:uid="{CFBA372D-3B7B-4604-929D-5580D576D7EF}"/>
    <cellStyle name="Nota 2 7 3 4" xfId="35084" xr:uid="{63A37896-196D-4063-8718-53562B01E9A7}"/>
    <cellStyle name="Nota 2 7 3 4 2" xfId="35085" xr:uid="{789F391B-0C01-4AF4-95A8-6E9128993AB8}"/>
    <cellStyle name="Nota 2 7 3 4 2 2" xfId="35086" xr:uid="{D1D32CE1-A88F-46D1-9D36-E40E418DB5F2}"/>
    <cellStyle name="Nota 2 7 3 4 2 2 2" xfId="35087" xr:uid="{43367699-F292-4C61-A633-76D32B274E50}"/>
    <cellStyle name="Nota 2 7 3 4 2 3" xfId="35088" xr:uid="{5C36806D-26E5-4295-A2DB-17D7ACB8FF5E}"/>
    <cellStyle name="Nota 2 7 3 4 3" xfId="35089" xr:uid="{B9F3E440-D35D-4875-82B9-87CF67B16560}"/>
    <cellStyle name="Nota 2 7 3 4 3 2" xfId="35090" xr:uid="{BAC3B151-1CCC-4A5D-BFA7-F8EF3B46A470}"/>
    <cellStyle name="Nota 2 7 3 4 4" xfId="35091" xr:uid="{8DE92C95-3ABF-4E63-8F2E-A1B394B35AAC}"/>
    <cellStyle name="Nota 2 7 3 4 4 2" xfId="35092" xr:uid="{1247E1FE-08E4-47E6-AC44-3F7A7AF06791}"/>
    <cellStyle name="Nota 2 7 3 4 5" xfId="35093" xr:uid="{612EC147-6F10-4F79-9708-B881419898E3}"/>
    <cellStyle name="Nota 2 7 3 5" xfId="35094" xr:uid="{0B7FFA21-C889-4255-B03A-1F06B5F537F7}"/>
    <cellStyle name="Nota 2 7 3 5 2" xfId="35095" xr:uid="{0E0FABEA-8C87-4E9E-B15E-F57D18BAC3A9}"/>
    <cellStyle name="Nota 2 7 3 5 2 2" xfId="35096" xr:uid="{5CE9E30E-D481-4AE1-8190-BFEA7972539E}"/>
    <cellStyle name="Nota 2 7 3 5 3" xfId="35097" xr:uid="{75E6169C-1BDA-4C2F-8667-3AA227473ACA}"/>
    <cellStyle name="Nota 2 7 3 5 3 2" xfId="35098" xr:uid="{CD3D2F84-4D54-47AF-A3F5-A9C3BB90ED57}"/>
    <cellStyle name="Nota 2 7 3 5 4" xfId="35099" xr:uid="{8B78B85C-EB50-4C2F-AEC4-F750BB2DED27}"/>
    <cellStyle name="Nota 2 7 3 6" xfId="35100" xr:uid="{C778C7DA-D4E7-406D-B6C6-8579BFC47E42}"/>
    <cellStyle name="Nota 2 7 3 6 2" xfId="35101" xr:uid="{0669A4AC-7408-4039-A75E-748FF42ED21A}"/>
    <cellStyle name="Nota 2 7 3 7" xfId="35102" xr:uid="{112342C5-0FB7-4557-A1A0-0B9BC08D1A61}"/>
    <cellStyle name="Nota 2 7 3 8" xfId="35103" xr:uid="{3C8D5FC7-AAA7-4868-AB66-83FC692E05C4}"/>
    <cellStyle name="Nota 2 7 3 9" xfId="54778" xr:uid="{E3DDEE72-984B-4191-8F7E-2D8A6C8C567E}"/>
    <cellStyle name="Nota 2 7 4" xfId="35104" xr:uid="{619F96A2-443B-4F27-88BF-77BEE5EA1B8D}"/>
    <cellStyle name="Nota 2 7 4 2" xfId="35105" xr:uid="{9F1430F7-FB79-4EBA-A807-76B37E243EA6}"/>
    <cellStyle name="Nota 2 7 4 2 2" xfId="35106" xr:uid="{96C8BA2D-D3E7-41AC-9B4B-BA7056552116}"/>
    <cellStyle name="Nota 2 7 4 2 2 2" xfId="35107" xr:uid="{51C0B14E-C878-47E0-890D-5E7752939A99}"/>
    <cellStyle name="Nota 2 7 4 2 2 2 2" xfId="35108" xr:uid="{ED5674E6-0013-42E5-91BC-1BE5FE64063C}"/>
    <cellStyle name="Nota 2 7 4 2 2 2 2 2" xfId="35109" xr:uid="{BD5F730F-9110-4291-82DD-D69B1D58EF2C}"/>
    <cellStyle name="Nota 2 7 4 2 2 2 3" xfId="35110" xr:uid="{C5B25971-3DBE-4120-A51D-98607B19DC45}"/>
    <cellStyle name="Nota 2 7 4 2 2 3" xfId="35111" xr:uid="{A5443A52-1A73-46D7-AF6B-BFD24376249D}"/>
    <cellStyle name="Nota 2 7 4 2 2 3 2" xfId="35112" xr:uid="{AF1790D0-0B9C-4354-A18B-C5B614E11225}"/>
    <cellStyle name="Nota 2 7 4 2 2 4" xfId="35113" xr:uid="{76868B2F-0435-4CC2-BC4F-D87BDE83FA06}"/>
    <cellStyle name="Nota 2 7 4 2 2 4 2" xfId="35114" xr:uid="{98295128-53F3-4196-B061-02F11C948C50}"/>
    <cellStyle name="Nota 2 7 4 2 2 5" xfId="35115" xr:uid="{9654111A-4B9B-4294-B75A-B2D208BF156B}"/>
    <cellStyle name="Nota 2 7 4 2 3" xfId="35116" xr:uid="{462FD107-AC1C-45D1-B617-D3CDA9D3B304}"/>
    <cellStyle name="Nota 2 7 4 2 3 2" xfId="35117" xr:uid="{9BDEC064-F02A-41A7-84E0-F170DDBB7F3B}"/>
    <cellStyle name="Nota 2 7 4 2 4" xfId="35118" xr:uid="{02391099-0A09-4063-B04A-656CD9CA6415}"/>
    <cellStyle name="Nota 2 7 4 2 4 2" xfId="35119" xr:uid="{1213CD73-4FD2-4420-918B-3F0EB37BB197}"/>
    <cellStyle name="Nota 2 7 4 2 5" xfId="35120" xr:uid="{3238F1B5-2DCC-496A-A619-71D15B0930D3}"/>
    <cellStyle name="Nota 2 7 4 3" xfId="35121" xr:uid="{FF47E3DA-041B-48CD-A93D-AE525240C66A}"/>
    <cellStyle name="Nota 2 7 4 3 2" xfId="35122" xr:uid="{835BB640-0BEC-4B6B-82ED-AE2B89AD788F}"/>
    <cellStyle name="Nota 2 7 4 3 2 2" xfId="35123" xr:uid="{7A63053A-5D13-4549-BEBB-0FBF65FC3E3E}"/>
    <cellStyle name="Nota 2 7 4 3 3" xfId="35124" xr:uid="{CC1F855B-43D2-4FFA-B46E-06B5CA794306}"/>
    <cellStyle name="Nota 2 7 4 3 3 2" xfId="35125" xr:uid="{3A4625F1-2307-4D45-8BC5-B57CA91C510D}"/>
    <cellStyle name="Nota 2 7 4 3 4" xfId="35126" xr:uid="{19A287EB-5221-49D5-90A4-6E7F9D8619AB}"/>
    <cellStyle name="Nota 2 7 4 4" xfId="35127" xr:uid="{70440728-21C7-4E36-9ADF-C828E07A8D26}"/>
    <cellStyle name="Nota 2 7 4 4 2" xfId="35128" xr:uid="{A24046F7-E227-46E7-A3A1-A653BD6ED5C0}"/>
    <cellStyle name="Nota 2 7 4 4 2 2" xfId="35129" xr:uid="{8E1BF40C-B41B-4F57-9FEF-85ACE07F2B17}"/>
    <cellStyle name="Nota 2 7 4 4 2 2 2" xfId="35130" xr:uid="{9BC1EC5C-5853-4000-9828-2678308044AF}"/>
    <cellStyle name="Nota 2 7 4 4 2 3" xfId="35131" xr:uid="{A0A2013F-8565-42A7-920C-94DDFA61969F}"/>
    <cellStyle name="Nota 2 7 4 4 3" xfId="35132" xr:uid="{6FDCBC82-DBB7-425F-82AC-BD0822A488ED}"/>
    <cellStyle name="Nota 2 7 4 4 3 2" xfId="35133" xr:uid="{14EBC6F7-803B-45C5-83CD-C6EF41083064}"/>
    <cellStyle name="Nota 2 7 4 4 4" xfId="35134" xr:uid="{1BBCDA11-1539-4757-A7CA-338BCCE63C85}"/>
    <cellStyle name="Nota 2 7 4 4 4 2" xfId="35135" xr:uid="{3EDFB593-BCC6-421D-9E79-B40691DA75A2}"/>
    <cellStyle name="Nota 2 7 4 4 5" xfId="35136" xr:uid="{66AEE694-D717-415F-88B0-5A6581AFA584}"/>
    <cellStyle name="Nota 2 7 4 5" xfId="35137" xr:uid="{45A81997-A969-429E-B698-45112A1970C1}"/>
    <cellStyle name="Nota 2 7 4 5 2" xfId="35138" xr:uid="{86D320A6-5E8E-4997-A417-E737CC17CA28}"/>
    <cellStyle name="Nota 2 7 4 5 2 2" xfId="35139" xr:uid="{E4FCB01E-57B0-4075-98EA-D01F1842CCD0}"/>
    <cellStyle name="Nota 2 7 4 5 3" xfId="35140" xr:uid="{6E8F75DD-A983-422F-BD6C-BA3EA9DB01CB}"/>
    <cellStyle name="Nota 2 7 4 5 3 2" xfId="35141" xr:uid="{DE497D05-EC88-45A8-B52C-1875D4CE6379}"/>
    <cellStyle name="Nota 2 7 4 5 4" xfId="35142" xr:uid="{F0108413-4E59-4E0F-A8E0-D719802C7398}"/>
    <cellStyle name="Nota 2 7 4 6" xfId="35143" xr:uid="{FFD495E8-4D55-4E61-AF96-7085CC0E2B5D}"/>
    <cellStyle name="Nota 2 7 4 6 2" xfId="35144" xr:uid="{787C89CA-F2BE-4E9C-84AA-CE2E3AC96129}"/>
    <cellStyle name="Nota 2 7 4 7" xfId="35145" xr:uid="{9DA49C31-F6A5-4069-B0FD-2934830CF0E4}"/>
    <cellStyle name="Nota 2 7 4 8" xfId="35146" xr:uid="{88561F95-2079-408E-97A7-547626E0EC5F}"/>
    <cellStyle name="Nota 2 7 4 9" xfId="54779" xr:uid="{8047C421-BAAE-4184-8C12-C70A74F1AEEB}"/>
    <cellStyle name="Nota 2 7 5" xfId="35147" xr:uid="{3C8D37F2-5F84-4512-8A7A-58A0399DBC8F}"/>
    <cellStyle name="Nota 2 7 5 2" xfId="35148" xr:uid="{D670C2E7-F395-4900-A6C4-EA7A178EA323}"/>
    <cellStyle name="Nota 2 7 5 2 2" xfId="35149" xr:uid="{28CB8D67-970F-487F-B88C-EDB11706FF49}"/>
    <cellStyle name="Nota 2 7 5 2 2 2" xfId="35150" xr:uid="{42AF5238-DDD4-479E-BA57-7D29C5F99C3F}"/>
    <cellStyle name="Nota 2 7 5 2 2 2 2" xfId="35151" xr:uid="{343B1B33-2B30-4293-9666-29239D46AA6C}"/>
    <cellStyle name="Nota 2 7 5 2 2 2 2 2" xfId="35152" xr:uid="{2614325E-E794-4E4B-9330-E7BEF71CFE9B}"/>
    <cellStyle name="Nota 2 7 5 2 2 2 3" xfId="35153" xr:uid="{407F80B6-26C8-491A-8EF5-61585D1AC7A4}"/>
    <cellStyle name="Nota 2 7 5 2 2 3" xfId="35154" xr:uid="{85BDE79A-0D61-4214-8ED7-54AFCC30E6A9}"/>
    <cellStyle name="Nota 2 7 5 2 2 3 2" xfId="35155" xr:uid="{3998FA00-132B-4521-B396-795FBB57B57E}"/>
    <cellStyle name="Nota 2 7 5 2 2 4" xfId="35156" xr:uid="{FCD3D77C-C760-41C7-9811-F913B18FE467}"/>
    <cellStyle name="Nota 2 7 5 2 2 4 2" xfId="35157" xr:uid="{80F30A95-7F6C-495D-BD06-9A77E59649CE}"/>
    <cellStyle name="Nota 2 7 5 2 2 5" xfId="35158" xr:uid="{C9230C19-5606-4144-A452-93F364E20511}"/>
    <cellStyle name="Nota 2 7 5 2 3" xfId="35159" xr:uid="{33B73BF7-6D1F-4E52-9409-44711F4CA0CC}"/>
    <cellStyle name="Nota 2 7 5 2 3 2" xfId="35160" xr:uid="{1542476C-D55C-4D5A-9812-61826901DC17}"/>
    <cellStyle name="Nota 2 7 5 2 4" xfId="35161" xr:uid="{95AECC71-A0F7-43F0-8662-96FFE9665631}"/>
    <cellStyle name="Nota 2 7 5 2 4 2" xfId="35162" xr:uid="{539B6C9D-40CD-4628-8B90-7374C9103D80}"/>
    <cellStyle name="Nota 2 7 5 2 5" xfId="35163" xr:uid="{859DD341-4852-445F-B359-2B1C3FD81E53}"/>
    <cellStyle name="Nota 2 7 5 3" xfId="35164" xr:uid="{7B61FF8B-0CBC-4376-9DA1-A8546117B3EB}"/>
    <cellStyle name="Nota 2 7 5 3 2" xfId="35165" xr:uid="{E7BABE01-BF90-4E98-8CC4-6A4542D6DF80}"/>
    <cellStyle name="Nota 2 7 5 3 2 2" xfId="35166" xr:uid="{3EE60FE6-9D3F-494C-A4FC-B92951738778}"/>
    <cellStyle name="Nota 2 7 5 3 3" xfId="35167" xr:uid="{882D0E48-2FB1-46D6-99D6-67BCBF58FF5E}"/>
    <cellStyle name="Nota 2 7 5 3 3 2" xfId="35168" xr:uid="{B4F9840B-45F6-4B3E-B35A-C8B07A3C0947}"/>
    <cellStyle name="Nota 2 7 5 3 4" xfId="35169" xr:uid="{7A29C71D-7A2C-473C-8C49-64945F1EEFE1}"/>
    <cellStyle name="Nota 2 7 5 4" xfId="35170" xr:uid="{82A4532F-2908-4A88-8C54-8652190CD429}"/>
    <cellStyle name="Nota 2 7 5 4 2" xfId="35171" xr:uid="{34245DA4-FEE0-49B3-8A69-3B86567BFA73}"/>
    <cellStyle name="Nota 2 7 5 4 2 2" xfId="35172" xr:uid="{1F0D3BE1-466C-4680-A76C-C4434C844E54}"/>
    <cellStyle name="Nota 2 7 5 4 2 2 2" xfId="35173" xr:uid="{02DCCF47-50AC-427E-86CF-EA63474D48DB}"/>
    <cellStyle name="Nota 2 7 5 4 2 3" xfId="35174" xr:uid="{A94371C0-FDFC-4239-B184-714FF0435543}"/>
    <cellStyle name="Nota 2 7 5 4 3" xfId="35175" xr:uid="{C1236259-91FC-49CF-8777-93FD4805C246}"/>
    <cellStyle name="Nota 2 7 5 4 3 2" xfId="35176" xr:uid="{03AD6958-EE96-4114-8AF9-CEDFE3428A85}"/>
    <cellStyle name="Nota 2 7 5 4 4" xfId="35177" xr:uid="{8CD8F295-E85F-4F64-99E8-B5AC95E79D13}"/>
    <cellStyle name="Nota 2 7 5 4 4 2" xfId="35178" xr:uid="{9241028C-D7C3-4958-B47A-42343C10B917}"/>
    <cellStyle name="Nota 2 7 5 4 5" xfId="35179" xr:uid="{55EF2F8A-541E-4C78-A593-5545BFE4DFCA}"/>
    <cellStyle name="Nota 2 7 5 5" xfId="35180" xr:uid="{8579991F-71F8-47F9-8D3F-56AA1AA3CF88}"/>
    <cellStyle name="Nota 2 7 5 5 2" xfId="35181" xr:uid="{F082316A-FD3D-4B78-A879-63D1E9941CAB}"/>
    <cellStyle name="Nota 2 7 5 5 2 2" xfId="35182" xr:uid="{0821568B-7DA1-439C-87C0-02BDDCB8E192}"/>
    <cellStyle name="Nota 2 7 5 5 3" xfId="35183" xr:uid="{0CFA3EAA-74B4-4376-8405-5A3AF2CCA1C9}"/>
    <cellStyle name="Nota 2 7 5 5 3 2" xfId="35184" xr:uid="{CEACF2F8-8618-47E1-A98E-2F2710B969D9}"/>
    <cellStyle name="Nota 2 7 5 5 4" xfId="35185" xr:uid="{8CE778E7-F08F-4406-BE4A-C024DC49E928}"/>
    <cellStyle name="Nota 2 7 5 6" xfId="35186" xr:uid="{9B32EF11-50BF-4793-A306-38E03F63DFDC}"/>
    <cellStyle name="Nota 2 7 5 6 2" xfId="35187" xr:uid="{5984F2EC-21C5-4CF3-81FA-EFAB72AE334D}"/>
    <cellStyle name="Nota 2 7 5 7" xfId="35188" xr:uid="{7BBDD025-B504-4750-BA51-1EA3D1F5370B}"/>
    <cellStyle name="Nota 2 7 5 8" xfId="35189" xr:uid="{22B637E3-CA99-4B66-A514-65D7765949D6}"/>
    <cellStyle name="Nota 2 7 5 9" xfId="54780" xr:uid="{FB5636E9-3A39-4B5E-AED9-65F27FFC7704}"/>
    <cellStyle name="Nota 2 7 6" xfId="35190" xr:uid="{41851C8B-FEEB-45E4-8C39-1CF64B70EC90}"/>
    <cellStyle name="Nota 2 7 6 2" xfId="35191" xr:uid="{DC7B8E15-171C-46D7-AC0A-55D12C1D1162}"/>
    <cellStyle name="Nota 2 7 6 2 2" xfId="35192" xr:uid="{28085756-6356-461D-847C-093F4D3A4030}"/>
    <cellStyle name="Nota 2 7 6 2 2 2" xfId="35193" xr:uid="{D56AAB92-036A-42FF-BD75-4B82E02EC6F4}"/>
    <cellStyle name="Nota 2 7 6 2 2 2 2" xfId="35194" xr:uid="{F38EEEFB-FDA2-4287-BFDC-D6119B180E07}"/>
    <cellStyle name="Nota 2 7 6 2 2 3" xfId="35195" xr:uid="{5FF5A7A9-70AF-41CD-8000-7296C35EA151}"/>
    <cellStyle name="Nota 2 7 6 2 3" xfId="35196" xr:uid="{D85C2740-22C7-4922-BADB-E42152D1FCA2}"/>
    <cellStyle name="Nota 2 7 6 2 3 2" xfId="35197" xr:uid="{CE62F650-1152-402E-97FA-BF79D55F6C5E}"/>
    <cellStyle name="Nota 2 7 6 2 4" xfId="35198" xr:uid="{DAC8BDD5-AB35-4B6A-994C-C5375DF2D851}"/>
    <cellStyle name="Nota 2 7 6 2 4 2" xfId="35199" xr:uid="{F8DBDB8A-BDA0-40C8-A70E-68534A80601E}"/>
    <cellStyle name="Nota 2 7 6 2 5" xfId="35200" xr:uid="{A1341C83-0AF8-477B-8B58-0F82FACF5499}"/>
    <cellStyle name="Nota 2 7 6 3" xfId="35201" xr:uid="{55C222B5-9F4C-408C-9885-632522A5099D}"/>
    <cellStyle name="Nota 2 7 6 3 2" xfId="35202" xr:uid="{82BB81C0-3A6F-45BB-959C-B306B67DBD14}"/>
    <cellStyle name="Nota 2 7 6 4" xfId="35203" xr:uid="{E2B173BD-5EC3-4874-90AF-6ACA616F6E4F}"/>
    <cellStyle name="Nota 2 7 6 4 2" xfId="35204" xr:uid="{862B6871-0E75-47E3-9D27-20A33CFAE59A}"/>
    <cellStyle name="Nota 2 7 6 5" xfId="35205" xr:uid="{805D0E3C-1945-4E1A-8061-2FC476810D26}"/>
    <cellStyle name="Nota 2 7 7" xfId="35206" xr:uid="{39DBDBC5-E98E-4827-9C01-60598E2A6624}"/>
    <cellStyle name="Nota 2 7 7 2" xfId="35207" xr:uid="{B4CE3611-828E-4093-B65A-8DFF22505D6B}"/>
    <cellStyle name="Nota 2 7 7 2 2" xfId="35208" xr:uid="{506163C9-20B8-4B43-BC23-463A9E1B92EE}"/>
    <cellStyle name="Nota 2 7 7 3" xfId="35209" xr:uid="{5C841FD0-3CE2-49D9-9AD4-9DCA1C24FE77}"/>
    <cellStyle name="Nota 2 7 7 3 2" xfId="35210" xr:uid="{9155A2B9-A4A7-49EE-B944-77A40F936EF4}"/>
    <cellStyle name="Nota 2 7 7 4" xfId="35211" xr:uid="{A513EA91-94A7-4061-9628-1443A057B980}"/>
    <cellStyle name="Nota 2 7 8" xfId="35212" xr:uid="{BCBB4474-CFC7-4DCC-AC18-242697413DBA}"/>
    <cellStyle name="Nota 2 7 8 2" xfId="35213" xr:uid="{39D3994C-351F-44DF-875E-D90180D51AD9}"/>
    <cellStyle name="Nota 2 7 8 2 2" xfId="35214" xr:uid="{00390781-A8B5-409C-AF81-FDFDF46DE19B}"/>
    <cellStyle name="Nota 2 7 8 2 2 2" xfId="35215" xr:uid="{BC8611F0-025A-469A-A7DC-2F010211CCC3}"/>
    <cellStyle name="Nota 2 7 8 2 3" xfId="35216" xr:uid="{28BCEF2E-0AC6-4367-B700-3BBA7DC33519}"/>
    <cellStyle name="Nota 2 7 8 3" xfId="35217" xr:uid="{A5D9BAAD-CDEB-421B-A528-C5144495A829}"/>
    <cellStyle name="Nota 2 7 8 3 2" xfId="35218" xr:uid="{713FB6EF-1B19-44F5-9BEB-5A96B229CC51}"/>
    <cellStyle name="Nota 2 7 8 4" xfId="35219" xr:uid="{32B3BCD2-ADA5-4719-9F34-352D1014E0A0}"/>
    <cellStyle name="Nota 2 7 8 4 2" xfId="35220" xr:uid="{39FE4116-9691-42D7-80CC-0BED4141BD74}"/>
    <cellStyle name="Nota 2 7 8 5" xfId="35221" xr:uid="{609020DB-5A76-45C2-AA29-471C69F3C9FF}"/>
    <cellStyle name="Nota 2 7 9" xfId="35222" xr:uid="{78091D09-C904-4F7D-AB6C-91747B114F0D}"/>
    <cellStyle name="Nota 2 7 9 2" xfId="35223" xr:uid="{0362A7A9-1BB2-43C2-9588-C0534C331554}"/>
    <cellStyle name="Nota 2 7 9 2 2" xfId="35224" xr:uid="{4358C8A0-FBDE-4065-B803-57D6E3B48D10}"/>
    <cellStyle name="Nota 2 7 9 3" xfId="35225" xr:uid="{45D2ABE7-1068-4E83-943B-589E03708793}"/>
    <cellStyle name="Nota 2 7 9 3 2" xfId="35226" xr:uid="{5F6B7C52-97AA-4555-8919-F502510FAB84}"/>
    <cellStyle name="Nota 2 7 9 4" xfId="35227" xr:uid="{98097134-9C01-4315-B483-54FFB818692E}"/>
    <cellStyle name="Nota 2 8" xfId="35228" xr:uid="{8124212C-D3FB-4C68-BF69-EF465B815AE1}"/>
    <cellStyle name="Nota 2 8 10" xfId="35229" xr:uid="{48A2EABF-A1A5-46E6-90C2-E777893F7880}"/>
    <cellStyle name="Nota 2 8 10 2" xfId="35230" xr:uid="{A653EF05-3C2F-499C-AD13-CBB4CAECD2DB}"/>
    <cellStyle name="Nota 2 8 11" xfId="35231" xr:uid="{13E6DF3A-277F-4BE8-A344-E1A6CAAB3A92}"/>
    <cellStyle name="Nota 2 8 12" xfId="35232" xr:uid="{E1B56948-A5B0-44F3-A74C-6E9F7A3E7B75}"/>
    <cellStyle name="Nota 2 8 13" xfId="54781" xr:uid="{DF29459B-D4BC-4F91-AC00-FCD60799519E}"/>
    <cellStyle name="Nota 2 8 2" xfId="35233" xr:uid="{377A3CA3-6740-4683-8DD8-0415973689DD}"/>
    <cellStyle name="Nota 2 8 2 10" xfId="35234" xr:uid="{788807E8-E911-4ACD-917F-012FA2BECC6E}"/>
    <cellStyle name="Nota 2 8 2 11" xfId="54782" xr:uid="{6328BD0E-7233-4F0D-BDD9-0D68E37A9D49}"/>
    <cellStyle name="Nota 2 8 2 2" xfId="35235" xr:uid="{EAFB83C6-BFAF-478F-B50A-77C8A78B2B9F}"/>
    <cellStyle name="Nota 2 8 2 2 2" xfId="35236" xr:uid="{DCBC4FA5-18F6-4D1F-A970-9EB60EBF5F1A}"/>
    <cellStyle name="Nota 2 8 2 2 2 2" xfId="35237" xr:uid="{90BF10A0-931B-43D3-BEB5-6F889D2A3193}"/>
    <cellStyle name="Nota 2 8 2 2 2 2 2" xfId="35238" xr:uid="{C604A2F2-3999-4383-BC23-A1E65DEBDF32}"/>
    <cellStyle name="Nota 2 8 2 2 2 2 2 2" xfId="35239" xr:uid="{9D28D13B-AA28-4BAB-87B2-9510CCC86E56}"/>
    <cellStyle name="Nota 2 8 2 2 2 2 2 2 2" xfId="35240" xr:uid="{2EA664EE-196E-4C61-8442-9503D39BB408}"/>
    <cellStyle name="Nota 2 8 2 2 2 2 2 3" xfId="35241" xr:uid="{99FC057B-3275-417A-92D5-857041A7F6D0}"/>
    <cellStyle name="Nota 2 8 2 2 2 2 3" xfId="35242" xr:uid="{519B5630-5E61-433F-95B3-9DBC444B0350}"/>
    <cellStyle name="Nota 2 8 2 2 2 2 3 2" xfId="35243" xr:uid="{F29A3775-3CBF-479A-B55E-654DDBBD9188}"/>
    <cellStyle name="Nota 2 8 2 2 2 2 4" xfId="35244" xr:uid="{D7945A79-D5A0-4105-B0E8-F8BF3DEE0E13}"/>
    <cellStyle name="Nota 2 8 2 2 2 2 4 2" xfId="35245" xr:uid="{5970E881-1DE9-4BD2-9B10-CAB8720A154E}"/>
    <cellStyle name="Nota 2 8 2 2 2 2 5" xfId="35246" xr:uid="{0DADC874-0C64-437D-9DDA-946CA61521CF}"/>
    <cellStyle name="Nota 2 8 2 2 2 3" xfId="35247" xr:uid="{2DFBC460-0167-48A9-8A65-0A1C3CAC4512}"/>
    <cellStyle name="Nota 2 8 2 2 2 3 2" xfId="35248" xr:uid="{78268B36-CB6B-4B98-BF2C-92E4604F5AF6}"/>
    <cellStyle name="Nota 2 8 2 2 2 4" xfId="35249" xr:uid="{E0B81173-6FB2-43DE-A5A7-4BEB51434253}"/>
    <cellStyle name="Nota 2 8 2 2 2 4 2" xfId="35250" xr:uid="{A76279A2-6E74-4730-AD19-C858D33E3BAA}"/>
    <cellStyle name="Nota 2 8 2 2 2 5" xfId="35251" xr:uid="{17535C4C-4A1F-4340-B385-5B2A30BB768B}"/>
    <cellStyle name="Nota 2 8 2 2 3" xfId="35252" xr:uid="{E3F85092-981C-4E96-B60B-730BC4186A24}"/>
    <cellStyle name="Nota 2 8 2 2 3 2" xfId="35253" xr:uid="{764C0858-6860-4CE4-BFDD-45A628617EC1}"/>
    <cellStyle name="Nota 2 8 2 2 3 2 2" xfId="35254" xr:uid="{3E468FF7-72ED-4DD6-9BFD-6F7C40689602}"/>
    <cellStyle name="Nota 2 8 2 2 3 3" xfId="35255" xr:uid="{3A029FB8-8254-4343-9E85-486AB7B03AB1}"/>
    <cellStyle name="Nota 2 8 2 2 3 3 2" xfId="35256" xr:uid="{F7E2E588-BA7D-4F45-8A6D-0EB39CB5428F}"/>
    <cellStyle name="Nota 2 8 2 2 3 4" xfId="35257" xr:uid="{DBF83AB2-9218-4BD2-9E85-F2F1FC7E4C2C}"/>
    <cellStyle name="Nota 2 8 2 2 4" xfId="35258" xr:uid="{2C670847-BE56-4C49-A612-03562A443488}"/>
    <cellStyle name="Nota 2 8 2 2 4 2" xfId="35259" xr:uid="{AA225EBD-4911-4147-B0CA-833AD30F27E9}"/>
    <cellStyle name="Nota 2 8 2 2 4 2 2" xfId="35260" xr:uid="{B6ABB004-8878-4E66-B9D3-870DD5A2BB22}"/>
    <cellStyle name="Nota 2 8 2 2 4 2 2 2" xfId="35261" xr:uid="{6FFD92BD-6209-48FD-82BD-42FD070C6DA2}"/>
    <cellStyle name="Nota 2 8 2 2 4 2 3" xfId="35262" xr:uid="{72B50F8C-C916-4C60-B06E-83676535CC32}"/>
    <cellStyle name="Nota 2 8 2 2 4 3" xfId="35263" xr:uid="{53F5797E-C8C1-4880-8B1C-2AE88F7DCD9E}"/>
    <cellStyle name="Nota 2 8 2 2 4 3 2" xfId="35264" xr:uid="{1586116C-E824-438F-9FEF-BFC60751A6D6}"/>
    <cellStyle name="Nota 2 8 2 2 4 4" xfId="35265" xr:uid="{F86B96C8-BFA9-46A6-AD89-E80BC4BA79D8}"/>
    <cellStyle name="Nota 2 8 2 2 4 4 2" xfId="35266" xr:uid="{9E16DB97-CC40-4770-8268-3E267D2443E3}"/>
    <cellStyle name="Nota 2 8 2 2 4 5" xfId="35267" xr:uid="{6CEBB76A-E069-4DC6-8E54-4437E2250E97}"/>
    <cellStyle name="Nota 2 8 2 2 5" xfId="35268" xr:uid="{99972361-0050-44E5-9D7A-DB01F933C7BC}"/>
    <cellStyle name="Nota 2 8 2 2 5 2" xfId="35269" xr:uid="{BA9CD093-F883-4D6F-8F30-F2D7D748C203}"/>
    <cellStyle name="Nota 2 8 2 2 5 2 2" xfId="35270" xr:uid="{BCB13771-F796-42D8-AC2A-BA8C020FE3C5}"/>
    <cellStyle name="Nota 2 8 2 2 5 3" xfId="35271" xr:uid="{79B066C8-D444-4835-A14D-BE8C19FD128A}"/>
    <cellStyle name="Nota 2 8 2 2 5 3 2" xfId="35272" xr:uid="{AC9B5651-B27F-4425-9745-D394D995F174}"/>
    <cellStyle name="Nota 2 8 2 2 5 4" xfId="35273" xr:uid="{EAFC99B8-54B0-47EB-82B2-BBE4EE539E5E}"/>
    <cellStyle name="Nota 2 8 2 2 6" xfId="35274" xr:uid="{EDB49019-9106-49AE-8E0D-3238D5643ECB}"/>
    <cellStyle name="Nota 2 8 2 2 6 2" xfId="35275" xr:uid="{68940209-91BD-4C3D-89F3-1E1E4AC374FD}"/>
    <cellStyle name="Nota 2 8 2 2 7" xfId="35276" xr:uid="{F6A48F8D-0EDE-4FF9-954A-E3DDE5D60DCE}"/>
    <cellStyle name="Nota 2 8 2 2 8" xfId="35277" xr:uid="{B5DE1139-C4F3-4D36-BD5A-78ED87B9F390}"/>
    <cellStyle name="Nota 2 8 2 2 9" xfId="54783" xr:uid="{78B348CA-8371-4240-808C-302B441EC110}"/>
    <cellStyle name="Nota 2 8 2 3" xfId="35278" xr:uid="{881AD74E-9B95-40E0-8D05-A5CE50F43480}"/>
    <cellStyle name="Nota 2 8 2 3 2" xfId="35279" xr:uid="{5970DD17-597C-483D-A48B-39E26A097380}"/>
    <cellStyle name="Nota 2 8 2 3 2 2" xfId="35280" xr:uid="{04670218-6168-4A64-828E-B20027770F81}"/>
    <cellStyle name="Nota 2 8 2 3 2 2 2" xfId="35281" xr:uid="{28302735-2F6D-433B-BD73-2958A5D5263E}"/>
    <cellStyle name="Nota 2 8 2 3 2 2 2 2" xfId="35282" xr:uid="{FD1FD9B8-75BA-4B91-8F08-BA3F74B84B9D}"/>
    <cellStyle name="Nota 2 8 2 3 2 2 2 2 2" xfId="35283" xr:uid="{16EF021D-8ADF-46BE-804A-9F2923BA49A1}"/>
    <cellStyle name="Nota 2 8 2 3 2 2 2 3" xfId="35284" xr:uid="{D8E08A7D-0535-4816-9085-1DF57D3DD9F7}"/>
    <cellStyle name="Nota 2 8 2 3 2 2 3" xfId="35285" xr:uid="{D2814F11-8B50-488C-ABE9-AA885C7B394C}"/>
    <cellStyle name="Nota 2 8 2 3 2 2 3 2" xfId="35286" xr:uid="{BA1E1F70-F0AB-482E-B381-D52C8907CB72}"/>
    <cellStyle name="Nota 2 8 2 3 2 2 4" xfId="35287" xr:uid="{FAEE6B40-3AAC-429B-BD71-50E62EC87834}"/>
    <cellStyle name="Nota 2 8 2 3 2 2 4 2" xfId="35288" xr:uid="{83F13CF1-4AD5-4C0A-A58C-FA6E6477CCCF}"/>
    <cellStyle name="Nota 2 8 2 3 2 2 5" xfId="35289" xr:uid="{BD0DBB48-EA8D-4276-AF47-6E28971077DC}"/>
    <cellStyle name="Nota 2 8 2 3 2 3" xfId="35290" xr:uid="{AAFE6AA2-2411-4714-81B0-C42C7F904F85}"/>
    <cellStyle name="Nota 2 8 2 3 2 3 2" xfId="35291" xr:uid="{91719EB3-4FEB-455C-B8F1-2316277F1407}"/>
    <cellStyle name="Nota 2 8 2 3 2 4" xfId="35292" xr:uid="{73608600-DAF4-4217-B5B7-E794F4302162}"/>
    <cellStyle name="Nota 2 8 2 3 2 4 2" xfId="35293" xr:uid="{3073838D-514E-4B28-8B6D-810D28813884}"/>
    <cellStyle name="Nota 2 8 2 3 2 5" xfId="35294" xr:uid="{4792C010-E990-4E5C-93CA-14054620750B}"/>
    <cellStyle name="Nota 2 8 2 3 3" xfId="35295" xr:uid="{D730418C-B974-4467-82A3-709625BA7B31}"/>
    <cellStyle name="Nota 2 8 2 3 3 2" xfId="35296" xr:uid="{FFBB8B69-2B92-47F4-9CD8-787998C77681}"/>
    <cellStyle name="Nota 2 8 2 3 3 2 2" xfId="35297" xr:uid="{C0C798A2-92D0-46AE-96A1-CFB8E79800F3}"/>
    <cellStyle name="Nota 2 8 2 3 3 3" xfId="35298" xr:uid="{1F313CCB-B202-495B-823D-7F3C68DC9C4F}"/>
    <cellStyle name="Nota 2 8 2 3 3 3 2" xfId="35299" xr:uid="{EF721E9A-F6F0-4133-A6AD-0A3E8D0D05DB}"/>
    <cellStyle name="Nota 2 8 2 3 3 4" xfId="35300" xr:uid="{0F32D548-1749-4763-B037-94152F3A9638}"/>
    <cellStyle name="Nota 2 8 2 3 4" xfId="35301" xr:uid="{44AF4CB6-7D25-43E8-8BDD-7BAEFF967F13}"/>
    <cellStyle name="Nota 2 8 2 3 4 2" xfId="35302" xr:uid="{435605A2-1BB9-4A0D-92F6-A32FB5EBC96E}"/>
    <cellStyle name="Nota 2 8 2 3 4 2 2" xfId="35303" xr:uid="{07D9648C-1EBF-4F3D-8289-CDBFC75F15FD}"/>
    <cellStyle name="Nota 2 8 2 3 4 2 2 2" xfId="35304" xr:uid="{032E97CA-947B-41FB-A6FD-014F71EC6A1E}"/>
    <cellStyle name="Nota 2 8 2 3 4 2 3" xfId="35305" xr:uid="{C5E0270D-4F55-4255-B6B2-30FD950AD396}"/>
    <cellStyle name="Nota 2 8 2 3 4 3" xfId="35306" xr:uid="{C54AA4C1-6AA8-4308-A1FC-02FDB01177A1}"/>
    <cellStyle name="Nota 2 8 2 3 4 3 2" xfId="35307" xr:uid="{21F7F2CF-117A-470D-A78B-2CA10470AFE9}"/>
    <cellStyle name="Nota 2 8 2 3 4 4" xfId="35308" xr:uid="{2ADD27A8-5B36-42DE-88B6-228366595DD6}"/>
    <cellStyle name="Nota 2 8 2 3 4 4 2" xfId="35309" xr:uid="{5805BC61-4CB6-422F-BC16-2BD9A6167B7A}"/>
    <cellStyle name="Nota 2 8 2 3 4 5" xfId="35310" xr:uid="{5682D9CD-D335-482E-BFD0-C74CE29F5BED}"/>
    <cellStyle name="Nota 2 8 2 3 5" xfId="35311" xr:uid="{14D24A00-935E-41B3-9CF7-350F5A8D7AF4}"/>
    <cellStyle name="Nota 2 8 2 3 5 2" xfId="35312" xr:uid="{E4F4E5A2-5C93-4902-9383-FFF5D3D183C7}"/>
    <cellStyle name="Nota 2 8 2 3 5 2 2" xfId="35313" xr:uid="{1A1E77EF-AE53-4D85-A089-0B899BF8AB1C}"/>
    <cellStyle name="Nota 2 8 2 3 5 3" xfId="35314" xr:uid="{A78EF1E9-D04D-45F1-AFD1-7D56AD793CA9}"/>
    <cellStyle name="Nota 2 8 2 3 5 3 2" xfId="35315" xr:uid="{807044D3-2410-4057-88C8-754387574C1A}"/>
    <cellStyle name="Nota 2 8 2 3 5 4" xfId="35316" xr:uid="{2E48F362-9D07-4F49-B9FE-AD75B483C242}"/>
    <cellStyle name="Nota 2 8 2 3 6" xfId="35317" xr:uid="{5BFB8334-51AD-4A16-BB19-B257382F7B64}"/>
    <cellStyle name="Nota 2 8 2 3 6 2" xfId="35318" xr:uid="{CE12F627-3A91-4FBD-85D2-EA0DAD7504B1}"/>
    <cellStyle name="Nota 2 8 2 3 7" xfId="35319" xr:uid="{3C8FE483-A9FC-44D7-8083-2D1E7E9786E2}"/>
    <cellStyle name="Nota 2 8 2 3 8" xfId="35320" xr:uid="{D3028178-D489-47EC-A53F-E6BC6AEFE6D3}"/>
    <cellStyle name="Nota 2 8 2 3 9" xfId="54784" xr:uid="{AF6859F2-4B79-4C44-BEDF-080A45D3A4F8}"/>
    <cellStyle name="Nota 2 8 2 4" xfId="35321" xr:uid="{FF6DEFAB-E446-4DEC-81F9-266DA7D6D8C6}"/>
    <cellStyle name="Nota 2 8 2 4 2" xfId="35322" xr:uid="{63C39C15-C14C-4DFB-BB21-3C668B8548EE}"/>
    <cellStyle name="Nota 2 8 2 4 2 2" xfId="35323" xr:uid="{805360D8-49D5-4915-9EF6-F3A1D9777608}"/>
    <cellStyle name="Nota 2 8 2 4 2 2 2" xfId="35324" xr:uid="{04C709C3-61FD-408F-A453-DA53CE42CE29}"/>
    <cellStyle name="Nota 2 8 2 4 2 2 2 2" xfId="35325" xr:uid="{E5635442-4CD8-41B0-A9A3-CB248648AAE2}"/>
    <cellStyle name="Nota 2 8 2 4 2 2 3" xfId="35326" xr:uid="{08E08707-0725-46AC-84B5-84BF5573B0DE}"/>
    <cellStyle name="Nota 2 8 2 4 2 3" xfId="35327" xr:uid="{7EC04684-EE38-437E-9D99-2FFA815E69BA}"/>
    <cellStyle name="Nota 2 8 2 4 2 3 2" xfId="35328" xr:uid="{716DCDC2-3780-4A4D-BEE6-5F1018409D02}"/>
    <cellStyle name="Nota 2 8 2 4 2 4" xfId="35329" xr:uid="{9AB0B947-6F57-4741-81BB-59AD4917B8AC}"/>
    <cellStyle name="Nota 2 8 2 4 2 4 2" xfId="35330" xr:uid="{E603ACB4-9036-4916-8E93-7A3436F7DEF2}"/>
    <cellStyle name="Nota 2 8 2 4 2 5" xfId="35331" xr:uid="{51944554-7FCF-4A83-AF1A-F069E1BAFA6D}"/>
    <cellStyle name="Nota 2 8 2 4 3" xfId="35332" xr:uid="{3955066C-1F8E-4B16-B4E1-BFE91CE92498}"/>
    <cellStyle name="Nota 2 8 2 4 3 2" xfId="35333" xr:uid="{74E45C88-1641-4225-B08B-B485E6AF0DC2}"/>
    <cellStyle name="Nota 2 8 2 4 4" xfId="35334" xr:uid="{C42E25AF-C8FE-4CFD-916E-53F91D4B965B}"/>
    <cellStyle name="Nota 2 8 2 4 4 2" xfId="35335" xr:uid="{4551E316-DE92-41A6-B4E2-7A9AA615E775}"/>
    <cellStyle name="Nota 2 8 2 4 5" xfId="35336" xr:uid="{C2F8DEE5-6EF0-4608-96FC-6BEB86274749}"/>
    <cellStyle name="Nota 2 8 2 5" xfId="35337" xr:uid="{1CC605FE-E37F-4C8D-BF07-5500BDCC74FA}"/>
    <cellStyle name="Nota 2 8 2 5 2" xfId="35338" xr:uid="{58F60204-76F2-4A89-A3E1-BD6FFA9ADFD6}"/>
    <cellStyle name="Nota 2 8 2 5 2 2" xfId="35339" xr:uid="{4DE31F9E-04BA-40A2-9A20-E2DC7D3F331A}"/>
    <cellStyle name="Nota 2 8 2 5 3" xfId="35340" xr:uid="{576B3768-C7DA-4134-B55A-C75C79216DD5}"/>
    <cellStyle name="Nota 2 8 2 5 3 2" xfId="35341" xr:uid="{78AB3FA6-F7DB-4D92-88E3-AE2D806D3680}"/>
    <cellStyle name="Nota 2 8 2 5 4" xfId="35342" xr:uid="{D522B9C7-739B-448B-9EF4-7CBBB2B56A12}"/>
    <cellStyle name="Nota 2 8 2 6" xfId="35343" xr:uid="{961E5B86-C3E3-425A-ADC8-2152D8814B40}"/>
    <cellStyle name="Nota 2 8 2 6 2" xfId="35344" xr:uid="{742F16EE-E861-406C-8098-149A7826AB65}"/>
    <cellStyle name="Nota 2 8 2 6 2 2" xfId="35345" xr:uid="{3EB00BDF-FE87-4C30-B63E-4FC4711EADEA}"/>
    <cellStyle name="Nota 2 8 2 6 2 2 2" xfId="35346" xr:uid="{EDFE5A56-AE5D-491A-B9CF-E8384A85D175}"/>
    <cellStyle name="Nota 2 8 2 6 2 3" xfId="35347" xr:uid="{058071A3-272D-435B-8ABB-9EED1D61E655}"/>
    <cellStyle name="Nota 2 8 2 6 3" xfId="35348" xr:uid="{134B4546-6BE8-41BF-9F10-22FDCEBF42E5}"/>
    <cellStyle name="Nota 2 8 2 6 3 2" xfId="35349" xr:uid="{958446B7-86B1-4B3B-8875-261F4AD09338}"/>
    <cellStyle name="Nota 2 8 2 6 4" xfId="35350" xr:uid="{0345E991-242C-4331-919E-D58C4EFC03E1}"/>
    <cellStyle name="Nota 2 8 2 6 4 2" xfId="35351" xr:uid="{3EC14A16-A933-42E2-ADF2-E269B6C41253}"/>
    <cellStyle name="Nota 2 8 2 6 5" xfId="35352" xr:uid="{F53E892A-F9EE-4887-8630-66811CA56BD6}"/>
    <cellStyle name="Nota 2 8 2 7" xfId="35353" xr:uid="{B7DD3360-2360-4946-8654-194C6FBF3367}"/>
    <cellStyle name="Nota 2 8 2 7 2" xfId="35354" xr:uid="{C9123466-81AA-4C83-9AB9-3E90E566C2B7}"/>
    <cellStyle name="Nota 2 8 2 7 2 2" xfId="35355" xr:uid="{DC1AB58B-F57E-4822-98FC-32E1E3093D99}"/>
    <cellStyle name="Nota 2 8 2 7 3" xfId="35356" xr:uid="{D6A58B65-FDE7-47F5-8078-770474BFE7CE}"/>
    <cellStyle name="Nota 2 8 2 7 3 2" xfId="35357" xr:uid="{B5C3D808-2EA4-4159-AA45-2CFEC996663A}"/>
    <cellStyle name="Nota 2 8 2 7 4" xfId="35358" xr:uid="{42CDFC98-5F36-4471-B870-E55D0D00AF1C}"/>
    <cellStyle name="Nota 2 8 2 8" xfId="35359" xr:uid="{B7B1FC98-B387-42B0-9D42-C4FEC10E651A}"/>
    <cellStyle name="Nota 2 8 2 8 2" xfId="35360" xr:uid="{664F2AF0-F652-4BFC-9A6E-70425483CC1E}"/>
    <cellStyle name="Nota 2 8 2 9" xfId="35361" xr:uid="{30C41531-7F56-4CC8-967B-F53549813C63}"/>
    <cellStyle name="Nota 2 8 3" xfId="35362" xr:uid="{8EBBD948-CF6D-4195-9F41-643BA4261AE6}"/>
    <cellStyle name="Nota 2 8 3 2" xfId="35363" xr:uid="{DB4B373A-CF18-4BE7-B2D4-670D6C88F9AA}"/>
    <cellStyle name="Nota 2 8 3 2 2" xfId="35364" xr:uid="{33EABFCC-AD5F-4C06-89B9-5F80BE3916C4}"/>
    <cellStyle name="Nota 2 8 3 2 2 2" xfId="35365" xr:uid="{268C3E09-133F-4457-9E3F-0EBAA94DC029}"/>
    <cellStyle name="Nota 2 8 3 2 2 2 2" xfId="35366" xr:uid="{CA3FFA20-819D-4192-A50C-D00EBFF3DDAB}"/>
    <cellStyle name="Nota 2 8 3 2 2 2 2 2" xfId="35367" xr:uid="{56FB2C63-E297-49F4-92F3-465B935FB01A}"/>
    <cellStyle name="Nota 2 8 3 2 2 2 3" xfId="35368" xr:uid="{7375C431-5BE3-4FD7-B57A-917B7083D963}"/>
    <cellStyle name="Nota 2 8 3 2 2 3" xfId="35369" xr:uid="{5D06FA47-2CD7-406F-9FF4-758BAB4C5071}"/>
    <cellStyle name="Nota 2 8 3 2 2 3 2" xfId="35370" xr:uid="{A262DDBF-C21E-4535-B3C1-4B543518274C}"/>
    <cellStyle name="Nota 2 8 3 2 2 4" xfId="35371" xr:uid="{D7EE1018-B13C-4133-BB65-64401C57BAC0}"/>
    <cellStyle name="Nota 2 8 3 2 2 4 2" xfId="35372" xr:uid="{64ECD306-09EF-45DA-B34D-5581F3ED3B5E}"/>
    <cellStyle name="Nota 2 8 3 2 2 5" xfId="35373" xr:uid="{B5DAE701-85A3-4A03-A673-4252F07F444A}"/>
    <cellStyle name="Nota 2 8 3 2 3" xfId="35374" xr:uid="{65195F93-3021-4536-8828-BC923704631C}"/>
    <cellStyle name="Nota 2 8 3 2 3 2" xfId="35375" xr:uid="{BE884D5B-CAC1-4F54-98CD-C3940C47A260}"/>
    <cellStyle name="Nota 2 8 3 2 4" xfId="35376" xr:uid="{6CB07013-8A13-4A25-8091-7B4194D10FDB}"/>
    <cellStyle name="Nota 2 8 3 2 4 2" xfId="35377" xr:uid="{FBA9F7A1-42D4-48DF-9BDB-66AD54DEE08D}"/>
    <cellStyle name="Nota 2 8 3 2 5" xfId="35378" xr:uid="{0AA005C9-F8E2-4F19-AA49-B4CFDE4E7B38}"/>
    <cellStyle name="Nota 2 8 3 3" xfId="35379" xr:uid="{3368D5FD-4CF7-4429-8161-792AA2148FCF}"/>
    <cellStyle name="Nota 2 8 3 3 2" xfId="35380" xr:uid="{B125481C-63F0-4D4F-9EF9-A0E5CBD56CA1}"/>
    <cellStyle name="Nota 2 8 3 3 2 2" xfId="35381" xr:uid="{8FA75AEC-1B3A-4EEE-A62B-8646B5F6540C}"/>
    <cellStyle name="Nota 2 8 3 3 3" xfId="35382" xr:uid="{DBD6402D-DD77-4675-88FC-54028F711B6E}"/>
    <cellStyle name="Nota 2 8 3 3 3 2" xfId="35383" xr:uid="{B2ADB98C-9D10-4620-9133-7AE8CAC67220}"/>
    <cellStyle name="Nota 2 8 3 3 4" xfId="35384" xr:uid="{3887BD45-9003-4BC2-8306-A18BEC20BC9B}"/>
    <cellStyle name="Nota 2 8 3 4" xfId="35385" xr:uid="{E3C3C2D9-BAF7-45A8-AC9B-8ED84F827DE1}"/>
    <cellStyle name="Nota 2 8 3 4 2" xfId="35386" xr:uid="{EE030A20-C7FB-4643-A09F-F4D6128CEBE6}"/>
    <cellStyle name="Nota 2 8 3 4 2 2" xfId="35387" xr:uid="{DE7F475E-467A-4EF6-A359-0EC344536B13}"/>
    <cellStyle name="Nota 2 8 3 4 2 2 2" xfId="35388" xr:uid="{A1EDE7CE-0E3C-4B85-8F5B-846CA1CD6A03}"/>
    <cellStyle name="Nota 2 8 3 4 2 3" xfId="35389" xr:uid="{1AD8CD28-725C-47DB-8680-68DAD29CCE01}"/>
    <cellStyle name="Nota 2 8 3 4 3" xfId="35390" xr:uid="{6E4DD593-2B07-47B2-894A-864684662DC5}"/>
    <cellStyle name="Nota 2 8 3 4 3 2" xfId="35391" xr:uid="{33DFC1DC-9849-4758-98E5-7A9399059509}"/>
    <cellStyle name="Nota 2 8 3 4 4" xfId="35392" xr:uid="{02DA69A5-E801-4E74-AE25-CA355FA62053}"/>
    <cellStyle name="Nota 2 8 3 4 4 2" xfId="35393" xr:uid="{E3316390-3291-4C6C-AC3D-EFCEA6F9F420}"/>
    <cellStyle name="Nota 2 8 3 4 5" xfId="35394" xr:uid="{55F4D791-E93B-4E90-8209-7E7DA82D4371}"/>
    <cellStyle name="Nota 2 8 3 5" xfId="35395" xr:uid="{B3DD461D-0F16-4A85-9B5D-AD64FB6194AE}"/>
    <cellStyle name="Nota 2 8 3 5 2" xfId="35396" xr:uid="{44369E53-EF05-4F98-951E-1D703C28E7D2}"/>
    <cellStyle name="Nota 2 8 3 5 2 2" xfId="35397" xr:uid="{F700DA65-4F6E-4760-A268-51827004B92F}"/>
    <cellStyle name="Nota 2 8 3 5 3" xfId="35398" xr:uid="{D87F0E28-1880-43C7-81AB-A0C654F0C63B}"/>
    <cellStyle name="Nota 2 8 3 5 3 2" xfId="35399" xr:uid="{919C910F-3DCB-4F82-AD28-5AFE60D08EA2}"/>
    <cellStyle name="Nota 2 8 3 5 4" xfId="35400" xr:uid="{58064B79-03D5-4E61-8BB2-BEB4E30E6C15}"/>
    <cellStyle name="Nota 2 8 3 6" xfId="35401" xr:uid="{5603CC6D-FE91-4558-B336-D9C86B2A3F6A}"/>
    <cellStyle name="Nota 2 8 3 6 2" xfId="35402" xr:uid="{7533113D-BF33-42D8-B549-2DFEE4474DA8}"/>
    <cellStyle name="Nota 2 8 3 7" xfId="35403" xr:uid="{93E21904-5128-4E22-AEE7-2BF5BFA6A79A}"/>
    <cellStyle name="Nota 2 8 3 8" xfId="35404" xr:uid="{132E4204-F61F-4C41-9E6A-A663257DD006}"/>
    <cellStyle name="Nota 2 8 3 9" xfId="54785" xr:uid="{D193B722-9D0A-4C22-8ACE-5F19DFEE0B59}"/>
    <cellStyle name="Nota 2 8 4" xfId="35405" xr:uid="{B1A9A215-646B-470F-988B-28B3E24115C2}"/>
    <cellStyle name="Nota 2 8 4 2" xfId="35406" xr:uid="{16C36183-8D49-45F6-8199-45DCF2E9D57C}"/>
    <cellStyle name="Nota 2 8 4 2 2" xfId="35407" xr:uid="{D099AECA-1C96-409B-9EF6-D96520E15CD8}"/>
    <cellStyle name="Nota 2 8 4 2 2 2" xfId="35408" xr:uid="{8FC0998C-1E26-47D2-A68E-08A804A93208}"/>
    <cellStyle name="Nota 2 8 4 2 2 2 2" xfId="35409" xr:uid="{1220F0D8-5A3D-40D1-8F55-20B86A767557}"/>
    <cellStyle name="Nota 2 8 4 2 2 2 2 2" xfId="35410" xr:uid="{D2A2388E-C8CB-4863-BCE3-7ED8657D9C43}"/>
    <cellStyle name="Nota 2 8 4 2 2 2 3" xfId="35411" xr:uid="{422D1BA7-B8C9-495B-8A1D-2E6AA4748DF8}"/>
    <cellStyle name="Nota 2 8 4 2 2 3" xfId="35412" xr:uid="{32980138-E0C5-49A8-A553-11C17ABB9F53}"/>
    <cellStyle name="Nota 2 8 4 2 2 3 2" xfId="35413" xr:uid="{6512334A-C1DA-4730-B2C0-AAEFC930F9EA}"/>
    <cellStyle name="Nota 2 8 4 2 2 4" xfId="35414" xr:uid="{5C7954B7-4659-4D6F-9674-0EC3BB2403C1}"/>
    <cellStyle name="Nota 2 8 4 2 2 4 2" xfId="35415" xr:uid="{F6DB1C3D-2741-40D1-8DBB-29C6F209227C}"/>
    <cellStyle name="Nota 2 8 4 2 2 5" xfId="35416" xr:uid="{0DECFE76-89B4-463E-BF7A-1AB4F407D12B}"/>
    <cellStyle name="Nota 2 8 4 2 3" xfId="35417" xr:uid="{82CCB8C8-0482-4998-9609-77B2F3635176}"/>
    <cellStyle name="Nota 2 8 4 2 3 2" xfId="35418" xr:uid="{061D33C4-19B4-497A-ABCA-6575BA6C8818}"/>
    <cellStyle name="Nota 2 8 4 2 4" xfId="35419" xr:uid="{5E1101CE-F052-4D13-99BD-C8A37DF75C30}"/>
    <cellStyle name="Nota 2 8 4 2 4 2" xfId="35420" xr:uid="{B4AFCAF0-68AE-4416-9E6F-B5728274828A}"/>
    <cellStyle name="Nota 2 8 4 2 5" xfId="35421" xr:uid="{7BD1FE94-0F41-4F64-BF10-DBD0C948EF58}"/>
    <cellStyle name="Nota 2 8 4 3" xfId="35422" xr:uid="{229B0D0E-084F-4C3B-8C14-BC64F9A65A0E}"/>
    <cellStyle name="Nota 2 8 4 3 2" xfId="35423" xr:uid="{23C8BC5D-63AD-4F0E-9A4A-80FBBB753045}"/>
    <cellStyle name="Nota 2 8 4 3 2 2" xfId="35424" xr:uid="{FA88D612-1013-42C4-9366-85A7297595BB}"/>
    <cellStyle name="Nota 2 8 4 3 3" xfId="35425" xr:uid="{DE291378-31A6-4268-A945-CB165A2D198E}"/>
    <cellStyle name="Nota 2 8 4 3 3 2" xfId="35426" xr:uid="{D433C7B8-3D6B-4038-AC8A-18D04835707C}"/>
    <cellStyle name="Nota 2 8 4 3 4" xfId="35427" xr:uid="{2D13396A-0466-4A0C-92F5-1CA95DAAF67A}"/>
    <cellStyle name="Nota 2 8 4 4" xfId="35428" xr:uid="{B27C622C-D1E2-476A-A7F3-4401EB375138}"/>
    <cellStyle name="Nota 2 8 4 4 2" xfId="35429" xr:uid="{167AC8CB-D89F-4E5C-9F29-D070BF77CA28}"/>
    <cellStyle name="Nota 2 8 4 4 2 2" xfId="35430" xr:uid="{88E334A9-F3EE-43A6-BB92-B446957B14F6}"/>
    <cellStyle name="Nota 2 8 4 4 2 2 2" xfId="35431" xr:uid="{50A47777-7A0C-4E18-9B88-3B74DC444CD3}"/>
    <cellStyle name="Nota 2 8 4 4 2 3" xfId="35432" xr:uid="{A3C38352-8FA1-47A2-AAA4-FB0E7B4560A6}"/>
    <cellStyle name="Nota 2 8 4 4 3" xfId="35433" xr:uid="{1D9C8382-767B-450D-B54C-40F88A7C7A0D}"/>
    <cellStyle name="Nota 2 8 4 4 3 2" xfId="35434" xr:uid="{42AAA082-6078-436C-8389-4C27593CCE70}"/>
    <cellStyle name="Nota 2 8 4 4 4" xfId="35435" xr:uid="{CA1EF66C-FD2A-4C5E-9F7B-F76FDF9AF129}"/>
    <cellStyle name="Nota 2 8 4 4 4 2" xfId="35436" xr:uid="{B7CA1703-8130-447D-8EB7-E0ED7B857824}"/>
    <cellStyle name="Nota 2 8 4 4 5" xfId="35437" xr:uid="{690941BD-60AE-4394-9D8B-570DEECFA816}"/>
    <cellStyle name="Nota 2 8 4 5" xfId="35438" xr:uid="{415E4B9A-6C45-4727-B3E0-DA0411BAA4AA}"/>
    <cellStyle name="Nota 2 8 4 5 2" xfId="35439" xr:uid="{37515D93-5906-4F49-8803-2D1EC7894346}"/>
    <cellStyle name="Nota 2 8 4 5 2 2" xfId="35440" xr:uid="{E360A939-9FE8-4996-AE3F-3B2189375D67}"/>
    <cellStyle name="Nota 2 8 4 5 3" xfId="35441" xr:uid="{36ED3111-3BED-4E49-AA96-3D6C282C410C}"/>
    <cellStyle name="Nota 2 8 4 5 3 2" xfId="35442" xr:uid="{021749DC-8D54-4FA3-9DA6-8A239C139DDD}"/>
    <cellStyle name="Nota 2 8 4 5 4" xfId="35443" xr:uid="{F8208F5E-8323-45A0-B22C-5A8ED85C046E}"/>
    <cellStyle name="Nota 2 8 4 6" xfId="35444" xr:uid="{F77E857A-6A7B-41FD-AFC7-EB3937C7FAD8}"/>
    <cellStyle name="Nota 2 8 4 6 2" xfId="35445" xr:uid="{79F2F25F-D325-4C13-8BE2-80E275B9900C}"/>
    <cellStyle name="Nota 2 8 4 7" xfId="35446" xr:uid="{BC8FB7CA-9BEB-4985-A6BD-E69F2ACB8488}"/>
    <cellStyle name="Nota 2 8 4 8" xfId="35447" xr:uid="{CF25E89C-C005-4108-89B3-BB86DC3B444F}"/>
    <cellStyle name="Nota 2 8 4 9" xfId="54786" xr:uid="{7737B098-2BF5-4DA8-B608-7E34B57044E3}"/>
    <cellStyle name="Nota 2 8 5" xfId="35448" xr:uid="{68DEE386-A788-4E94-BE6E-D0647BD8EE67}"/>
    <cellStyle name="Nota 2 8 5 2" xfId="35449" xr:uid="{01D41305-71C7-4820-90FC-5452576618FE}"/>
    <cellStyle name="Nota 2 8 5 2 2" xfId="35450" xr:uid="{A73065D3-8C6A-4AA0-BC47-A5B28F8D25ED}"/>
    <cellStyle name="Nota 2 8 5 2 2 2" xfId="35451" xr:uid="{4120B4CD-6303-4A34-B6A6-32BCABC04C39}"/>
    <cellStyle name="Nota 2 8 5 2 2 2 2" xfId="35452" xr:uid="{7E3FCAE3-56A3-4E67-B865-29BCF92427C6}"/>
    <cellStyle name="Nota 2 8 5 2 2 2 2 2" xfId="35453" xr:uid="{29BCA628-8053-4428-895D-287D7D642BAF}"/>
    <cellStyle name="Nota 2 8 5 2 2 2 3" xfId="35454" xr:uid="{46E93103-F12E-4CAF-A52A-EB20820C9D6A}"/>
    <cellStyle name="Nota 2 8 5 2 2 3" xfId="35455" xr:uid="{1195EC1A-A626-467B-8FF4-9EDD0E7FC211}"/>
    <cellStyle name="Nota 2 8 5 2 2 3 2" xfId="35456" xr:uid="{132332E2-870D-4B4A-99D1-E3A9CE124AB4}"/>
    <cellStyle name="Nota 2 8 5 2 2 4" xfId="35457" xr:uid="{9A35F5E3-6BEF-4C1A-A38A-0784D90BBD55}"/>
    <cellStyle name="Nota 2 8 5 2 2 4 2" xfId="35458" xr:uid="{6839332A-650E-4226-ABB9-24480B7F030D}"/>
    <cellStyle name="Nota 2 8 5 2 2 5" xfId="35459" xr:uid="{E667A2C7-59FC-48CD-9FAB-02205EB4D972}"/>
    <cellStyle name="Nota 2 8 5 2 3" xfId="35460" xr:uid="{655108A8-F6E4-4262-A4C0-68AA43EE14C1}"/>
    <cellStyle name="Nota 2 8 5 2 3 2" xfId="35461" xr:uid="{736F81A1-F0BB-44D4-A7D3-4EAC7AE08299}"/>
    <cellStyle name="Nota 2 8 5 2 4" xfId="35462" xr:uid="{8F8A3783-94CA-4A11-8E02-C5C96492EB3A}"/>
    <cellStyle name="Nota 2 8 5 2 4 2" xfId="35463" xr:uid="{8C81F4B8-3145-45F4-8052-B512BD06DDC7}"/>
    <cellStyle name="Nota 2 8 5 2 5" xfId="35464" xr:uid="{DB273DCD-437D-4DE6-817A-B77FF2457657}"/>
    <cellStyle name="Nota 2 8 5 3" xfId="35465" xr:uid="{F8B62DEB-C9C7-4E19-8163-83E4D2ABE95E}"/>
    <cellStyle name="Nota 2 8 5 3 2" xfId="35466" xr:uid="{C1EE0E0C-4F34-4925-B43E-5B5943417781}"/>
    <cellStyle name="Nota 2 8 5 3 2 2" xfId="35467" xr:uid="{437C36E3-23D3-48C5-857E-A202B906A974}"/>
    <cellStyle name="Nota 2 8 5 3 3" xfId="35468" xr:uid="{4B1B3FAA-04BD-4357-AA73-2D45A380E8C3}"/>
    <cellStyle name="Nota 2 8 5 3 3 2" xfId="35469" xr:uid="{43FAE49A-32D9-49CF-A632-56D38A5F8BC6}"/>
    <cellStyle name="Nota 2 8 5 3 4" xfId="35470" xr:uid="{C1A5A5E6-0244-4F95-9B0A-0E60929B33DB}"/>
    <cellStyle name="Nota 2 8 5 4" xfId="35471" xr:uid="{F269AC3E-DA13-4C2F-99C7-B96EFC436B6D}"/>
    <cellStyle name="Nota 2 8 5 4 2" xfId="35472" xr:uid="{CBD9395C-0D75-44FA-B822-42F15CF0C0A0}"/>
    <cellStyle name="Nota 2 8 5 4 2 2" xfId="35473" xr:uid="{A9ACD8AD-7395-4C54-8A4F-058DB219D43F}"/>
    <cellStyle name="Nota 2 8 5 4 2 2 2" xfId="35474" xr:uid="{76A9469F-CCE1-4733-8D94-7FD9196C9A2D}"/>
    <cellStyle name="Nota 2 8 5 4 2 3" xfId="35475" xr:uid="{F3232BC0-488D-486F-8D97-E7984B813D8E}"/>
    <cellStyle name="Nota 2 8 5 4 3" xfId="35476" xr:uid="{487D010C-E792-43D6-A4C9-F78374D40830}"/>
    <cellStyle name="Nota 2 8 5 4 3 2" xfId="35477" xr:uid="{73997418-26EB-47C5-B08B-D9B39BAF9BD8}"/>
    <cellStyle name="Nota 2 8 5 4 4" xfId="35478" xr:uid="{3149DEB1-44A4-4168-A3F7-A059B5E4DA86}"/>
    <cellStyle name="Nota 2 8 5 4 4 2" xfId="35479" xr:uid="{BDFF559A-2D69-4775-8FBF-5CDA5F70D930}"/>
    <cellStyle name="Nota 2 8 5 4 5" xfId="35480" xr:uid="{88099845-7B69-4D31-B38E-742D94A8B0D4}"/>
    <cellStyle name="Nota 2 8 5 5" xfId="35481" xr:uid="{96F6C66D-12BD-477B-ACE5-AA6D7E3BF7BE}"/>
    <cellStyle name="Nota 2 8 5 5 2" xfId="35482" xr:uid="{C7C2C6A5-2A26-48F6-AF1B-EBD276616F75}"/>
    <cellStyle name="Nota 2 8 5 5 2 2" xfId="35483" xr:uid="{7B558AA4-F470-4A67-A233-625308414715}"/>
    <cellStyle name="Nota 2 8 5 5 3" xfId="35484" xr:uid="{5AF07824-189F-4519-943E-2B9E5A743156}"/>
    <cellStyle name="Nota 2 8 5 5 3 2" xfId="35485" xr:uid="{01ED0E7F-58F6-4256-9770-0B75D21825B2}"/>
    <cellStyle name="Nota 2 8 5 5 4" xfId="35486" xr:uid="{1ADC50F8-711D-4D3A-8E79-4D3B90149F03}"/>
    <cellStyle name="Nota 2 8 5 6" xfId="35487" xr:uid="{049D028A-E1BA-494F-B894-4C9421CDDEC2}"/>
    <cellStyle name="Nota 2 8 5 6 2" xfId="35488" xr:uid="{15BE5A2B-523A-467C-9599-8650028916B3}"/>
    <cellStyle name="Nota 2 8 5 7" xfId="35489" xr:uid="{DD4B1E8C-428A-453D-835E-CC715DD51BAE}"/>
    <cellStyle name="Nota 2 8 5 8" xfId="35490" xr:uid="{20E1D14B-D6E8-496B-A364-22828BA324EF}"/>
    <cellStyle name="Nota 2 8 5 9" xfId="54787" xr:uid="{F34A0E71-872B-4516-AFB1-A019C5FEA529}"/>
    <cellStyle name="Nota 2 8 6" xfId="35491" xr:uid="{8BA044B0-36DD-447C-9BE4-04F2E607B57A}"/>
    <cellStyle name="Nota 2 8 6 2" xfId="35492" xr:uid="{F77CC5F3-AA15-4B9A-8AE6-7B1745DAAE91}"/>
    <cellStyle name="Nota 2 8 6 2 2" xfId="35493" xr:uid="{DC4CBC2C-2DF4-4F21-90E2-60C8538EBFE5}"/>
    <cellStyle name="Nota 2 8 6 2 2 2" xfId="35494" xr:uid="{41FFCAC6-D80F-4313-B3A3-2F896BFFAC8F}"/>
    <cellStyle name="Nota 2 8 6 2 2 2 2" xfId="35495" xr:uid="{5C5E6F66-9F84-49F2-9E89-CE451978121B}"/>
    <cellStyle name="Nota 2 8 6 2 2 3" xfId="35496" xr:uid="{6B42E980-D64A-4C74-9387-6BE90B360DE9}"/>
    <cellStyle name="Nota 2 8 6 2 3" xfId="35497" xr:uid="{90530664-A9B4-49A9-B259-FECE525B6C7A}"/>
    <cellStyle name="Nota 2 8 6 2 3 2" xfId="35498" xr:uid="{917D77CE-7703-43FB-B9CB-55355B3293DE}"/>
    <cellStyle name="Nota 2 8 6 2 4" xfId="35499" xr:uid="{3B9A59C0-A5BB-41C8-AC21-32CB9C4E36E9}"/>
    <cellStyle name="Nota 2 8 6 2 4 2" xfId="35500" xr:uid="{6F662499-51AE-4F84-9678-232F59A93625}"/>
    <cellStyle name="Nota 2 8 6 2 5" xfId="35501" xr:uid="{0B163384-64B6-4F55-BBFC-25CCB975A58E}"/>
    <cellStyle name="Nota 2 8 6 3" xfId="35502" xr:uid="{21FC2A3A-6FA5-4404-AF25-64DC0802567F}"/>
    <cellStyle name="Nota 2 8 6 3 2" xfId="35503" xr:uid="{276C73CB-5101-4080-A01E-98D5625D758C}"/>
    <cellStyle name="Nota 2 8 6 4" xfId="35504" xr:uid="{C1815D1B-891F-4B3A-9620-8E127EB099DD}"/>
    <cellStyle name="Nota 2 8 6 4 2" xfId="35505" xr:uid="{96D49EB7-BA58-4C8F-B96F-5F47EBC313C6}"/>
    <cellStyle name="Nota 2 8 6 5" xfId="35506" xr:uid="{C0F2D288-26C6-4A21-8254-4889B5E49E04}"/>
    <cellStyle name="Nota 2 8 7" xfId="35507" xr:uid="{BAD60CF0-2357-45C9-9F93-AABEF2CA5E5C}"/>
    <cellStyle name="Nota 2 8 7 2" xfId="35508" xr:uid="{A4C28BD1-C740-4249-A2E2-2C327814F23E}"/>
    <cellStyle name="Nota 2 8 7 2 2" xfId="35509" xr:uid="{DB6A240A-7F7D-44E6-873D-6DCA8ABE28B1}"/>
    <cellStyle name="Nota 2 8 7 3" xfId="35510" xr:uid="{5655A5C2-0B0B-45A6-B8CB-2BCD2290F119}"/>
    <cellStyle name="Nota 2 8 7 3 2" xfId="35511" xr:uid="{88A082FD-092B-4ECE-82CF-FF21FCEBAA9E}"/>
    <cellStyle name="Nota 2 8 7 4" xfId="35512" xr:uid="{9764EC7D-7395-4E32-B90A-6BD40ED7FED8}"/>
    <cellStyle name="Nota 2 8 8" xfId="35513" xr:uid="{DCBD5A03-1B8B-4E1A-844A-3AB736B20250}"/>
    <cellStyle name="Nota 2 8 8 2" xfId="35514" xr:uid="{3A29B3B7-F741-4BF5-BD1A-4F8B60A00B39}"/>
    <cellStyle name="Nota 2 8 8 2 2" xfId="35515" xr:uid="{B6001AF2-80E7-4B58-BB5C-D77E0A3A224D}"/>
    <cellStyle name="Nota 2 8 8 2 2 2" xfId="35516" xr:uid="{86E4F28D-CE30-4DCD-9BF6-2333811F7452}"/>
    <cellStyle name="Nota 2 8 8 2 3" xfId="35517" xr:uid="{A7E5FA43-BE02-4F02-9455-07FE84FCF754}"/>
    <cellStyle name="Nota 2 8 8 3" xfId="35518" xr:uid="{6ECEBE41-DD90-4512-83CC-03C8D505D5C0}"/>
    <cellStyle name="Nota 2 8 8 3 2" xfId="35519" xr:uid="{31778D40-98B6-4CC6-9C87-812712AFD0F1}"/>
    <cellStyle name="Nota 2 8 8 4" xfId="35520" xr:uid="{F04060CE-4AC9-4B7A-98B4-1D8AD897FA1E}"/>
    <cellStyle name="Nota 2 8 8 4 2" xfId="35521" xr:uid="{1D60CA77-FB08-4EC4-8613-4FEEEFA54160}"/>
    <cellStyle name="Nota 2 8 8 5" xfId="35522" xr:uid="{E8D03F1F-4BCD-41F8-8F9D-4087DCBF85E5}"/>
    <cellStyle name="Nota 2 8 9" xfId="35523" xr:uid="{F6F9EA26-CAF9-4BA7-AD44-CA62328E0965}"/>
    <cellStyle name="Nota 2 8 9 2" xfId="35524" xr:uid="{A22F0384-D14E-4F45-86F7-2D2A4AFF515D}"/>
    <cellStyle name="Nota 2 8 9 2 2" xfId="35525" xr:uid="{A67F4242-FFC0-44A0-8A65-6857E9B07773}"/>
    <cellStyle name="Nota 2 8 9 3" xfId="35526" xr:uid="{FF795267-78C1-487C-B6B9-102520690D8F}"/>
    <cellStyle name="Nota 2 8 9 3 2" xfId="35527" xr:uid="{4013B20F-9919-4118-955B-DE1130AB3213}"/>
    <cellStyle name="Nota 2 8 9 4" xfId="35528" xr:uid="{01902D17-C9D4-410B-A9C8-396BCC968DD4}"/>
    <cellStyle name="Nota 2 9" xfId="35529" xr:uid="{1EC93550-F36E-45DF-AD6C-62322EA26585}"/>
    <cellStyle name="Nota 2 9 10" xfId="35530" xr:uid="{34F5B33D-1E5B-401E-AEC9-3B2C2FE5DBBE}"/>
    <cellStyle name="Nota 2 9 11" xfId="54788" xr:uid="{F4001645-87BB-47D1-9305-9F4854DDCEC5}"/>
    <cellStyle name="Nota 2 9 2" xfId="35531" xr:uid="{477270D2-6F67-4F2C-8DBD-46D297DEB6E9}"/>
    <cellStyle name="Nota 2 9 2 2" xfId="35532" xr:uid="{012447B3-063F-4E7D-A624-5CC3C253180E}"/>
    <cellStyle name="Nota 2 9 2 2 2" xfId="35533" xr:uid="{BC0300DC-7859-4107-853E-5200ABC67D07}"/>
    <cellStyle name="Nota 2 9 2 2 2 2" xfId="35534" xr:uid="{93B855F7-3074-48B4-9FC4-263E486E20BA}"/>
    <cellStyle name="Nota 2 9 2 2 2 2 2" xfId="35535" xr:uid="{8B2A1BFA-790B-446D-8ACC-89EEAE426170}"/>
    <cellStyle name="Nota 2 9 2 2 2 2 2 2" xfId="35536" xr:uid="{110D6F29-24DB-48C1-AFAD-9631C2AAE757}"/>
    <cellStyle name="Nota 2 9 2 2 2 2 3" xfId="35537" xr:uid="{8E937FFA-8C7A-4F6A-8042-4C55C18D8E85}"/>
    <cellStyle name="Nota 2 9 2 2 2 3" xfId="35538" xr:uid="{191B78CF-423A-41C4-A531-44E2FD5A9C35}"/>
    <cellStyle name="Nota 2 9 2 2 2 3 2" xfId="35539" xr:uid="{671F84FB-4BE0-41E9-A6EE-6E8658C6EAD7}"/>
    <cellStyle name="Nota 2 9 2 2 2 4" xfId="35540" xr:uid="{5F5D21C4-1E60-485C-B1DF-C2359CC8D42D}"/>
    <cellStyle name="Nota 2 9 2 2 2 4 2" xfId="35541" xr:uid="{16E91120-F23B-4534-B6FC-0EB79525C2BE}"/>
    <cellStyle name="Nota 2 9 2 2 2 5" xfId="35542" xr:uid="{AB4045DC-AC21-4FF0-965C-CBD203C9A342}"/>
    <cellStyle name="Nota 2 9 2 2 3" xfId="35543" xr:uid="{685BBE70-F75A-4C75-9484-1C254E3EE894}"/>
    <cellStyle name="Nota 2 9 2 2 3 2" xfId="35544" xr:uid="{6ED07D96-D3FE-4564-B047-64614F38E650}"/>
    <cellStyle name="Nota 2 9 2 2 4" xfId="35545" xr:uid="{58BF8C7D-5BFB-41DB-AF06-1613EB9E5B56}"/>
    <cellStyle name="Nota 2 9 2 2 4 2" xfId="35546" xr:uid="{4B3EAB36-E8F7-47DD-9B90-726F816091B0}"/>
    <cellStyle name="Nota 2 9 2 2 5" xfId="35547" xr:uid="{C5BB5C08-FA20-4F10-9925-062BD26E6463}"/>
    <cellStyle name="Nota 2 9 2 3" xfId="35548" xr:uid="{3C371E37-35C8-48E1-84DE-EA9429033E73}"/>
    <cellStyle name="Nota 2 9 2 3 2" xfId="35549" xr:uid="{221DD4D9-0D1E-4A28-934A-54D36268A81B}"/>
    <cellStyle name="Nota 2 9 2 3 2 2" xfId="35550" xr:uid="{F24DE95D-0519-463A-B0E4-BD5CA7A9C2DF}"/>
    <cellStyle name="Nota 2 9 2 3 3" xfId="35551" xr:uid="{9442B015-8045-4C25-9F44-CE1E347D9FDB}"/>
    <cellStyle name="Nota 2 9 2 3 3 2" xfId="35552" xr:uid="{1AF42AFA-1933-4467-A2D8-1780C215AE7E}"/>
    <cellStyle name="Nota 2 9 2 3 4" xfId="35553" xr:uid="{46B41797-498D-49E3-83C3-F8D1F0F3C6E3}"/>
    <cellStyle name="Nota 2 9 2 4" xfId="35554" xr:uid="{0959647A-DB8C-4BBC-8DCA-612998295483}"/>
    <cellStyle name="Nota 2 9 2 4 2" xfId="35555" xr:uid="{5F6E44A5-CA64-4739-8862-B677BD24B727}"/>
    <cellStyle name="Nota 2 9 2 4 2 2" xfId="35556" xr:uid="{7A24E4C5-379A-4DF5-B7EA-6C1F42D8B368}"/>
    <cellStyle name="Nota 2 9 2 4 2 2 2" xfId="35557" xr:uid="{0F0D3EF0-90C9-4EDF-ADFB-BEAC3B851859}"/>
    <cellStyle name="Nota 2 9 2 4 2 3" xfId="35558" xr:uid="{F151E262-77C8-4053-A8F7-50FF85E0ECA7}"/>
    <cellStyle name="Nota 2 9 2 4 3" xfId="35559" xr:uid="{5D50507A-438C-40E6-A88E-F2105273116A}"/>
    <cellStyle name="Nota 2 9 2 4 3 2" xfId="35560" xr:uid="{5AC82BBC-1810-4A81-B9CD-CE34BED5DC08}"/>
    <cellStyle name="Nota 2 9 2 4 4" xfId="35561" xr:uid="{9E419137-ADF7-41DC-9B25-94C4CFD8E40B}"/>
    <cellStyle name="Nota 2 9 2 4 4 2" xfId="35562" xr:uid="{48F3A7E1-0EF4-4A13-82BF-00114BC0E072}"/>
    <cellStyle name="Nota 2 9 2 4 5" xfId="35563" xr:uid="{F66FE855-160D-4C76-916C-C724E0DA9109}"/>
    <cellStyle name="Nota 2 9 2 5" xfId="35564" xr:uid="{53493DE0-067A-431A-9289-A4E42F978A35}"/>
    <cellStyle name="Nota 2 9 2 5 2" xfId="35565" xr:uid="{4A1CF038-B065-43B8-A71D-D0894DDECDA0}"/>
    <cellStyle name="Nota 2 9 2 5 2 2" xfId="35566" xr:uid="{BBC92860-1E83-4ACD-8D04-4C97032260E5}"/>
    <cellStyle name="Nota 2 9 2 5 3" xfId="35567" xr:uid="{E74B7DE1-80B0-46D6-BC97-67E54DA768AD}"/>
    <cellStyle name="Nota 2 9 2 5 3 2" xfId="35568" xr:uid="{4BB6DDF8-DBC5-43BE-9361-79DD7B045119}"/>
    <cellStyle name="Nota 2 9 2 5 4" xfId="35569" xr:uid="{79198CC3-5546-414C-BDFD-880549A2771D}"/>
    <cellStyle name="Nota 2 9 2 6" xfId="35570" xr:uid="{C8F91BD2-FD3B-4BC8-9937-3941F8170DAF}"/>
    <cellStyle name="Nota 2 9 2 6 2" xfId="35571" xr:uid="{79B5E895-6B59-4D7A-A37C-3D6EA3143F80}"/>
    <cellStyle name="Nota 2 9 2 7" xfId="35572" xr:uid="{44440518-E68B-48A9-B420-5A89EA383A30}"/>
    <cellStyle name="Nota 2 9 2 8" xfId="35573" xr:uid="{AE94CE43-47B1-4FA8-92CF-B64C982AD3FF}"/>
    <cellStyle name="Nota 2 9 2 9" xfId="54789" xr:uid="{A163EF9B-BF02-47BA-9774-742236DBF95B}"/>
    <cellStyle name="Nota 2 9 3" xfId="35574" xr:uid="{EB9ACC75-551C-46ED-97DF-280BACDB72B5}"/>
    <cellStyle name="Nota 2 9 3 2" xfId="35575" xr:uid="{541BEBD0-25BD-4ADE-8D3F-3E46C71314C2}"/>
    <cellStyle name="Nota 2 9 3 2 2" xfId="35576" xr:uid="{95CD7FCA-9E94-4C46-82DD-6011E4B942AB}"/>
    <cellStyle name="Nota 2 9 3 2 2 2" xfId="35577" xr:uid="{0DA1462B-4801-4FAB-81AE-94E544491EB2}"/>
    <cellStyle name="Nota 2 9 3 2 2 2 2" xfId="35578" xr:uid="{1B502ACB-20F5-4BB4-A646-FE4FC45DEEDE}"/>
    <cellStyle name="Nota 2 9 3 2 2 2 2 2" xfId="35579" xr:uid="{F49EAB7D-B82B-4A37-A19B-656F2AD721EA}"/>
    <cellStyle name="Nota 2 9 3 2 2 2 3" xfId="35580" xr:uid="{BD86033C-C125-4265-804D-0432238049CB}"/>
    <cellStyle name="Nota 2 9 3 2 2 3" xfId="35581" xr:uid="{82A6F222-8895-446F-8A40-10B653E0571A}"/>
    <cellStyle name="Nota 2 9 3 2 2 3 2" xfId="35582" xr:uid="{8A74331F-6ED6-41B0-8397-BA2211558B18}"/>
    <cellStyle name="Nota 2 9 3 2 2 4" xfId="35583" xr:uid="{59FCBC18-4635-45A0-BD71-26D36D85138C}"/>
    <cellStyle name="Nota 2 9 3 2 2 4 2" xfId="35584" xr:uid="{F923E9E2-7206-476F-AEB5-BA8D13768320}"/>
    <cellStyle name="Nota 2 9 3 2 2 5" xfId="35585" xr:uid="{97DC2A0C-32CA-414E-AEB0-A18AD83FE1C6}"/>
    <cellStyle name="Nota 2 9 3 2 3" xfId="35586" xr:uid="{9FFE2FFD-DA18-4FC4-8755-D0AEDE4686EF}"/>
    <cellStyle name="Nota 2 9 3 2 3 2" xfId="35587" xr:uid="{204AA437-E18E-4750-AB96-097E0FEA3DD9}"/>
    <cellStyle name="Nota 2 9 3 2 4" xfId="35588" xr:uid="{D70D9DF7-B3AC-430F-B422-21BA165A9A43}"/>
    <cellStyle name="Nota 2 9 3 2 4 2" xfId="35589" xr:uid="{D28B737C-188B-4B9C-83B6-E99C51295127}"/>
    <cellStyle name="Nota 2 9 3 2 5" xfId="35590" xr:uid="{16C09C57-3800-4B9F-A88E-D3ACD7DCC14A}"/>
    <cellStyle name="Nota 2 9 3 3" xfId="35591" xr:uid="{55E5341A-FF2E-480B-81B2-E1A71249E17B}"/>
    <cellStyle name="Nota 2 9 3 3 2" xfId="35592" xr:uid="{1BEBCDFB-5AD1-444D-9461-65E96E839947}"/>
    <cellStyle name="Nota 2 9 3 3 2 2" xfId="35593" xr:uid="{E2A984FF-B469-4BD1-888B-C4E5C65028B5}"/>
    <cellStyle name="Nota 2 9 3 3 3" xfId="35594" xr:uid="{FA2B0D44-334C-44F2-B5D2-DC6C50CC5E3D}"/>
    <cellStyle name="Nota 2 9 3 3 3 2" xfId="35595" xr:uid="{4B4E52B6-3AF9-4CCD-9C23-6B57E05E4886}"/>
    <cellStyle name="Nota 2 9 3 3 4" xfId="35596" xr:uid="{1A108E5B-300D-4CDA-AC5F-2D38C4BDA2DD}"/>
    <cellStyle name="Nota 2 9 3 4" xfId="35597" xr:uid="{6EABCDDB-2E76-4BC9-80E8-1F1D5A33B987}"/>
    <cellStyle name="Nota 2 9 3 4 2" xfId="35598" xr:uid="{9DCBD2D4-A60B-45DB-9753-8A3FC6A25AE9}"/>
    <cellStyle name="Nota 2 9 3 4 2 2" xfId="35599" xr:uid="{367AF15F-6AF0-48D3-8C30-75167AAB195F}"/>
    <cellStyle name="Nota 2 9 3 4 2 2 2" xfId="35600" xr:uid="{7524D7D9-23AD-4958-B83D-DC5670C35247}"/>
    <cellStyle name="Nota 2 9 3 4 2 3" xfId="35601" xr:uid="{55054B43-CBDE-47C8-A5BB-27AD83C3536F}"/>
    <cellStyle name="Nota 2 9 3 4 3" xfId="35602" xr:uid="{7C637B6A-03D3-4CE2-823C-D08ACE215548}"/>
    <cellStyle name="Nota 2 9 3 4 3 2" xfId="35603" xr:uid="{E3160F25-2B7C-48C0-A87B-723615295A41}"/>
    <cellStyle name="Nota 2 9 3 4 4" xfId="35604" xr:uid="{7587C9FD-B09E-4804-8D19-B73CEA7E2C8E}"/>
    <cellStyle name="Nota 2 9 3 4 4 2" xfId="35605" xr:uid="{DFB70BBC-BB4C-448A-8C18-C822E57E1C02}"/>
    <cellStyle name="Nota 2 9 3 4 5" xfId="35606" xr:uid="{012724B8-50EB-4CA5-9AFF-A1FBB9BE00CF}"/>
    <cellStyle name="Nota 2 9 3 5" xfId="35607" xr:uid="{9CF90E66-023D-4E00-BBA1-959F37B47BBD}"/>
    <cellStyle name="Nota 2 9 3 5 2" xfId="35608" xr:uid="{63EB2D53-F236-4766-A06D-8D7D7F049504}"/>
    <cellStyle name="Nota 2 9 3 5 2 2" xfId="35609" xr:uid="{7947B014-2225-4FAB-8248-92B6DE7C6826}"/>
    <cellStyle name="Nota 2 9 3 5 3" xfId="35610" xr:uid="{45165A9F-2B52-49A5-8B49-167B5E7D817C}"/>
    <cellStyle name="Nota 2 9 3 5 3 2" xfId="35611" xr:uid="{155B2254-B8F7-43AB-A4F0-0F3F3D8E3FA0}"/>
    <cellStyle name="Nota 2 9 3 5 4" xfId="35612" xr:uid="{0EEF0834-BE88-4463-8A8E-2CF03B73AE61}"/>
    <cellStyle name="Nota 2 9 3 6" xfId="35613" xr:uid="{5670AF4A-EE3F-4ED7-8136-3CF7505D00DC}"/>
    <cellStyle name="Nota 2 9 3 6 2" xfId="35614" xr:uid="{19C6BDD5-C232-41CB-84CC-36331CFDEEFB}"/>
    <cellStyle name="Nota 2 9 3 7" xfId="35615" xr:uid="{669C054C-AE40-409C-9B71-E3D67997AC45}"/>
    <cellStyle name="Nota 2 9 3 8" xfId="35616" xr:uid="{C189E5A9-4315-4659-A439-F2E4B895FF56}"/>
    <cellStyle name="Nota 2 9 3 9" xfId="54790" xr:uid="{F41543CD-E346-46E8-BEBF-C25D51DADD73}"/>
    <cellStyle name="Nota 2 9 4" xfId="35617" xr:uid="{19F3ED5C-9220-40D2-9D08-1E799490A616}"/>
    <cellStyle name="Nota 2 9 4 2" xfId="35618" xr:uid="{B37F02A9-9A15-4E66-9212-FE6E27FA55E1}"/>
    <cellStyle name="Nota 2 9 4 2 2" xfId="35619" xr:uid="{3289109C-F2C7-49E9-A979-CB09C7289FF4}"/>
    <cellStyle name="Nota 2 9 4 2 2 2" xfId="35620" xr:uid="{8060397B-F983-4441-91F4-A4377C025A05}"/>
    <cellStyle name="Nota 2 9 4 2 2 2 2" xfId="35621" xr:uid="{7942D8FD-0C67-4AB9-9513-5B5A56880830}"/>
    <cellStyle name="Nota 2 9 4 2 2 3" xfId="35622" xr:uid="{F648BCE2-2FEA-40DD-BD76-C7BD4E33EF72}"/>
    <cellStyle name="Nota 2 9 4 2 3" xfId="35623" xr:uid="{6A69289B-4B18-46C0-B54E-4B23ED658091}"/>
    <cellStyle name="Nota 2 9 4 2 3 2" xfId="35624" xr:uid="{DD904CE1-6DE2-40D4-8445-066074CEA593}"/>
    <cellStyle name="Nota 2 9 4 2 4" xfId="35625" xr:uid="{42036447-9375-44C7-8A54-B739496B5B16}"/>
    <cellStyle name="Nota 2 9 4 2 4 2" xfId="35626" xr:uid="{DBDF4680-8B6C-4604-8EA2-C01C00F1952E}"/>
    <cellStyle name="Nota 2 9 4 2 5" xfId="35627" xr:uid="{FB489617-7A0E-45F8-83EF-AC897A515D1E}"/>
    <cellStyle name="Nota 2 9 4 3" xfId="35628" xr:uid="{654510FE-F623-4721-BDB9-3C11DA64995F}"/>
    <cellStyle name="Nota 2 9 4 3 2" xfId="35629" xr:uid="{F00B78A3-2344-4BC6-99A4-4CB5C0005A33}"/>
    <cellStyle name="Nota 2 9 4 4" xfId="35630" xr:uid="{F5BA89CA-BA44-4E05-9C54-2E7547F96A90}"/>
    <cellStyle name="Nota 2 9 4 4 2" xfId="35631" xr:uid="{DFFEDAA6-008B-449E-81C1-4CA0AB9EBF7E}"/>
    <cellStyle name="Nota 2 9 4 5" xfId="35632" xr:uid="{F613D757-95CA-4C64-BCE8-B7D707DB5B63}"/>
    <cellStyle name="Nota 2 9 5" xfId="35633" xr:uid="{7356A340-EB6F-480D-B37A-0D4A4DC11522}"/>
    <cellStyle name="Nota 2 9 5 2" xfId="35634" xr:uid="{71E79F50-FA19-4BFD-87A2-D33D9FC02154}"/>
    <cellStyle name="Nota 2 9 5 2 2" xfId="35635" xr:uid="{17E31D8F-888A-4957-92EA-C6D2CA761430}"/>
    <cellStyle name="Nota 2 9 5 3" xfId="35636" xr:uid="{AEFF8302-C659-4F07-939D-6B768A1B6880}"/>
    <cellStyle name="Nota 2 9 5 3 2" xfId="35637" xr:uid="{2D503EB2-88E4-4475-A126-33F45E12EEE2}"/>
    <cellStyle name="Nota 2 9 5 4" xfId="35638" xr:uid="{4719669F-7A5A-41DE-A47C-115EC5D9B3CA}"/>
    <cellStyle name="Nota 2 9 6" xfId="35639" xr:uid="{30933D04-C8FA-45B5-B1B5-FBBF413ED1D5}"/>
    <cellStyle name="Nota 2 9 6 2" xfId="35640" xr:uid="{D6DBA0D7-12D9-4F55-AD8F-B615C83F07C2}"/>
    <cellStyle name="Nota 2 9 6 2 2" xfId="35641" xr:uid="{98C49A47-CD4C-47DA-B520-CF52B0169C92}"/>
    <cellStyle name="Nota 2 9 6 2 2 2" xfId="35642" xr:uid="{00A1DC00-7995-4B1E-9294-9BEEE0B44781}"/>
    <cellStyle name="Nota 2 9 6 2 3" xfId="35643" xr:uid="{DFFEED9B-DEC7-486E-AFE9-3B9F83249E56}"/>
    <cellStyle name="Nota 2 9 6 3" xfId="35644" xr:uid="{1C4FD83E-4FCF-4523-9CF6-604249BB306A}"/>
    <cellStyle name="Nota 2 9 6 3 2" xfId="35645" xr:uid="{2CA64BB3-E3D0-49BC-B139-E9098A5E3272}"/>
    <cellStyle name="Nota 2 9 6 4" xfId="35646" xr:uid="{16A88E83-3561-4004-92FC-0C30F804A5AF}"/>
    <cellStyle name="Nota 2 9 6 4 2" xfId="35647" xr:uid="{9B2B51A7-F7A1-4077-86AF-BE85776C3F69}"/>
    <cellStyle name="Nota 2 9 6 5" xfId="35648" xr:uid="{74B6EA33-C16E-432F-B84C-5A6A895F1545}"/>
    <cellStyle name="Nota 2 9 7" xfId="35649" xr:uid="{766FFDCB-839D-4702-9CB4-21ACDCAE76FE}"/>
    <cellStyle name="Nota 2 9 7 2" xfId="35650" xr:uid="{C639FF1E-CFCF-41EA-A07D-21FF17CC13D4}"/>
    <cellStyle name="Nota 2 9 7 2 2" xfId="35651" xr:uid="{6EA60A22-D4F3-4E5D-9D25-A2DC3EB2D432}"/>
    <cellStyle name="Nota 2 9 7 3" xfId="35652" xr:uid="{13C2BF65-F3C6-4A62-A23C-544868071E76}"/>
    <cellStyle name="Nota 2 9 7 3 2" xfId="35653" xr:uid="{8D45B28E-C7D6-41CE-A8B3-17DD67E3769E}"/>
    <cellStyle name="Nota 2 9 7 4" xfId="35654" xr:uid="{25D60AE6-5BB4-403D-934E-8D3BC9C07B50}"/>
    <cellStyle name="Nota 2 9 8" xfId="35655" xr:uid="{2404A1CA-A09B-4FF5-8F19-F43C9C2D169E}"/>
    <cellStyle name="Nota 2 9 8 2" xfId="35656" xr:uid="{FCB3D7E3-0584-492A-B7D2-630956A17DD8}"/>
    <cellStyle name="Nota 2 9 9" xfId="35657" xr:uid="{31291A0E-8F3E-4A28-AE25-07252AD3294C}"/>
    <cellStyle name="Nota 3" xfId="35658" xr:uid="{7B128C4E-4102-4C3F-B386-817AB523F5A8}"/>
    <cellStyle name="Nota 3 10" xfId="35659" xr:uid="{0C6C5E11-1A4B-41CF-AB60-1F6E92748308}"/>
    <cellStyle name="Nota 3 10 2" xfId="35660" xr:uid="{596E0077-7942-47AA-919B-B84D9CF6149F}"/>
    <cellStyle name="Nota 3 11" xfId="35661" xr:uid="{0541C9F0-6927-4234-BACE-BA548BE7FF37}"/>
    <cellStyle name="Nota 3 11 2" xfId="35662" xr:uid="{B5E634D9-A1D3-4E6F-8184-CD7A727F09C8}"/>
    <cellStyle name="Nota 3 12" xfId="35663" xr:uid="{F743A282-2593-44E3-B26C-CEAE01A6C9FE}"/>
    <cellStyle name="Nota 3 13" xfId="35664" xr:uid="{9AA94456-5F07-41F6-997B-1F8898DDF52F}"/>
    <cellStyle name="Nota 3 2" xfId="35665" xr:uid="{F715C9F3-C957-4FE4-A711-9F2E26C00050}"/>
    <cellStyle name="Nota 3 2 10" xfId="35666" xr:uid="{8DC1FCD3-570C-46B1-BB2D-98A8BF5FE075}"/>
    <cellStyle name="Nota 3 2 10 2" xfId="35667" xr:uid="{FBEFC120-6400-4A6C-9617-BC60AB0E9E38}"/>
    <cellStyle name="Nota 3 2 11" xfId="35668" xr:uid="{6BCE05D7-913D-4146-A5FE-5F008EEA7E4C}"/>
    <cellStyle name="Nota 3 2 11 2" xfId="35669" xr:uid="{0D45B994-BEA6-463E-9F34-265E433E46FD}"/>
    <cellStyle name="Nota 3 2 12" xfId="35670" xr:uid="{CB043EA0-21DD-4D96-9DD6-81EA32CB9EFB}"/>
    <cellStyle name="Nota 3 2 12 2" xfId="35671" xr:uid="{229135E9-AAD8-440E-B053-23A43490B23D}"/>
    <cellStyle name="Nota 3 2 13" xfId="35672" xr:uid="{2C519C3C-D714-476C-8306-3EEB113AA54E}"/>
    <cellStyle name="Nota 3 2 14" xfId="35673" xr:uid="{4AB93512-ED27-46CF-9945-4B205F640A8F}"/>
    <cellStyle name="Nota 3 2 15" xfId="54791" xr:uid="{B97A6C95-D911-40CE-BE12-7835978A658D}"/>
    <cellStyle name="Nota 3 2 2" xfId="35674" xr:uid="{E495B524-113C-4040-AB82-B3C8DF904B2A}"/>
    <cellStyle name="Nota 3 2 2 2" xfId="35675" xr:uid="{3DCE08CC-0FAB-4E1E-9B9D-7CB1EF62365C}"/>
    <cellStyle name="Nota 3 2 2 2 2" xfId="35676" xr:uid="{0124BFEA-A5C1-450B-88F8-D43F430F5B19}"/>
    <cellStyle name="Nota 3 2 2 2 2 2" xfId="35677" xr:uid="{2C9A3F12-E0A9-40F2-B429-18AF8D72BBDC}"/>
    <cellStyle name="Nota 3 2 2 2 2 2 2" xfId="35678" xr:uid="{F9A8F960-B2DF-4C86-8E20-8A9FF5B42FC0}"/>
    <cellStyle name="Nota 3 2 2 2 2 3" xfId="35679" xr:uid="{F40B74BE-ACFD-4EDA-8F09-B383412B0E37}"/>
    <cellStyle name="Nota 3 2 2 2 2 4" xfId="35680" xr:uid="{551E0650-24D8-4CAE-A04E-FE428BED22A1}"/>
    <cellStyle name="Nota 3 2 2 2 3" xfId="35681" xr:uid="{4E87CF7D-F26F-4B32-9C83-B2DC0A7ED91D}"/>
    <cellStyle name="Nota 3 2 2 2 3 2" xfId="35682" xr:uid="{F1F8A6DA-864B-44E9-B2C5-7ACFCB4C2EB3}"/>
    <cellStyle name="Nota 3 2 2 2 3 3" xfId="35683" xr:uid="{EA089218-F347-43A1-96A7-41A47BA8257A}"/>
    <cellStyle name="Nota 3 2 2 2 4" xfId="35684" xr:uid="{6FE96DE1-0960-4651-8B37-C4ACB3E20B48}"/>
    <cellStyle name="Nota 3 2 2 2 4 2" xfId="35685" xr:uid="{FAC0CC74-25C5-48F0-B801-CE1200112A9F}"/>
    <cellStyle name="Nota 3 2 2 2 4 3" xfId="35686" xr:uid="{2747FE0C-95AE-453C-9807-5A51B4695E3A}"/>
    <cellStyle name="Nota 3 2 2 2 5" xfId="35687" xr:uid="{183E0F15-C6A6-43C1-ABD1-42D3F18AD785}"/>
    <cellStyle name="Nota 3 2 2 2 6" xfId="35688" xr:uid="{3508AB44-5D27-4ADD-BC14-9E27995D71DD}"/>
    <cellStyle name="Nota 3 2 2 3" xfId="35689" xr:uid="{A33AC36B-2D91-4E00-9D9D-CBDEA6D48F24}"/>
    <cellStyle name="Nota 3 2 2 3 2" xfId="35690" xr:uid="{AF1508F8-7552-4E8E-833E-D29E77D60987}"/>
    <cellStyle name="Nota 3 2 2 3 3" xfId="35691" xr:uid="{3C5E006E-1923-47DB-BF6E-8BB021E0C1FE}"/>
    <cellStyle name="Nota 3 2 2 4" xfId="35692" xr:uid="{7CBF4664-6CA6-4E75-B6DA-6B5939754366}"/>
    <cellStyle name="Nota 3 2 2 4 2" xfId="35693" xr:uid="{07B947F7-5FBC-4729-BB38-F133D222DBB3}"/>
    <cellStyle name="Nota 3 2 2 4 3" xfId="35694" xr:uid="{AA221018-1F09-45A7-BC2A-89F8368F8F47}"/>
    <cellStyle name="Nota 3 2 2 5" xfId="35695" xr:uid="{37F7044F-DAF2-451A-A4EE-9F9BB406A638}"/>
    <cellStyle name="Nota 3 2 2 5 2" xfId="35696" xr:uid="{E48B72DE-0B93-4916-9F65-B5688051B73C}"/>
    <cellStyle name="Nota 3 2 2 5 3" xfId="35697" xr:uid="{41F4D167-6DEE-4B02-AAAC-DBC52D757A05}"/>
    <cellStyle name="Nota 3 2 2 6" xfId="35698" xr:uid="{0D8166C4-CB4D-49DD-9977-7A5B98DFCBCE}"/>
    <cellStyle name="Nota 3 2 2 6 2" xfId="35699" xr:uid="{57C988DA-035F-487F-9296-C3CF77F7A481}"/>
    <cellStyle name="Nota 3 2 2 7" xfId="35700" xr:uid="{B5957F69-AE25-4DE9-8519-2E0B358C27BD}"/>
    <cellStyle name="Nota 3 2 2 8" xfId="54792" xr:uid="{F8B6A632-4936-454E-92C4-B8D8D38F9F06}"/>
    <cellStyle name="Nota 3 2 3" xfId="35701" xr:uid="{00E0126D-CF3C-472D-8821-3EA6E83462F4}"/>
    <cellStyle name="Nota 3 2 3 2" xfId="35702" xr:uid="{F898899A-0239-4A67-BA64-43C4F343C695}"/>
    <cellStyle name="Nota 3 2 3 2 2" xfId="35703" xr:uid="{69F74A94-448A-4856-A3B3-63FCC6E17770}"/>
    <cellStyle name="Nota 3 2 3 2 3" xfId="35704" xr:uid="{2443A717-0C81-4030-A0A7-E6DE0B354185}"/>
    <cellStyle name="Nota 3 2 3 3" xfId="35705" xr:uid="{F64A38FD-66DC-4D27-A10D-89534208393F}"/>
    <cellStyle name="Nota 3 2 3 3 2" xfId="35706" xr:uid="{12B18EE3-E183-4291-8B01-4EFD472DC052}"/>
    <cellStyle name="Nota 3 2 3 3 3" xfId="35707" xr:uid="{B38DD803-EE29-49A4-A126-B1A009DBF0BF}"/>
    <cellStyle name="Nota 3 2 3 4" xfId="35708" xr:uid="{EBCF0B63-F650-4C93-9B95-90A4F8830A48}"/>
    <cellStyle name="Nota 3 2 3 4 2" xfId="35709" xr:uid="{A42F2614-9CD2-41AA-9A5E-349D161AB61C}"/>
    <cellStyle name="Nota 3 2 3 5" xfId="35710" xr:uid="{366C3410-5579-4021-9795-2AE2B554C719}"/>
    <cellStyle name="Nota 3 2 3 6" xfId="35711" xr:uid="{357B2EB3-520D-40E1-BD6E-AA81395E093A}"/>
    <cellStyle name="Nota 3 2 3 7" xfId="54793" xr:uid="{43CB3970-0F7E-46F4-9994-B623A9DF9591}"/>
    <cellStyle name="Nota 3 2 4" xfId="35712" xr:uid="{B67EC693-6106-4FAF-A967-BB55D828867F}"/>
    <cellStyle name="Nota 3 2 4 2" xfId="35713" xr:uid="{4402F847-DE49-47B8-8A70-C839C5993142}"/>
    <cellStyle name="Nota 3 2 4 2 2" xfId="35714" xr:uid="{635AE2A0-4979-4152-B5F0-88CCE2CA2F29}"/>
    <cellStyle name="Nota 3 2 4 2 2 2" xfId="35715" xr:uid="{078A8EB4-707C-4525-88DF-EB52ABE27499}"/>
    <cellStyle name="Nota 3 2 4 2 3" xfId="35716" xr:uid="{77A9502C-428C-4B42-98D2-1294D7EF0C63}"/>
    <cellStyle name="Nota 3 2 4 2 4" xfId="35717" xr:uid="{501A4FC4-54FF-4EF9-AA6B-B31CB3FFD5E3}"/>
    <cellStyle name="Nota 3 2 4 3" xfId="35718" xr:uid="{B5C0254E-5975-4108-B6B7-AF94ABEDEC00}"/>
    <cellStyle name="Nota 3 2 4 3 2" xfId="35719" xr:uid="{F61C675D-F742-423E-AA47-AEF40FED8871}"/>
    <cellStyle name="Nota 3 2 4 3 3" xfId="35720" xr:uid="{F5B670D0-86B2-461D-BB5A-66A9965876EC}"/>
    <cellStyle name="Nota 3 2 4 4" xfId="35721" xr:uid="{08CFB50C-0495-4F8C-82D0-9D08B8AF9E7E}"/>
    <cellStyle name="Nota 3 2 4 4 2" xfId="35722" xr:uid="{A9890691-C552-42AB-A02A-AAC0E9344E78}"/>
    <cellStyle name="Nota 3 2 4 4 3" xfId="35723" xr:uid="{21296F23-8DF5-4ED7-B226-F74B17FFF1D7}"/>
    <cellStyle name="Nota 3 2 4 5" xfId="35724" xr:uid="{812DE995-2F4F-47A0-B245-845FFB38D42C}"/>
    <cellStyle name="Nota 3 2 4 5 2" xfId="35725" xr:uid="{B7AFA482-99E8-4189-A204-FBE7AC26E3BE}"/>
    <cellStyle name="Nota 3 2 4 6" xfId="35726" xr:uid="{A1A07DF6-386B-4BF6-8A16-499FB2B295EE}"/>
    <cellStyle name="Nota 3 2 4 7" xfId="54794" xr:uid="{A0CB81B8-EC9B-42FE-967B-014FB1D579D2}"/>
    <cellStyle name="Nota 3 2 5" xfId="35727" xr:uid="{3A09BB4E-7192-440E-8379-A6F494BD19D6}"/>
    <cellStyle name="Nota 3 2 5 2" xfId="35728" xr:uid="{4DDEA68B-39B4-4E9C-85D3-326F90C1FD3B}"/>
    <cellStyle name="Nota 3 2 5 2 2" xfId="35729" xr:uid="{A213450E-9096-4007-B952-998C4B334D09}"/>
    <cellStyle name="Nota 3 2 5 2 3" xfId="35730" xr:uid="{F1688746-12D2-4F35-9B7B-7775CD173273}"/>
    <cellStyle name="Nota 3 2 5 3" xfId="35731" xr:uid="{49FF2666-EDCD-4038-96DB-1DAD35E43DC0}"/>
    <cellStyle name="Nota 3 2 5 3 2" xfId="35732" xr:uid="{2A515F79-9E9C-43BC-B4E8-94C12E4E1EE4}"/>
    <cellStyle name="Nota 3 2 5 3 3" xfId="35733" xr:uid="{8AAFCAD4-BBCF-4771-B0C9-B646B901F9EB}"/>
    <cellStyle name="Nota 3 2 5 4" xfId="35734" xr:uid="{E2633A67-5EF4-420A-9A54-4F881434F82B}"/>
    <cellStyle name="Nota 3 2 5 4 2" xfId="35735" xr:uid="{02F4C5CC-4864-4F34-8835-AA688D3D840D}"/>
    <cellStyle name="Nota 3 2 5 5" xfId="35736" xr:uid="{B0E33655-A6FE-46DA-808E-85B0C2994BB6}"/>
    <cellStyle name="Nota 3 2 6" xfId="35737" xr:uid="{88198AF2-DCD2-45D9-9B94-316BB1C4D7C1}"/>
    <cellStyle name="Nota 3 2 6 2" xfId="35738" xr:uid="{01C53490-7604-4F0F-9D7B-1028D5F997BF}"/>
    <cellStyle name="Nota 3 2 6 3" xfId="35739" xr:uid="{71AA4CCC-988D-40AF-BBCA-1986F1CADF66}"/>
    <cellStyle name="Nota 3 2 7" xfId="35740" xr:uid="{EE1FF445-0481-4903-B271-34D410BE2F01}"/>
    <cellStyle name="Nota 3 2 7 2" xfId="35741" xr:uid="{653D2145-E25B-4355-9247-6FC2C2FE2694}"/>
    <cellStyle name="Nota 3 2 7 3" xfId="35742" xr:uid="{0E227C13-2E9B-4789-B6AC-DE2865F6A296}"/>
    <cellStyle name="Nota 3 2 8" xfId="35743" xr:uid="{84C35666-8D84-4676-B414-A379FF0394BB}"/>
    <cellStyle name="Nota 3 2 8 2" xfId="35744" xr:uid="{E7207158-4BA0-4BCB-A3C8-0B07F202A991}"/>
    <cellStyle name="Nota 3 2 8 3" xfId="35745" xr:uid="{2C8362CC-B335-4ABF-A67D-FE41D6263FBB}"/>
    <cellStyle name="Nota 3 2 9" xfId="35746" xr:uid="{41D798DE-2FB4-4F93-80D4-040E4A8C1A13}"/>
    <cellStyle name="Nota 3 2 9 2" xfId="35747" xr:uid="{9F7DE2AE-47D5-4134-9B68-C36256D1B98E}"/>
    <cellStyle name="Nota 3 2 9 3" xfId="35748" xr:uid="{EFBB3516-2277-4519-9E05-006662D9B6CE}"/>
    <cellStyle name="Nota 3 3" xfId="35749" xr:uid="{C189F4EA-1C6B-4831-8548-61CF254B96A9}"/>
    <cellStyle name="Nota 3 3 10" xfId="54795" xr:uid="{26423C20-950A-457E-830A-EB995760672C}"/>
    <cellStyle name="Nota 3 3 2" xfId="35750" xr:uid="{A8E1701E-83D9-45CF-86AD-9D889EBEEB51}"/>
    <cellStyle name="Nota 3 3 2 2" xfId="35751" xr:uid="{24FD4212-5A87-45DB-A518-00505ED86A18}"/>
    <cellStyle name="Nota 3 3 2 2 2" xfId="35752" xr:uid="{D917B578-FAF0-4EEB-8A08-73EBAE86E34F}"/>
    <cellStyle name="Nota 3 3 2 2 3" xfId="35753" xr:uid="{B6082959-6E3A-4047-9C1D-BBD7A0AE3DF5}"/>
    <cellStyle name="Nota 3 3 2 3" xfId="35754" xr:uid="{BE934B82-E000-4765-9A29-A6324FB97298}"/>
    <cellStyle name="Nota 3 3 2 3 2" xfId="35755" xr:uid="{1E599C50-A4D6-46E2-95BF-F98D770DBB05}"/>
    <cellStyle name="Nota 3 3 2 3 3" xfId="35756" xr:uid="{6A217293-321F-4B52-8297-B48177292265}"/>
    <cellStyle name="Nota 3 3 2 4" xfId="35757" xr:uid="{E89B5C2E-E2CA-4855-98B0-9C0AE375D7F3}"/>
    <cellStyle name="Nota 3 3 2 4 2" xfId="35758" xr:uid="{A07E81E4-F60B-4277-8ECA-3541C49E9DD2}"/>
    <cellStyle name="Nota 3 3 2 5" xfId="35759" xr:uid="{1139775A-FE88-4AD6-A876-111D61C320F2}"/>
    <cellStyle name="Nota 3 3 3" xfId="35760" xr:uid="{D633CFF4-5739-4DC2-92C5-270A97CA991F}"/>
    <cellStyle name="Nota 3 3 3 2" xfId="35761" xr:uid="{DFB8F30D-3CE6-480F-9993-808A6A8113E5}"/>
    <cellStyle name="Nota 3 3 3 2 2" xfId="35762" xr:uid="{1CCE13C5-4095-46E1-A00B-E4B1B9E14DA2}"/>
    <cellStyle name="Nota 3 3 3 2 2 2" xfId="35763" xr:uid="{E0E203A0-E96A-4B5F-98C1-D9BF29532228}"/>
    <cellStyle name="Nota 3 3 3 2 3" xfId="35764" xr:uid="{830CD925-244A-4BBD-B637-3D3B737A66C0}"/>
    <cellStyle name="Nota 3 3 3 3" xfId="35765" xr:uid="{CB9486D0-04A0-42DB-9903-F465DD0FC486}"/>
    <cellStyle name="Nota 3 3 3 3 2" xfId="35766" xr:uid="{D070B391-0652-4649-8E0B-F33FA6DBF480}"/>
    <cellStyle name="Nota 3 3 3 4" xfId="35767" xr:uid="{3216A909-39A2-4523-9401-2EF5B78D922F}"/>
    <cellStyle name="Nota 3 3 3 4 2" xfId="35768" xr:uid="{888A2615-4102-45F9-975D-1ACC65D05056}"/>
    <cellStyle name="Nota 3 3 3 5" xfId="35769" xr:uid="{3E9CB7C2-4797-4386-B8AC-91CB0F76F1F1}"/>
    <cellStyle name="Nota 3 3 3 6" xfId="35770" xr:uid="{E128E890-A570-4AE4-B16B-231E2DC23309}"/>
    <cellStyle name="Nota 3 3 4" xfId="35771" xr:uid="{8314A229-959D-4B76-B4F3-E021043367E3}"/>
    <cellStyle name="Nota 3 3 4 2" xfId="35772" xr:uid="{87AAD9C3-94F7-4BBA-9E73-099B54A2179C}"/>
    <cellStyle name="Nota 3 3 4 3" xfId="35773" xr:uid="{94429ABF-BB43-4607-A1E7-37ADB2893A79}"/>
    <cellStyle name="Nota 3 3 5" xfId="35774" xr:uid="{BE8C882D-584A-4431-8069-C76CC0D46490}"/>
    <cellStyle name="Nota 3 3 5 2" xfId="35775" xr:uid="{30976D0E-D61F-477A-A7A4-D66A587974CB}"/>
    <cellStyle name="Nota 3 3 5 3" xfId="35776" xr:uid="{8FF55279-D825-484E-90F5-C98CD746ABA6}"/>
    <cellStyle name="Nota 3 3 6" xfId="35777" xr:uid="{B09CBFC5-38EF-4509-9F3B-44FA8F7416BD}"/>
    <cellStyle name="Nota 3 3 6 2" xfId="35778" xr:uid="{EB898789-5B0B-4C26-9BED-6E6E501B40C8}"/>
    <cellStyle name="Nota 3 3 6 3" xfId="35779" xr:uid="{14E7B28A-6553-4F83-B2EF-71F7D468456E}"/>
    <cellStyle name="Nota 3 3 7" xfId="35780" xr:uid="{D04CB125-248D-4A3D-AC36-3F21D6D730DF}"/>
    <cellStyle name="Nota 3 3 8" xfId="35781" xr:uid="{4A7AF890-F568-4BAA-90A4-36E89725DA63}"/>
    <cellStyle name="Nota 3 3 9" xfId="35782" xr:uid="{3C56BBDD-C460-4CFB-A3EB-31B149E0A35D}"/>
    <cellStyle name="Nota 3 4" xfId="35783" xr:uid="{55BB2565-DBEE-4BB2-81A9-7A8CEE01D9F7}"/>
    <cellStyle name="Nota 3 4 2" xfId="35784" xr:uid="{3F7550E8-6BF5-4CF8-9DB7-C7314BE097C9}"/>
    <cellStyle name="Nota 3 4 2 2" xfId="35785" xr:uid="{5FD65DB0-825C-4EE6-B0BF-83FEBC12EA56}"/>
    <cellStyle name="Nota 3 4 2 2 2" xfId="35786" xr:uid="{29557792-4424-430C-AA7F-1892E9918C85}"/>
    <cellStyle name="Nota 3 4 2 2 2 2" xfId="35787" xr:uid="{2E88DE26-4474-49DA-849C-6DE8120EF211}"/>
    <cellStyle name="Nota 3 4 2 2 3" xfId="35788" xr:uid="{65EC3D37-17A6-4A82-9BE9-178DE84AA331}"/>
    <cellStyle name="Nota 3 4 2 3" xfId="35789" xr:uid="{DB53A230-3060-4BDD-A499-47F75E52FBEA}"/>
    <cellStyle name="Nota 3 4 2 3 2" xfId="35790" xr:uid="{765ED43F-CC54-438A-A82D-7415A60BD605}"/>
    <cellStyle name="Nota 3 4 2 4" xfId="35791" xr:uid="{BE8423A1-E761-4A49-A36D-75F65D9740CC}"/>
    <cellStyle name="Nota 3 4 2 4 2" xfId="35792" xr:uid="{9245922A-575A-48A2-8C72-FE567C5531E7}"/>
    <cellStyle name="Nota 3 4 2 5" xfId="35793" xr:uid="{0828FAAB-9FA9-4334-B944-752309134728}"/>
    <cellStyle name="Nota 3 4 2 6" xfId="35794" xr:uid="{072A2553-F22F-4A55-B6FE-50482C806C81}"/>
    <cellStyle name="Nota 3 4 3" xfId="35795" xr:uid="{28196C0B-8DAF-4326-AF8A-33E0664035D8}"/>
    <cellStyle name="Nota 3 4 3 2" xfId="35796" xr:uid="{E5D1161A-BEA5-4E0E-B90F-20A69C75EECF}"/>
    <cellStyle name="Nota 3 4 3 3" xfId="35797" xr:uid="{A93B643A-BB63-45B0-89BE-DFF279D75ED7}"/>
    <cellStyle name="Nota 3 4 4" xfId="35798" xr:uid="{9F88A7A7-642E-411A-A331-0D0FCEEAFDEE}"/>
    <cellStyle name="Nota 3 4 4 2" xfId="35799" xr:uid="{D6BE9EFE-D5F2-4FF5-A750-A5B0FF2D590C}"/>
    <cellStyle name="Nota 3 4 4 3" xfId="35800" xr:uid="{C733A732-A66D-47C3-9789-70EED17ABC65}"/>
    <cellStyle name="Nota 3 4 5" xfId="35801" xr:uid="{B7A8A3FF-7F51-4A8A-9B66-BDA38844B1E2}"/>
    <cellStyle name="Nota 3 4 5 2" xfId="35802" xr:uid="{FB5E0DDF-8684-4831-80F7-9040D9245DE3}"/>
    <cellStyle name="Nota 3 4 5 3" xfId="35803" xr:uid="{EB57A86F-F41F-45E7-8707-7F4FE0C96505}"/>
    <cellStyle name="Nota 3 4 6" xfId="35804" xr:uid="{BF4B8132-D98B-484C-B76E-E2F3A4B52821}"/>
    <cellStyle name="Nota 3 4 7" xfId="35805" xr:uid="{50C8CC5D-ACFB-42C3-9E03-8E59C114B01A}"/>
    <cellStyle name="Nota 3 4 8" xfId="54796" xr:uid="{74E67B6B-6FF4-4F5F-AB09-DC8F7B287ED4}"/>
    <cellStyle name="Nota 3 5" xfId="35806" xr:uid="{C3E56F32-B4FA-413D-85F0-EA302BFA2720}"/>
    <cellStyle name="Nota 3 5 2" xfId="35807" xr:uid="{B9046134-AD0E-41FF-83A6-8C982178AC05}"/>
    <cellStyle name="Nota 3 5 2 2" xfId="35808" xr:uid="{FB2D44AE-AA09-45B5-A2BB-248DBDE2F30F}"/>
    <cellStyle name="Nota 3 5 2 3" xfId="35809" xr:uid="{2C9E47EC-A854-4337-95D6-B90D6735584E}"/>
    <cellStyle name="Nota 3 5 3" xfId="35810" xr:uid="{E202E5CF-A047-4B96-B13B-4CDBFBC224C7}"/>
    <cellStyle name="Nota 3 5 3 2" xfId="35811" xr:uid="{A6685343-1099-48E2-807F-C9C527FF4A31}"/>
    <cellStyle name="Nota 3 5 3 2 2" xfId="35812" xr:uid="{848B75E3-FE01-46AB-BA46-0D9106EC184E}"/>
    <cellStyle name="Nota 3 5 3 3" xfId="35813" xr:uid="{8A2E0530-5C2D-4F20-BAB4-6EEAE823F925}"/>
    <cellStyle name="Nota 3 5 3 4" xfId="35814" xr:uid="{5AE663A6-1BEB-4DC1-A457-C3C85A88AA78}"/>
    <cellStyle name="Nota 3 5 4" xfId="35815" xr:uid="{22FB766F-D835-4E8D-8340-83A079A4569F}"/>
    <cellStyle name="Nota 3 5 4 2" xfId="35816" xr:uid="{297FCBD2-AD05-4773-8F11-A687C40EB65E}"/>
    <cellStyle name="Nota 3 5 4 3" xfId="35817" xr:uid="{BBE8B7F1-9659-4D60-8F9F-B2566397712C}"/>
    <cellStyle name="Nota 3 5 5" xfId="35818" xr:uid="{93049279-2492-440B-88C0-78E697E87F09}"/>
    <cellStyle name="Nota 3 5 5 2" xfId="35819" xr:uid="{2E3C9110-E3B6-46CB-AFF0-6CB55AAB556B}"/>
    <cellStyle name="Nota 3 5 5 3" xfId="35820" xr:uid="{A3352F8E-AE7F-4B89-B974-B7E981E96573}"/>
    <cellStyle name="Nota 3 5 6" xfId="35821" xr:uid="{B5BD52EF-E5C3-46A7-8B09-016D7229202D}"/>
    <cellStyle name="Nota 3 5 6 2" xfId="35822" xr:uid="{FEA51997-2A72-4CBC-84D9-6F80052D5118}"/>
    <cellStyle name="Nota 3 5 7" xfId="35823" xr:uid="{A85A3ECD-F0A2-4F7A-8DF3-4DFB467BE17F}"/>
    <cellStyle name="Nota 3 5 8" xfId="35824" xr:uid="{00B02BC6-6A7E-42EC-A9EA-6E8321AF9A1F}"/>
    <cellStyle name="Nota 3 5 9" xfId="54797" xr:uid="{D40A29E8-4F54-4CE7-810B-BC3244139345}"/>
    <cellStyle name="Nota 3 6" xfId="35825" xr:uid="{99C49F48-369A-4EA3-9DA2-8C4D00B50372}"/>
    <cellStyle name="Nota 3 6 2" xfId="35826" xr:uid="{A97CB2C1-44F9-4033-A51C-A264D14DE52C}"/>
    <cellStyle name="Nota 3 6 2 2" xfId="35827" xr:uid="{6B5908A2-6953-4198-9E25-6A4B7DAE2F62}"/>
    <cellStyle name="Nota 3 6 2 3" xfId="35828" xr:uid="{0D72E7E7-725F-4453-9B5A-B0A5E7ED805C}"/>
    <cellStyle name="Nota 3 6 3" xfId="35829" xr:uid="{61EFA112-5D12-4601-905C-7C3404C4BF10}"/>
    <cellStyle name="Nota 3 6 3 2" xfId="35830" xr:uid="{DBAE8E2E-5D6E-4499-91EE-698ADA74DDFC}"/>
    <cellStyle name="Nota 3 6 3 3" xfId="35831" xr:uid="{7174C3F6-A329-47E1-BF22-A4FCADD995B9}"/>
    <cellStyle name="Nota 3 6 4" xfId="35832" xr:uid="{A075DDF9-C47F-40FA-8E73-C91EA8840E90}"/>
    <cellStyle name="Nota 3 6 4 2" xfId="35833" xr:uid="{0B040DD9-1BB7-4626-A3BF-BE909A064DF0}"/>
    <cellStyle name="Nota 3 6 5" xfId="35834" xr:uid="{BA512A06-8CFB-4285-8C0E-9D6F684F0D7D}"/>
    <cellStyle name="Nota 3 7" xfId="35835" xr:uid="{9EAB1455-5B62-4B9A-9EB8-C7B5C94F142A}"/>
    <cellStyle name="Nota 3 7 2" xfId="35836" xr:uid="{FC3FE666-43E1-467A-A539-774F48AB0778}"/>
    <cellStyle name="Nota 3 7 3" xfId="35837" xr:uid="{B8647F01-04FD-49AE-994F-435FF379CF20}"/>
    <cellStyle name="Nota 3 8" xfId="35838" xr:uid="{729019ED-F3AC-4C78-B3C5-69F26DC3404A}"/>
    <cellStyle name="Nota 3 8 2" xfId="35839" xr:uid="{9529532E-F9BF-41AA-8520-D66437CBCF0A}"/>
    <cellStyle name="Nota 3 8 3" xfId="35840" xr:uid="{24A74998-1A03-4D36-8905-81CB8173D363}"/>
    <cellStyle name="Nota 3 9" xfId="35841" xr:uid="{5922F748-33DF-4291-A0E5-6CDBD3CA3D7C}"/>
    <cellStyle name="Nota 3 9 2" xfId="35842" xr:uid="{32FC5F1C-FE88-417C-885E-FCCD9B66B5C2}"/>
    <cellStyle name="Nota 4" xfId="35843" xr:uid="{AFA629C7-8B1C-49F9-BF7B-DF4AFE977704}"/>
    <cellStyle name="Nota 4 10" xfId="35844" xr:uid="{380671A6-E5C4-4C0A-8BDF-A3A546834D46}"/>
    <cellStyle name="Nota 4 10 2" xfId="35845" xr:uid="{79D19C8D-2880-4B57-999D-94D79502EF43}"/>
    <cellStyle name="Nota 4 11" xfId="35846" xr:uid="{BC107A8D-9787-4A52-96E1-A910E22CC86E}"/>
    <cellStyle name="Nota 4 11 2" xfId="35847" xr:uid="{8D9A59C1-22C7-4B01-8354-72A8125B452D}"/>
    <cellStyle name="Nota 4 12" xfId="35848" xr:uid="{357025DA-9DB7-4BA5-B9DE-1B1BDD04E662}"/>
    <cellStyle name="Nota 4 13" xfId="35849" xr:uid="{D294F32F-3C3D-4570-8E07-5126B1CF8565}"/>
    <cellStyle name="Nota 4 2" xfId="35850" xr:uid="{E6925715-B547-4BE2-B93D-8F7D4C1088A7}"/>
    <cellStyle name="Nota 4 2 10" xfId="35851" xr:uid="{22F9DC75-7264-48E7-835D-9BBB355D28C7}"/>
    <cellStyle name="Nota 4 2 10 2" xfId="35852" xr:uid="{7EC3964F-EBA4-4A4E-9F3F-7D7EBDB2D6B1}"/>
    <cellStyle name="Nota 4 2 11" xfId="35853" xr:uid="{2B508636-9A2A-434A-A703-6360BE3EF060}"/>
    <cellStyle name="Nota 4 2 11 2" xfId="35854" xr:uid="{E8894855-62FA-46C6-9CBE-4CA322E2A5B2}"/>
    <cellStyle name="Nota 4 2 12" xfId="35855" xr:uid="{991F9B0A-F333-40E6-A1B4-C41B52FF4679}"/>
    <cellStyle name="Nota 4 2 12 2" xfId="35856" xr:uid="{7CC55180-23D6-45EF-A7EE-6830DEBAAC4A}"/>
    <cellStyle name="Nota 4 2 13" xfId="35857" xr:uid="{5F2BB30A-B33B-4CBA-BB8B-A394BE75F835}"/>
    <cellStyle name="Nota 4 2 14" xfId="35858" xr:uid="{35A1DD8D-8F02-4C13-9A63-D350FF80AFB8}"/>
    <cellStyle name="Nota 4 2 15" xfId="54799" xr:uid="{A279AC16-27E2-4FAF-846D-C1C8C76DBF75}"/>
    <cellStyle name="Nota 4 2 2" xfId="35859" xr:uid="{2A3D983D-CFC9-426E-992F-F953822655B0}"/>
    <cellStyle name="Nota 4 2 2 2" xfId="35860" xr:uid="{7AC20845-0FB7-4D3F-AA47-F4A4F298241F}"/>
    <cellStyle name="Nota 4 2 2 2 2" xfId="35861" xr:uid="{2A2F209B-CAE1-4312-81CF-6C10A69D8ABB}"/>
    <cellStyle name="Nota 4 2 2 2 2 2" xfId="35862" xr:uid="{27C17ADA-8792-4594-82D9-07BBDCBEC3AC}"/>
    <cellStyle name="Nota 4 2 2 2 2 2 2" xfId="35863" xr:uid="{DDD793D9-B6F4-47E0-8AE5-AECBD28B983D}"/>
    <cellStyle name="Nota 4 2 2 2 2 3" xfId="35864" xr:uid="{63C432F7-DE47-4B0C-B38A-C5FE446936B7}"/>
    <cellStyle name="Nota 4 2 2 2 3" xfId="35865" xr:uid="{A888D898-3FF1-44CB-A853-A24F11F80034}"/>
    <cellStyle name="Nota 4 2 2 2 3 2" xfId="35866" xr:uid="{FFEA6048-1F99-4B92-A20A-FC920EB81A00}"/>
    <cellStyle name="Nota 4 2 2 2 4" xfId="35867" xr:uid="{AC59A813-3476-4608-AA1F-D7C71F234538}"/>
    <cellStyle name="Nota 4 2 2 2 4 2" xfId="35868" xr:uid="{8C9B5483-5445-4D85-90FE-42C9F5211745}"/>
    <cellStyle name="Nota 4 2 2 2 5" xfId="35869" xr:uid="{DAC17DE1-F497-42D7-B5E0-5EF26D1BF8AA}"/>
    <cellStyle name="Nota 4 2 2 2 6" xfId="35870" xr:uid="{5561BDCC-A022-4717-A400-5E21A0EC5051}"/>
    <cellStyle name="Nota 4 2 2 3" xfId="35871" xr:uid="{6AE6CBB5-A347-49C0-B9E6-5B923823DBE0}"/>
    <cellStyle name="Nota 4 2 2 3 2" xfId="35872" xr:uid="{5ECC3B91-CB3B-4A99-8A15-DAFD77E4151E}"/>
    <cellStyle name="Nota 4 2 2 3 3" xfId="35873" xr:uid="{D156801F-C20D-4261-90B3-9E5B42468FEF}"/>
    <cellStyle name="Nota 4 2 2 4" xfId="35874" xr:uid="{5ED3C101-4F76-40F4-BA01-EFA382E4A0E3}"/>
    <cellStyle name="Nota 4 2 2 4 2" xfId="35875" xr:uid="{1A9E4048-F0CF-449E-BC24-D75508DB9972}"/>
    <cellStyle name="Nota 4 2 2 4 3" xfId="35876" xr:uid="{1A9C4FD2-9833-403E-929E-5415ED473D62}"/>
    <cellStyle name="Nota 4 2 2 5" xfId="35877" xr:uid="{A10836D3-9E28-4963-AD27-A8A8A5457034}"/>
    <cellStyle name="Nota 4 2 2 5 2" xfId="35878" xr:uid="{F019C6B3-D4B0-4F6D-BBED-AB18B2BA4C7E}"/>
    <cellStyle name="Nota 4 2 2 6" xfId="35879" xr:uid="{712A57DF-E334-4EA5-9E73-D57B4E06B2D7}"/>
    <cellStyle name="Nota 4 2 2 7" xfId="35880" xr:uid="{172B75C1-2F5A-4946-AFBB-95452127B737}"/>
    <cellStyle name="Nota 4 2 2 8" xfId="54800" xr:uid="{7DCDA3C5-1387-4DFF-9036-C34B82A417A7}"/>
    <cellStyle name="Nota 4 2 3" xfId="35881" xr:uid="{0CE257A3-0AC9-47A0-AC38-D8934B728C57}"/>
    <cellStyle name="Nota 4 2 3 2" xfId="35882" xr:uid="{8ACBBA6A-7873-4FFB-B976-9F26355E56AD}"/>
    <cellStyle name="Nota 4 2 3 2 2" xfId="35883" xr:uid="{897B1949-41DB-4F02-B379-DB7092BE7A60}"/>
    <cellStyle name="Nota 4 2 3 2 3" xfId="35884" xr:uid="{89F9C469-A75E-4B01-A790-EA444E83EBA4}"/>
    <cellStyle name="Nota 4 2 3 3" xfId="35885" xr:uid="{C38AE8DB-C552-4738-897A-5FFBC1CC4088}"/>
    <cellStyle name="Nota 4 2 3 3 2" xfId="35886" xr:uid="{C3CD357C-B97F-4505-A9C5-E0E18766CB6C}"/>
    <cellStyle name="Nota 4 2 3 3 3" xfId="35887" xr:uid="{FC1C41F0-C342-4951-8ED6-6B8ECEB3E441}"/>
    <cellStyle name="Nota 4 2 3 4" xfId="35888" xr:uid="{F0877A72-BCA1-494E-9ABF-8B20D70BAF20}"/>
    <cellStyle name="Nota 4 2 3 4 2" xfId="35889" xr:uid="{30565EEF-B2AA-490D-BE63-3BC078128D0A}"/>
    <cellStyle name="Nota 4 2 3 5" xfId="35890" xr:uid="{2ABE553D-C1EC-49CB-8CEF-4C9DA454B2E4}"/>
    <cellStyle name="Nota 4 2 3 6" xfId="54801" xr:uid="{A9527723-56DD-452A-9420-60315FE6B601}"/>
    <cellStyle name="Nota 4 2 4" xfId="35891" xr:uid="{6FE0F906-F18B-409E-BABF-8F93E54DC8FB}"/>
    <cellStyle name="Nota 4 2 4 2" xfId="35892" xr:uid="{02471A55-BD98-4A03-B799-A6E64CD77313}"/>
    <cellStyle name="Nota 4 2 4 2 2" xfId="35893" xr:uid="{A17EEF9D-A3E0-435F-BC52-8D33FECD68B6}"/>
    <cellStyle name="Nota 4 2 4 2 2 2" xfId="35894" xr:uid="{71013184-857B-4A2C-9BC9-7FCBC11AB455}"/>
    <cellStyle name="Nota 4 2 4 2 3" xfId="35895" xr:uid="{1DACACBA-EBDB-4CB0-8AC8-BC2AB0495144}"/>
    <cellStyle name="Nota 4 2 4 3" xfId="35896" xr:uid="{FCDA9FFA-9C32-4FF1-AE75-6096E35BA96C}"/>
    <cellStyle name="Nota 4 2 4 3 2" xfId="35897" xr:uid="{B5C587D0-1F9B-476A-A4B8-69941528DE93}"/>
    <cellStyle name="Nota 4 2 4 4" xfId="35898" xr:uid="{DB04DB83-15A7-4397-939D-FF098D3E0B58}"/>
    <cellStyle name="Nota 4 2 4 4 2" xfId="35899" xr:uid="{29DA5865-BA7D-4246-8D49-82C622C731A9}"/>
    <cellStyle name="Nota 4 2 4 5" xfId="35900" xr:uid="{7A957F8F-A510-4E21-A413-96667CDD16F5}"/>
    <cellStyle name="Nota 4 2 4 6" xfId="35901" xr:uid="{7914D5DE-424C-409F-8A3F-FF4FB2396280}"/>
    <cellStyle name="Nota 4 2 4 7" xfId="54802" xr:uid="{D0C9D85E-C026-4EFA-A90C-6E903E43D605}"/>
    <cellStyle name="Nota 4 2 5" xfId="35902" xr:uid="{06262DF2-71F9-4FB9-A9D8-6B1743212D15}"/>
    <cellStyle name="Nota 4 2 5 2" xfId="35903" xr:uid="{615A1259-187E-4F87-828C-5986344762F7}"/>
    <cellStyle name="Nota 4 2 5 2 2" xfId="35904" xr:uid="{EDF26EF5-9C6E-4167-BBEF-55D8EFF5D635}"/>
    <cellStyle name="Nota 4 2 5 3" xfId="35905" xr:uid="{163105A8-F637-4BCC-AAC0-3F48E04B1257}"/>
    <cellStyle name="Nota 4 2 5 3 2" xfId="35906" xr:uid="{1CC51AEF-C11E-4AF9-B4E2-B4E9E657ECEC}"/>
    <cellStyle name="Nota 4 2 5 4" xfId="35907" xr:uid="{6437437F-7C08-4C4E-94E1-DC4D69810396}"/>
    <cellStyle name="Nota 4 2 5 5" xfId="35908" xr:uid="{54D7FDA7-CF01-4B65-BCFB-96C9BBD721FF}"/>
    <cellStyle name="Nota 4 2 6" xfId="35909" xr:uid="{B6521B94-CBBF-414C-A753-2BBB0524FAAD}"/>
    <cellStyle name="Nota 4 2 6 2" xfId="35910" xr:uid="{2265508B-F8EE-4B07-81B4-76E4E04FAEF1}"/>
    <cellStyle name="Nota 4 2 6 3" xfId="35911" xr:uid="{67AF5B22-65B7-49FB-B517-275347F6B673}"/>
    <cellStyle name="Nota 4 2 7" xfId="35912" xr:uid="{417FFA62-DD07-4C8B-A84B-3552778AC582}"/>
    <cellStyle name="Nota 4 2 7 2" xfId="35913" xr:uid="{DB5714FC-5F81-4336-9B3A-5D542EF691BD}"/>
    <cellStyle name="Nota 4 2 7 3" xfId="35914" xr:uid="{4DD673F3-E3CA-4771-AD74-6A623287FFDA}"/>
    <cellStyle name="Nota 4 2 8" xfId="35915" xr:uid="{FCDCC5A2-85E7-460D-8B3F-98468C2D22A3}"/>
    <cellStyle name="Nota 4 2 8 2" xfId="35916" xr:uid="{C4381F26-2E0D-4032-BB76-96B87AC8FEFA}"/>
    <cellStyle name="Nota 4 2 9" xfId="35917" xr:uid="{F35F736A-7581-4E0E-B8AC-559C37774CEF}"/>
    <cellStyle name="Nota 4 2 9 2" xfId="35918" xr:uid="{03142299-8977-4DE4-9147-22DCC1778939}"/>
    <cellStyle name="Nota 4 3" xfId="35919" xr:uid="{77425BD0-8AE9-414D-A055-896F34FBF889}"/>
    <cellStyle name="Nota 4 3 10" xfId="54803" xr:uid="{EBDB78B7-3D12-45E0-AA00-74E3A2A8FFC1}"/>
    <cellStyle name="Nota 4 3 2" xfId="35920" xr:uid="{1BE4C163-0140-413D-AB13-ADD2F6024FAB}"/>
    <cellStyle name="Nota 4 3 2 2" xfId="35921" xr:uid="{E65A38AD-C3DB-4A6F-934F-1953A00D01BC}"/>
    <cellStyle name="Nota 4 3 2 2 2" xfId="35922" xr:uid="{32DA6969-844B-47FC-807C-F5C026CD126B}"/>
    <cellStyle name="Nota 4 3 2 3" xfId="35923" xr:uid="{BD15078F-F060-4490-A7FD-8505D94D4778}"/>
    <cellStyle name="Nota 4 3 2 3 2" xfId="35924" xr:uid="{87E6F328-6FCB-42A6-9267-5050E5AB41CE}"/>
    <cellStyle name="Nota 4 3 2 4" xfId="35925" xr:uid="{330660B1-7753-43B8-A8BF-BDECAAA26BFC}"/>
    <cellStyle name="Nota 4 3 2 5" xfId="35926" xr:uid="{BB3ADDB3-DCB5-4D61-8945-212FB5CA4795}"/>
    <cellStyle name="Nota 4 3 3" xfId="35927" xr:uid="{C88F68C5-FF06-4549-BE07-33DD3605B55C}"/>
    <cellStyle name="Nota 4 3 3 2" xfId="35928" xr:uid="{EA0D7CDE-F232-467B-B8A6-EF7EC4C8A879}"/>
    <cellStyle name="Nota 4 3 3 2 2" xfId="35929" xr:uid="{DFD8261E-95A0-4B37-835D-6ED78DF1A3E0}"/>
    <cellStyle name="Nota 4 3 3 2 2 2" xfId="35930" xr:uid="{C6D2DB3B-F389-4A18-B224-34AF5F8355B0}"/>
    <cellStyle name="Nota 4 3 3 2 3" xfId="35931" xr:uid="{697F2455-F418-42A5-9AD8-E8B712DEA1D5}"/>
    <cellStyle name="Nota 4 3 3 3" xfId="35932" xr:uid="{C3EF20D0-7921-4A55-A25E-32792A3B6E72}"/>
    <cellStyle name="Nota 4 3 3 3 2" xfId="35933" xr:uid="{A66387F2-1EE0-4C6D-8A50-5DF73F273094}"/>
    <cellStyle name="Nota 4 3 3 4" xfId="35934" xr:uid="{B5162E97-6415-4AAF-9DB3-2D36E1214887}"/>
    <cellStyle name="Nota 4 3 3 4 2" xfId="35935" xr:uid="{A9BBA52D-FC57-4858-B34A-EA1E8D00BFAB}"/>
    <cellStyle name="Nota 4 3 3 5" xfId="35936" xr:uid="{61B6E525-AE88-405D-94D1-ED8B5927E357}"/>
    <cellStyle name="Nota 4 3 3 6" xfId="35937" xr:uid="{ABCBF02E-FB46-4F27-A99D-FAB22B39277F}"/>
    <cellStyle name="Nota 4 3 4" xfId="35938" xr:uid="{ECDF6484-205B-46FC-B9FF-3E4427B41416}"/>
    <cellStyle name="Nota 4 3 4 2" xfId="35939" xr:uid="{05BE009D-123F-48C5-A501-0C8108080476}"/>
    <cellStyle name="Nota 4 3 4 3" xfId="35940" xr:uid="{EDD10209-63AB-4696-A676-B8DAF5B3C700}"/>
    <cellStyle name="Nota 4 3 5" xfId="35941" xr:uid="{D3D43E2F-EA5B-4046-98BB-D79F7EBEAFBD}"/>
    <cellStyle name="Nota 4 3 5 2" xfId="35942" xr:uid="{BF859261-D688-4FE1-B3A9-B75F33A04B20}"/>
    <cellStyle name="Nota 4 3 6" xfId="35943" xr:uid="{EA902034-64BF-4920-99C9-4C19BEE67E13}"/>
    <cellStyle name="Nota 4 3 6 2" xfId="35944" xr:uid="{8B7688FA-A5DB-439A-B097-370A0ADFB951}"/>
    <cellStyle name="Nota 4 3 7" xfId="35945" xr:uid="{6E077B75-FA79-4F05-85E7-680276B81967}"/>
    <cellStyle name="Nota 4 3 8" xfId="35946" xr:uid="{01590178-0A50-4510-987D-C314A0F4ADF1}"/>
    <cellStyle name="Nota 4 3 9" xfId="35947" xr:uid="{D3403BF4-65C7-4FF1-AE75-173FAF9ADA5A}"/>
    <cellStyle name="Nota 4 4" xfId="35948" xr:uid="{9B22C5C0-33C9-47F1-842C-8D60F73B15A8}"/>
    <cellStyle name="Nota 4 4 2" xfId="35949" xr:uid="{3B877CE3-6962-4D69-BEF5-012DE2EFBA37}"/>
    <cellStyle name="Nota 4 4 2 2" xfId="35950" xr:uid="{3DFE5434-D222-4483-84CB-1AEA54451EFB}"/>
    <cellStyle name="Nota 4 4 2 2 2" xfId="35951" xr:uid="{BC09E336-A0BA-47A4-8DDF-BEFF5DC3F2A4}"/>
    <cellStyle name="Nota 4 4 2 2 2 2" xfId="35952" xr:uid="{BB387FF8-4812-435B-BB09-220FE630AF7F}"/>
    <cellStyle name="Nota 4 4 2 2 3" xfId="35953" xr:uid="{7AF8AFED-417E-4496-AD71-FBAECE80447C}"/>
    <cellStyle name="Nota 4 4 2 3" xfId="35954" xr:uid="{5C74F812-CE5B-4D81-A4C8-4E7C9C20C542}"/>
    <cellStyle name="Nota 4 4 2 3 2" xfId="35955" xr:uid="{904A22AD-1554-454A-A7D7-586B0F37279B}"/>
    <cellStyle name="Nota 4 4 2 4" xfId="35956" xr:uid="{6B265650-133D-4A0D-A68A-12C25B281801}"/>
    <cellStyle name="Nota 4 4 2 4 2" xfId="35957" xr:uid="{8A87D2AC-AAA6-48A0-9F01-7786541D3CD7}"/>
    <cellStyle name="Nota 4 4 2 5" xfId="35958" xr:uid="{A1901441-8768-4656-B58C-C51A3C34A1B7}"/>
    <cellStyle name="Nota 4 4 2 6" xfId="35959" xr:uid="{F5DD4751-1456-4C14-9BA2-C80EA8C58022}"/>
    <cellStyle name="Nota 4 4 3" xfId="35960" xr:uid="{862C226D-00C9-421D-BD9C-B83BEACEE268}"/>
    <cellStyle name="Nota 4 4 3 2" xfId="35961" xr:uid="{8D787D6D-CC79-460E-BB61-311936B6EEF3}"/>
    <cellStyle name="Nota 4 4 3 3" xfId="35962" xr:uid="{628AC0D1-338F-40E9-AE2D-7C7920CAC3DB}"/>
    <cellStyle name="Nota 4 4 4" xfId="35963" xr:uid="{BBC36491-5824-42DA-BAAE-CB2A13C1FB83}"/>
    <cellStyle name="Nota 4 4 4 2" xfId="35964" xr:uid="{3D579950-656E-462A-9391-69BDF48A8CB3}"/>
    <cellStyle name="Nota 4 4 4 3" xfId="35965" xr:uid="{7EEF52CA-05BB-4389-B167-014CE2E26EEB}"/>
    <cellStyle name="Nota 4 4 5" xfId="35966" xr:uid="{F29D22A1-A12A-43DF-89F3-4459132C213C}"/>
    <cellStyle name="Nota 4 4 5 2" xfId="35967" xr:uid="{D9D30522-2599-4815-852E-EA59CC32A42D}"/>
    <cellStyle name="Nota 4 4 6" xfId="35968" xr:uid="{7BEC680A-EB87-45AE-865B-3924FAA21EAF}"/>
    <cellStyle name="Nota 4 4 7" xfId="35969" xr:uid="{7D4CF453-BE57-4886-91CD-78CEA6F954F3}"/>
    <cellStyle name="Nota 4 4 8" xfId="54804" xr:uid="{05038A6B-22EE-4B0C-B068-C1E57D576F50}"/>
    <cellStyle name="Nota 4 5" xfId="35970" xr:uid="{B35A0ABE-3FD0-489B-94C7-AEE1B378A0BD}"/>
    <cellStyle name="Nota 4 5 2" xfId="35971" xr:uid="{D01E9F1B-555F-48E9-8EE6-24465537E854}"/>
    <cellStyle name="Nota 4 5 2 2" xfId="35972" xr:uid="{3C870877-2761-44E6-AD10-213487B97B40}"/>
    <cellStyle name="Nota 4 5 3" xfId="35973" xr:uid="{9E4BB050-C41C-4BC2-BA7A-9CCE99887A04}"/>
    <cellStyle name="Nota 4 5 3 2" xfId="35974" xr:uid="{14A8064D-CAB3-40F8-82F8-E7B046F2FA4E}"/>
    <cellStyle name="Nota 4 5 3 2 2" xfId="35975" xr:uid="{0A29B2E8-33DA-44D4-9261-9A2011C87610}"/>
    <cellStyle name="Nota 4 5 3 3" xfId="35976" xr:uid="{0A8C3635-84DC-4B18-8B90-8AB95D6B0987}"/>
    <cellStyle name="Nota 4 5 4" xfId="35977" xr:uid="{116B3646-4D50-4371-B7B6-94B860558A77}"/>
    <cellStyle name="Nota 4 5 4 2" xfId="35978" xr:uid="{CB462B72-4C87-4B73-B1DD-D808F5EB6AD8}"/>
    <cellStyle name="Nota 4 5 5" xfId="35979" xr:uid="{A5869A09-A1B9-48D7-B61D-AE9DE9D619CF}"/>
    <cellStyle name="Nota 4 5 5 2" xfId="35980" xr:uid="{C755D7D1-AF3F-401E-BD83-659C336C04A2}"/>
    <cellStyle name="Nota 4 5 6" xfId="35981" xr:uid="{0D8430A6-B2C6-436B-B78F-2852B09F0853}"/>
    <cellStyle name="Nota 4 5 6 2" xfId="35982" xr:uid="{7D4AAA43-8067-4873-BE67-46739CCA38E4}"/>
    <cellStyle name="Nota 4 5 7" xfId="35983" xr:uid="{B4CB6E70-6463-4780-8CB6-209624F527E8}"/>
    <cellStyle name="Nota 4 5 8" xfId="35984" xr:uid="{3893BB1B-C90B-406F-A79E-90AD01B2CF25}"/>
    <cellStyle name="Nota 4 5 9" xfId="54805" xr:uid="{F452EEDD-6903-440E-A2E1-522685299F4D}"/>
    <cellStyle name="Nota 4 6" xfId="35985" xr:uid="{E95ACC1B-D6E8-4132-852B-AC7E691C3BF8}"/>
    <cellStyle name="Nota 4 6 2" xfId="35986" xr:uid="{FD49D478-B8F7-4938-89EB-96E6774FF4C7}"/>
    <cellStyle name="Nota 4 6 2 2" xfId="35987" xr:uid="{CF10D5DA-B358-40D5-B5DF-BC02C9C63A0C}"/>
    <cellStyle name="Nota 4 6 3" xfId="35988" xr:uid="{6B7FAC18-EC37-4052-8995-82D056FF3A59}"/>
    <cellStyle name="Nota 4 6 3 2" xfId="35989" xr:uid="{66A4B01B-B6A6-4439-A4F7-A87C5BA5921D}"/>
    <cellStyle name="Nota 4 6 4" xfId="35990" xr:uid="{AE45C062-B998-4E1B-9014-A9CAF29ADCF2}"/>
    <cellStyle name="Nota 4 6 5" xfId="35991" xr:uid="{CCCE8383-E758-4551-BA27-1F7CF4C80C6E}"/>
    <cellStyle name="Nota 4 7" xfId="35992" xr:uid="{A5B4E1CE-EA41-4F78-A29E-FA5AC303CB89}"/>
    <cellStyle name="Nota 4 7 2" xfId="35993" xr:uid="{2B73A1FB-D9E8-410A-BC00-3A048AEAF23F}"/>
    <cellStyle name="Nota 4 7 3" xfId="35994" xr:uid="{1F4ECB81-8AE8-4E2B-A3C3-0124E32CFD77}"/>
    <cellStyle name="Nota 4 8" xfId="35995" xr:uid="{4AB452DE-BFAF-4329-B732-218CCD07E9FC}"/>
    <cellStyle name="Nota 4 8 2" xfId="35996" xr:uid="{08E89DD7-4C72-4B4F-B97A-BC16AA927AE2}"/>
    <cellStyle name="Nota 4 8 3" xfId="35997" xr:uid="{4AE8B792-AB8D-4480-A122-97BFB3221935}"/>
    <cellStyle name="Nota 4 9" xfId="35998" xr:uid="{F3667D63-9A2F-447D-92F8-DAF0F89A7EBA}"/>
    <cellStyle name="Nota 4 9 2" xfId="35999" xr:uid="{E901DFE5-6B7D-4224-B255-299D80ACECAA}"/>
    <cellStyle name="Nota 5" xfId="36000" xr:uid="{E017AF10-96D3-4D29-B941-BE8827EA2EE2}"/>
    <cellStyle name="Nota 5 2" xfId="36001" xr:uid="{B60809AA-79B3-43F3-8C4C-1956EDA76ACB}"/>
    <cellStyle name="Nota 5 2 2" xfId="36002" xr:uid="{FFF3C829-5473-412A-AC27-C0AFC07684C8}"/>
    <cellStyle name="Nota 5 2 2 2" xfId="36003" xr:uid="{CF5DD38C-A01E-41A2-AC32-584AB5D8D87D}"/>
    <cellStyle name="Nota 5 2 2 2 2" xfId="36004" xr:uid="{6E8E4C91-8456-471D-A4F1-1D47F031230C}"/>
    <cellStyle name="Nota 5 2 2 2 2 2" xfId="36005" xr:uid="{E3FA06A5-82EA-4823-8263-D74960E8ED82}"/>
    <cellStyle name="Nota 5 2 2 2 2 2 2" xfId="36006" xr:uid="{9A9693E4-DCBD-4637-895B-EAD383AC917C}"/>
    <cellStyle name="Nota 5 2 2 2 2 3" xfId="36007" xr:uid="{0D8B96BE-C7C4-4212-A375-806527B9F2E1}"/>
    <cellStyle name="Nota 5 2 2 2 3" xfId="36008" xr:uid="{CE0FDE72-4B4E-43C2-93BE-6DEA279321E8}"/>
    <cellStyle name="Nota 5 2 2 2 3 2" xfId="36009" xr:uid="{27FD3B6F-ABDE-4FFB-BB0F-6EFFC18641BE}"/>
    <cellStyle name="Nota 5 2 2 2 4" xfId="36010" xr:uid="{616E669B-03F7-4B7C-BFEE-206C9B451A5F}"/>
    <cellStyle name="Nota 5 2 2 2 4 2" xfId="36011" xr:uid="{F06BCF64-D60A-4629-8898-B2641E34C435}"/>
    <cellStyle name="Nota 5 2 2 2 5" xfId="36012" xr:uid="{255F5B21-6BAF-4897-8850-BEC3A9C14110}"/>
    <cellStyle name="Nota 5 2 2 3" xfId="36013" xr:uid="{2AE4DC85-CC87-41DE-A117-401B99F4727D}"/>
    <cellStyle name="Nota 5 2 2 3 2" xfId="36014" xr:uid="{DACC9C6C-8DD4-4C3C-96C7-19B5D09F83F7}"/>
    <cellStyle name="Nota 5 2 2 4" xfId="36015" xr:uid="{53740D42-4930-4A07-8219-BE6631DB1D6E}"/>
    <cellStyle name="Nota 5 2 2 4 2" xfId="36016" xr:uid="{DCDA8D52-87B7-4874-BB6B-596949B2F7FC}"/>
    <cellStyle name="Nota 5 2 2 5" xfId="36017" xr:uid="{74DFE6C2-A086-4A2E-B5DF-977552320686}"/>
    <cellStyle name="Nota 5 2 3" xfId="36018" xr:uid="{70D8921F-5E2A-4C3B-A143-6DC33B0D4334}"/>
    <cellStyle name="Nota 5 2 3 2" xfId="36019" xr:uid="{FF2B9A40-084F-479E-A428-7C3239756337}"/>
    <cellStyle name="Nota 5 2 3 2 2" xfId="36020" xr:uid="{38F9556B-4878-4699-98B3-53D3B6DDA8D5}"/>
    <cellStyle name="Nota 5 2 3 3" xfId="36021" xr:uid="{F05E1E94-565A-4CBA-9806-307D065DB1E1}"/>
    <cellStyle name="Nota 5 2 3 3 2" xfId="36022" xr:uid="{8BF611FC-9C2D-4CD1-B8A7-8C6145A26B71}"/>
    <cellStyle name="Nota 5 2 3 4" xfId="36023" xr:uid="{A7DB289A-4170-48D6-B53C-0A7B264E1C52}"/>
    <cellStyle name="Nota 5 2 4" xfId="36024" xr:uid="{5C49A742-A888-4767-820F-EE760241B19C}"/>
    <cellStyle name="Nota 5 2 4 2" xfId="36025" xr:uid="{37E3B3DD-23AA-4D56-B416-A27E7A7A577E}"/>
    <cellStyle name="Nota 5 2 4 2 2" xfId="36026" xr:uid="{CFB0E1D3-4C6E-434B-9F14-FA42E03A5967}"/>
    <cellStyle name="Nota 5 2 4 2 2 2" xfId="36027" xr:uid="{C1F2C118-9F51-42C3-A4EA-3F1416FD9008}"/>
    <cellStyle name="Nota 5 2 4 2 3" xfId="36028" xr:uid="{6A878964-C24F-4B42-A637-37A9A490AD33}"/>
    <cellStyle name="Nota 5 2 4 3" xfId="36029" xr:uid="{60C8C717-5F7A-42F0-9F80-FE4B05FC69DA}"/>
    <cellStyle name="Nota 5 2 4 3 2" xfId="36030" xr:uid="{A1CE48F6-F008-46F3-AA14-9DB3787957F7}"/>
    <cellStyle name="Nota 5 2 4 4" xfId="36031" xr:uid="{F4EED3FF-8810-4F44-BB2B-1BEBDCE1DFF9}"/>
    <cellStyle name="Nota 5 2 4 4 2" xfId="36032" xr:uid="{3BB29A83-756A-4280-B9DE-FC92AE806BDF}"/>
    <cellStyle name="Nota 5 2 4 5" xfId="36033" xr:uid="{43222D0B-45C2-4FB1-AACE-30CA689B6068}"/>
    <cellStyle name="Nota 5 2 5" xfId="36034" xr:uid="{25088082-20EC-4F2C-8AED-708E0AE3BC26}"/>
    <cellStyle name="Nota 5 2 5 2" xfId="36035" xr:uid="{45036893-F820-42C6-8F7D-84F0ECC11714}"/>
    <cellStyle name="Nota 5 2 5 2 2" xfId="36036" xr:uid="{7D955CF3-9933-4B9B-9E7E-D5B1FFD91952}"/>
    <cellStyle name="Nota 5 2 5 3" xfId="36037" xr:uid="{54311576-216D-47B1-9A0A-61EF478025B9}"/>
    <cellStyle name="Nota 5 2 5 3 2" xfId="36038" xr:uid="{48CCF9DD-A754-40AD-B36E-12AA8BBF717B}"/>
    <cellStyle name="Nota 5 2 5 4" xfId="36039" xr:uid="{A15D444F-0066-4D46-B36E-DD7E168C8163}"/>
    <cellStyle name="Nota 5 2 6" xfId="36040" xr:uid="{6726B5F0-232D-43B0-BF31-4FBA98ADF54D}"/>
    <cellStyle name="Nota 5 2 6 2" xfId="36041" xr:uid="{C5ED83F5-D550-40F3-A00B-80FF6F0C7526}"/>
    <cellStyle name="Nota 5 2 7" xfId="36042" xr:uid="{A7D81161-EB8B-475E-80A6-825F590CD60E}"/>
    <cellStyle name="Nota 5 2 8" xfId="36043" xr:uid="{18ECFB9A-9ED5-4E8E-9AA0-79F1AD7E609E}"/>
    <cellStyle name="Nota 5 2 9" xfId="54806" xr:uid="{1C1320F5-989A-4FCB-B74F-2CF1B4EB3386}"/>
    <cellStyle name="Nota 5 3" xfId="36044" xr:uid="{72C7DFD5-8E13-4863-BC1E-E9012989E8FE}"/>
    <cellStyle name="Nota 5 3 2" xfId="36045" xr:uid="{07875BD4-5DCF-4BB8-9310-D2E9680E0B20}"/>
    <cellStyle name="Nota 5 3 2 2" xfId="36046" xr:uid="{94D91250-011D-4705-880A-A3A1D9763F5F}"/>
    <cellStyle name="Nota 5 3 2 2 2" xfId="36047" xr:uid="{D5D8926B-8DC6-428B-8B70-DCA3927C8D8D}"/>
    <cellStyle name="Nota 5 3 2 2 2 2" xfId="36048" xr:uid="{4D0F9364-6B5F-4024-8898-4421A4B2F65A}"/>
    <cellStyle name="Nota 5 3 2 2 3" xfId="36049" xr:uid="{C7F5C8E2-0248-46CA-A783-5DFB05AEF61C}"/>
    <cellStyle name="Nota 5 3 2 3" xfId="36050" xr:uid="{A89A4F19-9651-4F70-ABD6-EBC995E5F31B}"/>
    <cellStyle name="Nota 5 3 2 3 2" xfId="36051" xr:uid="{98841EB9-5E83-4990-AF11-82F88968456B}"/>
    <cellStyle name="Nota 5 3 2 4" xfId="36052" xr:uid="{F9030A08-B1EE-4A7A-A462-6EC8349C7F59}"/>
    <cellStyle name="Nota 5 3 2 4 2" xfId="36053" xr:uid="{383F155D-0DD0-47B8-9977-E66F304D3D16}"/>
    <cellStyle name="Nota 5 3 2 5" xfId="36054" xr:uid="{483BB8E1-6AE8-4F44-8CBE-B0858ECC193B}"/>
    <cellStyle name="Nota 5 3 3" xfId="36055" xr:uid="{71220710-7036-4C33-AAF1-665EF398A3E5}"/>
    <cellStyle name="Nota 5 3 3 2" xfId="36056" xr:uid="{077173C4-A927-43C8-8F02-556A1B08A2C0}"/>
    <cellStyle name="Nota 5 3 4" xfId="36057" xr:uid="{B89338FE-B96B-41FD-A5E3-E18E9FC064ED}"/>
    <cellStyle name="Nota 5 3 4 2" xfId="36058" xr:uid="{07AD5FD3-C8BC-45A0-890B-4A4C7AD82DCF}"/>
    <cellStyle name="Nota 5 3 5" xfId="36059" xr:uid="{426B0B95-F213-4D32-9A68-630DFA0E72DE}"/>
    <cellStyle name="Nota 5 4" xfId="36060" xr:uid="{9A11EAD5-0CAA-40EE-899A-1E1225266152}"/>
    <cellStyle name="Nota 5 4 2" xfId="36061" xr:uid="{0083FD46-3A55-4A8A-AC0F-D76806828ADF}"/>
    <cellStyle name="Nota 5 4 2 2" xfId="36062" xr:uid="{5991B349-787D-4F35-A217-55A2402409AF}"/>
    <cellStyle name="Nota 5 4 2 2 2" xfId="36063" xr:uid="{B2D8F94A-60FF-40CF-8D8D-E5B2FDEC4FAA}"/>
    <cellStyle name="Nota 5 4 2 2 2 2" xfId="36064" xr:uid="{4092EB58-B6FF-4E99-A782-D1E79DD1FEEA}"/>
    <cellStyle name="Nota 5 4 2 2 3" xfId="36065" xr:uid="{F11C8AE1-09F7-4F7F-B71E-D979AD67E2D4}"/>
    <cellStyle name="Nota 5 4 2 3" xfId="36066" xr:uid="{14DF864B-61EF-488D-98BC-91D27C48810A}"/>
    <cellStyle name="Nota 5 4 2 3 2" xfId="36067" xr:uid="{D1120EDB-9EBA-44C6-BB30-0150D9185F29}"/>
    <cellStyle name="Nota 5 4 2 4" xfId="36068" xr:uid="{AC60C52D-D94B-4CCF-ABEB-E3A6DDD88E7F}"/>
    <cellStyle name="Nota 5 4 2 4 2" xfId="36069" xr:uid="{B0818325-44D7-47CE-A3F3-74433DE7F502}"/>
    <cellStyle name="Nota 5 4 2 5" xfId="36070" xr:uid="{F9463B7D-AB4E-48D2-8EA7-3BEA87DE794D}"/>
    <cellStyle name="Nota 5 4 3" xfId="36071" xr:uid="{ED9AC306-9EBA-4953-A911-B5F0E92AF9C8}"/>
    <cellStyle name="Nota 5 4 3 2" xfId="36072" xr:uid="{5B45B6E8-22CA-4F03-8BD3-9F7AEA3E44E6}"/>
    <cellStyle name="Nota 5 4 4" xfId="36073" xr:uid="{CBB517A7-E096-4049-9C8F-29A7340A50F2}"/>
    <cellStyle name="Nota 5 4 4 2" xfId="36074" xr:uid="{6F64C7F6-5CB2-40DC-B2E6-ACFD4CAD3B6A}"/>
    <cellStyle name="Nota 5 4 5" xfId="36075" xr:uid="{7FB18234-B3D1-438F-AEF3-98DBBC070B4C}"/>
    <cellStyle name="Nota 5 5" xfId="36076" xr:uid="{FA359C3F-A87E-48B1-93B2-65361FA031E5}"/>
    <cellStyle name="Nota 5 5 2" xfId="36077" xr:uid="{4879CE92-1267-4A9D-A312-CF9D6937A820}"/>
    <cellStyle name="Nota 5 5 2 2" xfId="36078" xr:uid="{49B8A7E8-B1C2-4510-9D0D-5A8A198E36FA}"/>
    <cellStyle name="Nota 5 5 2 2 2" xfId="36079" xr:uid="{08F39A66-96C8-447B-B6CF-B71BF3A601E4}"/>
    <cellStyle name="Nota 5 5 2 3" xfId="36080" xr:uid="{BF912F4D-6C43-455A-BEC9-E7C1EBE5D198}"/>
    <cellStyle name="Nota 5 5 3" xfId="36081" xr:uid="{E282BF85-3087-4F86-8434-A0BC158130BF}"/>
    <cellStyle name="Nota 5 5 3 2" xfId="36082" xr:uid="{8A1D07F0-1FDD-4BD9-95EE-F421D06C2EBB}"/>
    <cellStyle name="Nota 5 5 4" xfId="36083" xr:uid="{DAD67B8E-F0E0-4A79-BAC5-CFD2D881941A}"/>
    <cellStyle name="Nota 5 5 4 2" xfId="36084" xr:uid="{A83ADF8F-2EFB-46CD-A6E7-5744A57634F9}"/>
    <cellStyle name="Nota 5 5 5" xfId="36085" xr:uid="{3D2324B7-561C-4627-8C57-656F379EAFEF}"/>
    <cellStyle name="Nota 5 6" xfId="36086" xr:uid="{A23C2DD2-FD64-4C30-9172-525AF1619C38}"/>
    <cellStyle name="Nota 5 6 2" xfId="36087" xr:uid="{027922E8-2D3D-4D97-BCB9-901E943D7FE1}"/>
    <cellStyle name="Nota 5 6 2 2" xfId="36088" xr:uid="{C09EE8FE-3CC9-4271-B069-075090D23F21}"/>
    <cellStyle name="Nota 5 6 3" xfId="36089" xr:uid="{0B6014D7-A56B-48F9-8582-645DA79D411C}"/>
    <cellStyle name="Nota 5 6 3 2" xfId="36090" xr:uid="{180F6CD9-4D0D-44D9-A87F-9C4D0F141AAF}"/>
    <cellStyle name="Nota 5 6 4" xfId="36091" xr:uid="{09F890F4-128D-4551-BFF1-9FFCBFFC8C62}"/>
    <cellStyle name="Nota 5 7" xfId="36092" xr:uid="{24E69A4C-5994-45AE-82DF-F4BD7151E867}"/>
    <cellStyle name="Nota 5 7 2" xfId="36093" xr:uid="{C89D703A-665C-4E50-9111-BA364159CAA5}"/>
    <cellStyle name="Nota 5 8" xfId="36094" xr:uid="{932EB641-3CA6-4D30-916E-CE5EEDE4FCE0}"/>
    <cellStyle name="Nota 5 9" xfId="36095" xr:uid="{0358B2E6-509D-4E62-BDD3-0839FE06E38F}"/>
    <cellStyle name="Nota 6" xfId="36096" xr:uid="{A546ED9F-AD6F-41FE-9F3B-C8E737CC53A1}"/>
    <cellStyle name="Nota 6 2" xfId="36097" xr:uid="{36C631F2-D66C-4B23-87E8-CF1F524C5435}"/>
    <cellStyle name="Nota 6 2 2" xfId="36098" xr:uid="{E2450434-F5CB-4B0B-9964-402B9217BE55}"/>
    <cellStyle name="Nota 6 2 2 2" xfId="36099" xr:uid="{711E3678-01D2-4495-B1D2-A3B25DF0EE33}"/>
    <cellStyle name="Nota 6 2 2 2 2" xfId="36100" xr:uid="{6C7D3538-6B93-406B-ABF3-A0817726AD9D}"/>
    <cellStyle name="Nota 6 2 2 2 2 2" xfId="36101" xr:uid="{3CD21373-185D-4F01-8934-C993AB2A535F}"/>
    <cellStyle name="Nota 6 2 2 2 2 2 2" xfId="36102" xr:uid="{ABE51832-2615-4F8C-AECB-DE14B1C551CC}"/>
    <cellStyle name="Nota 6 2 2 2 2 3" xfId="36103" xr:uid="{3A0391E1-5CE2-42E9-8E12-E2317706C44A}"/>
    <cellStyle name="Nota 6 2 2 2 3" xfId="36104" xr:uid="{A18B22CB-6F32-41A1-AB04-AF441E277BB9}"/>
    <cellStyle name="Nota 6 2 2 2 3 2" xfId="36105" xr:uid="{1A5BF08D-8059-48B3-93AC-D3A1F5C3B701}"/>
    <cellStyle name="Nota 6 2 2 2 4" xfId="36106" xr:uid="{85FD8DA9-21F6-45B7-A015-D55CA322CA00}"/>
    <cellStyle name="Nota 6 2 2 2 4 2" xfId="36107" xr:uid="{62CFFD46-80EE-49C8-A439-92E365BE6513}"/>
    <cellStyle name="Nota 6 2 2 2 5" xfId="36108" xr:uid="{2FE5B83A-951C-44BD-AE6F-9656EB22D97A}"/>
    <cellStyle name="Nota 6 2 2 3" xfId="36109" xr:uid="{033C1AA9-3370-4B56-A717-E92A2A072AB8}"/>
    <cellStyle name="Nota 6 2 2 3 2" xfId="36110" xr:uid="{BF4B26A4-0B5F-406E-BB1F-6E5092BD4E52}"/>
    <cellStyle name="Nota 6 2 2 4" xfId="36111" xr:uid="{84A0AA40-8256-44E3-AE32-B145E13C77D7}"/>
    <cellStyle name="Nota 6 2 2 4 2" xfId="36112" xr:uid="{7C7A2B1A-E1C3-4654-A37B-94D3ED5D3987}"/>
    <cellStyle name="Nota 6 2 2 5" xfId="36113" xr:uid="{845C7ADE-FE1B-4FAA-B01F-639E1A3DAC7E}"/>
    <cellStyle name="Nota 6 2 3" xfId="36114" xr:uid="{25630527-B040-429E-9C98-7DEE0A0E7E61}"/>
    <cellStyle name="Nota 6 2 3 2" xfId="36115" xr:uid="{C2D6C612-163C-4148-82FB-4F31EC014B88}"/>
    <cellStyle name="Nota 6 2 3 2 2" xfId="36116" xr:uid="{E5D3419C-507E-4F8D-9883-8E83533D1EDD}"/>
    <cellStyle name="Nota 6 2 3 3" xfId="36117" xr:uid="{DCE65E45-DCF6-4CFE-86C5-1E04855902F2}"/>
    <cellStyle name="Nota 6 2 3 3 2" xfId="36118" xr:uid="{815F0CE7-8ADF-473D-8C5A-D293EBDEE94E}"/>
    <cellStyle name="Nota 6 2 3 4" xfId="36119" xr:uid="{0E00AEE5-4280-4442-8912-2DA1209FD988}"/>
    <cellStyle name="Nota 6 2 4" xfId="36120" xr:uid="{D306C3D6-8E9F-4F22-9781-3F2FFA56F723}"/>
    <cellStyle name="Nota 6 2 4 2" xfId="36121" xr:uid="{2683794D-422E-43D6-A097-27CF96B2B748}"/>
    <cellStyle name="Nota 6 2 4 2 2" xfId="36122" xr:uid="{B881B205-9F4E-4EB0-B3C8-41ADCC1BEB0B}"/>
    <cellStyle name="Nota 6 2 4 2 2 2" xfId="36123" xr:uid="{4999B89A-24EA-4C45-B99F-97726ED643D1}"/>
    <cellStyle name="Nota 6 2 4 2 3" xfId="36124" xr:uid="{34820FCE-AB55-4C6A-9CD1-9BF810DAC05C}"/>
    <cellStyle name="Nota 6 2 4 3" xfId="36125" xr:uid="{46FC8636-60E9-4B6A-8BDC-E96B81C19B2A}"/>
    <cellStyle name="Nota 6 2 4 3 2" xfId="36126" xr:uid="{872CA26B-B3DB-4582-B787-1710AB3C24AF}"/>
    <cellStyle name="Nota 6 2 4 4" xfId="36127" xr:uid="{624DE5CB-1E45-4FD2-B8F5-9457B669B349}"/>
    <cellStyle name="Nota 6 2 4 4 2" xfId="36128" xr:uid="{F6B89F46-4EF4-4D8B-9FC5-68AB42446039}"/>
    <cellStyle name="Nota 6 2 4 5" xfId="36129" xr:uid="{DE7501B2-EA74-4D21-9CD8-52C24DE1F70A}"/>
    <cellStyle name="Nota 6 2 5" xfId="36130" xr:uid="{7C7279E4-34EB-4FAE-B097-F503747ACCC6}"/>
    <cellStyle name="Nota 6 2 5 2" xfId="36131" xr:uid="{3DBD9352-B0A2-4882-9DFE-5FAAC8E56B3E}"/>
    <cellStyle name="Nota 6 2 5 2 2" xfId="36132" xr:uid="{1D7C91DA-5347-419D-9038-AF726F30622D}"/>
    <cellStyle name="Nota 6 2 5 3" xfId="36133" xr:uid="{5CFFBC1F-519C-4C23-8683-606F24419FF2}"/>
    <cellStyle name="Nota 6 2 5 3 2" xfId="36134" xr:uid="{176184ED-0655-4AFA-ABFB-3B87A605B90C}"/>
    <cellStyle name="Nota 6 2 5 4" xfId="36135" xr:uid="{8229ED1C-47AD-4528-B985-B3FE2769C0F7}"/>
    <cellStyle name="Nota 6 2 6" xfId="36136" xr:uid="{5EE18B19-2976-458D-B6FD-00C3A6644ED8}"/>
    <cellStyle name="Nota 6 2 6 2" xfId="36137" xr:uid="{330D38D8-5860-4699-A539-AEE04E32D711}"/>
    <cellStyle name="Nota 6 2 7" xfId="36138" xr:uid="{91FF8E25-1AFF-43B6-A7AA-39A645F62E40}"/>
    <cellStyle name="Nota 6 2 8" xfId="36139" xr:uid="{6A103340-2E6B-4A74-A597-B8663D52D5C4}"/>
    <cellStyle name="Nota 6 2 9" xfId="54807" xr:uid="{D7A021DD-D23B-4C1F-84C2-045EB3F6FE6F}"/>
    <cellStyle name="Nota 6 3" xfId="36140" xr:uid="{676CD8C2-13A8-4A46-8CC7-576AFFEB6660}"/>
    <cellStyle name="Nota 6 3 2" xfId="36141" xr:uid="{A905E38A-597E-4E28-921F-B8C91CF84159}"/>
    <cellStyle name="Nota 6 3 2 2" xfId="36142" xr:uid="{CE265DC8-94A6-4206-BBAF-E0D818838D48}"/>
    <cellStyle name="Nota 6 3 2 2 2" xfId="36143" xr:uid="{2F2F51EE-BE7C-4F97-95B8-AC445DD75BB8}"/>
    <cellStyle name="Nota 6 3 2 2 2 2" xfId="36144" xr:uid="{F35C1498-FCA6-44AB-A94D-468ACFF207CE}"/>
    <cellStyle name="Nota 6 3 2 2 3" xfId="36145" xr:uid="{49F7C46F-F7A6-43B6-84CF-FEDDE2F416A4}"/>
    <cellStyle name="Nota 6 3 2 3" xfId="36146" xr:uid="{D77A9870-4CE2-4C96-B2C2-2DEA450309AE}"/>
    <cellStyle name="Nota 6 3 2 3 2" xfId="36147" xr:uid="{A077CDBF-8A3F-400B-9C0F-CF5076001027}"/>
    <cellStyle name="Nota 6 3 2 4" xfId="36148" xr:uid="{0680F28B-5D9F-46B8-9C9C-EFC0E655B853}"/>
    <cellStyle name="Nota 6 3 2 4 2" xfId="36149" xr:uid="{296A15E1-9782-4A6B-A875-5081D309A338}"/>
    <cellStyle name="Nota 6 3 2 5" xfId="36150" xr:uid="{6FB991B2-35CA-4E35-9DA3-8E5719828DBD}"/>
    <cellStyle name="Nota 6 3 3" xfId="36151" xr:uid="{8BD6BFF7-79AC-4AC3-B9A7-CE46E34DA6FA}"/>
    <cellStyle name="Nota 6 3 3 2" xfId="36152" xr:uid="{AF31CEE8-20E6-40B7-9276-3BBA08B0047F}"/>
    <cellStyle name="Nota 6 3 4" xfId="36153" xr:uid="{4A16C4DF-AA3A-418C-A888-53EE4BBDE4EB}"/>
    <cellStyle name="Nota 6 3 4 2" xfId="36154" xr:uid="{647090AE-B6A7-44FD-A107-98D1A1F63631}"/>
    <cellStyle name="Nota 6 3 5" xfId="36155" xr:uid="{17B788C6-1E5D-4444-8D9A-A116CA813ACA}"/>
    <cellStyle name="Nota 6 4" xfId="36156" xr:uid="{9E519EC3-5B52-4B6B-A40B-4DD196D3F31E}"/>
    <cellStyle name="Nota 6 4 2" xfId="36157" xr:uid="{73168816-EA16-4A03-80E9-F68B18B2F8F0}"/>
    <cellStyle name="Nota 6 4 2 2" xfId="36158" xr:uid="{79F4A683-952A-4A8B-8103-9F59C34E6EEA}"/>
    <cellStyle name="Nota 6 4 2 2 2" xfId="36159" xr:uid="{DD316B51-E9CF-4384-BB84-4012A1963BE0}"/>
    <cellStyle name="Nota 6 4 2 2 2 2" xfId="36160" xr:uid="{8FF569FB-5C53-45B0-9E33-52A00A3FC823}"/>
    <cellStyle name="Nota 6 4 2 2 3" xfId="36161" xr:uid="{0035FAEC-63DB-4085-945D-6F9D114EFAB7}"/>
    <cellStyle name="Nota 6 4 2 3" xfId="36162" xr:uid="{73191789-F2ED-4607-8681-F3E6642E322B}"/>
    <cellStyle name="Nota 6 4 2 3 2" xfId="36163" xr:uid="{0DEFE515-66FD-4863-AAA8-14FFE66A2ED3}"/>
    <cellStyle name="Nota 6 4 2 4" xfId="36164" xr:uid="{1BC20B53-8580-43B2-95E7-21C7DD8DC1BB}"/>
    <cellStyle name="Nota 6 4 2 4 2" xfId="36165" xr:uid="{79D1605B-0198-49A0-A38D-D763DE684B48}"/>
    <cellStyle name="Nota 6 4 2 5" xfId="36166" xr:uid="{A9CD64AE-04B5-4393-931E-1C5D800A8677}"/>
    <cellStyle name="Nota 6 4 3" xfId="36167" xr:uid="{77C76FA5-5EF7-41BB-9550-99198A0ADB07}"/>
    <cellStyle name="Nota 6 4 3 2" xfId="36168" xr:uid="{8B007B8D-2E88-452F-B7DE-672E5FC7F341}"/>
    <cellStyle name="Nota 6 4 4" xfId="36169" xr:uid="{4737FDD4-7757-483A-AD09-B60934305703}"/>
    <cellStyle name="Nota 6 4 4 2" xfId="36170" xr:uid="{BED6DDFC-4757-416B-9E41-74FCAA16DAE2}"/>
    <cellStyle name="Nota 6 4 5" xfId="36171" xr:uid="{541AFFDA-4983-42E0-9836-748E7A8D3899}"/>
    <cellStyle name="Nota 6 5" xfId="36172" xr:uid="{9781F289-D39D-4E64-BC2E-8AC52696BFB8}"/>
    <cellStyle name="Nota 6 5 2" xfId="36173" xr:uid="{297DE66F-DB9C-42D9-AA3F-188AF7F8E1B8}"/>
    <cellStyle name="Nota 6 5 2 2" xfId="36174" xr:uid="{2849BFDE-E418-485F-B384-3BA925E67936}"/>
    <cellStyle name="Nota 6 5 2 2 2" xfId="36175" xr:uid="{0E847CEC-1E9C-489B-B8A9-D8AD93E86028}"/>
    <cellStyle name="Nota 6 5 2 3" xfId="36176" xr:uid="{80E3C693-2345-4205-8E61-B4034DD32FE5}"/>
    <cellStyle name="Nota 6 5 3" xfId="36177" xr:uid="{D224790A-3C17-40EB-8D0F-F336E0BC4955}"/>
    <cellStyle name="Nota 6 5 3 2" xfId="36178" xr:uid="{D6997517-1F7E-4BD5-BFCA-4C44DD32FDBE}"/>
    <cellStyle name="Nota 6 5 4" xfId="36179" xr:uid="{B2088232-A9B8-4EAC-983B-69A371209F8B}"/>
    <cellStyle name="Nota 6 5 4 2" xfId="36180" xr:uid="{A8E09245-400F-456F-9965-FA79408790E3}"/>
    <cellStyle name="Nota 6 5 5" xfId="36181" xr:uid="{7CCFC4D2-31BB-47E3-9C9A-0F9B25E62EE2}"/>
    <cellStyle name="Nota 6 6" xfId="36182" xr:uid="{750A7876-6B62-4D6C-A42A-491319C95F2D}"/>
    <cellStyle name="Nota 6 6 2" xfId="36183" xr:uid="{FF67FFDC-463B-4BC1-8552-22A4D8B5ACEA}"/>
    <cellStyle name="Nota 6 6 2 2" xfId="36184" xr:uid="{073D87BD-01E4-4786-A2FC-427AAE9CFBE2}"/>
    <cellStyle name="Nota 6 6 3" xfId="36185" xr:uid="{1EFE451B-0131-49BB-9D0A-E1C2EC9E4F5B}"/>
    <cellStyle name="Nota 6 6 3 2" xfId="36186" xr:uid="{F5092B5D-0E90-459E-A8C8-C59CD97090C2}"/>
    <cellStyle name="Nota 6 6 4" xfId="36187" xr:uid="{481A7326-4CA2-4DD9-9FA3-8CEF60A9F17F}"/>
    <cellStyle name="Nota 6 7" xfId="36188" xr:uid="{A8203D3B-69E5-43E5-872A-D77FBD3FF56A}"/>
    <cellStyle name="Nota 6 7 2" xfId="36189" xr:uid="{6487B447-7EA5-4C37-BF7B-1B1D7CA93BC4}"/>
    <cellStyle name="Nota 6 8" xfId="36190" xr:uid="{C95421D5-3924-41B8-B8CA-5C003A2C58F8}"/>
    <cellStyle name="Nota 6 9" xfId="36191" xr:uid="{B36480D4-C534-48C6-AC4A-0FDFC602B9C8}"/>
    <cellStyle name="Nota 7" xfId="36192" xr:uid="{FF9FA9BD-0371-48E8-906E-8FF00F33A6B5}"/>
    <cellStyle name="Nota 7 10" xfId="54808" xr:uid="{AAA69A6D-1D46-442F-AACC-FCB6C34F2596}"/>
    <cellStyle name="Nota 7 2" xfId="36193" xr:uid="{DC0197EC-45AB-4510-AD3F-AB66DCDEE194}"/>
    <cellStyle name="Nota 7 2 2" xfId="36194" xr:uid="{CDFF57CA-39ED-4AB7-B676-8AFBC4D65D06}"/>
    <cellStyle name="Nota 7 2 2 2" xfId="36195" xr:uid="{1CBE48B2-0B76-4C30-A136-1BE53FC88C85}"/>
    <cellStyle name="Nota 7 2 2 2 2" xfId="36196" xr:uid="{79DA40A3-F822-4AC4-9CAF-C99953CED155}"/>
    <cellStyle name="Nota 7 2 2 2 2 2" xfId="36197" xr:uid="{2193E7B9-FCF1-4F86-983C-7B7996B941D8}"/>
    <cellStyle name="Nota 7 2 2 2 2 2 2" xfId="36198" xr:uid="{1819E93A-2C3C-440B-ABA7-CBD4C3A68185}"/>
    <cellStyle name="Nota 7 2 2 2 2 3" xfId="36199" xr:uid="{062659C1-D6FF-4776-8A70-8B1D0840F615}"/>
    <cellStyle name="Nota 7 2 2 2 3" xfId="36200" xr:uid="{DE2F4A18-2425-42D7-980A-7C403BC6290F}"/>
    <cellStyle name="Nota 7 2 2 2 3 2" xfId="36201" xr:uid="{1092BEE3-A6B3-457A-9374-E51D2630DDDC}"/>
    <cellStyle name="Nota 7 2 2 2 4" xfId="36202" xr:uid="{8E149A26-90F3-487A-9A37-EEEF8D162AFA}"/>
    <cellStyle name="Nota 7 2 2 2 4 2" xfId="36203" xr:uid="{0A29EB32-D31A-4643-87BF-6CCE20A1445B}"/>
    <cellStyle name="Nota 7 2 2 2 5" xfId="36204" xr:uid="{C3273AB9-7D6D-4CE7-9DE2-8D5E5D4BD9B7}"/>
    <cellStyle name="Nota 7 2 2 3" xfId="36205" xr:uid="{A8098263-0A5D-4F31-B0E3-9E1C9B0BD506}"/>
    <cellStyle name="Nota 7 2 2 3 2" xfId="36206" xr:uid="{8945ADF8-262D-4849-B15E-6DAA4E732C69}"/>
    <cellStyle name="Nota 7 2 2 4" xfId="36207" xr:uid="{5DCF551B-CFFD-4E47-9E01-4FD3343523EB}"/>
    <cellStyle name="Nota 7 2 2 4 2" xfId="36208" xr:uid="{79A73636-3672-47E2-B371-8BFB4B4FFF35}"/>
    <cellStyle name="Nota 7 2 2 5" xfId="36209" xr:uid="{5B095CF6-D3A8-4840-959D-03318A1B8C86}"/>
    <cellStyle name="Nota 7 2 3" xfId="36210" xr:uid="{EC8A5F51-7932-4B7B-8755-9302054F3018}"/>
    <cellStyle name="Nota 7 2 3 2" xfId="36211" xr:uid="{DD5B16E2-622A-42C3-B51A-B3F3918081C6}"/>
    <cellStyle name="Nota 7 2 3 2 2" xfId="36212" xr:uid="{D9CB7804-4AB7-4DE7-80A2-8B6A033B0D24}"/>
    <cellStyle name="Nota 7 2 3 3" xfId="36213" xr:uid="{B5AF7F1B-80DA-4CD0-B8A6-15212A5968B3}"/>
    <cellStyle name="Nota 7 2 3 3 2" xfId="36214" xr:uid="{D0DB0ED4-5568-4152-A2AE-F7BD9AAC59EC}"/>
    <cellStyle name="Nota 7 2 3 4" xfId="36215" xr:uid="{F2D1E694-F7F9-4D97-97F3-6E9472C5422A}"/>
    <cellStyle name="Nota 7 2 4" xfId="36216" xr:uid="{278AEA4C-4E40-48CD-8E6C-2A0508710480}"/>
    <cellStyle name="Nota 7 2 4 2" xfId="36217" xr:uid="{551E3C76-A07F-432D-8CEB-CEA9A2DC475F}"/>
    <cellStyle name="Nota 7 2 4 2 2" xfId="36218" xr:uid="{3E328029-A613-48AD-98BB-C2D38DA99263}"/>
    <cellStyle name="Nota 7 2 4 2 2 2" xfId="36219" xr:uid="{5BDA2DC9-EE33-441C-BEF9-FDA3AEA25D78}"/>
    <cellStyle name="Nota 7 2 4 2 3" xfId="36220" xr:uid="{DF8280A0-AB45-4FA5-9861-44E16D003666}"/>
    <cellStyle name="Nota 7 2 4 3" xfId="36221" xr:uid="{4FF51743-A6E4-4224-BCEC-F63BC83F7BB1}"/>
    <cellStyle name="Nota 7 2 4 3 2" xfId="36222" xr:uid="{97CC58A3-9E44-4841-BD14-9FE55D14BFEE}"/>
    <cellStyle name="Nota 7 2 4 4" xfId="36223" xr:uid="{C5BC71D9-C7DA-4C4F-A20D-D68538E5EB40}"/>
    <cellStyle name="Nota 7 2 4 4 2" xfId="36224" xr:uid="{226041FC-A026-4675-A817-D5722C3F70A8}"/>
    <cellStyle name="Nota 7 2 4 5" xfId="36225" xr:uid="{C87BA755-6A98-4D8D-A123-232C3CAD19DC}"/>
    <cellStyle name="Nota 7 2 5" xfId="36226" xr:uid="{148FD6F5-1D44-4DF5-80F0-5A0FAAED749E}"/>
    <cellStyle name="Nota 7 2 5 2" xfId="36227" xr:uid="{CA0354B2-8065-49EB-96D3-2827C3194D27}"/>
    <cellStyle name="Nota 7 2 5 2 2" xfId="36228" xr:uid="{202EE521-C96E-47E5-ABD6-BF995BD8C128}"/>
    <cellStyle name="Nota 7 2 5 3" xfId="36229" xr:uid="{CC3B588F-3400-466B-BACA-47EE7BBD7F22}"/>
    <cellStyle name="Nota 7 2 5 3 2" xfId="36230" xr:uid="{E5E861DF-6AC6-46B6-9CDE-0804FF5D316F}"/>
    <cellStyle name="Nota 7 2 5 4" xfId="36231" xr:uid="{38600F2F-325D-455E-879F-4E1567FD118D}"/>
    <cellStyle name="Nota 7 2 6" xfId="36232" xr:uid="{CF2E7B4F-E851-43A5-B9DC-66BC505653E3}"/>
    <cellStyle name="Nota 7 2 6 2" xfId="36233" xr:uid="{B23F0818-001E-4DC3-9BDD-F692572F94DB}"/>
    <cellStyle name="Nota 7 2 7" xfId="36234" xr:uid="{12281934-183B-4C88-9122-298FB223CFA0}"/>
    <cellStyle name="Nota 7 2 8" xfId="36235" xr:uid="{55DFB111-9969-4077-9004-0B923C33DC9E}"/>
    <cellStyle name="Nota 7 2 9" xfId="54809" xr:uid="{4CB83669-0F13-4283-9860-CAAD1306D8BE}"/>
    <cellStyle name="Nota 7 3" xfId="36236" xr:uid="{BC46C82A-8D6C-444B-9CA9-D19AE47848CF}"/>
    <cellStyle name="Nota 7 3 2" xfId="36237" xr:uid="{B09F0945-7C7B-4DE8-A003-8B3A7D015562}"/>
    <cellStyle name="Nota 7 3 2 2" xfId="36238" xr:uid="{5529B841-6BE9-4DFB-ABFC-8F6CBF8B5ACD}"/>
    <cellStyle name="Nota 7 3 2 2 2" xfId="36239" xr:uid="{69C3FC60-A591-4EF1-B136-F168DE8F7D76}"/>
    <cellStyle name="Nota 7 3 2 2 2 2" xfId="36240" xr:uid="{5F6F494F-D2A2-4FFD-9E2E-B849C01E3CE3}"/>
    <cellStyle name="Nota 7 3 2 2 3" xfId="36241" xr:uid="{6154ECCA-ADDE-473B-90E8-60DFD0F8DD70}"/>
    <cellStyle name="Nota 7 3 2 3" xfId="36242" xr:uid="{7490964F-CA46-4DAB-8168-598EE377BBDC}"/>
    <cellStyle name="Nota 7 3 2 3 2" xfId="36243" xr:uid="{F1F40FFE-9766-4EBD-A215-2866CFDD8B55}"/>
    <cellStyle name="Nota 7 3 2 4" xfId="36244" xr:uid="{134AE179-3D5B-4EDD-ACC3-9B3BC129CE93}"/>
    <cellStyle name="Nota 7 3 2 4 2" xfId="36245" xr:uid="{1155F71C-D797-40A6-B3E1-CAFCC8DB7DAA}"/>
    <cellStyle name="Nota 7 3 2 5" xfId="36246" xr:uid="{779E4356-4FD4-4904-A232-DA42F62693DE}"/>
    <cellStyle name="Nota 7 3 3" xfId="36247" xr:uid="{01FEF585-CE92-4A64-AB37-47F992E60A47}"/>
    <cellStyle name="Nota 7 3 3 2" xfId="36248" xr:uid="{52AE9FE8-6076-4C2C-9EBD-21FFCA0F2C9D}"/>
    <cellStyle name="Nota 7 3 4" xfId="36249" xr:uid="{0E9E7415-E7F5-4702-B0A3-208BF0586FAC}"/>
    <cellStyle name="Nota 7 3 4 2" xfId="36250" xr:uid="{AA285F35-1232-4FD9-B244-55F8B5F96C21}"/>
    <cellStyle name="Nota 7 3 5" xfId="36251" xr:uid="{EB0B501D-B4C9-4767-A583-973BE7F23E52}"/>
    <cellStyle name="Nota 7 4" xfId="36252" xr:uid="{DE26A830-EA4A-4675-811E-B980D5D26F8F}"/>
    <cellStyle name="Nota 7 4 2" xfId="36253" xr:uid="{C571D265-62C0-4592-BE06-5F79A24320CB}"/>
    <cellStyle name="Nota 7 4 2 2" xfId="36254" xr:uid="{880C9B8F-D41D-4B12-AF3D-753E6076BDE7}"/>
    <cellStyle name="Nota 7 4 2 2 2" xfId="36255" xr:uid="{C47B204B-20BC-4FED-B86E-FE3F5B1747F1}"/>
    <cellStyle name="Nota 7 4 2 2 2 2" xfId="36256" xr:uid="{DB94FBF2-A4B6-4EBB-9946-46DE38B21863}"/>
    <cellStyle name="Nota 7 4 2 2 3" xfId="36257" xr:uid="{E733839C-3B8B-4BA2-95D7-A4F3ED3EDFD5}"/>
    <cellStyle name="Nota 7 4 2 3" xfId="36258" xr:uid="{85534D45-58D5-4B73-BA15-AB8B50C56824}"/>
    <cellStyle name="Nota 7 4 2 3 2" xfId="36259" xr:uid="{558A708E-057E-47FF-AD9D-0A5DCD089494}"/>
    <cellStyle name="Nota 7 4 2 4" xfId="36260" xr:uid="{64A38A1C-FC5A-41D7-998F-C0F11F0FC85C}"/>
    <cellStyle name="Nota 7 4 2 4 2" xfId="36261" xr:uid="{E5CD1239-5857-475D-9B7E-99488D857983}"/>
    <cellStyle name="Nota 7 4 2 5" xfId="36262" xr:uid="{F7E1701C-FE5D-4FCA-8622-3FF8DBD09D38}"/>
    <cellStyle name="Nota 7 4 3" xfId="36263" xr:uid="{C63726A5-D2A9-4629-95E0-31BCD3455B9B}"/>
    <cellStyle name="Nota 7 4 3 2" xfId="36264" xr:uid="{8EECF72B-1373-4B06-A85B-A3D7C0F4F260}"/>
    <cellStyle name="Nota 7 4 4" xfId="36265" xr:uid="{1F0E400E-D55E-4CE4-B75A-92F780089718}"/>
    <cellStyle name="Nota 7 4 4 2" xfId="36266" xr:uid="{37DB0DC9-D404-4085-8624-953FA6A9BAA5}"/>
    <cellStyle name="Nota 7 4 5" xfId="36267" xr:uid="{9175E34C-4002-4DF2-985B-D919D255D4B8}"/>
    <cellStyle name="Nota 7 5" xfId="36268" xr:uid="{793CEFD1-A58D-430F-9472-8681A9495500}"/>
    <cellStyle name="Nota 7 5 2" xfId="36269" xr:uid="{0B4CC6B6-E809-491F-980B-85F6ACEA6149}"/>
    <cellStyle name="Nota 7 5 2 2" xfId="36270" xr:uid="{1B1B19D7-5E37-43B2-A5C1-5E4695C370E8}"/>
    <cellStyle name="Nota 7 5 2 2 2" xfId="36271" xr:uid="{38DDDE7B-F89A-4E4C-91B8-7861A29C374B}"/>
    <cellStyle name="Nota 7 5 2 3" xfId="36272" xr:uid="{98CA2CB1-AA71-42E8-8381-69D3D0566222}"/>
    <cellStyle name="Nota 7 5 3" xfId="36273" xr:uid="{40B5230E-5B6E-48AA-9484-20C0B95C130F}"/>
    <cellStyle name="Nota 7 5 3 2" xfId="36274" xr:uid="{0137EF17-9C69-402E-B4E4-AC8BE5788BDB}"/>
    <cellStyle name="Nota 7 5 4" xfId="36275" xr:uid="{19995867-71E6-45B4-94F7-094A6C50CFA6}"/>
    <cellStyle name="Nota 7 5 4 2" xfId="36276" xr:uid="{88AE22EE-AE71-433D-863F-4366C22FF712}"/>
    <cellStyle name="Nota 7 5 5" xfId="36277" xr:uid="{DCDB2CB3-2EE7-46FB-A8A5-ECB1DD9B6E02}"/>
    <cellStyle name="Nota 7 6" xfId="36278" xr:uid="{224F551D-DBF1-457F-BBEF-249DCB5F9ED4}"/>
    <cellStyle name="Nota 7 6 2" xfId="36279" xr:uid="{726C25C3-DE5A-4464-89D3-770C26261BCF}"/>
    <cellStyle name="Nota 7 6 2 2" xfId="36280" xr:uid="{9BC1C96D-AF10-44D1-92E2-958D8A2881DD}"/>
    <cellStyle name="Nota 7 6 3" xfId="36281" xr:uid="{7CEE549C-6070-4F2B-9CA4-ABC790EA9EE2}"/>
    <cellStyle name="Nota 7 6 3 2" xfId="36282" xr:uid="{A5329DB2-18D1-479D-8DE3-4C256E7017EF}"/>
    <cellStyle name="Nota 7 6 4" xfId="36283" xr:uid="{B0DF36AB-AA06-4866-B965-71B935BE1F2E}"/>
    <cellStyle name="Nota 7 7" xfId="36284" xr:uid="{C220FC5D-07D9-48CC-8F01-6027286E6483}"/>
    <cellStyle name="Nota 7 7 2" xfId="36285" xr:uid="{C85B6591-F74F-4A71-9B2B-A26602E26701}"/>
    <cellStyle name="Nota 7 8" xfId="36286" xr:uid="{DD76E4F1-4AAC-4134-926B-48F9383B4B23}"/>
    <cellStyle name="Nota 7 9" xfId="36287" xr:uid="{FFF90AE6-8922-4653-8ED7-1C353170D8FA}"/>
    <cellStyle name="Nota 8" xfId="36288" xr:uid="{91B6F81B-07CB-4634-B745-9F028877DCF9}"/>
    <cellStyle name="Nota 8 10" xfId="54810" xr:uid="{9BA8B6DF-37EA-43AB-AB2D-DFAC3EC0821A}"/>
    <cellStyle name="Nota 8 2" xfId="36289" xr:uid="{49F83508-F1FB-4570-B879-EA0655B29F4E}"/>
    <cellStyle name="Nota 8 2 2" xfId="36290" xr:uid="{6643A330-2DC0-47C4-991E-5050515DB747}"/>
    <cellStyle name="Nota 8 2 2 2" xfId="36291" xr:uid="{64F674C8-A81B-40C3-BDE0-E674E54B4082}"/>
    <cellStyle name="Nota 8 2 2 2 2" xfId="36292" xr:uid="{BEF523EF-8F93-434E-9AD2-171C14E71140}"/>
    <cellStyle name="Nota 8 2 2 2 2 2" xfId="36293" xr:uid="{CEFF7076-2744-4F9D-82F3-F747A47DAFFA}"/>
    <cellStyle name="Nota 8 2 2 2 2 2 2" xfId="36294" xr:uid="{C21D809E-C635-41BA-986B-E57F3448A543}"/>
    <cellStyle name="Nota 8 2 2 2 2 3" xfId="36295" xr:uid="{22065272-656F-4832-9201-98A816B18196}"/>
    <cellStyle name="Nota 8 2 2 2 3" xfId="36296" xr:uid="{278F6C4F-4424-4FB5-8810-3EEF184D0A00}"/>
    <cellStyle name="Nota 8 2 2 2 3 2" xfId="36297" xr:uid="{6F790F0C-086A-4AFE-8FB5-FC6D330170DD}"/>
    <cellStyle name="Nota 8 2 2 2 4" xfId="36298" xr:uid="{5C71A93F-A925-4BBB-8AB1-708CD03FB9D5}"/>
    <cellStyle name="Nota 8 2 2 2 4 2" xfId="36299" xr:uid="{F4E92641-3897-478B-BDDB-863C7D1C1683}"/>
    <cellStyle name="Nota 8 2 2 2 5" xfId="36300" xr:uid="{19282EB2-62A3-4534-AFDD-9565D3F191EE}"/>
    <cellStyle name="Nota 8 2 2 3" xfId="36301" xr:uid="{3C81C78F-4A1B-4F4D-A398-F780DE631CFA}"/>
    <cellStyle name="Nota 8 2 2 3 2" xfId="36302" xr:uid="{F9753827-C189-41F2-83E6-863052C1B35D}"/>
    <cellStyle name="Nota 8 2 2 4" xfId="36303" xr:uid="{6FE25B96-103E-4B53-821B-751209C76E3B}"/>
    <cellStyle name="Nota 8 2 2 4 2" xfId="36304" xr:uid="{CDDF0E35-8116-4FCC-ABEB-F0D9C358D1FC}"/>
    <cellStyle name="Nota 8 2 2 5" xfId="36305" xr:uid="{F6E10D3A-2F8E-409D-844F-A019D171F10E}"/>
    <cellStyle name="Nota 8 2 3" xfId="36306" xr:uid="{E5F54CBB-F7EE-4678-9427-330A8F78E5E6}"/>
    <cellStyle name="Nota 8 2 3 2" xfId="36307" xr:uid="{35C95BC0-732A-4183-B0ED-C940904761F3}"/>
    <cellStyle name="Nota 8 2 3 2 2" xfId="36308" xr:uid="{8E68629C-E86A-4EF3-B636-17B0848EB4A2}"/>
    <cellStyle name="Nota 8 2 3 3" xfId="36309" xr:uid="{85AC0BF7-D763-4B17-A36A-222AD97C01A6}"/>
    <cellStyle name="Nota 8 2 3 3 2" xfId="36310" xr:uid="{E3A6E769-85B6-4FD2-8F91-8BCB79883B29}"/>
    <cellStyle name="Nota 8 2 3 4" xfId="36311" xr:uid="{530C3115-F95D-4365-A843-4E38C10B9BA2}"/>
    <cellStyle name="Nota 8 2 4" xfId="36312" xr:uid="{74E1F66F-27AB-450B-9036-FC80E05A40C3}"/>
    <cellStyle name="Nota 8 2 4 2" xfId="36313" xr:uid="{446B7904-439E-41BE-A3B7-9AD15F1EA5C3}"/>
    <cellStyle name="Nota 8 2 4 2 2" xfId="36314" xr:uid="{7B4A83B7-20A0-4D90-8F79-47DEE66FE342}"/>
    <cellStyle name="Nota 8 2 4 2 2 2" xfId="36315" xr:uid="{3B66CB26-9528-440B-9AC7-7C7BE2D6DBD9}"/>
    <cellStyle name="Nota 8 2 4 2 3" xfId="36316" xr:uid="{CA8E8804-2B09-48EA-9359-07D6B2966578}"/>
    <cellStyle name="Nota 8 2 4 3" xfId="36317" xr:uid="{B032B955-E79C-4189-BA8F-3633AEEC4459}"/>
    <cellStyle name="Nota 8 2 4 3 2" xfId="36318" xr:uid="{EB169F13-A613-4EC5-943F-BF73B86E9E21}"/>
    <cellStyle name="Nota 8 2 4 4" xfId="36319" xr:uid="{7A040D12-042A-450A-A37A-7A85F0B761C3}"/>
    <cellStyle name="Nota 8 2 4 4 2" xfId="36320" xr:uid="{71A61E5C-71F4-4CB3-97F7-7C1F713F23D3}"/>
    <cellStyle name="Nota 8 2 4 5" xfId="36321" xr:uid="{91F68D71-8B93-4114-B580-FD7015659DE7}"/>
    <cellStyle name="Nota 8 2 5" xfId="36322" xr:uid="{8CFC8556-6B90-490F-8DDD-3C9D0E3D3391}"/>
    <cellStyle name="Nota 8 2 5 2" xfId="36323" xr:uid="{F3B01623-1088-41F4-A1FA-57360ECEFC49}"/>
    <cellStyle name="Nota 8 2 5 2 2" xfId="36324" xr:uid="{467C06EE-3519-48D7-A418-C18B5C400B40}"/>
    <cellStyle name="Nota 8 2 5 3" xfId="36325" xr:uid="{61CBE2AA-4982-4067-BDC7-9295A0E9641F}"/>
    <cellStyle name="Nota 8 2 5 3 2" xfId="36326" xr:uid="{83FFDB49-6734-43D8-8CF5-6F69EE1F37D1}"/>
    <cellStyle name="Nota 8 2 5 4" xfId="36327" xr:uid="{DD5A8C64-68F3-496C-868C-71EE0BBF485C}"/>
    <cellStyle name="Nota 8 2 6" xfId="36328" xr:uid="{E6CA158C-6CCC-4C17-B3FF-900E90ACCD4F}"/>
    <cellStyle name="Nota 8 2 6 2" xfId="36329" xr:uid="{C1F09B7C-57A7-47D5-A196-B473E9855920}"/>
    <cellStyle name="Nota 8 2 7" xfId="36330" xr:uid="{3D680800-66A5-49D5-84B5-04B26D1D598F}"/>
    <cellStyle name="Nota 8 2 8" xfId="36331" xr:uid="{8F5AE5C5-0DDC-4304-A17C-A26247B84343}"/>
    <cellStyle name="Nota 8 2 9" xfId="54811" xr:uid="{B4DC8A8D-68DA-4773-BE42-798F86C2E86C}"/>
    <cellStyle name="Nota 8 3" xfId="36332" xr:uid="{60DF52E3-8461-48A2-AC1F-E89A5D0E9F09}"/>
    <cellStyle name="Nota 8 3 2" xfId="36333" xr:uid="{59FA5B59-C189-492B-BA39-5023A0FC663B}"/>
    <cellStyle name="Nota 8 3 2 2" xfId="36334" xr:uid="{A454B199-A4CA-4570-B822-16BEDD1106B8}"/>
    <cellStyle name="Nota 8 3 2 2 2" xfId="36335" xr:uid="{3D8F1A19-3E2C-4EF1-AF02-A59E5BDBA40F}"/>
    <cellStyle name="Nota 8 3 2 2 2 2" xfId="36336" xr:uid="{7AAB9857-24BD-4B66-9566-6A0412180BD3}"/>
    <cellStyle name="Nota 8 3 2 2 3" xfId="36337" xr:uid="{A3B617FF-59EB-4F09-BD40-A7B3E3B26294}"/>
    <cellStyle name="Nota 8 3 2 3" xfId="36338" xr:uid="{77F2A4C3-FB14-4192-B884-BE1258DEBA26}"/>
    <cellStyle name="Nota 8 3 2 3 2" xfId="36339" xr:uid="{6107DE6D-41EC-4084-81EA-DFEECC57DB3A}"/>
    <cellStyle name="Nota 8 3 2 4" xfId="36340" xr:uid="{438186C8-BAE9-4B99-BBAE-21B5E3B27F22}"/>
    <cellStyle name="Nota 8 3 2 4 2" xfId="36341" xr:uid="{39360DD8-6459-4E31-87A8-59E9FDA974E8}"/>
    <cellStyle name="Nota 8 3 2 5" xfId="36342" xr:uid="{C2341E5B-AA51-4CA7-8761-BFC8C3A294F3}"/>
    <cellStyle name="Nota 8 3 3" xfId="36343" xr:uid="{16DE0660-2BFE-429F-8B92-CF41828384BF}"/>
    <cellStyle name="Nota 8 3 3 2" xfId="36344" xr:uid="{AB243535-7DA4-4326-A1C6-EF52B7F9F8A2}"/>
    <cellStyle name="Nota 8 3 4" xfId="36345" xr:uid="{85295039-AD56-4527-ABE9-6F075EBD668F}"/>
    <cellStyle name="Nota 8 3 4 2" xfId="36346" xr:uid="{2A75BB90-AB4E-4388-85B7-46745544BCBB}"/>
    <cellStyle name="Nota 8 3 5" xfId="36347" xr:uid="{652BA256-6FD9-44E0-A043-770C89128C08}"/>
    <cellStyle name="Nota 8 4" xfId="36348" xr:uid="{9AD4A14F-114A-41E6-8AA5-4ADAFAE6D72F}"/>
    <cellStyle name="Nota 8 4 2" xfId="36349" xr:uid="{C18F9F18-B789-43E7-90D2-7E2FB151B1DF}"/>
    <cellStyle name="Nota 8 4 2 2" xfId="36350" xr:uid="{532DF2DD-613A-454F-B5A0-D75FA1B031BF}"/>
    <cellStyle name="Nota 8 4 2 2 2" xfId="36351" xr:uid="{DEA14A16-5622-40F2-8E98-7CCF49742FD4}"/>
    <cellStyle name="Nota 8 4 2 2 2 2" xfId="36352" xr:uid="{1513E5BB-94D0-4D72-AAF1-6B8334496205}"/>
    <cellStyle name="Nota 8 4 2 2 3" xfId="36353" xr:uid="{4BC2AAA1-732A-48DD-8774-911538E5138C}"/>
    <cellStyle name="Nota 8 4 2 3" xfId="36354" xr:uid="{7A15C249-DC11-4955-9562-0ACC0B38B652}"/>
    <cellStyle name="Nota 8 4 2 3 2" xfId="36355" xr:uid="{A0361592-7DB0-47D9-9365-3D4BF1FA1F25}"/>
    <cellStyle name="Nota 8 4 2 4" xfId="36356" xr:uid="{E84C0F63-09D1-4571-91DC-5DB6F1917427}"/>
    <cellStyle name="Nota 8 4 2 4 2" xfId="36357" xr:uid="{25E7CBBD-C1D0-4C25-812A-B91495478093}"/>
    <cellStyle name="Nota 8 4 2 5" xfId="36358" xr:uid="{79CE05D1-AC72-4CF8-BED3-E7A689670074}"/>
    <cellStyle name="Nota 8 4 3" xfId="36359" xr:uid="{F505ECCD-5C90-49C5-92BE-6210B9CE1DB9}"/>
    <cellStyle name="Nota 8 4 3 2" xfId="36360" xr:uid="{FAFDD8A1-5D59-4D9D-BDF7-2208B5931B2C}"/>
    <cellStyle name="Nota 8 4 4" xfId="36361" xr:uid="{46D1A22E-1962-4249-A3D9-F3261E1934F0}"/>
    <cellStyle name="Nota 8 4 4 2" xfId="36362" xr:uid="{6E4F9C65-CBDE-4BBA-B5C8-83BEA2D8F971}"/>
    <cellStyle name="Nota 8 4 5" xfId="36363" xr:uid="{BA3A51C4-13DC-40E1-B9A8-38C243F59DBC}"/>
    <cellStyle name="Nota 8 5" xfId="36364" xr:uid="{E56EFE30-53AC-423E-BEFB-08A83871A46F}"/>
    <cellStyle name="Nota 8 5 2" xfId="36365" xr:uid="{7E963458-9D0E-4985-A675-0761985410E0}"/>
    <cellStyle name="Nota 8 5 2 2" xfId="36366" xr:uid="{1B38130D-BACB-416B-8FB0-7D10DB8A38CA}"/>
    <cellStyle name="Nota 8 5 2 2 2" xfId="36367" xr:uid="{2CDEE400-E3D8-4BDA-824E-F17771F22E37}"/>
    <cellStyle name="Nota 8 5 2 3" xfId="36368" xr:uid="{429E88AC-E35F-41B8-A327-63D52F2B9146}"/>
    <cellStyle name="Nota 8 5 3" xfId="36369" xr:uid="{443754E0-AB2C-4016-9B6F-9FE5F091AA6B}"/>
    <cellStyle name="Nota 8 5 3 2" xfId="36370" xr:uid="{D1898F87-D4B1-4E63-BA6D-455ECBFA8FB6}"/>
    <cellStyle name="Nota 8 5 4" xfId="36371" xr:uid="{28D08E12-3661-4EC1-91EB-4E07BB7BD187}"/>
    <cellStyle name="Nota 8 5 4 2" xfId="36372" xr:uid="{036FD0EB-41BF-4F94-8A5E-CA190CB3B2CA}"/>
    <cellStyle name="Nota 8 5 5" xfId="36373" xr:uid="{06E07BAC-A536-4379-BBB2-C49EB515EFAF}"/>
    <cellStyle name="Nota 8 6" xfId="36374" xr:uid="{1B3C00CB-614B-4937-9BF1-8F396DE2EAC3}"/>
    <cellStyle name="Nota 8 6 2" xfId="36375" xr:uid="{DBE95167-816F-429A-90CC-43E378360114}"/>
    <cellStyle name="Nota 8 6 2 2" xfId="36376" xr:uid="{7C276488-163C-4CBD-88EA-EC4A60919F79}"/>
    <cellStyle name="Nota 8 6 3" xfId="36377" xr:uid="{BA639F85-A866-432D-A896-16001A436480}"/>
    <cellStyle name="Nota 8 6 3 2" xfId="36378" xr:uid="{14E8D340-CF30-4D53-87E7-A9447E9E966F}"/>
    <cellStyle name="Nota 8 6 4" xfId="36379" xr:uid="{14280CAC-6112-47E5-BD0E-393BCFDEF0B3}"/>
    <cellStyle name="Nota 8 7" xfId="36380" xr:uid="{553EC889-0D6E-41E1-94D6-99146B879454}"/>
    <cellStyle name="Nota 8 7 2" xfId="36381" xr:uid="{A9FC2CD5-F879-418D-BD87-BDEC356A8719}"/>
    <cellStyle name="Nota 8 8" xfId="36382" xr:uid="{85B53E56-A60D-4646-8272-1CD8D4E824B6}"/>
    <cellStyle name="Nota 8 9" xfId="36383" xr:uid="{4F04E2F9-9B19-4FAE-B8E7-3ED7A1BA0E96}"/>
    <cellStyle name="Nota 9" xfId="36384" xr:uid="{388C209F-B3F8-4A2E-B79C-D70558A1B216}"/>
    <cellStyle name="Nota 9 10" xfId="54812" xr:uid="{B9820B34-17E3-4918-84A0-3FB7DE1A7C90}"/>
    <cellStyle name="Nota 9 2" xfId="36385" xr:uid="{AAEED15B-368F-4E02-8DE8-179F4A67E30B}"/>
    <cellStyle name="Nota 9 2 2" xfId="36386" xr:uid="{5B1E33E9-99BF-4A74-83F6-7D6B622A85CB}"/>
    <cellStyle name="Nota 9 2 2 2" xfId="36387" xr:uid="{95FC8A77-374D-46FE-AEA3-78883CAE92C6}"/>
    <cellStyle name="Nota 9 2 2 2 2" xfId="36388" xr:uid="{9175CFC7-0FC0-4390-8942-978CF87110C1}"/>
    <cellStyle name="Nota 9 2 2 2 2 2" xfId="36389" xr:uid="{2C9D47BA-E84E-4F47-822A-C1B6D6D4DA2D}"/>
    <cellStyle name="Nota 9 2 2 2 2 2 2" xfId="36390" xr:uid="{09ACCAD5-EEA9-43AC-BF5A-CC1AB86BEAFE}"/>
    <cellStyle name="Nota 9 2 2 2 2 3" xfId="36391" xr:uid="{BAB97DE5-2FC3-4369-8A15-6FD803658AE2}"/>
    <cellStyle name="Nota 9 2 2 2 3" xfId="36392" xr:uid="{6A2EB780-5058-4B53-9E18-340F0AA2DBD5}"/>
    <cellStyle name="Nota 9 2 2 2 3 2" xfId="36393" xr:uid="{837C7C26-7494-4D40-9D47-7D2F9FCEE99F}"/>
    <cellStyle name="Nota 9 2 2 2 4" xfId="36394" xr:uid="{EDB431F5-2EE4-4CE9-AC06-DF263E073C95}"/>
    <cellStyle name="Nota 9 2 2 2 4 2" xfId="36395" xr:uid="{780FDA85-0737-49D4-88FF-FECC061518BF}"/>
    <cellStyle name="Nota 9 2 2 2 5" xfId="36396" xr:uid="{E2130E6F-DB3B-47C8-A50A-7C17334063F4}"/>
    <cellStyle name="Nota 9 2 2 3" xfId="36397" xr:uid="{B27A58F2-1FB0-4D15-8703-889C39C056D1}"/>
    <cellStyle name="Nota 9 2 2 3 2" xfId="36398" xr:uid="{ABB57D91-E882-4FAF-AD7F-BAAB0AAAE1E8}"/>
    <cellStyle name="Nota 9 2 2 4" xfId="36399" xr:uid="{0C08ED80-2BC4-4F71-AF09-C3C92308FA9A}"/>
    <cellStyle name="Nota 9 2 2 4 2" xfId="36400" xr:uid="{C25B6FC7-6DFD-4561-92BF-24A4BA0207F9}"/>
    <cellStyle name="Nota 9 2 2 5" xfId="36401" xr:uid="{38800D5B-C99B-4724-AAC3-DBA86FE67282}"/>
    <cellStyle name="Nota 9 2 3" xfId="36402" xr:uid="{EE5AA8F9-F18B-4C79-836F-AC6FC4E6C9A8}"/>
    <cellStyle name="Nota 9 2 3 2" xfId="36403" xr:uid="{9803A008-4077-42A7-8A0F-587F255D9268}"/>
    <cellStyle name="Nota 9 2 3 2 2" xfId="36404" xr:uid="{0EBA8E23-E8A9-4E6D-BBB8-602F93E5977D}"/>
    <cellStyle name="Nota 9 2 3 3" xfId="36405" xr:uid="{7DF67A53-9480-4E70-95E9-22249E649157}"/>
    <cellStyle name="Nota 9 2 3 3 2" xfId="36406" xr:uid="{52C66C4B-32A1-4A90-83C0-CBFC0406F1DE}"/>
    <cellStyle name="Nota 9 2 3 4" xfId="36407" xr:uid="{62AEE5AE-080D-4A6D-A698-8A1960DC2019}"/>
    <cellStyle name="Nota 9 2 4" xfId="36408" xr:uid="{CA57DD7B-4636-4CD3-BD58-F192EC45C964}"/>
    <cellStyle name="Nota 9 2 4 2" xfId="36409" xr:uid="{863E9143-8B69-487C-A28F-342B1D5E0AAA}"/>
    <cellStyle name="Nota 9 2 4 2 2" xfId="36410" xr:uid="{3182D565-BCAF-4CDF-8DDC-8608895A2FE8}"/>
    <cellStyle name="Nota 9 2 4 2 2 2" xfId="36411" xr:uid="{495A7BC2-635B-4019-B3BD-A35AA3B6FE42}"/>
    <cellStyle name="Nota 9 2 4 2 3" xfId="36412" xr:uid="{98A311B3-9B76-4CF1-A217-3562692D6496}"/>
    <cellStyle name="Nota 9 2 4 3" xfId="36413" xr:uid="{974D8C0D-7DD5-4A73-B48E-F84521AE57AB}"/>
    <cellStyle name="Nota 9 2 4 3 2" xfId="36414" xr:uid="{EAF2285C-A446-4100-BB4F-CB98512C5B15}"/>
    <cellStyle name="Nota 9 2 4 4" xfId="36415" xr:uid="{D67253A2-2B06-45F5-AB73-F683227DAB9B}"/>
    <cellStyle name="Nota 9 2 4 4 2" xfId="36416" xr:uid="{0AD170B0-0D7E-444C-B335-7495568EE69A}"/>
    <cellStyle name="Nota 9 2 4 5" xfId="36417" xr:uid="{5C9779ED-DCE5-4530-B984-380CB3BF983B}"/>
    <cellStyle name="Nota 9 2 5" xfId="36418" xr:uid="{02B7E0CE-D2E2-4CF4-B95B-199B71A87911}"/>
    <cellStyle name="Nota 9 2 5 2" xfId="36419" xr:uid="{B1E1A18B-55CD-41D6-BE3D-386E6BEC8EA9}"/>
    <cellStyle name="Nota 9 2 5 2 2" xfId="36420" xr:uid="{9E336CE6-4D63-4EF2-9C8A-A3E23A3500C3}"/>
    <cellStyle name="Nota 9 2 5 3" xfId="36421" xr:uid="{91978693-0E57-4874-A42B-7A6592F667BE}"/>
    <cellStyle name="Nota 9 2 5 3 2" xfId="36422" xr:uid="{FEB39823-169C-4A00-9B02-76E6BB5B2AB8}"/>
    <cellStyle name="Nota 9 2 5 4" xfId="36423" xr:uid="{79D666BA-A00A-492A-87FF-0B0F8CFE237C}"/>
    <cellStyle name="Nota 9 2 6" xfId="36424" xr:uid="{5AA68F80-1052-4B9B-92D5-B01742D5FCE4}"/>
    <cellStyle name="Nota 9 2 6 2" xfId="36425" xr:uid="{1B4D4037-5DC4-4C9D-A8F5-1F4CF7B9BEC9}"/>
    <cellStyle name="Nota 9 2 7" xfId="36426" xr:uid="{A113B00B-C08B-4E06-91E5-1F2865598B4D}"/>
    <cellStyle name="Nota 9 2 8" xfId="36427" xr:uid="{E1BC5E23-6F68-49B5-82FE-AC76CA4CD4E0}"/>
    <cellStyle name="Nota 9 2 9" xfId="54813" xr:uid="{74F8C67C-6DFA-45E1-820A-19793835B61C}"/>
    <cellStyle name="Nota 9 3" xfId="36428" xr:uid="{8D548856-348C-45AD-B1AE-9E8D6BF3702D}"/>
    <cellStyle name="Nota 9 3 2" xfId="36429" xr:uid="{8787E031-E6F0-45F6-9666-8D753AE638AB}"/>
    <cellStyle name="Nota 9 3 2 2" xfId="36430" xr:uid="{83006358-7C3D-473B-B2D7-BB73B4C3AC78}"/>
    <cellStyle name="Nota 9 3 2 2 2" xfId="36431" xr:uid="{4CE44668-6007-486E-A35D-DD761F1E3ED3}"/>
    <cellStyle name="Nota 9 3 2 2 2 2" xfId="36432" xr:uid="{1E6C407D-454C-4116-BF55-7A2397920DEC}"/>
    <cellStyle name="Nota 9 3 2 2 3" xfId="36433" xr:uid="{F80692A6-562E-4D29-8CB2-6760042B3C2C}"/>
    <cellStyle name="Nota 9 3 2 3" xfId="36434" xr:uid="{1DC53AF8-2EBA-450B-89D4-6278C72CD6D4}"/>
    <cellStyle name="Nota 9 3 2 3 2" xfId="36435" xr:uid="{78A4B67B-5587-4638-81A7-646355852F5C}"/>
    <cellStyle name="Nota 9 3 2 4" xfId="36436" xr:uid="{23E97F6B-9E98-4CE3-BAEB-2F66676D2F20}"/>
    <cellStyle name="Nota 9 3 2 4 2" xfId="36437" xr:uid="{B160D8D9-41B2-450D-BE9C-641279EDA198}"/>
    <cellStyle name="Nota 9 3 2 5" xfId="36438" xr:uid="{6E02728A-FF16-4DE8-AFBA-16BC598B8580}"/>
    <cellStyle name="Nota 9 3 3" xfId="36439" xr:uid="{ADF0593C-455D-4F6A-8FE1-A061A3F354BE}"/>
    <cellStyle name="Nota 9 3 3 2" xfId="36440" xr:uid="{A8D0E2C2-0AC8-4886-A576-78F8133BA0D8}"/>
    <cellStyle name="Nota 9 3 4" xfId="36441" xr:uid="{CF214D9C-3976-45C1-8CB9-D5FE56D684BC}"/>
    <cellStyle name="Nota 9 3 4 2" xfId="36442" xr:uid="{B6A8AC3D-F120-4B4B-AFED-09307779A9EF}"/>
    <cellStyle name="Nota 9 3 5" xfId="36443" xr:uid="{91FAC6A1-A4A9-4D13-A84D-D0318344165C}"/>
    <cellStyle name="Nota 9 4" xfId="36444" xr:uid="{40E2F0EF-4793-407E-AFA8-1C581FB15227}"/>
    <cellStyle name="Nota 9 4 2" xfId="36445" xr:uid="{24F1B782-BABB-4B37-91A3-C0CB8CA35792}"/>
    <cellStyle name="Nota 9 4 2 2" xfId="36446" xr:uid="{D821FA39-B00A-4628-8B12-29D1C94A375D}"/>
    <cellStyle name="Nota 9 4 2 2 2" xfId="36447" xr:uid="{0CA1E1CB-187C-466C-81CB-391D2708B032}"/>
    <cellStyle name="Nota 9 4 2 2 2 2" xfId="36448" xr:uid="{B5B0ABD9-D4F7-4340-8A4C-0FF6117A4CFA}"/>
    <cellStyle name="Nota 9 4 2 2 3" xfId="36449" xr:uid="{F636D1C3-C249-499E-BED4-AE96408D1EED}"/>
    <cellStyle name="Nota 9 4 2 3" xfId="36450" xr:uid="{4FA02FB2-A982-44E4-8027-B8FB0E15977A}"/>
    <cellStyle name="Nota 9 4 2 3 2" xfId="36451" xr:uid="{845043A4-B234-495E-B3C4-03A1A8ADD483}"/>
    <cellStyle name="Nota 9 4 2 4" xfId="36452" xr:uid="{D6FC865C-83CF-409A-8997-1AC135B4243D}"/>
    <cellStyle name="Nota 9 4 2 4 2" xfId="36453" xr:uid="{101B4E15-DE05-436A-AFD4-2DD97D494667}"/>
    <cellStyle name="Nota 9 4 2 5" xfId="36454" xr:uid="{C9CCEB65-E5BF-4F93-8677-D10D12FF3467}"/>
    <cellStyle name="Nota 9 4 3" xfId="36455" xr:uid="{34254397-D5F4-4396-AC5B-C678F87CC704}"/>
    <cellStyle name="Nota 9 4 3 2" xfId="36456" xr:uid="{AEC6E6EB-EC6B-4235-B1AD-34730694644C}"/>
    <cellStyle name="Nota 9 4 4" xfId="36457" xr:uid="{61D5160C-A3A4-4556-85A9-96A835EE8427}"/>
    <cellStyle name="Nota 9 4 4 2" xfId="36458" xr:uid="{A2FB32C4-D9A7-4869-8599-9F3E7917AAF7}"/>
    <cellStyle name="Nota 9 4 5" xfId="36459" xr:uid="{AC3ADCB9-1D49-419D-8D00-EC8A9FEEF939}"/>
    <cellStyle name="Nota 9 5" xfId="36460" xr:uid="{2C1A0934-5F1D-4F6A-9970-93F85FDB37BE}"/>
    <cellStyle name="Nota 9 5 2" xfId="36461" xr:uid="{2B3B05C8-E868-4B08-9CF1-A5188CA63340}"/>
    <cellStyle name="Nota 9 5 2 2" xfId="36462" xr:uid="{477AE746-E26E-46C8-8873-9E0304FD3C80}"/>
    <cellStyle name="Nota 9 5 2 2 2" xfId="36463" xr:uid="{903A2851-3C1D-4A89-8093-196109ACBE15}"/>
    <cellStyle name="Nota 9 5 2 3" xfId="36464" xr:uid="{9979BB67-BF3A-4F32-B78E-4569EBCF3B5D}"/>
    <cellStyle name="Nota 9 5 3" xfId="36465" xr:uid="{2C467DE7-00FB-4B2C-AF16-5C40BF76E77E}"/>
    <cellStyle name="Nota 9 5 3 2" xfId="36466" xr:uid="{1983B63B-F88D-4D76-81C4-FCC7A87E8001}"/>
    <cellStyle name="Nota 9 5 4" xfId="36467" xr:uid="{897E1422-1E06-4821-9CE9-A3C207872CBD}"/>
    <cellStyle name="Nota 9 5 4 2" xfId="36468" xr:uid="{2E2EA489-F30F-4EF9-9776-CCB259FA2F99}"/>
    <cellStyle name="Nota 9 5 5" xfId="36469" xr:uid="{CD0B2E27-F3BC-402F-B005-F5AE439BD1D3}"/>
    <cellStyle name="Nota 9 6" xfId="36470" xr:uid="{1C5410DF-6E01-4D52-9A5E-E7B2FAD4B365}"/>
    <cellStyle name="Nota 9 6 2" xfId="36471" xr:uid="{1599970A-7C69-43C2-A06F-223FFC9C51A2}"/>
    <cellStyle name="Nota 9 6 2 2" xfId="36472" xr:uid="{33EEF75E-6EEB-4BA1-8131-986CC56E9505}"/>
    <cellStyle name="Nota 9 6 3" xfId="36473" xr:uid="{9158E830-ED90-4116-B5DA-1228BF6A20F7}"/>
    <cellStyle name="Nota 9 6 3 2" xfId="36474" xr:uid="{159A798F-7EE5-4E7C-A43F-F070E53A5F74}"/>
    <cellStyle name="Nota 9 6 4" xfId="36475" xr:uid="{481EBDE5-FE96-4A15-BB0F-FC61ED205C16}"/>
    <cellStyle name="Nota 9 7" xfId="36476" xr:uid="{013D89D7-2A13-4AD7-B5DF-A2F6DBF7D71C}"/>
    <cellStyle name="Nota 9 7 2" xfId="36477" xr:uid="{0995C009-DEF3-4599-82E4-139495E406C1}"/>
    <cellStyle name="Nota 9 8" xfId="36478" xr:uid="{38617CD1-7F57-4A42-8B01-5CC5824872EE}"/>
    <cellStyle name="Nota 9 9" xfId="36479" xr:uid="{04B91E14-8EEF-46B7-8360-2BC4A177A88A}"/>
    <cellStyle name="Note 10" xfId="36480" xr:uid="{BF47D6DA-0355-4D14-9985-4C9E73E32999}"/>
    <cellStyle name="Note 10 2" xfId="36481" xr:uid="{01EF57AE-6122-4EB7-A27E-7F2FE0CEAAE4}"/>
    <cellStyle name="Note 10 2 2" xfId="36482" xr:uid="{64546EC0-D0ED-4B84-B7F5-32D38717A563}"/>
    <cellStyle name="Note 10 2 2 2" xfId="36483" xr:uid="{6C51F749-617F-48C8-9F3F-F2342D3F80C3}"/>
    <cellStyle name="Note 10 2 2 2 2" xfId="36484" xr:uid="{9B1F0121-B7E3-4482-9E86-41CAE141F9A1}"/>
    <cellStyle name="Note 10 2 2 2 2 2" xfId="36485" xr:uid="{6B12F3A5-EC35-41CB-A233-CAF133868852}"/>
    <cellStyle name="Note 10 2 2 2 3" xfId="36486" xr:uid="{51B6033F-E616-4B8E-8567-D2E8241FBC4D}"/>
    <cellStyle name="Note 10 2 2 3" xfId="36487" xr:uid="{CC1AD660-FDF6-41A4-BC09-FF0CFAE5836B}"/>
    <cellStyle name="Note 10 2 2 3 2" xfId="36488" xr:uid="{1403614D-11CF-4FD6-89C6-15EC8A031EE4}"/>
    <cellStyle name="Note 10 2 2 4" xfId="36489" xr:uid="{70CD9AF9-BC7E-4D66-9125-3054DEEEDA09}"/>
    <cellStyle name="Note 10 2 2 4 2" xfId="36490" xr:uid="{B9211BC6-97CA-49F6-8C37-BE476E14D2AE}"/>
    <cellStyle name="Note 10 2 2 5" xfId="36491" xr:uid="{79E858FE-26C5-486F-8E65-D77CABF5DE63}"/>
    <cellStyle name="Note 10 2 3" xfId="36492" xr:uid="{2322925B-AE79-414B-AD09-8F30FE3053F2}"/>
    <cellStyle name="Note 10 2 3 2" xfId="36493" xr:uid="{B3BAB042-73B9-45E4-8CEE-EFFD6D244E1B}"/>
    <cellStyle name="Note 10 2 4" xfId="36494" xr:uid="{C1E7EBE8-282F-4808-9476-9F406FCB64DA}"/>
    <cellStyle name="Note 10 2 4 2" xfId="36495" xr:uid="{D45E4C5D-15E7-4595-A8A3-25985419B73E}"/>
    <cellStyle name="Note 10 2 5" xfId="36496" xr:uid="{77E480A6-BAC9-4316-83DB-783B549A88DB}"/>
    <cellStyle name="Note 10 3" xfId="36497" xr:uid="{8775369E-43B5-4DCC-AA9D-D462E455C596}"/>
    <cellStyle name="Note 10 3 2" xfId="36498" xr:uid="{78815F9E-2C8F-45C8-9338-EDD9D486E469}"/>
    <cellStyle name="Note 10 3 2 2" xfId="36499" xr:uid="{9E23567B-2697-4BDF-9214-945137AF6E15}"/>
    <cellStyle name="Note 10 3 3" xfId="36500" xr:uid="{E0125BE3-03EC-4FE3-B212-B9703AD6ADF4}"/>
    <cellStyle name="Note 10 3 3 2" xfId="36501" xr:uid="{9F4A9986-A7EA-4E09-97E0-EAD0A20EFE06}"/>
    <cellStyle name="Note 10 3 4" xfId="36502" xr:uid="{0F145693-B44C-4945-906F-D5185116A1E1}"/>
    <cellStyle name="Note 10 4" xfId="36503" xr:uid="{39602A8B-C272-48FF-9403-31DCB0D656C2}"/>
    <cellStyle name="Note 10 4 2" xfId="36504" xr:uid="{385384CB-C7F0-4DEF-8B93-55ADC6136C7A}"/>
    <cellStyle name="Note 10 4 2 2" xfId="36505" xr:uid="{50A058F8-156C-4B63-BB85-0D9A2CB49902}"/>
    <cellStyle name="Note 10 4 2 2 2" xfId="36506" xr:uid="{922DE02A-3FD1-4344-9E24-D4886A7B4806}"/>
    <cellStyle name="Note 10 4 2 3" xfId="36507" xr:uid="{ECCAF7D4-154C-4560-A184-6DBAB31D0DE2}"/>
    <cellStyle name="Note 10 4 3" xfId="36508" xr:uid="{73561319-9318-4E17-8581-57DBF5FADF4C}"/>
    <cellStyle name="Note 10 4 3 2" xfId="36509" xr:uid="{CBC64764-2AEA-4816-B8FC-D4B3759E253B}"/>
    <cellStyle name="Note 10 4 4" xfId="36510" xr:uid="{A763AA48-C977-4ACB-ACFF-6D0A694A2C25}"/>
    <cellStyle name="Note 10 4 4 2" xfId="36511" xr:uid="{FC1BA363-2CD7-4F7D-BDE8-AB4AFB191262}"/>
    <cellStyle name="Note 10 4 5" xfId="36512" xr:uid="{A307AD53-2E5D-4684-A1B6-D231628467C8}"/>
    <cellStyle name="Note 10 5" xfId="36513" xr:uid="{26C67E0E-AB02-4747-957A-55EA14A4B923}"/>
    <cellStyle name="Note 10 5 2" xfId="36514" xr:uid="{118420F4-D95D-4240-B6CB-5F0B54280EF5}"/>
    <cellStyle name="Note 10 5 2 2" xfId="36515" xr:uid="{1DA6E69D-98BC-4551-9252-0B3BB9D63C82}"/>
    <cellStyle name="Note 10 5 3" xfId="36516" xr:uid="{A8F7368C-05F8-4ED3-9A0E-1D518AE35B4D}"/>
    <cellStyle name="Note 10 5 3 2" xfId="36517" xr:uid="{C95507D8-175A-4CC9-ABA0-E6B3C7C0A895}"/>
    <cellStyle name="Note 10 5 4" xfId="36518" xr:uid="{FE51AA55-34D9-42C7-A2A8-9AE5BBE11AEA}"/>
    <cellStyle name="Note 10 6" xfId="36519" xr:uid="{42AB17F4-873A-48EF-925F-8814400EA584}"/>
    <cellStyle name="Note 10 6 2" xfId="36520" xr:uid="{6C54F696-9985-41C2-ABEB-54BC3E1413C1}"/>
    <cellStyle name="Note 10 7" xfId="36521" xr:uid="{99168D35-F25C-4170-8030-AA496DEE1726}"/>
    <cellStyle name="Note 10 8" xfId="36522" xr:uid="{6D2C7ED5-DBB6-482B-95E4-AA7CD829198B}"/>
    <cellStyle name="Note 10 9" xfId="54814" xr:uid="{393EE631-5B58-4F3A-91E4-47C4170F9F22}"/>
    <cellStyle name="Note 11" xfId="36523" xr:uid="{0EB5BEF8-CD86-4632-973A-35A9E82ED308}"/>
    <cellStyle name="Note 11 2" xfId="36524" xr:uid="{3DEDF72A-E234-4B2A-82C5-63EEB06DFD27}"/>
    <cellStyle name="Note 11 2 2" xfId="36525" xr:uid="{F9005000-2567-46B9-BE32-ACCB4AE29A40}"/>
    <cellStyle name="Note 11 2 2 2" xfId="36526" xr:uid="{F1362F77-A334-40CA-955E-CFB9A41A0EAC}"/>
    <cellStyle name="Note 11 2 2 2 2" xfId="36527" xr:uid="{1864B720-81DF-40F7-BF20-EA5071529422}"/>
    <cellStyle name="Note 11 2 2 2 2 2" xfId="36528" xr:uid="{0CB01C2A-3479-4ADC-9917-C803BE369F7F}"/>
    <cellStyle name="Note 11 2 2 2 3" xfId="36529" xr:uid="{D17AD41C-621F-4177-9F03-04D3D8DF95B5}"/>
    <cellStyle name="Note 11 2 2 3" xfId="36530" xr:uid="{9CFCAE29-D501-4A3D-A45D-99944A361630}"/>
    <cellStyle name="Note 11 2 2 3 2" xfId="36531" xr:uid="{3D20F198-046A-4693-84AE-79A319E539D2}"/>
    <cellStyle name="Note 11 2 2 4" xfId="36532" xr:uid="{A6B27426-764D-4CCC-B59B-E069F0F66E56}"/>
    <cellStyle name="Note 11 2 2 4 2" xfId="36533" xr:uid="{42530130-BEF5-48CC-AAEA-A8AF09832256}"/>
    <cellStyle name="Note 11 2 2 5" xfId="36534" xr:uid="{0C093D04-583F-441D-B287-22E51B434D9E}"/>
    <cellStyle name="Note 11 2 3" xfId="36535" xr:uid="{9D068502-F36C-4128-B3B3-F2027D7D93E8}"/>
    <cellStyle name="Note 11 2 3 2" xfId="36536" xr:uid="{3D008042-F627-4320-BC29-26FB2A37553D}"/>
    <cellStyle name="Note 11 2 4" xfId="36537" xr:uid="{5D0ED897-F2EA-4A69-AF32-BF29564BCF27}"/>
    <cellStyle name="Note 11 2 4 2" xfId="36538" xr:uid="{DD75035F-912F-4705-9DDD-4A24C5F9CA45}"/>
    <cellStyle name="Note 11 2 5" xfId="36539" xr:uid="{5CFB77AE-292A-4664-8EF5-1D95C9F13DE7}"/>
    <cellStyle name="Note 11 3" xfId="36540" xr:uid="{E42199EC-A043-4797-ACA4-DB1CFCF82362}"/>
    <cellStyle name="Note 11 3 2" xfId="36541" xr:uid="{3B81264B-15FA-478F-9629-F6D8E02F7379}"/>
    <cellStyle name="Note 11 3 2 2" xfId="36542" xr:uid="{20399010-9F86-45BB-916F-718A70FC32FC}"/>
    <cellStyle name="Note 11 3 3" xfId="36543" xr:uid="{A35729EC-D689-4DB9-9940-22976CA609B1}"/>
    <cellStyle name="Note 11 3 3 2" xfId="36544" xr:uid="{88DCB4B2-A99F-4AB9-B187-82708F82DD8D}"/>
    <cellStyle name="Note 11 3 4" xfId="36545" xr:uid="{5E19AB71-AFD2-43D9-A106-AEB679BBD4DE}"/>
    <cellStyle name="Note 11 4" xfId="36546" xr:uid="{F67D72F1-6D8C-42AF-A33A-FD92DCC00D2A}"/>
    <cellStyle name="Note 11 4 2" xfId="36547" xr:uid="{D29E9164-798D-4362-8454-9C39E1FF941A}"/>
    <cellStyle name="Note 11 4 2 2" xfId="36548" xr:uid="{C0E94EB9-1811-49C6-B79E-761427256ECE}"/>
    <cellStyle name="Note 11 4 2 2 2" xfId="36549" xr:uid="{563CAB03-4E92-467A-BC97-C245F75FF33D}"/>
    <cellStyle name="Note 11 4 2 3" xfId="36550" xr:uid="{AF7D60A9-C268-4062-8205-D599FE428201}"/>
    <cellStyle name="Note 11 4 3" xfId="36551" xr:uid="{64DAB269-B758-418D-9902-6C2D9909D233}"/>
    <cellStyle name="Note 11 4 3 2" xfId="36552" xr:uid="{67C5A7C3-711F-4870-A406-EF2F334D77C2}"/>
    <cellStyle name="Note 11 4 4" xfId="36553" xr:uid="{95981B74-D987-4CD2-89F3-E77277195F97}"/>
    <cellStyle name="Note 11 4 4 2" xfId="36554" xr:uid="{C0B8627F-3A9F-4513-B3B2-BA75CCB2F8EA}"/>
    <cellStyle name="Note 11 4 5" xfId="36555" xr:uid="{2824B1F3-C994-4D57-890B-B3FC230B8B44}"/>
    <cellStyle name="Note 11 5" xfId="36556" xr:uid="{D43BAEA6-34E6-4864-ACEE-4F4375203AE8}"/>
    <cellStyle name="Note 11 5 2" xfId="36557" xr:uid="{C75A334C-B69C-4AFF-95C8-9F8EE9830738}"/>
    <cellStyle name="Note 11 5 2 2" xfId="36558" xr:uid="{EC0FD1C2-73A5-4477-9645-B8AC13DAF472}"/>
    <cellStyle name="Note 11 5 3" xfId="36559" xr:uid="{5EEE1270-AC10-4289-A011-C37742CE086B}"/>
    <cellStyle name="Note 11 5 3 2" xfId="36560" xr:uid="{C2345C5B-7EB3-4C1F-A112-1D7D2E462A48}"/>
    <cellStyle name="Note 11 5 4" xfId="36561" xr:uid="{CAADBF44-C26C-4197-874D-E88231F71DD0}"/>
    <cellStyle name="Note 11 6" xfId="36562" xr:uid="{025A715D-F00F-4E11-B9F1-E10D4E7C0D56}"/>
    <cellStyle name="Note 11 6 2" xfId="36563" xr:uid="{C27DF7CB-DCBE-40D8-BC2F-78DAE111EAA2}"/>
    <cellStyle name="Note 11 7" xfId="36564" xr:uid="{DE7509E5-C679-4E80-81F0-52E01B6EE0C4}"/>
    <cellStyle name="Note 11 8" xfId="36565" xr:uid="{DE4C5F24-E298-42FC-864F-8980B24385DF}"/>
    <cellStyle name="Note 11 9" xfId="54815" xr:uid="{1B9F8742-F677-4B19-9517-5A60F1D3E93D}"/>
    <cellStyle name="Note 12" xfId="36566" xr:uid="{DE282889-B34B-4A86-91C6-50DEE4FA8FBC}"/>
    <cellStyle name="Note 12 2" xfId="36567" xr:uid="{8C1AB79F-2E87-4443-938E-56E9418E97F9}"/>
    <cellStyle name="Note 12 2 2" xfId="36568" xr:uid="{64ACCC6A-3401-47E9-8A28-50989A422179}"/>
    <cellStyle name="Note 12 2 2 2" xfId="36569" xr:uid="{B16BE8EE-B066-44C6-B0DB-065C55DFA633}"/>
    <cellStyle name="Note 12 2 2 2 2" xfId="36570" xr:uid="{6BA19E93-0F37-4C44-9FE9-7E8259FB5DE2}"/>
    <cellStyle name="Note 12 2 2 2 2 2" xfId="36571" xr:uid="{A9E19B4C-CBB8-4DA8-BFA1-68D12E25F7B3}"/>
    <cellStyle name="Note 12 2 2 2 3" xfId="36572" xr:uid="{8C9FB06C-B8F1-421D-8D50-9B4CB97896EB}"/>
    <cellStyle name="Note 12 2 2 3" xfId="36573" xr:uid="{3401030E-12A1-408E-9B50-CB75FB16B251}"/>
    <cellStyle name="Note 12 2 2 3 2" xfId="36574" xr:uid="{BEFD79DE-2A92-4A3D-B2D4-A36027D4ADA2}"/>
    <cellStyle name="Note 12 2 2 4" xfId="36575" xr:uid="{EBD4F7CB-AA06-4D7A-BE4F-6C1F50380270}"/>
    <cellStyle name="Note 12 2 2 4 2" xfId="36576" xr:uid="{38B12F61-554F-43CA-A737-F1BBB414D86D}"/>
    <cellStyle name="Note 12 2 2 5" xfId="36577" xr:uid="{031383AD-C6B7-41C6-B69A-16C730866D84}"/>
    <cellStyle name="Note 12 2 3" xfId="36578" xr:uid="{A5DEE08E-21BD-47D2-9F2B-4489ED9CB81E}"/>
    <cellStyle name="Note 12 2 3 2" xfId="36579" xr:uid="{7A3320FF-6893-4C3E-8552-251A49CD9013}"/>
    <cellStyle name="Note 12 2 4" xfId="36580" xr:uid="{D273604B-EABF-44CB-8C38-CA18D8943975}"/>
    <cellStyle name="Note 12 2 4 2" xfId="36581" xr:uid="{4246967D-BE8D-4A84-BD80-5BC6A789C9F4}"/>
    <cellStyle name="Note 12 2 5" xfId="36582" xr:uid="{1CC0C9A7-9330-437A-8913-6A6FEFE9CAB2}"/>
    <cellStyle name="Note 12 3" xfId="36583" xr:uid="{3529CC1F-4A88-4827-9332-7EB341761F50}"/>
    <cellStyle name="Note 12 3 2" xfId="36584" xr:uid="{07E93A37-7FE7-4CB0-AC0A-513B840CBAD8}"/>
    <cellStyle name="Note 12 3 2 2" xfId="36585" xr:uid="{8884202D-2BD5-4F5C-B089-98F8D2E0B119}"/>
    <cellStyle name="Note 12 3 3" xfId="36586" xr:uid="{4EA6D01C-A3A3-44AB-8CEA-55D2645EC791}"/>
    <cellStyle name="Note 12 3 3 2" xfId="36587" xr:uid="{1A65675D-6FF0-48E1-8FE4-CA9C9AC4221B}"/>
    <cellStyle name="Note 12 3 4" xfId="36588" xr:uid="{0DE9FA9B-4264-4679-BE82-24CC9222ED4F}"/>
    <cellStyle name="Note 12 4" xfId="36589" xr:uid="{A83A5749-51AB-4C9C-A3D3-4309730D51B8}"/>
    <cellStyle name="Note 12 4 2" xfId="36590" xr:uid="{3C6BEB21-A82F-45D2-849E-1C039E40C64E}"/>
    <cellStyle name="Note 12 4 2 2" xfId="36591" xr:uid="{5D81302F-0F40-4117-803E-A61E4C0B75F9}"/>
    <cellStyle name="Note 12 4 2 2 2" xfId="36592" xr:uid="{FA955111-7095-4BC6-9238-C97F5F13D89A}"/>
    <cellStyle name="Note 12 4 2 3" xfId="36593" xr:uid="{F1FCDED0-AF58-40F8-A293-FFF3A55C1D9D}"/>
    <cellStyle name="Note 12 4 3" xfId="36594" xr:uid="{DBBBA5BB-D30C-48A1-98D2-FB6E766C4144}"/>
    <cellStyle name="Note 12 4 3 2" xfId="36595" xr:uid="{B0D53E4E-DFF0-4CEF-922E-F7F19F2D2EB4}"/>
    <cellStyle name="Note 12 4 4" xfId="36596" xr:uid="{C97E1A46-9A00-4BB0-BBED-39E846A24E0C}"/>
    <cellStyle name="Note 12 4 4 2" xfId="36597" xr:uid="{C9DC4B6C-A0D7-418E-AB82-1F6358F5CB4E}"/>
    <cellStyle name="Note 12 4 5" xfId="36598" xr:uid="{49326521-964C-412E-BDFE-BF0971D0F80A}"/>
    <cellStyle name="Note 12 5" xfId="36599" xr:uid="{61CA4CFC-70FD-4384-B7F6-8A8996A5A72E}"/>
    <cellStyle name="Note 12 5 2" xfId="36600" xr:uid="{C16A94CD-775D-4C28-8FE9-F0D6C6C735A8}"/>
    <cellStyle name="Note 12 5 2 2" xfId="36601" xr:uid="{5EEC1C8F-0456-4A84-9643-F53FACED02B1}"/>
    <cellStyle name="Note 12 5 3" xfId="36602" xr:uid="{E63C1668-986E-4D03-A93C-14DE65049464}"/>
    <cellStyle name="Note 12 5 3 2" xfId="36603" xr:uid="{B291D7AC-8C54-47AA-9505-01E4C12F77C6}"/>
    <cellStyle name="Note 12 5 4" xfId="36604" xr:uid="{588FEEC2-73A7-48A1-8281-EEB1DC7B8693}"/>
    <cellStyle name="Note 12 6" xfId="36605" xr:uid="{65A29D8E-ECCC-47C9-B446-14D788C66503}"/>
    <cellStyle name="Note 12 6 2" xfId="36606" xr:uid="{207A3BC9-3062-4387-97C2-BA7FF3FA1B4B}"/>
    <cellStyle name="Note 12 7" xfId="36607" xr:uid="{614F4B48-2C16-4005-ACC3-02C321CE76DB}"/>
    <cellStyle name="Note 12 8" xfId="36608" xr:uid="{9E110845-1E4E-4C7B-BDFD-227F68922552}"/>
    <cellStyle name="Note 12 9" xfId="54816" xr:uid="{FE2A9270-D804-4B57-A9BB-9BD7C87DDF18}"/>
    <cellStyle name="Note 13" xfId="36609" xr:uid="{1FF79BD5-92CC-4E83-A6CF-8A7ACEB53CB4}"/>
    <cellStyle name="Note 13 2" xfId="36610" xr:uid="{6237CBA5-287C-4FFF-AFED-647DA11EACF6}"/>
    <cellStyle name="Note 13 2 2" xfId="36611" xr:uid="{8965DEB4-26BD-42D2-B6A6-6E5317A04851}"/>
    <cellStyle name="Note 13 2 2 2" xfId="36612" xr:uid="{1598482F-DD55-4BF8-BD6E-69661039AED1}"/>
    <cellStyle name="Note 13 2 2 2 2" xfId="36613" xr:uid="{3A144D02-936F-4F76-B501-036EBBE0D585}"/>
    <cellStyle name="Note 13 2 2 2 2 2" xfId="36614" xr:uid="{D57FBE49-2142-4516-9B9A-F91D905E871F}"/>
    <cellStyle name="Note 13 2 2 2 3" xfId="36615" xr:uid="{0159EC1B-9DCF-4284-BCAA-B5131B361DF3}"/>
    <cellStyle name="Note 13 2 2 3" xfId="36616" xr:uid="{15FA4201-CE9E-4725-9B9A-B77514DF9636}"/>
    <cellStyle name="Note 13 2 2 3 2" xfId="36617" xr:uid="{19AAA5E0-C278-427D-A144-0E58328ECD51}"/>
    <cellStyle name="Note 13 2 2 4" xfId="36618" xr:uid="{68E41701-9715-4D7E-B737-524D3A944220}"/>
    <cellStyle name="Note 13 2 2 4 2" xfId="36619" xr:uid="{434DD7B6-49F0-4EF4-889C-093F05AA4E71}"/>
    <cellStyle name="Note 13 2 2 5" xfId="36620" xr:uid="{F0256921-CFB2-4DB7-9021-541857A45838}"/>
    <cellStyle name="Note 13 2 3" xfId="36621" xr:uid="{F0EA8E75-BCCC-418B-8929-A49E2037FA59}"/>
    <cellStyle name="Note 13 2 3 2" xfId="36622" xr:uid="{C7B906CC-E047-4766-A232-4603D9365D42}"/>
    <cellStyle name="Note 13 2 4" xfId="36623" xr:uid="{2F8F88B8-7A06-46D3-9B4B-B77F20608DCC}"/>
    <cellStyle name="Note 13 2 4 2" xfId="36624" xr:uid="{47C20484-88F0-4428-9D25-27D0DA860FAB}"/>
    <cellStyle name="Note 13 2 5" xfId="36625" xr:uid="{50E08ADC-211B-4533-B5D1-D60E2B16B3BE}"/>
    <cellStyle name="Note 13 3" xfId="36626" xr:uid="{055231D0-10B6-44FF-8BC9-218961300C20}"/>
    <cellStyle name="Note 13 3 2" xfId="36627" xr:uid="{CCCBF086-019B-4193-A4AB-78031AA29BF3}"/>
    <cellStyle name="Note 13 3 2 2" xfId="36628" xr:uid="{CAD37DC5-31D0-4DF5-BEC0-9458871EC630}"/>
    <cellStyle name="Note 13 3 3" xfId="36629" xr:uid="{54576F5C-88E8-4EF6-8179-B84FF2A53BB2}"/>
    <cellStyle name="Note 13 3 3 2" xfId="36630" xr:uid="{53CD4CF3-DE2A-48C9-9E08-0985AF6592F7}"/>
    <cellStyle name="Note 13 3 4" xfId="36631" xr:uid="{E683E9B8-0ECF-4E5B-AD47-0F529A80DF9A}"/>
    <cellStyle name="Note 13 4" xfId="36632" xr:uid="{CF844441-0CBE-42E2-80CB-16C44F92F321}"/>
    <cellStyle name="Note 13 4 2" xfId="36633" xr:uid="{20834877-3C18-4BC2-B623-635FCA3B2F6D}"/>
    <cellStyle name="Note 13 4 2 2" xfId="36634" xr:uid="{7A1612A2-A02F-4183-B787-6E0145668022}"/>
    <cellStyle name="Note 13 4 2 2 2" xfId="36635" xr:uid="{D8214235-CD5D-4044-9702-02B16D78083B}"/>
    <cellStyle name="Note 13 4 2 3" xfId="36636" xr:uid="{74A0B9D7-F930-41BA-AD63-D4BFCE3F803B}"/>
    <cellStyle name="Note 13 4 3" xfId="36637" xr:uid="{5BD84503-75B4-44AE-908A-1CF0951B769D}"/>
    <cellStyle name="Note 13 4 3 2" xfId="36638" xr:uid="{46F8BC22-533E-4486-86FF-21A6D0FAA52F}"/>
    <cellStyle name="Note 13 4 4" xfId="36639" xr:uid="{4D070DA4-9E70-4FB7-A6A0-F6987945A12F}"/>
    <cellStyle name="Note 13 4 4 2" xfId="36640" xr:uid="{2BD80B5E-A730-47ED-9504-E62F811BA9F4}"/>
    <cellStyle name="Note 13 4 5" xfId="36641" xr:uid="{26D7AB3D-725B-4251-A9C2-A93073DE5662}"/>
    <cellStyle name="Note 13 5" xfId="36642" xr:uid="{8E6F62C9-FD4B-4D03-BFF4-C3ADB977A675}"/>
    <cellStyle name="Note 13 5 2" xfId="36643" xr:uid="{C729343F-11F7-4BE3-BF97-8F31E133DC30}"/>
    <cellStyle name="Note 13 5 2 2" xfId="36644" xr:uid="{325A70D1-74D1-4992-9021-5A5A46E8D97C}"/>
    <cellStyle name="Note 13 5 3" xfId="36645" xr:uid="{FBF10BD7-319B-4748-9D35-3D69D3682636}"/>
    <cellStyle name="Note 13 5 3 2" xfId="36646" xr:uid="{FC9686E3-6D22-4672-9DFB-4560A1B24577}"/>
    <cellStyle name="Note 13 5 4" xfId="36647" xr:uid="{F1172474-B064-438D-B8B7-C9506C8B833B}"/>
    <cellStyle name="Note 13 6" xfId="36648" xr:uid="{ED2D0D0C-77E1-4AF7-98DB-F64AAD10E2EC}"/>
    <cellStyle name="Note 13 6 2" xfId="36649" xr:uid="{1394D304-9EFA-40BC-A744-A5D8AB4B5396}"/>
    <cellStyle name="Note 13 7" xfId="36650" xr:uid="{88344488-1033-4DDA-BAF5-CFC6D070F759}"/>
    <cellStyle name="Note 13 8" xfId="36651" xr:uid="{7B8669DE-BFC7-4609-9B2B-8BA6F625744D}"/>
    <cellStyle name="Note 13 9" xfId="54817" xr:uid="{5CFA7405-87D1-4DF9-9AEB-E66BC1B3B38C}"/>
    <cellStyle name="Note 14" xfId="36652" xr:uid="{3E7A5E78-16F4-48FB-9189-59DE1118932F}"/>
    <cellStyle name="Note 14 2" xfId="36653" xr:uid="{838A9F29-F07B-4D39-96F5-2843838B4604}"/>
    <cellStyle name="Note 14 2 2" xfId="36654" xr:uid="{92A1D91A-E9D2-4743-9738-94F4720309BD}"/>
    <cellStyle name="Note 14 2 2 2" xfId="36655" xr:uid="{9C1AC815-5A1E-4FAE-8C6C-2B590A0979DE}"/>
    <cellStyle name="Note 14 2 2 2 2" xfId="36656" xr:uid="{578F4D96-FA92-4E52-959C-4A06C9986EA1}"/>
    <cellStyle name="Note 14 2 2 2 2 2" xfId="36657" xr:uid="{15DAFDB8-7DF7-47FA-9F0A-BB27A2F79576}"/>
    <cellStyle name="Note 14 2 2 2 3" xfId="36658" xr:uid="{3C440C26-D8A0-4414-9863-2D4CA0A94AE1}"/>
    <cellStyle name="Note 14 2 2 3" xfId="36659" xr:uid="{9A726B9A-4695-48D6-AAB1-7E2BC37E3131}"/>
    <cellStyle name="Note 14 2 2 3 2" xfId="36660" xr:uid="{2FC49F94-84E9-4E7C-B20F-0F9BAD8633B0}"/>
    <cellStyle name="Note 14 2 2 4" xfId="36661" xr:uid="{4E7E9EE9-2ED1-486B-A133-7BC13B0D002D}"/>
    <cellStyle name="Note 14 2 2 4 2" xfId="36662" xr:uid="{5F3162B9-D4A3-4108-A69A-4BD05BCE9385}"/>
    <cellStyle name="Note 14 2 2 5" xfId="36663" xr:uid="{4DCC0D3A-F659-4302-9F64-DD551D4D963A}"/>
    <cellStyle name="Note 14 2 3" xfId="36664" xr:uid="{ECE6D4A4-5928-424F-AB69-C2D6F7C56912}"/>
    <cellStyle name="Note 14 2 3 2" xfId="36665" xr:uid="{11AC5B1E-A09F-452A-A96E-7BF6335FCD30}"/>
    <cellStyle name="Note 14 2 4" xfId="36666" xr:uid="{5E7E3B34-CAD9-4F50-AAF3-AAEE36E2045B}"/>
    <cellStyle name="Note 14 2 4 2" xfId="36667" xr:uid="{CCB1431B-8E0A-4017-9734-B7125FC22AF7}"/>
    <cellStyle name="Note 14 2 5" xfId="36668" xr:uid="{58189142-75C0-4464-A7F7-F0EF401E076F}"/>
    <cellStyle name="Note 14 3" xfId="36669" xr:uid="{F4652004-9E37-4AD6-B5EE-4DBA0EF1221B}"/>
    <cellStyle name="Note 14 3 2" xfId="36670" xr:uid="{542C7D5D-EC71-4061-BC39-F82D24F266E9}"/>
    <cellStyle name="Note 14 3 2 2" xfId="36671" xr:uid="{0C474D70-F1B4-4F7A-A04E-C79FA6BBE0E7}"/>
    <cellStyle name="Note 14 3 3" xfId="36672" xr:uid="{8F88B743-BD1F-486F-9336-DD173C97A30C}"/>
    <cellStyle name="Note 14 3 3 2" xfId="36673" xr:uid="{CEC8FDFC-0F9E-45FA-A260-ACF7ADC8CB58}"/>
    <cellStyle name="Note 14 3 4" xfId="36674" xr:uid="{2DF87742-294B-4A36-BCBA-620B6B3F9917}"/>
    <cellStyle name="Note 14 4" xfId="36675" xr:uid="{EB80BEBB-F85E-43AE-97D2-CBB975DFF28B}"/>
    <cellStyle name="Note 14 4 2" xfId="36676" xr:uid="{23A0520B-5002-4B51-8BE4-ADC3E472ACDB}"/>
    <cellStyle name="Note 14 4 2 2" xfId="36677" xr:uid="{62F2972A-5F72-4BE8-95F5-87E1A6D9A545}"/>
    <cellStyle name="Note 14 4 2 2 2" xfId="36678" xr:uid="{EC854EF1-6342-48FF-9314-7E5409C98CEA}"/>
    <cellStyle name="Note 14 4 2 3" xfId="36679" xr:uid="{F0CB5BBC-B8C6-49D8-B500-4CE432333CEE}"/>
    <cellStyle name="Note 14 4 3" xfId="36680" xr:uid="{665B8CA2-6D88-46F6-9C49-E025FFE1779F}"/>
    <cellStyle name="Note 14 4 3 2" xfId="36681" xr:uid="{1AA2372E-C2E5-4832-9351-ACF167A89F07}"/>
    <cellStyle name="Note 14 4 4" xfId="36682" xr:uid="{53D3115C-E4B3-49F2-9A97-0B27B495D4D2}"/>
    <cellStyle name="Note 14 4 4 2" xfId="36683" xr:uid="{B0C0CF13-C034-4986-A9C5-FF81FA00DF6E}"/>
    <cellStyle name="Note 14 4 5" xfId="36684" xr:uid="{D0D43A25-38A9-4D6C-B56F-B1350BC3C574}"/>
    <cellStyle name="Note 14 5" xfId="36685" xr:uid="{7F0C344E-BD50-455C-BC75-C13DFF309A55}"/>
    <cellStyle name="Note 14 5 2" xfId="36686" xr:uid="{8A39A577-3D06-45DA-8D8A-81662255E27D}"/>
    <cellStyle name="Note 14 5 2 2" xfId="36687" xr:uid="{17CD1466-065E-4692-9470-1661396C10B7}"/>
    <cellStyle name="Note 14 5 3" xfId="36688" xr:uid="{4E1F1DA1-1514-49C2-B194-02E257E45E9C}"/>
    <cellStyle name="Note 14 5 3 2" xfId="36689" xr:uid="{CFC481E7-08BD-44D0-81D7-2A6910166166}"/>
    <cellStyle name="Note 14 5 4" xfId="36690" xr:uid="{5D2C03F6-9345-45F2-82DC-BD5C3B5220DC}"/>
    <cellStyle name="Note 14 6" xfId="36691" xr:uid="{3946FF67-B67D-4102-97F6-C0E98A7B901A}"/>
    <cellStyle name="Note 14 6 2" xfId="36692" xr:uid="{89ECC804-14BA-4491-8946-21FADA1E2CE6}"/>
    <cellStyle name="Note 14 7" xfId="36693" xr:uid="{0062BD3F-18D8-4446-AAC2-6D27CCDD9064}"/>
    <cellStyle name="Note 14 8" xfId="36694" xr:uid="{438BDAAA-90C3-41B1-9E44-F7637F9E256A}"/>
    <cellStyle name="Note 14 9" xfId="54818" xr:uid="{6141DD44-6B49-4901-88FC-D1C52D2BE343}"/>
    <cellStyle name="Note 15" xfId="36695" xr:uid="{944F1C02-49DC-459E-8355-E232190A1221}"/>
    <cellStyle name="Note 15 2" xfId="36696" xr:uid="{729ACD34-80F8-445A-B68F-F73A1F9D4C0D}"/>
    <cellStyle name="Note 15 2 2" xfId="36697" xr:uid="{D433D6A5-D265-4B74-B7D0-869F26433568}"/>
    <cellStyle name="Note 15 2 2 2" xfId="36698" xr:uid="{5D53F51F-9D5B-4199-B137-815C140CE9C9}"/>
    <cellStyle name="Note 15 2 2 2 2" xfId="36699" xr:uid="{600417E7-CC0B-4276-8439-544767074084}"/>
    <cellStyle name="Note 15 2 2 2 2 2" xfId="36700" xr:uid="{4ECCF82A-3401-4227-BE19-5E290692B64E}"/>
    <cellStyle name="Note 15 2 2 2 3" xfId="36701" xr:uid="{30472F63-F5C4-4FFD-9E5A-7FEDAFE6E161}"/>
    <cellStyle name="Note 15 2 2 3" xfId="36702" xr:uid="{D1092691-CA27-46E2-ACAE-607501021CEC}"/>
    <cellStyle name="Note 15 2 2 3 2" xfId="36703" xr:uid="{89CD3F98-C638-42EB-8325-048581D2A815}"/>
    <cellStyle name="Note 15 2 2 4" xfId="36704" xr:uid="{20608770-EFAF-4A1A-AA84-4CE41925850F}"/>
    <cellStyle name="Note 15 2 2 4 2" xfId="36705" xr:uid="{7F87BC30-4AAA-48B1-A905-475CE02F7A6B}"/>
    <cellStyle name="Note 15 2 2 5" xfId="36706" xr:uid="{F59A2335-A07D-451B-88F8-5CCA9BCBBD81}"/>
    <cellStyle name="Note 15 2 3" xfId="36707" xr:uid="{63CC7C77-F3F9-4486-8355-0D2C8C5E5160}"/>
    <cellStyle name="Note 15 2 3 2" xfId="36708" xr:uid="{464761EA-EF98-4DEA-9B29-0F0647E995F8}"/>
    <cellStyle name="Note 15 2 4" xfId="36709" xr:uid="{845ECEB5-0A40-47BE-AF19-431BFDC136ED}"/>
    <cellStyle name="Note 15 2 4 2" xfId="36710" xr:uid="{F804AA1C-972C-4040-8E73-E3AC7BA6C3CB}"/>
    <cellStyle name="Note 15 2 5" xfId="36711" xr:uid="{8A770B03-D5D5-42CC-AB3F-1959D74BC5D8}"/>
    <cellStyle name="Note 15 3" xfId="36712" xr:uid="{25E644E3-AE97-4660-A054-442B64D305AC}"/>
    <cellStyle name="Note 15 3 2" xfId="36713" xr:uid="{78DF0FB8-83AD-46F5-A97D-10AD475E5762}"/>
    <cellStyle name="Note 15 3 2 2" xfId="36714" xr:uid="{561D8EC2-0376-4DE3-83C8-DF61E8D35E83}"/>
    <cellStyle name="Note 15 3 2 2 2" xfId="36715" xr:uid="{E84A16E3-E093-4C93-921F-362EC947987C}"/>
    <cellStyle name="Note 15 3 2 3" xfId="36716" xr:uid="{0A176137-041A-45A0-A071-44BAD1CA6073}"/>
    <cellStyle name="Note 15 3 3" xfId="36717" xr:uid="{14B7F08F-F65E-45B6-9213-26B04AB37ED5}"/>
    <cellStyle name="Note 15 3 3 2" xfId="36718" xr:uid="{D554AD24-5F19-41B4-9EE1-0B8A5F8907F0}"/>
    <cellStyle name="Note 15 3 4" xfId="36719" xr:uid="{63E8EA6F-8536-4F13-A5CE-10600D30769E}"/>
    <cellStyle name="Note 15 3 4 2" xfId="36720" xr:uid="{A98215BB-789F-4DAA-A18B-AA9688718143}"/>
    <cellStyle name="Note 15 3 5" xfId="36721" xr:uid="{BBCA8987-10D5-4530-8846-85969851ABE9}"/>
    <cellStyle name="Note 15 4" xfId="36722" xr:uid="{8B5FCB6C-BE51-46A6-8FFF-C2F01E8B3690}"/>
    <cellStyle name="Note 15 4 2" xfId="36723" xr:uid="{25C63C25-AD3E-4A65-81B5-729E4B8290AF}"/>
    <cellStyle name="Note 15 5" xfId="36724" xr:uid="{E47BC99F-5CC4-4CCA-AB97-5B5203360A74}"/>
    <cellStyle name="Note 15 5 2" xfId="36725" xr:uid="{E57F7E00-1874-403F-BFC7-6DEDAFECE420}"/>
    <cellStyle name="Note 15 6" xfId="36726" xr:uid="{76506F72-3152-4745-9069-D88CCF46AAB0}"/>
    <cellStyle name="Note 15 7" xfId="54819" xr:uid="{D3045C54-8F43-48CC-90E4-8875D18F5980}"/>
    <cellStyle name="Note 16" xfId="36727" xr:uid="{EFC05DBC-4A6E-4A42-B82C-841EED0FFDA4}"/>
    <cellStyle name="Note 16 2" xfId="36728" xr:uid="{0A273521-144F-4ABC-ACE6-5AA9C581F39D}"/>
    <cellStyle name="Note 16 2 2" xfId="36729" xr:uid="{B9002A04-A6A1-4BE2-9B25-6DE5CBB50C1A}"/>
    <cellStyle name="Note 16 2 2 2" xfId="36730" xr:uid="{DD44AFF0-01C2-42D8-A11A-291BBA8C1592}"/>
    <cellStyle name="Note 16 2 2 2 2" xfId="36731" xr:uid="{BF33D55D-7EEB-4283-ABE3-C84CFD0C3732}"/>
    <cellStyle name="Note 16 2 2 2 2 2" xfId="36732" xr:uid="{6031BDDE-2679-4B37-B201-24DF5228C6F6}"/>
    <cellStyle name="Note 16 2 2 2 3" xfId="36733" xr:uid="{2BD6FD68-DC49-484D-8622-410CB08B8DEC}"/>
    <cellStyle name="Note 16 2 2 3" xfId="36734" xr:uid="{B130D967-A601-4C29-A481-F8D7BAE45142}"/>
    <cellStyle name="Note 16 2 2 3 2" xfId="36735" xr:uid="{85A61E07-2D5F-4245-9084-058EC1509168}"/>
    <cellStyle name="Note 16 2 2 4" xfId="36736" xr:uid="{2765154B-57E3-4833-9271-211E71B88328}"/>
    <cellStyle name="Note 16 2 2 4 2" xfId="36737" xr:uid="{398AB9C7-5C58-4CD4-8E42-85407E573AC9}"/>
    <cellStyle name="Note 16 2 2 5" xfId="36738" xr:uid="{8EB22FB7-D843-41A1-8C65-4FE656E82092}"/>
    <cellStyle name="Note 16 2 3" xfId="36739" xr:uid="{C7C0188B-2B41-4DD4-8393-F46D2D4491D5}"/>
    <cellStyle name="Note 16 2 3 2" xfId="36740" xr:uid="{5E625B3F-0E5D-40D6-BCC4-A07EE68B67D4}"/>
    <cellStyle name="Note 16 2 4" xfId="36741" xr:uid="{B27C3E43-2B31-405D-B7B2-7BC1F8EE0016}"/>
    <cellStyle name="Note 16 2 4 2" xfId="36742" xr:uid="{ABBF1A80-3ABB-4476-8EB0-32A5FA428E78}"/>
    <cellStyle name="Note 16 2 5" xfId="36743" xr:uid="{9BEE0F68-D4C3-41E2-A4A0-7EEB9B026C1C}"/>
    <cellStyle name="Note 16 3" xfId="36744" xr:uid="{22B308A3-F4C3-46CC-914E-71FD36A29F92}"/>
    <cellStyle name="Note 16 3 2" xfId="36745" xr:uid="{8B4CF087-776A-428D-A8A7-B71C4B1F827C}"/>
    <cellStyle name="Note 16 3 2 2" xfId="36746" xr:uid="{56648332-E0FF-4303-AE29-AD2D8A3CAF31}"/>
    <cellStyle name="Note 16 3 2 2 2" xfId="36747" xr:uid="{0E6D4804-5AA6-457D-B892-0B94212731F1}"/>
    <cellStyle name="Note 16 3 2 3" xfId="36748" xr:uid="{625894EF-CDA9-4885-B375-4949B4AE17AF}"/>
    <cellStyle name="Note 16 3 3" xfId="36749" xr:uid="{5D80B8C0-F89E-4C2C-BB1E-030707CC6C55}"/>
    <cellStyle name="Note 16 3 3 2" xfId="36750" xr:uid="{E4010A73-4C69-41E3-846E-5A2A7EEA39EF}"/>
    <cellStyle name="Note 16 3 4" xfId="36751" xr:uid="{C11190D0-6306-4208-ADF3-875874091352}"/>
    <cellStyle name="Note 16 3 4 2" xfId="36752" xr:uid="{857E74B4-B369-46EC-B952-BA7FFBCA17B9}"/>
    <cellStyle name="Note 16 3 5" xfId="36753" xr:uid="{9B6B20B8-77FB-4E01-B702-E6A53D1BBD28}"/>
    <cellStyle name="Note 16 4" xfId="36754" xr:uid="{A705F92A-33E3-4D1D-AD1D-2FC8B3814B75}"/>
    <cellStyle name="Note 16 4 2" xfId="36755" xr:uid="{01261C05-FC95-4429-93F4-FE4A90829962}"/>
    <cellStyle name="Note 16 5" xfId="36756" xr:uid="{4C978AEE-9240-400D-ADE8-38DDB1F9809A}"/>
    <cellStyle name="Note 16 5 2" xfId="36757" xr:uid="{D2E80C3D-A236-4EC9-813B-CCB888836572}"/>
    <cellStyle name="Note 16 6" xfId="36758" xr:uid="{FA46BC0A-3188-4638-B217-AAA6BF923106}"/>
    <cellStyle name="Note 16 7" xfId="54820" xr:uid="{58170232-288F-4F93-BA45-7506D2B04E43}"/>
    <cellStyle name="Note 17" xfId="36759" xr:uid="{19B1BD47-DDAC-4322-A20F-F4DC851E1EBC}"/>
    <cellStyle name="Note 17 2" xfId="36760" xr:uid="{4FE82A48-D184-4128-96AA-74FACF43BF47}"/>
    <cellStyle name="Note 17 2 2" xfId="36761" xr:uid="{BDE6C9B7-7447-41BB-AB17-08CEC4B5DFAC}"/>
    <cellStyle name="Note 17 2 2 2" xfId="36762" xr:uid="{2BB74882-DED9-41AC-BF5D-C34DC5E95512}"/>
    <cellStyle name="Note 17 2 2 2 2" xfId="36763" xr:uid="{354FCE5D-077F-40EE-A96B-B788C0F8C418}"/>
    <cellStyle name="Note 17 2 2 2 2 2" xfId="36764" xr:uid="{D8B99F5E-7873-486C-934F-E6449ED76556}"/>
    <cellStyle name="Note 17 2 2 2 3" xfId="36765" xr:uid="{4360044C-34C7-4C3C-A89A-AEDE87C7ED68}"/>
    <cellStyle name="Note 17 2 2 3" xfId="36766" xr:uid="{08418394-6CD4-4B5D-ABC4-FF7BB2ACA41A}"/>
    <cellStyle name="Note 17 2 2 3 2" xfId="36767" xr:uid="{CE0A7B5F-BB25-46BE-9743-7658665E2A62}"/>
    <cellStyle name="Note 17 2 2 4" xfId="36768" xr:uid="{A9A53CFD-C0AD-4B4C-BF2B-E5BF122BE929}"/>
    <cellStyle name="Note 17 2 2 4 2" xfId="36769" xr:uid="{9388A7B7-D3DE-405E-8ED0-5C83848656A3}"/>
    <cellStyle name="Note 17 2 2 5" xfId="36770" xr:uid="{328C32BD-0D60-4055-B01C-6E2FC9B86EF5}"/>
    <cellStyle name="Note 17 2 3" xfId="36771" xr:uid="{539893BD-41C7-4D5E-AFD0-65484BEBA375}"/>
    <cellStyle name="Note 17 2 3 2" xfId="36772" xr:uid="{E8C5ADD6-0613-4577-9907-4F24A3F80985}"/>
    <cellStyle name="Note 17 2 4" xfId="36773" xr:uid="{D27C0665-7FCA-4547-A4F0-5E01DDE22A51}"/>
    <cellStyle name="Note 17 2 4 2" xfId="36774" xr:uid="{93803378-A1E4-4A02-8DB2-5CBD00DD52B2}"/>
    <cellStyle name="Note 17 2 5" xfId="36775" xr:uid="{7AC7FE41-DFA5-4C0A-8A47-7C198099D00F}"/>
    <cellStyle name="Note 17 3" xfId="36776" xr:uid="{2FA712C8-FE1C-4397-A552-F7D3397650C3}"/>
    <cellStyle name="Note 17 3 2" xfId="36777" xr:uid="{ED567172-6F42-402E-89A4-3FE5D6CF9C9C}"/>
    <cellStyle name="Note 17 3 2 2" xfId="36778" xr:uid="{F538536C-A693-4A78-A979-9B1CD4CEA87E}"/>
    <cellStyle name="Note 17 3 2 2 2" xfId="36779" xr:uid="{BC195AEF-EFC9-452D-931C-B8CDD9F77BC0}"/>
    <cellStyle name="Note 17 3 2 3" xfId="36780" xr:uid="{BA7465AF-3FD7-456D-B60D-6B4966883C60}"/>
    <cellStyle name="Note 17 3 3" xfId="36781" xr:uid="{F452E793-B574-4007-96C6-70F142356E5B}"/>
    <cellStyle name="Note 17 3 3 2" xfId="36782" xr:uid="{D9E5B776-B65D-4042-B9E5-0078E1267DA7}"/>
    <cellStyle name="Note 17 3 4" xfId="36783" xr:uid="{0AFDF812-E927-439F-9C9B-E8F257612697}"/>
    <cellStyle name="Note 17 3 4 2" xfId="36784" xr:uid="{9908214F-F616-41A0-BD79-4F1770170EF6}"/>
    <cellStyle name="Note 17 3 5" xfId="36785" xr:uid="{78A68D78-E056-4135-940E-CD70ED50A0ED}"/>
    <cellStyle name="Note 17 4" xfId="36786" xr:uid="{544B0148-95F6-4026-853E-A9796D90BD03}"/>
    <cellStyle name="Note 17 4 2" xfId="36787" xr:uid="{98512FB0-9071-4B76-A500-4A2146D9D0CD}"/>
    <cellStyle name="Note 17 5" xfId="36788" xr:uid="{8643D661-0A8B-4F1C-8671-27C883B685B1}"/>
    <cellStyle name="Note 17 5 2" xfId="36789" xr:uid="{8ADAEC20-8346-406E-87C0-FF0A029515DC}"/>
    <cellStyle name="Note 17 6" xfId="36790" xr:uid="{4B512AA9-5859-4108-8218-8003415B847D}"/>
    <cellStyle name="Note 17 7" xfId="54821" xr:uid="{4B9F76D1-3D23-4F9D-82DA-1CD2AEB493AC}"/>
    <cellStyle name="Note 18" xfId="36791" xr:uid="{5E86B2AC-FCCE-40A4-952C-6CCC757EB07A}"/>
    <cellStyle name="Note 18 2" xfId="36792" xr:uid="{A86DFB2F-75E8-4A0C-8C18-9E353C0436E6}"/>
    <cellStyle name="Note 18 2 2" xfId="36793" xr:uid="{36DB508B-C6E8-413F-967F-9482068AB174}"/>
    <cellStyle name="Note 18 2 2 2" xfId="36794" xr:uid="{A8D3D78F-F8C2-4283-859A-C753938FE601}"/>
    <cellStyle name="Note 18 2 2 2 2" xfId="36795" xr:uid="{202A819F-F604-43BE-AABD-B07C21A40904}"/>
    <cellStyle name="Note 18 2 2 2 2 2" xfId="36796" xr:uid="{96063EA0-161D-4FE0-B727-485F02D5C08E}"/>
    <cellStyle name="Note 18 2 2 2 3" xfId="36797" xr:uid="{FCCB2A9A-5397-4BFF-AF8F-9635C5780B29}"/>
    <cellStyle name="Note 18 2 2 3" xfId="36798" xr:uid="{BD4DD8B2-A628-437C-A818-C1F965F846F7}"/>
    <cellStyle name="Note 18 2 2 3 2" xfId="36799" xr:uid="{4E319B97-06D2-479F-825F-26A756F845B1}"/>
    <cellStyle name="Note 18 2 2 4" xfId="36800" xr:uid="{2F41BFDD-A6D1-4574-BB28-0D63FEBBE849}"/>
    <cellStyle name="Note 18 2 2 4 2" xfId="36801" xr:uid="{8D6596D8-42EE-425F-B293-6497CD00A5CA}"/>
    <cellStyle name="Note 18 2 2 5" xfId="36802" xr:uid="{C72DBD1B-EF6B-4484-ADAD-5A257BB30AE7}"/>
    <cellStyle name="Note 18 2 3" xfId="36803" xr:uid="{CF4069DD-66F5-47D4-AF8A-43A0615EF93A}"/>
    <cellStyle name="Note 18 2 3 2" xfId="36804" xr:uid="{F366001D-566C-42A0-89B0-3F01F6560AF7}"/>
    <cellStyle name="Note 18 2 4" xfId="36805" xr:uid="{369B2B7A-D108-43A5-8FFE-AC8FE3F9B088}"/>
    <cellStyle name="Note 18 2 4 2" xfId="36806" xr:uid="{A33F3941-F57C-42CF-A6F5-2FA689470B9B}"/>
    <cellStyle name="Note 18 2 5" xfId="36807" xr:uid="{97C6B4FB-C7AD-438A-973D-B799A6BAB5FF}"/>
    <cellStyle name="Note 18 3" xfId="36808" xr:uid="{7CF56D16-F838-40BD-90A9-DDCC2AFA8AA0}"/>
    <cellStyle name="Note 18 3 2" xfId="36809" xr:uid="{E569C5BB-FB92-4A12-9ABA-5526697D6EE5}"/>
    <cellStyle name="Note 18 3 2 2" xfId="36810" xr:uid="{AABDDE23-2F4D-43AB-B3AE-7B2425E01C7D}"/>
    <cellStyle name="Note 18 3 2 2 2" xfId="36811" xr:uid="{8B1DAB43-AF7E-46C8-9C57-1EC7CAD7E6EA}"/>
    <cellStyle name="Note 18 3 2 3" xfId="36812" xr:uid="{C44EAAE6-732A-4AAD-9AB9-FA4B85515597}"/>
    <cellStyle name="Note 18 3 3" xfId="36813" xr:uid="{DED89DA2-3A93-4483-83A1-AC0EBB86F641}"/>
    <cellStyle name="Note 18 3 3 2" xfId="36814" xr:uid="{CC85CF75-3000-4A4C-8324-AD7B91114116}"/>
    <cellStyle name="Note 18 3 4" xfId="36815" xr:uid="{346EA525-E4E2-49BE-82E5-6164D2D24F65}"/>
    <cellStyle name="Note 18 3 4 2" xfId="36816" xr:uid="{A9987095-84EB-4262-A0A1-D5574AEFB2BB}"/>
    <cellStyle name="Note 18 3 5" xfId="36817" xr:uid="{B61198E8-0F8C-406C-9706-2DC93FB6A513}"/>
    <cellStyle name="Note 18 4" xfId="36818" xr:uid="{C9BEF405-624B-4AAE-BFAC-3950A1DE5652}"/>
    <cellStyle name="Note 18 4 2" xfId="36819" xr:uid="{2F341B0A-A6D5-4E90-9CEC-5AA5DFD2A324}"/>
    <cellStyle name="Note 18 5" xfId="36820" xr:uid="{FD5284C1-DE7B-4FBF-8B69-D438043F9AD0}"/>
    <cellStyle name="Note 18 5 2" xfId="36821" xr:uid="{A8AA8606-5E13-4FD3-90E5-43143ACA7EB7}"/>
    <cellStyle name="Note 18 6" xfId="36822" xr:uid="{76932C10-B03E-4EF7-8FB8-2A70172D6463}"/>
    <cellStyle name="Note 18 7" xfId="54822" xr:uid="{1A4C29AB-BA89-45CA-B57B-897B25D269EA}"/>
    <cellStyle name="Note 19" xfId="36823" xr:uid="{BE823A2B-C21C-4EF4-8AD8-F1C813915854}"/>
    <cellStyle name="Note 19 2" xfId="36824" xr:uid="{80556172-51E3-4782-AF3E-760310210F92}"/>
    <cellStyle name="Note 19 2 2" xfId="36825" xr:uid="{85DFE3AC-64AF-4FDC-A75E-F129F8E1E4FD}"/>
    <cellStyle name="Note 19 2 2 2" xfId="36826" xr:uid="{F7AA6DE0-E017-4D92-8DAC-5B4FBB41219D}"/>
    <cellStyle name="Note 19 2 2 2 2" xfId="36827" xr:uid="{947A26D8-E695-4576-B4DC-E46394B04A33}"/>
    <cellStyle name="Note 19 2 2 2 2 2" xfId="36828" xr:uid="{891901D2-693D-4576-810D-4DCD133E35A7}"/>
    <cellStyle name="Note 19 2 2 2 3" xfId="36829" xr:uid="{F69057A9-8B29-4F62-9788-239CE194FAC3}"/>
    <cellStyle name="Note 19 2 2 3" xfId="36830" xr:uid="{43458F6F-1186-408D-84E6-12764415EE5C}"/>
    <cellStyle name="Note 19 2 2 3 2" xfId="36831" xr:uid="{3FDBADF1-6561-487D-AEE1-5A581852A0B3}"/>
    <cellStyle name="Note 19 2 2 4" xfId="36832" xr:uid="{EDDE15EC-87FC-4693-91F2-8E4F48C6AC39}"/>
    <cellStyle name="Note 19 2 2 4 2" xfId="36833" xr:uid="{3FB68176-18FB-48A6-A381-B16228C5CC92}"/>
    <cellStyle name="Note 19 2 2 5" xfId="36834" xr:uid="{9A496BB0-3B65-4747-A416-894027658347}"/>
    <cellStyle name="Note 19 2 3" xfId="36835" xr:uid="{C4073A6B-A128-46E2-B46F-9CD0405C4C30}"/>
    <cellStyle name="Note 19 2 3 2" xfId="36836" xr:uid="{6AC9672D-45E5-4B77-961E-567884FF53E5}"/>
    <cellStyle name="Note 19 2 4" xfId="36837" xr:uid="{15DBB614-153D-4836-BDE5-FF9C53A0DDEF}"/>
    <cellStyle name="Note 19 2 4 2" xfId="36838" xr:uid="{603B0FD1-CE41-4174-8776-8480EB863F3C}"/>
    <cellStyle name="Note 19 2 5" xfId="36839" xr:uid="{E6B10A29-5559-4AD3-BB11-B205129BA01D}"/>
    <cellStyle name="Note 19 3" xfId="36840" xr:uid="{787D8142-2C1C-443A-A2EB-631B2BDAD518}"/>
    <cellStyle name="Note 19 3 2" xfId="36841" xr:uid="{30CED390-C64B-467B-9BB5-6C54625FE2A6}"/>
    <cellStyle name="Note 19 3 2 2" xfId="36842" xr:uid="{30F3527A-DC54-4845-92EC-1AB08135284B}"/>
    <cellStyle name="Note 19 3 2 2 2" xfId="36843" xr:uid="{ECEFCE39-8613-43AF-9C85-51AC4180C4F5}"/>
    <cellStyle name="Note 19 3 2 3" xfId="36844" xr:uid="{6A066DA3-1B8F-4853-8400-0E17BDA1D084}"/>
    <cellStyle name="Note 19 3 3" xfId="36845" xr:uid="{B322A867-DA9E-4862-A686-A1C64644488D}"/>
    <cellStyle name="Note 19 3 3 2" xfId="36846" xr:uid="{A7BA3F23-424B-413F-A460-DF54992D7D71}"/>
    <cellStyle name="Note 19 3 4" xfId="36847" xr:uid="{AAA1814B-6D57-4582-826C-7FAEF2A9E06A}"/>
    <cellStyle name="Note 19 3 4 2" xfId="36848" xr:uid="{61254DA7-C343-4A07-B63E-9E13E7F49672}"/>
    <cellStyle name="Note 19 3 5" xfId="36849" xr:uid="{F84A183D-AFFA-4A83-B4FC-97B588898852}"/>
    <cellStyle name="Note 19 4" xfId="36850" xr:uid="{B271FD48-B57C-4E5A-8EA5-C945C7D737CB}"/>
    <cellStyle name="Note 19 4 2" xfId="36851" xr:uid="{12E112AE-18D9-42E6-857B-08D86415200B}"/>
    <cellStyle name="Note 19 5" xfId="36852" xr:uid="{47C59D20-61BB-40C0-89C9-5DA9CB017D39}"/>
    <cellStyle name="Note 19 5 2" xfId="36853" xr:uid="{FCAFD0DA-2A8E-4427-A615-D35FCB0687DA}"/>
    <cellStyle name="Note 19 6" xfId="36854" xr:uid="{C6D2E60D-40DC-4984-9F39-3C11ED8A198F}"/>
    <cellStyle name="Note 19 7" xfId="54823" xr:uid="{4CD29CC0-9139-4A4C-8F77-6847536E95E4}"/>
    <cellStyle name="Note 2" xfId="36855" xr:uid="{94ED4F9F-8F5B-4FD6-922B-D0857D019FB3}"/>
    <cellStyle name="Note 2 10" xfId="36856" xr:uid="{00E9B7E9-8639-4DEC-8D4F-008ED8EAE8D8}"/>
    <cellStyle name="Note 2 10 2" xfId="36857" xr:uid="{34EBE97B-9C33-407D-93BF-497C2431DEB9}"/>
    <cellStyle name="Note 2 10 2 2" xfId="36858" xr:uid="{A43D3A82-F6F0-4656-AA7E-660195423F14}"/>
    <cellStyle name="Note 2 10 3" xfId="36859" xr:uid="{4B980F55-C57C-44C3-BA00-60931AADA43C}"/>
    <cellStyle name="Note 2 10 3 2" xfId="36860" xr:uid="{700FC904-E4B8-46CA-9445-EEC7529DC1F7}"/>
    <cellStyle name="Note 2 10 4" xfId="36861" xr:uid="{89BA8E82-0586-481C-91D1-E21B52327B06}"/>
    <cellStyle name="Note 2 11" xfId="36862" xr:uid="{38076754-2407-499B-BB4E-D591BD934D5E}"/>
    <cellStyle name="Note 2 11 2" xfId="36863" xr:uid="{BDFDE8B9-672A-4558-BFFD-C1A132378BB2}"/>
    <cellStyle name="Note 2 12" xfId="36864" xr:uid="{9FEFE85D-FF47-4776-A957-BBC8AEE34898}"/>
    <cellStyle name="Note 2 12 2" xfId="36865" xr:uid="{3A4279E1-AFB1-42C0-8538-C233240EC4DB}"/>
    <cellStyle name="Note 2 13" xfId="36866" xr:uid="{BDD61CB7-515E-4926-8001-0E3C0E0A8689}"/>
    <cellStyle name="Note 2 13 2" xfId="36867" xr:uid="{DDD9947A-BD66-4E75-A817-AADD0128EFDB}"/>
    <cellStyle name="Note 2 14" xfId="36868" xr:uid="{80944342-A8CD-4716-A657-B319D848661D}"/>
    <cellStyle name="Note 2 14 2" xfId="36869" xr:uid="{C69C5449-FAB4-4D61-90BD-B4DF071D7604}"/>
    <cellStyle name="Note 2 15" xfId="36870" xr:uid="{5D1C9889-BD57-483F-8C99-E5ABAF94F2F8}"/>
    <cellStyle name="Note 2 15 2" xfId="36871" xr:uid="{33EF2D2F-8650-4AF6-AF80-B90B5F1C2C4E}"/>
    <cellStyle name="Note 2 16" xfId="36872" xr:uid="{77E933F0-9710-4900-977F-68557F6B8C37}"/>
    <cellStyle name="Note 2 16 2" xfId="36873" xr:uid="{F24B4F7C-F64D-42D2-96A1-BFB6D13511E2}"/>
    <cellStyle name="Note 2 17" xfId="36874" xr:uid="{5FD9C94C-68A2-495D-8DF5-E93FD33084C5}"/>
    <cellStyle name="Note 2 17 2" xfId="36875" xr:uid="{816079A5-31B1-4B7D-B82E-E9E9B9C23E92}"/>
    <cellStyle name="Note 2 18" xfId="36876" xr:uid="{B3D7EF9F-7287-4368-8994-9B43D3C5DE95}"/>
    <cellStyle name="Note 2 19" xfId="36877" xr:uid="{B56F5E18-44B1-4E0C-928A-1F4C6AA47C30}"/>
    <cellStyle name="Note 2 2" xfId="36878" xr:uid="{859626CB-203C-45E9-A8B2-5960548ACFEA}"/>
    <cellStyle name="Note 2 2 10" xfId="54824" xr:uid="{453DE7BA-2046-4CE2-B56D-115E269E6DB0}"/>
    <cellStyle name="Note 2 2 2" xfId="36879" xr:uid="{7AE33052-ED56-4C2E-8E6B-6528FDD4419F}"/>
    <cellStyle name="Note 2 2 2 2" xfId="36880" xr:uid="{174DCB86-9F33-41C0-A235-5DF46417C70B}"/>
    <cellStyle name="Note 2 2 2 2 2" xfId="36881" xr:uid="{37A3E6FA-D1C0-4EEA-B020-4027F0E74967}"/>
    <cellStyle name="Note 2 2 2 2 2 2" xfId="36882" xr:uid="{4550E885-7A32-4423-A494-5C61019BB3D5}"/>
    <cellStyle name="Note 2 2 2 2 2 2 2" xfId="36883" xr:uid="{365A215D-6E51-4F1B-B4CF-85F2141DA187}"/>
    <cellStyle name="Note 2 2 2 2 2 3" xfId="36884" xr:uid="{E7DE823E-5B46-4FFE-83CE-D77CA1A38508}"/>
    <cellStyle name="Note 2 2 2 2 3" xfId="36885" xr:uid="{6B28F8B0-DB13-4F62-BA6C-F8E87D137878}"/>
    <cellStyle name="Note 2 2 2 2 3 2" xfId="36886" xr:uid="{DE86B44B-9D7F-4420-9E04-3651F1DB06CC}"/>
    <cellStyle name="Note 2 2 2 2 4" xfId="36887" xr:uid="{FDD071CF-0690-4D82-A16E-65F56F708C96}"/>
    <cellStyle name="Note 2 2 2 2 4 2" xfId="36888" xr:uid="{0E42890A-4E92-41CE-A0D5-38B651517ABB}"/>
    <cellStyle name="Note 2 2 2 2 5" xfId="36889" xr:uid="{930DE03C-EF4D-4759-8DA3-79E23A8CE2EC}"/>
    <cellStyle name="Note 2 2 2 2 6" xfId="36890" xr:uid="{A63FADAA-40D8-48C5-99D4-1234D43796EF}"/>
    <cellStyle name="Note 2 2 2 3" xfId="36891" xr:uid="{E26A07CD-22B4-4017-9CB6-15953CC44602}"/>
    <cellStyle name="Note 2 2 2 3 2" xfId="36892" xr:uid="{E5CAA165-7264-460D-B750-1D238F8F5A3D}"/>
    <cellStyle name="Note 2 2 2 3 3" xfId="36893" xr:uid="{73EFA295-45BC-4967-B1D0-386671BFD549}"/>
    <cellStyle name="Note 2 2 2 4" xfId="36894" xr:uid="{F47B8926-28C3-480A-B57C-011497A47F30}"/>
    <cellStyle name="Note 2 2 2 4 2" xfId="36895" xr:uid="{0345CF29-2574-4E38-9650-2CFCDD8A9CE8}"/>
    <cellStyle name="Note 2 2 2 4 3" xfId="36896" xr:uid="{CF3A5B07-4015-4A29-B1A2-9BD04B3B49DD}"/>
    <cellStyle name="Note 2 2 2 5" xfId="36897" xr:uid="{39373243-3009-43AE-B32D-493FFA282364}"/>
    <cellStyle name="Note 2 2 2 6" xfId="36898" xr:uid="{0BEB0590-F03A-4740-BF59-7F6BF124D153}"/>
    <cellStyle name="Note 2 2 2 7" xfId="54825" xr:uid="{FFA56D54-8FB8-47C4-A064-4151C9742854}"/>
    <cellStyle name="Note 2 2 3" xfId="36899" xr:uid="{FE884C25-9FA3-499F-A607-7E48CEFF57BA}"/>
    <cellStyle name="Note 2 2 3 2" xfId="36900" xr:uid="{607585F0-2F11-4F35-BF3F-C58BA27BD6A7}"/>
    <cellStyle name="Note 2 2 3 2 2" xfId="36901" xr:uid="{1FFF0931-A66E-4F43-BA3F-0D4AEE7DF524}"/>
    <cellStyle name="Note 2 2 3 3" xfId="36902" xr:uid="{8DF092A7-9B8F-4388-B2E8-7A6F03C6D018}"/>
    <cellStyle name="Note 2 2 3 3 2" xfId="36903" xr:uid="{448CC6C1-417C-41B1-A892-773C68369CC5}"/>
    <cellStyle name="Note 2 2 3 4" xfId="36904" xr:uid="{EDA46247-3345-4A6D-8262-086695646715}"/>
    <cellStyle name="Note 2 2 3 5" xfId="36905" xr:uid="{5737F7F4-8E2F-481F-BD9C-F6B3227895A6}"/>
    <cellStyle name="Note 2 2 4" xfId="36906" xr:uid="{BB1B7BE5-8FD7-4F9D-B8C9-EFB8AEC31D8F}"/>
    <cellStyle name="Note 2 2 4 2" xfId="36907" xr:uid="{51586129-762A-414D-AF62-0EBB8352F660}"/>
    <cellStyle name="Note 2 2 4 2 2" xfId="36908" xr:uid="{F0C9FE89-0A56-4A2B-8232-7ECF5C328B59}"/>
    <cellStyle name="Note 2 2 4 2 2 2" xfId="36909" xr:uid="{7DE834CE-BEE6-4096-B92B-E66F382A55E8}"/>
    <cellStyle name="Note 2 2 4 2 3" xfId="36910" xr:uid="{32A54A7E-BCFB-4FE5-ACAF-E47776F21A21}"/>
    <cellStyle name="Note 2 2 4 3" xfId="36911" xr:uid="{969DBDBA-722B-4B36-8120-79E45421F82C}"/>
    <cellStyle name="Note 2 2 4 3 2" xfId="36912" xr:uid="{812FD479-AA33-405F-9444-F0DD19D983CD}"/>
    <cellStyle name="Note 2 2 4 4" xfId="36913" xr:uid="{F431681C-FBF0-4AFD-B9ED-D2C3CF7D86E0}"/>
    <cellStyle name="Note 2 2 4 4 2" xfId="36914" xr:uid="{AB20E5AA-E5DD-453F-9092-FC1659FDA2C6}"/>
    <cellStyle name="Note 2 2 4 5" xfId="36915" xr:uid="{2E09558D-CEDC-4ABD-944D-D3406CBBE7E6}"/>
    <cellStyle name="Note 2 2 4 6" xfId="36916" xr:uid="{1AE24005-1E43-4D80-8291-2E17669DE47B}"/>
    <cellStyle name="Note 2 2 5" xfId="36917" xr:uid="{9027230C-8044-40F7-BD08-1CD61BBD2950}"/>
    <cellStyle name="Note 2 2 5 2" xfId="36918" xr:uid="{03C2C0BE-B54D-4ACA-ADF1-D1DB6CDBDAC5}"/>
    <cellStyle name="Note 2 2 5 2 2" xfId="36919" xr:uid="{C30B1EC8-7293-42B8-8405-A4C3A1A7DF2B}"/>
    <cellStyle name="Note 2 2 5 3" xfId="36920" xr:uid="{5E054873-9C33-47AD-86A1-03B76AD11FD1}"/>
    <cellStyle name="Note 2 2 5 3 2" xfId="36921" xr:uid="{4CAA5804-9114-438D-B9F3-0DBCA03761CE}"/>
    <cellStyle name="Note 2 2 5 4" xfId="36922" xr:uid="{EDBBD55A-0839-43FA-8F42-3D93CEE22519}"/>
    <cellStyle name="Note 2 2 5 5" xfId="36923" xr:uid="{CDBF1ABD-DCDB-4421-A577-63AAFBBC0085}"/>
    <cellStyle name="Note 2 2 6" xfId="36924" xr:uid="{ED141C82-FFC0-4669-8466-8F5E4D275127}"/>
    <cellStyle name="Note 2 2 6 2" xfId="36925" xr:uid="{1DDD21E9-DEBE-4163-9553-76D233440A13}"/>
    <cellStyle name="Note 2 2 6 3" xfId="36926" xr:uid="{464169CB-2938-4DC5-AD59-01C000B58149}"/>
    <cellStyle name="Note 2 2 7" xfId="36927" xr:uid="{9AB5F3B7-6C1F-4535-BA10-DC5A12DC172E}"/>
    <cellStyle name="Note 2 2 7 2" xfId="36928" xr:uid="{53BAF54D-8308-41A0-BBB6-C3B6F444918B}"/>
    <cellStyle name="Note 2 2 8" xfId="36929" xr:uid="{CE54F652-D26E-46C1-858C-9D31A4686720}"/>
    <cellStyle name="Note 2 2 9" xfId="36930" xr:uid="{F3C0FFFF-057B-45A9-9F1F-7C0B40EE761D}"/>
    <cellStyle name="Note 2 3" xfId="36931" xr:uid="{608FB3DA-5F51-4701-A707-2E3ABE004DD0}"/>
    <cellStyle name="Note 2 3 2" xfId="36932" xr:uid="{2BAFBBEB-EB68-4475-A01C-79A99601300B}"/>
    <cellStyle name="Note 2 3 2 2" xfId="36933" xr:uid="{CC07865D-DA89-409A-A275-1890A466960B}"/>
    <cellStyle name="Note 2 3 2 2 2" xfId="36934" xr:uid="{CF9EC3CA-2AE1-44AE-BF60-6EE4DC50D89B}"/>
    <cellStyle name="Note 2 3 2 2 2 2" xfId="36935" xr:uid="{F6532C93-907C-4923-874A-DF52200CB04D}"/>
    <cellStyle name="Note 2 3 2 2 2 2 2" xfId="36936" xr:uid="{D69372D4-6FDF-4822-BF09-BCA3B15DB9C9}"/>
    <cellStyle name="Note 2 3 2 2 2 3" xfId="36937" xr:uid="{9843E35D-E232-441E-A5E4-E9633151BE46}"/>
    <cellStyle name="Note 2 3 2 2 3" xfId="36938" xr:uid="{DE697CC1-71DB-4615-9D28-02C2EE3DBD4A}"/>
    <cellStyle name="Note 2 3 2 2 3 2" xfId="36939" xr:uid="{E0755BFC-B2F4-48B6-9987-12A4F8B558CD}"/>
    <cellStyle name="Note 2 3 2 2 4" xfId="36940" xr:uid="{08A6092C-BC2B-4F70-A307-3B40AAFA9ABB}"/>
    <cellStyle name="Note 2 3 2 2 4 2" xfId="36941" xr:uid="{24273296-F3FD-4BC2-8498-DEC1115DCEDB}"/>
    <cellStyle name="Note 2 3 2 2 5" xfId="36942" xr:uid="{B1B33920-8DEB-44FC-9A41-040BB3F2905C}"/>
    <cellStyle name="Note 2 3 2 3" xfId="36943" xr:uid="{7B9CB903-082A-4DC9-8F6A-CB9D3FF62F30}"/>
    <cellStyle name="Note 2 3 2 3 2" xfId="36944" xr:uid="{D36982C5-E748-4CFA-8505-58ECEF5E2C75}"/>
    <cellStyle name="Note 2 3 2 4" xfId="36945" xr:uid="{4F5E6530-1DA7-4B64-907D-BC18DE0AE049}"/>
    <cellStyle name="Note 2 3 2 4 2" xfId="36946" xr:uid="{C7DAFCDA-B970-4ED9-8143-4C379AD714D6}"/>
    <cellStyle name="Note 2 3 2 5" xfId="36947" xr:uid="{DBE168DC-F20C-4C69-9FDC-936A47EC7113}"/>
    <cellStyle name="Note 2 3 2 6" xfId="36948" xr:uid="{32D05F86-691A-4618-B39F-EA88EF163AC3}"/>
    <cellStyle name="Note 2 3 3" xfId="36949" xr:uid="{3E9AFB96-951C-45BA-8F07-6A5624325FDE}"/>
    <cellStyle name="Note 2 3 3 2" xfId="36950" xr:uid="{ADDB1734-5725-4B87-BC8C-453BD5893E88}"/>
    <cellStyle name="Note 2 3 3 2 2" xfId="36951" xr:uid="{6F10713A-F9A6-48BF-AA9A-281FE1A67562}"/>
    <cellStyle name="Note 2 3 3 3" xfId="36952" xr:uid="{247A9DAC-59BF-4308-AD4C-11C076E0A14E}"/>
    <cellStyle name="Note 2 3 3 3 2" xfId="36953" xr:uid="{64D875D7-9975-438C-BF7C-57FA43BD9089}"/>
    <cellStyle name="Note 2 3 3 4" xfId="36954" xr:uid="{0A140B54-883B-4660-B6C8-CEDB7D64D62C}"/>
    <cellStyle name="Note 2 3 3 5" xfId="36955" xr:uid="{4BCE7F04-7BE9-4360-A3E9-6165D1DCE3C6}"/>
    <cellStyle name="Note 2 3 4" xfId="36956" xr:uid="{AF8A5AB7-0B3B-43F2-9FF9-FA5A70FFF224}"/>
    <cellStyle name="Note 2 3 4 2" xfId="36957" xr:uid="{B49B66A0-15CD-4E73-A37C-022A556323FF}"/>
    <cellStyle name="Note 2 3 4 2 2" xfId="36958" xr:uid="{A1AA3581-9D7B-4F37-8AF0-E0B2C5656C6E}"/>
    <cellStyle name="Note 2 3 4 2 2 2" xfId="36959" xr:uid="{CF11201C-A83B-41C6-8D4A-CF1F7796E00A}"/>
    <cellStyle name="Note 2 3 4 2 3" xfId="36960" xr:uid="{9EC84D23-C201-4EA3-83BB-3F603A1E74E1}"/>
    <cellStyle name="Note 2 3 4 3" xfId="36961" xr:uid="{8C807568-7DC5-4897-A2E8-AD64531F6580}"/>
    <cellStyle name="Note 2 3 4 3 2" xfId="36962" xr:uid="{D96CD56E-32CC-40D8-8ED5-228EFAF590F0}"/>
    <cellStyle name="Note 2 3 4 4" xfId="36963" xr:uid="{9ABFF02B-00A2-4589-8CBB-509A214E83C3}"/>
    <cellStyle name="Note 2 3 4 4 2" xfId="36964" xr:uid="{B3A0A17A-993D-48FD-B8CC-1BCE57B1B12D}"/>
    <cellStyle name="Note 2 3 4 5" xfId="36965" xr:uid="{C7D60F29-94E8-4DF4-9415-CF9E4736EABA}"/>
    <cellStyle name="Note 2 3 4 6" xfId="36966" xr:uid="{C9152774-E197-4B6C-93CB-D580659F49FD}"/>
    <cellStyle name="Note 2 3 5" xfId="36967" xr:uid="{497D22E9-20ED-4686-B4F7-08611D2D68D0}"/>
    <cellStyle name="Note 2 3 5 2" xfId="36968" xr:uid="{13AD724A-469C-4AC7-B22A-ECC5D9980A01}"/>
    <cellStyle name="Note 2 3 5 2 2" xfId="36969" xr:uid="{2EA47166-4AFB-408F-81E6-461BE6E07087}"/>
    <cellStyle name="Note 2 3 5 3" xfId="36970" xr:uid="{C207464D-3222-47F0-95DA-6656AF077639}"/>
    <cellStyle name="Note 2 3 5 3 2" xfId="36971" xr:uid="{556B8644-9C32-4B98-8738-B9F7D32DDAFE}"/>
    <cellStyle name="Note 2 3 5 4" xfId="36972" xr:uid="{5EE45CE4-9FD9-41DD-BF7D-02D1385EDB67}"/>
    <cellStyle name="Note 2 3 5 5" xfId="36973" xr:uid="{D61503D8-E1F8-429D-98DB-45FDA3C5AE32}"/>
    <cellStyle name="Note 2 3 6" xfId="36974" xr:uid="{7CFE252B-F8DD-4448-8467-0F3F27134F28}"/>
    <cellStyle name="Note 2 3 6 2" xfId="36975" xr:uid="{C384B555-3345-4867-BB86-C7056B2CC57B}"/>
    <cellStyle name="Note 2 3 7" xfId="36976" xr:uid="{2A7EC55F-B297-48DD-86B3-EFDDE0F9032E}"/>
    <cellStyle name="Note 2 3 8" xfId="36977" xr:uid="{8F8B3985-06E6-45CA-AC2D-EF71603FFBFD}"/>
    <cellStyle name="Note 2 3 9" xfId="54826" xr:uid="{066DC410-24A1-4711-B6BC-DEC34BF29A2F}"/>
    <cellStyle name="Note 2 4" xfId="36978" xr:uid="{D10E8F98-9A66-46E3-94BC-1952DB2863AE}"/>
    <cellStyle name="Note 2 4 2" xfId="36979" xr:uid="{EE08ED2B-EFC3-4FC0-BD72-56D0BCDE9815}"/>
    <cellStyle name="Note 2 4 2 2" xfId="36980" xr:uid="{6F53BFA7-9584-401F-B57D-59E702969476}"/>
    <cellStyle name="Note 2 4 2 2 2" xfId="36981" xr:uid="{806421AB-FF0E-492B-A89E-99653C35C2E8}"/>
    <cellStyle name="Note 2 4 2 2 2 2" xfId="36982" xr:uid="{A3AA6B10-6D17-4AFE-92BD-7605849E98E4}"/>
    <cellStyle name="Note 2 4 2 2 2 2 2" xfId="36983" xr:uid="{E8D33DA2-2236-4700-9282-1B1A75BBA03F}"/>
    <cellStyle name="Note 2 4 2 2 2 3" xfId="36984" xr:uid="{DCFC3F12-FC9F-4823-B46D-06C69E91BF1A}"/>
    <cellStyle name="Note 2 4 2 2 3" xfId="36985" xr:uid="{7804FAA4-AA25-410B-B3CD-4B7499106CE7}"/>
    <cellStyle name="Note 2 4 2 2 3 2" xfId="36986" xr:uid="{9AC97510-EFF1-42D9-996D-EC69F6FB6648}"/>
    <cellStyle name="Note 2 4 2 2 4" xfId="36987" xr:uid="{B5EEF1FE-0491-4ACD-9E31-9F541E3F58C3}"/>
    <cellStyle name="Note 2 4 2 2 4 2" xfId="36988" xr:uid="{741D63D2-2FCF-441F-8899-9DAAF01779ED}"/>
    <cellStyle name="Note 2 4 2 2 5" xfId="36989" xr:uid="{8CC302C3-72C2-4BFE-9407-F50BAB8C9FEC}"/>
    <cellStyle name="Note 2 4 2 3" xfId="36990" xr:uid="{E72866FC-63CA-4AFB-A462-B3A1B4707A00}"/>
    <cellStyle name="Note 2 4 2 3 2" xfId="36991" xr:uid="{F0266FEE-445E-42E9-A2C3-19134BB7B1C0}"/>
    <cellStyle name="Note 2 4 2 4" xfId="36992" xr:uid="{E4D6DAC5-71D8-42C5-8BDB-E498FF67C415}"/>
    <cellStyle name="Note 2 4 2 4 2" xfId="36993" xr:uid="{2B4546D2-6D2C-4AB9-BCDF-47F6FD9F58FC}"/>
    <cellStyle name="Note 2 4 2 5" xfId="36994" xr:uid="{5FC36004-CBEF-4266-8E9F-24A7A0D146EB}"/>
    <cellStyle name="Note 2 4 2 6" xfId="36995" xr:uid="{F252705B-B566-481E-ABD2-1BA22476C9E4}"/>
    <cellStyle name="Note 2 4 3" xfId="36996" xr:uid="{59EAB8FE-E7A1-4E97-8089-A03791ECE1D2}"/>
    <cellStyle name="Note 2 4 3 2" xfId="36997" xr:uid="{D0AB2B5C-E3AC-43F8-8842-30AA5E1D77B9}"/>
    <cellStyle name="Note 2 4 3 2 2" xfId="36998" xr:uid="{6B84AA6A-E296-4A73-84DD-33AA36DE9402}"/>
    <cellStyle name="Note 2 4 3 3" xfId="36999" xr:uid="{9AFF420C-373A-4EA3-AEE7-61482058A6A8}"/>
    <cellStyle name="Note 2 4 3 3 2" xfId="37000" xr:uid="{5AE11398-CA8D-42F1-8A7D-08CA3159DA01}"/>
    <cellStyle name="Note 2 4 3 4" xfId="37001" xr:uid="{7E11320F-6F90-4AC5-BE64-C351C1C998B8}"/>
    <cellStyle name="Note 2 4 3 5" xfId="37002" xr:uid="{0A0C4215-657D-4C3F-8BCD-41B423BD9555}"/>
    <cellStyle name="Note 2 4 4" xfId="37003" xr:uid="{E2F86503-F76A-44D0-8440-6D340B17EA7C}"/>
    <cellStyle name="Note 2 4 4 2" xfId="37004" xr:uid="{A698627E-C6CF-4B35-A4DA-A67987EE8AE0}"/>
    <cellStyle name="Note 2 4 4 2 2" xfId="37005" xr:uid="{984A677C-5A76-4C28-8450-E3F557BB637D}"/>
    <cellStyle name="Note 2 4 4 2 2 2" xfId="37006" xr:uid="{0F09144D-492F-44F5-B9F9-E0BA34274171}"/>
    <cellStyle name="Note 2 4 4 2 3" xfId="37007" xr:uid="{B2F70020-3A26-412E-9B15-A4E6F81F5263}"/>
    <cellStyle name="Note 2 4 4 3" xfId="37008" xr:uid="{51AE4AB2-8BEA-4DA5-9653-C5470A1C553D}"/>
    <cellStyle name="Note 2 4 4 3 2" xfId="37009" xr:uid="{E6023A83-B47D-4C01-A17F-A91E3C421C9C}"/>
    <cellStyle name="Note 2 4 4 4" xfId="37010" xr:uid="{32B32734-F3FA-4A6A-98A3-7EDAE79A7AB0}"/>
    <cellStyle name="Note 2 4 4 4 2" xfId="37011" xr:uid="{F07208F7-1CE0-4E5F-BF72-AF9849013448}"/>
    <cellStyle name="Note 2 4 4 5" xfId="37012" xr:uid="{9EB14B2E-39D6-43E5-B9D6-2080BD6F68AF}"/>
    <cellStyle name="Note 2 4 4 6" xfId="37013" xr:uid="{AD9D2AB8-379D-493F-8D10-73795202B5A3}"/>
    <cellStyle name="Note 2 4 5" xfId="37014" xr:uid="{930C2133-328B-462C-888B-3A8C55288557}"/>
    <cellStyle name="Note 2 4 5 2" xfId="37015" xr:uid="{EBB189F7-E242-464E-B010-DCF520589AD6}"/>
    <cellStyle name="Note 2 4 5 2 2" xfId="37016" xr:uid="{6FC0F6E7-6C17-40E9-98AE-27CC1B37B44F}"/>
    <cellStyle name="Note 2 4 5 3" xfId="37017" xr:uid="{01AF74EB-3C0E-4B0A-8771-F7EC3C9AC84D}"/>
    <cellStyle name="Note 2 4 5 3 2" xfId="37018" xr:uid="{AAF131EF-3740-48AD-B013-674F2CB22CB9}"/>
    <cellStyle name="Note 2 4 5 4" xfId="37019" xr:uid="{4BC6743C-524A-48A4-BD4E-84C7192BD821}"/>
    <cellStyle name="Note 2 4 6" xfId="37020" xr:uid="{0BE8225F-6814-436F-8E7E-2DCABFF558D1}"/>
    <cellStyle name="Note 2 4 6 2" xfId="37021" xr:uid="{51493409-5A5E-4BC9-B7E4-89B837E3E946}"/>
    <cellStyle name="Note 2 4 7" xfId="37022" xr:uid="{A2C7CBB8-35F3-4504-8E89-CD74C571F1F8}"/>
    <cellStyle name="Note 2 4 8" xfId="37023" xr:uid="{88F86339-60D9-4F09-8DED-3E5FC935B538}"/>
    <cellStyle name="Note 2 4 9" xfId="54827" xr:uid="{C0BFF1BA-7BB9-44C7-8F61-9556C5AF5ECB}"/>
    <cellStyle name="Note 2 5" xfId="37024" xr:uid="{A3AB10BF-2B04-4C5D-B5F9-A460689D8BC2}"/>
    <cellStyle name="Note 2 5 2" xfId="37025" xr:uid="{F3944F3B-C29F-4DFD-A554-DD9286AA3C58}"/>
    <cellStyle name="Note 2 5 2 2" xfId="37026" xr:uid="{16BED02A-9731-47BC-80CE-DC5E74BB6BDE}"/>
    <cellStyle name="Note 2 5 2 2 2" xfId="37027" xr:uid="{426EB2D2-6E7B-4681-9D8C-195B7AD954A9}"/>
    <cellStyle name="Note 2 5 2 2 2 2" xfId="37028" xr:uid="{E2AF619E-DFAA-4FAF-B35A-D4C7AFECE2C4}"/>
    <cellStyle name="Note 2 5 2 2 3" xfId="37029" xr:uid="{DF883CA9-2D08-4456-BDD9-7D7657D89E63}"/>
    <cellStyle name="Note 2 5 2 3" xfId="37030" xr:uid="{C33BBE2D-8568-4F1E-AC83-B7AF5DF95E2A}"/>
    <cellStyle name="Note 2 5 2 3 2" xfId="37031" xr:uid="{50BF4EC2-6285-4FA4-A35B-C57274806CCA}"/>
    <cellStyle name="Note 2 5 2 4" xfId="37032" xr:uid="{1FE01D89-60A7-47C6-925C-BAD5B7BD05E1}"/>
    <cellStyle name="Note 2 5 2 4 2" xfId="37033" xr:uid="{82B11956-EE91-4535-9919-BC2F40ACB445}"/>
    <cellStyle name="Note 2 5 2 5" xfId="37034" xr:uid="{F3456534-6116-4434-A407-0A899AC8E82B}"/>
    <cellStyle name="Note 2 5 3" xfId="37035" xr:uid="{487A09AF-A49E-45F3-B10D-BB73EDA8748C}"/>
    <cellStyle name="Note 2 5 3 2" xfId="37036" xr:uid="{52D30AC0-59FB-40F6-A3F7-3BABBB6AFE60}"/>
    <cellStyle name="Note 2 5 4" xfId="37037" xr:uid="{571AFECB-0136-4B77-8410-770E79FA5E24}"/>
    <cellStyle name="Note 2 5 4 2" xfId="37038" xr:uid="{1BAA7C45-B5F3-4566-A6F5-2646A09275E5}"/>
    <cellStyle name="Note 2 5 5" xfId="37039" xr:uid="{38993EB1-03E3-4099-B246-D89B344301D1}"/>
    <cellStyle name="Note 2 5 6" xfId="37040" xr:uid="{DAB38EB3-EFA8-45E4-B8B2-B0614398F73D}"/>
    <cellStyle name="Note 2 5 7" xfId="54828" xr:uid="{3235FCD6-825E-49FD-A901-D97110348130}"/>
    <cellStyle name="Note 2 6" xfId="37041" xr:uid="{D85CFBBC-8A30-406C-99A5-634111D6EC48}"/>
    <cellStyle name="Note 2 6 2" xfId="37042" xr:uid="{24C4B2B3-5B51-41DB-BC6D-C8FA38ADA3ED}"/>
    <cellStyle name="Note 2 6 2 2" xfId="37043" xr:uid="{A2C378B7-F522-4A4D-A9F0-80EC404A6DF5}"/>
    <cellStyle name="Note 2 6 3" xfId="37044" xr:uid="{CB1BE236-3C6D-4EC7-A3E0-192F15F3A591}"/>
    <cellStyle name="Note 2 6 3 2" xfId="37045" xr:uid="{5F44E3C4-ED40-4E2D-84AC-55CC55D5E5E5}"/>
    <cellStyle name="Note 2 6 4" xfId="37046" xr:uid="{0DDFC981-47BF-4626-8F67-7A440019E900}"/>
    <cellStyle name="Note 2 6 5" xfId="37047" xr:uid="{812DD106-221A-4DB7-BAD1-276C5C24E322}"/>
    <cellStyle name="Note 2 6 6" xfId="54829" xr:uid="{14F71757-44BB-44EC-9D3E-4F13809CE1C9}"/>
    <cellStyle name="Note 2 7" xfId="37048" xr:uid="{B0A20740-8519-4375-ADCA-D79C69967C97}"/>
    <cellStyle name="Note 2 7 2" xfId="37049" xr:uid="{C52F64A0-FD77-441E-87D5-603820FDA37D}"/>
    <cellStyle name="Note 2 7 2 2" xfId="37050" xr:uid="{79F60BEB-B754-47A7-86AA-8F527C17DFAD}"/>
    <cellStyle name="Note 2 7 3" xfId="37051" xr:uid="{9381DEF6-24CD-4736-BAA5-D2930F0C3090}"/>
    <cellStyle name="Note 2 7 3 2" xfId="37052" xr:uid="{F0B26CFF-BA11-4C64-82E6-AB547F8967DD}"/>
    <cellStyle name="Note 2 7 4" xfId="37053" xr:uid="{AE7B8D73-E3DF-4494-9079-768AAF91EA35}"/>
    <cellStyle name="Note 2 7 5" xfId="37054" xr:uid="{D95D75BF-8AB1-4D51-87C9-301F8E113CE4}"/>
    <cellStyle name="Note 2 7 6" xfId="54830" xr:uid="{6E3BC0AF-5454-4ACB-BBEF-4C016BB9CCFF}"/>
    <cellStyle name="Note 2 8" xfId="37055" xr:uid="{22366F7B-69A8-441D-B402-F7A1269793B1}"/>
    <cellStyle name="Note 2 8 2" xfId="37056" xr:uid="{82F2B717-3515-478B-82DE-ED9FEBD31549}"/>
    <cellStyle name="Note 2 8 2 2" xfId="37057" xr:uid="{B146F4FA-1223-4521-A12E-9A917326AC3D}"/>
    <cellStyle name="Note 2 8 2 2 2" xfId="37058" xr:uid="{43C3E0BD-A2F0-436B-BA05-0F071C5C1071}"/>
    <cellStyle name="Note 2 8 2 3" xfId="37059" xr:uid="{D12F00A1-D7B9-4114-ABBF-23AA4E1D9567}"/>
    <cellStyle name="Note 2 8 3" xfId="37060" xr:uid="{8C139563-C283-4BF5-BE21-11BF1F9A9880}"/>
    <cellStyle name="Note 2 8 3 2" xfId="37061" xr:uid="{837895AF-B623-49E5-BED4-AD4F460DEBB3}"/>
    <cellStyle name="Note 2 8 4" xfId="37062" xr:uid="{0F9A34E0-5F19-4893-A583-44D76B81D595}"/>
    <cellStyle name="Note 2 8 4 2" xfId="37063" xr:uid="{86163A37-4C2C-4820-8250-CED3B3E75635}"/>
    <cellStyle name="Note 2 8 5" xfId="37064" xr:uid="{DB8EF120-E0FB-4C3B-8D9C-4ACACD91B09C}"/>
    <cellStyle name="Note 2 8 6" xfId="37065" xr:uid="{5FFFFBAB-8E95-4374-816B-8BB3A5A0BF19}"/>
    <cellStyle name="Note 2 8 7" xfId="54831" xr:uid="{7CE8D282-654A-4C6B-8D48-6E93F76C86DA}"/>
    <cellStyle name="Note 2 9" xfId="37066" xr:uid="{E86763ED-8774-4441-95C7-C1AC63678B05}"/>
    <cellStyle name="Note 2 9 2" xfId="37067" xr:uid="{08035D5E-F542-401D-8448-2D80CA9A2336}"/>
    <cellStyle name="Note 2 9 2 2" xfId="37068" xr:uid="{7D7CA337-12C9-4583-BD56-1D5B1F5FD929}"/>
    <cellStyle name="Note 2 9 2 2 2" xfId="37069" xr:uid="{425D7CB6-CA4A-468E-8D25-0FAB219201D8}"/>
    <cellStyle name="Note 2 9 2 3" xfId="37070" xr:uid="{C982E7BF-C816-4D03-8BE1-2531C4EC5FD5}"/>
    <cellStyle name="Note 2 9 3" xfId="37071" xr:uid="{F9614781-59D4-45F2-A669-546C75FF5882}"/>
    <cellStyle name="Note 2 9 3 2" xfId="37072" xr:uid="{9F689AFE-A5DE-440E-89AD-88DAADC4FB20}"/>
    <cellStyle name="Note 2 9 4" xfId="37073" xr:uid="{BC474697-D221-41B4-B001-96E55DCADF4A}"/>
    <cellStyle name="Note 2 9 4 2" xfId="37074" xr:uid="{612C731A-BBFE-47F2-8CBC-0080B89C30CF}"/>
    <cellStyle name="Note 2 9 5" xfId="37075" xr:uid="{AC2E625D-BA85-44A7-A595-7F6B2A0E23E1}"/>
    <cellStyle name="Note 20" xfId="37076" xr:uid="{A1B0DBF5-279A-4F12-A0D3-B43C2D6FCE88}"/>
    <cellStyle name="Note 20 2" xfId="37077" xr:uid="{0B8102F9-39CC-4382-A445-6FFC0C2C0F78}"/>
    <cellStyle name="Note 20 2 2" xfId="37078" xr:uid="{48AA0576-D5C1-4FE1-AD75-B76B01D003FF}"/>
    <cellStyle name="Note 20 2 2 2" xfId="37079" xr:uid="{42DC90C2-CB82-4B58-B6D6-0453BEC04279}"/>
    <cellStyle name="Note 20 2 2 2 2" xfId="37080" xr:uid="{D0148645-040D-490E-A5AF-DF1A9DD85AC1}"/>
    <cellStyle name="Note 20 2 2 2 2 2" xfId="37081" xr:uid="{F176B6DF-9C5B-48DB-8FD5-4D672BCBB5D5}"/>
    <cellStyle name="Note 20 2 2 2 3" xfId="37082" xr:uid="{C2E1B332-3FE4-4067-A8FF-CDDF36F118CE}"/>
    <cellStyle name="Note 20 2 2 3" xfId="37083" xr:uid="{80E46056-3CE5-46A7-BAF1-0151A44B07D5}"/>
    <cellStyle name="Note 20 2 2 3 2" xfId="37084" xr:uid="{96A5AA6D-4C85-4BE1-A44D-C3C3F57AFAAC}"/>
    <cellStyle name="Note 20 2 2 4" xfId="37085" xr:uid="{C130BAF1-462F-4398-BF82-D269A2B0DAE0}"/>
    <cellStyle name="Note 20 2 2 4 2" xfId="37086" xr:uid="{1088166E-469C-4D1A-8B19-2812C89E05D2}"/>
    <cellStyle name="Note 20 2 2 5" xfId="37087" xr:uid="{68421346-275B-4D4E-B4E2-815020AC4C53}"/>
    <cellStyle name="Note 20 2 3" xfId="37088" xr:uid="{EFFDBC69-D683-406A-B056-D1D5BD64123D}"/>
    <cellStyle name="Note 20 2 3 2" xfId="37089" xr:uid="{C35B3D3A-188C-4F3E-BEBD-F81DCC2B0324}"/>
    <cellStyle name="Note 20 2 4" xfId="37090" xr:uid="{CCBF9AC5-A5BD-46FB-85EA-855C599F8CEC}"/>
    <cellStyle name="Note 20 2 4 2" xfId="37091" xr:uid="{F3F29282-1B4F-4FC0-8701-6A33C8C650CB}"/>
    <cellStyle name="Note 20 2 5" xfId="37092" xr:uid="{0D78D01E-31BE-42C7-81E3-E28E66921B4C}"/>
    <cellStyle name="Note 20 3" xfId="37093" xr:uid="{3EE6CD88-1D98-4E1F-A66C-34EE59C83F9D}"/>
    <cellStyle name="Note 20 3 2" xfId="37094" xr:uid="{CE99997C-E1DB-4890-AACC-C908A6CCEFF9}"/>
    <cellStyle name="Note 20 3 2 2" xfId="37095" xr:uid="{5C82E51F-2CB6-4A0B-88E4-5A131E4FF44A}"/>
    <cellStyle name="Note 20 3 2 2 2" xfId="37096" xr:uid="{779F6DA1-AB6B-4FD9-8EF2-575F03FD68F4}"/>
    <cellStyle name="Note 20 3 2 3" xfId="37097" xr:uid="{EE5D9B93-D7A0-4641-9AED-1E816BCEBB94}"/>
    <cellStyle name="Note 20 3 3" xfId="37098" xr:uid="{AD71C7CF-3444-44B2-9AAB-30AEF75CFE32}"/>
    <cellStyle name="Note 20 3 3 2" xfId="37099" xr:uid="{A86E1EA1-64FA-48FD-AEB4-423ADED97F77}"/>
    <cellStyle name="Note 20 3 4" xfId="37100" xr:uid="{66C6E9E8-C3FF-4D53-8A22-81C5912AF2E6}"/>
    <cellStyle name="Note 20 3 4 2" xfId="37101" xr:uid="{75999837-620B-4763-884F-0788721A1330}"/>
    <cellStyle name="Note 20 3 5" xfId="37102" xr:uid="{0B16777D-C9FC-41B8-BDE1-DF6063A67328}"/>
    <cellStyle name="Note 20 4" xfId="37103" xr:uid="{81B098FB-B5D5-49C4-ABB8-A7A8B1210054}"/>
    <cellStyle name="Note 20 4 2" xfId="37104" xr:uid="{175E9014-FA62-4D56-ABAB-6E3A97C7D921}"/>
    <cellStyle name="Note 20 5" xfId="37105" xr:uid="{1A5618FF-188C-40CB-9740-7B6ED7CE6690}"/>
    <cellStyle name="Note 20 5 2" xfId="37106" xr:uid="{44F7E04D-FC05-4CA3-BB90-18025A4AD020}"/>
    <cellStyle name="Note 20 6" xfId="37107" xr:uid="{AC92460F-A69D-4641-BA4D-E174DC431F99}"/>
    <cellStyle name="Note 20 7" xfId="54832" xr:uid="{1A35177D-FF1F-43AB-AE28-AD3A8C36E44D}"/>
    <cellStyle name="Note 21" xfId="37108" xr:uid="{4E2E4197-EB76-4D8E-BD65-6E495DD0DF25}"/>
    <cellStyle name="Note 21 2" xfId="37109" xr:uid="{6C636946-E8D8-4194-9A55-5AF9F78F227B}"/>
    <cellStyle name="Note 21 2 2" xfId="37110" xr:uid="{2B206660-B203-4461-AC43-E2986A08A049}"/>
    <cellStyle name="Note 21 2 2 2" xfId="37111" xr:uid="{D840BE44-48A4-4437-AA83-5E977D98D958}"/>
    <cellStyle name="Note 21 2 2 2 2" xfId="37112" xr:uid="{85357342-91FC-4414-AE91-7827D6C21E55}"/>
    <cellStyle name="Note 21 2 2 2 2 2" xfId="37113" xr:uid="{1B28782E-10EA-4DE0-963B-AC9C6F9504A2}"/>
    <cellStyle name="Note 21 2 2 2 3" xfId="37114" xr:uid="{B749AEBB-668D-46D7-BAEC-81B5735716FC}"/>
    <cellStyle name="Note 21 2 2 3" xfId="37115" xr:uid="{585B2FB3-2D24-48C0-B313-756FB2FA0C9D}"/>
    <cellStyle name="Note 21 2 2 3 2" xfId="37116" xr:uid="{86EE534C-8D4E-4030-A793-D516FB807B3A}"/>
    <cellStyle name="Note 21 2 2 4" xfId="37117" xr:uid="{AD7B4C32-49AF-4118-A49A-6FC9CA611913}"/>
    <cellStyle name="Note 21 2 2 4 2" xfId="37118" xr:uid="{AFD0070A-F8BC-4886-83B8-BAF23580D601}"/>
    <cellStyle name="Note 21 2 2 5" xfId="37119" xr:uid="{A912D00F-786E-45C9-8592-8B7522048CB2}"/>
    <cellStyle name="Note 21 2 3" xfId="37120" xr:uid="{DCE06E39-80D5-43C9-8151-99D08926E3B0}"/>
    <cellStyle name="Note 21 2 3 2" xfId="37121" xr:uid="{F7A61CC9-9D87-4948-BEDE-56E0BA3B17B6}"/>
    <cellStyle name="Note 21 2 4" xfId="37122" xr:uid="{9FD80818-5B14-441F-9EF0-354F20953DDC}"/>
    <cellStyle name="Note 21 2 4 2" xfId="37123" xr:uid="{F095CA59-85AE-4814-9DC8-0D262BD8A36B}"/>
    <cellStyle name="Note 21 2 5" xfId="37124" xr:uid="{79C1315C-B52A-40BF-96C4-614EF4B52856}"/>
    <cellStyle name="Note 21 3" xfId="37125" xr:uid="{48C0F0DF-5F3A-48FB-BEA2-C105ED807B65}"/>
    <cellStyle name="Note 21 3 2" xfId="37126" xr:uid="{7FE915AD-3BAC-4878-9B92-C6EECB3EB0F4}"/>
    <cellStyle name="Note 21 3 2 2" xfId="37127" xr:uid="{811B9F0F-A43A-4735-B31B-A837A9CB3098}"/>
    <cellStyle name="Note 21 3 2 2 2" xfId="37128" xr:uid="{21404825-56A3-4527-872C-A0099F71FAE6}"/>
    <cellStyle name="Note 21 3 2 3" xfId="37129" xr:uid="{78E5A160-E6C8-47F4-801C-63BE95A196F5}"/>
    <cellStyle name="Note 21 3 3" xfId="37130" xr:uid="{6CF6A61E-741E-43DB-8B71-3D9F387F9F9F}"/>
    <cellStyle name="Note 21 3 3 2" xfId="37131" xr:uid="{3F966307-BADE-4E8B-8823-293AE0A4F848}"/>
    <cellStyle name="Note 21 3 4" xfId="37132" xr:uid="{39C7512D-DE17-4FEB-9F63-EE2596723DCD}"/>
    <cellStyle name="Note 21 3 4 2" xfId="37133" xr:uid="{D95E008F-5E07-458D-8CF3-4C3B2C9BCB91}"/>
    <cellStyle name="Note 21 3 5" xfId="37134" xr:uid="{F98E4519-24D4-4919-BE95-C7801920A53C}"/>
    <cellStyle name="Note 21 4" xfId="37135" xr:uid="{7B10B420-3C1B-4BFD-908E-253AA72E9BA8}"/>
    <cellStyle name="Note 21 4 2" xfId="37136" xr:uid="{E259FC18-338B-4F52-81DA-D660638A54F7}"/>
    <cellStyle name="Note 21 5" xfId="37137" xr:uid="{06E4B4E5-36C7-4CDB-A6BD-6C60E35B3C7C}"/>
    <cellStyle name="Note 21 5 2" xfId="37138" xr:uid="{82B27B49-81F4-467F-992D-8B2D0CB8A740}"/>
    <cellStyle name="Note 21 6" xfId="37139" xr:uid="{C233944D-45DA-4A64-BD11-35F49000B1B5}"/>
    <cellStyle name="Note 21 7" xfId="54833" xr:uid="{5D4AE0BC-0371-4070-B209-D1E7700B8D67}"/>
    <cellStyle name="Note 22" xfId="37140" xr:uid="{6D8535AB-E0F8-4264-8E0C-F2619A74AAE5}"/>
    <cellStyle name="Note 22 2" xfId="37141" xr:uid="{3672F4B1-8CC1-44F4-84A2-C7A19679CA42}"/>
    <cellStyle name="Note 22 2 2" xfId="37142" xr:uid="{EA98EA81-9A52-48E7-BA9D-35D26E6B9E4E}"/>
    <cellStyle name="Note 22 2 2 2" xfId="37143" xr:uid="{30392185-0450-4C13-BB05-21D34525F7EA}"/>
    <cellStyle name="Note 22 2 2 2 2" xfId="37144" xr:uid="{87B6244E-8353-4CF1-8B9E-929B680961BB}"/>
    <cellStyle name="Note 22 2 2 2 2 2" xfId="37145" xr:uid="{F2246EF9-3938-4B4C-A032-0E1AA5CB2B37}"/>
    <cellStyle name="Note 22 2 2 2 3" xfId="37146" xr:uid="{B76F5C55-516D-4189-8531-8E694101E818}"/>
    <cellStyle name="Note 22 2 2 3" xfId="37147" xr:uid="{072DC35D-B3B0-4E96-824A-321998FC1D65}"/>
    <cellStyle name="Note 22 2 2 3 2" xfId="37148" xr:uid="{8E12400F-EFF7-4786-8F6D-A67C015F8327}"/>
    <cellStyle name="Note 22 2 2 4" xfId="37149" xr:uid="{0874CA47-CA3E-44BF-8E4A-73676C1ADEE4}"/>
    <cellStyle name="Note 22 2 2 4 2" xfId="37150" xr:uid="{C25F481F-EBD2-4ADD-A5DF-208AC06BEFC4}"/>
    <cellStyle name="Note 22 2 2 5" xfId="37151" xr:uid="{9652E7E0-C95F-4D06-9B3B-51741EECCEA5}"/>
    <cellStyle name="Note 22 2 3" xfId="37152" xr:uid="{A0D64DD6-3956-4623-B8D1-F605EE3A2A2F}"/>
    <cellStyle name="Note 22 2 3 2" xfId="37153" xr:uid="{7F674306-5098-4AB8-A105-8F7715873A7A}"/>
    <cellStyle name="Note 22 2 4" xfId="37154" xr:uid="{7558CD5E-863C-4979-A77B-E3D9F22358F3}"/>
    <cellStyle name="Note 22 2 4 2" xfId="37155" xr:uid="{DF620D03-CBB3-49B3-900E-209746096EF5}"/>
    <cellStyle name="Note 22 2 5" xfId="37156" xr:uid="{6270E699-DA03-4FED-BC8B-D9FBFF75EE66}"/>
    <cellStyle name="Note 22 3" xfId="37157" xr:uid="{9511B4A9-1A10-4EBE-8926-28F507F635C8}"/>
    <cellStyle name="Note 22 3 2" xfId="37158" xr:uid="{46D166B2-24D4-46B2-88F9-186BA3CCD2A5}"/>
    <cellStyle name="Note 22 3 2 2" xfId="37159" xr:uid="{DC411B65-62BE-445F-94D4-DEB34947848F}"/>
    <cellStyle name="Note 22 3 2 2 2" xfId="37160" xr:uid="{1353AD2F-29CC-4BDC-A497-7626E3413865}"/>
    <cellStyle name="Note 22 3 2 3" xfId="37161" xr:uid="{9BDEA629-8D76-4BEC-9A99-1B44D3AD3134}"/>
    <cellStyle name="Note 22 3 3" xfId="37162" xr:uid="{051F71BD-6453-4A54-B86F-9B9BC5B11552}"/>
    <cellStyle name="Note 22 3 3 2" xfId="37163" xr:uid="{9C8A5E5D-B21E-4F28-8270-87D976654745}"/>
    <cellStyle name="Note 22 3 4" xfId="37164" xr:uid="{E80D97B3-934A-4DB6-B4D4-D0F6991D93A9}"/>
    <cellStyle name="Note 22 3 4 2" xfId="37165" xr:uid="{86CF06EC-85AB-4FB5-8BD5-27406F0AE8FF}"/>
    <cellStyle name="Note 22 3 5" xfId="37166" xr:uid="{FA449241-20C6-406F-965E-08C813696547}"/>
    <cellStyle name="Note 22 4" xfId="37167" xr:uid="{6C962721-44BD-4113-94CB-F9218BB2AECE}"/>
    <cellStyle name="Note 22 4 2" xfId="37168" xr:uid="{B4356473-5DCF-4DB9-85B8-DAC8DA9BCFEE}"/>
    <cellStyle name="Note 22 5" xfId="37169" xr:uid="{7F5CD15A-272C-4F88-A17F-9B19724F80B7}"/>
    <cellStyle name="Note 22 5 2" xfId="37170" xr:uid="{3DE47B4D-CB56-4F87-9B50-DCE073F22DA1}"/>
    <cellStyle name="Note 22 6" xfId="37171" xr:uid="{1DEE4FE2-DA7B-4D6A-AFAE-9AECA238CF61}"/>
    <cellStyle name="Note 22 7" xfId="54834" xr:uid="{AD019ADD-6B9B-42F9-AF37-B201743FB434}"/>
    <cellStyle name="Note 23" xfId="37172" xr:uid="{B31A2473-13D9-497C-B080-3B1476AA53D8}"/>
    <cellStyle name="Note 23 2" xfId="37173" xr:uid="{2DCE9141-98D1-433C-9EF3-370C31ADEAA4}"/>
    <cellStyle name="Note 23 2 2" xfId="37174" xr:uid="{030CCFE1-BA5A-4671-B368-67FF7CF14455}"/>
    <cellStyle name="Note 23 2 2 2" xfId="37175" xr:uid="{7D5CB5E2-6616-4FA7-8F8B-77303C49497D}"/>
    <cellStyle name="Note 23 2 2 2 2" xfId="37176" xr:uid="{F211DC8E-B384-448F-AF2A-D227799BA768}"/>
    <cellStyle name="Note 23 2 2 2 2 2" xfId="37177" xr:uid="{2AB67D75-5D08-450C-8620-D2B846ADF289}"/>
    <cellStyle name="Note 23 2 2 2 3" xfId="37178" xr:uid="{7324E233-00A5-40DA-A42A-2F276934FBB3}"/>
    <cellStyle name="Note 23 2 2 3" xfId="37179" xr:uid="{302C3D74-192E-493E-A80F-883182D662DC}"/>
    <cellStyle name="Note 23 2 2 3 2" xfId="37180" xr:uid="{162704B2-74F7-4979-9347-9C1FD39BDCF7}"/>
    <cellStyle name="Note 23 2 2 4" xfId="37181" xr:uid="{E9E49A31-0E62-4929-BCC5-9CFC2015C4DE}"/>
    <cellStyle name="Note 23 2 2 4 2" xfId="37182" xr:uid="{8E8EEA54-6C0C-40AA-A2F5-2155F083BD65}"/>
    <cellStyle name="Note 23 2 2 5" xfId="37183" xr:uid="{148554F2-3248-4985-882E-A4F35343586A}"/>
    <cellStyle name="Note 23 2 3" xfId="37184" xr:uid="{14D83475-96A7-4B8F-AACB-1D36A0E23624}"/>
    <cellStyle name="Note 23 2 3 2" xfId="37185" xr:uid="{D02C500D-7912-4EF2-BA4B-9F195C2A7596}"/>
    <cellStyle name="Note 23 2 4" xfId="37186" xr:uid="{90F9A13B-3627-4B0C-B32E-3FF9641EA0BB}"/>
    <cellStyle name="Note 23 2 4 2" xfId="37187" xr:uid="{2F349C51-D155-4D05-9BFD-F698EF6A840B}"/>
    <cellStyle name="Note 23 2 5" xfId="37188" xr:uid="{51C15C9A-7A00-43E0-BB7B-D2DBB78E9A92}"/>
    <cellStyle name="Note 23 3" xfId="37189" xr:uid="{0EE62ADC-9903-4D68-AD2C-434BC52C0177}"/>
    <cellStyle name="Note 23 3 2" xfId="37190" xr:uid="{849F04A6-81E7-402C-91DA-2451BE6FEA1D}"/>
    <cellStyle name="Note 23 3 2 2" xfId="37191" xr:uid="{62188216-61B6-405A-9B98-FFF2681FA0D2}"/>
    <cellStyle name="Note 23 3 2 2 2" xfId="37192" xr:uid="{B30D2C7E-5B2C-4966-92B5-88723066BD36}"/>
    <cellStyle name="Note 23 3 2 3" xfId="37193" xr:uid="{9790F70E-9E2E-4E02-9B82-4DB85C150E9F}"/>
    <cellStyle name="Note 23 3 3" xfId="37194" xr:uid="{28710655-4361-425A-A77A-C9A73445640B}"/>
    <cellStyle name="Note 23 3 3 2" xfId="37195" xr:uid="{1A52A12A-8A78-46FA-B454-67F67CC49180}"/>
    <cellStyle name="Note 23 3 4" xfId="37196" xr:uid="{D13457DF-0E99-4A22-B9DC-6DD30D21E202}"/>
    <cellStyle name="Note 23 3 4 2" xfId="37197" xr:uid="{73BEDC49-4580-4F64-8F7E-E473D54EB52C}"/>
    <cellStyle name="Note 23 3 5" xfId="37198" xr:uid="{F3152A5C-B792-488E-A710-AE1A95F587F0}"/>
    <cellStyle name="Note 23 4" xfId="37199" xr:uid="{876B4322-5E55-4625-B371-08B6358A9419}"/>
    <cellStyle name="Note 23 4 2" xfId="37200" xr:uid="{513B55C8-0A0B-4F7E-9062-F44FDE4EDF3F}"/>
    <cellStyle name="Note 23 5" xfId="37201" xr:uid="{E70C6472-6925-4E5B-B15E-2363B7196E9C}"/>
    <cellStyle name="Note 23 5 2" xfId="37202" xr:uid="{FCDD858E-24F5-408D-98A5-E8A8C34D06A5}"/>
    <cellStyle name="Note 23 6" xfId="37203" xr:uid="{694CA6EF-8E8B-4571-A73F-A54F018808A9}"/>
    <cellStyle name="Note 23 7" xfId="54835" xr:uid="{12FFEE5F-10E3-4927-B99A-941650C0F9A5}"/>
    <cellStyle name="Note 24" xfId="37204" xr:uid="{6334FC1A-BC39-4C47-9941-03CE726713AC}"/>
    <cellStyle name="Note 24 2" xfId="37205" xr:uid="{EF0872BC-BACF-4841-B74C-3B8183868618}"/>
    <cellStyle name="Note 24 2 2" xfId="37206" xr:uid="{A33E2CF9-57AE-4461-94EA-DE68556B858E}"/>
    <cellStyle name="Note 24 2 2 2" xfId="37207" xr:uid="{0CC0DED4-D5D0-450E-853A-CF3F6997C7C5}"/>
    <cellStyle name="Note 24 2 2 2 2" xfId="37208" xr:uid="{9DF38A64-7014-4DDC-A773-713EF8E745F5}"/>
    <cellStyle name="Note 24 2 2 2 2 2" xfId="37209" xr:uid="{072D548B-0F9C-4CE4-87C9-3C7A5F0292B3}"/>
    <cellStyle name="Note 24 2 2 2 3" xfId="37210" xr:uid="{893E9576-D5BE-4962-8613-B5B9B8C939C9}"/>
    <cellStyle name="Note 24 2 2 3" xfId="37211" xr:uid="{7246BC3D-1B16-4876-9B2D-6689A5DD2FD3}"/>
    <cellStyle name="Note 24 2 2 3 2" xfId="37212" xr:uid="{169A8C0E-2BC0-47AD-9700-74C5BFDAC97A}"/>
    <cellStyle name="Note 24 2 2 4" xfId="37213" xr:uid="{9921B697-F2B7-4879-B4B6-B9C6F5BE09D4}"/>
    <cellStyle name="Note 24 2 2 4 2" xfId="37214" xr:uid="{70D232EC-213D-4D93-ABCF-6B42C7FE379E}"/>
    <cellStyle name="Note 24 2 2 5" xfId="37215" xr:uid="{0C0028C6-A449-4631-A267-535EA3A4CA6C}"/>
    <cellStyle name="Note 24 2 3" xfId="37216" xr:uid="{084FD0C2-25F0-4CB6-B68F-4500E31B2A48}"/>
    <cellStyle name="Note 24 2 3 2" xfId="37217" xr:uid="{F8FBB5CF-B0FA-4805-A84B-FEA94A8D9266}"/>
    <cellStyle name="Note 24 2 4" xfId="37218" xr:uid="{1DCD9758-053D-48E8-BD6E-FF4D00C617A1}"/>
    <cellStyle name="Note 24 2 4 2" xfId="37219" xr:uid="{89F1E739-4825-4A96-A8BA-16224409C23F}"/>
    <cellStyle name="Note 24 2 5" xfId="37220" xr:uid="{65E6C97E-88C6-4F04-AA17-2E01A45F4B3F}"/>
    <cellStyle name="Note 24 3" xfId="37221" xr:uid="{01882C88-B17E-430E-B5E7-17C007475527}"/>
    <cellStyle name="Note 24 3 2" xfId="37222" xr:uid="{B673C1FC-7E11-490E-B7AE-320725ED1972}"/>
    <cellStyle name="Note 24 3 2 2" xfId="37223" xr:uid="{1AB76F52-7347-4A0F-A452-3CF1CDAE2429}"/>
    <cellStyle name="Note 24 3 2 2 2" xfId="37224" xr:uid="{F5C584FA-CC74-452D-96AC-36679C771127}"/>
    <cellStyle name="Note 24 3 2 3" xfId="37225" xr:uid="{4A7E24FF-0601-4262-BE43-C1CC1F4295E2}"/>
    <cellStyle name="Note 24 3 3" xfId="37226" xr:uid="{2BB9F64C-A6E1-4594-8F5D-82B7987A224F}"/>
    <cellStyle name="Note 24 3 3 2" xfId="37227" xr:uid="{857CA6F1-22C6-4D6A-8510-DBFF9DE2C438}"/>
    <cellStyle name="Note 24 3 4" xfId="37228" xr:uid="{45EC07E8-C29F-4A16-8492-8EDD940D6C99}"/>
    <cellStyle name="Note 24 3 4 2" xfId="37229" xr:uid="{2122BBD0-1C17-4291-8E4A-F1260D03038E}"/>
    <cellStyle name="Note 24 3 5" xfId="37230" xr:uid="{45B44F04-F8EB-4737-8DA4-D99D1C12C8D3}"/>
    <cellStyle name="Note 24 4" xfId="37231" xr:uid="{07F1690C-E5DE-4E79-B4C0-47BF70065C75}"/>
    <cellStyle name="Note 24 4 2" xfId="37232" xr:uid="{34EB1FBC-AB85-48A5-A699-AB086230EBEB}"/>
    <cellStyle name="Note 24 5" xfId="37233" xr:uid="{C6C0A133-68AD-47F1-8F3E-087B7E266732}"/>
    <cellStyle name="Note 24 5 2" xfId="37234" xr:uid="{48C107D5-5BDA-4BB2-9ED1-8BBA0847F719}"/>
    <cellStyle name="Note 24 6" xfId="37235" xr:uid="{8E396DCF-47B7-4801-8820-D272C588F414}"/>
    <cellStyle name="Note 24 7" xfId="54836" xr:uid="{F039D283-5166-4B40-9D32-62592AFF7E6F}"/>
    <cellStyle name="Note 25" xfId="37236" xr:uid="{73F3BB36-6D19-4480-935F-851BACBA8EF0}"/>
    <cellStyle name="Note 25 2" xfId="37237" xr:uid="{BB48E2E8-ECE1-4A9D-B485-EE2E4865EBFE}"/>
    <cellStyle name="Note 25 2 2" xfId="37238" xr:uid="{369B0430-ED57-4FB3-BAA7-96EADC1E921D}"/>
    <cellStyle name="Note 25 2 2 2" xfId="37239" xr:uid="{96168146-4D29-46DC-A498-9156AEB6C140}"/>
    <cellStyle name="Note 25 2 2 2 2" xfId="37240" xr:uid="{FD64BB5F-DBC3-4EB4-AD5D-2E259F98D7AE}"/>
    <cellStyle name="Note 25 2 2 2 2 2" xfId="37241" xr:uid="{67725D4F-1418-44B8-9237-96B307DCE136}"/>
    <cellStyle name="Note 25 2 2 2 3" xfId="37242" xr:uid="{1784F62E-0733-4B46-8F0C-8198881584D0}"/>
    <cellStyle name="Note 25 2 2 3" xfId="37243" xr:uid="{CEF77036-6621-4D82-8DD9-7947CC6AAE7A}"/>
    <cellStyle name="Note 25 2 2 3 2" xfId="37244" xr:uid="{956036A9-D8F0-4FB4-AF3E-4FEF501C53E3}"/>
    <cellStyle name="Note 25 2 2 4" xfId="37245" xr:uid="{BA2A4239-5363-4D7F-B480-9FA59D8C01EA}"/>
    <cellStyle name="Note 25 2 2 4 2" xfId="37246" xr:uid="{6E130DDD-527F-4ADD-910E-DA68FC27681B}"/>
    <cellStyle name="Note 25 2 2 5" xfId="37247" xr:uid="{9F015793-93EC-4804-A395-3F4F268A2319}"/>
    <cellStyle name="Note 25 2 3" xfId="37248" xr:uid="{F877692D-65B2-4F4B-A3AB-D2A6345E3120}"/>
    <cellStyle name="Note 25 2 3 2" xfId="37249" xr:uid="{4A174E86-79D9-4D5D-81AE-6A7A0DDC0C8A}"/>
    <cellStyle name="Note 25 2 4" xfId="37250" xr:uid="{7522836D-5993-4603-B1AC-CC4ADE83AA27}"/>
    <cellStyle name="Note 25 2 4 2" xfId="37251" xr:uid="{591355C6-008C-4E20-9DE8-509D867BA155}"/>
    <cellStyle name="Note 25 2 5" xfId="37252" xr:uid="{7D9978BF-47AC-464F-8863-F22707468069}"/>
    <cellStyle name="Note 25 3" xfId="37253" xr:uid="{029FC1D0-3FC2-43BE-8515-155C66101794}"/>
    <cellStyle name="Note 25 3 2" xfId="37254" xr:uid="{01C0274B-ABD3-4BB1-A61F-419EFBD5B2AD}"/>
    <cellStyle name="Note 25 3 2 2" xfId="37255" xr:uid="{57E72311-8AB6-48B1-9960-75AF1D7A51BC}"/>
    <cellStyle name="Note 25 3 2 2 2" xfId="37256" xr:uid="{706521BD-0053-42F7-BA38-CE2F59094DC4}"/>
    <cellStyle name="Note 25 3 2 3" xfId="37257" xr:uid="{6A642250-7FE6-468E-91C2-885E3830E6D3}"/>
    <cellStyle name="Note 25 3 3" xfId="37258" xr:uid="{DC23DF68-2DDC-445E-B4AE-70E5CB43BF72}"/>
    <cellStyle name="Note 25 3 3 2" xfId="37259" xr:uid="{83807169-FF04-4121-9E2A-0447B3B455AC}"/>
    <cellStyle name="Note 25 3 4" xfId="37260" xr:uid="{265C27EB-D38F-40DB-9524-2E1608537339}"/>
    <cellStyle name="Note 25 3 4 2" xfId="37261" xr:uid="{357EFBAC-7AAF-443E-8D5C-9F318039492A}"/>
    <cellStyle name="Note 25 3 5" xfId="37262" xr:uid="{D9F23716-2795-4C3F-A374-3555DA88E53F}"/>
    <cellStyle name="Note 25 4" xfId="37263" xr:uid="{68877238-204D-4246-80B6-45150C9566F5}"/>
    <cellStyle name="Note 25 4 2" xfId="37264" xr:uid="{2402CEF4-0DD7-4F8E-9011-217B2D223C70}"/>
    <cellStyle name="Note 25 5" xfId="37265" xr:uid="{FF273947-F0B4-40D8-B647-387CC22989D3}"/>
    <cellStyle name="Note 25 5 2" xfId="37266" xr:uid="{19AA10B6-EAF6-41A3-AB8B-93B4B98C5FF2}"/>
    <cellStyle name="Note 25 6" xfId="37267" xr:uid="{0782B967-E6FF-4DA2-97AF-16271A241398}"/>
    <cellStyle name="Note 25 7" xfId="54837" xr:uid="{D3322982-7B22-47DF-B355-9636C9E5AFA3}"/>
    <cellStyle name="Note 26" xfId="37268" xr:uid="{CFDD0D96-7EE7-4F00-BC2B-65187B441F6E}"/>
    <cellStyle name="Note 26 2" xfId="37269" xr:uid="{F6EE1B5A-9C8A-4132-A516-6D2C4D4F5278}"/>
    <cellStyle name="Note 26 2 2" xfId="37270" xr:uid="{18200F8C-E07C-49D6-8DCF-3F1EECDE7AFC}"/>
    <cellStyle name="Note 26 2 2 2" xfId="37271" xr:uid="{4750BC79-7333-4559-B887-61C4FACA7B00}"/>
    <cellStyle name="Note 26 2 2 2 2" xfId="37272" xr:uid="{ED798DA5-A17F-496C-91B6-B15401351132}"/>
    <cellStyle name="Note 26 2 2 2 2 2" xfId="37273" xr:uid="{98DE8573-667D-41CD-9E06-BDA093DDCB3B}"/>
    <cellStyle name="Note 26 2 2 2 3" xfId="37274" xr:uid="{FA150624-6D7F-4FAC-A385-E576CE51B8C0}"/>
    <cellStyle name="Note 26 2 2 3" xfId="37275" xr:uid="{7ED30939-24FC-47CF-B7B1-61D0428A1651}"/>
    <cellStyle name="Note 26 2 2 3 2" xfId="37276" xr:uid="{F1EE783E-EA3F-43D4-9CDB-3F5DEFC51F50}"/>
    <cellStyle name="Note 26 2 2 4" xfId="37277" xr:uid="{ACEDA315-771F-4BE2-B92D-1C0385CCB256}"/>
    <cellStyle name="Note 26 2 2 4 2" xfId="37278" xr:uid="{B3AFD012-0F2C-4206-8B4F-7CA5A3D59537}"/>
    <cellStyle name="Note 26 2 2 5" xfId="37279" xr:uid="{E7FCDBF0-3D78-4FAE-AA6B-6E2982FFB280}"/>
    <cellStyle name="Note 26 2 3" xfId="37280" xr:uid="{4C3D449D-10DC-47E3-8384-20CC5A2A3E4A}"/>
    <cellStyle name="Note 26 2 3 2" xfId="37281" xr:uid="{412E1EE0-7230-4D18-B7B9-2D452B00D2CE}"/>
    <cellStyle name="Note 26 2 4" xfId="37282" xr:uid="{B04830A1-4FFD-43E7-8AD7-EBBCFC881D99}"/>
    <cellStyle name="Note 26 2 4 2" xfId="37283" xr:uid="{D5B508AD-537A-471B-B654-06C578649C17}"/>
    <cellStyle name="Note 26 2 5" xfId="37284" xr:uid="{3AFD23D2-ADA1-4FA2-BE6B-8852106A6C91}"/>
    <cellStyle name="Note 26 3" xfId="37285" xr:uid="{F0EFA36A-E249-4CF8-94C3-30BA7A8CCAD8}"/>
    <cellStyle name="Note 26 3 2" xfId="37286" xr:uid="{61127F79-32E2-4104-A77B-0D288ACFAC7C}"/>
    <cellStyle name="Note 26 3 2 2" xfId="37287" xr:uid="{65844A9A-637F-4997-91E8-3DBC725C8A7E}"/>
    <cellStyle name="Note 26 3 2 2 2" xfId="37288" xr:uid="{FFEE6A06-B05B-4E1D-BA10-DF08DE0F9CDD}"/>
    <cellStyle name="Note 26 3 2 3" xfId="37289" xr:uid="{2F51A3BC-4B05-4AC0-8F26-A94A39B86AB9}"/>
    <cellStyle name="Note 26 3 3" xfId="37290" xr:uid="{E26388DE-1DD2-4A50-9E7A-D10172FFAF26}"/>
    <cellStyle name="Note 26 3 3 2" xfId="37291" xr:uid="{57396762-4235-400D-9E4A-D9D3E83A554A}"/>
    <cellStyle name="Note 26 3 4" xfId="37292" xr:uid="{6A0E1EEC-FA72-4970-A97D-3585A17D39C3}"/>
    <cellStyle name="Note 26 3 4 2" xfId="37293" xr:uid="{8DBC380C-ECDE-432D-880D-9144B1B88398}"/>
    <cellStyle name="Note 26 3 5" xfId="37294" xr:uid="{0DB7DDAA-7A27-4453-917A-35BA199BBD32}"/>
    <cellStyle name="Note 26 4" xfId="37295" xr:uid="{0DB979EF-E472-4EE8-AA1E-4F682D8FF091}"/>
    <cellStyle name="Note 26 4 2" xfId="37296" xr:uid="{05DE5CC0-26D7-47F1-AFEE-78F91D5D48A7}"/>
    <cellStyle name="Note 26 5" xfId="37297" xr:uid="{3E33BA16-5F1B-41D1-8220-0BFBEBA4D8DB}"/>
    <cellStyle name="Note 26 5 2" xfId="37298" xr:uid="{CBFA67FB-18C9-450C-BEDA-B29AE7E35732}"/>
    <cellStyle name="Note 26 6" xfId="37299" xr:uid="{9C89274E-849D-4A55-BB8A-6792052A9CAD}"/>
    <cellStyle name="Note 26 7" xfId="54838" xr:uid="{CDCCFE20-E141-4734-90F8-9C58D87E7950}"/>
    <cellStyle name="Note 27" xfId="37300" xr:uid="{42A793B5-10E9-4E56-A89A-0B1CD65F631A}"/>
    <cellStyle name="Note 27 2" xfId="37301" xr:uid="{D04C141C-F947-4B7D-9099-31744A4A0E3A}"/>
    <cellStyle name="Note 27 2 2" xfId="37302" xr:uid="{5162ED10-2A44-47E0-9DEA-63A265542D47}"/>
    <cellStyle name="Note 27 2 2 2" xfId="37303" xr:uid="{29394408-E709-4478-A69B-87A7154ED2A6}"/>
    <cellStyle name="Note 27 2 2 2 2" xfId="37304" xr:uid="{D21E882B-61EA-4DA2-8B47-29B05B892045}"/>
    <cellStyle name="Note 27 2 2 3" xfId="37305" xr:uid="{4D7FE28D-4D6A-4B36-83F8-C696762C231A}"/>
    <cellStyle name="Note 27 2 3" xfId="37306" xr:uid="{B2D56E94-89E3-4EEC-A1D3-12D4AB8979BF}"/>
    <cellStyle name="Note 27 2 3 2" xfId="37307" xr:uid="{7811169A-7E8B-49DF-876F-2674D61C4289}"/>
    <cellStyle name="Note 27 2 4" xfId="37308" xr:uid="{0A21224D-5294-4161-9BCC-F944D4BAE0FF}"/>
    <cellStyle name="Note 27 2 4 2" xfId="37309" xr:uid="{E7739E2C-3CA7-4C99-BD4F-6B9C203AEF84}"/>
    <cellStyle name="Note 27 2 5" xfId="37310" xr:uid="{E83A3BEC-680A-4D62-9E1A-4FEA68166D0F}"/>
    <cellStyle name="Note 27 3" xfId="37311" xr:uid="{C7BD412C-6C34-42DF-A7C2-CD50EE687C6D}"/>
    <cellStyle name="Note 27 3 2" xfId="37312" xr:uid="{11A7DC87-0A60-4370-9C58-0A3C64389535}"/>
    <cellStyle name="Note 27 4" xfId="37313" xr:uid="{962DB23D-F5F7-420B-B6D3-24CB3C521370}"/>
    <cellStyle name="Note 27 4 2" xfId="37314" xr:uid="{BB7714EE-A55C-435E-B4B8-6BB751571BDE}"/>
    <cellStyle name="Note 27 5" xfId="37315" xr:uid="{A50C1253-E4A6-434F-9F8A-18D52FFB24EE}"/>
    <cellStyle name="Note 27 6" xfId="54839" xr:uid="{38CABD3B-1308-47C6-8597-5535FE2FB2AA}"/>
    <cellStyle name="Note 28" xfId="37316" xr:uid="{75046A32-35B7-407A-81AB-DCAE680F54CB}"/>
    <cellStyle name="Note 28 2" xfId="37317" xr:uid="{6982B925-7BC3-42EB-86C8-A8A3A9DD49C2}"/>
    <cellStyle name="Note 28 2 2" xfId="37318" xr:uid="{46BAFFAA-F0B2-4E49-ADBF-5DBC872B947B}"/>
    <cellStyle name="Note 28 2 2 2" xfId="37319" xr:uid="{4E54AF43-1654-493F-A830-F63C1A4315D4}"/>
    <cellStyle name="Note 28 2 2 2 2" xfId="37320" xr:uid="{209751F4-1EFB-4793-9C54-1ED26F0890DB}"/>
    <cellStyle name="Note 28 2 2 3" xfId="37321" xr:uid="{D12422FD-ABB2-421F-97DD-E0D73EE04C3A}"/>
    <cellStyle name="Note 28 2 3" xfId="37322" xr:uid="{311279EC-29F5-4803-A2E5-FFCA6F548550}"/>
    <cellStyle name="Note 28 2 3 2" xfId="37323" xr:uid="{C998D4C2-3466-454A-A870-12BC847E3C95}"/>
    <cellStyle name="Note 28 2 4" xfId="37324" xr:uid="{BE05D247-85D0-4549-84DC-17ADB78A3616}"/>
    <cellStyle name="Note 28 2 4 2" xfId="37325" xr:uid="{DF8F1A44-C87B-4948-AB02-A8E4CC73F6E7}"/>
    <cellStyle name="Note 28 2 5" xfId="37326" xr:uid="{DEC46CB2-CD43-423C-8769-D185A9CD5071}"/>
    <cellStyle name="Note 28 3" xfId="37327" xr:uid="{D8A3E896-DBF1-4393-B625-B097D62299DB}"/>
    <cellStyle name="Note 28 3 2" xfId="37328" xr:uid="{15660A4F-CF6C-4163-A4CF-148F382733A4}"/>
    <cellStyle name="Note 28 3 2 2" xfId="37329" xr:uid="{1ED328CF-C2FF-4205-9A87-BA1336037423}"/>
    <cellStyle name="Note 28 3 3" xfId="37330" xr:uid="{5EECB906-5DDA-407F-8ECE-4E9CB15517C8}"/>
    <cellStyle name="Note 28 4" xfId="37331" xr:uid="{5B888922-A935-42FA-ADDF-B87269C65F60}"/>
    <cellStyle name="Note 28 4 2" xfId="37332" xr:uid="{556D6537-8467-485D-BF63-E0517ED52696}"/>
    <cellStyle name="Note 28 5" xfId="37333" xr:uid="{1651450F-E91F-4CE5-B0B5-F2FC17525B25}"/>
    <cellStyle name="Note 28 5 2" xfId="37334" xr:uid="{BFB39BAD-DCAA-4D8B-8947-2323C884E5FD}"/>
    <cellStyle name="Note 28 6" xfId="37335" xr:uid="{15245754-AD96-4E76-8638-5CB8E5E10CBF}"/>
    <cellStyle name="Note 28 7" xfId="54840" xr:uid="{4A3992B7-5478-4041-A2D0-2E01DB0F6681}"/>
    <cellStyle name="Note 29" xfId="37336" xr:uid="{B4FAF6B8-08F5-4145-A37B-E4EC4DD6ABDF}"/>
    <cellStyle name="Note 29 2" xfId="37337" xr:uid="{DB08A172-E115-4E05-BA76-47A4975D9964}"/>
    <cellStyle name="Note 29 2 2" xfId="37338" xr:uid="{87AB010B-B339-45C1-BF0C-5C7C8130458A}"/>
    <cellStyle name="Note 29 3" xfId="37339" xr:uid="{40AAB4E6-D79D-4FFB-9D2C-DEF8AC57BDA7}"/>
    <cellStyle name="Note 29 4" xfId="54841" xr:uid="{88AC38E9-CCD9-448C-947F-DBBCEF21A11D}"/>
    <cellStyle name="Note 3" xfId="37340" xr:uid="{0FF25C7C-7925-4DAA-96AD-DAF8298BA198}"/>
    <cellStyle name="Note 3 2" xfId="37341" xr:uid="{094E22FD-06D5-4CC4-B38E-5B83283D256D}"/>
    <cellStyle name="Note 3 2 2" xfId="37342" xr:uid="{5DA0D59E-F572-4D47-B7E1-310CFEF423E4}"/>
    <cellStyle name="Note 3 2 2 2" xfId="37343" xr:uid="{934DB6B9-2106-4E14-AF9D-FE4A23690B03}"/>
    <cellStyle name="Note 3 2 3" xfId="37344" xr:uid="{F3470D43-78F1-442E-A138-477D96CA9F83}"/>
    <cellStyle name="Note 3 2 3 2" xfId="37345" xr:uid="{005BD251-A4EB-41B7-BFB7-B089B9BB3A85}"/>
    <cellStyle name="Note 3 2 4" xfId="37346" xr:uid="{A708C759-2742-4532-B24F-E921F941D8FE}"/>
    <cellStyle name="Note 3 2 5" xfId="37347" xr:uid="{815864AA-777D-4712-8798-67328966B4C0}"/>
    <cellStyle name="Note 3 3" xfId="37348" xr:uid="{25D76F05-F10D-45A4-BFA1-F499B8487A1C}"/>
    <cellStyle name="Note 3 3 2" xfId="37349" xr:uid="{2B0EF4FD-B97F-468B-A057-1715B21E3079}"/>
    <cellStyle name="Note 3 3 3" xfId="37350" xr:uid="{11A112F2-8DE2-47C3-BD90-8EFBF11FE969}"/>
    <cellStyle name="Note 3 4" xfId="37351" xr:uid="{143B1120-020B-421B-90F7-B2C962AB62DA}"/>
    <cellStyle name="Note 3 4 2" xfId="37352" xr:uid="{925F8ACB-A327-4701-A201-24CF07C179E4}"/>
    <cellStyle name="Note 3 5" xfId="37353" xr:uid="{4E281656-0E94-4F61-82D9-FFF5250DD3DE}"/>
    <cellStyle name="Note 3 6" xfId="37354" xr:uid="{D07C2AF4-EB0F-42A8-98CC-E7172E054DD0}"/>
    <cellStyle name="Note 30" xfId="37355" xr:uid="{AD387768-3B6E-44FE-B1BA-C973E268AF53}"/>
    <cellStyle name="Note 30 2" xfId="37356" xr:uid="{9E8FB2DF-D050-4B30-8CB4-21D4E5D2A626}"/>
    <cellStyle name="Note 30 2 2" xfId="37357" xr:uid="{CE746E3B-335C-4138-BBA6-129385F642D0}"/>
    <cellStyle name="Note 30 3" xfId="37358" xr:uid="{06263338-2160-4C2B-A2D9-F9704B42994A}"/>
    <cellStyle name="Note 30 4" xfId="54842" xr:uid="{7C904AF8-FB69-44E6-A74B-D246DC3D038A}"/>
    <cellStyle name="Note 31" xfId="37359" xr:uid="{21C3FD5C-3BB7-489D-A99C-89AC4F5FE90F}"/>
    <cellStyle name="Note 31 2" xfId="37360" xr:uid="{B8502647-CF20-47CD-8F5A-6AC6D3F90097}"/>
    <cellStyle name="Note 32" xfId="37361" xr:uid="{3342AB75-C5A4-4701-BE6D-1F630365B9F7}"/>
    <cellStyle name="Note 32 2" xfId="37362" xr:uid="{D4C44178-5423-4E73-BE26-283A6C5DF7DE}"/>
    <cellStyle name="Note 33" xfId="37363" xr:uid="{C468E791-EDC7-4FCB-908B-2C2667B300AB}"/>
    <cellStyle name="Note 33 2" xfId="37364" xr:uid="{4CB5616C-4FC0-41B4-93E4-80426D4706B3}"/>
    <cellStyle name="Note 34" xfId="37365" xr:uid="{4FD0939C-67E6-49BD-9316-70756CA305AE}"/>
    <cellStyle name="Note 34 2" xfId="37366" xr:uid="{4ED52040-5E07-4674-828B-07DE56C46B84}"/>
    <cellStyle name="Note 35" xfId="37367" xr:uid="{E338388E-79E9-468B-A987-BBB6E5654364}"/>
    <cellStyle name="Note 35 2" xfId="37368" xr:uid="{112C46F0-1F87-443D-B6C4-E56575632B1B}"/>
    <cellStyle name="Note 36" xfId="37369" xr:uid="{B8FB33FB-9699-4FC4-B363-37C643A6426D}"/>
    <cellStyle name="Note 36 2" xfId="37370" xr:uid="{D8371836-6B05-455F-AB8F-CA4FEBB8539B}"/>
    <cellStyle name="Note 37" xfId="37371" xr:uid="{033E4DAF-C0A3-4781-9558-49D85D35321C}"/>
    <cellStyle name="Note 38" xfId="37372" xr:uid="{55574BB8-3914-476A-8737-0F4868C66680}"/>
    <cellStyle name="Note 39" xfId="37373" xr:uid="{72478758-CB0C-4F21-B71D-2DA1194B64BC}"/>
    <cellStyle name="Note 4" xfId="37374" xr:uid="{7D182770-0C71-4395-903B-695D89542206}"/>
    <cellStyle name="Note 4 2" xfId="37375" xr:uid="{DEF83D3E-FBF1-4B95-9C86-DCB4E423821F}"/>
    <cellStyle name="Note 4 2 2" xfId="37376" xr:uid="{72EAC3BE-7B4B-4E22-AD99-F369328857C5}"/>
    <cellStyle name="Note 4 2 2 2" xfId="37377" xr:uid="{ECE2346E-CED7-43B8-B4B9-481B37B970CE}"/>
    <cellStyle name="Note 4 2 2 2 2" xfId="37378" xr:uid="{8CECE013-FA65-407E-AA2F-B47481F3DE90}"/>
    <cellStyle name="Note 4 2 2 2 2 2" xfId="37379" xr:uid="{04DE2E07-77FD-4C98-8B49-3986FE1FC503}"/>
    <cellStyle name="Note 4 2 2 2 3" xfId="37380" xr:uid="{C940FAE3-E96B-405A-B2E0-2A5E87BB4846}"/>
    <cellStyle name="Note 4 2 2 3" xfId="37381" xr:uid="{8C126B44-D2C6-4EF9-B9A5-2EF3FEE54B30}"/>
    <cellStyle name="Note 4 2 2 3 2" xfId="37382" xr:uid="{1C9AF3DA-83A9-48CE-A3B1-47EB35D746F8}"/>
    <cellStyle name="Note 4 2 2 4" xfId="37383" xr:uid="{AC03D48D-37D0-4D44-A18B-95F69B3CD084}"/>
    <cellStyle name="Note 4 2 2 4 2" xfId="37384" xr:uid="{38583326-0321-4ECD-9DB3-BACBA6888E38}"/>
    <cellStyle name="Note 4 2 2 5" xfId="37385" xr:uid="{82DF34AA-7937-430E-BB8F-2D6163234834}"/>
    <cellStyle name="Note 4 2 3" xfId="37386" xr:uid="{827657D7-9D48-4D4C-A9CF-785692987BD9}"/>
    <cellStyle name="Note 4 2 3 2" xfId="37387" xr:uid="{13CEE033-8E00-423D-BFA1-D945847F70BD}"/>
    <cellStyle name="Note 4 2 4" xfId="37388" xr:uid="{72263556-9A82-4F1E-9BBC-D9C9C62946E7}"/>
    <cellStyle name="Note 4 2 4 2" xfId="37389" xr:uid="{C01FF498-90C0-4A40-BEDD-E152E6486B3E}"/>
    <cellStyle name="Note 4 2 5" xfId="37390" xr:uid="{73576A84-4EAF-4211-8F4E-B8576CE577FD}"/>
    <cellStyle name="Note 4 3" xfId="37391" xr:uid="{5A6A6A15-3DD6-4646-94AE-76F780D26428}"/>
    <cellStyle name="Note 4 3 2" xfId="37392" xr:uid="{5586D3DE-DA4B-47D7-895A-97FD389634FE}"/>
    <cellStyle name="Note 4 3 2 2" xfId="37393" xr:uid="{4E773C28-B198-4CB0-AA8C-8ABDA6C33BDB}"/>
    <cellStyle name="Note 4 3 3" xfId="37394" xr:uid="{9E947E6E-53B6-46CF-9DED-A7170FF66D77}"/>
    <cellStyle name="Note 4 3 3 2" xfId="37395" xr:uid="{CD874124-B1A6-482A-8B61-FCEA9045FB3C}"/>
    <cellStyle name="Note 4 3 4" xfId="37396" xr:uid="{1A1C00E2-9D4C-4399-82ED-7EBEA3265A24}"/>
    <cellStyle name="Note 4 4" xfId="37397" xr:uid="{3148C93C-FE01-4918-9125-542811F75A60}"/>
    <cellStyle name="Note 4 4 2" xfId="37398" xr:uid="{622AFB35-9C4E-4461-B820-91F79AF941D2}"/>
    <cellStyle name="Note 4 4 2 2" xfId="37399" xr:uid="{6258A29B-A4B8-4380-8EC1-E389C0C6F41C}"/>
    <cellStyle name="Note 4 4 2 2 2" xfId="37400" xr:uid="{31B6574D-BE49-4FC5-A0F5-799959A5A0EA}"/>
    <cellStyle name="Note 4 4 2 3" xfId="37401" xr:uid="{38D24A63-027F-4335-A4D2-A36A44602C8D}"/>
    <cellStyle name="Note 4 4 3" xfId="37402" xr:uid="{B95E4B37-FF75-4363-A0E5-87CB5F4CE505}"/>
    <cellStyle name="Note 4 4 3 2" xfId="37403" xr:uid="{87932AC0-8521-4199-AB62-31D1684DC2EA}"/>
    <cellStyle name="Note 4 4 4" xfId="37404" xr:uid="{6DC2A785-EAFE-43BD-8F92-F125AFF7451E}"/>
    <cellStyle name="Note 4 4 4 2" xfId="37405" xr:uid="{F6A2E277-1127-4227-96F1-142ABA1916D6}"/>
    <cellStyle name="Note 4 4 5" xfId="37406" xr:uid="{0B2B6BE8-EA99-431D-BA6A-8A0245C55C4F}"/>
    <cellStyle name="Note 4 5" xfId="37407" xr:uid="{CFA4A590-7172-4B18-9276-8090D24FE85A}"/>
    <cellStyle name="Note 4 5 2" xfId="37408" xr:uid="{04BE093E-2A52-4881-A2BF-E176C1644111}"/>
    <cellStyle name="Note 4 5 2 2" xfId="37409" xr:uid="{2EDD2BB5-FDBB-4294-BA4F-C5732BF18469}"/>
    <cellStyle name="Note 4 5 3" xfId="37410" xr:uid="{41683DAB-6A86-4DB9-BC4E-3D10348C1314}"/>
    <cellStyle name="Note 4 5 3 2" xfId="37411" xr:uid="{2F3A481F-1939-47FE-9E57-EE1DE07E29F6}"/>
    <cellStyle name="Note 4 5 4" xfId="37412" xr:uid="{B89A4EF4-52CE-4CBA-8045-02409BE865AF}"/>
    <cellStyle name="Note 4 6" xfId="37413" xr:uid="{A31F3A31-24B3-4B7A-B230-3AEE6E398386}"/>
    <cellStyle name="Note 4 6 2" xfId="37414" xr:uid="{1BCFE7C3-0633-4BB5-9D80-520029541FB8}"/>
    <cellStyle name="Note 4 7" xfId="37415" xr:uid="{82380628-4517-4D27-9E8C-64257F4A0EE7}"/>
    <cellStyle name="Note 4 8" xfId="37416" xr:uid="{084E400A-52C9-4BA1-ACEC-EEC6B747D232}"/>
    <cellStyle name="Note 4 9" xfId="54843" xr:uid="{A85D5B07-D323-42A8-9778-A4B8AB402736}"/>
    <cellStyle name="Note 40" xfId="37417" xr:uid="{285DCCC5-E830-47D9-ADFF-CB783A8F35C4}"/>
    <cellStyle name="Note 41" xfId="37418" xr:uid="{1B5A7B4F-EACA-4468-9B83-999C09E186BF}"/>
    <cellStyle name="Note 42" xfId="37419" xr:uid="{A61D2CB7-A529-48ED-B9AB-18672BBEB6A5}"/>
    <cellStyle name="Note 43" xfId="37420" xr:uid="{75A522DE-F285-4876-9C07-AF99FC9D240D}"/>
    <cellStyle name="Note 5" xfId="37421" xr:uid="{16222130-8639-4932-AC78-6A78B46D7635}"/>
    <cellStyle name="Note 5 2" xfId="37422" xr:uid="{62401184-8544-4112-B2A7-4B808FD29B38}"/>
    <cellStyle name="Note 5 2 2" xfId="37423" xr:uid="{121953EA-D01A-474E-BEEE-1C027BE8C70A}"/>
    <cellStyle name="Note 5 2 2 2" xfId="37424" xr:uid="{7777BF65-2BBA-49AF-8A59-BFE014395318}"/>
    <cellStyle name="Note 5 2 2 2 2" xfId="37425" xr:uid="{E8EB0237-2840-417C-BD2A-3DF6C076AA00}"/>
    <cellStyle name="Note 5 2 2 2 2 2" xfId="37426" xr:uid="{82A948EA-0A9A-40F8-98DB-485EAD9019CA}"/>
    <cellStyle name="Note 5 2 2 2 3" xfId="37427" xr:uid="{15AA054D-333B-4B7B-96D2-3C3079FA0F0A}"/>
    <cellStyle name="Note 5 2 2 3" xfId="37428" xr:uid="{EEACE9CB-86EB-4AFB-A3F4-4894A302357A}"/>
    <cellStyle name="Note 5 2 2 3 2" xfId="37429" xr:uid="{ECF39A9B-C2E4-4777-B7EC-97A62426EDCC}"/>
    <cellStyle name="Note 5 2 2 4" xfId="37430" xr:uid="{5C5DB5AF-BD20-4786-895A-E26AA1EFB980}"/>
    <cellStyle name="Note 5 2 2 4 2" xfId="37431" xr:uid="{9E664F81-B6C7-407D-830B-BFF4BE19744A}"/>
    <cellStyle name="Note 5 2 2 5" xfId="37432" xr:uid="{39886C33-A09E-4C84-9E0B-BCDF6B7904CD}"/>
    <cellStyle name="Note 5 2 3" xfId="37433" xr:uid="{D121F5D0-6803-4B47-B45C-0C61F9476984}"/>
    <cellStyle name="Note 5 2 3 2" xfId="37434" xr:uid="{547A56E2-6CB1-4336-AA77-58950DF059B4}"/>
    <cellStyle name="Note 5 2 4" xfId="37435" xr:uid="{17BE4F33-566D-479D-803B-6B3FD1C27304}"/>
    <cellStyle name="Note 5 2 4 2" xfId="37436" xr:uid="{B7FA419E-0400-471E-BE87-BBCCF73B6035}"/>
    <cellStyle name="Note 5 2 5" xfId="37437" xr:uid="{4115416A-E0FE-46DA-9A23-A7491EC6E83F}"/>
    <cellStyle name="Note 5 3" xfId="37438" xr:uid="{0EF156F7-7898-44BC-B925-DEAF3C630329}"/>
    <cellStyle name="Note 5 3 2" xfId="37439" xr:uid="{C7B90AFF-CFB4-4B01-AC2B-539BB7C9ADE0}"/>
    <cellStyle name="Note 5 3 2 2" xfId="37440" xr:uid="{0F873591-538C-4DE5-884D-7341F36B6DA7}"/>
    <cellStyle name="Note 5 3 3" xfId="37441" xr:uid="{D68FFC07-C67A-4CAF-9714-7E95BA5F5CB9}"/>
    <cellStyle name="Note 5 3 3 2" xfId="37442" xr:uid="{C29CF86A-6926-45A2-ADE1-74496A993E14}"/>
    <cellStyle name="Note 5 3 4" xfId="37443" xr:uid="{72C512B1-344E-41DC-B88A-815FC4A5EBE5}"/>
    <cellStyle name="Note 5 4" xfId="37444" xr:uid="{42F10637-BFEC-4D4D-AB7E-636D8BB4F688}"/>
    <cellStyle name="Note 5 4 2" xfId="37445" xr:uid="{490154AD-8394-4BFE-96DB-527C3C519E8E}"/>
    <cellStyle name="Note 5 4 2 2" xfId="37446" xr:uid="{F41EB716-8A24-4936-B5AE-0F54D83C5EFB}"/>
    <cellStyle name="Note 5 4 2 2 2" xfId="37447" xr:uid="{4C955BC3-DD81-4614-B7E6-B1B8828A1069}"/>
    <cellStyle name="Note 5 4 2 3" xfId="37448" xr:uid="{41DE4183-B6D6-4F38-A1D9-F87878FD6302}"/>
    <cellStyle name="Note 5 4 3" xfId="37449" xr:uid="{D97BF1FF-C6F5-4927-9551-3FE7C6076437}"/>
    <cellStyle name="Note 5 4 3 2" xfId="37450" xr:uid="{A4DFFEEE-F86F-4018-BC72-B43D3B7F4D92}"/>
    <cellStyle name="Note 5 4 4" xfId="37451" xr:uid="{091AF507-4001-43C4-833D-6F51967256DF}"/>
    <cellStyle name="Note 5 4 4 2" xfId="37452" xr:uid="{567859B3-3FE7-44B6-8940-D226481D3881}"/>
    <cellStyle name="Note 5 4 5" xfId="37453" xr:uid="{0ED884F7-3A58-4601-87B7-FA298ACAFFB0}"/>
    <cellStyle name="Note 5 5" xfId="37454" xr:uid="{6A9E2284-7C22-4DDB-8911-CE3CCE646C8A}"/>
    <cellStyle name="Note 5 5 2" xfId="37455" xr:uid="{28B6C4D3-447F-4029-9511-5456722F355D}"/>
    <cellStyle name="Note 5 5 2 2" xfId="37456" xr:uid="{6865C6FB-4467-42B8-97EE-6864EBB70420}"/>
    <cellStyle name="Note 5 5 3" xfId="37457" xr:uid="{6794012D-32A7-4EEC-B70E-2C906FC6497E}"/>
    <cellStyle name="Note 5 5 3 2" xfId="37458" xr:uid="{273DC5CD-1547-4C5A-A7A8-07E291ACDA39}"/>
    <cellStyle name="Note 5 5 4" xfId="37459" xr:uid="{5DF2D7A4-A0A5-444D-A284-D2D3C5E24E53}"/>
    <cellStyle name="Note 5 6" xfId="37460" xr:uid="{738FCD26-5DB0-4759-82CF-ABFF5A9C931E}"/>
    <cellStyle name="Note 5 6 2" xfId="37461" xr:uid="{70A4470C-776B-42E8-807E-8A357EDF898D}"/>
    <cellStyle name="Note 5 7" xfId="37462" xr:uid="{9AB026F7-E678-4AE7-A17F-1F138E083C3A}"/>
    <cellStyle name="Note 5 8" xfId="37463" xr:uid="{2D21DF51-25BE-4A5D-9A8F-13E86AAE5D5E}"/>
    <cellStyle name="Note 5 9" xfId="54844" xr:uid="{3B4ADD55-9BFB-4649-8C2A-634625A220FD}"/>
    <cellStyle name="Note 6" xfId="37464" xr:uid="{A81658F5-D14C-4F39-A1BB-C030B79C8977}"/>
    <cellStyle name="Note 6 2" xfId="37465" xr:uid="{ACC2E69F-7505-45F4-9070-46C9933183EF}"/>
    <cellStyle name="Note 6 2 2" xfId="37466" xr:uid="{33D82D7A-41E3-4C4C-9192-8B1271DD8C5C}"/>
    <cellStyle name="Note 6 2 2 2" xfId="37467" xr:uid="{D060EA80-9FC0-4A65-97C1-C3BCFEAFA1E5}"/>
    <cellStyle name="Note 6 2 2 2 2" xfId="37468" xr:uid="{3676C4D0-520F-48BE-A434-0478C39FFB04}"/>
    <cellStyle name="Note 6 2 2 2 2 2" xfId="37469" xr:uid="{48DF33BE-DF0C-44F2-A213-19570D812DF7}"/>
    <cellStyle name="Note 6 2 2 2 3" xfId="37470" xr:uid="{836D242D-0A99-499E-A6FE-F03F7CD94BE7}"/>
    <cellStyle name="Note 6 2 2 3" xfId="37471" xr:uid="{DF027061-C209-40B7-8B60-1CECA3C670C5}"/>
    <cellStyle name="Note 6 2 2 3 2" xfId="37472" xr:uid="{7CD64656-3F5F-4EAC-A8E0-3989577F74F8}"/>
    <cellStyle name="Note 6 2 2 4" xfId="37473" xr:uid="{D8431BC6-CA07-4F26-B682-74730D3E58B2}"/>
    <cellStyle name="Note 6 2 2 4 2" xfId="37474" xr:uid="{66BC54D8-B2E6-4147-9D87-0192FB7BFF99}"/>
    <cellStyle name="Note 6 2 2 5" xfId="37475" xr:uid="{2F02763C-228A-4EDD-86F5-797D33FE4433}"/>
    <cellStyle name="Note 6 2 3" xfId="37476" xr:uid="{7474ED72-4E76-4EA4-8CAD-43B279D477F3}"/>
    <cellStyle name="Note 6 2 3 2" xfId="37477" xr:uid="{ADFAD4D4-1343-479F-8EAA-C1818AF30E58}"/>
    <cellStyle name="Note 6 2 4" xfId="37478" xr:uid="{AB84150D-674A-41DD-9681-EF97BD785B97}"/>
    <cellStyle name="Note 6 2 4 2" xfId="37479" xr:uid="{ED044883-111B-4EAE-88FB-5C34BD3223CE}"/>
    <cellStyle name="Note 6 2 5" xfId="37480" xr:uid="{8F42F86A-7757-40B4-96AB-77B5E670738D}"/>
    <cellStyle name="Note 6 3" xfId="37481" xr:uid="{48BB60E0-2FB9-4A89-B0F0-9AD064D8EF19}"/>
    <cellStyle name="Note 6 3 2" xfId="37482" xr:uid="{57288FAC-6086-4EBE-89CE-603EB8DE37AE}"/>
    <cellStyle name="Note 6 3 2 2" xfId="37483" xr:uid="{9724F39A-5694-4809-B38D-CDFA425E98B6}"/>
    <cellStyle name="Note 6 3 3" xfId="37484" xr:uid="{62A8A64C-027D-4176-B1DF-8EAC586BC64F}"/>
    <cellStyle name="Note 6 3 3 2" xfId="37485" xr:uid="{7DE6B9FF-EE46-4B79-ABBC-4772835A7F1B}"/>
    <cellStyle name="Note 6 3 4" xfId="37486" xr:uid="{885EC587-8EB1-4C18-81B0-40AD94F8F5B4}"/>
    <cellStyle name="Note 6 4" xfId="37487" xr:uid="{F47A3D80-6433-4B3B-A447-AC240FD2670D}"/>
    <cellStyle name="Note 6 4 2" xfId="37488" xr:uid="{2B99ECF9-8956-4B51-ACB6-0F83791CCF8C}"/>
    <cellStyle name="Note 6 4 2 2" xfId="37489" xr:uid="{9DA4481A-D477-4684-BAAF-C0746376AAC4}"/>
    <cellStyle name="Note 6 4 2 2 2" xfId="37490" xr:uid="{612D728F-7B87-4A28-AF2C-A9ECE71F8534}"/>
    <cellStyle name="Note 6 4 2 3" xfId="37491" xr:uid="{924CED97-9519-46F9-8B9A-056AEE9A80B3}"/>
    <cellStyle name="Note 6 4 3" xfId="37492" xr:uid="{EF720ED9-F033-48A9-A27A-C16E30358A6C}"/>
    <cellStyle name="Note 6 4 3 2" xfId="37493" xr:uid="{AD34148D-BA9C-4342-833E-A61DEB6CF860}"/>
    <cellStyle name="Note 6 4 4" xfId="37494" xr:uid="{123C7213-E37C-4678-B3C6-D53C06DAFD5C}"/>
    <cellStyle name="Note 6 4 4 2" xfId="37495" xr:uid="{BC9E1FBB-1BB9-49F3-8395-C976EFE155FC}"/>
    <cellStyle name="Note 6 4 5" xfId="37496" xr:uid="{E88733BD-A856-4BEC-8754-CC35DD7D5E3C}"/>
    <cellStyle name="Note 6 5" xfId="37497" xr:uid="{968926BA-787D-486F-8FBA-46B90005DEB7}"/>
    <cellStyle name="Note 6 5 2" xfId="37498" xr:uid="{1B2ADDBD-4CDB-48A0-9633-2B097361E3A3}"/>
    <cellStyle name="Note 6 5 2 2" xfId="37499" xr:uid="{8651EB55-FED2-447D-919E-29A20F8DF1B3}"/>
    <cellStyle name="Note 6 5 3" xfId="37500" xr:uid="{87B524F0-E9FD-46A6-A8AD-F9A3219EAEF3}"/>
    <cellStyle name="Note 6 5 3 2" xfId="37501" xr:uid="{C2C33150-0395-4F07-AD41-D0525B8CDCD2}"/>
    <cellStyle name="Note 6 5 4" xfId="37502" xr:uid="{A42D8C54-74ED-4734-8013-29404CB011BD}"/>
    <cellStyle name="Note 6 6" xfId="37503" xr:uid="{91A440B2-41C1-4C2A-9113-261B7EF65BD5}"/>
    <cellStyle name="Note 6 6 2" xfId="37504" xr:uid="{F443018F-2E9B-4D7B-91BC-CC568CD38781}"/>
    <cellStyle name="Note 6 7" xfId="37505" xr:uid="{15AF64ED-8E48-46D7-99BD-2E898F452254}"/>
    <cellStyle name="Note 6 8" xfId="37506" xr:uid="{2205A494-446B-4729-AA42-A8D732D1E75E}"/>
    <cellStyle name="Note 6 9" xfId="54845" xr:uid="{72A7319B-2ED1-4141-826B-623D9F4C258A}"/>
    <cellStyle name="Note 7" xfId="37507" xr:uid="{9A554068-F5E1-4EF0-893D-2558CB960E90}"/>
    <cellStyle name="Note 7 2" xfId="37508" xr:uid="{153B209C-0B66-468C-9D83-705B58BF6763}"/>
    <cellStyle name="Note 7 2 2" xfId="37509" xr:uid="{8F8B2DE7-4B9F-41A7-9418-9503E5E7A076}"/>
    <cellStyle name="Note 7 2 2 2" xfId="37510" xr:uid="{6DA8E475-ED10-4ECA-BAF6-9326DF39A9E1}"/>
    <cellStyle name="Note 7 2 2 2 2" xfId="37511" xr:uid="{97F3A2AB-0A83-41A7-BB8F-87A5514C039C}"/>
    <cellStyle name="Note 7 2 2 2 2 2" xfId="37512" xr:uid="{CB1E28F9-1C19-4BC9-9250-38C876661CB5}"/>
    <cellStyle name="Note 7 2 2 2 3" xfId="37513" xr:uid="{7E225615-B5C3-45B3-B043-C1AD9DD71B72}"/>
    <cellStyle name="Note 7 2 2 3" xfId="37514" xr:uid="{94F2DFD9-ED3E-4FD5-8BE0-D44BD97B63D6}"/>
    <cellStyle name="Note 7 2 2 3 2" xfId="37515" xr:uid="{233D0683-4286-4FE2-A418-B6CE4885F779}"/>
    <cellStyle name="Note 7 2 2 4" xfId="37516" xr:uid="{ADC88FAF-198E-43B5-BC0B-218070804A23}"/>
    <cellStyle name="Note 7 2 2 4 2" xfId="37517" xr:uid="{337D1527-1EB8-4C2E-B87F-AF4C4AA9000E}"/>
    <cellStyle name="Note 7 2 2 5" xfId="37518" xr:uid="{D41F181A-C52E-4EB0-A232-D981952FC3B4}"/>
    <cellStyle name="Note 7 2 3" xfId="37519" xr:uid="{A2D932A7-1AAB-4A76-B4E1-3CE8843CA6F9}"/>
    <cellStyle name="Note 7 2 3 2" xfId="37520" xr:uid="{BCCACA94-4523-4E0A-B5B0-80FD807DFBB1}"/>
    <cellStyle name="Note 7 2 4" xfId="37521" xr:uid="{EB1B3B73-2EE4-408A-AAA1-A5260FBE7550}"/>
    <cellStyle name="Note 7 2 4 2" xfId="37522" xr:uid="{059A13D0-53D8-4D11-8B90-1BAB3E1EE025}"/>
    <cellStyle name="Note 7 2 5" xfId="37523" xr:uid="{8E6BE97E-4AA7-43BC-AAA7-E19BBD0D016C}"/>
    <cellStyle name="Note 7 3" xfId="37524" xr:uid="{48D58474-7783-45B6-AEB7-60BC96969435}"/>
    <cellStyle name="Note 7 3 2" xfId="37525" xr:uid="{2A387FDE-F6DE-48D1-BD71-46CE49EEE69F}"/>
    <cellStyle name="Note 7 3 2 2" xfId="37526" xr:uid="{C85273BB-2C28-482E-94DB-E9A97BE8F8F3}"/>
    <cellStyle name="Note 7 3 3" xfId="37527" xr:uid="{A55CAB52-A45C-4E32-9A9C-91B8C0D7EF47}"/>
    <cellStyle name="Note 7 3 3 2" xfId="37528" xr:uid="{913BB7B7-539E-4BE8-A436-B57E78C0DDD6}"/>
    <cellStyle name="Note 7 3 4" xfId="37529" xr:uid="{B9125846-1941-4167-BFB2-C22C92A9EF80}"/>
    <cellStyle name="Note 7 4" xfId="37530" xr:uid="{C7E67B43-E695-4A64-A6A1-729DB4E7D3C0}"/>
    <cellStyle name="Note 7 4 2" xfId="37531" xr:uid="{023D85AD-94E1-4D6F-BB7F-22EC74E58F4D}"/>
    <cellStyle name="Note 7 4 2 2" xfId="37532" xr:uid="{B4C936CE-E37B-4490-BD05-4D1EC464370D}"/>
    <cellStyle name="Note 7 4 2 2 2" xfId="37533" xr:uid="{F199BC04-088F-413F-90B9-861D8B1A04DE}"/>
    <cellStyle name="Note 7 4 2 3" xfId="37534" xr:uid="{F5C3BB41-C641-476A-B277-6FE09A107C30}"/>
    <cellStyle name="Note 7 4 3" xfId="37535" xr:uid="{D8652BE1-F1DB-41DA-85AC-249626C0E27D}"/>
    <cellStyle name="Note 7 4 3 2" xfId="37536" xr:uid="{5885793A-5EB0-4C35-B827-AB87EA9BA5EA}"/>
    <cellStyle name="Note 7 4 4" xfId="37537" xr:uid="{110D0CDB-157A-4491-B284-A88D9E392AED}"/>
    <cellStyle name="Note 7 4 4 2" xfId="37538" xr:uid="{7104691A-716D-4E9A-970B-FD4306A5B133}"/>
    <cellStyle name="Note 7 4 5" xfId="37539" xr:uid="{7BA533A1-960E-4B88-8E62-54FEB84B1373}"/>
    <cellStyle name="Note 7 5" xfId="37540" xr:uid="{6A925CC1-2C85-41D2-A2E7-0A086189DE68}"/>
    <cellStyle name="Note 7 5 2" xfId="37541" xr:uid="{B9783810-F170-4849-80FF-B177A387EA9F}"/>
    <cellStyle name="Note 7 5 2 2" xfId="37542" xr:uid="{555B58F9-8EEA-4AC6-9E9D-CA561E984F1F}"/>
    <cellStyle name="Note 7 5 3" xfId="37543" xr:uid="{41830EB2-62E1-45C8-B2B4-DCF1E10C451F}"/>
    <cellStyle name="Note 7 5 3 2" xfId="37544" xr:uid="{333659B1-E858-4063-841E-3FAA70453646}"/>
    <cellStyle name="Note 7 5 4" xfId="37545" xr:uid="{7CF86894-A0F7-4532-A76E-4E8751A77235}"/>
    <cellStyle name="Note 7 6" xfId="37546" xr:uid="{A730960A-41FE-4451-86C4-E50DF9289CFB}"/>
    <cellStyle name="Note 7 6 2" xfId="37547" xr:uid="{D9BDF1AE-EADB-444A-BE5C-4CA64C605959}"/>
    <cellStyle name="Note 7 7" xfId="37548" xr:uid="{B321DCCA-FF2A-4EFE-A8EF-C98FFB7A666C}"/>
    <cellStyle name="Note 7 8" xfId="37549" xr:uid="{C0FABA3C-D4F4-482A-9245-631BF257E587}"/>
    <cellStyle name="Note 7 9" xfId="54846" xr:uid="{F35A3F6D-27C2-4E1B-8CF1-85DECFA73357}"/>
    <cellStyle name="Note 8" xfId="37550" xr:uid="{394B5E6E-C45A-4997-BB06-525A4A73CB1E}"/>
    <cellStyle name="Note 8 2" xfId="37551" xr:uid="{B432360F-2E7E-423C-B926-9A5FB2164938}"/>
    <cellStyle name="Note 8 2 2" xfId="37552" xr:uid="{4DBA8EED-6003-4B59-B468-5D1EB398B5DA}"/>
    <cellStyle name="Note 8 2 2 2" xfId="37553" xr:uid="{BF3349E8-2166-4D4D-A1C9-12F66B8D5754}"/>
    <cellStyle name="Note 8 2 2 2 2" xfId="37554" xr:uid="{AD4041A9-A412-4B92-8A7E-1179FE81A003}"/>
    <cellStyle name="Note 8 2 2 2 2 2" xfId="37555" xr:uid="{8FBE7988-811B-4EFD-A954-8B7728792705}"/>
    <cellStyle name="Note 8 2 2 2 3" xfId="37556" xr:uid="{B058179D-0F43-4810-911F-C656D94C82D1}"/>
    <cellStyle name="Note 8 2 2 3" xfId="37557" xr:uid="{56F3ECDD-5DFA-4A9D-A69F-7C2CF65C42F3}"/>
    <cellStyle name="Note 8 2 2 3 2" xfId="37558" xr:uid="{CB945E2C-9E51-449F-8BE9-BAF89FBD0630}"/>
    <cellStyle name="Note 8 2 2 4" xfId="37559" xr:uid="{9F76A0D8-7773-4E93-AC76-31E5D57FE182}"/>
    <cellStyle name="Note 8 2 2 4 2" xfId="37560" xr:uid="{52AB67BB-3ED5-49E5-9AC1-C495B24706D7}"/>
    <cellStyle name="Note 8 2 2 5" xfId="37561" xr:uid="{DE526D78-74D7-4BBE-A88B-FACC0AB73514}"/>
    <cellStyle name="Note 8 2 3" xfId="37562" xr:uid="{EC8F35EB-779C-42E0-9241-37E432453D92}"/>
    <cellStyle name="Note 8 2 3 2" xfId="37563" xr:uid="{33460004-2B10-469D-B756-713BA4B4AAAD}"/>
    <cellStyle name="Note 8 2 4" xfId="37564" xr:uid="{CBB01AB5-58C0-4E57-B4EF-8B900527E827}"/>
    <cellStyle name="Note 8 2 4 2" xfId="37565" xr:uid="{CDF9777F-FEFE-445D-857F-7D1BECAAE23E}"/>
    <cellStyle name="Note 8 2 5" xfId="37566" xr:uid="{4EBC25F4-481F-4989-8198-F7A28F6C8017}"/>
    <cellStyle name="Note 8 3" xfId="37567" xr:uid="{D99C11F4-E7FC-4E75-8AAF-7E4D36DF9F3B}"/>
    <cellStyle name="Note 8 3 2" xfId="37568" xr:uid="{28EBEDA7-C66C-4F12-AC70-360EA19B250D}"/>
    <cellStyle name="Note 8 3 2 2" xfId="37569" xr:uid="{269B1D46-6954-4FEA-825C-54E65E860E60}"/>
    <cellStyle name="Note 8 3 3" xfId="37570" xr:uid="{E66217DD-3D1B-460D-BF08-52540C8D8152}"/>
    <cellStyle name="Note 8 3 3 2" xfId="37571" xr:uid="{FB5AEB58-59D9-4526-8F42-573A9C86D397}"/>
    <cellStyle name="Note 8 3 4" xfId="37572" xr:uid="{1B1BE13F-B0E9-4FCE-BF44-303AF5692FE3}"/>
    <cellStyle name="Note 8 4" xfId="37573" xr:uid="{D52852CA-3C87-4392-A995-76D3F3D7C27C}"/>
    <cellStyle name="Note 8 4 2" xfId="37574" xr:uid="{375C33B8-A0CA-4751-B17F-AB0F6B2D5D18}"/>
    <cellStyle name="Note 8 4 2 2" xfId="37575" xr:uid="{6CED58CE-C36A-4DD2-A0F3-4BCF441174B1}"/>
    <cellStyle name="Note 8 4 2 2 2" xfId="37576" xr:uid="{B9C4BBF9-77EF-45F6-B18C-3F9496F2CAC6}"/>
    <cellStyle name="Note 8 4 2 3" xfId="37577" xr:uid="{97392934-682C-4289-9027-62ED8811E971}"/>
    <cellStyle name="Note 8 4 3" xfId="37578" xr:uid="{FFA861BE-B87B-4787-A1BE-72F8ADA4221D}"/>
    <cellStyle name="Note 8 4 3 2" xfId="37579" xr:uid="{F58B2B8B-77AB-49CA-BE9D-2AC666BE44B0}"/>
    <cellStyle name="Note 8 4 4" xfId="37580" xr:uid="{5077F92D-0C60-44BF-890E-5F531EE66217}"/>
    <cellStyle name="Note 8 4 4 2" xfId="37581" xr:uid="{5876C4BA-C22F-4FFB-A1C4-7698695DE852}"/>
    <cellStyle name="Note 8 4 5" xfId="37582" xr:uid="{7BAB8E3F-5A1E-4865-BF75-506C42E0754E}"/>
    <cellStyle name="Note 8 5" xfId="37583" xr:uid="{EB435F20-C395-4667-982C-2D66D9D006BB}"/>
    <cellStyle name="Note 8 5 2" xfId="37584" xr:uid="{435CAB4B-2131-408A-BE88-29B91F1B1555}"/>
    <cellStyle name="Note 8 5 2 2" xfId="37585" xr:uid="{ED9AEC28-489D-4BE0-9E23-BD5081D56466}"/>
    <cellStyle name="Note 8 5 3" xfId="37586" xr:uid="{E1CB8578-AE5A-4F3E-9727-CE63D9BB6371}"/>
    <cellStyle name="Note 8 5 3 2" xfId="37587" xr:uid="{D62FD09F-2CD1-4C3A-884B-20681D577E55}"/>
    <cellStyle name="Note 8 5 4" xfId="37588" xr:uid="{25045EB5-1021-4D16-BCF2-16FA798F2B1A}"/>
    <cellStyle name="Note 8 6" xfId="37589" xr:uid="{17A7869A-C723-4810-B928-925FB29EEED5}"/>
    <cellStyle name="Note 8 6 2" xfId="37590" xr:uid="{1C6DD19E-18B8-4211-9ED5-DC8F4E4524D2}"/>
    <cellStyle name="Note 8 7" xfId="37591" xr:uid="{9AE32BBA-8BA1-4EC4-8A36-60879042FD9A}"/>
    <cellStyle name="Note 8 8" xfId="37592" xr:uid="{860B93D3-5DFD-45F0-A16B-040F9EED48EC}"/>
    <cellStyle name="Note 8 9" xfId="54847" xr:uid="{ED8E0DB8-FBD8-4678-BE45-7E5B091D0643}"/>
    <cellStyle name="Note 9" xfId="37593" xr:uid="{9DFE3395-7917-48BB-AD10-4DF34B110C47}"/>
    <cellStyle name="Note 9 2" xfId="37594" xr:uid="{B9F8CA4A-324B-4E9F-92BD-E99AB406DCB2}"/>
    <cellStyle name="Note 9 2 2" xfId="37595" xr:uid="{04092CC2-7CE6-40A7-82FB-99E3A71109B0}"/>
    <cellStyle name="Note 9 2 2 2" xfId="37596" xr:uid="{F5F240A9-4A60-4DB5-9808-9853079919A4}"/>
    <cellStyle name="Note 9 2 2 2 2" xfId="37597" xr:uid="{77CB650D-D15C-4747-A9C9-BA7D399DBBC9}"/>
    <cellStyle name="Note 9 2 2 2 2 2" xfId="37598" xr:uid="{7C131CE3-2BC2-4F5B-8028-2DD406CBD952}"/>
    <cellStyle name="Note 9 2 2 2 3" xfId="37599" xr:uid="{0746C2C8-70A5-46E2-B1A5-893FA1D5E982}"/>
    <cellStyle name="Note 9 2 2 3" xfId="37600" xr:uid="{01D5ADDA-2141-4801-A863-113C091CFF2A}"/>
    <cellStyle name="Note 9 2 2 3 2" xfId="37601" xr:uid="{72727ECA-F15E-46F4-84E5-3B67AFEDAFF6}"/>
    <cellStyle name="Note 9 2 2 4" xfId="37602" xr:uid="{86AFEBEC-7698-4628-AD4E-EA7C0F496FDE}"/>
    <cellStyle name="Note 9 2 2 4 2" xfId="37603" xr:uid="{B9B59E68-6097-4B7B-B350-FF606AE776BC}"/>
    <cellStyle name="Note 9 2 2 5" xfId="37604" xr:uid="{B138E8EF-3623-4339-B767-05A240F8F368}"/>
    <cellStyle name="Note 9 2 3" xfId="37605" xr:uid="{38FC8E9D-81EF-4BC3-9BDE-8CEE00D67353}"/>
    <cellStyle name="Note 9 2 3 2" xfId="37606" xr:uid="{A4913368-57AB-4A3F-8545-9AE6442D5DCE}"/>
    <cellStyle name="Note 9 2 4" xfId="37607" xr:uid="{894B8B91-B368-4173-AB61-F0A495E49502}"/>
    <cellStyle name="Note 9 2 4 2" xfId="37608" xr:uid="{A97CB203-4DD4-4E9E-A5D6-30561FCF840C}"/>
    <cellStyle name="Note 9 2 5" xfId="37609" xr:uid="{B5203923-D19E-4F9A-A8FC-3F2F230E4C61}"/>
    <cellStyle name="Note 9 3" xfId="37610" xr:uid="{E945C983-65E1-4EA1-9253-E6B18D52A1D9}"/>
    <cellStyle name="Note 9 3 2" xfId="37611" xr:uid="{D2B9A293-714C-4AFE-B991-142FFC4FA6B5}"/>
    <cellStyle name="Note 9 3 2 2" xfId="37612" xr:uid="{54E329D9-690D-4924-BE03-A29823F28AD5}"/>
    <cellStyle name="Note 9 3 3" xfId="37613" xr:uid="{9851CB4E-E0E0-4B80-B7C7-31CCA17A0ED0}"/>
    <cellStyle name="Note 9 3 3 2" xfId="37614" xr:uid="{81DDB1D3-4D59-4908-8785-7539B98BFA7D}"/>
    <cellStyle name="Note 9 3 4" xfId="37615" xr:uid="{8066A3F2-21E9-441F-B35E-B52EA17CBB09}"/>
    <cellStyle name="Note 9 4" xfId="37616" xr:uid="{2EE9398E-9484-47D3-A83A-A8001F332822}"/>
    <cellStyle name="Note 9 4 2" xfId="37617" xr:uid="{B88BFFCE-2AE7-42EA-B5FA-C2F7AF16AC75}"/>
    <cellStyle name="Note 9 4 2 2" xfId="37618" xr:uid="{BA035403-3677-4CC2-BE10-EE1D9A190DC6}"/>
    <cellStyle name="Note 9 4 2 2 2" xfId="37619" xr:uid="{CAD467D9-0911-49C7-8D1E-090B68550F55}"/>
    <cellStyle name="Note 9 4 2 3" xfId="37620" xr:uid="{67131163-E101-4F38-861A-6CBF4FC9BDC8}"/>
    <cellStyle name="Note 9 4 3" xfId="37621" xr:uid="{B4B66AE5-C216-4505-9D5E-56E7CCD80370}"/>
    <cellStyle name="Note 9 4 3 2" xfId="37622" xr:uid="{764FBBD3-5C5A-419F-BDFC-055BAE4A48FD}"/>
    <cellStyle name="Note 9 4 4" xfId="37623" xr:uid="{7E69453C-DE7E-4EFD-A3D3-DC3C1B974C35}"/>
    <cellStyle name="Note 9 4 4 2" xfId="37624" xr:uid="{D9AE23E3-AB10-4D8E-8329-A2B043B120A5}"/>
    <cellStyle name="Note 9 4 5" xfId="37625" xr:uid="{8690B9BE-1A32-4C02-B6AF-3F5DD70A2BE3}"/>
    <cellStyle name="Note 9 5" xfId="37626" xr:uid="{4C465B62-5A9C-4C8F-8D31-7D5AF73AF252}"/>
    <cellStyle name="Note 9 5 2" xfId="37627" xr:uid="{776AC1C5-1084-4B1D-8BAB-90477AA1AE04}"/>
    <cellStyle name="Note 9 5 2 2" xfId="37628" xr:uid="{ED3217AE-C893-4EA8-ADAC-2563D33A2DB8}"/>
    <cellStyle name="Note 9 5 3" xfId="37629" xr:uid="{EDAFEDDE-AF13-49B7-BA2D-1A8FCED43B0C}"/>
    <cellStyle name="Note 9 5 3 2" xfId="37630" xr:uid="{9F93B678-BA4B-4B63-94DA-C3C2DDBA5854}"/>
    <cellStyle name="Note 9 5 4" xfId="37631" xr:uid="{11AC01FE-3CDE-4E53-BCDF-B37483C2038F}"/>
    <cellStyle name="Note 9 6" xfId="37632" xr:uid="{1D6E193B-1A62-478C-8868-EA5A48CC9998}"/>
    <cellStyle name="Note 9 6 2" xfId="37633" xr:uid="{EA90CC02-01A0-4F9A-AECF-0BE086DCE4B8}"/>
    <cellStyle name="Note 9 7" xfId="37634" xr:uid="{B208458A-CAE2-4F69-B4EB-0E532773A743}"/>
    <cellStyle name="Note 9 8" xfId="37635" xr:uid="{ED044F37-8E63-4BA8-91E1-D2FFC011A361}"/>
    <cellStyle name="Note 9 9" xfId="54848" xr:uid="{ABED8544-106C-49D0-9081-7BDDAA0318A5}"/>
    <cellStyle name="NPPESalesPct" xfId="37636" xr:uid="{A14AD392-32C9-4F5C-88BC-2C4D212729E5}"/>
    <cellStyle name="NPPESalesPct 2" xfId="37637" xr:uid="{746B42DA-F9DC-41E1-98A7-A5739790A592}"/>
    <cellStyle name="NPPESalesPct 2 2" xfId="37638" xr:uid="{6719B448-7E24-40E6-B22A-E4B3561694BC}"/>
    <cellStyle name="NPPESalesPct 3" xfId="37639" xr:uid="{F49E4037-212A-48B7-BE55-BFD8015A263D}"/>
    <cellStyle name="NPPESalesPct 3 2" xfId="37640" xr:uid="{F57AFF0C-7B1D-4F38-A9FD-3EA610E2AEA2}"/>
    <cellStyle name="NPPESalesPct 4" xfId="37641" xr:uid="{11AC07D1-7AC7-4D20-8795-C8FFD32F1D5D}"/>
    <cellStyle name="NPPESalesPct 5" xfId="37642" xr:uid="{DD0D15E0-5974-41A1-9493-868F44383B9D}"/>
    <cellStyle name="Number" xfId="37643" xr:uid="{E11BA0E2-3C96-4384-8AA4-4DD2AB80940F}"/>
    <cellStyle name="Number 2" xfId="37644" xr:uid="{6B25CB7E-6A6E-42F3-8E0C-D938734465F9}"/>
    <cellStyle name="Number 2 2" xfId="37645" xr:uid="{C9A470DB-A9B9-431C-8FB5-9284E618AAFD}"/>
    <cellStyle name="Number 3" xfId="37646" xr:uid="{5DEA30D6-2FF8-400D-8665-D372443C70C9}"/>
    <cellStyle name="Number 3 2" xfId="37647" xr:uid="{9079F029-4842-4B2E-AADC-BC0EDF533574}"/>
    <cellStyle name="Number 4" xfId="37648" xr:uid="{7CD44F26-7273-46AE-ACAF-C7AE23C54154}"/>
    <cellStyle name="Number 5" xfId="37649" xr:uid="{3F28A360-6D8C-4D41-A65C-84A0FD77CA36}"/>
    <cellStyle name="NWI%S" xfId="37650" xr:uid="{F24A4A47-DF87-4CC6-8D22-7D508A8D5558}"/>
    <cellStyle name="NWI%S 2" xfId="37651" xr:uid="{CDA35D94-2058-4CF8-A5AD-77F01CFEC7F7}"/>
    <cellStyle name="NWI%S 2 2" xfId="37652" xr:uid="{AD5B4636-1E7E-4C0F-A918-0A2BB00984F6}"/>
    <cellStyle name="NWI%S 3" xfId="37653" xr:uid="{B036D07A-2103-4450-8B5B-07D7787275D9}"/>
    <cellStyle name="NWI%S 3 2" xfId="37654" xr:uid="{A618ADEF-B2DA-4B17-AE32-7423C21D2FAB}"/>
    <cellStyle name="NWI%S 4" xfId="37655" xr:uid="{E4084A0D-D5AF-49EE-A7E7-5017C9CDC428}"/>
    <cellStyle name="NWI%S 5" xfId="37656" xr:uid="{37746995-FBC0-43D4-8AFE-CD42DB3009B9}"/>
    <cellStyle name="N嗯rmal_Workbook1 Chart 2" xfId="37657" xr:uid="{CBEA919F-7E48-4979-89FF-48F17409AF01}"/>
    <cellStyle name="OT" xfId="37658" xr:uid="{42790020-0EE9-4746-B3F9-96ADF00C0C0E}"/>
    <cellStyle name="OT 2" xfId="37659" xr:uid="{4324F77A-3DD4-45F1-9B09-1A082B557A9E}"/>
    <cellStyle name="OT 2 2" xfId="37660" xr:uid="{2DDDDBEC-6E63-4DDB-9854-34FCE68DC418}"/>
    <cellStyle name="OT 3" xfId="37661" xr:uid="{7DF1A8B3-E53E-4FC4-B7C2-8BBFF6A92E7E}"/>
    <cellStyle name="OT 3 2" xfId="37662" xr:uid="{7B8FD9CF-57C2-4237-8106-830CAE01F9AE}"/>
    <cellStyle name="OT 4" xfId="37663" xr:uid="{FF977A5B-4F6D-46B9-9F48-26905E902D4C}"/>
    <cellStyle name="OT 5" xfId="37664" xr:uid="{40A89551-1365-4FC1-A20C-40F552D6EC87}"/>
    <cellStyle name="Output 10" xfId="37665" xr:uid="{1F4189AA-646A-485D-A4DF-F1423E682AE7}"/>
    <cellStyle name="Output 11" xfId="37666" xr:uid="{D77207A2-35F1-4A9F-8580-59D1433FBCE8}"/>
    <cellStyle name="Output 2" xfId="37667" xr:uid="{63FBD900-2FC1-4CF1-AE6D-39BD036371F1}"/>
    <cellStyle name="Output 2 2" xfId="37668" xr:uid="{DF40241B-1CDA-45F2-9CFC-8B1077DF6D41}"/>
    <cellStyle name="Output 2 2 2" xfId="37669" xr:uid="{349D74DB-3343-4CD0-BB0C-DE50A198B4C3}"/>
    <cellStyle name="Output 2 2 2 2" xfId="37670" xr:uid="{3108F722-3735-4127-8411-A441C524CAAE}"/>
    <cellStyle name="Output 2 2 3" xfId="37671" xr:uid="{C341A8E9-1B49-48B5-912A-0A2A51CA53D7}"/>
    <cellStyle name="Output 2 2 3 2" xfId="37672" xr:uid="{5DD5F014-BB51-4D14-9E84-CE02DFF7EA7E}"/>
    <cellStyle name="Output 2 2 4" xfId="37673" xr:uid="{69BDD3F0-C4F2-4EBA-B384-B68FE7EB8A16}"/>
    <cellStyle name="Output 2 2 5" xfId="37674" xr:uid="{6DB5F266-0FDF-41FB-A05F-B3F588A92105}"/>
    <cellStyle name="Output 2 3" xfId="37675" xr:uid="{E5EAEA62-3E42-476B-9F05-51E0F4EBD023}"/>
    <cellStyle name="Output 2 3 2" xfId="37676" xr:uid="{8C5C5F12-495A-4C53-81C4-414BDF892AF5}"/>
    <cellStyle name="Output 2 3 3" xfId="54850" xr:uid="{B563807D-A09C-48A1-B81C-86E0673910DA}"/>
    <cellStyle name="Output 2 4" xfId="37677" xr:uid="{0DFFD1D4-D143-4B23-BC58-7F2038F0C389}"/>
    <cellStyle name="Output 2 4 2" xfId="37678" xr:uid="{89BC27E4-2AE9-4739-AC59-5044B9AD18DE}"/>
    <cellStyle name="Output 2 4 3" xfId="54851" xr:uid="{301C7B60-ACEF-446D-8E16-02C2B974A7B0}"/>
    <cellStyle name="Output 2 5" xfId="37679" xr:uid="{B6DD2EA8-7A29-4064-889B-9ACF027E6A92}"/>
    <cellStyle name="Output 2 6" xfId="37680" xr:uid="{8483C592-BF26-4517-A7B4-818E6026545E}"/>
    <cellStyle name="Output 2 7" xfId="54849" xr:uid="{3BA2D301-C8AF-457F-A813-1E2A6E3717BA}"/>
    <cellStyle name="Output 3" xfId="37681" xr:uid="{007CB1A3-60AB-4A80-A4F7-5E0B3653D20D}"/>
    <cellStyle name="Output 3 2" xfId="37682" xr:uid="{96FE6203-391F-4C34-8BC5-8A2178223B6E}"/>
    <cellStyle name="Output 3 3" xfId="37683" xr:uid="{B9BD3BA7-7774-4319-A2FA-CEAC7F35354B}"/>
    <cellStyle name="Output 3 3 2" xfId="37684" xr:uid="{BEAF76E1-0693-4153-9DD9-29699011F245}"/>
    <cellStyle name="Output 3 4" xfId="53471" xr:uid="{F2B82B28-1793-4E80-A66A-A00CB766D801}"/>
    <cellStyle name="Output 3 5" xfId="53472" xr:uid="{BB5AAAB7-10E0-488E-9042-A14D82B6FE16}"/>
    <cellStyle name="Output 4" xfId="37685" xr:uid="{BB02A303-550E-48CE-BD24-8E50CFD16B7C}"/>
    <cellStyle name="Output 4 2" xfId="37686" xr:uid="{3EEA0225-2703-4694-9BC8-A40FD09469B1}"/>
    <cellStyle name="Output 4 3" xfId="37687" xr:uid="{84F461EF-C9CD-4628-B6E7-77AC7E074DAA}"/>
    <cellStyle name="Output 4 3 2" xfId="37688" xr:uid="{FB902296-D7DD-421F-904B-539CC6F4582D}"/>
    <cellStyle name="Output 4 4" xfId="54852" xr:uid="{933B3F83-8B29-4257-8941-58F5C6565212}"/>
    <cellStyle name="Output 5" xfId="37689" xr:uid="{3DFE4C08-18E4-4253-9E4A-B1582C72BA2E}"/>
    <cellStyle name="Output 5 2" xfId="37690" xr:uid="{5E44F09B-91ED-46C9-BDC2-8F9C97EE6918}"/>
    <cellStyle name="Output 5 3" xfId="37691" xr:uid="{C861B979-8581-44BD-A09A-7DD5594F7CE7}"/>
    <cellStyle name="Output 5 3 2" xfId="37692" xr:uid="{880124F4-9711-4971-A6CD-3A391829D418}"/>
    <cellStyle name="Output 6" xfId="37693" xr:uid="{A54B43D4-7C4C-4946-B73C-3B54AD1693B1}"/>
    <cellStyle name="Output 6 2" xfId="37694" xr:uid="{060102D7-0E7B-4887-8C31-D1C158AAEA46}"/>
    <cellStyle name="Output 7" xfId="37695" xr:uid="{EB1E4C89-3420-461F-AF17-6401AE5E7210}"/>
    <cellStyle name="Output 8" xfId="37696" xr:uid="{8F58A2C2-BCA7-4D87-A9C4-35547EA38457}"/>
    <cellStyle name="Output 8 2" xfId="37697" xr:uid="{39FFC0A4-DC47-4759-AD58-F5B2B61897D7}"/>
    <cellStyle name="Output 9" xfId="37698" xr:uid="{F80A4806-FA68-4C2B-9D3F-CE63E30FAD3C}"/>
    <cellStyle name="Output Amounts" xfId="37699" xr:uid="{09C4B58E-CC2A-4CA1-BB4A-53FBDD61F157}"/>
    <cellStyle name="Output Amounts 2" xfId="37700" xr:uid="{910262CF-EC5F-4B52-BABA-05C497D729CA}"/>
    <cellStyle name="Output Amounts 2 2" xfId="37701" xr:uid="{D3BC78C3-7BFB-4354-A287-11CFBAAFC8F0}"/>
    <cellStyle name="Output Amounts 3" xfId="37702" xr:uid="{D3B79651-3E24-4D7F-938A-F9A794592DCF}"/>
    <cellStyle name="Output Amounts 3 2" xfId="37703" xr:uid="{60DA5E72-9DA8-495E-927A-1A8B456BDE93}"/>
    <cellStyle name="Output Amounts 4" xfId="37704" xr:uid="{A90EA673-0BDB-430D-BCCD-69BB7AA875B0}"/>
    <cellStyle name="Output Amounts 5" xfId="37705" xr:uid="{51BA796C-8E4F-4FB8-A3D0-6B9ED6A186DE}"/>
    <cellStyle name="Output Column Headings" xfId="37706" xr:uid="{DFB1F45C-0B3C-4DFB-AFEB-2FE4FC7A4EAF}"/>
    <cellStyle name="Output Column Headings 2" xfId="37707" xr:uid="{E675F738-D8B6-4771-BE78-D705D779951C}"/>
    <cellStyle name="Output Column Headings 2 2" xfId="37708" xr:uid="{87269813-F95D-4D04-A469-90BDEB230ADC}"/>
    <cellStyle name="Output Column Headings 3" xfId="37709" xr:uid="{FB8B3B04-7726-4506-AEA4-9A83A074C225}"/>
    <cellStyle name="Output Column Headings 3 2" xfId="37710" xr:uid="{B69DFC93-02DA-40CD-9125-4BE21E73858E}"/>
    <cellStyle name="Output Column Headings 4" xfId="37711" xr:uid="{3CCA89AA-6252-4D6C-8FEB-8AB4589E58EF}"/>
    <cellStyle name="Output Column Headings 5" xfId="37712" xr:uid="{58206305-6EB3-40D5-916C-839FD890D926}"/>
    <cellStyle name="Output Line Items" xfId="37713" xr:uid="{578E437C-030C-4C6F-A26B-C1A13189396A}"/>
    <cellStyle name="Output Line Items 2" xfId="37714" xr:uid="{E196B821-DF70-4BDD-99F5-71FF143C34F1}"/>
    <cellStyle name="Output Line Items 2 2" xfId="37715" xr:uid="{98DDECB9-5A20-4A62-B6BE-4BE1EB5DAA66}"/>
    <cellStyle name="Output Line Items 3" xfId="37716" xr:uid="{F168DED6-2A51-494E-8441-3C09552F17EC}"/>
    <cellStyle name="Output Line Items 3 2" xfId="37717" xr:uid="{B8E52B27-BC6B-4E31-A2B5-13DED14E214F}"/>
    <cellStyle name="Output Line Items 4" xfId="37718" xr:uid="{9C5400A6-8559-4328-A9A0-4F56425E298F}"/>
    <cellStyle name="Output Line Items 5" xfId="37719" xr:uid="{BEDB70E2-AB0F-4BF0-AA59-DAB5E8D2D33D}"/>
    <cellStyle name="Output Report Heading" xfId="37720" xr:uid="{CB3CBC03-3D36-4EF4-AEF3-7742D6D086DA}"/>
    <cellStyle name="Output Report Heading 2" xfId="37721" xr:uid="{6A0198E5-D9DC-4035-AEC5-17C36F286687}"/>
    <cellStyle name="Output Report Heading 2 2" xfId="37722" xr:uid="{65A72A7C-EE0A-4D88-B2A0-C7AC9DEDF776}"/>
    <cellStyle name="Output Report Heading 3" xfId="37723" xr:uid="{8E7C2DB7-F34E-408F-BC0A-448956150B0D}"/>
    <cellStyle name="Output Report Heading 3 2" xfId="37724" xr:uid="{45274189-CE8D-41F9-BE58-ADCC12B05F5B}"/>
    <cellStyle name="Output Report Heading 4" xfId="37725" xr:uid="{8B5F7E3E-BA96-4B88-AD44-AD68FDC2F8C0}"/>
    <cellStyle name="Output Report Heading 5" xfId="37726" xr:uid="{ED23136C-E8BA-4372-824C-99F9E463048F}"/>
    <cellStyle name="Output Report Title" xfId="37727" xr:uid="{1D03CE17-90F7-450D-94DD-470EBCA84EF4}"/>
    <cellStyle name="Output Report Title 2" xfId="37728" xr:uid="{22D045EB-7CC6-44D5-91A9-160D743E2E3C}"/>
    <cellStyle name="Output Report Title 2 2" xfId="37729" xr:uid="{D59248D8-DFBA-48A1-850A-673E51553E76}"/>
    <cellStyle name="Output Report Title 3" xfId="37730" xr:uid="{BEA42ED6-6D2A-47C0-A1AE-CB106B674CFF}"/>
    <cellStyle name="Output Report Title 3 2" xfId="37731" xr:uid="{2F92A698-242B-4D7B-81B1-9C011F0D4B7E}"/>
    <cellStyle name="Output Report Title 4" xfId="37732" xr:uid="{ABA09AFC-EBE3-4055-B739-9CFFC3026CF6}"/>
    <cellStyle name="Output Report Title 5" xfId="37733" xr:uid="{CC8691DD-5D75-4B29-8070-5D9C58B1D25C}"/>
    <cellStyle name="Page Heading Large" xfId="37734" xr:uid="{3D69E628-6F33-40DA-A113-A08AB597FE84}"/>
    <cellStyle name="Page Heading Large 2" xfId="37735" xr:uid="{98CF36BB-A5CA-4A53-9D73-11B29753805E}"/>
    <cellStyle name="Page Heading Large 2 2" xfId="37736" xr:uid="{5BA5C8F3-F173-4CC7-A0ED-822E91495024}"/>
    <cellStyle name="Page Heading Large 3" xfId="37737" xr:uid="{E2D8A438-FE0B-44AA-97BD-3F5293CCEFA6}"/>
    <cellStyle name="Page Heading Large 3 2" xfId="37738" xr:uid="{1C17D00C-B208-4691-A5A1-2C04105AFE3A}"/>
    <cellStyle name="Page Heading Large 4" xfId="37739" xr:uid="{05BC1D1D-78D7-40D2-847C-082EC5A785FE}"/>
    <cellStyle name="Page Heading Large 5" xfId="37740" xr:uid="{B8687B94-4A0C-46EF-AD35-05D9CFF53A56}"/>
    <cellStyle name="Page Heading Small" xfId="37741" xr:uid="{D2E4A921-C7D9-4278-ABBA-9035BF38DA54}"/>
    <cellStyle name="Page Heading Small 2" xfId="37742" xr:uid="{A379D531-E815-4340-AE86-41D2803620F6}"/>
    <cellStyle name="Page Heading Small 2 2" xfId="37743" xr:uid="{67B35658-BD14-4C40-81E5-C903F755E196}"/>
    <cellStyle name="Page Heading Small 3" xfId="37744" xr:uid="{CE51E641-0A49-41DF-93BA-DC1E1E31CF17}"/>
    <cellStyle name="Page Heading Small 3 2" xfId="37745" xr:uid="{DBD705D4-B22B-46D3-9077-BDD45A5774A5}"/>
    <cellStyle name="Page Heading Small 4" xfId="37746" xr:uid="{B9E6AACA-D63F-4DDF-9F3C-071A92163351}"/>
    <cellStyle name="Page Heading Small 5" xfId="37747" xr:uid="{5177246A-7BC6-4F0A-82A9-0F1357664CFC}"/>
    <cellStyle name="Page Number" xfId="37748" xr:uid="{7637E92E-64A5-4690-A1AE-8B95ECE823F4}"/>
    <cellStyle name="Page Number 2" xfId="37749" xr:uid="{7DFB0E03-4630-410C-8F0A-1A7EB6DAB20A}"/>
    <cellStyle name="Page Number 2 2" xfId="37750" xr:uid="{8EBCEF52-25CB-4978-B271-F0D300FAC92B}"/>
    <cellStyle name="Page Number 3" xfId="37751" xr:uid="{71D368DD-6307-41B4-B17D-E4345593D90F}"/>
    <cellStyle name="Page Number 3 2" xfId="37752" xr:uid="{3F0F57DB-ABBA-43C2-9A49-11546ABC57CE}"/>
    <cellStyle name="Page Number 4" xfId="37753" xr:uid="{F5EE22F7-6493-4276-AFA3-FAF5F0B73158}"/>
    <cellStyle name="Page Number 5" xfId="37754" xr:uid="{352B725B-8AFB-4AF6-95A8-1B85873DD8B7}"/>
    <cellStyle name="paula" xfId="37755" xr:uid="{E2A0D91F-C775-4983-9FBF-88FF784B612E}"/>
    <cellStyle name="pb_table_format_columnheading" xfId="55179" xr:uid="{15C6D528-C8CD-4F95-9314-4B3DCC1609AD}"/>
    <cellStyle name="pc1" xfId="37756" xr:uid="{2C5234BD-CCF3-4EC6-A114-3F5EA172C200}"/>
    <cellStyle name="pc1 2" xfId="37757" xr:uid="{C1302126-0ABD-46EE-B658-7947DE7626AD}"/>
    <cellStyle name="pc1 2 2" xfId="37758" xr:uid="{6EC726BE-C2E2-48C2-9320-85BD057083CB}"/>
    <cellStyle name="pc1 2 2 2" xfId="37759" xr:uid="{54EF4E9E-3854-4B0A-905B-118A6B4E4570}"/>
    <cellStyle name="pc1 2 3" xfId="37760" xr:uid="{1D2D7B17-4A0D-4A89-B57A-E1A21799C0CE}"/>
    <cellStyle name="pc1 2 3 2" xfId="37761" xr:uid="{844C20AC-B7F1-4E32-8607-D27699B610C2}"/>
    <cellStyle name="pc1 2 4" xfId="37762" xr:uid="{CD2A63B7-2DFA-449A-9F14-45D60E36E369}"/>
    <cellStyle name="pc1 3" xfId="37763" xr:uid="{7D434ED2-66AE-4CB7-A991-05A4BC154B5F}"/>
    <cellStyle name="pc1 3 2" xfId="37764" xr:uid="{9288EA09-28BA-4B76-B117-406C7E11838E}"/>
    <cellStyle name="pc1 4" xfId="37765" xr:uid="{52606571-78B3-45C4-B65A-A6A2607CD221}"/>
    <cellStyle name="pc1 4 2" xfId="37766" xr:uid="{653D103C-F5F7-41B4-A201-12C2B24CC3E7}"/>
    <cellStyle name="pc1 5" xfId="37767" xr:uid="{BA12CB04-A694-4483-9357-3453DECA3045}"/>
    <cellStyle name="pc1 6" xfId="37768" xr:uid="{79F0E8DD-E516-47E3-929B-55DC132FDFCB}"/>
    <cellStyle name="pcent" xfId="37769" xr:uid="{83ADD491-97B8-458A-B152-A7F8588ECA28}"/>
    <cellStyle name="pcent 2" xfId="37770" xr:uid="{5A2B32F3-40BA-4D86-BB92-F86EC602717B}"/>
    <cellStyle name="pcent 2 2" xfId="37771" xr:uid="{15397D40-A905-4AB7-BC3D-DDCB7DE84B41}"/>
    <cellStyle name="pcent 2 2 2" xfId="37772" xr:uid="{EB5688C2-6873-4EA1-924A-F5C320E5BAEB}"/>
    <cellStyle name="pcent 2 3" xfId="37773" xr:uid="{2B8AB859-0707-4085-BA3A-A9D3BCBA1A48}"/>
    <cellStyle name="pcent 2 3 2" xfId="37774" xr:uid="{1B56A28B-3E01-450D-B7FF-601667F4851E}"/>
    <cellStyle name="pcent 2 4" xfId="37775" xr:uid="{228C003C-02A0-4A48-8208-E79EADB07489}"/>
    <cellStyle name="pcent 2 5" xfId="37776" xr:uid="{BE7CA52B-33DE-47FD-B0DA-FFF709007737}"/>
    <cellStyle name="pcent 3" xfId="37777" xr:uid="{2ADB0FAC-82A1-4F20-8BD6-9E6DCE60837A}"/>
    <cellStyle name="pcent 3 2" xfId="37778" xr:uid="{648487FC-5579-4344-9B32-5105660A40FD}"/>
    <cellStyle name="pcent 3 2 2" xfId="37779" xr:uid="{829B3305-C97E-411C-9FC5-3EF4B7D84874}"/>
    <cellStyle name="pcent 3 3" xfId="37780" xr:uid="{453949B2-E41F-4E49-80C0-609EDBF3544C}"/>
    <cellStyle name="pcent 3 3 2" xfId="37781" xr:uid="{BD1B800E-9E72-45C5-92AC-F989917550AA}"/>
    <cellStyle name="pcent 3 4" xfId="37782" xr:uid="{4C190F79-9452-4096-B277-240E22FB7851}"/>
    <cellStyle name="pcent 3 5" xfId="37783" xr:uid="{FD9F20F1-C3EF-4609-90D7-430301EAD7E5}"/>
    <cellStyle name="pcent 4" xfId="37784" xr:uid="{6DB6A084-DB0C-4FE2-838B-D806ED246C5C}"/>
    <cellStyle name="pcent 4 2" xfId="37785" xr:uid="{E269A012-8527-4DB4-B238-C7EE05DF5E0B}"/>
    <cellStyle name="pcent 5" xfId="37786" xr:uid="{B7DF9468-8FFA-49F8-AFFC-D8EC44EFE976}"/>
    <cellStyle name="pcent 5 2" xfId="37787" xr:uid="{812F7189-FA71-44B4-A88B-ABD9E69ED014}"/>
    <cellStyle name="pcent 6" xfId="37788" xr:uid="{23F918C5-8C8D-4F95-973E-C9C522DC21D6}"/>
    <cellStyle name="pcent 6 2" xfId="37789" xr:uid="{EE34BF2A-A3E2-4EC9-9EA3-4ACB5998A50A}"/>
    <cellStyle name="pcent 7" xfId="37790" xr:uid="{9E763E5A-D68C-4E50-B42E-6348EEEACA00}"/>
    <cellStyle name="pcent 8" xfId="37791" xr:uid="{3ADA9855-24F6-4664-B6AA-A860E5EA6732}"/>
    <cellStyle name="pcent 9" xfId="54853" xr:uid="{F734827A-3068-4A61-9084-2A713DF4878B}"/>
    <cellStyle name="Percent [0]" xfId="37792" xr:uid="{54EEBE59-C347-4686-B509-0734DE2B26E7}"/>
    <cellStyle name="Percent [0] 2" xfId="37793" xr:uid="{75D14F85-36C5-4C1C-BF1F-68F6826B4A7E}"/>
    <cellStyle name="Percent [0] 2 2" xfId="37794" xr:uid="{4B116E84-9874-4797-A10A-CA79B24C5ADB}"/>
    <cellStyle name="Percent [0] 2 2 2" xfId="37795" xr:uid="{4DC443EC-636C-4F27-91D9-2A30CF50D112}"/>
    <cellStyle name="Percent [0] 2 3" xfId="37796" xr:uid="{AD19230A-22A5-4CA2-AFFA-D09E37844E11}"/>
    <cellStyle name="Percent [0] 2 3 2" xfId="37797" xr:uid="{4A6E5BB1-A69B-41DD-A7E1-D89A4AD5E24A}"/>
    <cellStyle name="Percent [0] 2 4" xfId="37798" xr:uid="{94A2ABB6-E776-450D-8D73-99013FF61DF5}"/>
    <cellStyle name="Percent [0] 3" xfId="37799" xr:uid="{FA915F89-4A87-4214-B49E-66978493C62F}"/>
    <cellStyle name="Percent [0] 3 2" xfId="37800" xr:uid="{C8AAABB4-1D9E-4094-9B75-F9A109661A19}"/>
    <cellStyle name="Percent [0] 4" xfId="37801" xr:uid="{6BB59DCE-729D-419A-ADF2-FE56CD3A225B}"/>
    <cellStyle name="Percent [0] 4 2" xfId="37802" xr:uid="{D0E826B4-C184-4363-9F3D-E311960C9EE4}"/>
    <cellStyle name="Percent [0] 5" xfId="37803" xr:uid="{A1416764-4CD9-4160-A85E-E52AC7549977}"/>
    <cellStyle name="Percent [0] 6" xfId="37804" xr:uid="{4F67E6F2-1A59-4751-8498-3544218D10B4}"/>
    <cellStyle name="Percent [1]" xfId="37805" xr:uid="{56A62D5A-A811-461C-8184-9BDEFE2675A7}"/>
    <cellStyle name="Percent [1] 2" xfId="37806" xr:uid="{09C9C166-2E5A-43D4-9DA7-32703E7A1762}"/>
    <cellStyle name="Percent [1] 2 2" xfId="37807" xr:uid="{4A7278B3-8A2E-43B2-BB06-1DC175FCE0E3}"/>
    <cellStyle name="Percent [1] 3" xfId="37808" xr:uid="{797B2457-6B14-48F4-93E4-914042412536}"/>
    <cellStyle name="Percent [1] 3 2" xfId="37809" xr:uid="{4F5CFD5B-20DA-4D6F-91EB-1101676F7DF0}"/>
    <cellStyle name="Percent [1] 4" xfId="37810" xr:uid="{B42B72FF-503B-42AD-8BF6-6AEFA8CB2E22}"/>
    <cellStyle name="Percent [1] 5" xfId="37811" xr:uid="{1D19D851-DF4C-4B3D-9555-7A32964C995F}"/>
    <cellStyle name="Percent [2]" xfId="37812" xr:uid="{4D59E2D9-B312-436D-AA55-13A236ACCBD9}"/>
    <cellStyle name="Percent [2] 2" xfId="37813" xr:uid="{544DB74E-1E15-4C34-9B85-5BDDFAE16050}"/>
    <cellStyle name="Percent [2] 2 2" xfId="37814" xr:uid="{F442E68F-377B-4537-8D7C-15D4929A91F0}"/>
    <cellStyle name="Percent [2] 2 2 2" xfId="37815" xr:uid="{06F50FFC-88F9-47D3-BAAA-8705436E2376}"/>
    <cellStyle name="Percent [2] 2 2 2 2" xfId="37816" xr:uid="{48FCE566-C5B5-4B4B-9680-2C02FE26BE38}"/>
    <cellStyle name="Percent [2] 2 2 3" xfId="37817" xr:uid="{79B3E5BD-64C4-469A-B6B9-227351AA12B7}"/>
    <cellStyle name="Percent [2] 2 2 3 2" xfId="37818" xr:uid="{34119F99-D395-47F3-8175-180F742B55DF}"/>
    <cellStyle name="Percent [2] 2 2 4" xfId="37819" xr:uid="{8170E0F5-CC9C-4466-A8E9-DA56F3063F1C}"/>
    <cellStyle name="Percent [2] 2 2 5" xfId="37820" xr:uid="{E3E6E080-2C3F-4C57-A6AD-A1E0A1AF34F2}"/>
    <cellStyle name="Percent [2] 2 3" xfId="37821" xr:uid="{DB8A5A20-CE80-49D1-A3AE-B5069631E2ED}"/>
    <cellStyle name="Percent [2] 2 3 2" xfId="37822" xr:uid="{DBB6AEB5-F0F2-4E46-A137-43961D8A55B3}"/>
    <cellStyle name="Percent [2] 2 4" xfId="37823" xr:uid="{71859F39-095E-4D6B-AE21-B0F62E8C3580}"/>
    <cellStyle name="Percent [2] 2 4 2" xfId="37824" xr:uid="{1BEFCF0B-4A97-49A5-9718-5AC3359A88EC}"/>
    <cellStyle name="Percent [2] 2 5" xfId="37825" xr:uid="{D136E489-1C63-4598-B4CB-E8AAD599F543}"/>
    <cellStyle name="Percent [2] 2 6" xfId="37826" xr:uid="{5628B193-4DE6-40D5-83E3-3CA8841072CF}"/>
    <cellStyle name="Percent [2] 2 7" xfId="37827" xr:uid="{FEED62E1-B581-496F-AE79-91D506ED2189}"/>
    <cellStyle name="Percent [2] 3" xfId="37828" xr:uid="{69F6A768-2D69-44AA-932F-5DC39AF9BB4B}"/>
    <cellStyle name="Percent [2] 3 2" xfId="37829" xr:uid="{5A334BCA-83F6-4852-8AE2-94144994556F}"/>
    <cellStyle name="Percent [2] 3 2 2" xfId="37830" xr:uid="{E0302CBE-A4E6-4543-9BA5-89B2ED743ADC}"/>
    <cellStyle name="Percent [2] 3 2 2 2" xfId="37831" xr:uid="{111B1878-EE14-44B4-8A2A-545D929F3C23}"/>
    <cellStyle name="Percent [2] 3 2 3" xfId="37832" xr:uid="{146C81E3-0550-4509-8F28-B92769F6B684}"/>
    <cellStyle name="Percent [2] 3 2 3 2" xfId="37833" xr:uid="{34ADF8BC-6F59-484D-915F-240FECB35E91}"/>
    <cellStyle name="Percent [2] 3 2 4" xfId="37834" xr:uid="{469EF539-0D37-4FCD-A19B-56D905FD0DDD}"/>
    <cellStyle name="Percent [2] 3 2 5" xfId="37835" xr:uid="{FA172719-1FB9-4A34-A0B3-6977F891EF04}"/>
    <cellStyle name="Percent [2] 3 3" xfId="37836" xr:uid="{A3605403-82CD-407A-80CD-B0C1A1DD45DB}"/>
    <cellStyle name="Percent [2] 3 3 2" xfId="37837" xr:uid="{411F463E-FB05-4300-9469-AE8F1C13C807}"/>
    <cellStyle name="Percent [2] 3 4" xfId="37838" xr:uid="{A0A895C4-CE12-404F-A11C-E49DDC42BA1A}"/>
    <cellStyle name="Percent [2] 3 4 2" xfId="37839" xr:uid="{E4689DFB-3B56-46D5-9B08-3FC50463FDE4}"/>
    <cellStyle name="Percent [2] 3 5" xfId="37840" xr:uid="{3CC264D3-9216-458E-8B9A-34470C59C9F3}"/>
    <cellStyle name="Percent [2] 3 6" xfId="37841" xr:uid="{A1A3BAEF-BA2C-4330-84E5-D16232888E97}"/>
    <cellStyle name="Percent [2] 3 7" xfId="37842" xr:uid="{2D7E832E-1DE1-47E8-B1A9-9C6260759250}"/>
    <cellStyle name="Percent [2] 4" xfId="37843" xr:uid="{4C9A48C6-E2AA-4372-A09E-1D742B690C37}"/>
    <cellStyle name="Percent [2] 4 2" xfId="37844" xr:uid="{1AF4A623-F160-44BE-8A80-302926ED3710}"/>
    <cellStyle name="Percent [2] 4 3" xfId="37845" xr:uid="{7C2356CF-94EC-4718-BFE6-3D5D52C8CDEB}"/>
    <cellStyle name="Percent [2] 4 4" xfId="37846" xr:uid="{1BED64D7-0CA0-485B-B2B3-DEF3A8ADF243}"/>
    <cellStyle name="Percent [2] 5" xfId="37847" xr:uid="{E3880879-4E83-4192-B1F9-94916BA44266}"/>
    <cellStyle name="Percent [2] 5 2" xfId="37848" xr:uid="{F7D1A2CA-BB96-44B7-B365-7A514CB94773}"/>
    <cellStyle name="Percent [2] 5 2 2" xfId="37849" xr:uid="{D653CB6D-9BF5-4536-82B2-CBA9435A6773}"/>
    <cellStyle name="Percent [2] 5 3" xfId="37850" xr:uid="{024C7FA3-CE74-49F7-B3D5-F79B04789D06}"/>
    <cellStyle name="Percent [2] 5 3 2" xfId="37851" xr:uid="{9F01C249-FC19-4C09-BEEC-08DEA351320A}"/>
    <cellStyle name="Percent [2] 5 4" xfId="37852" xr:uid="{5CBE0B68-B8ED-468D-B2B4-9331599BFA3F}"/>
    <cellStyle name="Percent [2] 5 5" xfId="37853" xr:uid="{C2353D94-2BE7-49B4-8B68-6984B16675BE}"/>
    <cellStyle name="Percent [2] 6" xfId="37854" xr:uid="{F114F3B6-6F03-4DE1-B284-56D5635DAED4}"/>
    <cellStyle name="Percent [2] 6 2" xfId="37855" xr:uid="{CC132030-FE52-4AF7-B693-EC9E22251AF0}"/>
    <cellStyle name="Percent [2] 6 3" xfId="54854" xr:uid="{DAEA4E75-12B7-471B-9FBD-A76C394111CE}"/>
    <cellStyle name="Percent [2] 7" xfId="37856" xr:uid="{44F694E8-92B0-4CD2-9457-747B6EE19AA2}"/>
    <cellStyle name="Percent [2] 8" xfId="37857" xr:uid="{2212997F-4EC1-44CC-B7D1-1C5E5B4493EA}"/>
    <cellStyle name="Percent [2] 9" xfId="37858" xr:uid="{8EEF9CE3-7AE0-46E9-83FD-1FB0003C109A}"/>
    <cellStyle name="Percent 10" xfId="37859" xr:uid="{4F98EA59-1E53-4C5E-9C49-2177537C2FB8}"/>
    <cellStyle name="Percent 10 2" xfId="37860" xr:uid="{D5AD2590-6DFE-4407-83DB-9B118AA587DE}"/>
    <cellStyle name="Percent 10 2 2" xfId="37861" xr:uid="{694357DB-9ED5-4545-AF7C-FFF047823E9D}"/>
    <cellStyle name="Percent 10 2 2 2" xfId="37862" xr:uid="{A4BD35DF-D48B-4C36-B633-DBB340CC28EB}"/>
    <cellStyle name="Percent 10 2 2 3" xfId="37863" xr:uid="{C185CA8B-CC39-462B-9FC7-D19C5DA694A4}"/>
    <cellStyle name="Percent 10 2 3" xfId="37864" xr:uid="{2D2A3ECB-BFF8-45BE-8EF5-B12AA1236193}"/>
    <cellStyle name="Percent 10 2 3 2" xfId="37865" xr:uid="{70B55C37-E0EB-4CAD-8607-3668C549BFF6}"/>
    <cellStyle name="Percent 10 2 3 3" xfId="37866" xr:uid="{7F76451A-DB3F-4DF6-9E68-792B4D98EFAB}"/>
    <cellStyle name="Percent 10 2 4" xfId="37867" xr:uid="{B83FB56C-34B4-4BEE-AD54-8A0AB842E75E}"/>
    <cellStyle name="Percent 10 2 4 2" xfId="37868" xr:uid="{B69B05EE-90F1-4C75-B335-1CCFD74EEE1E}"/>
    <cellStyle name="Percent 10 2 5" xfId="37869" xr:uid="{25DA7CCE-9E84-49A8-80CF-4DC9B2538617}"/>
    <cellStyle name="Percent 10 2 6" xfId="37870" xr:uid="{2AC3BB89-F163-4118-A82E-5F1E0E530685}"/>
    <cellStyle name="Percent 10 3" xfId="37871" xr:uid="{3C24E12F-458E-4591-8065-0798D4FC7173}"/>
    <cellStyle name="Percent 10 3 2" xfId="37872" xr:uid="{749EDFCD-0FCF-4731-B12A-33F213BDC95D}"/>
    <cellStyle name="Percent 10 3 2 2" xfId="37873" xr:uid="{FB4B59E8-6CC8-4E02-848C-464F865AC264}"/>
    <cellStyle name="Percent 10 3 2 3" xfId="37874" xr:uid="{CDC8AEC2-B493-430E-A091-9CA18E7B0513}"/>
    <cellStyle name="Percent 10 3 3" xfId="37875" xr:uid="{7F16D472-3DBF-498F-BA7E-7B0CD7C0AA15}"/>
    <cellStyle name="Percent 10 3 3 2" xfId="37876" xr:uid="{C2291F82-7E0A-4526-AB54-B913506E09C3}"/>
    <cellStyle name="Percent 10 3 3 3" xfId="37877" xr:uid="{ED9814B0-1999-4BCE-848F-876177C71F17}"/>
    <cellStyle name="Percent 10 3 4" xfId="37878" xr:uid="{40AD39F3-AF94-48D1-9473-7051DED51BC8}"/>
    <cellStyle name="Percent 10 3 4 2" xfId="37879" xr:uid="{679AB74E-1336-4545-897D-EF0EBC073C8D}"/>
    <cellStyle name="Percent 10 3 5" xfId="37880" xr:uid="{8AF4443D-E524-45A2-B077-E692644C1721}"/>
    <cellStyle name="Percent 10 3 6" xfId="37881" xr:uid="{F9F46F96-CF4A-4C63-B942-5673A1650D45}"/>
    <cellStyle name="Percent 10 3 7" xfId="54855" xr:uid="{F3EB5D9E-9905-41D0-9CAA-FB07884D517A}"/>
    <cellStyle name="Percent 10 4" xfId="37882" xr:uid="{CAFD08E4-3698-4D58-9234-72D4D1F54DFE}"/>
    <cellStyle name="Percent 10 4 2" xfId="37883" xr:uid="{FE0AF06B-10A7-4D57-9E89-92E85402F82E}"/>
    <cellStyle name="Percent 10 4 3" xfId="37884" xr:uid="{75D24FBC-90ED-4E83-8223-6EB5ED699CD7}"/>
    <cellStyle name="Percent 10 5" xfId="37885" xr:uid="{4B389E8C-BF3E-4025-88F7-A38D20A496BD}"/>
    <cellStyle name="Percent 10 5 2" xfId="37886" xr:uid="{9DFC689C-4DAD-4782-B780-A2350023C4D8}"/>
    <cellStyle name="Percent 10 5 3" xfId="37887" xr:uid="{3779BDCA-8B04-457E-942B-B86D04BE143E}"/>
    <cellStyle name="Percent 10 6" xfId="37888" xr:uid="{A2E31337-BEE8-4C48-B068-91ABDBAF79A5}"/>
    <cellStyle name="Percent 10 6 2" xfId="37889" xr:uid="{D3714DF3-EC7C-475F-AFE9-81DAFF8B973E}"/>
    <cellStyle name="Percent 10 7" xfId="37890" xr:uid="{5B091979-C3AF-415A-8803-0EC5A695FE75}"/>
    <cellStyle name="Percent 10 7 2" xfId="37891" xr:uid="{DF743951-1825-4F01-A264-52B1EBD28034}"/>
    <cellStyle name="Percent 10 8" xfId="37892" xr:uid="{8B0AF909-7F08-4FE7-8EDB-E579560A7673}"/>
    <cellStyle name="Percent 100" xfId="37893" xr:uid="{45FAA623-968B-4BE1-AD08-6E4D6136FC39}"/>
    <cellStyle name="Percent 100 2" xfId="37894" xr:uid="{9E3E7746-6DCD-4C42-B9C1-783CBEB88C8F}"/>
    <cellStyle name="Percent 100 2 2" xfId="37895" xr:uid="{CEDBC280-A404-4066-A5CC-2B562F6B1AD1}"/>
    <cellStyle name="Percent 100 3" xfId="37896" xr:uid="{8FA8EB53-8647-464C-AD97-C66C796A5451}"/>
    <cellStyle name="Percent 100 3 2" xfId="37897" xr:uid="{A9BEA96D-2442-4A78-B2ED-453F482EAA77}"/>
    <cellStyle name="Percent 100 4" xfId="37898" xr:uid="{F4EBD020-2E78-4D7B-8A4E-ABCB8A67C57D}"/>
    <cellStyle name="Percent 101" xfId="37899" xr:uid="{52003568-EC7C-475E-9C73-BFD17F874F6B}"/>
    <cellStyle name="Percent 101 2" xfId="37900" xr:uid="{54C0E511-8681-4312-9160-414E9CC080C1}"/>
    <cellStyle name="Percent 101 2 2" xfId="37901" xr:uid="{8524BF06-DF06-40A8-91F7-D607BF3BA14D}"/>
    <cellStyle name="Percent 101 3" xfId="37902" xr:uid="{81033492-ADD3-4ABC-82DB-B709C293EDD5}"/>
    <cellStyle name="Percent 101 3 2" xfId="37903" xr:uid="{FF0E5687-DA0C-4D09-A161-FE6A5D1C5B97}"/>
    <cellStyle name="Percent 101 4" xfId="37904" xr:uid="{B8D5F392-E7AB-4A29-8DD4-952A1E2BE468}"/>
    <cellStyle name="Percent 102" xfId="37905" xr:uid="{00B1CC8F-484E-496A-BF3C-2870AA2AD87A}"/>
    <cellStyle name="Percent 102 2" xfId="37906" xr:uid="{7FEAA225-6EEA-497A-A85B-97E91B0861F7}"/>
    <cellStyle name="Percent 102 2 2" xfId="37907" xr:uid="{A29D04C9-A046-417C-A917-F8A9FDA51F71}"/>
    <cellStyle name="Percent 102 3" xfId="37908" xr:uid="{DC81B9F1-015A-43AD-8A46-A645EF84126A}"/>
    <cellStyle name="Percent 102 3 2" xfId="37909" xr:uid="{D768E084-02E3-4376-ACFD-DEF78B6D4473}"/>
    <cellStyle name="Percent 102 4" xfId="37910" xr:uid="{8AD99026-DB8A-42CD-99F8-1E602430E42D}"/>
    <cellStyle name="Percent 103" xfId="37911" xr:uid="{7EE1082E-5458-4E86-A503-716CD4456220}"/>
    <cellStyle name="Percent 103 2" xfId="37912" xr:uid="{D8A880C1-E1D8-4B25-A74A-F301F985A679}"/>
    <cellStyle name="Percent 103 2 2" xfId="37913" xr:uid="{81BFEF24-2B90-4C9F-AA77-CDF8BEA68BCB}"/>
    <cellStyle name="Percent 103 3" xfId="37914" xr:uid="{11B64CF1-2694-44AA-B95E-BFB4C7F4AF46}"/>
    <cellStyle name="Percent 103 3 2" xfId="37915" xr:uid="{D968B438-0CA9-4B6C-87B1-2DAA1949F29C}"/>
    <cellStyle name="Percent 103 4" xfId="37916" xr:uid="{0E730F4E-BE86-4E18-9577-9249FC294D9F}"/>
    <cellStyle name="Percent 104" xfId="37917" xr:uid="{C3E7C116-726C-48F7-9C49-97E5F0A60328}"/>
    <cellStyle name="Percent 104 2" xfId="37918" xr:uid="{00CBDD24-3A86-4689-BC10-B3E390705437}"/>
    <cellStyle name="Percent 104 2 2" xfId="37919" xr:uid="{51E81BD5-9C93-478D-952B-748D766E2E86}"/>
    <cellStyle name="Percent 104 3" xfId="37920" xr:uid="{A2972F7F-AA76-4635-8AFE-7D5CA78CA57F}"/>
    <cellStyle name="Percent 104 3 2" xfId="37921" xr:uid="{353DDAF2-7C30-4FCE-8FC4-6332BB6B11D7}"/>
    <cellStyle name="Percent 104 4" xfId="37922" xr:uid="{9B0134E1-3224-4B94-89B4-593E5DB16325}"/>
    <cellStyle name="Percent 105" xfId="37923" xr:uid="{D1BE9C8F-0F77-4C58-96C8-0ECF2C51A855}"/>
    <cellStyle name="Percent 105 2" xfId="37924" xr:uid="{990C05FD-2CBB-4C16-BAB3-D1EC9D22A8AB}"/>
    <cellStyle name="Percent 105 2 2" xfId="37925" xr:uid="{5A495300-F6C7-436C-B26B-0805AB2D172B}"/>
    <cellStyle name="Percent 105 3" xfId="37926" xr:uid="{0A8674CC-0129-44DE-9E42-F40F7106F239}"/>
    <cellStyle name="Percent 105 3 2" xfId="37927" xr:uid="{683B3858-A2E9-4A06-A91F-C7A8F70AE57A}"/>
    <cellStyle name="Percent 105 4" xfId="37928" xr:uid="{C1DFA544-79B7-47B5-8D8D-B622C66F3C8F}"/>
    <cellStyle name="Percent 106" xfId="37929" xr:uid="{3C92D83F-4ED2-4D9F-9C72-8FF565056F64}"/>
    <cellStyle name="Percent 106 2" xfId="37930" xr:uid="{8A7F5F51-5B9F-4997-BD87-1127850B79B4}"/>
    <cellStyle name="Percent 106 2 2" xfId="37931" xr:uid="{3E0C3052-3693-4050-8B06-C96AF3AD1EC6}"/>
    <cellStyle name="Percent 106 3" xfId="37932" xr:uid="{E6D4204D-5D54-46A5-A73F-76A2B6A69CC1}"/>
    <cellStyle name="Percent 106 3 2" xfId="37933" xr:uid="{017CD7C0-A6FB-498F-9FD7-41F1A532F366}"/>
    <cellStyle name="Percent 106 4" xfId="37934" xr:uid="{0FAC852A-B56E-4DFF-B52A-201FDCB9E99E}"/>
    <cellStyle name="Percent 107" xfId="37935" xr:uid="{08A6BCBD-8545-4BBC-B0E1-ADB943E42DB1}"/>
    <cellStyle name="Percent 107 2" xfId="37936" xr:uid="{80992D76-AA27-4642-A16D-CB81A4655FCE}"/>
    <cellStyle name="Percent 107 2 2" xfId="37937" xr:uid="{85E9F270-953D-4453-936F-8BBD8E36720D}"/>
    <cellStyle name="Percent 107 3" xfId="37938" xr:uid="{2527B526-4606-44CC-9740-A4DE9FE7EE85}"/>
    <cellStyle name="Percent 107 3 2" xfId="37939" xr:uid="{35D73693-C3A6-4293-91DA-A9018D9009F2}"/>
    <cellStyle name="Percent 107 4" xfId="37940" xr:uid="{50DFF1FA-2407-4FCB-9E80-B13F7FBF6ED8}"/>
    <cellStyle name="Percent 108" xfId="37941" xr:uid="{5375D22E-2084-407E-A22D-7F89D7A18EC6}"/>
    <cellStyle name="Percent 108 2" xfId="37942" xr:uid="{0A7D9228-2D9B-43CE-A79D-DF3FA87F7842}"/>
    <cellStyle name="Percent 108 2 2" xfId="37943" xr:uid="{C8C08321-2257-4B22-9B2C-4EC646647104}"/>
    <cellStyle name="Percent 108 3" xfId="37944" xr:uid="{EF42E47F-5681-4337-9E31-78699733F4DD}"/>
    <cellStyle name="Percent 108 3 2" xfId="37945" xr:uid="{A8329419-1DCE-405F-BF3D-B80959C69522}"/>
    <cellStyle name="Percent 108 4" xfId="37946" xr:uid="{36DECD31-2356-4AA6-946C-022140A7E653}"/>
    <cellStyle name="Percent 109" xfId="37947" xr:uid="{D777B96C-B2BC-4034-8933-3DE48F93C153}"/>
    <cellStyle name="Percent 109 2" xfId="37948" xr:uid="{C683EFA1-9023-4BAD-AA5D-7160F68A17B0}"/>
    <cellStyle name="Percent 109 2 2" xfId="37949" xr:uid="{9EB747FB-BE2B-466A-AEF9-0225C918CF58}"/>
    <cellStyle name="Percent 109 3" xfId="37950" xr:uid="{589D9941-6CF1-4EAA-9933-BBB07AD4D987}"/>
    <cellStyle name="Percent 109 3 2" xfId="37951" xr:uid="{ED464D1D-CDBC-4EE7-A1D4-FF1F1AAC0117}"/>
    <cellStyle name="Percent 109 4" xfId="37952" xr:uid="{CAF392D7-09D6-4433-A65F-BECAE7174F32}"/>
    <cellStyle name="Percent 11" xfId="37953" xr:uid="{7E82C7C5-5F86-4BE4-9810-737521976C04}"/>
    <cellStyle name="Percent 11 2" xfId="37954" xr:uid="{F1495CF3-118D-4636-9DF8-9E8E611AC495}"/>
    <cellStyle name="Percent 11 2 2" xfId="37955" xr:uid="{20C72B9B-BA84-46ED-B3F8-F1A6B6CF0125}"/>
    <cellStyle name="Percent 11 2 2 2" xfId="37956" xr:uid="{99589AE5-12C2-4095-B3C2-8A0470EEC911}"/>
    <cellStyle name="Percent 11 2 2 3" xfId="37957" xr:uid="{BE335C4D-3942-40CF-A766-4BD496460020}"/>
    <cellStyle name="Percent 11 2 3" xfId="37958" xr:uid="{F1B20E1F-9D7B-4D19-BADD-E277816C7075}"/>
    <cellStyle name="Percent 11 2 3 2" xfId="37959" xr:uid="{D6B1F038-27C3-4641-9D19-6C29DB878379}"/>
    <cellStyle name="Percent 11 2 3 3" xfId="37960" xr:uid="{CD4BD683-AE61-4B9E-A3B3-C4BC7B12CB3E}"/>
    <cellStyle name="Percent 11 2 4" xfId="37961" xr:uid="{2EB0CA41-6165-4A11-A952-1D04AB241801}"/>
    <cellStyle name="Percent 11 2 4 2" xfId="37962" xr:uid="{E8D7F734-DACA-4A1A-9872-92BBE9692F00}"/>
    <cellStyle name="Percent 11 2 5" xfId="37963" xr:uid="{C7E9B90D-5588-4F13-9B73-462C8A8AA3F6}"/>
    <cellStyle name="Percent 11 2 6" xfId="37964" xr:uid="{29F3D261-E3B5-41E2-A266-236374A8FE46}"/>
    <cellStyle name="Percent 11 3" xfId="37965" xr:uid="{4FBBB0B0-D253-4B76-8F02-3C5062D1D9CD}"/>
    <cellStyle name="Percent 11 3 2" xfId="37966" xr:uid="{0AC28CD9-B1EC-4AD9-84F2-F46BB07D9D22}"/>
    <cellStyle name="Percent 11 3 2 2" xfId="37967" xr:uid="{FA25CADF-7CB1-47F4-A095-34912D3A0A79}"/>
    <cellStyle name="Percent 11 3 2 3" xfId="37968" xr:uid="{4B2D6543-8687-4191-A9C4-98B28EC97848}"/>
    <cellStyle name="Percent 11 3 3" xfId="37969" xr:uid="{7244967C-9E92-4CFA-8397-19339B09C219}"/>
    <cellStyle name="Percent 11 3 3 2" xfId="37970" xr:uid="{B026FBB8-C0C1-4780-BA9D-825EE165834E}"/>
    <cellStyle name="Percent 11 3 3 3" xfId="37971" xr:uid="{ABB796A3-70BE-4AF6-BFA3-C93DA68AB618}"/>
    <cellStyle name="Percent 11 3 4" xfId="37972" xr:uid="{F641C2E6-5629-4C3E-A07E-459A3AB0E119}"/>
    <cellStyle name="Percent 11 3 4 2" xfId="37973" xr:uid="{1AD0FBFE-CDF5-4FF1-81B3-E6810760B5F6}"/>
    <cellStyle name="Percent 11 3 5" xfId="37974" xr:uid="{ABBD8DB6-A436-4FE1-9579-FEFB09085DB4}"/>
    <cellStyle name="Percent 11 3 6" xfId="37975" xr:uid="{2AF34AFA-B90D-4CB9-A48D-0DDD85D59A71}"/>
    <cellStyle name="Percent 11 4" xfId="37976" xr:uid="{BA7158F1-F60D-4353-A31E-E50E4FAF2F5B}"/>
    <cellStyle name="Percent 11 4 2" xfId="37977" xr:uid="{25F6B757-2B2A-4B9B-9DA8-B6B5DA42EE5D}"/>
    <cellStyle name="Percent 11 4 3" xfId="37978" xr:uid="{708704B2-709D-4A82-9357-BEC0E771BB6A}"/>
    <cellStyle name="Percent 11 5" xfId="37979" xr:uid="{A4D5E13D-8595-4E62-8134-479136B5F661}"/>
    <cellStyle name="Percent 11 5 2" xfId="37980" xr:uid="{F68B591B-9374-4489-B3E7-86094804FDA4}"/>
    <cellStyle name="Percent 11 5 3" xfId="37981" xr:uid="{BAEEDF46-132C-44B3-AA9D-A65BDBE3E83D}"/>
    <cellStyle name="Percent 11 6" xfId="37982" xr:uid="{2FE316A1-C33C-4066-A84E-6D5FB4DF1634}"/>
    <cellStyle name="Percent 11 6 2" xfId="37983" xr:uid="{3FCFD469-F19C-484A-9475-7817060F7F6C}"/>
    <cellStyle name="Percent 11 7" xfId="37984" xr:uid="{7A3BEA98-EA6C-4B93-A41C-85E7F9046275}"/>
    <cellStyle name="Percent 11 7 2" xfId="37985" xr:uid="{3A833134-32F1-4CEB-8F50-CD15780F974E}"/>
    <cellStyle name="Percent 11 8" xfId="37986" xr:uid="{A4B33E33-DF3A-4E2E-A866-B5CBE29A9D8F}"/>
    <cellStyle name="Percent 110" xfId="37987" xr:uid="{16FCA6EC-BD66-4436-B445-370712FF692B}"/>
    <cellStyle name="Percent 110 2" xfId="37988" xr:uid="{D54B866D-4656-44ED-8276-39155D2D754D}"/>
    <cellStyle name="Percent 110 2 2" xfId="37989" xr:uid="{D9A912AA-9F2E-4EE1-B294-ED4D6AD45FC1}"/>
    <cellStyle name="Percent 110 3" xfId="37990" xr:uid="{D80B9340-6136-4ED4-8CE8-E625477C24AE}"/>
    <cellStyle name="Percent 110 3 2" xfId="37991" xr:uid="{2A82FD6F-DAF0-4F97-AF4D-A0B33BF9375C}"/>
    <cellStyle name="Percent 110 4" xfId="37992" xr:uid="{92933B83-8BE7-4C88-9C97-EE03CB2D2D77}"/>
    <cellStyle name="Percent 111" xfId="37993" xr:uid="{F8FEF82A-C782-41FD-ACF9-E55511EBBAC0}"/>
    <cellStyle name="Percent 111 2" xfId="37994" xr:uid="{E51C13C5-DA17-4657-B051-B4AD6D79D882}"/>
    <cellStyle name="Percent 111 2 2" xfId="37995" xr:uid="{262825E5-D178-45FF-90AC-AFCD10308BFB}"/>
    <cellStyle name="Percent 111 3" xfId="37996" xr:uid="{A89AC259-6937-4BB1-A87E-4CA4CD7FEA30}"/>
    <cellStyle name="Percent 111 3 2" xfId="37997" xr:uid="{6E2732CC-C19E-45E3-B0C2-C5A7775E4938}"/>
    <cellStyle name="Percent 111 4" xfId="37998" xr:uid="{1DB56E30-2527-4437-B584-C9AEA0E3DA96}"/>
    <cellStyle name="Percent 112" xfId="37999" xr:uid="{B96B8A20-B5C1-4936-B519-40FF9C2FEA3D}"/>
    <cellStyle name="Percent 112 2" xfId="38000" xr:uid="{9F21D5B1-C20E-4427-8D67-6622ABE3ED7B}"/>
    <cellStyle name="Percent 112 2 2" xfId="38001" xr:uid="{F675EEBB-6108-432A-92A4-FEB1EF38F700}"/>
    <cellStyle name="Percent 112 3" xfId="38002" xr:uid="{69270691-9007-4A2C-A858-747977100BA0}"/>
    <cellStyle name="Percent 112 3 2" xfId="38003" xr:uid="{2540EA9C-D56C-4DDB-AFA2-033F1561E90C}"/>
    <cellStyle name="Percent 112 4" xfId="38004" xr:uid="{71781444-E849-449B-869C-874C127FE406}"/>
    <cellStyle name="Percent 113" xfId="38005" xr:uid="{250FE1C3-9712-4E44-88EC-DFA3A1B95C29}"/>
    <cellStyle name="Percent 113 2" xfId="38006" xr:uid="{4EAEFFEF-3C29-40E1-97E5-113C61D9CD9A}"/>
    <cellStyle name="Percent 113 2 2" xfId="38007" xr:uid="{CFD3501A-1EA8-4494-85C3-99B2579867DE}"/>
    <cellStyle name="Percent 113 3" xfId="38008" xr:uid="{D84AC944-A4C9-41D1-9F33-11303BEBBDF7}"/>
    <cellStyle name="Percent 113 3 2" xfId="38009" xr:uid="{1B3EFBA8-2184-41BC-BDDB-301D792B5F1D}"/>
    <cellStyle name="Percent 113 4" xfId="38010" xr:uid="{BC8432E1-0AC1-4E09-8427-DF83707E7224}"/>
    <cellStyle name="Percent 114" xfId="38011" xr:uid="{96F2A3F0-B429-4988-A3E1-8A2C0B3645D5}"/>
    <cellStyle name="Percent 114 2" xfId="38012" xr:uid="{052B8BE0-0075-495F-A101-37AE0BB049B0}"/>
    <cellStyle name="Percent 114 2 2" xfId="38013" xr:uid="{2152A5F0-3257-4712-BFC1-E4891B58B2AA}"/>
    <cellStyle name="Percent 114 3" xfId="38014" xr:uid="{9EF26B7F-EA93-4BE9-A425-2217FD36B80C}"/>
    <cellStyle name="Percent 114 3 2" xfId="38015" xr:uid="{E9108A2F-6798-4AE2-AB2D-FECDD43EFBED}"/>
    <cellStyle name="Percent 114 4" xfId="38016" xr:uid="{6F76F7F1-C719-4EC5-9C90-A681F3DDBD7E}"/>
    <cellStyle name="Percent 115" xfId="38017" xr:uid="{C0CF52CC-D8F1-4BD9-AA1B-A57810E552A9}"/>
    <cellStyle name="Percent 115 2" xfId="38018" xr:uid="{35DAD90C-25A4-4B80-9837-68FFE9EB737B}"/>
    <cellStyle name="Percent 115 2 2" xfId="38019" xr:uid="{7E361591-3F77-4E44-9ECB-17A8E1DDD7AF}"/>
    <cellStyle name="Percent 115 3" xfId="38020" xr:uid="{D7F766DD-0DBF-4C0A-8F73-075D67F804E7}"/>
    <cellStyle name="Percent 115 3 2" xfId="38021" xr:uid="{A25AC238-45AB-45A9-AF8F-44B0EBE91369}"/>
    <cellStyle name="Percent 115 4" xfId="38022" xr:uid="{2DCE9EAB-BE9F-406B-AE99-4DED64AC149B}"/>
    <cellStyle name="Percent 116" xfId="38023" xr:uid="{ED5393F6-47C6-4459-9EB4-A8BF08801E68}"/>
    <cellStyle name="Percent 116 2" xfId="38024" xr:uid="{B0B79051-9597-4394-BA19-5C0EBE046FFB}"/>
    <cellStyle name="Percent 116 2 2" xfId="38025" xr:uid="{0B734D37-D46B-437F-ABD5-DA51CCFD8662}"/>
    <cellStyle name="Percent 116 3" xfId="38026" xr:uid="{B5701E28-8BDD-42F5-90F1-96E5EB5B4DBD}"/>
    <cellStyle name="Percent 116 3 2" xfId="38027" xr:uid="{CE45B6BF-575C-4D62-B87F-A238C67BC6A0}"/>
    <cellStyle name="Percent 116 4" xfId="38028" xr:uid="{773ED6CC-7E55-47D1-AC68-3477DE8EDC84}"/>
    <cellStyle name="Percent 117" xfId="38029" xr:uid="{88CA0D61-876C-41E0-B5EF-E5933B2B3F34}"/>
    <cellStyle name="Percent 117 2" xfId="38030" xr:uid="{B3BCFC61-BA49-483E-B530-1D0720758BAC}"/>
    <cellStyle name="Percent 117 2 2" xfId="38031" xr:uid="{05DDA5E5-2139-4845-BEC2-A7813448FECB}"/>
    <cellStyle name="Percent 117 3" xfId="38032" xr:uid="{2985CE3F-1947-4A38-BFB8-282C11CD5140}"/>
    <cellStyle name="Percent 117 3 2" xfId="38033" xr:uid="{870DE9B3-333B-4BBA-89EC-5422AF2EAB5B}"/>
    <cellStyle name="Percent 117 4" xfId="38034" xr:uid="{404C3717-606B-40D3-BEC5-1DAA66EB410A}"/>
    <cellStyle name="Percent 118" xfId="38035" xr:uid="{30347740-C14B-4E7A-BE5D-DD84A999298E}"/>
    <cellStyle name="Percent 118 2" xfId="38036" xr:uid="{DFCD1560-CCD2-4C76-BF7B-7793B57D8F0A}"/>
    <cellStyle name="Percent 118 2 2" xfId="38037" xr:uid="{539D4F21-87DD-4780-BDD4-21ABC1C282B9}"/>
    <cellStyle name="Percent 118 3" xfId="38038" xr:uid="{EBB0292A-0F02-46CD-9AF2-D8D3AF289E7C}"/>
    <cellStyle name="Percent 118 3 2" xfId="38039" xr:uid="{9AFCD2B1-195E-45A9-9CC7-2BC72508685B}"/>
    <cellStyle name="Percent 118 4" xfId="38040" xr:uid="{FA699C98-D488-4F5F-B080-A4AA202262E2}"/>
    <cellStyle name="Percent 119" xfId="38041" xr:uid="{ECE5456A-A390-4DAA-84EB-AE2FA122E843}"/>
    <cellStyle name="Percent 119 2" xfId="38042" xr:uid="{4E57824B-BE6C-4C25-94A1-F0DEB078873F}"/>
    <cellStyle name="Percent 119 2 2" xfId="38043" xr:uid="{A2F7C33F-EFC8-449C-875C-82C37BF26944}"/>
    <cellStyle name="Percent 119 3" xfId="38044" xr:uid="{114C9543-3D48-44E9-9FCF-35F559E4305A}"/>
    <cellStyle name="Percent 119 3 2" xfId="38045" xr:uid="{A26D911B-A0DC-41F1-9108-E4C586AE3C32}"/>
    <cellStyle name="Percent 119 4" xfId="38046" xr:uid="{8B67CF51-E76D-4565-BEE7-0D784DAB2ADB}"/>
    <cellStyle name="Percent 12" xfId="38047" xr:uid="{0491D021-E788-4B61-A876-06845C1CC4F0}"/>
    <cellStyle name="Percent 12 2" xfId="38048" xr:uid="{F44E9FD7-1B1C-40BF-84D5-E00F00A7EE7A}"/>
    <cellStyle name="Percent 12 2 2" xfId="38049" xr:uid="{2896CAF5-15BE-4CD0-8930-AAE087211B02}"/>
    <cellStyle name="Percent 12 2 2 2" xfId="38050" xr:uid="{3B06EBE3-2249-4134-8040-ABEF8673E226}"/>
    <cellStyle name="Percent 12 2 2 3" xfId="38051" xr:uid="{B6C4F426-F990-4D4F-977E-D4D835F6CA3C}"/>
    <cellStyle name="Percent 12 2 3" xfId="38052" xr:uid="{0C7E7645-4888-41CF-AB25-9F9A2AA70383}"/>
    <cellStyle name="Percent 12 2 3 2" xfId="38053" xr:uid="{814658DD-9FC8-48F6-A289-1C52F431FF06}"/>
    <cellStyle name="Percent 12 2 3 3" xfId="38054" xr:uid="{019FE93A-FB10-4283-A545-E8C65F593C03}"/>
    <cellStyle name="Percent 12 2 4" xfId="38055" xr:uid="{684D490B-F0C2-42AC-A8A8-4B73131D068F}"/>
    <cellStyle name="Percent 12 2 4 2" xfId="38056" xr:uid="{601CACD3-6CA0-4EF2-AE31-B971A655C2BB}"/>
    <cellStyle name="Percent 12 2 5" xfId="38057" xr:uid="{F15E0A12-DEB9-411C-9E9E-DF6155D11D18}"/>
    <cellStyle name="Percent 12 2 6" xfId="38058" xr:uid="{23FE8623-6E89-4E46-A56D-E95665FF1FCD}"/>
    <cellStyle name="Percent 12 3" xfId="38059" xr:uid="{A4552FA6-0F8F-4C3C-B5B6-8F10748DB72F}"/>
    <cellStyle name="Percent 12 3 2" xfId="38060" xr:uid="{99335699-0F7C-4E84-97EB-395F6730378A}"/>
    <cellStyle name="Percent 12 3 2 2" xfId="38061" xr:uid="{22E34DF2-30A9-4C15-9534-13DE1F767DD2}"/>
    <cellStyle name="Percent 12 3 2 3" xfId="38062" xr:uid="{25B3EDF7-8980-407A-98CC-B01607C8D7D5}"/>
    <cellStyle name="Percent 12 3 3" xfId="38063" xr:uid="{719EE144-2ECD-4A92-B903-39AF266A1FD3}"/>
    <cellStyle name="Percent 12 3 3 2" xfId="38064" xr:uid="{9E267EEB-C064-4F56-9F2E-50728B64DF99}"/>
    <cellStyle name="Percent 12 3 3 3" xfId="38065" xr:uid="{44122B5A-9650-4A2D-A338-E9713BC30928}"/>
    <cellStyle name="Percent 12 3 4" xfId="38066" xr:uid="{5AC82F3B-1378-41E9-90AF-265B228B49BD}"/>
    <cellStyle name="Percent 12 3 4 2" xfId="38067" xr:uid="{47E6A34C-3EC8-46F0-8135-1BC29B5B1B18}"/>
    <cellStyle name="Percent 12 3 5" xfId="38068" xr:uid="{9CF525CF-1DAA-4E15-AA5F-8C824F8F8414}"/>
    <cellStyle name="Percent 12 3 6" xfId="38069" xr:uid="{16C4D82C-4199-4D0B-AEA4-33CB819F6017}"/>
    <cellStyle name="Percent 12 4" xfId="38070" xr:uid="{BE166BCA-753F-4BE0-82CA-524B131A72B2}"/>
    <cellStyle name="Percent 12 4 2" xfId="38071" xr:uid="{68BF7AD4-3E2F-4667-972E-6913962A30C4}"/>
    <cellStyle name="Percent 12 4 3" xfId="38072" xr:uid="{6F76AE5D-75BF-4068-B098-882D9CFB9984}"/>
    <cellStyle name="Percent 12 5" xfId="38073" xr:uid="{C5EA397E-1045-4693-B84D-F3B109813A05}"/>
    <cellStyle name="Percent 12 5 2" xfId="38074" xr:uid="{D6E2B28F-BD5D-4591-B8DE-CB478CA4110E}"/>
    <cellStyle name="Percent 12 5 3" xfId="38075" xr:uid="{DF194D51-E63B-49C0-9DD8-A49D10E8C9F2}"/>
    <cellStyle name="Percent 12 6" xfId="38076" xr:uid="{1CA22A3E-C069-48E2-AF6F-292814855DE8}"/>
    <cellStyle name="Percent 12 6 2" xfId="38077" xr:uid="{AA7B3D87-75D3-4FFE-AF3C-64B05EE81D81}"/>
    <cellStyle name="Percent 12 6 3" xfId="38078" xr:uid="{34D6979A-883A-41F3-8BE4-8204CCC8EF9D}"/>
    <cellStyle name="Percent 12 7" xfId="38079" xr:uid="{82FEE26E-5788-486C-90D9-7AC74A57FBD4}"/>
    <cellStyle name="Percent 12 7 2" xfId="38080" xr:uid="{E4E19AA4-B85E-46EE-83A5-8A93A5E1B7F7}"/>
    <cellStyle name="Percent 12 8" xfId="38081" xr:uid="{FC1D1205-0D14-4026-94C0-715289ADB232}"/>
    <cellStyle name="Percent 12 9" xfId="38082" xr:uid="{1E7F4547-EBF3-455A-9305-F7D83AE2E6E9}"/>
    <cellStyle name="Percent 120" xfId="38083" xr:uid="{8B79A170-DED4-4DD1-9BED-E2386FCCC159}"/>
    <cellStyle name="Percent 120 2" xfId="38084" xr:uid="{665D73E4-ACA2-4C04-98B9-8C4ACB6741DD}"/>
    <cellStyle name="Percent 120 2 2" xfId="38085" xr:uid="{C52C91A4-6BC0-49AB-8A6C-76D47E969277}"/>
    <cellStyle name="Percent 120 3" xfId="38086" xr:uid="{2E61522F-E2B7-4B1D-9EB6-5B0A6D8E5B04}"/>
    <cellStyle name="Percent 120 3 2" xfId="38087" xr:uid="{F2770AD8-BE4F-4045-ADDB-4B8D638CA48A}"/>
    <cellStyle name="Percent 120 4" xfId="38088" xr:uid="{A12FB694-07F0-45A4-B61E-20716EEB4FBD}"/>
    <cellStyle name="Percent 121" xfId="38089" xr:uid="{E1E64B4E-6B2C-4B74-997A-F71BD8D53177}"/>
    <cellStyle name="Percent 121 2" xfId="38090" xr:uid="{7D86AD8F-DEA9-4E74-9C8E-EC2C2CCD7893}"/>
    <cellStyle name="Percent 121 2 2" xfId="38091" xr:uid="{60543CD7-26AD-491C-9DBE-78BE8A3E3D38}"/>
    <cellStyle name="Percent 121 3" xfId="38092" xr:uid="{35086CAA-2222-4185-BE39-071CA9739F9B}"/>
    <cellStyle name="Percent 121 3 2" xfId="38093" xr:uid="{726D4CED-99C6-4966-ABBC-DF9E675B0166}"/>
    <cellStyle name="Percent 121 4" xfId="38094" xr:uid="{F9A76F26-E493-45C7-8CF6-E11DEE3D4D42}"/>
    <cellStyle name="Percent 122" xfId="38095" xr:uid="{1D77D657-E5B7-4D70-85BE-59EE4C3A345E}"/>
    <cellStyle name="Percent 122 2" xfId="38096" xr:uid="{24915625-B429-4567-ADE7-C93C6B6ADE06}"/>
    <cellStyle name="Percent 122 2 2" xfId="38097" xr:uid="{6ADCC82B-F891-4808-82FA-8CEEAF395F3B}"/>
    <cellStyle name="Percent 122 3" xfId="38098" xr:uid="{19879161-2EAD-44AE-91EE-29F293AFB4A9}"/>
    <cellStyle name="Percent 122 3 2" xfId="38099" xr:uid="{69A3242C-9739-4092-8F58-A6C47F8CE6A5}"/>
    <cellStyle name="Percent 122 4" xfId="38100" xr:uid="{EBBCA594-2C9C-4D7F-83D7-3923AB0B3062}"/>
    <cellStyle name="Percent 123" xfId="38101" xr:uid="{A710BE62-A674-4385-BB3C-0A81B1D689B0}"/>
    <cellStyle name="Percent 123 2" xfId="38102" xr:uid="{7FF5CCA0-688A-4480-828B-F5E53FF4B56E}"/>
    <cellStyle name="Percent 123 2 2" xfId="38103" xr:uid="{E14D862B-F41E-4104-849E-E6EC99E4EB9F}"/>
    <cellStyle name="Percent 123 3" xfId="38104" xr:uid="{96958278-2849-46A9-B333-2EF82A7703F2}"/>
    <cellStyle name="Percent 123 3 2" xfId="38105" xr:uid="{D7C704F5-0966-4665-AFA5-027FA36066D1}"/>
    <cellStyle name="Percent 123 4" xfId="38106" xr:uid="{1017629B-50A6-4146-8DDF-E3B2E1012DCB}"/>
    <cellStyle name="Percent 124" xfId="38107" xr:uid="{88251D57-9AE5-4FAA-B031-38F505068BB3}"/>
    <cellStyle name="Percent 124 2" xfId="38108" xr:uid="{446F0F63-EF35-4585-9732-241A49FD3B40}"/>
    <cellStyle name="Percent 124 2 2" xfId="38109" xr:uid="{439FEDC4-821B-4F6E-860B-4A51965CE57E}"/>
    <cellStyle name="Percent 124 3" xfId="38110" xr:uid="{ED572509-8C46-4F50-9EAB-92BE2860CC09}"/>
    <cellStyle name="Percent 124 3 2" xfId="38111" xr:uid="{6A56E458-8554-44C6-A1C7-4C23BA9926B0}"/>
    <cellStyle name="Percent 124 4" xfId="38112" xr:uid="{97068D7A-4631-40AB-B507-7C084E0A9DF7}"/>
    <cellStyle name="Percent 125" xfId="38113" xr:uid="{7BECCC8F-CC05-4FFD-97ED-0FCDA5CA8415}"/>
    <cellStyle name="Percent 125 2" xfId="38114" xr:uid="{C1874F39-3F70-4E80-82C3-347A263FDCB5}"/>
    <cellStyle name="Percent 125 2 2" xfId="38115" xr:uid="{5130B157-E568-437F-96E1-E7202B291133}"/>
    <cellStyle name="Percent 125 3" xfId="38116" xr:uid="{92D20054-80D1-48F7-A24A-0C127DFA2E41}"/>
    <cellStyle name="Percent 125 3 2" xfId="38117" xr:uid="{B3E842A8-EBBC-470B-9A65-29B75E4CA53F}"/>
    <cellStyle name="Percent 125 4" xfId="38118" xr:uid="{00AE1B17-6165-46B7-9D0B-D2510D19B37B}"/>
    <cellStyle name="Percent 126" xfId="38119" xr:uid="{C5A97FDA-EBAE-4401-9641-0F9FDBB8064D}"/>
    <cellStyle name="Percent 126 2" xfId="38120" xr:uid="{88D2B331-C22A-4A56-9329-F36E9C1ADB4E}"/>
    <cellStyle name="Percent 126 2 2" xfId="38121" xr:uid="{7DD81F2A-F515-463B-8CD0-64CA42AE2C2F}"/>
    <cellStyle name="Percent 126 3" xfId="38122" xr:uid="{B5A86528-7BE3-4E45-91FF-667F7D5D472A}"/>
    <cellStyle name="Percent 126 3 2" xfId="38123" xr:uid="{14FC9B0A-22C4-44CF-8F97-E33DF54AA1FD}"/>
    <cellStyle name="Percent 126 4" xfId="38124" xr:uid="{E10E30C9-D2B7-4598-810D-0F8FDC626F10}"/>
    <cellStyle name="Percent 127" xfId="38125" xr:uid="{A3529E30-964D-4FD3-B64D-22A326D701F9}"/>
    <cellStyle name="Percent 127 2" xfId="38126" xr:uid="{3C576C45-D1C6-4482-A274-3BEF70D50975}"/>
    <cellStyle name="Percent 127 2 2" xfId="38127" xr:uid="{57714D1E-151F-4A33-A657-B135207AC180}"/>
    <cellStyle name="Percent 127 3" xfId="38128" xr:uid="{F9F3B93B-6F39-4491-875A-BD1F5167E47B}"/>
    <cellStyle name="Percent 127 3 2" xfId="38129" xr:uid="{99CB1693-CDEE-49FC-8F86-4139D6CC0387}"/>
    <cellStyle name="Percent 127 4" xfId="38130" xr:uid="{A2289929-2AA2-4A39-BC22-7167BA436989}"/>
    <cellStyle name="Percent 128" xfId="38131" xr:uid="{8C2E01C4-75F1-47F5-97F1-81EA03249964}"/>
    <cellStyle name="Percent 128 2" xfId="38132" xr:uid="{754A8BD3-E9BC-42F1-A0CE-D91BBB1153E8}"/>
    <cellStyle name="Percent 128 2 2" xfId="38133" xr:uid="{A3122A15-049D-49A4-98E0-D854D09C0BE5}"/>
    <cellStyle name="Percent 128 3" xfId="38134" xr:uid="{7427EC60-14A4-4F57-84BD-848F0E00531D}"/>
    <cellStyle name="Percent 128 3 2" xfId="38135" xr:uid="{3E2F286F-1428-4F2D-B409-E65851284DED}"/>
    <cellStyle name="Percent 128 4" xfId="38136" xr:uid="{E5613B3D-DD65-437C-8910-D386CA0C688B}"/>
    <cellStyle name="Percent 129" xfId="38137" xr:uid="{68EE32AC-EA70-4329-AC9E-5E9C723BAD24}"/>
    <cellStyle name="Percent 129 2" xfId="38138" xr:uid="{813A9948-E34B-4B2D-AF4D-D2CE29279CD1}"/>
    <cellStyle name="Percent 129 2 2" xfId="38139" xr:uid="{F1B26509-0FBF-4543-B594-C95829E63406}"/>
    <cellStyle name="Percent 129 3" xfId="38140" xr:uid="{5A21F050-60C9-431D-9310-01301C57A0C5}"/>
    <cellStyle name="Percent 129 3 2" xfId="38141" xr:uid="{60AC5EBD-EE3A-4DF0-92B9-2B333C80A670}"/>
    <cellStyle name="Percent 129 4" xfId="38142" xr:uid="{F9B2DEF4-A024-4734-A426-54B221CDBFA1}"/>
    <cellStyle name="Percent 13" xfId="38143" xr:uid="{DAE3C277-16E4-4BE8-B33F-C01BBC4CA577}"/>
    <cellStyle name="Percent 13 2" xfId="38144" xr:uid="{5C395021-1056-4871-89BF-88021533C812}"/>
    <cellStyle name="Percent 13 2 2" xfId="38145" xr:uid="{F92FBDF8-22C6-4721-B5D0-8DCFC25C45EC}"/>
    <cellStyle name="Percent 13 2 2 2" xfId="38146" xr:uid="{C04BD196-DB30-41CC-8B00-6D74EC159B0A}"/>
    <cellStyle name="Percent 13 2 2 3" xfId="38147" xr:uid="{FF497140-2DEA-4F90-96E1-7D6538D7E850}"/>
    <cellStyle name="Percent 13 2 3" xfId="38148" xr:uid="{6B578B80-E35C-4A7B-80E9-4B5A444BD6A2}"/>
    <cellStyle name="Percent 13 2 3 2" xfId="38149" xr:uid="{6FAB5854-2644-4BE3-A5A8-F4644DCDC499}"/>
    <cellStyle name="Percent 13 2 3 3" xfId="38150" xr:uid="{45916BEC-9C43-46BA-85BC-BCF635BBADFC}"/>
    <cellStyle name="Percent 13 2 4" xfId="38151" xr:uid="{D988C4DD-4CD7-4449-97D8-FC4DC63FCB46}"/>
    <cellStyle name="Percent 13 2 4 2" xfId="38152" xr:uid="{BC07964D-4F14-4088-92C3-277C6AF4E13B}"/>
    <cellStyle name="Percent 13 2 5" xfId="38153" xr:uid="{3129F277-8E4E-466D-9D21-E9C6FB4FFE18}"/>
    <cellStyle name="Percent 13 2 6" xfId="38154" xr:uid="{91F06E6D-4816-44FF-B282-7E75A9472EE5}"/>
    <cellStyle name="Percent 13 3" xfId="38155" xr:uid="{EC509062-3DF4-4FF1-A23E-495FBFAFC446}"/>
    <cellStyle name="Percent 13 3 2" xfId="38156" xr:uid="{B8726D44-BD9C-41A3-96F4-AE4EE6D3A062}"/>
    <cellStyle name="Percent 13 3 2 2" xfId="38157" xr:uid="{47E8FB49-6DB6-419B-99D7-A21BED2738B8}"/>
    <cellStyle name="Percent 13 3 2 3" xfId="38158" xr:uid="{4477C84C-841B-4D02-99C2-80D909DC7047}"/>
    <cellStyle name="Percent 13 3 3" xfId="38159" xr:uid="{CE654866-516A-4203-A02A-4802D27E7D61}"/>
    <cellStyle name="Percent 13 3 3 2" xfId="38160" xr:uid="{66FEE4AD-6F90-4614-9934-FD70F18F4163}"/>
    <cellStyle name="Percent 13 3 3 3" xfId="38161" xr:uid="{07DDEF86-2F0A-4625-8595-46A628576ACC}"/>
    <cellStyle name="Percent 13 3 4" xfId="38162" xr:uid="{3F395002-74E1-417C-96FE-04FD1DBA99B1}"/>
    <cellStyle name="Percent 13 3 4 2" xfId="38163" xr:uid="{0EABB3D8-7017-4533-8062-43CBD9964D3A}"/>
    <cellStyle name="Percent 13 3 5" xfId="38164" xr:uid="{3BF01270-23E8-4318-8745-E97EFFE7A401}"/>
    <cellStyle name="Percent 13 3 6" xfId="38165" xr:uid="{06717DA4-5C0D-47C2-B1C5-E28CD518C751}"/>
    <cellStyle name="Percent 13 4" xfId="38166" xr:uid="{63971047-2D71-45E0-AE18-33C75D71FE38}"/>
    <cellStyle name="Percent 13 4 2" xfId="38167" xr:uid="{5DF594B5-0F61-4B19-8A79-D98ED6C02314}"/>
    <cellStyle name="Percent 13 4 3" xfId="38168" xr:uid="{E989015E-D189-4482-BF76-01724A0EBE78}"/>
    <cellStyle name="Percent 13 5" xfId="38169" xr:uid="{2532F08D-6756-45FA-8850-A1A4261FA1BA}"/>
    <cellStyle name="Percent 13 5 2" xfId="38170" xr:uid="{42EE63B4-83C9-4BEE-904C-0F391834002C}"/>
    <cellStyle name="Percent 13 5 3" xfId="38171" xr:uid="{B82CE38E-5595-4F41-8016-AD923CAF152D}"/>
    <cellStyle name="Percent 13 6" xfId="38172" xr:uid="{3744024A-8F85-4A27-9EC0-C60BDB5075A5}"/>
    <cellStyle name="Percent 13 6 2" xfId="38173" xr:uid="{B0EE3778-9C45-4F5C-8BF3-5B727DC4EA3D}"/>
    <cellStyle name="Percent 13 7" xfId="38174" xr:uid="{D2A383BD-5A65-4C0E-AFB7-A865FC6A2CD2}"/>
    <cellStyle name="Percent 13 7 2" xfId="38175" xr:uid="{0FA05BAA-0CFA-477E-8A5A-45EF9B746805}"/>
    <cellStyle name="Percent 13 8" xfId="38176" xr:uid="{023F9D1C-0F71-4502-812D-EBAAAAD9A2FF}"/>
    <cellStyle name="Percent 130" xfId="38177" xr:uid="{503A7CBE-276B-423C-B641-31343D7CE509}"/>
    <cellStyle name="Percent 130 2" xfId="38178" xr:uid="{53908D15-614D-4202-B76F-12CCE629E4C8}"/>
    <cellStyle name="Percent 130 2 2" xfId="38179" xr:uid="{63C20348-EEA2-4176-A8A2-74577C25463E}"/>
    <cellStyle name="Percent 130 3" xfId="38180" xr:uid="{F1E8AF74-DCD7-422B-9D90-05C35AF875D9}"/>
    <cellStyle name="Percent 130 3 2" xfId="38181" xr:uid="{97C5CF95-AD2F-4927-A3DC-10F85E208344}"/>
    <cellStyle name="Percent 130 4" xfId="38182" xr:uid="{56942462-6D99-4179-A4AC-618CA05503D1}"/>
    <cellStyle name="Percent 131" xfId="38183" xr:uid="{A16A61A2-A4D4-4FE4-B16A-B71090FEEF17}"/>
    <cellStyle name="Percent 131 2" xfId="38184" xr:uid="{AB7692B4-1466-4EDD-842A-E2C62CE63B57}"/>
    <cellStyle name="Percent 131 2 2" xfId="38185" xr:uid="{85F10B5A-3387-43BD-BBE2-53E3A5686496}"/>
    <cellStyle name="Percent 131 3" xfId="38186" xr:uid="{84A25D91-596A-4D95-BBBB-AC6E3CEB5302}"/>
    <cellStyle name="Percent 131 3 2" xfId="38187" xr:uid="{2D92E2D1-637A-48ED-98E7-F980667B6E8C}"/>
    <cellStyle name="Percent 131 4" xfId="38188" xr:uid="{5383B5FA-8A62-41EC-B967-51C55ACB4E95}"/>
    <cellStyle name="Percent 132" xfId="38189" xr:uid="{04F18590-5412-4D9D-B81E-555137BC140A}"/>
    <cellStyle name="Percent 132 2" xfId="38190" xr:uid="{92985912-0421-448F-9B2D-6E1CF39AE224}"/>
    <cellStyle name="Percent 132 2 2" xfId="38191" xr:uid="{A68B3F30-6F02-45D4-8790-417993CD22F4}"/>
    <cellStyle name="Percent 132 3" xfId="38192" xr:uid="{62B36B37-B62E-4B1E-9660-358D7FADAD2E}"/>
    <cellStyle name="Percent 132 3 2" xfId="38193" xr:uid="{2770B90E-6F41-4FFB-915D-12016F853FBE}"/>
    <cellStyle name="Percent 132 4" xfId="38194" xr:uid="{AD5E9177-9522-4296-A30C-816FEB852F53}"/>
    <cellStyle name="Percent 133" xfId="38195" xr:uid="{8B8CFFD9-4B27-443F-860E-E4C88A3D9BF1}"/>
    <cellStyle name="Percent 133 2" xfId="38196" xr:uid="{BCF4A4E8-B51D-4E54-A4DC-89F803F1C5AC}"/>
    <cellStyle name="Percent 133 2 2" xfId="38197" xr:uid="{32A0E2B8-EE49-4606-9DE3-35F08D871764}"/>
    <cellStyle name="Percent 133 3" xfId="38198" xr:uid="{CFD6130F-DDE8-4A93-8BAC-70CDDB28A0AB}"/>
    <cellStyle name="Percent 133 3 2" xfId="38199" xr:uid="{656618E3-F533-40F3-A062-639C31D9BC59}"/>
    <cellStyle name="Percent 133 4" xfId="38200" xr:uid="{ED5C79BE-E21D-497F-B7A9-860343846046}"/>
    <cellStyle name="Percent 134" xfId="38201" xr:uid="{C38853C9-471A-4EC1-986E-E2E73D6775C8}"/>
    <cellStyle name="Percent 134 2" xfId="38202" xr:uid="{A0D5B44A-BC40-4098-8A79-A2112DA1AE07}"/>
    <cellStyle name="Percent 134 2 2" xfId="38203" xr:uid="{AB05D808-FDC8-4A45-94CA-20718DEE2343}"/>
    <cellStyle name="Percent 134 3" xfId="38204" xr:uid="{DF51EC7B-816E-4C5C-A1F9-CD645CAD4844}"/>
    <cellStyle name="Percent 134 3 2" xfId="38205" xr:uid="{7BCCCBFB-6BBB-45D0-AEC7-D443F05CECFA}"/>
    <cellStyle name="Percent 134 4" xfId="38206" xr:uid="{73505AA0-22F2-4174-AAB9-8634DB2FED32}"/>
    <cellStyle name="Percent 135" xfId="38207" xr:uid="{3A991265-C092-46E4-8158-B7FB84552AE9}"/>
    <cellStyle name="Percent 135 2" xfId="38208" xr:uid="{C7DA8167-8400-46BF-97EF-F0EC17D3F69B}"/>
    <cellStyle name="Percent 135 2 2" xfId="38209" xr:uid="{2E85781A-7616-4400-B5D4-B3469D48C14E}"/>
    <cellStyle name="Percent 135 3" xfId="38210" xr:uid="{3C718AE3-2516-4AF2-AB47-F978922CEFD4}"/>
    <cellStyle name="Percent 135 3 2" xfId="38211" xr:uid="{5E900A60-7DE9-4583-AEB8-F678B1621922}"/>
    <cellStyle name="Percent 135 4" xfId="38212" xr:uid="{B71657E5-D642-4F3D-A4F1-BAEB06E198A8}"/>
    <cellStyle name="Percent 136" xfId="38213" xr:uid="{507C5DEF-75D3-422D-80BE-1BC9943B980C}"/>
    <cellStyle name="Percent 136 2" xfId="38214" xr:uid="{E9BDDBF7-9CA4-448D-92CE-B31BDF8B5664}"/>
    <cellStyle name="Percent 136 2 2" xfId="38215" xr:uid="{F78B26C5-4626-47E8-A8BA-DAECC5F8E41C}"/>
    <cellStyle name="Percent 136 3" xfId="38216" xr:uid="{1E7E70AE-91E2-41DF-8843-FAFDBDE83AF9}"/>
    <cellStyle name="Percent 136 3 2" xfId="38217" xr:uid="{EB9C47A5-6469-4936-8A68-B47D309C2647}"/>
    <cellStyle name="Percent 136 4" xfId="38218" xr:uid="{F426AD8E-9BE2-40C4-986A-3CE6EF25A861}"/>
    <cellStyle name="Percent 137" xfId="38219" xr:uid="{185963E3-6642-4499-9AAF-486CFC4E3463}"/>
    <cellStyle name="Percent 137 2" xfId="38220" xr:uid="{F3F48439-3A22-4104-9939-EEB722D2F5DA}"/>
    <cellStyle name="Percent 137 2 2" xfId="38221" xr:uid="{3F2BEBF6-2734-4E6B-A34A-9310B2E26E27}"/>
    <cellStyle name="Percent 137 3" xfId="38222" xr:uid="{347D8D6E-8F3F-45B4-AF87-7472B4D5AE92}"/>
    <cellStyle name="Percent 137 3 2" xfId="38223" xr:uid="{22495CAD-9B3D-42FA-A09E-290D057C0E33}"/>
    <cellStyle name="Percent 137 4" xfId="38224" xr:uid="{A6AC6708-225C-4802-8ADE-8A665AB8E597}"/>
    <cellStyle name="Percent 138" xfId="38225" xr:uid="{0D25A09B-5AFD-49E2-9219-BDC2EA919289}"/>
    <cellStyle name="Percent 138 2" xfId="38226" xr:uid="{6E50F8DE-F621-4D22-BCE1-7A918E47B107}"/>
    <cellStyle name="Percent 138 2 2" xfId="38227" xr:uid="{B564D5FF-95E7-48F1-8253-05A8A6CA6B91}"/>
    <cellStyle name="Percent 138 3" xfId="38228" xr:uid="{6A57E0D5-759F-4DFF-A815-DD4F71B63DCC}"/>
    <cellStyle name="Percent 138 3 2" xfId="38229" xr:uid="{F9F8C5C4-8A00-432A-BB6A-1CD78C90828C}"/>
    <cellStyle name="Percent 138 4" xfId="38230" xr:uid="{8C0DC607-9ABE-4FE0-AAA5-25630831F23F}"/>
    <cellStyle name="Percent 139" xfId="38231" xr:uid="{9EE84B77-E2DD-4284-908D-79B4703A476A}"/>
    <cellStyle name="Percent 139 2" xfId="38232" xr:uid="{E9F6C220-0D41-4B1F-8254-BAD04CD274D7}"/>
    <cellStyle name="Percent 139 2 2" xfId="38233" xr:uid="{6711D32D-6EC2-4209-840B-0C4C7398035E}"/>
    <cellStyle name="Percent 139 3" xfId="38234" xr:uid="{763DCA44-D723-48FE-BCAE-A3268ABB866D}"/>
    <cellStyle name="Percent 139 3 2" xfId="38235" xr:uid="{A9158935-E2A9-494B-9E30-E83952661AA0}"/>
    <cellStyle name="Percent 139 4" xfId="38236" xr:uid="{10726908-C940-45E1-8B9E-4582C0A52AAA}"/>
    <cellStyle name="Percent 14" xfId="38237" xr:uid="{3C2DE2D3-42BF-415E-8086-5A82E307EEF1}"/>
    <cellStyle name="Percent 14 2" xfId="38238" xr:uid="{01D7E1CA-F2F4-46AB-A96A-45BEA461C5C9}"/>
    <cellStyle name="Percent 14 2 2" xfId="38239" xr:uid="{0563EBD4-24F7-4F04-8F5E-C7CBDCB17DC3}"/>
    <cellStyle name="Percent 14 2 2 2" xfId="38240" xr:uid="{BB429BFA-F36F-4C9A-B293-C9F25CD00446}"/>
    <cellStyle name="Percent 14 2 2 3" xfId="38241" xr:uid="{D692B956-9A40-4F42-8919-66B0A00DD1A7}"/>
    <cellStyle name="Percent 14 2 3" xfId="38242" xr:uid="{6DAE899B-499C-4A10-AA5B-8D100FC234E5}"/>
    <cellStyle name="Percent 14 2 3 2" xfId="38243" xr:uid="{AC86C329-B349-426B-8286-E2730F8BA15B}"/>
    <cellStyle name="Percent 14 2 3 3" xfId="38244" xr:uid="{B4EFDB62-5457-4457-8197-73FC03262727}"/>
    <cellStyle name="Percent 14 2 4" xfId="38245" xr:uid="{DB8D1DEE-10E2-41AC-B055-5E2DD1FEAF36}"/>
    <cellStyle name="Percent 14 2 4 2" xfId="38246" xr:uid="{E1B1794A-431A-40F9-B04D-6506A801B541}"/>
    <cellStyle name="Percent 14 2 5" xfId="38247" xr:uid="{79CDEECE-1B2C-4EAB-AC14-F143557B5D5F}"/>
    <cellStyle name="Percent 14 2 6" xfId="38248" xr:uid="{D418C5D4-94A0-4991-9221-0274AA524A4C}"/>
    <cellStyle name="Percent 14 3" xfId="38249" xr:uid="{43284512-997E-4AB6-B743-37FADAD67611}"/>
    <cellStyle name="Percent 14 3 2" xfId="38250" xr:uid="{7118F59D-0BA5-4FD0-90CE-045FC863FFF7}"/>
    <cellStyle name="Percent 14 3 2 2" xfId="38251" xr:uid="{6E7C39DB-9DB6-4841-8A53-B400869139FF}"/>
    <cellStyle name="Percent 14 3 2 3" xfId="38252" xr:uid="{925A07CA-C8F4-4D9B-AFC7-28580ABE858F}"/>
    <cellStyle name="Percent 14 3 3" xfId="38253" xr:uid="{4C2E6FC8-99A0-482C-8B79-E9FCCCC4B6ED}"/>
    <cellStyle name="Percent 14 3 3 2" xfId="38254" xr:uid="{E15C2EC6-06E2-40AE-BC92-E574010C300F}"/>
    <cellStyle name="Percent 14 3 3 3" xfId="38255" xr:uid="{BC3BBD37-437E-4126-8108-2828A835F54A}"/>
    <cellStyle name="Percent 14 3 4" xfId="38256" xr:uid="{66983E65-7214-4038-816A-F93B3169F07F}"/>
    <cellStyle name="Percent 14 3 4 2" xfId="38257" xr:uid="{1A1CB785-BB41-4B66-AC57-9F0B4326CD4F}"/>
    <cellStyle name="Percent 14 3 5" xfId="38258" xr:uid="{CAA712B1-9E60-4474-8727-396D3A6A67FD}"/>
    <cellStyle name="Percent 14 3 6" xfId="38259" xr:uid="{B2E28C2F-5D43-443E-A69D-F6062958D19C}"/>
    <cellStyle name="Percent 14 4" xfId="38260" xr:uid="{DFCD4E79-8B31-4BFA-9579-8A6E33F9B174}"/>
    <cellStyle name="Percent 14 4 2" xfId="38261" xr:uid="{7E200CC9-8F9F-4FED-803E-CE5030713618}"/>
    <cellStyle name="Percent 14 4 3" xfId="38262" xr:uid="{DDB2E7AA-4FAC-487B-9676-A96F0F39EC5E}"/>
    <cellStyle name="Percent 14 5" xfId="38263" xr:uid="{4B6BD030-598D-464B-A92E-56A6484327FC}"/>
    <cellStyle name="Percent 14 5 2" xfId="38264" xr:uid="{F8912843-A812-4028-B633-C646447FCC3D}"/>
    <cellStyle name="Percent 14 5 3" xfId="38265" xr:uid="{F0F1A81C-B121-4A2C-823A-24312DEEEAB9}"/>
    <cellStyle name="Percent 14 6" xfId="38266" xr:uid="{85677FD9-D2E1-482E-9FB4-5A36298C79A7}"/>
    <cellStyle name="Percent 14 6 2" xfId="38267" xr:uid="{3272B482-589B-40BB-A8AF-59079C976636}"/>
    <cellStyle name="Percent 14 7" xfId="38268" xr:uid="{DB1F34D2-9731-4815-B0BD-DB9622152911}"/>
    <cellStyle name="Percent 14 8" xfId="38269" xr:uid="{C2F19048-A40F-4041-ABCA-40AA625F9ACA}"/>
    <cellStyle name="Percent 140" xfId="38270" xr:uid="{9B88C517-3D16-40E0-B160-050AC0EA6A28}"/>
    <cellStyle name="Percent 140 2" xfId="38271" xr:uid="{5C031425-3098-4E42-B3AD-4EE9F423F923}"/>
    <cellStyle name="Percent 140 2 2" xfId="38272" xr:uid="{63154E83-B493-48CD-9080-0CCF0DF9DCDA}"/>
    <cellStyle name="Percent 140 3" xfId="38273" xr:uid="{69573A94-4E48-4FED-8328-A9B053B42387}"/>
    <cellStyle name="Percent 140 3 2" xfId="38274" xr:uid="{EC13D0CE-91C5-4F6B-AD2A-A01F7B7A1A79}"/>
    <cellStyle name="Percent 140 4" xfId="38275" xr:uid="{6894A626-A493-42F1-8463-7FFD7C4D2063}"/>
    <cellStyle name="Percent 141" xfId="38276" xr:uid="{000F0802-7542-47FC-804B-38D5A3ECD849}"/>
    <cellStyle name="Percent 141 2" xfId="38277" xr:uid="{9848394F-04B6-4D29-BCCD-6BEB60B7CD99}"/>
    <cellStyle name="Percent 141 2 2" xfId="38278" xr:uid="{F5A48403-8562-4FD0-90DF-08DA4B3CC3DC}"/>
    <cellStyle name="Percent 141 3" xfId="38279" xr:uid="{F3F8BC0B-230D-4F0A-ACCB-7E4590604975}"/>
    <cellStyle name="Percent 141 3 2" xfId="38280" xr:uid="{63BBE302-9570-479B-95F4-F1CDEC9818C2}"/>
    <cellStyle name="Percent 141 4" xfId="38281" xr:uid="{41B79409-67D1-4639-9113-48AC4F700EBC}"/>
    <cellStyle name="Percent 142" xfId="38282" xr:uid="{6D2B21A8-A156-4B17-B3B6-CA4C4BB89D64}"/>
    <cellStyle name="Percent 142 2" xfId="38283" xr:uid="{9A565809-3E84-4137-8707-384583BC8B21}"/>
    <cellStyle name="Percent 142 2 2" xfId="38284" xr:uid="{6E54CCEC-D4AA-4E53-883F-99C49483DF5C}"/>
    <cellStyle name="Percent 142 3" xfId="38285" xr:uid="{4A922564-0981-409E-8F6E-0548DF746B73}"/>
    <cellStyle name="Percent 142 3 2" xfId="38286" xr:uid="{30128849-D8DA-4733-91A8-BE7F9C6E4AC0}"/>
    <cellStyle name="Percent 142 4" xfId="38287" xr:uid="{76538B5A-26E3-418A-BF31-8DD2BBFD571A}"/>
    <cellStyle name="Percent 143" xfId="38288" xr:uid="{C31177F7-3C75-42D1-806F-9CF1B5885FE5}"/>
    <cellStyle name="Percent 143 2" xfId="38289" xr:uid="{9495C902-C96C-4214-B322-B44B80CBCE58}"/>
    <cellStyle name="Percent 143 2 2" xfId="38290" xr:uid="{7A539779-1C60-43BC-A7D4-CA7A3D5DA1D3}"/>
    <cellStyle name="Percent 143 3" xfId="38291" xr:uid="{9B597FBD-2EA8-4F96-AEAE-8C6174699496}"/>
    <cellStyle name="Percent 143 3 2" xfId="38292" xr:uid="{EA9BC889-F575-43B2-9AAF-8117A2B6EA28}"/>
    <cellStyle name="Percent 143 4" xfId="38293" xr:uid="{2344406D-6620-48E1-BEF8-29D2C476FA05}"/>
    <cellStyle name="Percent 144" xfId="38294" xr:uid="{9EB3ED58-1E20-47EC-AEAA-BB2144ADCC8B}"/>
    <cellStyle name="Percent 144 2" xfId="38295" xr:uid="{42AB4D1C-EA91-4714-993D-EA205524AE14}"/>
    <cellStyle name="Percent 144 2 2" xfId="38296" xr:uid="{CBB03523-E43E-43D2-AC01-B8C6E680310A}"/>
    <cellStyle name="Percent 144 3" xfId="38297" xr:uid="{F4FE8C99-9925-4FF4-8218-642B6A98AE97}"/>
    <cellStyle name="Percent 144 3 2" xfId="38298" xr:uid="{AAE4F4B1-B6D0-4052-B620-84569895F981}"/>
    <cellStyle name="Percent 144 4" xfId="38299" xr:uid="{7BE4E796-43CF-48A9-A54F-F20ED9D6860E}"/>
    <cellStyle name="Percent 145" xfId="38300" xr:uid="{707F0FCE-80B8-45E0-897B-7B9E4DAF40D2}"/>
    <cellStyle name="Percent 145 2" xfId="38301" xr:uid="{C6E016FD-28FC-4677-B84D-880CBBE4AE4E}"/>
    <cellStyle name="Percent 145 2 2" xfId="38302" xr:uid="{848272F7-DDE0-48E2-AA8B-E17AA2F93CD0}"/>
    <cellStyle name="Percent 145 3" xfId="38303" xr:uid="{7EE7B5A5-B3C1-4C0F-BDFD-0F41FEA04ED7}"/>
    <cellStyle name="Percent 145 3 2" xfId="38304" xr:uid="{71BE65CF-E282-43A4-97C2-BA58E0F0FCDC}"/>
    <cellStyle name="Percent 145 4" xfId="38305" xr:uid="{5606DC80-5CD1-4718-B273-28CDA28C5180}"/>
    <cellStyle name="Percent 146" xfId="38306" xr:uid="{D9BEFE9C-7426-41B6-8627-393413E38F7A}"/>
    <cellStyle name="Percent 146 2" xfId="38307" xr:uid="{320EDD56-67FE-436B-B5C9-FBA796B25C9F}"/>
    <cellStyle name="Percent 147" xfId="38308" xr:uid="{4BED36D7-A39E-4B64-AC2F-EE4B10B455C0}"/>
    <cellStyle name="Percent 147 2" xfId="38309" xr:uid="{19070ECE-24B9-4618-A70F-5A6F1A7906E4}"/>
    <cellStyle name="Percent 148" xfId="38310" xr:uid="{B5A506F3-E738-4925-90BE-C6BF4690BC4A}"/>
    <cellStyle name="Percent 148 2" xfId="38311" xr:uid="{01D1348A-9D57-4B69-8089-29C9AA7C1163}"/>
    <cellStyle name="Percent 149" xfId="38312" xr:uid="{07F3D16E-1DDB-4428-9D82-2F803D45FD57}"/>
    <cellStyle name="Percent 149 2" xfId="38313" xr:uid="{A16630E6-BD93-4457-8024-3C80D002E00E}"/>
    <cellStyle name="Percent 15" xfId="38314" xr:uid="{09E57693-2756-4322-8B29-C7F1AF7CCDC3}"/>
    <cellStyle name="Percent 15 2" xfId="38315" xr:uid="{AF3C5BF0-2EEE-40F6-B199-98AADD549E4C}"/>
    <cellStyle name="Percent 15 2 2" xfId="38316" xr:uid="{BC6C0950-A371-4509-A1A9-7FF135FAA619}"/>
    <cellStyle name="Percent 15 2 2 2" xfId="38317" xr:uid="{9B9E71C2-C1A0-4A45-870F-B6E44E7B3C30}"/>
    <cellStyle name="Percent 15 2 2 3" xfId="38318" xr:uid="{5281A206-A742-4212-AA51-BB26B752C581}"/>
    <cellStyle name="Percent 15 2 3" xfId="38319" xr:uid="{C45389C9-7A93-45A8-91EC-9CD5EAD8FDF8}"/>
    <cellStyle name="Percent 15 2 3 2" xfId="38320" xr:uid="{DEC801A3-E237-4F87-A2DA-CF20A39E21C0}"/>
    <cellStyle name="Percent 15 2 3 3" xfId="38321" xr:uid="{0E6EC052-79F6-41CF-A463-905303380436}"/>
    <cellStyle name="Percent 15 2 4" xfId="38322" xr:uid="{FCB66D81-6AD5-4A45-B0BD-32DB51E82976}"/>
    <cellStyle name="Percent 15 2 4 2" xfId="38323" xr:uid="{1BD856EB-D73A-44E2-9B3D-320FE3F49714}"/>
    <cellStyle name="Percent 15 2 5" xfId="38324" xr:uid="{6E9A8206-001E-44AB-81F0-FC437602F335}"/>
    <cellStyle name="Percent 15 2 6" xfId="38325" xr:uid="{472E703F-0E31-48F2-8A75-482D286EAE80}"/>
    <cellStyle name="Percent 15 3" xfId="38326" xr:uid="{CE32595F-37A6-407F-BE9A-212E41F9BD6A}"/>
    <cellStyle name="Percent 15 3 2" xfId="38327" xr:uid="{67848D95-DD33-4F14-ACF5-2F3CD28ECB0E}"/>
    <cellStyle name="Percent 15 3 2 2" xfId="38328" xr:uid="{2C762713-DE59-4B20-BE3D-7F04C5252AAB}"/>
    <cellStyle name="Percent 15 3 2 3" xfId="38329" xr:uid="{76791C97-117D-4229-A726-0473D0AE0BE4}"/>
    <cellStyle name="Percent 15 3 3" xfId="38330" xr:uid="{6EB60E6B-6EDE-46D6-8D67-55BF8A6DA8E7}"/>
    <cellStyle name="Percent 15 3 3 2" xfId="38331" xr:uid="{09C7A5C1-62E3-4077-BF96-6AA81D9B7B35}"/>
    <cellStyle name="Percent 15 3 3 3" xfId="38332" xr:uid="{285ECC82-F07C-469B-A83E-0ECA5AA6A240}"/>
    <cellStyle name="Percent 15 3 4" xfId="38333" xr:uid="{4FD17CDE-8A6D-43FD-9746-37099E9A6594}"/>
    <cellStyle name="Percent 15 3 4 2" xfId="38334" xr:uid="{3656B493-552B-4753-A93C-B513341F4AE1}"/>
    <cellStyle name="Percent 15 3 5" xfId="38335" xr:uid="{07D9BD79-B370-4D71-A3DD-2E74FC4DFD23}"/>
    <cellStyle name="Percent 15 3 6" xfId="38336" xr:uid="{8219F377-E882-4DE2-B1B7-6CAD0D6C20F9}"/>
    <cellStyle name="Percent 15 4" xfId="38337" xr:uid="{EEA85548-FCD2-4F8C-AE92-C26FEF14C25C}"/>
    <cellStyle name="Percent 15 4 2" xfId="38338" xr:uid="{90E4B199-B34B-4F11-951E-7A1C70A5478B}"/>
    <cellStyle name="Percent 15 4 3" xfId="38339" xr:uid="{9C0DAB32-4EF5-4938-8404-71E22D61FDC5}"/>
    <cellStyle name="Percent 15 5" xfId="38340" xr:uid="{302CF22C-DB25-40FA-91E3-28AFEFE679EC}"/>
    <cellStyle name="Percent 15 5 2" xfId="38341" xr:uid="{74EFDA24-8449-4D05-A3CB-60973E6DF2DD}"/>
    <cellStyle name="Percent 15 5 3" xfId="38342" xr:uid="{E2B72AF7-526A-428C-BE69-EA8FEBE79E65}"/>
    <cellStyle name="Percent 15 6" xfId="38343" xr:uid="{1AB9440E-4720-4C6F-A882-E9476DCFB4A4}"/>
    <cellStyle name="Percent 15 6 2" xfId="38344" xr:uid="{7F63B163-9368-4D12-A66C-B668973E064A}"/>
    <cellStyle name="Percent 15 7" xfId="38345" xr:uid="{57D730BD-0D9F-490C-9B8E-776D971E9B3B}"/>
    <cellStyle name="Percent 15 8" xfId="38346" xr:uid="{4F287514-D7F5-4B69-AF83-DC5A691A38BB}"/>
    <cellStyle name="Percent 150" xfId="38347" xr:uid="{E0B25A04-16B6-4811-BCBC-D4A2EBD477E3}"/>
    <cellStyle name="Percent 150 2" xfId="38348" xr:uid="{63920F4A-5FE7-4D05-81A8-811C068E92BB}"/>
    <cellStyle name="Percent 151" xfId="38349" xr:uid="{938BC88C-A201-4F92-BCF1-5B283FA093BA}"/>
    <cellStyle name="Percent 151 2" xfId="38350" xr:uid="{9A124355-7008-40C2-94C4-AA0D790088D0}"/>
    <cellStyle name="Percent 152" xfId="38351" xr:uid="{5881912D-9CF7-49FE-8DE2-12DEB7DE3917}"/>
    <cellStyle name="Percent 152 2" xfId="38352" xr:uid="{562772A5-720C-4FB7-975B-4E257DF2EC17}"/>
    <cellStyle name="Percent 153" xfId="38353" xr:uid="{B9F93E24-5656-4FEB-B438-7F6CDD23A67E}"/>
    <cellStyle name="Percent 153 2" xfId="38354" xr:uid="{31B5D8B1-5853-4B4D-8BD9-2D3467D37F77}"/>
    <cellStyle name="Percent 154" xfId="38355" xr:uid="{1C9F88CE-7546-4112-94E4-11C53679F3A2}"/>
    <cellStyle name="Percent 154 2" xfId="38356" xr:uid="{98DDB46E-BE02-446E-A48D-AD02E847A3A5}"/>
    <cellStyle name="Percent 155" xfId="38357" xr:uid="{A67132C7-FBA7-4C0E-B504-F1AC9D5D9F47}"/>
    <cellStyle name="Percent 155 2" xfId="38358" xr:uid="{9607307C-833F-4B98-AB10-74F12334CCA2}"/>
    <cellStyle name="Percent 156" xfId="38359" xr:uid="{0DAAAB69-E076-42DF-881C-4F223F972101}"/>
    <cellStyle name="Percent 156 2" xfId="38360" xr:uid="{A015CC0A-CEA9-4AA4-ADC5-C9BF148256EC}"/>
    <cellStyle name="Percent 157" xfId="38361" xr:uid="{B30AA8BD-11A9-4468-A4C1-8BF6FC711F01}"/>
    <cellStyle name="Percent 157 2" xfId="38362" xr:uid="{446EDC3E-4893-46F5-94C9-1CE680F27D00}"/>
    <cellStyle name="Percent 158" xfId="38363" xr:uid="{3096DD0E-F5C7-488B-A516-D019232B921D}"/>
    <cellStyle name="Percent 158 2" xfId="38364" xr:uid="{51FBC98F-0D61-43D8-B312-B90ED835A89B}"/>
    <cellStyle name="Percent 159" xfId="38365" xr:uid="{8254A23C-21E3-474B-A354-D76140AEB252}"/>
    <cellStyle name="Percent 159 2" xfId="38366" xr:uid="{1DB3BC63-28DB-41E2-AE6C-826A2FFEBB14}"/>
    <cellStyle name="Percent 16" xfId="38367" xr:uid="{7787DAE7-007B-4CED-A1C0-D0477957D696}"/>
    <cellStyle name="Percent 16 2" xfId="38368" xr:uid="{028832D5-EEFB-4A0E-B808-0D85AC006147}"/>
    <cellStyle name="Percent 16 2 2" xfId="38369" xr:uid="{7BCE4837-8F9E-4722-9E7B-5834091E1643}"/>
    <cellStyle name="Percent 16 2 2 2" xfId="38370" xr:uid="{EBE831B3-20C4-4FD0-ADF0-28DF6CB51982}"/>
    <cellStyle name="Percent 16 2 3" xfId="38371" xr:uid="{50D79875-EB0C-45D9-A5E5-9C66461BF633}"/>
    <cellStyle name="Percent 16 2 3 2" xfId="38372" xr:uid="{779468AB-5A84-4C13-AE37-2DD95317D713}"/>
    <cellStyle name="Percent 16 2 4" xfId="38373" xr:uid="{76D55751-368A-40F6-AF1B-ADF4734DF183}"/>
    <cellStyle name="Percent 16 2 5" xfId="38374" xr:uid="{0136C1F7-2545-4912-BA38-E9C063D25BC6}"/>
    <cellStyle name="Percent 16 3" xfId="38375" xr:uid="{A90AA114-7A51-4229-B6F9-502EC9696CF4}"/>
    <cellStyle name="Percent 16 3 2" xfId="38376" xr:uid="{AE410508-9C00-4563-83DD-81A9C66944B4}"/>
    <cellStyle name="Percent 16 3 2 2" xfId="38377" xr:uid="{E03D1EA5-3C1A-4E11-8C71-1492B2F00E67}"/>
    <cellStyle name="Percent 16 3 3" xfId="38378" xr:uid="{3696FEC5-DEEC-445C-B47F-F2B30F8AA085}"/>
    <cellStyle name="Percent 16 3 3 2" xfId="38379" xr:uid="{4247D38E-7D0D-4E8B-A227-6AD1B19A53C5}"/>
    <cellStyle name="Percent 16 3 4" xfId="38380" xr:uid="{DAE76CCD-AF80-4B4A-865C-3189BD1CAB85}"/>
    <cellStyle name="Percent 16 4" xfId="38381" xr:uid="{A54C88EB-F8A0-452F-8204-F60F19B54215}"/>
    <cellStyle name="Percent 16 4 2" xfId="38382" xr:uid="{FE890016-C79E-4F3B-BC6F-CD1B5596CD3D}"/>
    <cellStyle name="Percent 16 5" xfId="38383" xr:uid="{C69C2338-7B81-478C-A57D-725C1DCD1D24}"/>
    <cellStyle name="Percent 16 5 2" xfId="38384" xr:uid="{A5D3CDCF-6838-49C1-9C28-F4036F86740A}"/>
    <cellStyle name="Percent 16 6" xfId="38385" xr:uid="{41C45A88-593A-4A0B-AC67-EF76FB1A5C34}"/>
    <cellStyle name="Percent 16 7" xfId="38386" xr:uid="{832955B0-9C28-473B-B336-40BF766D16D6}"/>
    <cellStyle name="Percent 160" xfId="38387" xr:uid="{6B5AA52C-64D5-4256-AFB7-23C4B2F95B3F}"/>
    <cellStyle name="Percent 160 2" xfId="38388" xr:uid="{B178DF51-E4CB-4289-90EA-75AAD4887A33}"/>
    <cellStyle name="Percent 161" xfId="38389" xr:uid="{18825CD9-7830-4392-924A-AA01C6BC706A}"/>
    <cellStyle name="Percent 161 2" xfId="38390" xr:uid="{B29A9126-B2A9-453F-A4F2-2B0D66CEA3C8}"/>
    <cellStyle name="Percent 162" xfId="38391" xr:uid="{9F07F72D-420F-4C92-BA4E-5E0E1C70D62D}"/>
    <cellStyle name="Percent 162 2" xfId="38392" xr:uid="{9EA5E7A1-6C92-49E4-9663-19421E3BC1EF}"/>
    <cellStyle name="Percent 163" xfId="38393" xr:uid="{59886000-F92D-4EF2-95D5-9E83C1091E6A}"/>
    <cellStyle name="Percent 163 2" xfId="38394" xr:uid="{F989415D-C2F3-47BF-821C-DE6CD31E444C}"/>
    <cellStyle name="Percent 164" xfId="38395" xr:uid="{175B7A16-ED08-46EE-991D-62CBADA94FF8}"/>
    <cellStyle name="Percent 164 2" xfId="38396" xr:uid="{C4A94260-7E94-4B13-A081-9CC9AC9C9986}"/>
    <cellStyle name="Percent 165" xfId="38397" xr:uid="{98CA73E0-05CC-465C-A248-AB7645204920}"/>
    <cellStyle name="Percent 165 2" xfId="38398" xr:uid="{A60E8FF2-6F62-41EF-9B1E-F953195D1060}"/>
    <cellStyle name="Percent 166" xfId="38399" xr:uid="{537F4A1E-60D5-43E8-A5CB-BF80A55036C0}"/>
    <cellStyle name="Percent 166 2" xfId="38400" xr:uid="{CFF783E8-3F9E-4C3B-A427-49B042B79D2E}"/>
    <cellStyle name="Percent 167" xfId="38401" xr:uid="{834FD5FA-FC0C-4E6D-8DB5-C5326985E8E6}"/>
    <cellStyle name="Percent 167 2" xfId="38402" xr:uid="{974EAD94-5B04-42D2-9355-181E7EB8B729}"/>
    <cellStyle name="Percent 168" xfId="38403" xr:uid="{2CB905FC-1D80-4B13-9188-39AF6D92394C}"/>
    <cellStyle name="Percent 168 2" xfId="38404" xr:uid="{4DA8B662-C72B-4DB3-A91D-394FD4603554}"/>
    <cellStyle name="Percent 169" xfId="38405" xr:uid="{177D9858-2563-4D0B-A40E-8CC8FF9B8A64}"/>
    <cellStyle name="Percent 169 2" xfId="38406" xr:uid="{516D4937-D785-449D-A10D-9F2EE13D99F4}"/>
    <cellStyle name="Percent 17" xfId="38407" xr:uid="{F718222F-C53B-445A-80F5-F98EBEDBA9F7}"/>
    <cellStyle name="Percent 17 2" xfId="38408" xr:uid="{F0F342F2-8356-43AC-AEA2-AC31DFE89F95}"/>
    <cellStyle name="Percent 17 2 2" xfId="38409" xr:uid="{A8706759-32AC-4B6D-A51A-FE847E4EB317}"/>
    <cellStyle name="Percent 17 2 2 2" xfId="38410" xr:uid="{55205C8F-A0E7-4006-9BC2-A1C99126A1DB}"/>
    <cellStyle name="Percent 17 2 3" xfId="38411" xr:uid="{EFF3EDBE-1E38-44B4-B37B-E5574F64A7BF}"/>
    <cellStyle name="Percent 17 2 3 2" xfId="38412" xr:uid="{20A1716C-D9D0-4398-8C60-15BE9A25B608}"/>
    <cellStyle name="Percent 17 2 4" xfId="38413" xr:uid="{EB4AAEF3-4461-4307-8CB0-39EA699DF9B6}"/>
    <cellStyle name="Percent 17 2 5" xfId="38414" xr:uid="{7179BBF3-6C49-43BE-9018-5F529B369099}"/>
    <cellStyle name="Percent 17 3" xfId="38415" xr:uid="{430C8BF0-C169-40A1-9090-C410C46895D1}"/>
    <cellStyle name="Percent 17 3 2" xfId="38416" xr:uid="{9AA7F35D-23F6-4F5D-9CBB-2B4CE884B7C9}"/>
    <cellStyle name="Percent 17 3 2 2" xfId="38417" xr:uid="{C558F218-4816-49BB-8246-169126CF83AE}"/>
    <cellStyle name="Percent 17 3 3" xfId="38418" xr:uid="{07C9179E-CB6B-4C17-A11A-851FF6447211}"/>
    <cellStyle name="Percent 17 3 3 2" xfId="38419" xr:uid="{BE4F8C53-BEAB-45DC-8E61-2F3CF7BC26F6}"/>
    <cellStyle name="Percent 17 3 4" xfId="38420" xr:uid="{56214D3B-3424-4A99-8E93-376B9333FA6A}"/>
    <cellStyle name="Percent 17 4" xfId="38421" xr:uid="{C0CA99C7-922E-43F5-BDB7-331517AE3433}"/>
    <cellStyle name="Percent 17 4 2" xfId="38422" xr:uid="{054BFBE7-342A-4896-80D6-32349FB3D31A}"/>
    <cellStyle name="Percent 17 5" xfId="38423" xr:uid="{C7AAF382-8774-4E9B-AEAF-00AC293A0938}"/>
    <cellStyle name="Percent 17 5 2" xfId="38424" xr:uid="{9393597A-AA46-4451-A619-3444739E9004}"/>
    <cellStyle name="Percent 17 6" xfId="38425" xr:uid="{DDDAC7F9-5E8F-403F-A899-870125A61E6F}"/>
    <cellStyle name="Percent 17 7" xfId="38426" xr:uid="{864012F9-074D-4256-9A61-AD31AC0DB3E2}"/>
    <cellStyle name="Percent 170" xfId="38427" xr:uid="{B3C096FB-7C83-4BA2-AD34-A3719D314F8C}"/>
    <cellStyle name="Percent 171" xfId="38428" xr:uid="{F92E8025-3821-4BA0-B9B6-CD725AB8B9A6}"/>
    <cellStyle name="Percent 172" xfId="38429" xr:uid="{E22D0264-04BA-4ADF-BD4B-495DFD8C441D}"/>
    <cellStyle name="Percent 173" xfId="38430" xr:uid="{A6BA2CEF-2108-4C81-8075-3FA04890CBF4}"/>
    <cellStyle name="Percent 174" xfId="38431" xr:uid="{75957ACC-C3F7-4AE9-88E3-F700183F6E0E}"/>
    <cellStyle name="Percent 175" xfId="38432" xr:uid="{4DAC9334-0031-41B3-A76F-69F489320480}"/>
    <cellStyle name="Percent 176" xfId="38433" xr:uid="{5A01C46A-8C04-4ECA-8089-64C290AFE02C}"/>
    <cellStyle name="Percent 177" xfId="38434" xr:uid="{807F33A2-CB57-4EFA-8A77-BE21495C0DE5}"/>
    <cellStyle name="Percent 178" xfId="38435" xr:uid="{E1E19A32-657D-47DE-86DB-ED40402871A3}"/>
    <cellStyle name="Percent 179" xfId="38436" xr:uid="{F917B0AE-A920-4B89-AF13-C7C5EC0BA4F8}"/>
    <cellStyle name="Percent 18" xfId="38437" xr:uid="{57018C64-7911-4A80-AFDC-D496129F759B}"/>
    <cellStyle name="Percent 18 2" xfId="38438" xr:uid="{FABD3942-BC2E-4669-AFB8-B22F811607EE}"/>
    <cellStyle name="Percent 18 2 2" xfId="38439" xr:uid="{FAA541EB-7C39-47F0-8F5E-B4469864D818}"/>
    <cellStyle name="Percent 18 2 2 2" xfId="38440" xr:uid="{04C175B0-6EDA-40BB-B1AA-F424DBEB5D0E}"/>
    <cellStyle name="Percent 18 2 3" xfId="38441" xr:uid="{89123D86-5CB1-4EEB-90B9-DBA81CA2419C}"/>
    <cellStyle name="Percent 18 2 3 2" xfId="38442" xr:uid="{69FDC9B5-1A77-41E9-9670-B2A5BC75103C}"/>
    <cellStyle name="Percent 18 2 4" xfId="38443" xr:uid="{5A9BE611-2529-4D4B-B6C0-1330059B0753}"/>
    <cellStyle name="Percent 18 2 5" xfId="38444" xr:uid="{49591A33-2FD1-48B2-8284-81ECDC58FE12}"/>
    <cellStyle name="Percent 18 3" xfId="38445" xr:uid="{6177CD72-2E30-407B-9370-77453BE19DD1}"/>
    <cellStyle name="Percent 18 3 2" xfId="38446" xr:uid="{6877E72C-7DBA-4FB7-A308-33EF81895F39}"/>
    <cellStyle name="Percent 18 3 2 2" xfId="38447" xr:uid="{B5621794-8B30-45A0-8299-236DE15D76C0}"/>
    <cellStyle name="Percent 18 3 3" xfId="38448" xr:uid="{E8D20E5E-7296-4DC9-A78F-44FA820BAC6C}"/>
    <cellStyle name="Percent 18 3 3 2" xfId="38449" xr:uid="{4A5F8FC3-8BCF-4D48-8378-372AB3FB61C9}"/>
    <cellStyle name="Percent 18 3 4" xfId="38450" xr:uid="{689B9BF4-224A-4400-BF64-C85FE0BCD02D}"/>
    <cellStyle name="Percent 18 4" xfId="38451" xr:uid="{65F63CCA-8BFA-43F4-A7C9-10587BDCD8F5}"/>
    <cellStyle name="Percent 18 4 2" xfId="38452" xr:uid="{1BA38B5F-6363-430D-A519-ACD0CF3801A2}"/>
    <cellStyle name="Percent 18 5" xfId="38453" xr:uid="{8539523E-F97E-4D3C-8DCF-C6BAF3CA6E63}"/>
    <cellStyle name="Percent 18 5 2" xfId="38454" xr:uid="{11FA24AC-89F6-4C25-B07E-A23F0D8DD4A4}"/>
    <cellStyle name="Percent 18 6" xfId="38455" xr:uid="{9223981B-3EA7-4CE2-A764-B70A67CB4341}"/>
    <cellStyle name="Percent 18 7" xfId="38456" xr:uid="{47D2A2BD-AAB4-40D7-B72F-BCACC76D2393}"/>
    <cellStyle name="Percent 180" xfId="38457" xr:uid="{C8EF0984-6963-4B9F-A29C-C85D19A3A8F6}"/>
    <cellStyle name="Percent 181" xfId="38458" xr:uid="{34769F57-90B3-4AFA-A7F8-716615A6FADE}"/>
    <cellStyle name="Percent 182" xfId="38459" xr:uid="{DE8CE09B-3CBE-4F0C-BBEC-077A86E2DE5E}"/>
    <cellStyle name="Percent 19" xfId="38460" xr:uid="{988D2F46-F6D2-437E-BFCE-8869CD7CFCEE}"/>
    <cellStyle name="Percent 19 2" xfId="38461" xr:uid="{4C53D8DB-B907-4CDF-B62B-D0324D0F98EB}"/>
    <cellStyle name="Percent 19 2 2" xfId="38462" xr:uid="{4CB40EB0-2170-406B-A3EE-158F9E0E4227}"/>
    <cellStyle name="Percent 19 2 2 2" xfId="38463" xr:uid="{978931BD-498F-4915-9683-3A4CB34DEFF5}"/>
    <cellStyle name="Percent 19 2 3" xfId="38464" xr:uid="{C56BD274-A10D-470C-8095-E8CBC985B697}"/>
    <cellStyle name="Percent 19 2 3 2" xfId="38465" xr:uid="{B208F336-D170-489A-9525-474CE4B31DEE}"/>
    <cellStyle name="Percent 19 2 4" xfId="38466" xr:uid="{1EFCFA36-7F6F-41FD-9334-E95648ED5B22}"/>
    <cellStyle name="Percent 19 2 5" xfId="38467" xr:uid="{B9279FF4-2F4B-4797-AADC-97A129419443}"/>
    <cellStyle name="Percent 19 3" xfId="38468" xr:uid="{B9725F9C-BD34-4127-AF5A-A4F847102C67}"/>
    <cellStyle name="Percent 19 3 2" xfId="38469" xr:uid="{6C168652-1ED0-4BAA-B7FD-991A20C26013}"/>
    <cellStyle name="Percent 19 3 2 2" xfId="38470" xr:uid="{55FDAA75-9C94-43B1-9464-EE7E09EB5282}"/>
    <cellStyle name="Percent 19 3 3" xfId="38471" xr:uid="{A38AB0BC-D5B7-4FE5-994F-29D8DEC8C42B}"/>
    <cellStyle name="Percent 19 3 3 2" xfId="38472" xr:uid="{D1E73FE5-5784-48A5-9EF8-B3000DDED5B7}"/>
    <cellStyle name="Percent 19 3 4" xfId="38473" xr:uid="{45FE1C3D-0F8C-4B3E-96EE-756EEDD7932A}"/>
    <cellStyle name="Percent 19 4" xfId="38474" xr:uid="{B91BE47A-8200-4681-AE0D-0CCB0FA94C49}"/>
    <cellStyle name="Percent 19 4 2" xfId="38475" xr:uid="{A8D1609A-0FCD-4D84-8A44-824A91F3EA0B}"/>
    <cellStyle name="Percent 19 5" xfId="38476" xr:uid="{8C1AE0BA-3EF8-46DF-B33F-06407C07794A}"/>
    <cellStyle name="Percent 19 5 2" xfId="38477" xr:uid="{E2585512-F27B-4938-97A7-95993AC6F499}"/>
    <cellStyle name="Percent 19 6" xfId="38478" xr:uid="{E6A0B6AB-C7B0-4BF3-8BD6-7E078285C703}"/>
    <cellStyle name="Percent 19 7" xfId="38479" xr:uid="{5464A2A2-4EF5-4075-9659-B74377D74FA3}"/>
    <cellStyle name="Percent 2" xfId="38480" xr:uid="{521B4719-9C29-4F94-89B8-0457DE1890EE}"/>
    <cellStyle name="Percent 2 2" xfId="38481" xr:uid="{46554646-E89D-4950-A955-5CAD4BAAEC9E}"/>
    <cellStyle name="Percent 2 2 2" xfId="38482" xr:uid="{C045F8CB-C4C5-410A-885B-5BBC63844F91}"/>
    <cellStyle name="Percent 2 2 2 2" xfId="38483" xr:uid="{27DB3E5F-8E06-4B6D-ACE0-7DD4365A4D06}"/>
    <cellStyle name="Percent 2 2 2 2 2" xfId="38484" xr:uid="{64F45C6C-54CF-41E1-9E3E-9112AF2DC604}"/>
    <cellStyle name="Percent 2 2 2 3" xfId="38485" xr:uid="{D2600A01-53B3-4099-90AA-9B84473571F9}"/>
    <cellStyle name="Percent 2 2 2 4" xfId="38486" xr:uid="{EF107A60-AA57-4F84-8AA3-DD0E7F424AB3}"/>
    <cellStyle name="Percent 2 2 2 5" xfId="38487" xr:uid="{5DA66EA5-1C76-4EEC-9861-80915038DE6E}"/>
    <cellStyle name="Percent 2 2 2 6" xfId="38488" xr:uid="{00697172-FC70-4ABA-A2F6-2921F22C26C3}"/>
    <cellStyle name="Percent 2 2 3" xfId="38489" xr:uid="{4F4FC3D7-4F99-4A5D-8C33-A4D7A1270202}"/>
    <cellStyle name="Percent 2 2 3 2" xfId="38490" xr:uid="{98D519FA-83DA-48BC-846B-B02BF053B155}"/>
    <cellStyle name="Percent 2 2 3 2 2" xfId="38491" xr:uid="{0A6E227C-E269-4572-822F-9AD255DA20C9}"/>
    <cellStyle name="Percent 2 2 3 3" xfId="38492" xr:uid="{3CAF739B-BEED-4470-B8C2-8C5972148DFE}"/>
    <cellStyle name="Percent 2 2 3 4" xfId="38493" xr:uid="{3C0CB443-8080-4D34-BB50-FD8C871A0DDA}"/>
    <cellStyle name="Percent 2 2 3 5" xfId="38494" xr:uid="{D88F2B19-5288-4313-B064-4FCB6E24ED79}"/>
    <cellStyle name="Percent 2 2 3 6" xfId="38495" xr:uid="{D306A315-EC50-474C-AEEA-1F5B02343B2E}"/>
    <cellStyle name="Percent 2 2 4" xfId="38496" xr:uid="{17188342-20CC-48C7-AF15-37322632F999}"/>
    <cellStyle name="Percent 2 2 4 2" xfId="38497" xr:uid="{80273471-B963-4667-BCC7-D09EEE36AC90}"/>
    <cellStyle name="Percent 2 2 5" xfId="38498" xr:uid="{05E2E0FB-D5C1-4538-B051-05988FCB72D2}"/>
    <cellStyle name="Percent 2 2 6" xfId="38499" xr:uid="{5F03099A-53DF-4602-9D7E-E96361286D65}"/>
    <cellStyle name="Percent 2 2 7" xfId="38500" xr:uid="{26860653-217A-4F7B-BD83-1361A88B4D40}"/>
    <cellStyle name="Percent 2 2 8" xfId="38501" xr:uid="{FFE1F7C1-D0E8-4D09-AC1A-0A187E4BF7B9}"/>
    <cellStyle name="Percent 2 3" xfId="38502" xr:uid="{3C435B2E-0112-4C55-A5C3-1977DF773F49}"/>
    <cellStyle name="Percent 2 3 2" xfId="38503" xr:uid="{A87F5CD1-9ADE-4F52-B62D-7BF8D61448B3}"/>
    <cellStyle name="Percent 2 3 2 2" xfId="38504" xr:uid="{15853E68-67BF-4554-895B-07CA39B5D14E}"/>
    <cellStyle name="Percent 2 3 3" xfId="38505" xr:uid="{94CF7F4D-219F-4B87-BBA4-E888CDDF7F4A}"/>
    <cellStyle name="Percent 2 3 3 2" xfId="38506" xr:uid="{60227525-32D2-45C6-A88E-C99A63C9C5B3}"/>
    <cellStyle name="Percent 2 3 4" xfId="38507" xr:uid="{EE14C753-D041-4711-BC7C-03ED59E0E1EE}"/>
    <cellStyle name="Percent 2 4" xfId="38508" xr:uid="{6D81EB60-AB27-4893-B964-8020C22593CA}"/>
    <cellStyle name="Percent 2 4 2" xfId="38509" xr:uid="{52555864-6972-4901-8508-E023A86E7BDA}"/>
    <cellStyle name="Percent 2 5" xfId="38510" xr:uid="{BB0F5CDF-B371-43B5-AAD8-8C387D2EF22F}"/>
    <cellStyle name="Percent 2 5 2" xfId="38511" xr:uid="{1425534F-BBFF-4362-B374-AA7E37615DB3}"/>
    <cellStyle name="Percent 2 6" xfId="38512" xr:uid="{1F554501-E2BE-4574-BB03-1CAAB88FBCB1}"/>
    <cellStyle name="Percent 2 7" xfId="38513" xr:uid="{4F4CAA55-0117-49D3-91AD-E6ABD1A452BA}"/>
    <cellStyle name="Percent 2 8" xfId="38514" xr:uid="{E4E93EE0-B073-4AC8-9FA5-4CC6F166BB62}"/>
    <cellStyle name="Percent 20" xfId="38515" xr:uid="{1CFF9F71-CDE7-4860-A0C4-6223CBFE7201}"/>
    <cellStyle name="Percent 20 2" xfId="38516" xr:uid="{E4D846D1-6FC6-40B0-A3C4-0C7F98EBF2EE}"/>
    <cellStyle name="Percent 20 2 2" xfId="38517" xr:uid="{84F5E04A-55FA-41AF-9457-F3F8062D30F2}"/>
    <cellStyle name="Percent 20 2 2 2" xfId="38518" xr:uid="{C9B5AA13-34B4-4BAF-8957-735D4455925B}"/>
    <cellStyle name="Percent 20 2 3" xfId="38519" xr:uid="{34968E9F-23C8-41DA-B502-51765C398E4F}"/>
    <cellStyle name="Percent 20 2 3 2" xfId="38520" xr:uid="{76BC8AE8-D900-4857-A74F-82BF169A2750}"/>
    <cellStyle name="Percent 20 2 4" xfId="38521" xr:uid="{CFF919E1-33D9-44AA-9854-A719C62BE811}"/>
    <cellStyle name="Percent 20 2 5" xfId="38522" xr:uid="{22285DA9-3227-483D-97A3-43C6BC77D875}"/>
    <cellStyle name="Percent 20 3" xfId="38523" xr:uid="{0ECA2677-EA44-4372-A42E-1979BF6E5E7D}"/>
    <cellStyle name="Percent 20 3 2" xfId="38524" xr:uid="{4A6CD5BD-ADB2-4A30-AD14-23F8C751D955}"/>
    <cellStyle name="Percent 20 3 2 2" xfId="38525" xr:uid="{805B4456-22E2-4BC2-9555-1A252C1C29E3}"/>
    <cellStyle name="Percent 20 3 3" xfId="38526" xr:uid="{BD624F19-AD4F-4B37-828E-00682B431E68}"/>
    <cellStyle name="Percent 20 3 3 2" xfId="38527" xr:uid="{C6D195BB-3332-40F1-972C-E2104F5B487C}"/>
    <cellStyle name="Percent 20 3 4" xfId="38528" xr:uid="{AECA294F-3200-4FA1-8F37-9FEBF01E67F6}"/>
    <cellStyle name="Percent 20 4" xfId="38529" xr:uid="{DC160F4E-245B-455C-B908-E1E8C7FD10BD}"/>
    <cellStyle name="Percent 20 4 2" xfId="38530" xr:uid="{2B645247-1A13-4B9B-B60F-3EF4514AB75D}"/>
    <cellStyle name="Percent 20 5" xfId="38531" xr:uid="{4EFDD6A5-FCEE-4B1E-A54B-A1D69D9AFE6C}"/>
    <cellStyle name="Percent 20 5 2" xfId="38532" xr:uid="{25244626-9D42-48F6-A752-0127AC59D3C8}"/>
    <cellStyle name="Percent 20 6" xfId="38533" xr:uid="{329B9485-D55D-4700-8CB0-083025684C9E}"/>
    <cellStyle name="Percent 20 7" xfId="38534" xr:uid="{1BC34CE2-B78A-497A-8AAD-7CF3A1A24AF4}"/>
    <cellStyle name="Percent 21" xfId="38535" xr:uid="{5DC64457-5480-4657-8B5F-04AA576A5BFF}"/>
    <cellStyle name="Percent 21 2" xfId="38536" xr:uid="{63A1567D-47C4-4F12-91F5-4D4463DDF60E}"/>
    <cellStyle name="Percent 21 2 2" xfId="38537" xr:uid="{50424877-442C-476A-BB18-CC48080E80A1}"/>
    <cellStyle name="Percent 21 2 2 2" xfId="38538" xr:uid="{F5524736-65EF-4EC1-916A-459BD01DD132}"/>
    <cellStyle name="Percent 21 2 3" xfId="38539" xr:uid="{38D3D387-3F26-4F75-8A8D-74BB8695E988}"/>
    <cellStyle name="Percent 21 2 3 2" xfId="38540" xr:uid="{FF300900-0D17-47EC-9D39-CBD6DFF6A8A7}"/>
    <cellStyle name="Percent 21 2 4" xfId="38541" xr:uid="{F23132EC-CA81-431B-B527-CF0751331FCC}"/>
    <cellStyle name="Percent 21 2 5" xfId="38542" xr:uid="{F6DC3837-AABC-4205-8D75-09CFEBBE9791}"/>
    <cellStyle name="Percent 21 3" xfId="38543" xr:uid="{6C04EC63-7932-4AB7-927B-A6B48FC0EA93}"/>
    <cellStyle name="Percent 21 3 2" xfId="38544" xr:uid="{48152614-5717-4737-A307-32CB7F51E931}"/>
    <cellStyle name="Percent 21 3 2 2" xfId="38545" xr:uid="{E2EBB6C3-0025-4799-AAC1-E0B8901C7F81}"/>
    <cellStyle name="Percent 21 3 3" xfId="38546" xr:uid="{27914036-3F39-4A4A-978E-3F5413B0C2C1}"/>
    <cellStyle name="Percent 21 3 3 2" xfId="38547" xr:uid="{23048DB3-242D-4F86-9F68-A87AC0D1F400}"/>
    <cellStyle name="Percent 21 3 4" xfId="38548" xr:uid="{DE0BB595-53DD-4F96-98D9-693F0BBEBB23}"/>
    <cellStyle name="Percent 21 4" xfId="38549" xr:uid="{22F81825-9C46-4D1C-94E0-43D638DA9C5B}"/>
    <cellStyle name="Percent 21 4 2" xfId="38550" xr:uid="{6421845B-2FC1-4A82-B506-58C746B5DDB7}"/>
    <cellStyle name="Percent 21 5" xfId="38551" xr:uid="{1D4661E3-3BFF-4D76-8CD9-746D209077BC}"/>
    <cellStyle name="Percent 21 5 2" xfId="38552" xr:uid="{A25A3F55-0EB1-426A-8EAC-E65B578DE43B}"/>
    <cellStyle name="Percent 21 6" xfId="38553" xr:uid="{926B9F35-85B9-4044-9715-234580B9605F}"/>
    <cellStyle name="Percent 21 7" xfId="38554" xr:uid="{08494D6A-38B8-402D-B57B-9EDC992B5D5D}"/>
    <cellStyle name="Percent 22" xfId="38555" xr:uid="{C0548827-86F6-4DFC-9EF3-0D51A2CC334D}"/>
    <cellStyle name="Percent 22 2" xfId="38556" xr:uid="{EA8D0B54-9BDC-4542-B39E-6B0FB96DFD97}"/>
    <cellStyle name="Percent 22 2 2" xfId="38557" xr:uid="{B1181119-1897-4E51-B82C-51574FF8E192}"/>
    <cellStyle name="Percent 22 2 2 2" xfId="38558" xr:uid="{45DA1BA3-9B7C-42E0-A85D-0D483D505E10}"/>
    <cellStyle name="Percent 22 2 3" xfId="38559" xr:uid="{F5362280-3288-40DB-A993-FA1D70DF57A9}"/>
    <cellStyle name="Percent 22 2 3 2" xfId="38560" xr:uid="{CB200E5C-F798-4FEF-A170-978EE4D9A2CC}"/>
    <cellStyle name="Percent 22 2 4" xfId="38561" xr:uid="{E665851A-4D68-4D13-A869-8D1DE60C9804}"/>
    <cellStyle name="Percent 22 2 5" xfId="38562" xr:uid="{C1190208-24F4-4DEA-AB1B-66EE54870872}"/>
    <cellStyle name="Percent 22 3" xfId="38563" xr:uid="{60C2A21A-4A88-48EF-BE5E-3EFE0391ED71}"/>
    <cellStyle name="Percent 22 3 2" xfId="38564" xr:uid="{F05E0830-FC27-4449-A38D-8D597E4A8FCE}"/>
    <cellStyle name="Percent 22 3 2 2" xfId="38565" xr:uid="{0DA6F8D9-A006-4719-96C2-EE5D6B047D26}"/>
    <cellStyle name="Percent 22 3 3" xfId="38566" xr:uid="{E8A4AD50-581E-406F-9602-DDB5C06ADB58}"/>
    <cellStyle name="Percent 22 3 3 2" xfId="38567" xr:uid="{622C7AFF-B4F2-442B-9072-1B3AE8DCE76E}"/>
    <cellStyle name="Percent 22 3 4" xfId="38568" xr:uid="{2460AA72-40B5-4E09-97DD-E9BC3420F2B2}"/>
    <cellStyle name="Percent 22 4" xfId="38569" xr:uid="{EE7EE6BC-ED9D-4B63-8626-6580687F4176}"/>
    <cellStyle name="Percent 22 4 2" xfId="38570" xr:uid="{96DEE4D2-187B-40D5-A121-66B3C5947C12}"/>
    <cellStyle name="Percent 22 5" xfId="38571" xr:uid="{DF0EFDA3-368D-4A95-82B5-C0B154FFF013}"/>
    <cellStyle name="Percent 22 5 2" xfId="38572" xr:uid="{62577B46-9F86-49EA-9F9E-886D57BF00C2}"/>
    <cellStyle name="Percent 22 6" xfId="38573" xr:uid="{4BA51AF4-CCFD-4E78-8946-B04264AB10BC}"/>
    <cellStyle name="Percent 22 7" xfId="38574" xr:uid="{EF9B2455-0636-4B4E-BA50-A9C059E2EB64}"/>
    <cellStyle name="Percent 23" xfId="38575" xr:uid="{E89A4AB1-8191-42A9-A6CD-0F86CD1B6B99}"/>
    <cellStyle name="Percent 23 2" xfId="38576" xr:uid="{1368ECC7-41F8-4A28-B76A-7CF684841077}"/>
    <cellStyle name="Percent 23 2 2" xfId="38577" xr:uid="{26490C78-CC0C-4A27-9D25-F22C869495B7}"/>
    <cellStyle name="Percent 23 2 2 2" xfId="38578" xr:uid="{B9CFF2BE-39E5-4EA7-9714-D3B844A33D54}"/>
    <cellStyle name="Percent 23 2 3" xfId="38579" xr:uid="{17C0820B-FA09-455E-85D0-4168DDA957B0}"/>
    <cellStyle name="Percent 23 2 3 2" xfId="38580" xr:uid="{F3687DA0-4736-423D-9BD4-65CAEE066B73}"/>
    <cellStyle name="Percent 23 2 4" xfId="38581" xr:uid="{850E8AA5-C524-46C5-B43B-38367EB872A5}"/>
    <cellStyle name="Percent 23 2 5" xfId="38582" xr:uid="{76A7855C-8CC6-4B62-85C9-DDC84F14B5AC}"/>
    <cellStyle name="Percent 23 3" xfId="38583" xr:uid="{ED5B8F9C-A679-4C86-8072-2119A4BABBDB}"/>
    <cellStyle name="Percent 23 3 2" xfId="38584" xr:uid="{AE4687D8-A3F5-488B-9584-95CC7C429C7F}"/>
    <cellStyle name="Percent 23 3 2 2" xfId="38585" xr:uid="{E492878E-5D69-4334-BB33-924C98F0E48D}"/>
    <cellStyle name="Percent 23 3 3" xfId="38586" xr:uid="{3EF11AFA-0EF5-40E0-B49B-33A76CACBB68}"/>
    <cellStyle name="Percent 23 3 3 2" xfId="38587" xr:uid="{9E1B3E1B-3F6F-4E7F-BE99-42C1DA78C6F6}"/>
    <cellStyle name="Percent 23 3 4" xfId="38588" xr:uid="{CF4B8315-3886-4C84-A10B-E6346ED54CDA}"/>
    <cellStyle name="Percent 23 4" xfId="38589" xr:uid="{5E11FFDD-CEAE-40CC-A2E2-2837EF269625}"/>
    <cellStyle name="Percent 23 4 2" xfId="38590" xr:uid="{DDE020D8-92B6-4058-8488-5138A4D7BEEF}"/>
    <cellStyle name="Percent 23 5" xfId="38591" xr:uid="{FA2B80C3-746B-41A3-BA7B-5A07612F7C88}"/>
    <cellStyle name="Percent 23 5 2" xfId="38592" xr:uid="{D1D6C77C-720F-4654-99B3-A35864BDCF5B}"/>
    <cellStyle name="Percent 23 6" xfId="38593" xr:uid="{521ABE52-4068-48B6-A717-733CB286358A}"/>
    <cellStyle name="Percent 23 7" xfId="38594" xr:uid="{2ABAD140-1D67-4746-8DDC-D83F186D8ACA}"/>
    <cellStyle name="Percent 24" xfId="38595" xr:uid="{D8133B0D-128A-4C39-A8DB-20A86AD1F155}"/>
    <cellStyle name="Percent 24 2" xfId="38596" xr:uid="{27ECEFA4-6325-462B-A7C4-874C03C68D81}"/>
    <cellStyle name="Percent 24 2 2" xfId="38597" xr:uid="{FDA5B4FE-9653-4014-8F32-89F15E8011EF}"/>
    <cellStyle name="Percent 24 2 2 2" xfId="38598" xr:uid="{D9846067-7365-44E6-A1CB-A147F11C659B}"/>
    <cellStyle name="Percent 24 2 3" xfId="38599" xr:uid="{FB72B10E-AA5E-4078-83B9-0B87B09FE72E}"/>
    <cellStyle name="Percent 24 2 3 2" xfId="38600" xr:uid="{5077F31A-D897-4ADD-821D-8E3382681398}"/>
    <cellStyle name="Percent 24 2 4" xfId="38601" xr:uid="{2CFC4FE6-EDA0-4305-BA72-D7551DB943C8}"/>
    <cellStyle name="Percent 24 2 5" xfId="38602" xr:uid="{65E0FEEA-A2A4-4A0F-AFE2-CE0829D7A011}"/>
    <cellStyle name="Percent 24 3" xfId="38603" xr:uid="{B85F3D45-934D-46EE-A4A9-096E2F53AF9D}"/>
    <cellStyle name="Percent 24 3 2" xfId="38604" xr:uid="{73914023-097E-45CE-9D2C-1C0EF21B3B56}"/>
    <cellStyle name="Percent 24 3 2 2" xfId="38605" xr:uid="{4585F7CD-796C-4200-8BD5-5F9680AD8CA7}"/>
    <cellStyle name="Percent 24 3 3" xfId="38606" xr:uid="{48D61652-1473-4B78-8A46-B234192DCE90}"/>
    <cellStyle name="Percent 24 3 3 2" xfId="38607" xr:uid="{E14CCBAF-26F9-4DCB-80DB-246FB5E1E109}"/>
    <cellStyle name="Percent 24 3 4" xfId="38608" xr:uid="{0591D706-A77E-4954-A590-D4256E1ACFFA}"/>
    <cellStyle name="Percent 24 4" xfId="38609" xr:uid="{DC27DDEF-E27D-41BF-BA31-AF6102A4BA7E}"/>
    <cellStyle name="Percent 24 4 2" xfId="38610" xr:uid="{818F4FC3-A9E3-41BB-86D8-8F4BE1A7C7A7}"/>
    <cellStyle name="Percent 24 5" xfId="38611" xr:uid="{F4DDF36A-E3C8-4453-A68E-37C4CCFD5D48}"/>
    <cellStyle name="Percent 24 5 2" xfId="38612" xr:uid="{9BFE4B9C-D55F-417E-BE6D-FF157319B371}"/>
    <cellStyle name="Percent 24 6" xfId="38613" xr:uid="{CDF28126-0576-48B1-B4E3-36B98F1B7890}"/>
    <cellStyle name="Percent 24 7" xfId="38614" xr:uid="{BCE0F609-1456-4913-8131-C735E6F86772}"/>
    <cellStyle name="Percent 25" xfId="38615" xr:uid="{48228F7C-554A-4AC1-A5F6-A2D1F4E42FD3}"/>
    <cellStyle name="Percent 25 2" xfId="38616" xr:uid="{FCE92CF7-D720-4CD6-919B-F2B5454D3F6A}"/>
    <cellStyle name="Percent 25 2 2" xfId="38617" xr:uid="{8DE713DB-E41A-4B6A-87FE-4BC7A64FBD8C}"/>
    <cellStyle name="Percent 25 2 2 2" xfId="38618" xr:uid="{BFA81EB7-CF36-4E95-BB4E-91F5F065F8D1}"/>
    <cellStyle name="Percent 25 2 3" xfId="38619" xr:uid="{D493D41A-BD9B-49DF-B14F-576F8336EF4D}"/>
    <cellStyle name="Percent 25 2 3 2" xfId="38620" xr:uid="{72F15F02-59D7-45D5-88D2-0BD95EDFEF38}"/>
    <cellStyle name="Percent 25 2 4" xfId="38621" xr:uid="{69EBB640-475B-4B11-B895-7F9A6304CEEA}"/>
    <cellStyle name="Percent 25 2 5" xfId="38622" xr:uid="{6A00B10D-2696-4A9B-A34C-4BBC9EB74624}"/>
    <cellStyle name="Percent 25 3" xfId="38623" xr:uid="{C490E189-1BCB-412B-B8FC-81CAF87DEF01}"/>
    <cellStyle name="Percent 25 3 2" xfId="38624" xr:uid="{A144BA77-4E75-4351-AB3B-97987A463827}"/>
    <cellStyle name="Percent 25 3 2 2" xfId="38625" xr:uid="{7253DA76-9681-434F-A51E-4EE4DD44FE27}"/>
    <cellStyle name="Percent 25 3 3" xfId="38626" xr:uid="{D68B0CF7-B75E-4B8C-8DEE-0961567A86D9}"/>
    <cellStyle name="Percent 25 3 3 2" xfId="38627" xr:uid="{E3F5F593-3DCA-4D44-9EA0-6D9A07628BD3}"/>
    <cellStyle name="Percent 25 3 4" xfId="38628" xr:uid="{ECBE73CD-A3AC-45E4-BA1B-A2285DD787E8}"/>
    <cellStyle name="Percent 25 4" xfId="38629" xr:uid="{5FBCF716-B2AC-4B8D-9378-7944E3EF716B}"/>
    <cellStyle name="Percent 25 4 2" xfId="38630" xr:uid="{F8D16EF5-6D3C-4338-AECC-2AE4E50BB5C7}"/>
    <cellStyle name="Percent 25 5" xfId="38631" xr:uid="{0E1489D8-FE27-49B4-9E24-24A5F9B1961B}"/>
    <cellStyle name="Percent 25 5 2" xfId="38632" xr:uid="{54AA119D-04E8-499A-8312-47B8A6F682B3}"/>
    <cellStyle name="Percent 25 6" xfId="38633" xr:uid="{3AA771D2-3829-4B89-A1E4-E0D6C62DA2FC}"/>
    <cellStyle name="Percent 25 7" xfId="38634" xr:uid="{350847F8-D517-46FD-99EB-C6D09C4C64B3}"/>
    <cellStyle name="Percent 26" xfId="38635" xr:uid="{8C007C17-3FF1-4FAA-A1E8-1D4D6CF59D23}"/>
    <cellStyle name="Percent 26 2" xfId="38636" xr:uid="{E79A0BBA-51AE-48ED-A4AB-278889E566C2}"/>
    <cellStyle name="Percent 26 2 2" xfId="38637" xr:uid="{8F02E4E8-BEBD-401F-A588-9A0C74EC32F0}"/>
    <cellStyle name="Percent 26 2 2 2" xfId="38638" xr:uid="{ED61CF40-6489-4F73-B66A-9E6F6F173966}"/>
    <cellStyle name="Percent 26 2 3" xfId="38639" xr:uid="{EBEE73B2-96FE-4411-BC84-D1FC6F6673A6}"/>
    <cellStyle name="Percent 26 2 3 2" xfId="38640" xr:uid="{A2081F9E-B811-468D-B251-58881AE85A71}"/>
    <cellStyle name="Percent 26 2 4" xfId="38641" xr:uid="{CECAB857-8768-4B81-B011-2D612DEDE95D}"/>
    <cellStyle name="Percent 26 2 5" xfId="38642" xr:uid="{D6483200-9850-4DAD-9320-F16F61D1B4C9}"/>
    <cellStyle name="Percent 26 3" xfId="38643" xr:uid="{869EE823-E2DC-4271-8CB4-E8F4BC7FC1DD}"/>
    <cellStyle name="Percent 26 3 2" xfId="38644" xr:uid="{D3D3037A-9228-49CD-B75C-1F37A59FB289}"/>
    <cellStyle name="Percent 26 3 2 2" xfId="38645" xr:uid="{60660DF5-79B8-4FAA-A807-325BDFEF7E9E}"/>
    <cellStyle name="Percent 26 3 3" xfId="38646" xr:uid="{EA1F79CD-3F6E-4258-B142-8832F39F479C}"/>
    <cellStyle name="Percent 26 3 3 2" xfId="38647" xr:uid="{6E24079A-C9AC-4B8F-9AB0-C92AA1A7F565}"/>
    <cellStyle name="Percent 26 3 4" xfId="38648" xr:uid="{BB7969CE-4799-41EC-BB9E-9BA097B845BA}"/>
    <cellStyle name="Percent 26 4" xfId="38649" xr:uid="{FEA775C2-93DD-4750-8969-842E949ED371}"/>
    <cellStyle name="Percent 26 4 2" xfId="38650" xr:uid="{952EA89D-DC7D-4238-A421-A4B2E2B673F6}"/>
    <cellStyle name="Percent 26 5" xfId="38651" xr:uid="{4FD136D3-5BF3-4600-AE3D-B7151831906A}"/>
    <cellStyle name="Percent 26 5 2" xfId="38652" xr:uid="{19DE5194-037D-4703-93EA-C04E3D756665}"/>
    <cellStyle name="Percent 26 6" xfId="38653" xr:uid="{7F496870-3C0B-4286-B37C-BF37941642A0}"/>
    <cellStyle name="Percent 26 7" xfId="38654" xr:uid="{7B8D17E0-7AC6-4766-A1E9-FD1FE253B92A}"/>
    <cellStyle name="Percent 27" xfId="38655" xr:uid="{DA7C50A3-232C-45C2-9C80-1A190653D400}"/>
    <cellStyle name="Percent 27 2" xfId="38656" xr:uid="{61FDEF16-AB92-419B-91F6-CFEBCEC9DCB7}"/>
    <cellStyle name="Percent 27 2 2" xfId="38657" xr:uid="{91C37D87-33A1-4201-B2F5-C7C9735A4458}"/>
    <cellStyle name="Percent 27 2 2 2" xfId="38658" xr:uid="{0FC8DAF5-EE5C-4064-AA3C-B80DD2D03757}"/>
    <cellStyle name="Percent 27 2 3" xfId="38659" xr:uid="{535540B6-3545-416A-BD22-51741967D25C}"/>
    <cellStyle name="Percent 27 2 3 2" xfId="38660" xr:uid="{FA0DB331-FD24-4ACD-B9F7-E19B42F8A14E}"/>
    <cellStyle name="Percent 27 2 4" xfId="38661" xr:uid="{67A6B44F-BAA7-4ADE-BA35-1F56C57F8C5F}"/>
    <cellStyle name="Percent 27 2 5" xfId="38662" xr:uid="{130D939A-07BB-4CE8-AA12-7649B286AE9A}"/>
    <cellStyle name="Percent 27 3" xfId="38663" xr:uid="{72603FDB-4C82-4E4E-B60F-1961C37C04FF}"/>
    <cellStyle name="Percent 27 3 2" xfId="38664" xr:uid="{656B5663-847C-46E2-BA16-2A3271861197}"/>
    <cellStyle name="Percent 27 3 2 2" xfId="38665" xr:uid="{6C7A86F1-F3D5-4023-8E89-054EC3530D65}"/>
    <cellStyle name="Percent 27 3 3" xfId="38666" xr:uid="{4BDE6C94-BB16-4E1E-9EB0-82725B60A43E}"/>
    <cellStyle name="Percent 27 3 3 2" xfId="38667" xr:uid="{38D7B32B-D49F-4801-B524-0E9270D06CDE}"/>
    <cellStyle name="Percent 27 3 4" xfId="38668" xr:uid="{E5F75979-46DA-4CE9-BDE8-DE6884204568}"/>
    <cellStyle name="Percent 27 4" xfId="38669" xr:uid="{F9656217-F52C-4FDE-A8F8-62098C543D52}"/>
    <cellStyle name="Percent 27 4 2" xfId="38670" xr:uid="{8C17ADC2-3047-4F08-877A-9BD33563C97E}"/>
    <cellStyle name="Percent 27 5" xfId="38671" xr:uid="{6E26AF88-A22E-4909-9DC7-AB4E720417E6}"/>
    <cellStyle name="Percent 27 5 2" xfId="38672" xr:uid="{EFDB7346-4B44-434E-A33C-14C702776B64}"/>
    <cellStyle name="Percent 27 6" xfId="38673" xr:uid="{CCF3EFF9-1E8C-4242-9260-2B419754A7FE}"/>
    <cellStyle name="Percent 27 7" xfId="38674" xr:uid="{DBE6D2B0-D23A-425F-B4BB-5E18023ED4B1}"/>
    <cellStyle name="Percent 28" xfId="38675" xr:uid="{428A8C74-75D0-440C-B9E9-2978FF79D214}"/>
    <cellStyle name="Percent 28 2" xfId="38676" xr:uid="{84AF6746-415D-482F-B66C-2D8A52DE5E25}"/>
    <cellStyle name="Percent 28 2 2" xfId="38677" xr:uid="{4675EFA7-3881-4AD4-8168-32C30666437A}"/>
    <cellStyle name="Percent 28 2 2 2" xfId="38678" xr:uid="{CA554272-EDDD-4316-9255-4667935C8BED}"/>
    <cellStyle name="Percent 28 2 3" xfId="38679" xr:uid="{0FB9B5F6-ACA0-4744-B09A-760FF05AB178}"/>
    <cellStyle name="Percent 28 2 3 2" xfId="38680" xr:uid="{BDE29850-DAE3-44C9-90DB-63BCE74C92AC}"/>
    <cellStyle name="Percent 28 2 4" xfId="38681" xr:uid="{D1F64F1B-5C2F-4E5B-B28B-D5CE3665314C}"/>
    <cellStyle name="Percent 28 2 5" xfId="38682" xr:uid="{54054C39-E564-4DE1-81ED-5A427EE26ACD}"/>
    <cellStyle name="Percent 28 3" xfId="38683" xr:uid="{66BD710B-2D28-42B0-9C76-7AF868BF8976}"/>
    <cellStyle name="Percent 28 3 2" xfId="38684" xr:uid="{78E50586-7556-43A4-951E-6C7E1BECF9A6}"/>
    <cellStyle name="Percent 28 3 2 2" xfId="38685" xr:uid="{BA5576A8-00C5-4EB4-A73E-4EE985AB9C05}"/>
    <cellStyle name="Percent 28 3 3" xfId="38686" xr:uid="{8670948A-CD4E-41B0-BA67-C5E8E7B2035C}"/>
    <cellStyle name="Percent 28 3 3 2" xfId="38687" xr:uid="{2686CF5C-3EE8-401A-BCD3-F3E3C0F97390}"/>
    <cellStyle name="Percent 28 3 4" xfId="38688" xr:uid="{687DE517-598F-46CE-B7FA-6413791A4465}"/>
    <cellStyle name="Percent 28 4" xfId="38689" xr:uid="{C9A29EDB-49C6-4AEB-9DB3-493662CD2C86}"/>
    <cellStyle name="Percent 28 4 2" xfId="38690" xr:uid="{ADF3CB25-1A6F-4E78-9FDA-84B9DBA4C527}"/>
    <cellStyle name="Percent 28 5" xfId="38691" xr:uid="{5FB59DA8-8582-465E-81AD-D54732AB04AC}"/>
    <cellStyle name="Percent 28 5 2" xfId="38692" xr:uid="{1E35872F-11B3-4F3E-B34B-1CD975B94ACE}"/>
    <cellStyle name="Percent 28 6" xfId="38693" xr:uid="{AC001067-D569-4279-83B5-A2FEF814BE96}"/>
    <cellStyle name="Percent 28 7" xfId="38694" xr:uid="{C46B18A8-2C16-4EDD-8AF6-16F05AC5B2E0}"/>
    <cellStyle name="Percent 29" xfId="38695" xr:uid="{DCB55D58-8A6B-44FF-B15D-1856967BFBAA}"/>
    <cellStyle name="Percent 29 2" xfId="38696" xr:uid="{20F24748-AA93-49C3-8896-ABA9F1D79877}"/>
    <cellStyle name="Percent 29 2 2" xfId="38697" xr:uid="{D42295F1-42BD-4E21-B039-E9FB2E520CB2}"/>
    <cellStyle name="Percent 29 2 2 2" xfId="38698" xr:uid="{BF3E29FD-753D-4089-9F34-320702602328}"/>
    <cellStyle name="Percent 29 2 3" xfId="38699" xr:uid="{FAE7CC75-4BC0-4FBA-BD6A-1D60E1B3B459}"/>
    <cellStyle name="Percent 29 2 3 2" xfId="38700" xr:uid="{1A6B2C05-E603-4C8F-960C-8B96DE587334}"/>
    <cellStyle name="Percent 29 2 4" xfId="38701" xr:uid="{49758921-988B-49E2-96FE-AA1DE76D519D}"/>
    <cellStyle name="Percent 29 2 5" xfId="38702" xr:uid="{E9E090F4-8A01-44DA-B750-3EC35F2BE635}"/>
    <cellStyle name="Percent 29 3" xfId="38703" xr:uid="{F83679A0-8742-4884-AC97-AC9FBE4E8769}"/>
    <cellStyle name="Percent 29 3 2" xfId="38704" xr:uid="{DD471963-FD67-474A-8612-47C399D9117F}"/>
    <cellStyle name="Percent 29 3 2 2" xfId="38705" xr:uid="{94E1643C-6DDE-4346-ABAB-9A864C807305}"/>
    <cellStyle name="Percent 29 3 3" xfId="38706" xr:uid="{6E9D15A1-273F-4091-A792-6AEFFD53D3C5}"/>
    <cellStyle name="Percent 29 3 3 2" xfId="38707" xr:uid="{7E0796B6-E651-48AA-BCFB-0E932EA97830}"/>
    <cellStyle name="Percent 29 3 4" xfId="38708" xr:uid="{E118EDDA-FE4F-4FEE-AC10-B6D1CEE2B6A3}"/>
    <cellStyle name="Percent 29 4" xfId="38709" xr:uid="{69B84862-DA66-4C4F-A790-B257E9CEDC35}"/>
    <cellStyle name="Percent 29 4 2" xfId="38710" xr:uid="{F6A76F3F-8125-476A-BD5B-DD9FC6067CAE}"/>
    <cellStyle name="Percent 29 5" xfId="38711" xr:uid="{B5B76329-9924-42EA-831C-F5EAADEAD8F4}"/>
    <cellStyle name="Percent 29 5 2" xfId="38712" xr:uid="{39A46B05-74DC-489B-A2E0-AF145201C27A}"/>
    <cellStyle name="Percent 29 6" xfId="38713" xr:uid="{9AF10694-F16A-4E92-8A9E-6165BF2C5C06}"/>
    <cellStyle name="Percent 29 7" xfId="38714" xr:uid="{84A85A3E-A759-4B5B-988E-EF36FCCF2664}"/>
    <cellStyle name="Percent 3" xfId="38715" xr:uid="{12280367-6A1B-4944-AF99-F83DD0E0924C}"/>
    <cellStyle name="Percent 3 2" xfId="38716" xr:uid="{70063D6A-AEA4-461A-86F9-986D1F00B011}"/>
    <cellStyle name="Percent 3 2 2" xfId="38717" xr:uid="{04368A98-6DAF-4A70-9E22-F4565F77C293}"/>
    <cellStyle name="Percent 3 2 2 2" xfId="38718" xr:uid="{1DC805DF-9A32-412D-B2DB-6793BA1E18EF}"/>
    <cellStyle name="Percent 3 2 2 3" xfId="38719" xr:uid="{D4425400-1C7B-462F-A3D5-AAD9AAB30D88}"/>
    <cellStyle name="Percent 3 2 3" xfId="38720" xr:uid="{3074C05D-F1A2-416D-A2C3-C1DAFEC35F5E}"/>
    <cellStyle name="Percent 3 2 3 2" xfId="38721" xr:uid="{2BB32CF4-ACDC-44FB-A519-A299FF1452D1}"/>
    <cellStyle name="Percent 3 2 3 3" xfId="38722" xr:uid="{468D2B8A-33EE-4852-A60C-8B0915703D99}"/>
    <cellStyle name="Percent 3 2 4" xfId="38723" xr:uid="{D1F2ABFB-4EA6-4F19-B12E-7D328824938B}"/>
    <cellStyle name="Percent 3 2 4 2" xfId="38724" xr:uid="{82333BDF-F6BC-4806-8675-C3B4F95C06A5}"/>
    <cellStyle name="Percent 3 2 5" xfId="38725" xr:uid="{BCE9B90D-31B2-433A-B1C4-97153ECF4C0D}"/>
    <cellStyle name="Percent 3 2 6" xfId="38726" xr:uid="{23FFA97B-4DD3-412E-8364-5A55F8C292E2}"/>
    <cellStyle name="Percent 3 3" xfId="38727" xr:uid="{707EDE59-B48E-42BE-9C7F-AF2D7A012DCC}"/>
    <cellStyle name="Percent 3 3 2" xfId="38728" xr:uid="{8D65424B-114B-4E50-B74B-4625F905D3FF}"/>
    <cellStyle name="Percent 3 3 2 2" xfId="38729" xr:uid="{EEB18AD2-4E62-4872-AA53-B4713A0FA82B}"/>
    <cellStyle name="Percent 3 3 2 3" xfId="38730" xr:uid="{076CDE62-C97E-4FB9-9125-8E7FB9BD284A}"/>
    <cellStyle name="Percent 3 3 3" xfId="38731" xr:uid="{54017C13-4BE0-4E0E-8A6D-74E93A473A88}"/>
    <cellStyle name="Percent 3 3 3 2" xfId="38732" xr:uid="{352C78AC-8785-4FD3-AC79-44E12946AD98}"/>
    <cellStyle name="Percent 3 3 3 3" xfId="38733" xr:uid="{AF2096EF-29A8-4039-AF0C-F63831DA8FCA}"/>
    <cellStyle name="Percent 3 3 4" xfId="38734" xr:uid="{1AE65525-BDB3-45D4-A65D-555CC06854A9}"/>
    <cellStyle name="Percent 3 3 4 2" xfId="38735" xr:uid="{084C8218-934B-4B4C-91F4-47805B2E278F}"/>
    <cellStyle name="Percent 3 3 5" xfId="38736" xr:uid="{6325CA4E-7BFA-45AE-82AE-0E291A2B492F}"/>
    <cellStyle name="Percent 3 3 6" xfId="38737" xr:uid="{7B3121F6-F58D-4A46-993A-B099B2216C65}"/>
    <cellStyle name="Percent 3 4" xfId="38738" xr:uid="{0A82A377-38AC-469D-A454-43E84A31B140}"/>
    <cellStyle name="Percent 3 4 2" xfId="38739" xr:uid="{3F12AF49-E541-46FB-B0BF-39026B04693C}"/>
    <cellStyle name="Percent 3 4 3" xfId="38740" xr:uid="{30D7D595-F51D-4696-8590-52EAEF81D5AC}"/>
    <cellStyle name="Percent 3 5" xfId="38741" xr:uid="{C10C09E8-B53E-45F3-A178-6025A1631E95}"/>
    <cellStyle name="Percent 3 5 2" xfId="38742" xr:uid="{787A83D0-D4E1-406B-9BE2-A844423AB371}"/>
    <cellStyle name="Percent 3 5 3" xfId="38743" xr:uid="{765A6CCD-A98C-4A9D-BADE-D183058350DC}"/>
    <cellStyle name="Percent 3 6" xfId="38744" xr:uid="{524C86DA-0525-4715-A022-17420F32D85D}"/>
    <cellStyle name="Percent 3 6 2" xfId="38745" xr:uid="{C0926957-AB82-407E-A6E1-C9A161C17039}"/>
    <cellStyle name="Percent 3 7" xfId="38746" xr:uid="{928382C3-AB94-41C0-AE1F-ACA003C9CABB}"/>
    <cellStyle name="Percent 3 7 2" xfId="38747" xr:uid="{D04D08A5-CC29-450C-83D4-0D4CDCB9C4A6}"/>
    <cellStyle name="Percent 3 8" xfId="38748" xr:uid="{3B11EE80-319F-4817-AB8D-79EF25133476}"/>
    <cellStyle name="Percent 3 9" xfId="54856" xr:uid="{09EF7297-1E30-4CEB-A722-27A3FDEA64B3}"/>
    <cellStyle name="Percent 30" xfId="38749" xr:uid="{CFA107D3-9517-4244-94AE-937BDFDFD3F4}"/>
    <cellStyle name="Percent 30 2" xfId="38750" xr:uid="{D81C660F-2898-4B29-9B42-A94FB465BA69}"/>
    <cellStyle name="Percent 30 2 2" xfId="38751" xr:uid="{BF6ABCB1-6E0C-44BF-86A2-325D7B8DB7CD}"/>
    <cellStyle name="Percent 30 2 2 2" xfId="38752" xr:uid="{50636EF1-CD6B-4250-937B-7E397EDA88B3}"/>
    <cellStyle name="Percent 30 2 3" xfId="38753" xr:uid="{F15E7B93-C90C-4AA8-B860-ADE478EF12FF}"/>
    <cellStyle name="Percent 30 2 3 2" xfId="38754" xr:uid="{EA8ACFDF-F8CA-4849-82A3-A45CFBDA1E40}"/>
    <cellStyle name="Percent 30 2 4" xfId="38755" xr:uid="{33B33572-94B9-48DE-9EC4-387C53113E66}"/>
    <cellStyle name="Percent 30 2 5" xfId="38756" xr:uid="{29876E6A-918A-4765-8FB0-0EF03E0E7495}"/>
    <cellStyle name="Percent 30 3" xfId="38757" xr:uid="{D3B41BA2-3B72-478A-A729-D276967945DC}"/>
    <cellStyle name="Percent 30 3 2" xfId="38758" xr:uid="{3C72A1AF-7F8F-45D9-9465-3BA4FDC7EB7E}"/>
    <cellStyle name="Percent 30 4" xfId="38759" xr:uid="{A36DCC2F-7FDF-4BDD-8771-9ABE5119D95C}"/>
    <cellStyle name="Percent 30 4 2" xfId="38760" xr:uid="{76D9C193-21A4-4366-B4F3-4490C911A7E8}"/>
    <cellStyle name="Percent 30 5" xfId="38761" xr:uid="{FD245DEC-9EB7-425B-A9E8-8E981B6CC402}"/>
    <cellStyle name="Percent 30 6" xfId="38762" xr:uid="{41E2A7AA-20B0-4E26-80BC-D7D793B8F55E}"/>
    <cellStyle name="Percent 31" xfId="38763" xr:uid="{ECBE755E-CB37-4FCB-A1A2-F9E947B33C6E}"/>
    <cellStyle name="Percent 31 2" xfId="38764" xr:uid="{3086E6FE-1C8B-4583-AEB8-88236BE17367}"/>
    <cellStyle name="Percent 31 2 2" xfId="38765" xr:uid="{05BDC64D-B2D2-4598-9289-42E84CAE37E6}"/>
    <cellStyle name="Percent 31 2 2 2" xfId="38766" xr:uid="{6EF29E1B-D210-4CC4-944C-4DB083C0E362}"/>
    <cellStyle name="Percent 31 2 3" xfId="38767" xr:uid="{2A5CE9E2-8814-4F80-B980-32AD70508F02}"/>
    <cellStyle name="Percent 31 2 3 2" xfId="38768" xr:uid="{94B3AB9D-A93E-4EA5-84A0-17553CDD5E69}"/>
    <cellStyle name="Percent 31 2 4" xfId="38769" xr:uid="{20636A2F-9C07-4E27-96E0-117221C2CBE6}"/>
    <cellStyle name="Percent 31 3" xfId="38770" xr:uid="{1F984063-C94D-4220-B2BC-9584E736D899}"/>
    <cellStyle name="Percent 31 3 2" xfId="38771" xr:uid="{BED7E92F-99EE-4A64-B096-15CD684CA720}"/>
    <cellStyle name="Percent 31 4" xfId="38772" xr:uid="{11F6BA75-13CD-493D-9DB5-385054D64734}"/>
    <cellStyle name="Percent 31 4 2" xfId="38773" xr:uid="{9985F7AB-1A8C-43DF-B89E-3EEE0C9CB0BA}"/>
    <cellStyle name="Percent 31 5" xfId="38774" xr:uid="{F75C175A-3899-4C55-8DC2-D1941C1A7361}"/>
    <cellStyle name="Percent 31 6" xfId="38775" xr:uid="{0C7773F6-29F8-4C7B-A971-708D00AC9006}"/>
    <cellStyle name="Percent 32" xfId="38776" xr:uid="{1AF26A67-46A1-414F-819C-1BC382D0A3C1}"/>
    <cellStyle name="Percent 32 2" xfId="38777" xr:uid="{906FBDF2-56A6-413F-832A-F6DC3CB2972D}"/>
    <cellStyle name="Percent 32 2 2" xfId="38778" xr:uid="{7A7D3D84-7993-4F53-BB98-22D03954D9E8}"/>
    <cellStyle name="Percent 32 2 2 2" xfId="38779" xr:uid="{BC5D2275-801A-40AD-BFD1-BBBB3F7DA626}"/>
    <cellStyle name="Percent 32 2 3" xfId="38780" xr:uid="{F0987F40-CCA1-4D83-BB60-12FFFBD8FA24}"/>
    <cellStyle name="Percent 32 2 3 2" xfId="38781" xr:uid="{480C22CC-7B2E-4629-94BC-38F95DBB0827}"/>
    <cellStyle name="Percent 32 2 4" xfId="38782" xr:uid="{AC21189A-B919-4AD1-9F78-104F90BBAD7F}"/>
    <cellStyle name="Percent 32 3" xfId="38783" xr:uid="{F3BC9818-0AA1-482B-AD5E-792A18F0BB61}"/>
    <cellStyle name="Percent 32 3 2" xfId="38784" xr:uid="{297E73FF-448D-4D25-9B81-BBC0946B4A78}"/>
    <cellStyle name="Percent 32 4" xfId="38785" xr:uid="{E51961CC-FC47-43F8-B769-D0DE5E6C84EC}"/>
    <cellStyle name="Percent 32 4 2" xfId="38786" xr:uid="{7F45B04B-BBA3-4A63-A154-92D51E93E452}"/>
    <cellStyle name="Percent 32 5" xfId="38787" xr:uid="{51E467B2-7E32-4289-B7F6-6936CA78BACF}"/>
    <cellStyle name="Percent 32 6" xfId="38788" xr:uid="{9E65D9ED-33DD-466A-85E2-474DCBC2E46A}"/>
    <cellStyle name="Percent 33" xfId="38789" xr:uid="{65240AD8-7188-46CB-841F-E3ABE355F623}"/>
    <cellStyle name="Percent 33 2" xfId="38790" xr:uid="{C0E2327E-85C0-45C9-9233-5B0ECB112EDA}"/>
    <cellStyle name="Percent 33 2 2" xfId="38791" xr:uid="{79AC519F-082D-4011-B2E5-CB41F037D7F9}"/>
    <cellStyle name="Percent 33 2 2 2" xfId="38792" xr:uid="{7DA67FDB-1E2B-4268-A0F8-C32FE3FD166D}"/>
    <cellStyle name="Percent 33 2 3" xfId="38793" xr:uid="{7CA42E01-428F-49B7-8DB0-9B10E8087C60}"/>
    <cellStyle name="Percent 33 2 3 2" xfId="38794" xr:uid="{5CA53473-F5C7-4206-91AD-91B8BA8192A9}"/>
    <cellStyle name="Percent 33 2 4" xfId="38795" xr:uid="{68FA1344-001D-433F-A997-91FA1C20CE7A}"/>
    <cellStyle name="Percent 33 3" xfId="38796" xr:uid="{C1CCD40A-9D91-4E89-A873-10E4C4A1C050}"/>
    <cellStyle name="Percent 33 3 2" xfId="38797" xr:uid="{7710BD22-9D50-4C15-9BA3-9A5F3C6BDC14}"/>
    <cellStyle name="Percent 33 4" xfId="38798" xr:uid="{8A626982-8102-4B71-A290-13BEE8FA62AF}"/>
    <cellStyle name="Percent 33 4 2" xfId="38799" xr:uid="{6F6E1814-627F-4ABB-B69A-A32FB78FA5F3}"/>
    <cellStyle name="Percent 33 5" xfId="38800" xr:uid="{CFE16557-4256-4ACC-8A29-A102D848A796}"/>
    <cellStyle name="Percent 33 6" xfId="38801" xr:uid="{5FB94BBC-4297-4DE7-ADD3-969275399E6D}"/>
    <cellStyle name="Percent 34" xfId="38802" xr:uid="{88F5E71B-8568-40E5-8718-F7BA90EA57A7}"/>
    <cellStyle name="Percent 34 2" xfId="38803" xr:uid="{EC95AC39-239D-4E80-9BF2-9E03866E9D94}"/>
    <cellStyle name="Percent 34 2 2" xfId="38804" xr:uid="{F44C84BC-E411-46D6-B9B7-0A33196E0087}"/>
    <cellStyle name="Percent 34 2 2 2" xfId="38805" xr:uid="{C4DB23B7-0DE6-448C-A9B4-32DE02CB66EE}"/>
    <cellStyle name="Percent 34 2 3" xfId="38806" xr:uid="{EEE3C143-5BAE-42FC-A387-4934F7698C0F}"/>
    <cellStyle name="Percent 34 2 3 2" xfId="38807" xr:uid="{D64D1D85-D85C-4E38-AF6E-5A5D20CD3A18}"/>
    <cellStyle name="Percent 34 2 4" xfId="38808" xr:uid="{B923713B-2DFE-4C51-A371-5222BE36142B}"/>
    <cellStyle name="Percent 34 3" xfId="38809" xr:uid="{3FFCD2DC-CF27-4B8A-87C7-BE8E90792E17}"/>
    <cellStyle name="Percent 34 3 2" xfId="38810" xr:uid="{DA2D4F88-4451-4334-B2D5-21292B0C19E8}"/>
    <cellStyle name="Percent 34 4" xfId="38811" xr:uid="{C151F36E-2FA8-47D4-AB3A-AF2855C3FB02}"/>
    <cellStyle name="Percent 34 4 2" xfId="38812" xr:uid="{DA80B8CB-9E83-4F62-B643-BB137BF598CA}"/>
    <cellStyle name="Percent 34 5" xfId="38813" xr:uid="{CC71D1ED-1F55-4A3C-8FE0-1EF69CB6A297}"/>
    <cellStyle name="Percent 34 6" xfId="38814" xr:uid="{077E49CA-51CE-4C17-8A31-497FAE44E907}"/>
    <cellStyle name="Percent 35" xfId="38815" xr:uid="{91386002-2EC3-402E-9362-82ACEF8DC45D}"/>
    <cellStyle name="Percent 35 2" xfId="38816" xr:uid="{F63E0F6E-2FAC-4EAE-A57C-EDD5CA91339E}"/>
    <cellStyle name="Percent 35 2 2" xfId="38817" xr:uid="{DD4D76F4-1401-4AE8-969D-C5AD6D1703DC}"/>
    <cellStyle name="Percent 35 2 2 2" xfId="38818" xr:uid="{ADBF4E9A-37D2-4C8A-B132-232AA8987182}"/>
    <cellStyle name="Percent 35 2 3" xfId="38819" xr:uid="{25FE5BBA-BAA6-42F7-9788-84E1753D29E8}"/>
    <cellStyle name="Percent 35 2 3 2" xfId="38820" xr:uid="{7E989E04-6D6C-47D7-A13B-DA25F7008D17}"/>
    <cellStyle name="Percent 35 2 4" xfId="38821" xr:uid="{FC511CED-E7B7-4F19-844D-36A52170C5EA}"/>
    <cellStyle name="Percent 35 3" xfId="38822" xr:uid="{ED7CF225-1A3F-409B-923A-095B5547524C}"/>
    <cellStyle name="Percent 35 3 2" xfId="38823" xr:uid="{960D9841-4222-469A-B119-CFBA71E4EF2B}"/>
    <cellStyle name="Percent 35 4" xfId="38824" xr:uid="{517914C5-7D33-47B7-8693-4E0DA31F8B51}"/>
    <cellStyle name="Percent 35 4 2" xfId="38825" xr:uid="{D0E370EE-CBB7-4034-8C80-3EC9F7D3A2F4}"/>
    <cellStyle name="Percent 35 5" xfId="38826" xr:uid="{3DCF4AC8-3826-4660-A7D6-105130B2AB95}"/>
    <cellStyle name="Percent 35 6" xfId="38827" xr:uid="{C775D7EF-8CEA-4C16-9848-6C2595C12B69}"/>
    <cellStyle name="Percent 36" xfId="38828" xr:uid="{6F2A16A0-4199-4C3C-9294-450B2CACEC4E}"/>
    <cellStyle name="Percent 36 2" xfId="38829" xr:uid="{5D485DE4-F813-476E-8198-516F4F782586}"/>
    <cellStyle name="Percent 36 2 2" xfId="38830" xr:uid="{6D3F4132-EDB5-402C-9484-FDB2B24DC4AB}"/>
    <cellStyle name="Percent 36 2 2 2" xfId="38831" xr:uid="{24868DE6-7130-4048-A669-B0AE6D62E84B}"/>
    <cellStyle name="Percent 36 2 3" xfId="38832" xr:uid="{44B4BB4D-FD5F-4991-A717-4B04E5BFC001}"/>
    <cellStyle name="Percent 36 2 3 2" xfId="38833" xr:uid="{860EE8F2-6874-45A5-AA31-DB00C0EA051F}"/>
    <cellStyle name="Percent 36 2 4" xfId="38834" xr:uid="{11D8CB02-4B51-4E08-8D66-533C2038AC23}"/>
    <cellStyle name="Percent 36 3" xfId="38835" xr:uid="{6EA4ECD9-01A0-47D2-93C6-89C80182C042}"/>
    <cellStyle name="Percent 36 3 2" xfId="38836" xr:uid="{0A8D5CFB-1368-4DE7-8F72-D708BA60BEC2}"/>
    <cellStyle name="Percent 36 4" xfId="38837" xr:uid="{72889CA0-0DE2-4DD6-961B-11C402AAF034}"/>
    <cellStyle name="Percent 36 4 2" xfId="38838" xr:uid="{57DAE41E-E435-49D5-B0BB-1C033E19AA52}"/>
    <cellStyle name="Percent 36 5" xfId="38839" xr:uid="{CAA347F1-C12B-4862-B4B5-439C9AFBF098}"/>
    <cellStyle name="Percent 36 6" xfId="38840" xr:uid="{59E00D52-D613-41D6-8218-F7E9724A787B}"/>
    <cellStyle name="Percent 37" xfId="38841" xr:uid="{B229B55D-EB2B-4146-9DDF-F7D2AFEBCE55}"/>
    <cellStyle name="Percent 37 2" xfId="38842" xr:uid="{FE37899C-3A24-4C65-91B4-86BDC41588B0}"/>
    <cellStyle name="Percent 37 2 2" xfId="38843" xr:uid="{C56C0B91-9260-4F30-80BA-C10FC8C6D74B}"/>
    <cellStyle name="Percent 37 2 2 2" xfId="38844" xr:uid="{6C21185F-E2CF-46E4-9763-7745DD445CD9}"/>
    <cellStyle name="Percent 37 2 3" xfId="38845" xr:uid="{9B646F86-1B9A-4B42-9975-498D8CC2D02B}"/>
    <cellStyle name="Percent 37 2 3 2" xfId="38846" xr:uid="{FC42C22B-14B4-40F7-96F2-FE3F0858FBD0}"/>
    <cellStyle name="Percent 37 2 4" xfId="38847" xr:uid="{870F1965-4315-4FAB-BFDF-CFF004A98FD6}"/>
    <cellStyle name="Percent 37 3" xfId="38848" xr:uid="{C5FBC3B6-4E89-445C-8BB1-218B85251AE0}"/>
    <cellStyle name="Percent 37 3 2" xfId="38849" xr:uid="{C808F04C-627B-4608-868F-004C5C2FC8A4}"/>
    <cellStyle name="Percent 37 4" xfId="38850" xr:uid="{33F4128C-260F-4310-8642-BFA639F17E27}"/>
    <cellStyle name="Percent 37 4 2" xfId="38851" xr:uid="{C27EBEA4-6F13-485F-8262-790082536FA6}"/>
    <cellStyle name="Percent 37 5" xfId="38852" xr:uid="{D0578129-C6A3-4750-89A3-AACA9CA30CE2}"/>
    <cellStyle name="Percent 37 6" xfId="38853" xr:uid="{AC87A725-6FEE-4AAD-B561-83D80DFC8958}"/>
    <cellStyle name="Percent 38" xfId="38854" xr:uid="{221F5B43-0A28-4737-9FFA-8DE2E15D89AB}"/>
    <cellStyle name="Percent 38 2" xfId="38855" xr:uid="{D35A6A63-77BE-4FF6-A4E1-D55C53D56E7F}"/>
    <cellStyle name="Percent 38 2 2" xfId="38856" xr:uid="{140FDD9A-BD92-4143-8747-05FF9AE4CF51}"/>
    <cellStyle name="Percent 38 2 2 2" xfId="38857" xr:uid="{5E3CFAB7-98E0-40DF-81F8-1656C2BC65E5}"/>
    <cellStyle name="Percent 38 2 3" xfId="38858" xr:uid="{E1DEE49D-0895-4DF1-94C4-58503B0167F6}"/>
    <cellStyle name="Percent 38 2 3 2" xfId="38859" xr:uid="{8F54074D-F8F5-4894-822B-05E8EC9098B2}"/>
    <cellStyle name="Percent 38 2 4" xfId="38860" xr:uid="{E63982E4-F468-438F-A29C-53B518CA9CD4}"/>
    <cellStyle name="Percent 38 3" xfId="38861" xr:uid="{6B0E5602-C038-4B63-B6F8-37DAB7EE1F08}"/>
    <cellStyle name="Percent 38 3 2" xfId="38862" xr:uid="{A38EA58A-747B-4677-AAB8-A7116480233A}"/>
    <cellStyle name="Percent 38 4" xfId="38863" xr:uid="{9BFD77D3-5D1A-47B3-804A-47547717BC30}"/>
    <cellStyle name="Percent 38 4 2" xfId="38864" xr:uid="{D6E7F405-FFA5-413D-8F9A-641B20235C24}"/>
    <cellStyle name="Percent 38 5" xfId="38865" xr:uid="{48974157-4CF0-4AD0-B0AB-5DB1977A4843}"/>
    <cellStyle name="Percent 38 6" xfId="38866" xr:uid="{D48352AD-1FD6-4355-A6B5-684D8E56CF63}"/>
    <cellStyle name="Percent 39" xfId="38867" xr:uid="{19675AC7-FC28-4E1B-83C5-509050CDB5DC}"/>
    <cellStyle name="Percent 39 2" xfId="38868" xr:uid="{AC1D14D6-F574-4AE6-9E76-A824FCC9B055}"/>
    <cellStyle name="Percent 39 2 2" xfId="38869" xr:uid="{980834BB-4D33-42C3-AACA-54BE613170C3}"/>
    <cellStyle name="Percent 39 2 2 2" xfId="38870" xr:uid="{8EC7C0EA-CD18-4979-B6E2-0CF21EACDC81}"/>
    <cellStyle name="Percent 39 2 3" xfId="38871" xr:uid="{15A15938-1C18-4BB9-BADE-A3BE43BBCB30}"/>
    <cellStyle name="Percent 39 2 3 2" xfId="38872" xr:uid="{DC17D72C-BED7-420C-8633-68C1AAC9EE00}"/>
    <cellStyle name="Percent 39 2 4" xfId="38873" xr:uid="{19FFB032-E0F0-41B6-AC86-B61EEDF81987}"/>
    <cellStyle name="Percent 39 3" xfId="38874" xr:uid="{691466A8-64A1-4C3F-86B0-B13A1AD7E7D2}"/>
    <cellStyle name="Percent 39 3 2" xfId="38875" xr:uid="{00AFA7B3-FA19-464D-B869-148C86434818}"/>
    <cellStyle name="Percent 39 4" xfId="38876" xr:uid="{2FF69D37-8C2A-4D48-90D9-6E5D83685355}"/>
    <cellStyle name="Percent 39 4 2" xfId="38877" xr:uid="{B0E0AF28-9309-4EDE-A826-125E9D325876}"/>
    <cellStyle name="Percent 39 5" xfId="38878" xr:uid="{24E1797B-0687-411C-94B0-B2F4690913AE}"/>
    <cellStyle name="Percent 39 6" xfId="38879" xr:uid="{BD9D0B8A-93E1-472D-9700-481FB2BE5E16}"/>
    <cellStyle name="Percent 4" xfId="38880" xr:uid="{04174635-733B-44F1-B2F9-F4DED324E534}"/>
    <cellStyle name="Percent 4 2" xfId="38881" xr:uid="{A4177F58-C6D5-432F-9087-F588BB5A0795}"/>
    <cellStyle name="Percent 4 2 2" xfId="38882" xr:uid="{1033F8E8-63A5-4C89-A4F8-882CCDECA878}"/>
    <cellStyle name="Percent 4 2 2 2" xfId="38883" xr:uid="{6EF8106C-2E9D-486E-A623-9AD8CF8EE0E7}"/>
    <cellStyle name="Percent 4 2 3" xfId="38884" xr:uid="{ADECE09C-056A-4D23-B3EE-18E84859F426}"/>
    <cellStyle name="Percent 4 2 3 2" xfId="38885" xr:uid="{52664170-21FE-40EA-882B-DA618D15E569}"/>
    <cellStyle name="Percent 4 2 4" xfId="38886" xr:uid="{7DEB35C2-5C1B-4109-BD7B-0CEC2B7C3DAA}"/>
    <cellStyle name="Percent 4 2 5" xfId="38887" xr:uid="{9B660CB8-7A8E-425D-BABC-351286338B81}"/>
    <cellStyle name="Percent 4 2 6" xfId="38888" xr:uid="{E1761F8E-F789-4E09-B66C-1F0218F6DA93}"/>
    <cellStyle name="Percent 4 3" xfId="38889" xr:uid="{A8EA4220-C991-4B90-80D4-63D7BB7EDF67}"/>
    <cellStyle name="Percent 4 3 2" xfId="38890" xr:uid="{3BC146DE-8554-432D-94DB-C3D93D4E6DBC}"/>
    <cellStyle name="Percent 4 3 2 2" xfId="38891" xr:uid="{C9A5B38C-D2C1-4D9B-8119-32918D6AAB01}"/>
    <cellStyle name="Percent 4 3 3" xfId="38892" xr:uid="{3714BA95-F0C9-4F8C-996C-02AABDAD2070}"/>
    <cellStyle name="Percent 4 3 3 2" xfId="38893" xr:uid="{CD9E3E6C-4F90-4BAC-9819-5DD2F7E46037}"/>
    <cellStyle name="Percent 4 3 4" xfId="38894" xr:uid="{F5874A0F-6E3A-4C51-9149-664632003D40}"/>
    <cellStyle name="Percent 4 3 5" xfId="38895" xr:uid="{84541A92-2208-4220-9FE7-2AE6F5001E66}"/>
    <cellStyle name="Percent 4 4" xfId="38896" xr:uid="{66ABBD3C-7369-4DA8-BF49-C9F109D69736}"/>
    <cellStyle name="Percent 4 4 2" xfId="38897" xr:uid="{D59855DB-EFED-467D-B9E8-FBBE13936A55}"/>
    <cellStyle name="Percent 4 5" xfId="38898" xr:uid="{849EADBE-669C-4CE6-B092-56F7E8E83BEA}"/>
    <cellStyle name="Percent 4 5 2" xfId="38899" xr:uid="{D1C3E54C-D58B-4AEE-9133-4D85282192CE}"/>
    <cellStyle name="Percent 4 6" xfId="38900" xr:uid="{20995485-2F68-4C37-B916-FD2BAAA385F2}"/>
    <cellStyle name="Percent 4 7" xfId="38901" xr:uid="{E6AAFBF4-CFAD-4848-B99C-A421E118D235}"/>
    <cellStyle name="Percent 4 8" xfId="38902" xr:uid="{6A7D3A81-3E5B-4C85-A78E-BF8D0B39E314}"/>
    <cellStyle name="Percent 40" xfId="38903" xr:uid="{7D880F8E-209A-4FD0-8D82-B231FDA9F1CF}"/>
    <cellStyle name="Percent 40 2" xfId="38904" xr:uid="{DBB0B391-10B9-4877-83DC-3377B414A3CC}"/>
    <cellStyle name="Percent 40 2 2" xfId="38905" xr:uid="{6789F820-2192-4ECB-A3CE-EB788F479B13}"/>
    <cellStyle name="Percent 40 2 2 2" xfId="38906" xr:uid="{C6115195-C9E3-4EE8-AD7E-BEC8ABD6E745}"/>
    <cellStyle name="Percent 40 2 3" xfId="38907" xr:uid="{EE37B322-9305-4B0A-9099-95DA9A3D1A48}"/>
    <cellStyle name="Percent 40 2 3 2" xfId="38908" xr:uid="{9638BD69-5923-4DBB-B1DD-40318CCA4717}"/>
    <cellStyle name="Percent 40 2 4" xfId="38909" xr:uid="{2D0CBF08-CAC8-4ADB-B60C-AA140E585895}"/>
    <cellStyle name="Percent 40 3" xfId="38910" xr:uid="{8E11B4B6-4A5F-440F-BF4C-A6429386485E}"/>
    <cellStyle name="Percent 40 3 2" xfId="38911" xr:uid="{DE42F4BD-4A19-40AE-846E-182F9733F0E0}"/>
    <cellStyle name="Percent 40 4" xfId="38912" xr:uid="{9597D19A-0470-4C4A-B658-1C23DA34FC10}"/>
    <cellStyle name="Percent 40 4 2" xfId="38913" xr:uid="{4BD65E38-5E02-44EE-8C37-94E58E34F6D8}"/>
    <cellStyle name="Percent 40 5" xfId="38914" xr:uid="{39E64BAC-782A-4592-9420-D086BF674D33}"/>
    <cellStyle name="Percent 40 6" xfId="38915" xr:uid="{CFA0048F-8995-4329-A77B-F598CD07D655}"/>
    <cellStyle name="Percent 41" xfId="38916" xr:uid="{7D64700C-3B2C-4F6B-9FFB-490D21EB4E48}"/>
    <cellStyle name="Percent 41 2" xfId="38917" xr:uid="{9BB9BC7B-4366-4D5C-8A19-008BAFED5C70}"/>
    <cellStyle name="Percent 41 2 2" xfId="38918" xr:uid="{4A5587FD-8A0B-4023-9C60-B843B39408B9}"/>
    <cellStyle name="Percent 41 2 2 2" xfId="38919" xr:uid="{7F77A2F4-BC89-4309-A21E-437A3E2CD82F}"/>
    <cellStyle name="Percent 41 2 3" xfId="38920" xr:uid="{5C89B6EA-3B5D-4EA5-811A-D70ED7C06D89}"/>
    <cellStyle name="Percent 41 2 3 2" xfId="38921" xr:uid="{74F3BDE3-B564-4D7D-A0CD-CAA9811AB4E8}"/>
    <cellStyle name="Percent 41 2 4" xfId="38922" xr:uid="{DA569115-A425-44EF-8D79-26FF6CE12454}"/>
    <cellStyle name="Percent 41 3" xfId="38923" xr:uid="{E3D173E7-E92D-4E17-9E3D-B0E861623192}"/>
    <cellStyle name="Percent 41 3 2" xfId="38924" xr:uid="{632EE366-3271-4862-ADC3-E753652887F1}"/>
    <cellStyle name="Percent 41 4" xfId="38925" xr:uid="{885CF301-1D50-4398-93DF-1A95A21B52AA}"/>
    <cellStyle name="Percent 41 4 2" xfId="38926" xr:uid="{85417B00-1FB5-4DBB-84C6-213316B39A7F}"/>
    <cellStyle name="Percent 41 5" xfId="38927" xr:uid="{C2C84B1E-EE67-48BA-8353-027AA61C926A}"/>
    <cellStyle name="Percent 41 6" xfId="38928" xr:uid="{87808C50-D54B-474C-AF14-48BDA76F7055}"/>
    <cellStyle name="Percent 42" xfId="38929" xr:uid="{000DCED3-930F-47B3-AB7D-DE8DD59B8F0C}"/>
    <cellStyle name="Percent 42 2" xfId="38930" xr:uid="{F4562D66-750E-46E1-A785-E29A061D7911}"/>
    <cellStyle name="Percent 42 2 2" xfId="38931" xr:uid="{E616602E-A2F4-43B7-8F07-888EB7624411}"/>
    <cellStyle name="Percent 42 2 2 2" xfId="38932" xr:uid="{DE1512E5-35DF-4EFD-8473-55E0C6C72B46}"/>
    <cellStyle name="Percent 42 2 3" xfId="38933" xr:uid="{4A7A82FC-AD97-4729-89C3-6BE6BAC77480}"/>
    <cellStyle name="Percent 42 2 3 2" xfId="38934" xr:uid="{F9432716-57FE-426F-8532-23A7776CA1F6}"/>
    <cellStyle name="Percent 42 2 4" xfId="38935" xr:uid="{4890F9CC-FD21-4240-A04E-AD89783159DF}"/>
    <cellStyle name="Percent 42 3" xfId="38936" xr:uid="{801467E0-57D4-4C8A-B1A1-12B56BBCEA3C}"/>
    <cellStyle name="Percent 42 3 2" xfId="38937" xr:uid="{02B10E81-6478-4674-977C-0930922C4BDD}"/>
    <cellStyle name="Percent 42 4" xfId="38938" xr:uid="{9DA6A836-9B7A-466E-9893-B38C145EB67B}"/>
    <cellStyle name="Percent 42 4 2" xfId="38939" xr:uid="{33C9399C-DFAB-4014-835C-76BF11517A22}"/>
    <cellStyle name="Percent 42 5" xfId="38940" xr:uid="{EBB6F509-3F3B-48A6-96BF-60F247F2E0DF}"/>
    <cellStyle name="Percent 42 6" xfId="38941" xr:uid="{932B6EF1-90C4-4F4D-9154-0C1A2AB24997}"/>
    <cellStyle name="Percent 43" xfId="38942" xr:uid="{F1CB4B01-CD86-4B60-9E2A-29E2E027F6C6}"/>
    <cellStyle name="Percent 43 2" xfId="38943" xr:uid="{39DA9BAF-C7AE-4BEE-BF99-45F7A1B60554}"/>
    <cellStyle name="Percent 43 2 2" xfId="38944" xr:uid="{7778A0AD-F642-4EA9-B663-DBA250B2B64A}"/>
    <cellStyle name="Percent 43 2 2 2" xfId="38945" xr:uid="{2AFD83FC-FDD5-4AAC-BF37-A2951C84BDBF}"/>
    <cellStyle name="Percent 43 2 3" xfId="38946" xr:uid="{8D577A20-ED1D-49C0-BF17-C4B40B166F3D}"/>
    <cellStyle name="Percent 43 2 3 2" xfId="38947" xr:uid="{8FDBBA65-150F-4CD3-B6BA-A59764A93087}"/>
    <cellStyle name="Percent 43 2 4" xfId="38948" xr:uid="{FE4BA0E1-021D-443C-8F16-F01AF1E0EF34}"/>
    <cellStyle name="Percent 43 3" xfId="38949" xr:uid="{F0EC0B91-0C61-4CC3-BC4A-5BD3C2D84B4D}"/>
    <cellStyle name="Percent 43 3 2" xfId="38950" xr:uid="{65BF95B4-D985-4840-B4B5-6AD3A109042B}"/>
    <cellStyle name="Percent 43 4" xfId="38951" xr:uid="{BD992490-E7BD-4A73-99D0-A969686D38A3}"/>
    <cellStyle name="Percent 43 4 2" xfId="38952" xr:uid="{F20087AC-E586-46C0-B119-09B6A8DEA0CB}"/>
    <cellStyle name="Percent 43 5" xfId="38953" xr:uid="{C71A8BE7-7F5A-449B-B254-36C3D9AD7E75}"/>
    <cellStyle name="Percent 43 6" xfId="38954" xr:uid="{BB440ED5-06FA-476C-835D-296D1D681AD3}"/>
    <cellStyle name="Percent 44" xfId="38955" xr:uid="{2A3281F5-7E1D-44A3-A266-0FBC96B55DC8}"/>
    <cellStyle name="Percent 44 2" xfId="38956" xr:uid="{9435A0D7-B0DD-4C03-856C-7E6159E6DCB9}"/>
    <cellStyle name="Percent 44 2 2" xfId="38957" xr:uid="{03FE3E93-62B7-4102-9233-E3F3F359F236}"/>
    <cellStyle name="Percent 44 2 2 2" xfId="38958" xr:uid="{64598196-067F-4856-B75E-9A8A2E7C219B}"/>
    <cellStyle name="Percent 44 2 3" xfId="38959" xr:uid="{9ABFCEF4-4E81-43CF-8228-C3BDCA517574}"/>
    <cellStyle name="Percent 44 2 3 2" xfId="38960" xr:uid="{DF15E2DB-A14A-4FB9-9299-0004A8407233}"/>
    <cellStyle name="Percent 44 2 4" xfId="38961" xr:uid="{E329A1A2-637F-4EBE-80A0-31F093DDFB4F}"/>
    <cellStyle name="Percent 44 3" xfId="38962" xr:uid="{97D7CE92-79E8-4FB5-A390-0D7992A41EC9}"/>
    <cellStyle name="Percent 44 3 2" xfId="38963" xr:uid="{CFAC2589-5CFC-4386-8969-730E99D0B4F1}"/>
    <cellStyle name="Percent 44 4" xfId="38964" xr:uid="{FD1A5342-E241-4BB3-AB67-4F71519E5011}"/>
    <cellStyle name="Percent 44 4 2" xfId="38965" xr:uid="{A03F16BE-CDF7-458C-B625-0025522917D3}"/>
    <cellStyle name="Percent 44 5" xfId="38966" xr:uid="{2BB719C5-E37C-4DFD-9FC3-FCE39384C59E}"/>
    <cellStyle name="Percent 44 6" xfId="38967" xr:uid="{9AEFF9F5-E381-489A-9028-2C3C305023C5}"/>
    <cellStyle name="Percent 45" xfId="38968" xr:uid="{A750D47F-07E1-4852-A120-3706B78524F0}"/>
    <cellStyle name="Percent 45 2" xfId="38969" xr:uid="{ABF26F40-D50C-4C15-B983-6866EDC5C3F9}"/>
    <cellStyle name="Percent 45 2 2" xfId="38970" xr:uid="{F2551122-2C9A-4C21-A4B3-F7A6DFA66280}"/>
    <cellStyle name="Percent 45 2 2 2" xfId="38971" xr:uid="{EC794B99-CC59-4B34-BA80-70C95D2A64B2}"/>
    <cellStyle name="Percent 45 2 3" xfId="38972" xr:uid="{1971F29A-AE39-4DC7-9CDA-03D47B31A991}"/>
    <cellStyle name="Percent 45 2 3 2" xfId="38973" xr:uid="{91C91C27-F68D-413A-8983-7C9055E75BE3}"/>
    <cellStyle name="Percent 45 2 4" xfId="38974" xr:uid="{8D54F74F-038A-487F-9CBE-F359DCF7B53C}"/>
    <cellStyle name="Percent 45 3" xfId="38975" xr:uid="{C46B83AD-C18A-4E4E-A98E-96C8913AB177}"/>
    <cellStyle name="Percent 45 3 2" xfId="38976" xr:uid="{C4FE48E1-5DDB-40C4-9263-F41446CFC235}"/>
    <cellStyle name="Percent 45 4" xfId="38977" xr:uid="{42194D97-9A5E-43D7-A67C-C12208E95FE9}"/>
    <cellStyle name="Percent 45 4 2" xfId="38978" xr:uid="{EB107E67-C7A4-4D98-BF2A-CF0CB4C93956}"/>
    <cellStyle name="Percent 45 5" xfId="38979" xr:uid="{41F36D1B-EC12-45B9-B0EC-FC9B4A511C53}"/>
    <cellStyle name="Percent 45 6" xfId="38980" xr:uid="{01A5282F-0984-456B-93D3-4B852BC9B7EA}"/>
    <cellStyle name="Percent 46" xfId="38981" xr:uid="{1C1211D7-7CBF-425F-B4D7-B4C5DD3FCAAA}"/>
    <cellStyle name="Percent 46 2" xfId="38982" xr:uid="{5166E3AD-A9CA-49EE-9522-AE29FDAB2189}"/>
    <cellStyle name="Percent 46 2 2" xfId="38983" xr:uid="{AAC44030-5B8B-4EE4-AAC6-3C558670FD8E}"/>
    <cellStyle name="Percent 46 2 2 2" xfId="38984" xr:uid="{210760B1-E83D-40D4-A325-011A9369F087}"/>
    <cellStyle name="Percent 46 2 3" xfId="38985" xr:uid="{281ED421-2554-47E9-A8D5-1F7915B37FCB}"/>
    <cellStyle name="Percent 46 2 3 2" xfId="38986" xr:uid="{7E9CA3D4-3CCD-49A3-9AC8-0B565F44B2DA}"/>
    <cellStyle name="Percent 46 2 4" xfId="38987" xr:uid="{B649362F-A305-465D-8B79-13DA080978B6}"/>
    <cellStyle name="Percent 46 3" xfId="38988" xr:uid="{4EEE73F9-A1C0-4C9A-AE70-F5BAB1000529}"/>
    <cellStyle name="Percent 46 3 2" xfId="38989" xr:uid="{9AA8A560-0D6B-43C5-9307-716D0787939F}"/>
    <cellStyle name="Percent 46 4" xfId="38990" xr:uid="{A5074D0F-B2AC-4502-A7DA-861FF26EFE76}"/>
    <cellStyle name="Percent 46 4 2" xfId="38991" xr:uid="{2B7A5F41-67A8-4FE9-AB19-8F75C373D618}"/>
    <cellStyle name="Percent 46 5" xfId="38992" xr:uid="{2A1E7AC3-C4D2-4BED-B270-DA64C15B5385}"/>
    <cellStyle name="Percent 46 6" xfId="38993" xr:uid="{FCFA77AC-E631-403E-82E2-BDD2B65C9792}"/>
    <cellStyle name="Percent 47" xfId="38994" xr:uid="{538F46ED-78C5-49DB-832F-CF0F34FDDF44}"/>
    <cellStyle name="Percent 47 2" xfId="38995" xr:uid="{6A992C5A-4DF0-4158-B137-BCCD1E0EE98A}"/>
    <cellStyle name="Percent 47 2 2" xfId="38996" xr:uid="{89CACD55-6823-4FA2-8651-5C41DAEC95BD}"/>
    <cellStyle name="Percent 47 2 2 2" xfId="38997" xr:uid="{A7DD8A48-5D51-4E4B-B544-FCC4C9901B12}"/>
    <cellStyle name="Percent 47 2 3" xfId="38998" xr:uid="{E75272CC-83A8-4888-9BCE-BF9655E65896}"/>
    <cellStyle name="Percent 47 2 3 2" xfId="38999" xr:uid="{9E5A701E-6F33-4EB3-A17D-2A22B6629AB2}"/>
    <cellStyle name="Percent 47 2 4" xfId="39000" xr:uid="{F96B1B24-E72F-4330-A024-CC300934B308}"/>
    <cellStyle name="Percent 47 3" xfId="39001" xr:uid="{E1340725-D812-4AF5-B270-C658F12E71F0}"/>
    <cellStyle name="Percent 47 3 2" xfId="39002" xr:uid="{D161E880-CDE6-424B-AB83-C67B2C4627CF}"/>
    <cellStyle name="Percent 47 4" xfId="39003" xr:uid="{AB1353F8-B5E9-467C-96CC-704A2809DB0E}"/>
    <cellStyle name="Percent 47 4 2" xfId="39004" xr:uid="{0E993232-BBE4-47FE-8055-6F8D02CA6221}"/>
    <cellStyle name="Percent 47 5" xfId="39005" xr:uid="{F0E53F60-0BED-4803-9906-C216FE64D686}"/>
    <cellStyle name="Percent 47 6" xfId="39006" xr:uid="{CE5EF72E-6DE3-4332-B8CB-59E530820C6F}"/>
    <cellStyle name="Percent 48" xfId="39007" xr:uid="{B7C8BCC8-B0B2-4EE1-A697-32985DC470CD}"/>
    <cellStyle name="Percent 48 2" xfId="39008" xr:uid="{4DBBAD23-36B4-4C82-86D5-73E060978D43}"/>
    <cellStyle name="Percent 48 2 2" xfId="39009" xr:uid="{7EBF24E9-D8F1-43A7-8B17-FEA744DD40E9}"/>
    <cellStyle name="Percent 48 2 2 2" xfId="39010" xr:uid="{6A77E159-0BA1-4F8D-9F40-84EBD9DA4F3F}"/>
    <cellStyle name="Percent 48 2 3" xfId="39011" xr:uid="{51927A14-26AA-4BAC-95EF-54829A387B6E}"/>
    <cellStyle name="Percent 48 2 3 2" xfId="39012" xr:uid="{2E686014-09B1-4A39-9068-307B3F88DF8D}"/>
    <cellStyle name="Percent 48 2 4" xfId="39013" xr:uid="{EB9D0778-CC1E-4025-AA40-316685FBF1C3}"/>
    <cellStyle name="Percent 48 3" xfId="39014" xr:uid="{4D116A75-5CED-4C8F-B453-0AB561FBC180}"/>
    <cellStyle name="Percent 48 3 2" xfId="39015" xr:uid="{4084D305-D6DE-443E-81EF-F0B1E907F20B}"/>
    <cellStyle name="Percent 48 4" xfId="39016" xr:uid="{76335FB2-2352-485D-8B6A-1EC2CB9F2B34}"/>
    <cellStyle name="Percent 48 4 2" xfId="39017" xr:uid="{AA861AF7-027C-4F55-A33B-3153BD1B5EEB}"/>
    <cellStyle name="Percent 48 5" xfId="39018" xr:uid="{48E63AD2-A118-4063-9F09-86B902883C82}"/>
    <cellStyle name="Percent 48 6" xfId="39019" xr:uid="{A6937DFB-036B-4007-AE0F-D1AC6433BF80}"/>
    <cellStyle name="Percent 49" xfId="39020" xr:uid="{6F8A7DF3-22B9-4F06-90C8-E093F0A6F746}"/>
    <cellStyle name="Percent 49 2" xfId="39021" xr:uid="{EEC58B9C-6432-4EB6-9B06-24710EB56E36}"/>
    <cellStyle name="Percent 49 2 2" xfId="39022" xr:uid="{9BB9DD1B-0D08-4F03-8AFF-62D112FA6721}"/>
    <cellStyle name="Percent 49 2 2 2" xfId="39023" xr:uid="{88F15B50-E9E0-401E-81C7-045813B7AD6D}"/>
    <cellStyle name="Percent 49 2 3" xfId="39024" xr:uid="{EC0DECE8-B2C1-4679-90A7-5D4F95CA5CFB}"/>
    <cellStyle name="Percent 49 2 3 2" xfId="39025" xr:uid="{88D9C790-D10E-48C0-856C-C7A8CC57FAF7}"/>
    <cellStyle name="Percent 49 2 4" xfId="39026" xr:uid="{F086892A-2AE6-4BD8-B54A-9047FB2598FB}"/>
    <cellStyle name="Percent 49 3" xfId="39027" xr:uid="{52030283-32D9-41D0-B2C6-121B96E093EC}"/>
    <cellStyle name="Percent 49 3 2" xfId="39028" xr:uid="{44B80F71-E30F-44E2-B664-48226C96FA92}"/>
    <cellStyle name="Percent 49 4" xfId="39029" xr:uid="{DF1B14C4-427E-4956-AEBF-C0C662D45013}"/>
    <cellStyle name="Percent 49 4 2" xfId="39030" xr:uid="{06C3886E-04B7-4F97-BDC2-C4DE45B88536}"/>
    <cellStyle name="Percent 49 5" xfId="39031" xr:uid="{F1E1CCCD-4FA1-42B6-AAED-CC5541D42044}"/>
    <cellStyle name="Percent 49 6" xfId="39032" xr:uid="{4ECAF0F7-4143-4E32-98ED-EA659F91A41A}"/>
    <cellStyle name="Percent 5" xfId="39033" xr:uid="{891E1610-B93C-4466-A099-69A78484260A}"/>
    <cellStyle name="Percent 5 2" xfId="39034" xr:uid="{E5C5D073-DCB6-4A76-B7FC-FCCA13D4689C}"/>
    <cellStyle name="Percent 5 2 2" xfId="39035" xr:uid="{B0BECD90-E070-400A-B4C5-6CEF57F692C8}"/>
    <cellStyle name="Percent 5 2 2 2" xfId="39036" xr:uid="{5CA7CFA1-07AF-465F-AB96-9A2E15B5AEBC}"/>
    <cellStyle name="Percent 5 2 3" xfId="39037" xr:uid="{C197B2E2-A248-475F-920C-54CEDC3A7663}"/>
    <cellStyle name="Percent 5 2 3 2" xfId="39038" xr:uid="{566DE4DD-B2DB-4C62-A225-FEF10452ED1C}"/>
    <cellStyle name="Percent 5 2 4" xfId="39039" xr:uid="{ED418D2D-8424-4988-B7D6-75C722F6DB3B}"/>
    <cellStyle name="Percent 5 2 5" xfId="39040" xr:uid="{12BF246F-BB3F-48FE-A9FF-BB6C04A2501B}"/>
    <cellStyle name="Percent 5 3" xfId="39041" xr:uid="{5DA563FE-6F61-41B7-ABA1-C955343F9FF3}"/>
    <cellStyle name="Percent 5 3 2" xfId="39042" xr:uid="{7BFB73C9-6C9E-4B20-8C7C-E2469CF1D5A0}"/>
    <cellStyle name="Percent 5 3 2 2" xfId="39043" xr:uid="{F35CB4F3-E466-4FEB-8306-0B35CA29B704}"/>
    <cellStyle name="Percent 5 3 3" xfId="39044" xr:uid="{8235F6DF-42DA-4B18-AFE4-F4DF20951B5B}"/>
    <cellStyle name="Percent 5 3 3 2" xfId="39045" xr:uid="{CDAF2918-04F6-4D8F-97BD-C985DEF4256F}"/>
    <cellStyle name="Percent 5 3 4" xfId="39046" xr:uid="{FF09E909-F0DC-44E9-AB27-89CE3A45F308}"/>
    <cellStyle name="Percent 5 3 5" xfId="39047" xr:uid="{86C43DF2-7FEA-4CB7-9B90-CCDEDD068B28}"/>
    <cellStyle name="Percent 5 4" xfId="39048" xr:uid="{40A2C74D-B074-4920-860B-129C66CBB732}"/>
    <cellStyle name="Percent 5 4 2" xfId="39049" xr:uid="{836C95DA-7443-4D32-A7E0-E7BDA2704936}"/>
    <cellStyle name="Percent 5 5" xfId="39050" xr:uid="{92C6033D-E793-4663-923E-52B391FE55F2}"/>
    <cellStyle name="Percent 5 5 2" xfId="39051" xr:uid="{CADD37D5-DC0F-4CC6-B2C6-340AF080460E}"/>
    <cellStyle name="Percent 5 6" xfId="39052" xr:uid="{CE3EE8E0-4A61-4A9E-87CE-9E17497ACC14}"/>
    <cellStyle name="Percent 5 7" xfId="39053" xr:uid="{489AC0EB-9E1C-49A8-A535-573675221E33}"/>
    <cellStyle name="Percent 5 8" xfId="39054" xr:uid="{35E0BFE5-9C23-42BE-9D86-6AD52AA1F4C9}"/>
    <cellStyle name="Percent 50" xfId="39055" xr:uid="{0F218365-05D4-4A35-AA6E-72DED8B96F56}"/>
    <cellStyle name="Percent 50 2" xfId="39056" xr:uid="{1EF18E0E-2FC3-4BC2-890A-8CF8BB4FF9F0}"/>
    <cellStyle name="Percent 50 2 2" xfId="39057" xr:uid="{7A1B83D8-B276-4044-9008-091E40D53AB5}"/>
    <cellStyle name="Percent 50 2 2 2" xfId="39058" xr:uid="{D9E63597-EB14-4BB6-8D9F-4AE076FA7A2D}"/>
    <cellStyle name="Percent 50 2 3" xfId="39059" xr:uid="{C5B946CB-793E-4EE3-8D57-44B5C3BD909F}"/>
    <cellStyle name="Percent 50 2 3 2" xfId="39060" xr:uid="{E942328D-72E0-4A28-834D-886764EA4E9D}"/>
    <cellStyle name="Percent 50 2 4" xfId="39061" xr:uid="{83635EED-E3BF-4304-852B-507B747B4C79}"/>
    <cellStyle name="Percent 50 3" xfId="39062" xr:uid="{C868D6AB-CAA5-40D2-8CB5-531448629624}"/>
    <cellStyle name="Percent 50 3 2" xfId="39063" xr:uid="{D7CF8E59-BF7C-480F-891F-96BE30EB540D}"/>
    <cellStyle name="Percent 50 4" xfId="39064" xr:uid="{F3CCAEB1-2166-4E88-AAC7-49C0E609008C}"/>
    <cellStyle name="Percent 50 4 2" xfId="39065" xr:uid="{19A4465F-647C-4295-9F74-E5251BEE9468}"/>
    <cellStyle name="Percent 50 5" xfId="39066" xr:uid="{BA672F32-36E9-438F-8ADA-E7C91CE0FF92}"/>
    <cellStyle name="Percent 50 6" xfId="39067" xr:uid="{9D4A6489-EEAD-4340-886C-6D2403A1AFF6}"/>
    <cellStyle name="Percent 51" xfId="39068" xr:uid="{3DDB012E-8A79-4F77-ACBC-F865764C8E56}"/>
    <cellStyle name="Percent 51 2" xfId="39069" xr:uid="{61CE3214-C3C8-4AA7-B724-D498890014C7}"/>
    <cellStyle name="Percent 51 2 2" xfId="39070" xr:uid="{170C1CDF-542F-4492-A8AB-2AC7F43492E0}"/>
    <cellStyle name="Percent 51 2 2 2" xfId="39071" xr:uid="{6677548D-4EB3-4BAD-B6D9-345E3D6B8764}"/>
    <cellStyle name="Percent 51 2 3" xfId="39072" xr:uid="{84238E20-373A-430A-8BE3-86EC1E0E93DC}"/>
    <cellStyle name="Percent 51 2 3 2" xfId="39073" xr:uid="{3512F24C-065A-408C-B77A-8AFADAAE466C}"/>
    <cellStyle name="Percent 51 2 4" xfId="39074" xr:uid="{CBE21460-8CB0-45B0-AEFA-29BC156B73AF}"/>
    <cellStyle name="Percent 51 3" xfId="39075" xr:uid="{CF900A5B-9797-4919-B2DC-21D9522A56BE}"/>
    <cellStyle name="Percent 51 3 2" xfId="39076" xr:uid="{936C0862-3AF4-4E80-9B95-B0A810792548}"/>
    <cellStyle name="Percent 51 4" xfId="39077" xr:uid="{01D45B9E-093A-4318-870F-D3697357BD52}"/>
    <cellStyle name="Percent 51 4 2" xfId="39078" xr:uid="{33ABCEE1-BEB9-4882-BCC0-D4ACC8F945A8}"/>
    <cellStyle name="Percent 51 5" xfId="39079" xr:uid="{6DDA5D8F-4E8B-4079-8DA6-6168725C5EB1}"/>
    <cellStyle name="Percent 51 6" xfId="39080" xr:uid="{0D4709E7-ADA5-48EA-B59F-799C43126C7D}"/>
    <cellStyle name="Percent 52" xfId="39081" xr:uid="{C1F569EB-A6C2-43CA-BC37-64AD3C05EB8C}"/>
    <cellStyle name="Percent 52 2" xfId="39082" xr:uid="{28E9F7EA-5829-45BE-B7D2-8B76CFB08968}"/>
    <cellStyle name="Percent 52 2 2" xfId="39083" xr:uid="{D07A73A6-2714-47AA-8FF5-E38E6FD26430}"/>
    <cellStyle name="Percent 52 2 2 2" xfId="39084" xr:uid="{A93F4CCF-B940-443C-A4CD-168743C3EAE0}"/>
    <cellStyle name="Percent 52 2 3" xfId="39085" xr:uid="{D975758C-63CF-4C52-A319-0FD2D140CE26}"/>
    <cellStyle name="Percent 52 2 3 2" xfId="39086" xr:uid="{871BBB86-49BF-4D94-B159-9FC7E37CC045}"/>
    <cellStyle name="Percent 52 2 4" xfId="39087" xr:uid="{2AE3AFAD-AB7F-4088-BAAB-BFDD31A4B174}"/>
    <cellStyle name="Percent 52 3" xfId="39088" xr:uid="{594274DF-709C-4BCF-BC27-D025418DAC27}"/>
    <cellStyle name="Percent 52 3 2" xfId="39089" xr:uid="{3E9B8482-B818-4973-98BC-6652496EF209}"/>
    <cellStyle name="Percent 52 4" xfId="39090" xr:uid="{8FAEF2EA-46F0-4F5C-8BA8-F3030F201254}"/>
    <cellStyle name="Percent 52 4 2" xfId="39091" xr:uid="{9E38029A-D084-4AA5-9F07-E5FEA596AA39}"/>
    <cellStyle name="Percent 52 5" xfId="39092" xr:uid="{1800E907-05BF-4335-815A-F2C668C59F87}"/>
    <cellStyle name="Percent 52 6" xfId="39093" xr:uid="{87279F57-ED19-40CF-BB5F-9209AD23F8CC}"/>
    <cellStyle name="Percent 53" xfId="39094" xr:uid="{07D3FEEA-2C04-4B37-8A53-9D5C45CB1EB7}"/>
    <cellStyle name="Percent 53 2" xfId="39095" xr:uid="{B310FE40-8CF4-4BF1-BF5B-9B388D6ED600}"/>
    <cellStyle name="Percent 53 2 2" xfId="39096" xr:uid="{B24848AD-C32E-4971-AC64-82ABFE77839B}"/>
    <cellStyle name="Percent 53 2 2 2" xfId="39097" xr:uid="{6E243323-8B2A-415F-87B6-7534179BDB3E}"/>
    <cellStyle name="Percent 53 2 3" xfId="39098" xr:uid="{940C906C-4AE1-49BA-A227-961631080D67}"/>
    <cellStyle name="Percent 53 2 3 2" xfId="39099" xr:uid="{75666644-C800-4FDE-BF56-A9562482F4A9}"/>
    <cellStyle name="Percent 53 2 4" xfId="39100" xr:uid="{97ADCE2F-DAE9-48E9-986F-7B6DDC4AE89E}"/>
    <cellStyle name="Percent 53 3" xfId="39101" xr:uid="{A69F3C58-C9DD-4EA0-9305-86BC92B33FD3}"/>
    <cellStyle name="Percent 53 3 2" xfId="39102" xr:uid="{2E9FE444-D963-482F-98E1-6D426A77FAC0}"/>
    <cellStyle name="Percent 53 4" xfId="39103" xr:uid="{9AD4AEE2-3963-476D-850B-F9888A8EC963}"/>
    <cellStyle name="Percent 53 4 2" xfId="39104" xr:uid="{81CF0684-A364-486B-ADC4-B563B5A859A1}"/>
    <cellStyle name="Percent 53 5" xfId="39105" xr:uid="{E7C2ADE9-B550-493C-AAD1-D32792121891}"/>
    <cellStyle name="Percent 53 6" xfId="39106" xr:uid="{7EFFF5B2-E4A1-4D4A-9B9D-511D60AB8F89}"/>
    <cellStyle name="Percent 54" xfId="39107" xr:uid="{F5F50683-8474-44A4-ADFD-31A64D03A838}"/>
    <cellStyle name="Percent 54 2" xfId="39108" xr:uid="{FBA592EA-63F0-42AF-B71B-16F40A6407E0}"/>
    <cellStyle name="Percent 54 2 2" xfId="39109" xr:uid="{B66FC226-0B55-4622-AB78-A065FBE7DC2B}"/>
    <cellStyle name="Percent 54 2 2 2" xfId="39110" xr:uid="{474560AF-FA7D-45FE-953E-98CEE97BA3D2}"/>
    <cellStyle name="Percent 54 2 3" xfId="39111" xr:uid="{B2E5659D-72DB-4508-8738-D94E71C18069}"/>
    <cellStyle name="Percent 54 2 3 2" xfId="39112" xr:uid="{F3706126-36E7-4F5D-A25C-943BD0BBBAA8}"/>
    <cellStyle name="Percent 54 2 4" xfId="39113" xr:uid="{D0CC173E-FBFD-44EB-8725-BA60C242854D}"/>
    <cellStyle name="Percent 54 3" xfId="39114" xr:uid="{691DE4BD-0687-47BE-A070-8018981BC272}"/>
    <cellStyle name="Percent 54 3 2" xfId="39115" xr:uid="{500861C1-FCCF-4AB1-A542-9BAB05450149}"/>
    <cellStyle name="Percent 54 4" xfId="39116" xr:uid="{DDA278C6-59C1-4E63-8493-549432B4D929}"/>
    <cellStyle name="Percent 54 4 2" xfId="39117" xr:uid="{968E71AD-38B4-4439-808B-AE75ABF4D555}"/>
    <cellStyle name="Percent 54 5" xfId="39118" xr:uid="{EB6E9605-2A7B-4BF0-AE18-12A364399AEA}"/>
    <cellStyle name="Percent 54 6" xfId="39119" xr:uid="{9859D24F-DDE0-47C2-B65F-5CCBBEC34302}"/>
    <cellStyle name="Percent 55" xfId="39120" xr:uid="{668A21B9-16E0-4174-BCC1-66D71D09CDAF}"/>
    <cellStyle name="Percent 55 2" xfId="39121" xr:uid="{066ED8CF-5382-4628-BDB8-A6BF3B8C7830}"/>
    <cellStyle name="Percent 55 2 2" xfId="39122" xr:uid="{5AE2ABE4-3B8D-4D66-B060-632DD8F4E5FA}"/>
    <cellStyle name="Percent 55 2 2 2" xfId="39123" xr:uid="{FA06FE36-1B09-4BB4-8AC2-983AF8906488}"/>
    <cellStyle name="Percent 55 2 3" xfId="39124" xr:uid="{627DF5A3-E853-40E5-BF8D-582CA83A4118}"/>
    <cellStyle name="Percent 55 2 3 2" xfId="39125" xr:uid="{E9D357A4-6C75-4EA7-97F3-E00A3759678C}"/>
    <cellStyle name="Percent 55 2 4" xfId="39126" xr:uid="{60FD3459-F9EC-47D3-8E82-2DB2E39B8658}"/>
    <cellStyle name="Percent 55 3" xfId="39127" xr:uid="{DFFB9868-F5C0-42CB-81F2-B85BC02AFF3F}"/>
    <cellStyle name="Percent 55 3 2" xfId="39128" xr:uid="{BFDF7CFA-3A09-421B-8A82-76D6FAFF0E4C}"/>
    <cellStyle name="Percent 55 4" xfId="39129" xr:uid="{BF21B7E2-1D52-4C65-8CBD-960D4F6387F5}"/>
    <cellStyle name="Percent 55 4 2" xfId="39130" xr:uid="{16F817C9-3ADA-47A8-B323-BBAD504C9E8C}"/>
    <cellStyle name="Percent 55 5" xfId="39131" xr:uid="{5CAF7651-89EA-4A9B-B7EB-403562D36C1E}"/>
    <cellStyle name="Percent 55 6" xfId="39132" xr:uid="{18277B89-CF16-4313-A512-AA7025F1A77C}"/>
    <cellStyle name="Percent 56" xfId="39133" xr:uid="{E0ADD3E3-3E18-4D9D-A44E-658DDB9701E7}"/>
    <cellStyle name="Percent 56 2" xfId="39134" xr:uid="{F76DF0B5-9EFC-4B50-BDF0-5E2F811AC18A}"/>
    <cellStyle name="Percent 56 2 2" xfId="39135" xr:uid="{B42E60C3-B0E8-457F-87CF-13B46437F790}"/>
    <cellStyle name="Percent 56 2 2 2" xfId="39136" xr:uid="{2898EF7B-369E-4467-A468-21ED2AB73179}"/>
    <cellStyle name="Percent 56 2 3" xfId="39137" xr:uid="{090B8D95-8486-4BB5-B522-ECAC7EAE5E64}"/>
    <cellStyle name="Percent 56 2 3 2" xfId="39138" xr:uid="{9D61588F-BEE9-4354-83E7-308A64A8CD7B}"/>
    <cellStyle name="Percent 56 2 4" xfId="39139" xr:uid="{56B94108-8738-4BBD-95AE-A76114820ED7}"/>
    <cellStyle name="Percent 56 3" xfId="39140" xr:uid="{41E9A533-DC53-4128-AE4D-F9AF877C23F8}"/>
    <cellStyle name="Percent 56 3 2" xfId="39141" xr:uid="{A17FF00B-B0B7-4BE7-8447-0B92B4F9FE0F}"/>
    <cellStyle name="Percent 56 4" xfId="39142" xr:uid="{12CF4A97-0E07-4083-9191-75A63E1A9E08}"/>
    <cellStyle name="Percent 56 4 2" xfId="39143" xr:uid="{38CD470A-1BD0-45F8-B9DA-46D8FD1CE60E}"/>
    <cellStyle name="Percent 56 5" xfId="39144" xr:uid="{979DB07F-A1AA-4257-8CDC-D65BCEF185F0}"/>
    <cellStyle name="Percent 56 6" xfId="39145" xr:uid="{C4B970E6-52CB-410A-AC1E-9A73D894D452}"/>
    <cellStyle name="Percent 57" xfId="39146" xr:uid="{BA83397B-BF02-4A15-ACE4-7A56CB547D1C}"/>
    <cellStyle name="Percent 57 2" xfId="39147" xr:uid="{E0E03549-F9D8-445E-85F6-7F989F2D55CD}"/>
    <cellStyle name="Percent 57 2 2" xfId="39148" xr:uid="{122F3E1C-7219-436E-BB28-5A0C080F89AC}"/>
    <cellStyle name="Percent 57 2 2 2" xfId="39149" xr:uid="{292C33CE-7232-47E1-B288-D6B809574E5A}"/>
    <cellStyle name="Percent 57 2 3" xfId="39150" xr:uid="{DB740815-0141-479B-AD4D-4451F94A7676}"/>
    <cellStyle name="Percent 57 2 3 2" xfId="39151" xr:uid="{010AD46E-FBA9-4E4B-BF9F-F955D63B0BAF}"/>
    <cellStyle name="Percent 57 2 4" xfId="39152" xr:uid="{FF9C0C51-D0F6-43DC-B32E-D42AC8D6A5B0}"/>
    <cellStyle name="Percent 57 3" xfId="39153" xr:uid="{AA275813-51CE-4E91-8E50-FB47FB6064E0}"/>
    <cellStyle name="Percent 57 3 2" xfId="39154" xr:uid="{99645E2B-3D64-42D3-A677-985074BB6BED}"/>
    <cellStyle name="Percent 57 4" xfId="39155" xr:uid="{8EECA79A-56E3-4D35-8A21-5C7F876A8EC7}"/>
    <cellStyle name="Percent 57 4 2" xfId="39156" xr:uid="{FB64B037-6FAF-47D1-AA2B-DFE154E6A823}"/>
    <cellStyle name="Percent 57 5" xfId="39157" xr:uid="{CD052225-6CBF-4797-BAAC-DF3CD64DAD57}"/>
    <cellStyle name="Percent 57 6" xfId="39158" xr:uid="{1BBA6C4E-CCED-432F-A0BF-27F5D35D72C4}"/>
    <cellStyle name="Percent 58" xfId="39159" xr:uid="{A96ADF38-9E82-4FE1-BE70-53412E337C2F}"/>
    <cellStyle name="Percent 58 2" xfId="39160" xr:uid="{EE165CB4-CC6A-4959-9590-7719B437B171}"/>
    <cellStyle name="Percent 58 2 2" xfId="39161" xr:uid="{21BCB4EC-8383-448B-8ED2-5A8AEBD5FA55}"/>
    <cellStyle name="Percent 58 2 2 2" xfId="39162" xr:uid="{45BE7332-3A19-48A1-A0B8-7DA66E92643F}"/>
    <cellStyle name="Percent 58 2 3" xfId="39163" xr:uid="{7FE4B407-D2FF-49BA-A687-EE4076A2BDF3}"/>
    <cellStyle name="Percent 58 2 3 2" xfId="39164" xr:uid="{7D8F6F6D-A1BF-431A-B9B9-42E543BA157E}"/>
    <cellStyle name="Percent 58 2 4" xfId="39165" xr:uid="{AC0856EE-5457-4E25-A4A6-ADEACBBC4625}"/>
    <cellStyle name="Percent 58 3" xfId="39166" xr:uid="{B4B51E3A-8461-4A9E-AE66-C51AA48BD32F}"/>
    <cellStyle name="Percent 58 3 2" xfId="39167" xr:uid="{A4621D04-54AA-48E7-95C8-1A808223B929}"/>
    <cellStyle name="Percent 58 4" xfId="39168" xr:uid="{0344E054-7F1E-44EA-8270-47761E9D36D2}"/>
    <cellStyle name="Percent 58 4 2" xfId="39169" xr:uid="{58C54866-1BEA-4AD0-9071-1DCCE52EFCC7}"/>
    <cellStyle name="Percent 58 5" xfId="39170" xr:uid="{8F6E8F37-0129-44D4-B36C-CBD8ABEA85D9}"/>
    <cellStyle name="Percent 58 6" xfId="39171" xr:uid="{113039FC-6F40-4F06-94C5-C0EC6668C823}"/>
    <cellStyle name="Percent 59" xfId="39172" xr:uid="{F8CA38F9-4063-460F-8D80-7768E307ACD1}"/>
    <cellStyle name="Percent 59 2" xfId="39173" xr:uid="{39C57D19-FC77-4A2B-891F-AFE240AF009A}"/>
    <cellStyle name="Percent 59 2 2" xfId="39174" xr:uid="{46965B98-9F7B-423F-9531-E7E819271528}"/>
    <cellStyle name="Percent 59 2 2 2" xfId="39175" xr:uid="{AC0D7CFF-1958-4FE3-940A-D5CBB316609A}"/>
    <cellStyle name="Percent 59 2 3" xfId="39176" xr:uid="{8CC5649B-2A94-4C79-BCC3-ED391C72A440}"/>
    <cellStyle name="Percent 59 2 3 2" xfId="39177" xr:uid="{3A4F284D-AB1C-489D-9130-3203DEEBE7F5}"/>
    <cellStyle name="Percent 59 2 4" xfId="39178" xr:uid="{BDCEECE2-D9A7-458C-9E5F-2C45B67F8CFB}"/>
    <cellStyle name="Percent 59 3" xfId="39179" xr:uid="{C97E3F98-C95D-464F-89F1-CD86B95B40AB}"/>
    <cellStyle name="Percent 59 3 2" xfId="39180" xr:uid="{A439B825-9B14-4E15-ADD4-BEA7FC5CD830}"/>
    <cellStyle name="Percent 59 4" xfId="39181" xr:uid="{2423A2AA-3F6C-45E5-866C-EE58CA4A1958}"/>
    <cellStyle name="Percent 59 4 2" xfId="39182" xr:uid="{4A12B69C-88EA-4ED2-BA6E-AC15192C7070}"/>
    <cellStyle name="Percent 59 5" xfId="39183" xr:uid="{8610FFDB-3F22-4EED-85A2-6CA361554597}"/>
    <cellStyle name="Percent 59 6" xfId="39184" xr:uid="{A6DE9134-D6C4-4E8D-9AA3-C6BD731C7B2E}"/>
    <cellStyle name="Percent 6" xfId="39185" xr:uid="{D93ECF5D-4B6C-402C-BF2F-199629FCDCCE}"/>
    <cellStyle name="Percent 6 2" xfId="39186" xr:uid="{2C10031A-D510-4C05-B0E0-B6B0B3C41BA3}"/>
    <cellStyle name="Percent 6 2 2" xfId="39187" xr:uid="{CAB218FE-24FD-4302-9FBF-4AE33996B0DE}"/>
    <cellStyle name="Percent 6 2 2 2" xfId="39188" xr:uid="{F1FC3BDA-6CE9-4E12-9898-AA67F5FF8990}"/>
    <cellStyle name="Percent 6 2 3" xfId="39189" xr:uid="{22C45705-89DD-4625-918D-4EC9058A0BE9}"/>
    <cellStyle name="Percent 6 2 3 2" xfId="39190" xr:uid="{748C496A-8983-4A9A-A35F-50FC9AD848A8}"/>
    <cellStyle name="Percent 6 2 4" xfId="39191" xr:uid="{BDEF4A55-7F9F-40BB-9B32-33EE9343948D}"/>
    <cellStyle name="Percent 6 2 5" xfId="39192" xr:uid="{1806B8CC-34E5-4316-97D9-16E788C580DC}"/>
    <cellStyle name="Percent 6 3" xfId="39193" xr:uid="{3EBCE07B-6EE9-41A2-A2DB-921E0CE9E21D}"/>
    <cellStyle name="Percent 6 3 2" xfId="39194" xr:uid="{34AA0BFD-45F2-4CA7-999D-38C99A98733D}"/>
    <cellStyle name="Percent 6 3 2 2" xfId="39195" xr:uid="{5C9153E0-EB10-444B-A3A5-36FC34E00252}"/>
    <cellStyle name="Percent 6 3 3" xfId="39196" xr:uid="{1458C28C-C2FC-4A89-9FDA-354F15044F0A}"/>
    <cellStyle name="Percent 6 3 3 2" xfId="39197" xr:uid="{74E55F12-3AF5-4636-8D88-00ED3277998B}"/>
    <cellStyle name="Percent 6 3 4" xfId="39198" xr:uid="{407F618A-48F5-4332-BB2A-DE02D10FC6DF}"/>
    <cellStyle name="Percent 6 3 5" xfId="39199" xr:uid="{DB683AB1-E337-4D01-924F-5D38DB8447A1}"/>
    <cellStyle name="Percent 6 4" xfId="39200" xr:uid="{347686DB-6FE2-41E9-9362-271188222D50}"/>
    <cellStyle name="Percent 6 4 2" xfId="39201" xr:uid="{581E3D65-2701-4B7E-9FEC-1B1076201110}"/>
    <cellStyle name="Percent 6 5" xfId="39202" xr:uid="{9FFC57E9-CA08-43A1-90B6-46B4AE3E9568}"/>
    <cellStyle name="Percent 6 5 2" xfId="39203" xr:uid="{441B1A27-CB15-41DA-A9D2-2ED294896D3B}"/>
    <cellStyle name="Percent 6 6" xfId="39204" xr:uid="{172E57C1-A5F9-4976-B80C-A4862A55D17C}"/>
    <cellStyle name="Percent 6 7" xfId="39205" xr:uid="{3BF74CCA-FA44-40CE-BCBA-F5FEBF41D4A8}"/>
    <cellStyle name="Percent 6 8" xfId="39206" xr:uid="{9E92B4B4-2049-47FB-B935-946D3CBAE125}"/>
    <cellStyle name="Percent 60" xfId="39207" xr:uid="{02A652A9-9624-40D4-8FD7-AC78CFF0256E}"/>
    <cellStyle name="Percent 60 2" xfId="39208" xr:uid="{5A632329-0310-4091-BE9B-BF89E81677CC}"/>
    <cellStyle name="Percent 60 2 2" xfId="39209" xr:uid="{E2D08E01-62BF-42BE-AD69-73E4DF9BCC6A}"/>
    <cellStyle name="Percent 60 2 2 2" xfId="39210" xr:uid="{4A115137-DCC4-4EBE-B22D-AE50862AB6BC}"/>
    <cellStyle name="Percent 60 2 2 2 2" xfId="39211" xr:uid="{CA0D66A2-76FE-441C-8E76-25077A5984FA}"/>
    <cellStyle name="Percent 60 2 2 2 2 2" xfId="39212" xr:uid="{97996E67-0055-4C05-8EC7-6845444582A5}"/>
    <cellStyle name="Percent 60 2 2 2 3" xfId="39213" xr:uid="{C92ADD2D-10AB-43A6-BCBB-BFED23A6AE82}"/>
    <cellStyle name="Percent 60 2 2 3" xfId="39214" xr:uid="{654B0BF5-A573-423E-918B-F4D26FF91495}"/>
    <cellStyle name="Percent 60 2 2 3 2" xfId="39215" xr:uid="{AC956539-007C-46E1-A733-DA3FBEFFAD2D}"/>
    <cellStyle name="Percent 60 2 2 4" xfId="39216" xr:uid="{7C792374-F27F-4BED-8BC7-D3D06004638B}"/>
    <cellStyle name="Percent 60 2 2 4 2" xfId="39217" xr:uid="{65162A9B-E9CC-42B8-A57F-B169C8830FE8}"/>
    <cellStyle name="Percent 60 2 2 5" xfId="39218" xr:uid="{60D75F62-E6A2-475A-858C-3A7C99335C4B}"/>
    <cellStyle name="Percent 60 2 3" xfId="39219" xr:uid="{1BFCB61D-9310-449B-9D77-DDEA4C904620}"/>
    <cellStyle name="Percent 60 2 3 2" xfId="39220" xr:uid="{543291F5-6501-4F1F-9829-1788AA073100}"/>
    <cellStyle name="Percent 60 2 4" xfId="39221" xr:uid="{811FBB5B-2A47-43A1-AF15-56E627038957}"/>
    <cellStyle name="Percent 60 2 4 2" xfId="39222" xr:uid="{D3FF751B-BA68-4E27-9C2C-94A00D17BD36}"/>
    <cellStyle name="Percent 60 2 5" xfId="39223" xr:uid="{85D649CC-8C76-42BC-84B5-407409C106D6}"/>
    <cellStyle name="Percent 60 3" xfId="39224" xr:uid="{F5D6CB4E-63B9-48EA-913A-F8C3C4388665}"/>
    <cellStyle name="Percent 60 3 2" xfId="39225" xr:uid="{2A995D3B-A7F3-4349-A4F8-E05972B088E6}"/>
    <cellStyle name="Percent 60 3 2 2" xfId="39226" xr:uid="{F84CD83D-A111-43A9-949E-26F0582CA4C6}"/>
    <cellStyle name="Percent 60 3 3" xfId="39227" xr:uid="{864421C9-E695-4F29-8F4F-E5486D372F22}"/>
    <cellStyle name="Percent 60 3 3 2" xfId="39228" xr:uid="{F78150E1-2FA7-48C6-9FC7-6AFD494340B7}"/>
    <cellStyle name="Percent 60 3 4" xfId="39229" xr:uid="{E95A5F1C-224B-42A9-9A3E-82E62E93E8FE}"/>
    <cellStyle name="Percent 60 4" xfId="39230" xr:uid="{E277A1EF-503F-4164-B423-D9C25EC7BD25}"/>
    <cellStyle name="Percent 60 4 2" xfId="39231" xr:uid="{CA11698F-C0EB-4761-A216-F206447D7708}"/>
    <cellStyle name="Percent 60 4 2 2" xfId="39232" xr:uid="{8949C0C6-B945-4B4A-AB5B-3B98523D3539}"/>
    <cellStyle name="Percent 60 4 2 2 2" xfId="39233" xr:uid="{D948B21A-F353-47E6-A94F-A31CA4C43DB4}"/>
    <cellStyle name="Percent 60 4 2 3" xfId="39234" xr:uid="{6B5C7443-3BBE-4FF8-B05A-25F7546AE718}"/>
    <cellStyle name="Percent 60 4 3" xfId="39235" xr:uid="{FACCD7FC-0C32-4874-9A19-FA3DD3DE1A13}"/>
    <cellStyle name="Percent 60 4 3 2" xfId="39236" xr:uid="{E619F15D-BB3D-49E0-A62B-1888DA904988}"/>
    <cellStyle name="Percent 60 4 4" xfId="39237" xr:uid="{42CCE2C4-8C60-4B78-98C0-E045E5149F7A}"/>
    <cellStyle name="Percent 60 4 4 2" xfId="39238" xr:uid="{8D3606B9-4593-4C17-86BF-8CDA81C873EA}"/>
    <cellStyle name="Percent 60 4 5" xfId="39239" xr:uid="{A73E37B3-3D42-4A7F-A8CA-CC793E6A39C4}"/>
    <cellStyle name="Percent 60 5" xfId="39240" xr:uid="{897A3BB1-A67E-4B9A-A319-74DA68F2ADC8}"/>
    <cellStyle name="Percent 60 5 2" xfId="39241" xr:uid="{9EEC57B9-DB46-429E-9C3C-53F425CAEA81}"/>
    <cellStyle name="Percent 60 5 2 2" xfId="39242" xr:uid="{A35980FB-C660-424D-8173-A021CC3BD1D4}"/>
    <cellStyle name="Percent 60 5 3" xfId="39243" xr:uid="{3DEC959A-8911-4FE1-9DFE-0DF21F5009A5}"/>
    <cellStyle name="Percent 60 5 3 2" xfId="39244" xr:uid="{96451C67-C46F-4041-91FB-6A5FE2AC6847}"/>
    <cellStyle name="Percent 60 5 4" xfId="39245" xr:uid="{D423DEB5-5BB8-4940-9165-4E7E66774D98}"/>
    <cellStyle name="Percent 60 6" xfId="39246" xr:uid="{71E64C19-BE70-4201-ACC2-DEAA97E6B997}"/>
    <cellStyle name="Percent 60 6 2" xfId="39247" xr:uid="{B2C2899F-D09B-4402-91FC-900616A9C90A}"/>
    <cellStyle name="Percent 60 7" xfId="39248" xr:uid="{1AC8DDF0-A916-472C-AE6E-AC946E0DF89D}"/>
    <cellStyle name="Percent 60 8" xfId="39249" xr:uid="{CFA2DE2F-E09B-4B78-8938-1A6840692E2B}"/>
    <cellStyle name="Percent 60 9" xfId="54858" xr:uid="{6A02000C-44B8-4E83-8C7F-524A971156B5}"/>
    <cellStyle name="Percent 61" xfId="39250" xr:uid="{6011EFE0-252B-4DD1-8844-2FEE943203CD}"/>
    <cellStyle name="Percent 61 2" xfId="39251" xr:uid="{705E7BA9-9824-47B9-8920-BBBDF95F43FA}"/>
    <cellStyle name="Percent 61 2 2" xfId="39252" xr:uid="{402EBF48-E3B0-4448-A082-68972A9BCBF3}"/>
    <cellStyle name="Percent 61 2 2 2" xfId="39253" xr:uid="{3EB53605-2DCD-4107-8BAC-748597652342}"/>
    <cellStyle name="Percent 61 2 2 2 2" xfId="39254" xr:uid="{0FAB3DEC-C69D-43D0-8F91-8882005B461D}"/>
    <cellStyle name="Percent 61 2 2 2 2 2" xfId="39255" xr:uid="{BA867788-3204-4529-A25A-B2B435C5BE04}"/>
    <cellStyle name="Percent 61 2 2 2 3" xfId="39256" xr:uid="{F4B79715-1BD3-41FB-8F6E-9C9D2BE9B7E2}"/>
    <cellStyle name="Percent 61 2 2 3" xfId="39257" xr:uid="{02FE64CB-BF1B-4EFB-BBD8-6D4178196CC8}"/>
    <cellStyle name="Percent 61 2 2 3 2" xfId="39258" xr:uid="{14E0B00D-1AC3-484C-90AE-C1E4C8AA9124}"/>
    <cellStyle name="Percent 61 2 2 4" xfId="39259" xr:uid="{7FEB9CB0-F39F-49B3-98C4-062B43C6E959}"/>
    <cellStyle name="Percent 61 2 2 4 2" xfId="39260" xr:uid="{8EA203C4-DECA-4F8F-93D2-B388E1DBF2F7}"/>
    <cellStyle name="Percent 61 2 2 5" xfId="39261" xr:uid="{52B3B3C2-B47F-4F5D-9E35-4B7AF4763A3D}"/>
    <cellStyle name="Percent 61 2 3" xfId="39262" xr:uid="{8C9CF8FF-2983-402D-A840-E7E73F1BFBF9}"/>
    <cellStyle name="Percent 61 2 3 2" xfId="39263" xr:uid="{1F0C50F3-8164-4427-9263-A26D11EA97CC}"/>
    <cellStyle name="Percent 61 2 4" xfId="39264" xr:uid="{6FCBB00A-E600-494F-A025-C2A90F632C6D}"/>
    <cellStyle name="Percent 61 2 4 2" xfId="39265" xr:uid="{9029B301-72A0-48A7-B299-556D8C46A32B}"/>
    <cellStyle name="Percent 61 2 5" xfId="39266" xr:uid="{4D906A94-3FD3-40DE-ABF5-659CA8777089}"/>
    <cellStyle name="Percent 61 3" xfId="39267" xr:uid="{ADD22270-523E-4DAB-BB85-B56F247C90AC}"/>
    <cellStyle name="Percent 61 3 2" xfId="39268" xr:uid="{9301755F-5024-4853-B5AA-D018C04D435D}"/>
    <cellStyle name="Percent 61 3 2 2" xfId="39269" xr:uid="{E10BC600-7B1A-4DA7-9720-C8C8FFAF0269}"/>
    <cellStyle name="Percent 61 3 3" xfId="39270" xr:uid="{66F3506E-DAF1-4F0D-BC80-49137503C8A1}"/>
    <cellStyle name="Percent 61 3 3 2" xfId="39271" xr:uid="{51BAE80B-E0B1-47C9-8694-A885F63C3F4F}"/>
    <cellStyle name="Percent 61 3 4" xfId="39272" xr:uid="{590A7CC3-A6A6-4EA7-9311-E05910E5D063}"/>
    <cellStyle name="Percent 61 4" xfId="39273" xr:uid="{A86C7006-80E7-47EE-9FBA-FDE23D346DBB}"/>
    <cellStyle name="Percent 61 4 2" xfId="39274" xr:uid="{A4351038-1EE8-4E32-8153-8AF9CCC326F9}"/>
    <cellStyle name="Percent 61 4 2 2" xfId="39275" xr:uid="{28F64A23-2AFE-41DD-9B33-2C4477FF616D}"/>
    <cellStyle name="Percent 61 4 2 2 2" xfId="39276" xr:uid="{6C314D91-F1E2-43B5-8CC2-43F99DD9B951}"/>
    <cellStyle name="Percent 61 4 2 3" xfId="39277" xr:uid="{6CB1BB2A-1C2C-4328-A1DE-45F343C8E7E3}"/>
    <cellStyle name="Percent 61 4 3" xfId="39278" xr:uid="{7D4F6616-6819-457D-A4A1-EAB9531C9BEE}"/>
    <cellStyle name="Percent 61 4 3 2" xfId="39279" xr:uid="{DEEE56F4-7BB7-42C3-B96B-9C71D122F95E}"/>
    <cellStyle name="Percent 61 4 4" xfId="39280" xr:uid="{5EF87E04-96EA-4345-9C03-121E99D3EFBD}"/>
    <cellStyle name="Percent 61 4 4 2" xfId="39281" xr:uid="{D55C25E4-667F-461D-900A-5DD2649260E0}"/>
    <cellStyle name="Percent 61 4 5" xfId="39282" xr:uid="{8D1885C9-E952-4D7B-8748-0444BAB26637}"/>
    <cellStyle name="Percent 61 5" xfId="39283" xr:uid="{96303299-FDD3-46AF-8D92-CA3D93A4263B}"/>
    <cellStyle name="Percent 61 5 2" xfId="39284" xr:uid="{AFC48ED5-0E9A-4F3B-89DC-9F86503DD699}"/>
    <cellStyle name="Percent 61 5 2 2" xfId="39285" xr:uid="{77A53A6A-E75F-42D9-8DAC-B4E5BE130DBB}"/>
    <cellStyle name="Percent 61 5 3" xfId="39286" xr:uid="{901CB401-3EEA-4339-BAFE-5B8F8963AD40}"/>
    <cellStyle name="Percent 61 5 3 2" xfId="39287" xr:uid="{795E9B9D-ED01-4F4B-A5B0-58364D76FD5A}"/>
    <cellStyle name="Percent 61 5 4" xfId="39288" xr:uid="{19CF9A4F-E3AB-4337-AF96-AF78F90951A7}"/>
    <cellStyle name="Percent 61 6" xfId="39289" xr:uid="{86CABD6A-69E8-4BD1-8F26-F0417A51B988}"/>
    <cellStyle name="Percent 61 6 2" xfId="39290" xr:uid="{A54E5C25-8C4D-4DD0-85A8-FDD2C61EB644}"/>
    <cellStyle name="Percent 61 7" xfId="39291" xr:uid="{10651CE0-6D55-406E-9CAC-7DCF0C84FCCC}"/>
    <cellStyle name="Percent 61 8" xfId="39292" xr:uid="{7E4B820E-30C7-4E0A-A5A2-64B962929BA7}"/>
    <cellStyle name="Percent 61 9" xfId="54859" xr:uid="{27A7F248-A7B4-4685-A03E-31CA6DB89806}"/>
    <cellStyle name="Percent 62" xfId="39293" xr:uid="{95690BD7-8385-4EFA-9203-C6A7C56C4F1B}"/>
    <cellStyle name="Percent 62 2" xfId="39294" xr:uid="{BE77C243-57B0-47CE-A3F4-AE1F27AEC6E9}"/>
    <cellStyle name="Percent 62 2 2" xfId="39295" xr:uid="{8FEA27B4-E3AC-4F51-8B47-294656AF2A78}"/>
    <cellStyle name="Percent 62 2 2 2" xfId="39296" xr:uid="{93C51073-22F9-40F1-B4A6-E09BE18D9AA6}"/>
    <cellStyle name="Percent 62 2 2 2 2" xfId="39297" xr:uid="{BF9D96D6-E95C-4DF3-9F77-C4E3034763B5}"/>
    <cellStyle name="Percent 62 2 2 2 2 2" xfId="39298" xr:uid="{AB15E400-0529-4BDE-BEF6-08E6591A55C9}"/>
    <cellStyle name="Percent 62 2 2 2 3" xfId="39299" xr:uid="{1ED50359-29CD-466E-B20B-28036B9507C6}"/>
    <cellStyle name="Percent 62 2 2 3" xfId="39300" xr:uid="{6F5B6631-B05E-430D-949F-F9EC777B87A6}"/>
    <cellStyle name="Percent 62 2 2 3 2" xfId="39301" xr:uid="{F5426915-2016-493D-8217-76C24D460B85}"/>
    <cellStyle name="Percent 62 2 2 4" xfId="39302" xr:uid="{48E748F1-C1E5-44A9-91FB-8DCCDBFFAD86}"/>
    <cellStyle name="Percent 62 2 2 4 2" xfId="39303" xr:uid="{F882F57D-AE29-43ED-AA83-00BFC62A782A}"/>
    <cellStyle name="Percent 62 2 2 5" xfId="39304" xr:uid="{A8D887B5-9299-4E24-A14A-1BE8A55BF15C}"/>
    <cellStyle name="Percent 62 2 3" xfId="39305" xr:uid="{CA8C6A19-734E-4996-81A3-E95F197AE885}"/>
    <cellStyle name="Percent 62 2 3 2" xfId="39306" xr:uid="{F1D99260-19FE-46AB-A6D9-86286E25AC03}"/>
    <cellStyle name="Percent 62 2 4" xfId="39307" xr:uid="{9F58DE50-C93B-441E-9CAE-194955C5B933}"/>
    <cellStyle name="Percent 62 2 4 2" xfId="39308" xr:uid="{3E4FE07C-5054-4077-9295-D86924394C8A}"/>
    <cellStyle name="Percent 62 2 5" xfId="39309" xr:uid="{3179F926-040C-4186-89A5-9DD307577905}"/>
    <cellStyle name="Percent 62 3" xfId="39310" xr:uid="{A270A201-80E5-4D62-B9C4-01022CA752C2}"/>
    <cellStyle name="Percent 62 3 2" xfId="39311" xr:uid="{360C97A3-BA3C-455F-B064-1C17278D9DD9}"/>
    <cellStyle name="Percent 62 3 2 2" xfId="39312" xr:uid="{57225322-51DF-4F2A-9EE4-DB856C071271}"/>
    <cellStyle name="Percent 62 3 3" xfId="39313" xr:uid="{CC2AA9D6-097A-4598-B775-01B630E6B84E}"/>
    <cellStyle name="Percent 62 3 3 2" xfId="39314" xr:uid="{7B3D7769-4349-4C8B-A4B6-3675A6122166}"/>
    <cellStyle name="Percent 62 3 4" xfId="39315" xr:uid="{8C2B780B-57D8-4305-AB77-59F7B1F85C1A}"/>
    <cellStyle name="Percent 62 4" xfId="39316" xr:uid="{83996858-EE0E-45EA-B51D-80515A04257C}"/>
    <cellStyle name="Percent 62 4 2" xfId="39317" xr:uid="{45BADAFB-2AC0-43B2-8540-1865A9C647F0}"/>
    <cellStyle name="Percent 62 4 2 2" xfId="39318" xr:uid="{056E475E-0468-45E8-BC56-4716E22ACC26}"/>
    <cellStyle name="Percent 62 4 2 2 2" xfId="39319" xr:uid="{4EC27604-6E0E-478D-BEFF-D3B9CD1E9917}"/>
    <cellStyle name="Percent 62 4 2 3" xfId="39320" xr:uid="{91F73C1F-F535-4C92-8DC6-6C4180CFB6F3}"/>
    <cellStyle name="Percent 62 4 3" xfId="39321" xr:uid="{9C3D0097-25A2-4938-BA0B-5463816EBE51}"/>
    <cellStyle name="Percent 62 4 3 2" xfId="39322" xr:uid="{AC1D73BC-9E67-46C1-9565-A3C852F6CAD0}"/>
    <cellStyle name="Percent 62 4 4" xfId="39323" xr:uid="{5F7ED9DE-EA3E-47C2-853D-5461FBAC3AC7}"/>
    <cellStyle name="Percent 62 4 4 2" xfId="39324" xr:uid="{15A13B76-BB91-4B29-B4B7-7A522542198B}"/>
    <cellStyle name="Percent 62 4 5" xfId="39325" xr:uid="{2E84E8A9-1C1C-4589-96A6-BA4A95EDDF02}"/>
    <cellStyle name="Percent 62 5" xfId="39326" xr:uid="{01AEBC42-A000-4E51-9BCF-1B2A44DAEF4C}"/>
    <cellStyle name="Percent 62 5 2" xfId="39327" xr:uid="{F5FBB418-E654-4A50-A665-013F93A02BC8}"/>
    <cellStyle name="Percent 62 5 2 2" xfId="39328" xr:uid="{0F93DEA4-5CD8-45F7-A3DC-FF506405DA1C}"/>
    <cellStyle name="Percent 62 5 3" xfId="39329" xr:uid="{07ABFAE9-8F84-44AB-A687-3B839DAF7E2E}"/>
    <cellStyle name="Percent 62 5 3 2" xfId="39330" xr:uid="{3504290A-5CD0-4595-8DBE-E29715E7E66C}"/>
    <cellStyle name="Percent 62 5 4" xfId="39331" xr:uid="{5617389D-7E79-40B2-83FE-2CC060C54876}"/>
    <cellStyle name="Percent 62 6" xfId="39332" xr:uid="{A9A2D0DE-ED12-41C2-A735-BD58EAE520D2}"/>
    <cellStyle name="Percent 62 6 2" xfId="39333" xr:uid="{43E1641D-99F8-4C7B-980E-1F17823B9E90}"/>
    <cellStyle name="Percent 62 7" xfId="39334" xr:uid="{7D42E4B4-37AD-4AAA-8E55-AEF28583465F}"/>
    <cellStyle name="Percent 62 8" xfId="39335" xr:uid="{1D8DF44F-CB4C-4316-84E8-F4199B45ED96}"/>
    <cellStyle name="Percent 62 9" xfId="54860" xr:uid="{0F01B45D-7E80-41F7-920D-F5F1493E0EFF}"/>
    <cellStyle name="Percent 63" xfId="39336" xr:uid="{B1700285-DEF8-45AF-9E8D-5AF68BA7EA18}"/>
    <cellStyle name="Percent 63 2" xfId="39337" xr:uid="{28FA2593-F659-43D1-80AA-A46D38C0796E}"/>
    <cellStyle name="Percent 63 2 2" xfId="39338" xr:uid="{EC5DA1A0-45F0-494D-B904-C18C94F0A541}"/>
    <cellStyle name="Percent 63 2 2 2" xfId="39339" xr:uid="{BF93F4DC-1397-47AF-BF0B-8566AF45E5A0}"/>
    <cellStyle name="Percent 63 2 3" xfId="39340" xr:uid="{4FA166DD-E9F4-41B1-A554-BA9EA2978FB9}"/>
    <cellStyle name="Percent 63 2 3 2" xfId="39341" xr:uid="{428E6698-2286-4CC4-8DB9-2E4653ECE847}"/>
    <cellStyle name="Percent 63 2 4" xfId="39342" xr:uid="{5071C4C4-FFB8-4392-87A6-8A83DBEE0F06}"/>
    <cellStyle name="Percent 63 3" xfId="39343" xr:uid="{C5A99EB7-81C4-442C-892A-C9E251C046A7}"/>
    <cellStyle name="Percent 63 3 2" xfId="39344" xr:uid="{247AE8A7-EBA6-4AFB-B44E-B716D0E1CEE4}"/>
    <cellStyle name="Percent 63 4" xfId="39345" xr:uid="{FF109473-C4FD-4179-883B-C14890A98DB5}"/>
    <cellStyle name="Percent 63 4 2" xfId="39346" xr:uid="{8CBF6E2C-0230-42FF-A6E0-5E5910E50F4E}"/>
    <cellStyle name="Percent 63 5" xfId="39347" xr:uid="{C3B122E0-963A-4C39-B488-5AA5D9CE62DD}"/>
    <cellStyle name="Percent 63 6" xfId="39348" xr:uid="{B89E7D38-E033-4FA8-8153-C23B3CE4A5CF}"/>
    <cellStyle name="Percent 64" xfId="39349" xr:uid="{0E5E67DC-54C9-4362-86C7-CB0D757A2ACE}"/>
    <cellStyle name="Percent 64 2" xfId="39350" xr:uid="{D9F3E8BE-C5C1-44E7-B504-9B70EB04E10E}"/>
    <cellStyle name="Percent 64 2 2" xfId="39351" xr:uid="{53BA3E44-E64D-45FD-BBAA-6F63D6B292E7}"/>
    <cellStyle name="Percent 64 2 2 2" xfId="39352" xr:uid="{338C0792-571F-4D95-816E-93426639BEE7}"/>
    <cellStyle name="Percent 64 2 3" xfId="39353" xr:uid="{1FF4EB05-0104-451B-A689-40EB7A2E7977}"/>
    <cellStyle name="Percent 64 2 3 2" xfId="39354" xr:uid="{716075EE-5C96-4ABE-90B3-23395DB3237A}"/>
    <cellStyle name="Percent 64 2 4" xfId="39355" xr:uid="{5EBD8B0A-836E-4FA8-B502-9A022E21EE98}"/>
    <cellStyle name="Percent 64 3" xfId="39356" xr:uid="{3E520FE4-A668-4921-9F0C-4D2668CFA0E7}"/>
    <cellStyle name="Percent 64 3 2" xfId="39357" xr:uid="{9A2A91CF-1CAF-45F3-949A-50C47FD341C1}"/>
    <cellStyle name="Percent 64 4" xfId="39358" xr:uid="{DB2CE637-D6AF-4712-91EA-B8F7CCECB8A8}"/>
    <cellStyle name="Percent 64 4 2" xfId="39359" xr:uid="{D84F2BB7-F343-44FB-8278-66882D7E0C42}"/>
    <cellStyle name="Percent 64 5" xfId="39360" xr:uid="{B96BC78F-28A8-4365-9709-52071E7EEB60}"/>
    <cellStyle name="Percent 64 6" xfId="39361" xr:uid="{BB83E8A2-EDDF-4B88-BDF8-56BE924BA509}"/>
    <cellStyle name="Percent 65" xfId="39362" xr:uid="{36E1BFEC-41ED-4FA3-A7A4-22CFE5411D7C}"/>
    <cellStyle name="Percent 65 2" xfId="39363" xr:uid="{5135E18C-489C-482C-AC32-B18BC10D35AD}"/>
    <cellStyle name="Percent 65 2 2" xfId="39364" xr:uid="{0C102324-9B51-499C-9340-8CFB25C368FF}"/>
    <cellStyle name="Percent 65 2 2 2" xfId="39365" xr:uid="{95339D66-E1C3-476F-8303-AFD541CF285D}"/>
    <cellStyle name="Percent 65 2 3" xfId="39366" xr:uid="{BC4D115E-E08A-4DDE-BD1D-B22EB0C3F50F}"/>
    <cellStyle name="Percent 65 2 3 2" xfId="39367" xr:uid="{7F33619C-F333-4C27-8366-B1C85B24ED07}"/>
    <cellStyle name="Percent 65 2 4" xfId="39368" xr:uid="{92F9FFA4-DB5F-44BB-B37F-C969CB7AF4F0}"/>
    <cellStyle name="Percent 65 3" xfId="39369" xr:uid="{3D5B009D-FB25-4575-AC14-8D4B187CAD5B}"/>
    <cellStyle name="Percent 65 3 2" xfId="39370" xr:uid="{85875494-B073-4EF5-881D-89EAB6433F0E}"/>
    <cellStyle name="Percent 65 4" xfId="39371" xr:uid="{7E7F412B-939B-4AC1-8EA0-D78DB814F14B}"/>
    <cellStyle name="Percent 65 4 2" xfId="39372" xr:uid="{DAC20798-D897-42F1-BCDB-54CA87493AFB}"/>
    <cellStyle name="Percent 65 5" xfId="39373" xr:uid="{AD7065E4-B109-4E12-B0D8-A303AAB571BE}"/>
    <cellStyle name="Percent 65 6" xfId="39374" xr:uid="{445963C2-EFAE-4E2E-9F24-529DB5B6138C}"/>
    <cellStyle name="Percent 66" xfId="39375" xr:uid="{E8144CE2-CF9E-4A3A-B0F0-7FDB085468B9}"/>
    <cellStyle name="Percent 66 2" xfId="39376" xr:uid="{E5D0263E-E222-4B93-9CFA-B3FF1EF75D18}"/>
    <cellStyle name="Percent 66 2 2" xfId="39377" xr:uid="{77F32888-0F03-46FA-9806-9B53D802AD4D}"/>
    <cellStyle name="Percent 66 2 2 2" xfId="39378" xr:uid="{54B63A19-99B6-402A-9FF4-D57C42FCEFE6}"/>
    <cellStyle name="Percent 66 2 3" xfId="39379" xr:uid="{2C6BFED8-926E-49ED-9331-E43968561DA4}"/>
    <cellStyle name="Percent 66 2 3 2" xfId="39380" xr:uid="{1DD36939-4AD9-4A8E-A2E1-F4D973CE80B7}"/>
    <cellStyle name="Percent 66 2 4" xfId="39381" xr:uid="{930A9DEB-35E0-4BBD-9A9A-381D9EEED62A}"/>
    <cellStyle name="Percent 66 3" xfId="39382" xr:uid="{55433699-182C-4932-B49D-F1CE3A14D8DE}"/>
    <cellStyle name="Percent 66 3 2" xfId="39383" xr:uid="{43E210CA-753E-4D04-B025-3F7BE265DB45}"/>
    <cellStyle name="Percent 66 4" xfId="39384" xr:uid="{E9824FEE-0911-4EDD-B9EE-2B59AE8F0AE7}"/>
    <cellStyle name="Percent 66 4 2" xfId="39385" xr:uid="{02F07896-6992-48DF-B570-8395420FB4C9}"/>
    <cellStyle name="Percent 66 5" xfId="39386" xr:uid="{EC619AD0-A360-4C8A-B080-B78352AAD963}"/>
    <cellStyle name="Percent 66 6" xfId="39387" xr:uid="{7F439EA3-93A4-4A1F-9BBC-AFC82592D14C}"/>
    <cellStyle name="Percent 67" xfId="39388" xr:uid="{F37DCE95-19F7-4014-948C-7237E6B675BC}"/>
    <cellStyle name="Percent 67 2" xfId="39389" xr:uid="{3B6C81CD-E715-4F7A-87FF-821A2B67717D}"/>
    <cellStyle name="Percent 67 2 2" xfId="39390" xr:uid="{C516354E-4B78-46B9-AEE7-6ADB1FD8C290}"/>
    <cellStyle name="Percent 67 2 2 2" xfId="39391" xr:uid="{7AE09FA2-519C-40BA-AED1-6EA5E7D4838E}"/>
    <cellStyle name="Percent 67 2 3" xfId="39392" xr:uid="{627CE934-E4E6-4563-9D5E-5925D40B28F0}"/>
    <cellStyle name="Percent 67 2 3 2" xfId="39393" xr:uid="{0E6890EA-B10A-4BD4-9820-77ABA175D0A5}"/>
    <cellStyle name="Percent 67 2 4" xfId="39394" xr:uid="{D2F064E4-1187-4078-B060-EE8C1C061167}"/>
    <cellStyle name="Percent 67 3" xfId="39395" xr:uid="{8CE5AA9F-BD0D-4C82-AE1A-79F3896917EF}"/>
    <cellStyle name="Percent 67 3 2" xfId="39396" xr:uid="{49AC0F36-796C-4189-B4EB-874930EAE0E9}"/>
    <cellStyle name="Percent 67 4" xfId="39397" xr:uid="{C333DDD5-FB90-49AF-A3F8-A4C065226298}"/>
    <cellStyle name="Percent 67 4 2" xfId="39398" xr:uid="{F9169E2F-B2A2-4A74-BEFD-3C500E20B1DE}"/>
    <cellStyle name="Percent 67 5" xfId="39399" xr:uid="{AD3732E4-1138-41DD-B919-1D57F400449F}"/>
    <cellStyle name="Percent 67 6" xfId="39400" xr:uid="{FDDB503B-9900-43DB-AEA1-22A317F34BBA}"/>
    <cellStyle name="Percent 68" xfId="39401" xr:uid="{1BDA3F32-9CCE-4D75-B591-3C16EEF622E3}"/>
    <cellStyle name="Percent 68 2" xfId="39402" xr:uid="{51830C69-FB79-4F45-8305-45DD97055D6E}"/>
    <cellStyle name="Percent 68 2 2" xfId="39403" xr:uid="{705A65AF-8E6C-40CC-89B1-B2D2AA348F51}"/>
    <cellStyle name="Percent 68 2 2 2" xfId="39404" xr:uid="{BF994F17-16E0-4D73-93F0-651B58D5B8F3}"/>
    <cellStyle name="Percent 68 2 3" xfId="39405" xr:uid="{6F3DE981-4ADC-4A81-B0AD-85CCB635BD06}"/>
    <cellStyle name="Percent 68 2 3 2" xfId="39406" xr:uid="{2BAFD40E-10C5-418C-94A1-66C2ADC860A1}"/>
    <cellStyle name="Percent 68 2 4" xfId="39407" xr:uid="{77AD3FD9-86FF-42DF-9563-119EA7D68B44}"/>
    <cellStyle name="Percent 68 3" xfId="39408" xr:uid="{25258A1A-AAC1-42DB-9572-FFC9CA4E3EA3}"/>
    <cellStyle name="Percent 68 3 2" xfId="39409" xr:uid="{DEBBA9CB-6919-444C-AFC4-DA21336099A0}"/>
    <cellStyle name="Percent 68 4" xfId="39410" xr:uid="{562FA9E9-E08A-4EEB-8536-F282DA6FFBEC}"/>
    <cellStyle name="Percent 68 4 2" xfId="39411" xr:uid="{FAECF475-C677-43CF-9FD7-231E2095948D}"/>
    <cellStyle name="Percent 68 5" xfId="39412" xr:uid="{7DB77421-B6DC-408E-A4EC-7405E46E73E9}"/>
    <cellStyle name="Percent 68 6" xfId="39413" xr:uid="{AD3C4752-24DC-43C1-AD3F-624D19E863E9}"/>
    <cellStyle name="Percent 69" xfId="39414" xr:uid="{7E6AEBF9-0D5B-4672-BD29-FFC74E78C54B}"/>
    <cellStyle name="Percent 69 2" xfId="39415" xr:uid="{1C446B10-B715-400D-AE82-3A15C0A7DA68}"/>
    <cellStyle name="Percent 69 2 2" xfId="39416" xr:uid="{1915E208-2CB9-4C51-92E6-E6B81D887E7E}"/>
    <cellStyle name="Percent 69 2 2 2" xfId="39417" xr:uid="{DB2087CC-7040-4E6A-855C-EBC319CB38E2}"/>
    <cellStyle name="Percent 69 2 3" xfId="39418" xr:uid="{B7DF755A-60B7-4339-A01D-D37537D5BCE7}"/>
    <cellStyle name="Percent 69 2 3 2" xfId="39419" xr:uid="{B8F24C35-12F8-48F3-ACC4-75B4DDCDDAFF}"/>
    <cellStyle name="Percent 69 2 4" xfId="39420" xr:uid="{E9325C36-F775-411C-BE87-C86BDAEE0141}"/>
    <cellStyle name="Percent 69 3" xfId="39421" xr:uid="{44A8F906-659F-4A8F-A3FC-AB2F72DE0EC7}"/>
    <cellStyle name="Percent 69 3 2" xfId="39422" xr:uid="{A6078E71-9DEF-4FB9-B618-86C88AE5F01F}"/>
    <cellStyle name="Percent 69 4" xfId="39423" xr:uid="{FC6A700F-4EF8-4270-8C7B-457B20E36BB2}"/>
    <cellStyle name="Percent 69 4 2" xfId="39424" xr:uid="{CB320103-7D4D-4699-BCDA-51D8555EAE3A}"/>
    <cellStyle name="Percent 69 5" xfId="39425" xr:uid="{AEE3FEB7-111F-4141-9879-A09916F3CBEF}"/>
    <cellStyle name="Percent 69 6" xfId="39426" xr:uid="{3099B4C6-3C9D-41F0-AC00-EF9FE887CE0A}"/>
    <cellStyle name="Percent 7" xfId="39427" xr:uid="{5125704B-F81C-4B71-AB8D-936A536F6E62}"/>
    <cellStyle name="Percent 7 2" xfId="39428" xr:uid="{1DE482AB-67F6-4816-B5EF-8A041BD9D67D}"/>
    <cellStyle name="Percent 7 2 2" xfId="39429" xr:uid="{927ACB7C-25AD-41AE-88C0-ED8CDD7515CC}"/>
    <cellStyle name="Percent 7 2 2 2" xfId="39430" xr:uid="{FDB3D541-3F9A-4691-A579-09B2FFE40C6A}"/>
    <cellStyle name="Percent 7 2 3" xfId="39431" xr:uid="{699A7568-6CD6-43DC-ABE8-D4BFF480B54C}"/>
    <cellStyle name="Percent 7 2 3 2" xfId="39432" xr:uid="{B43BBCE1-8BAB-453D-83E2-D045F0F6CED5}"/>
    <cellStyle name="Percent 7 2 4" xfId="39433" xr:uid="{17CD539C-D17E-4A99-B3F9-1DC3BBBDAB94}"/>
    <cellStyle name="Percent 7 2 5" xfId="39434" xr:uid="{3D9EB32B-6114-444A-ADE5-90AB5BEE7FFD}"/>
    <cellStyle name="Percent 7 3" xfId="39435" xr:uid="{96D2E584-D3B2-4BCA-BEE6-B80AD68E8155}"/>
    <cellStyle name="Percent 7 3 2" xfId="39436" xr:uid="{FA2F54F8-18A5-43D4-AB61-B75E04D89709}"/>
    <cellStyle name="Percent 7 3 2 2" xfId="39437" xr:uid="{1BB9702E-A053-46A7-84C6-B0383BBDDA0B}"/>
    <cellStyle name="Percent 7 3 3" xfId="39438" xr:uid="{CE4600DE-8F2E-4BF5-9681-56B976A46DD1}"/>
    <cellStyle name="Percent 7 3 3 2" xfId="39439" xr:uid="{6D9FA050-8460-41F4-874D-2A7B92C0DC81}"/>
    <cellStyle name="Percent 7 3 4" xfId="39440" xr:uid="{CD62C16D-0692-4286-9E30-6BA7324F774B}"/>
    <cellStyle name="Percent 7 3 5" xfId="39441" xr:uid="{E2ED98BB-82D6-446E-8800-087A30008394}"/>
    <cellStyle name="Percent 7 4" xfId="39442" xr:uid="{1311FA48-2502-4883-916B-082C3495EBCE}"/>
    <cellStyle name="Percent 7 4 2" xfId="39443" xr:uid="{3A4B9841-08BC-419B-AB71-303ACEAC518C}"/>
    <cellStyle name="Percent 7 5" xfId="39444" xr:uid="{CA743C59-59A6-4ADD-A50D-E2DE9A512462}"/>
    <cellStyle name="Percent 7 5 2" xfId="39445" xr:uid="{20E747E7-3A8A-4977-97AA-FAF30A849C91}"/>
    <cellStyle name="Percent 7 6" xfId="39446" xr:uid="{7482DCE4-501C-4E82-8E01-7405344A4C2E}"/>
    <cellStyle name="Percent 7 7" xfId="39447" xr:uid="{8A311653-953D-49F6-A308-680DE3FCD38D}"/>
    <cellStyle name="Percent 7 8" xfId="39448" xr:uid="{89450FF1-61A0-492C-A762-E63381288B52}"/>
    <cellStyle name="Percent 70" xfId="39449" xr:uid="{FAEAC943-93BC-44BE-BE1A-2C03BF42C96B}"/>
    <cellStyle name="Percent 70 2" xfId="39450" xr:uid="{977C2DDF-2834-459B-B3C3-7699C88417F9}"/>
    <cellStyle name="Percent 70 2 2" xfId="39451" xr:uid="{83493492-2121-4A6F-BBD8-CAB4F362A696}"/>
    <cellStyle name="Percent 70 2 2 2" xfId="39452" xr:uid="{CF9CD5EB-2FA1-457E-9735-AD5A9A3CEEDF}"/>
    <cellStyle name="Percent 70 2 3" xfId="39453" xr:uid="{D213F7DA-2068-441E-9532-E123B98AC2B1}"/>
    <cellStyle name="Percent 70 2 3 2" xfId="39454" xr:uid="{BEA5B9D2-B2A9-4E40-BB22-74167FC87A7C}"/>
    <cellStyle name="Percent 70 2 4" xfId="39455" xr:uid="{AE348689-5854-45BD-B73F-CC0AC244CF7C}"/>
    <cellStyle name="Percent 70 3" xfId="39456" xr:uid="{31963A29-8CD7-4C23-954B-D70C96530D5C}"/>
    <cellStyle name="Percent 70 3 2" xfId="39457" xr:uid="{86C4E754-224C-4333-B91B-2DB3590A5559}"/>
    <cellStyle name="Percent 70 4" xfId="39458" xr:uid="{9397DCBF-45A4-4038-8A01-D824EFC3FE5F}"/>
    <cellStyle name="Percent 70 4 2" xfId="39459" xr:uid="{5A76A748-A065-4EF0-A399-7E0DF94B51F5}"/>
    <cellStyle name="Percent 70 5" xfId="39460" xr:uid="{3A8740D4-62B3-4A92-9DD7-AE809E52AE05}"/>
    <cellStyle name="Percent 70 6" xfId="39461" xr:uid="{68E50B77-A3FA-406F-92FC-5112B750D4DC}"/>
    <cellStyle name="Percent 71" xfId="39462" xr:uid="{8CBDFD85-A96F-4ACD-B8A8-C7C7218BCB98}"/>
    <cellStyle name="Percent 71 2" xfId="39463" xr:uid="{31776B84-9D16-4AF6-8DCD-D9DF3D8C5AC9}"/>
    <cellStyle name="Percent 71 2 2" xfId="39464" xr:uid="{A3085CA2-FD60-48E1-8264-D098102E97F9}"/>
    <cellStyle name="Percent 71 2 2 2" xfId="39465" xr:uid="{53399C88-03EB-414B-A9A0-799C13FE1E02}"/>
    <cellStyle name="Percent 71 2 3" xfId="39466" xr:uid="{2A99B6F4-92A9-41CC-9822-D0AF02633874}"/>
    <cellStyle name="Percent 71 2 3 2" xfId="39467" xr:uid="{BF6E693E-B782-4718-ABDA-D160AC3774D2}"/>
    <cellStyle name="Percent 71 2 4" xfId="39468" xr:uid="{4030CA11-2234-4AEA-AA28-2257180F2C05}"/>
    <cellStyle name="Percent 71 3" xfId="39469" xr:uid="{531122E2-3176-46A7-BB67-05BEDF3BECE8}"/>
    <cellStyle name="Percent 71 3 2" xfId="39470" xr:uid="{5A0BC6A2-78DC-40EF-AB2E-02A24763EA70}"/>
    <cellStyle name="Percent 71 4" xfId="39471" xr:uid="{62000567-C3B4-4699-BE49-D089993CC480}"/>
    <cellStyle name="Percent 71 4 2" xfId="39472" xr:uid="{6B96740D-D0B5-4814-A96C-C15C55C19A02}"/>
    <cellStyle name="Percent 71 5" xfId="39473" xr:uid="{B45EE409-1B59-4D8F-B9EC-C7C2B2DF2B9B}"/>
    <cellStyle name="Percent 71 6" xfId="39474" xr:uid="{74551548-8AEB-4B84-8D4E-EB70227B361C}"/>
    <cellStyle name="Percent 72" xfId="39475" xr:uid="{A469D79B-59CF-43B0-ADD4-2AC18BE0D025}"/>
    <cellStyle name="Percent 72 2" xfId="39476" xr:uid="{EE2ECEAC-917A-4F01-BC53-86C767749D52}"/>
    <cellStyle name="Percent 72 2 2" xfId="39477" xr:uid="{2ADF4C25-5C95-4C09-8A24-E10A268BE341}"/>
    <cellStyle name="Percent 72 3" xfId="39478" xr:uid="{1437EEBE-81A5-48ED-95DF-FCF0D779E0F7}"/>
    <cellStyle name="Percent 72 3 2" xfId="39479" xr:uid="{939811C2-7D61-45AD-BD80-A4EFEC7A320F}"/>
    <cellStyle name="Percent 72 4" xfId="39480" xr:uid="{1EFBC65F-DE3A-4253-BDC5-3770C7ABE701}"/>
    <cellStyle name="Percent 72 5" xfId="39481" xr:uid="{634E4EB1-0346-4A35-99AA-8137D45D6A4E}"/>
    <cellStyle name="Percent 73" xfId="39482" xr:uid="{15EDD15B-E077-4E5F-8C2F-7CBD6345AC3A}"/>
    <cellStyle name="Percent 73 2" xfId="39483" xr:uid="{6934B1AC-E136-450B-99D2-CAF495E79FBF}"/>
    <cellStyle name="Percent 73 2 2" xfId="39484" xr:uid="{15629157-4748-46AF-9C6E-A604F2BD2EC9}"/>
    <cellStyle name="Percent 73 3" xfId="39485" xr:uid="{22476299-F58B-4E57-9CF0-66BCCA097B3D}"/>
    <cellStyle name="Percent 73 3 2" xfId="39486" xr:uid="{534940F5-62A1-4BFA-98FF-F841B2B2DEED}"/>
    <cellStyle name="Percent 73 4" xfId="39487" xr:uid="{09BC7546-5EF3-47BB-86E8-B51C0E86D1EC}"/>
    <cellStyle name="Percent 73 5" xfId="39488" xr:uid="{692A11E3-2374-4598-9697-C728B07E4BEB}"/>
    <cellStyle name="Percent 74" xfId="39489" xr:uid="{6ACE9C4D-AD2E-43CC-8A11-ACF2807C9A25}"/>
    <cellStyle name="Percent 74 2" xfId="39490" xr:uid="{D7016E6D-174D-462E-860B-37B92F0D0FA9}"/>
    <cellStyle name="Percent 74 2 2" xfId="39491" xr:uid="{D8ADB336-6ACE-4D6A-9398-C29C3E1EFA74}"/>
    <cellStyle name="Percent 74 3" xfId="39492" xr:uid="{EC7979E4-9C9E-4598-A2F5-C0820281494B}"/>
    <cellStyle name="Percent 74 3 2" xfId="39493" xr:uid="{789A8FA6-E433-4056-A1D7-10C123C06BFA}"/>
    <cellStyle name="Percent 74 4" xfId="39494" xr:uid="{D5BED714-436A-4510-8CAA-CFA3E1560CA6}"/>
    <cellStyle name="Percent 74 5" xfId="54861" xr:uid="{F98D593B-E4AF-4BBE-B898-8AAE5CCA84F8}"/>
    <cellStyle name="Percent 75" xfId="39495" xr:uid="{745B2EB5-CC33-4508-9017-63193A11A55B}"/>
    <cellStyle name="Percent 75 2" xfId="39496" xr:uid="{0CF4850B-EB71-47EA-ABD7-CE452CB8FCA0}"/>
    <cellStyle name="Percent 75 2 2" xfId="39497" xr:uid="{D029D027-1848-4ACC-BD11-DAE45469C311}"/>
    <cellStyle name="Percent 75 3" xfId="39498" xr:uid="{4EA1B986-E578-4610-894B-EBE3DBB288F8}"/>
    <cellStyle name="Percent 75 3 2" xfId="39499" xr:uid="{4DF90797-2166-4CAE-B6A8-2B177E0AC59E}"/>
    <cellStyle name="Percent 75 4" xfId="39500" xr:uid="{09433519-D840-480F-AA8D-27D332EDCE52}"/>
    <cellStyle name="Percent 75 5" xfId="54862" xr:uid="{6465B3E0-C60D-478B-B077-34DE8FDC0570}"/>
    <cellStyle name="Percent 76" xfId="39501" xr:uid="{08E84B2E-3FB7-4B01-9828-00808CAA1FE8}"/>
    <cellStyle name="Percent 76 2" xfId="39502" xr:uid="{F3B70313-95BC-4584-94F8-D6F9A6E4E221}"/>
    <cellStyle name="Percent 76 2 2" xfId="39503" xr:uid="{F64E769D-ED72-4E4C-AACF-440F0413B74E}"/>
    <cellStyle name="Percent 76 3" xfId="39504" xr:uid="{383C6489-DD36-4249-82BA-B3CD0AF48047}"/>
    <cellStyle name="Percent 76 3 2" xfId="39505" xr:uid="{3C058E37-F3DB-4138-BBE6-0FCD582B28CB}"/>
    <cellStyle name="Percent 76 4" xfId="39506" xr:uid="{CA0FA747-F61D-496E-90F3-938C7679056F}"/>
    <cellStyle name="Percent 76 5" xfId="54863" xr:uid="{3EDDF8EB-6F63-4DEC-84B8-B87C5E7C108A}"/>
    <cellStyle name="Percent 77" xfId="39507" xr:uid="{CF4853A6-CBE6-47E4-8CE8-1A7CC0B3A1A0}"/>
    <cellStyle name="Percent 77 2" xfId="39508" xr:uid="{55A30189-2FE1-443D-B628-DA745A837B41}"/>
    <cellStyle name="Percent 77 2 2" xfId="39509" xr:uid="{C1C5FE25-24AE-4844-BBBF-5A3ABA5DAEEF}"/>
    <cellStyle name="Percent 77 3" xfId="39510" xr:uid="{031768E7-79E0-49D7-A1FD-52F9018B03D2}"/>
    <cellStyle name="Percent 77 3 2" xfId="39511" xr:uid="{5BDFA46F-08F7-4DAF-BE2B-DADBE1B02670}"/>
    <cellStyle name="Percent 77 4" xfId="39512" xr:uid="{C843B05E-29E7-460D-9DF7-DCB583BA3706}"/>
    <cellStyle name="Percent 77 5" xfId="54864" xr:uid="{31CB39D1-B784-4268-BB1F-FB21DFEED005}"/>
    <cellStyle name="Percent 78" xfId="39513" xr:uid="{FD89E98A-F8C3-4F6F-8D3F-733B04A1C0D7}"/>
    <cellStyle name="Percent 78 2" xfId="39514" xr:uid="{BA8C944F-95B2-4A89-AC06-27B84732CA1D}"/>
    <cellStyle name="Percent 78 2 2" xfId="39515" xr:uid="{F83BA1FE-09D6-490A-8AE7-CE13799A6B31}"/>
    <cellStyle name="Percent 78 3" xfId="39516" xr:uid="{9D06ECE5-7EF2-4D55-BD33-4753B7CB5702}"/>
    <cellStyle name="Percent 78 3 2" xfId="39517" xr:uid="{81BC989A-A541-4A1F-B153-3AF229D5E0BD}"/>
    <cellStyle name="Percent 78 4" xfId="39518" xr:uid="{704542C8-74EA-4790-8332-C412ED25F392}"/>
    <cellStyle name="Percent 78 5" xfId="54865" xr:uid="{AC817043-183D-4AE0-A9C8-8244B846F1EC}"/>
    <cellStyle name="Percent 79" xfId="39519" xr:uid="{974FE34C-9267-456A-AAD3-1B3C3F43B17F}"/>
    <cellStyle name="Percent 79 2" xfId="39520" xr:uid="{F824D14F-AF94-49D2-AB28-A615F137045B}"/>
    <cellStyle name="Percent 79 2 2" xfId="39521" xr:uid="{5C76D626-33F5-4847-9E0D-D2E632FAFCC5}"/>
    <cellStyle name="Percent 79 3" xfId="39522" xr:uid="{95E0DE36-255C-4AF9-9E8D-8E760F226E38}"/>
    <cellStyle name="Percent 79 3 2" xfId="39523" xr:uid="{C64E3AF2-2079-4C23-A0DF-3AA6C0532688}"/>
    <cellStyle name="Percent 79 4" xfId="39524" xr:uid="{403D1D1D-720E-448A-B70D-0B0DD27CD940}"/>
    <cellStyle name="Percent 79 5" xfId="54866" xr:uid="{B475F651-69CA-4012-87F5-4CD5C8B260BB}"/>
    <cellStyle name="Percent 8" xfId="39525" xr:uid="{F2876A44-0BCD-44A6-B475-0D0EAA0513F0}"/>
    <cellStyle name="Percent 8 2" xfId="39526" xr:uid="{8FD42D9C-AB54-4EAC-88E8-78F543FD77D8}"/>
    <cellStyle name="Percent 8 2 2" xfId="39527" xr:uid="{F64C877A-9463-41BA-B91F-42CEFB08EE88}"/>
    <cellStyle name="Percent 8 2 2 2" xfId="39528" xr:uid="{5CEECEFB-E11E-47FB-8335-7AB2740F7992}"/>
    <cellStyle name="Percent 8 2 3" xfId="39529" xr:uid="{7336D83C-3A15-441A-AFC0-1A375F9BBFFB}"/>
    <cellStyle name="Percent 8 2 3 2" xfId="39530" xr:uid="{434A6B26-4DC1-4190-9FA6-BFD117AE92B7}"/>
    <cellStyle name="Percent 8 2 4" xfId="39531" xr:uid="{95896636-B93E-42E0-958E-FAFB6C353AFB}"/>
    <cellStyle name="Percent 8 2 5" xfId="39532" xr:uid="{D9EFD575-1438-4963-8B30-DE933C800998}"/>
    <cellStyle name="Percent 8 3" xfId="39533" xr:uid="{4194F83F-6EA3-4870-B320-757956E724E3}"/>
    <cellStyle name="Percent 8 3 2" xfId="39534" xr:uid="{1012B79D-0EE4-4732-B52B-BC6AFA57DBA9}"/>
    <cellStyle name="Percent 8 3 2 2" xfId="39535" xr:uid="{D5F1C339-650D-4EC9-BD50-74CDC5C07473}"/>
    <cellStyle name="Percent 8 3 3" xfId="39536" xr:uid="{09483E5E-B4F6-46C8-A894-F800AE60F130}"/>
    <cellStyle name="Percent 8 3 3 2" xfId="39537" xr:uid="{A280DA80-4622-4F60-B5A7-A0B410FC2F7F}"/>
    <cellStyle name="Percent 8 3 4" xfId="39538" xr:uid="{A6F3081D-8C7F-444B-8DAF-C4F40393787F}"/>
    <cellStyle name="Percent 8 3 5" xfId="39539" xr:uid="{143B9FA3-FFA5-485E-A62A-106037ABC5EB}"/>
    <cellStyle name="Percent 8 4" xfId="39540" xr:uid="{FF57D01E-EE72-446A-8A59-B90AAC878051}"/>
    <cellStyle name="Percent 8 4 2" xfId="39541" xr:uid="{84B4EDE7-622B-48FB-AC86-2DE5B1E0552E}"/>
    <cellStyle name="Percent 8 5" xfId="39542" xr:uid="{DA893D48-C9B3-4CAE-B685-1F300853A270}"/>
    <cellStyle name="Percent 8 5 2" xfId="39543" xr:uid="{92958AF1-0DED-472F-9FAC-B62F25BE13EB}"/>
    <cellStyle name="Percent 8 6" xfId="39544" xr:uid="{07BAB53F-7011-4063-A4CE-14374B03EAEF}"/>
    <cellStyle name="Percent 8 7" xfId="39545" xr:uid="{1A9CB7AE-56BD-4B45-8F6C-E29192EE6450}"/>
    <cellStyle name="Percent 8 8" xfId="39546" xr:uid="{3E9025EE-750E-4468-A7A2-9427FFEE6D9B}"/>
    <cellStyle name="Percent 80" xfId="39547" xr:uid="{D1D7A9B3-A7B9-4884-B9F9-D14984130D21}"/>
    <cellStyle name="Percent 80 2" xfId="39548" xr:uid="{AA5307D6-8027-4812-BF81-ED901ABC3EA1}"/>
    <cellStyle name="Percent 80 2 2" xfId="39549" xr:uid="{3B4F25BE-BCDA-4014-A160-726BF7564C3B}"/>
    <cellStyle name="Percent 80 3" xfId="39550" xr:uid="{1233AC5C-2BC0-41F4-9B66-0BAA515588C5}"/>
    <cellStyle name="Percent 80 3 2" xfId="39551" xr:uid="{21CA8BAB-1C97-4EFE-A0D0-3E96AC3C746A}"/>
    <cellStyle name="Percent 80 4" xfId="39552" xr:uid="{C05DB627-A9D9-4286-ADC8-E34AB7133510}"/>
    <cellStyle name="Percent 80 5" xfId="54867" xr:uid="{704C76F1-EB1F-482D-B165-5544A9A5DBCA}"/>
    <cellStyle name="Percent 81" xfId="39553" xr:uid="{0870087E-4D91-4C70-B223-03249CAF4023}"/>
    <cellStyle name="Percent 81 2" xfId="39554" xr:uid="{D3B6CCCB-CADF-4460-9972-5585C85F80D8}"/>
    <cellStyle name="Percent 81 2 2" xfId="39555" xr:uid="{407A5A0E-CB10-4DA1-A023-2C243E9ED691}"/>
    <cellStyle name="Percent 81 3" xfId="39556" xr:uid="{F491BC2A-FBD1-4A29-8A05-4ED3DBF211A2}"/>
    <cellStyle name="Percent 81 3 2" xfId="39557" xr:uid="{9DBE4CF7-EEE2-4D1C-9EB1-2071C851E757}"/>
    <cellStyle name="Percent 81 4" xfId="39558" xr:uid="{A93A2EE6-690A-42DE-8BEE-FE566F1479AD}"/>
    <cellStyle name="Percent 81 5" xfId="54868" xr:uid="{DFAAFF91-E377-4E22-AF51-3181969CB666}"/>
    <cellStyle name="Percent 82" xfId="39559" xr:uid="{D02496AF-D8C1-4B39-852F-F044E04C7D93}"/>
    <cellStyle name="Percent 82 2" xfId="39560" xr:uid="{F77C6F26-48FB-4D7D-944D-576BBB311A7B}"/>
    <cellStyle name="Percent 82 2 2" xfId="39561" xr:uid="{DFF16400-020B-4B45-834F-3916B3D4709C}"/>
    <cellStyle name="Percent 82 3" xfId="39562" xr:uid="{CA3C9817-4BDE-4BCA-AAB3-B04487395EF2}"/>
    <cellStyle name="Percent 82 3 2" xfId="39563" xr:uid="{77C7263C-D681-40F5-B6A7-1515682F708E}"/>
    <cellStyle name="Percent 82 4" xfId="39564" xr:uid="{63AAE82E-4A67-4011-B8AD-AFEC511209F2}"/>
    <cellStyle name="Percent 82 5" xfId="54869" xr:uid="{3B960D9F-D92F-4886-87AB-A561FB72F103}"/>
    <cellStyle name="Percent 83" xfId="39565" xr:uid="{84FB735C-94A3-402B-9034-F66D4AA1C949}"/>
    <cellStyle name="Percent 83 2" xfId="39566" xr:uid="{2BFB00D1-7DB4-4FF7-B41D-841F3D0FD535}"/>
    <cellStyle name="Percent 83 2 2" xfId="39567" xr:uid="{1C06B388-32EB-40D3-AF22-4D16F8875B67}"/>
    <cellStyle name="Percent 83 3" xfId="39568" xr:uid="{DF34E04F-9D92-4D2A-92EB-F8AF93F58078}"/>
    <cellStyle name="Percent 83 3 2" xfId="39569" xr:uid="{B96ED7F9-4F0F-4764-B051-F00DCE554112}"/>
    <cellStyle name="Percent 83 4" xfId="39570" xr:uid="{2330370D-3B4C-497D-841F-4889D05FA23F}"/>
    <cellStyle name="Percent 83 5" xfId="54870" xr:uid="{6F5B1B39-0709-4A54-B4A1-A4E97B4F059D}"/>
    <cellStyle name="Percent 84" xfId="39571" xr:uid="{4FCC9842-C35D-4E87-8265-95C3B8D81A46}"/>
    <cellStyle name="Percent 84 2" xfId="39572" xr:uid="{CCD8206C-84F7-4747-BE4E-D39A20B3E7DA}"/>
    <cellStyle name="Percent 84 2 2" xfId="39573" xr:uid="{79EAB64D-1F1C-4D87-B2EF-592310955E4C}"/>
    <cellStyle name="Percent 84 3" xfId="39574" xr:uid="{02CA0E04-E64C-4BCE-8E43-0EF9941C7E35}"/>
    <cellStyle name="Percent 84 3 2" xfId="39575" xr:uid="{14970136-B17C-488A-82E9-59AF892F1DA9}"/>
    <cellStyle name="Percent 84 4" xfId="39576" xr:uid="{1546FBA1-CC88-4A3D-88A1-63B049C4B3CF}"/>
    <cellStyle name="Percent 84 5" xfId="54871" xr:uid="{F1E750FC-4FFF-4D8E-8F78-31E8A92B7497}"/>
    <cellStyle name="Percent 85" xfId="39577" xr:uid="{15908F92-D018-4504-AB16-D1A766338711}"/>
    <cellStyle name="Percent 85 2" xfId="39578" xr:uid="{C60A326C-2F95-4CDD-BA2C-63757ED26CE1}"/>
    <cellStyle name="Percent 85 2 2" xfId="39579" xr:uid="{EB29E705-2475-4002-A657-696F4B4332D7}"/>
    <cellStyle name="Percent 85 3" xfId="39580" xr:uid="{3D978216-9890-4E4B-85E3-2F4B14166C1E}"/>
    <cellStyle name="Percent 85 3 2" xfId="39581" xr:uid="{BE6AC7BB-35F0-471B-B7B2-CA602FDC003C}"/>
    <cellStyle name="Percent 85 4" xfId="39582" xr:uid="{456AB752-BB1D-4F0C-BBCB-8A2796B70D0F}"/>
    <cellStyle name="Percent 85 5" xfId="54872" xr:uid="{6BB854FB-837C-4125-BE96-1652A76D1B37}"/>
    <cellStyle name="Percent 86" xfId="39583" xr:uid="{7964D275-1869-4EE7-B563-7616C0A90D71}"/>
    <cellStyle name="Percent 86 2" xfId="39584" xr:uid="{BE901D74-6803-4457-B25B-7855AE0C35BB}"/>
    <cellStyle name="Percent 86 2 2" xfId="39585" xr:uid="{453B2AC0-BFA2-48BF-AA5E-4057AAA8512B}"/>
    <cellStyle name="Percent 86 3" xfId="39586" xr:uid="{F7310327-6188-4CA5-88CE-E8908CFD0C0E}"/>
    <cellStyle name="Percent 86 3 2" xfId="39587" xr:uid="{8B93167F-A4EF-41A3-8890-B9996A33EB67}"/>
    <cellStyle name="Percent 86 4" xfId="39588" xr:uid="{D1D43414-D880-43CF-80FB-9F4C1A2D033E}"/>
    <cellStyle name="Percent 86 5" xfId="54873" xr:uid="{FE177F1B-3738-46C4-9DD0-3B4E32C563EC}"/>
    <cellStyle name="Percent 87" xfId="39589" xr:uid="{ADD4FCF6-9721-40B0-93A2-5DE9B8A74E79}"/>
    <cellStyle name="Percent 87 2" xfId="39590" xr:uid="{D8FDDA3B-7F56-499D-BDA8-5F0AD096338B}"/>
    <cellStyle name="Percent 87 2 2" xfId="39591" xr:uid="{50807019-394A-4584-BBA5-CE0867FBC55A}"/>
    <cellStyle name="Percent 87 3" xfId="39592" xr:uid="{B69098B0-970A-4272-8FD7-3BDB981ED1E2}"/>
    <cellStyle name="Percent 87 3 2" xfId="39593" xr:uid="{109CB8C3-C4A6-4891-A931-18D01DA5FD22}"/>
    <cellStyle name="Percent 87 4" xfId="39594" xr:uid="{DE5363F0-CFA3-4366-8C02-1C2D841DDD13}"/>
    <cellStyle name="Percent 87 5" xfId="54874" xr:uid="{BFB35CC7-78E1-4D14-A2C7-08F421862977}"/>
    <cellStyle name="Percent 88" xfId="39595" xr:uid="{5E99348B-FB68-48D9-B535-45920CFADFFF}"/>
    <cellStyle name="Percent 88 2" xfId="39596" xr:uid="{FDBEC300-ABCA-4CBC-A596-6C52B9C14A8F}"/>
    <cellStyle name="Percent 88 2 2" xfId="39597" xr:uid="{C7113E32-FE5A-4ACF-8BC8-ED557FC12C3F}"/>
    <cellStyle name="Percent 88 3" xfId="39598" xr:uid="{679BCE40-5A4C-4CDB-A886-8E435C8E3D17}"/>
    <cellStyle name="Percent 88 3 2" xfId="39599" xr:uid="{770B0027-5539-4DC4-8788-870772AE1CB1}"/>
    <cellStyle name="Percent 88 4" xfId="39600" xr:uid="{BF0949B0-ED47-48F1-9EB1-02A4B24AA7C5}"/>
    <cellStyle name="Percent 88 5" xfId="54875" xr:uid="{820FBFF4-D572-44D7-A6C4-C9AC1D38E880}"/>
    <cellStyle name="Percent 89" xfId="39601" xr:uid="{257027D4-873D-4813-9D54-5323C69185A1}"/>
    <cellStyle name="Percent 89 2" xfId="39602" xr:uid="{5353E29E-53CA-47F9-88E9-37B985E1E88D}"/>
    <cellStyle name="Percent 89 2 2" xfId="39603" xr:uid="{CC57693D-8932-4489-98A8-CDA33315C93D}"/>
    <cellStyle name="Percent 89 3" xfId="39604" xr:uid="{E71232BF-02B8-4BA3-B508-7C4D44E7C033}"/>
    <cellStyle name="Percent 89 3 2" xfId="39605" xr:uid="{8C086171-300B-4123-9394-AEDF122D513D}"/>
    <cellStyle name="Percent 89 4" xfId="39606" xr:uid="{E96B634E-0CE0-458E-A626-B09147C8A62B}"/>
    <cellStyle name="Percent 89 5" xfId="54876" xr:uid="{C4EFF002-96BD-4254-A094-AF258E115F81}"/>
    <cellStyle name="Percent 9" xfId="39607" xr:uid="{F1560B3F-F721-4831-B999-C12F46E29210}"/>
    <cellStyle name="Percent 9 2" xfId="39608" xr:uid="{24839F16-C221-441C-B6CC-0074A5A80CEF}"/>
    <cellStyle name="Percent 9 2 2" xfId="39609" xr:uid="{93C5A09D-8400-47F3-BF54-97B9107C40EA}"/>
    <cellStyle name="Percent 9 2 2 2" xfId="39610" xr:uid="{687D9FE1-07B6-461E-9B2E-316D2323A307}"/>
    <cellStyle name="Percent 9 2 2 3" xfId="39611" xr:uid="{2B5E5F3A-417D-4970-844E-13010D246527}"/>
    <cellStyle name="Percent 9 2 3" xfId="39612" xr:uid="{8F360E28-CA6A-49AC-B097-883F985CB6AE}"/>
    <cellStyle name="Percent 9 2 3 2" xfId="39613" xr:uid="{83B42E07-5D86-48B7-A886-572085F9DB46}"/>
    <cellStyle name="Percent 9 2 3 3" xfId="39614" xr:uid="{8737EF53-86DB-4A94-92DE-F801DACE6F83}"/>
    <cellStyle name="Percent 9 2 4" xfId="39615" xr:uid="{0516E6B2-C0DC-4C54-B05D-094ECB2E9418}"/>
    <cellStyle name="Percent 9 2 4 2" xfId="39616" xr:uid="{A5416627-BDD5-40E6-87C4-84A135A42669}"/>
    <cellStyle name="Percent 9 2 5" xfId="39617" xr:uid="{FAF8E411-D07B-458E-AD90-28FC7208E7C4}"/>
    <cellStyle name="Percent 9 2 6" xfId="39618" xr:uid="{2707B017-1B6F-4B82-8479-CDC323949E69}"/>
    <cellStyle name="Percent 9 3" xfId="39619" xr:uid="{3C749021-202C-41F1-A233-BF76A1113E68}"/>
    <cellStyle name="Percent 9 3 2" xfId="39620" xr:uid="{C54DB605-F1E6-47B1-A969-2FCC504E7BFD}"/>
    <cellStyle name="Percent 9 3 2 2" xfId="39621" xr:uid="{4D1D8C02-C571-4F90-983A-8C1D54667D3E}"/>
    <cellStyle name="Percent 9 3 2 3" xfId="39622" xr:uid="{66C8D01F-6631-46A3-B1E9-B3CD2B946D85}"/>
    <cellStyle name="Percent 9 3 3" xfId="39623" xr:uid="{BE205880-F7AC-4C53-BB1B-55291695AEDA}"/>
    <cellStyle name="Percent 9 3 3 2" xfId="39624" xr:uid="{9B907529-5C17-42DD-BE26-DC604AF2E190}"/>
    <cellStyle name="Percent 9 3 3 3" xfId="39625" xr:uid="{159611A9-8640-49E7-88AC-C10D957A60F5}"/>
    <cellStyle name="Percent 9 3 4" xfId="39626" xr:uid="{0A94ECB2-DFA4-4E64-A145-2B0103B91E64}"/>
    <cellStyle name="Percent 9 3 4 2" xfId="39627" xr:uid="{28666968-ED60-4FF8-9400-2A857227C10D}"/>
    <cellStyle name="Percent 9 3 5" xfId="39628" xr:uid="{C6CA7458-7AE3-42D8-BE4C-E458C2996D92}"/>
    <cellStyle name="Percent 9 3 6" xfId="39629" xr:uid="{A18C78D9-D756-40FB-835E-FBC2128D242D}"/>
    <cellStyle name="Percent 9 4" xfId="39630" xr:uid="{F4C7DE0B-4E6E-480C-8E2A-75DFD05B8F16}"/>
    <cellStyle name="Percent 9 4 2" xfId="39631" xr:uid="{E995F3AD-3618-4B3E-A9FB-3F2CFC7916B9}"/>
    <cellStyle name="Percent 9 4 3" xfId="39632" xr:uid="{96D402EB-AB2E-44DE-9B6B-1265851B08D6}"/>
    <cellStyle name="Percent 9 5" xfId="39633" xr:uid="{02F38309-C194-4E4D-B2D9-E4F7190799FA}"/>
    <cellStyle name="Percent 9 5 2" xfId="39634" xr:uid="{68930B65-1245-4BD3-8FA3-884D9D2B9FA1}"/>
    <cellStyle name="Percent 9 5 3" xfId="39635" xr:uid="{A7B4F170-787C-4D29-A5E2-DCF4D8499DC0}"/>
    <cellStyle name="Percent 9 6" xfId="39636" xr:uid="{E13B95C6-4FD0-49CD-8D16-745C93F2B8C5}"/>
    <cellStyle name="Percent 9 6 2" xfId="39637" xr:uid="{C19EEF18-A009-4341-BDF0-A2417DCAA136}"/>
    <cellStyle name="Percent 9 7" xfId="39638" xr:uid="{23E7D82E-107F-41A7-8917-AA356314EE0E}"/>
    <cellStyle name="Percent 9 7 2" xfId="39639" xr:uid="{BE5C5E31-CF90-47D0-A321-8D94609F049D}"/>
    <cellStyle name="Percent 9 8" xfId="39640" xr:uid="{F6073D62-99A9-41CA-A864-C53BC7DA5188}"/>
    <cellStyle name="Percent 90" xfId="39641" xr:uid="{90DB1100-D5E6-4950-ADAD-076F8D39C42C}"/>
    <cellStyle name="Percent 90 2" xfId="39642" xr:uid="{3AD41504-FA5E-4E19-9936-533A2E7D1901}"/>
    <cellStyle name="Percent 90 2 2" xfId="39643" xr:uid="{20CBED44-68C9-4A78-B2B8-388BA2709ADA}"/>
    <cellStyle name="Percent 90 3" xfId="39644" xr:uid="{50E82116-975C-4C75-88C8-E423751BFCEC}"/>
    <cellStyle name="Percent 90 3 2" xfId="39645" xr:uid="{C1FC5694-7E79-4BD3-8314-1D1DDE3A2DFE}"/>
    <cellStyle name="Percent 90 4" xfId="39646" xr:uid="{E1090F43-52DB-4390-B698-48440829568E}"/>
    <cellStyle name="Percent 90 5" xfId="54877" xr:uid="{CB55CAC0-C535-4194-8B62-E1BB82BF46CA}"/>
    <cellStyle name="Percent 91" xfId="39647" xr:uid="{D0BF0439-2C22-44C1-BD80-F058784B419D}"/>
    <cellStyle name="Percent 91 2" xfId="39648" xr:uid="{86897957-3561-4970-95EA-463C58004DC8}"/>
    <cellStyle name="Percent 91 2 2" xfId="39649" xr:uid="{98D09F59-F00C-46F2-B099-ECDD8AB9B12A}"/>
    <cellStyle name="Percent 91 3" xfId="39650" xr:uid="{34ECB60C-1222-44A5-B67D-C3EEE2589451}"/>
    <cellStyle name="Percent 91 3 2" xfId="39651" xr:uid="{7E1632FE-7F7E-4898-816D-CFD2F0F0A3E2}"/>
    <cellStyle name="Percent 91 4" xfId="39652" xr:uid="{1C072770-AE46-45E8-82A9-EC98D6075086}"/>
    <cellStyle name="Percent 91 5" xfId="54878" xr:uid="{21710A16-0F30-488C-AA05-8DA915379B00}"/>
    <cellStyle name="Percent 92" xfId="39653" xr:uid="{BAD36203-A89A-46FF-A4F2-18A1D8E58D4A}"/>
    <cellStyle name="Percent 92 2" xfId="39654" xr:uid="{C09FC160-E7EE-4055-AFA9-C6074AB1E46E}"/>
    <cellStyle name="Percent 92 2 2" xfId="39655" xr:uid="{5B7FE66C-F0DF-4451-9E23-A0CA405105B6}"/>
    <cellStyle name="Percent 92 3" xfId="39656" xr:uid="{5790D832-5F1F-485A-A7FE-57CBEF1641F4}"/>
    <cellStyle name="Percent 92 3 2" xfId="39657" xr:uid="{BC33FC5F-8691-4BD9-8C05-0ECE75C5895B}"/>
    <cellStyle name="Percent 92 4" xfId="39658" xr:uid="{FE3A3D0F-24B2-4389-AEDE-394634D454C1}"/>
    <cellStyle name="Percent 92 5" xfId="54879" xr:uid="{E1FF665D-B568-4A98-905E-79FE81C4BE71}"/>
    <cellStyle name="Percent 93" xfId="39659" xr:uid="{431EF9D2-A081-493A-B515-08F253741D33}"/>
    <cellStyle name="Percent 93 2" xfId="39660" xr:uid="{7C739699-D29A-4C38-A745-92D1A1997150}"/>
    <cellStyle name="Percent 93 2 2" xfId="39661" xr:uid="{95B5E4E3-693B-443A-8186-E0ED73DE7C3A}"/>
    <cellStyle name="Percent 93 3" xfId="39662" xr:uid="{6E54DD7A-033E-4E24-A5CC-FD7543D49CAA}"/>
    <cellStyle name="Percent 93 3 2" xfId="39663" xr:uid="{D559F584-4AE5-470F-959F-94F8F4770FF2}"/>
    <cellStyle name="Percent 93 4" xfId="39664" xr:uid="{0F46B199-7EDB-44C2-A427-AD86A7C25FA8}"/>
    <cellStyle name="Percent 93 5" xfId="54880" xr:uid="{85892DF2-C0BE-406A-AAEE-DDC5FBA09B2D}"/>
    <cellStyle name="Percent 94" xfId="39665" xr:uid="{78FCB70D-58B5-44C7-86AA-C87456468D10}"/>
    <cellStyle name="Percent 94 2" xfId="39666" xr:uid="{609B0180-A517-434C-87ED-97E075FAB8E4}"/>
    <cellStyle name="Percent 94 2 2" xfId="39667" xr:uid="{5A9469A2-6D6E-4B88-B474-EE7685F29A9A}"/>
    <cellStyle name="Percent 94 3" xfId="39668" xr:uid="{C15B4E1E-C530-4E8D-96A9-930C2ECA3758}"/>
    <cellStyle name="Percent 94 3 2" xfId="39669" xr:uid="{B667C6B5-6242-461B-A483-A526AC69C38C}"/>
    <cellStyle name="Percent 94 4" xfId="39670" xr:uid="{E104C8B9-A626-4B38-B6BD-E0E78E321503}"/>
    <cellStyle name="Percent 94 5" xfId="54881" xr:uid="{2147817A-4B4B-4D7D-BA99-F435595E6BFC}"/>
    <cellStyle name="Percent 95" xfId="39671" xr:uid="{9AC99A3C-8794-41EF-B099-501AFCA97049}"/>
    <cellStyle name="Percent 95 2" xfId="39672" xr:uid="{C6C6283B-EDA4-47DE-B6A8-B3DAFC4CF511}"/>
    <cellStyle name="Percent 95 2 2" xfId="39673" xr:uid="{FCAD1C92-B657-426C-975A-E2CC160D8D59}"/>
    <cellStyle name="Percent 95 3" xfId="39674" xr:uid="{95B70AFB-C7CB-41B4-A438-F0DD799A8025}"/>
    <cellStyle name="Percent 95 3 2" xfId="39675" xr:uid="{DE287E37-22EC-4D77-BC12-072FD0182394}"/>
    <cellStyle name="Percent 95 4" xfId="39676" xr:uid="{5D1EB984-C0C1-4BD4-9D2B-306F8CE3501C}"/>
    <cellStyle name="Percent 95 5" xfId="54882" xr:uid="{3A1A6FA2-545C-4982-B5D8-BFDC85B5570C}"/>
    <cellStyle name="Percent 96" xfId="39677" xr:uid="{34F11B59-4727-4436-9145-00D7660FE5A4}"/>
    <cellStyle name="Percent 96 2" xfId="39678" xr:uid="{BC703C47-3236-4B69-9804-3235EED7E159}"/>
    <cellStyle name="Percent 96 2 2" xfId="39679" xr:uid="{139BD24A-E3FB-4755-981F-5A536EF305D5}"/>
    <cellStyle name="Percent 96 3" xfId="39680" xr:uid="{0C840953-A881-4CA3-A77F-6ADAEAD7A6D7}"/>
    <cellStyle name="Percent 96 3 2" xfId="39681" xr:uid="{92B01E14-D8E0-4A02-817E-EFC41E55E80A}"/>
    <cellStyle name="Percent 96 4" xfId="39682" xr:uid="{39B9164A-9432-4F59-AFC3-56380297DC75}"/>
    <cellStyle name="Percent 96 5" xfId="54883" xr:uid="{ADE1E6D3-640A-4A7F-8ED9-45C89B15179B}"/>
    <cellStyle name="Percent 97" xfId="39683" xr:uid="{658889F4-2EC5-449B-89EF-1B9E99B4C732}"/>
    <cellStyle name="Percent 97 2" xfId="39684" xr:uid="{16565934-9DAF-4B7A-BC3C-13A62FF3C771}"/>
    <cellStyle name="Percent 97 2 2" xfId="39685" xr:uid="{368549F4-DEB4-4E71-8001-4320D1F2B8D0}"/>
    <cellStyle name="Percent 97 3" xfId="39686" xr:uid="{E62E422C-0FB9-4EE9-B031-EB81EEAB2838}"/>
    <cellStyle name="Percent 97 3 2" xfId="39687" xr:uid="{24EB32D9-F641-4270-AD7E-40DC63842FAF}"/>
    <cellStyle name="Percent 97 4" xfId="39688" xr:uid="{5FE7717F-0367-4F0F-8647-8D042D00BB79}"/>
    <cellStyle name="Percent 97 5" xfId="54884" xr:uid="{DA3C019F-2BB6-48DB-85CC-0538F6318D81}"/>
    <cellStyle name="Percent 98" xfId="39689" xr:uid="{06F73CEF-667C-4E3D-9C70-08487C8DAC3C}"/>
    <cellStyle name="Percent 98 2" xfId="39690" xr:uid="{0C4A1E4E-157C-4CB1-806A-02179DEAC857}"/>
    <cellStyle name="Percent 98 2 2" xfId="39691" xr:uid="{F8D8CCC3-F4E6-4BCF-8556-3EBE725B15A3}"/>
    <cellStyle name="Percent 98 3" xfId="39692" xr:uid="{D2573407-EE60-46EA-908E-CE9476507D38}"/>
    <cellStyle name="Percent 98 3 2" xfId="39693" xr:uid="{919C6C13-C532-4062-BA5E-43BFFA0C76F2}"/>
    <cellStyle name="Percent 98 4" xfId="39694" xr:uid="{F8727D78-31B1-4C83-B6B3-F6A903A842CE}"/>
    <cellStyle name="Percent 98 5" xfId="54885" xr:uid="{AF31F259-06AA-4574-8941-085350AEC83D}"/>
    <cellStyle name="Percent 99" xfId="39695" xr:uid="{18F35FD0-AE7C-4C4B-8235-9B5D09D8C5C6}"/>
    <cellStyle name="Percent 99 2" xfId="39696" xr:uid="{DA38A555-BB1F-4269-9FFC-4DEAE4E59297}"/>
    <cellStyle name="Percent 99 2 2" xfId="39697" xr:uid="{2B6446DD-34EC-4B5A-965E-5FCF852B2C0F}"/>
    <cellStyle name="Percent 99 3" xfId="39698" xr:uid="{54F4D799-42F9-4897-9D34-647B10100B8A}"/>
    <cellStyle name="Percent 99 3 2" xfId="39699" xr:uid="{BD8CC503-A13B-4F3F-A779-5C1F37F26C95}"/>
    <cellStyle name="Percent 99 4" xfId="39700" xr:uid="{5F0F402A-2512-48CA-9D60-0E10EFA68B25}"/>
    <cellStyle name="Percent 99 5" xfId="54886" xr:uid="{7644396E-4777-4C5F-AC4F-4F96F3E524B4}"/>
    <cellStyle name="Percent Hard" xfId="39701" xr:uid="{0DA6EC33-6029-44E2-8BEE-7CD77FCF8DBB}"/>
    <cellStyle name="Percent Hard 2" xfId="39702" xr:uid="{BCEA6AF3-FA44-42BF-805E-B3BF1E98AB34}"/>
    <cellStyle name="Percent Hard 2 2" xfId="39703" xr:uid="{106A13DE-8441-4DBE-BA63-D2E9B5AF2B57}"/>
    <cellStyle name="Percent Hard 2 2 2" xfId="39704" xr:uid="{0423E89F-EC00-4EBD-8A85-B3AD23A77507}"/>
    <cellStyle name="Percent Hard 2 3" xfId="39705" xr:uid="{E890A676-5FE4-4628-B9B6-DAA56A0F70B1}"/>
    <cellStyle name="Percent Hard 2 3 2" xfId="39706" xr:uid="{77FF9B1A-BAE4-454C-899B-1812384FB077}"/>
    <cellStyle name="Percent Hard 2 4" xfId="39707" xr:uid="{9F690E6B-DD39-42D9-94B6-FDDF2A835A9C}"/>
    <cellStyle name="Percent Hard 2 5" xfId="39708" xr:uid="{C09F03FB-4301-4104-811B-C73DDC03D7AA}"/>
    <cellStyle name="Percent Hard 3" xfId="39709" xr:uid="{3553AF36-7F0B-40C3-A103-6A74BB0A1646}"/>
    <cellStyle name="Percent Hard 3 2" xfId="39710" xr:uid="{F74C3C33-677A-4277-9EB3-D86C1B56662F}"/>
    <cellStyle name="Percent Hard 4" xfId="39711" xr:uid="{E3E091B5-8D2E-45B7-88E2-B1F96A5B6B0A}"/>
    <cellStyle name="Percent Hard 4 2" xfId="39712" xr:uid="{BE9A7B13-F0AE-43A6-9E5E-561DCD6B0427}"/>
    <cellStyle name="Percent Hard 5" xfId="39713" xr:uid="{7F7AE467-C230-47E0-9BE7-C2B2A78CF7FB}"/>
    <cellStyle name="Percent Hard 6" xfId="39714" xr:uid="{282F2B2C-9C5C-4A6A-945F-A4A313783890}"/>
    <cellStyle name="PercentSales" xfId="39715" xr:uid="{8293115B-511C-4DAA-8E57-6B87B7AF781E}"/>
    <cellStyle name="PercentSales 2" xfId="39716" xr:uid="{2B98B61D-FB60-49FF-BEAE-E847C1433093}"/>
    <cellStyle name="PercentSales 2 2" xfId="39717" xr:uid="{51E61F98-DB6A-4B73-968E-9C7B250A6D06}"/>
    <cellStyle name="PercentSales 3" xfId="39718" xr:uid="{2A0D18AE-CF01-4345-BA13-8EB5116CE861}"/>
    <cellStyle name="PercentSales 3 2" xfId="39719" xr:uid="{EDDB14D5-E3F0-4B65-8401-A88533F4AB26}"/>
    <cellStyle name="PercentSales 4" xfId="39720" xr:uid="{0752A16A-C101-4E26-88F7-05C631FAEBCF}"/>
    <cellStyle name="PercentSales 5" xfId="39721" xr:uid="{48130C96-C2AE-411F-82DD-1DAD0776DC4A}"/>
    <cellStyle name="Percentual" xfId="39722" xr:uid="{98E17AAF-BD13-4C1F-AFC3-53284D73E4BD}"/>
    <cellStyle name="Percentual 2" xfId="39723" xr:uid="{9050B5B7-E9E6-4036-84E5-CE10D99B0893}"/>
    <cellStyle name="Percentual 2 2" xfId="39724" xr:uid="{16EE522E-3EA5-49E1-8269-C1716B901ADD}"/>
    <cellStyle name="Percentual 3" xfId="39725" xr:uid="{6A5EFF31-137C-4179-81E6-A3A44F0F7419}"/>
    <cellStyle name="Percentual 3 2" xfId="39726" xr:uid="{034858B3-1BAA-45DC-B294-BE76847DBA13}"/>
    <cellStyle name="Percentual 4" xfId="39727" xr:uid="{127E8A68-CB8A-4429-8F61-481AD2AAE16A}"/>
    <cellStyle name="Percentual 5" xfId="39728" xr:uid="{AEB2E1BE-DBD9-470A-923F-3AE73603ED64}"/>
    <cellStyle name="Perlong" xfId="39729" xr:uid="{C8022814-02CB-4385-9D4B-A4298421FB2D}"/>
    <cellStyle name="Perlong 2" xfId="39730" xr:uid="{0F922EAB-B58C-4856-B86F-C3B5B615730E}"/>
    <cellStyle name="Perlong 2 2" xfId="39731" xr:uid="{FB488C6E-2118-4333-BC26-35749AAC0A39}"/>
    <cellStyle name="Perlong 3" xfId="39732" xr:uid="{C2FFB8A5-193A-40E3-8942-DA01259F29F6}"/>
    <cellStyle name="Perlong 3 2" xfId="39733" xr:uid="{9B30B304-0E2B-40B4-AABC-3AC36BD9A1B0}"/>
    <cellStyle name="Perlong 4" xfId="39734" xr:uid="{2198E681-B3E7-4496-8A53-A845CC24F4D9}"/>
    <cellStyle name="Perlong 5" xfId="39735" xr:uid="{07C45A23-490B-48F4-A3E2-B432145F7E1A}"/>
    <cellStyle name="Ponto" xfId="39736" xr:uid="{8C47572D-78DA-4FF7-A92B-0EA27FE848C5}"/>
    <cellStyle name="Ponto 2" xfId="39737" xr:uid="{F1AD9278-F03E-4F44-B01F-9BF0801F2DBF}"/>
    <cellStyle name="Ponto 2 2" xfId="39738" xr:uid="{2661333D-55BB-4C4F-BF39-390335A6C102}"/>
    <cellStyle name="Ponto 3" xfId="39739" xr:uid="{9A64D08C-D5C4-4832-8CCF-CE96D712CC58}"/>
    <cellStyle name="Ponto 3 2" xfId="39740" xr:uid="{F67EEA19-7433-4160-B714-B82D9D507825}"/>
    <cellStyle name="Ponto 4" xfId="39741" xr:uid="{9CA0FF21-6E1E-4A8E-98F0-336172766AE7}"/>
    <cellStyle name="Ponto 5" xfId="39742" xr:uid="{D07759F9-9C58-4470-B4C4-828F41061204}"/>
    <cellStyle name="Porcentagem" xfId="3" builtinId="5"/>
    <cellStyle name="Porcentagem 2" xfId="39743" xr:uid="{C6554CE3-E329-4B38-9905-2B552CF81BA7}"/>
    <cellStyle name="Porcentagem 2 10" xfId="39744" xr:uid="{4B4AAE76-31C7-413F-8B92-9F8EFAE26C76}"/>
    <cellStyle name="Porcentagem 2 11" xfId="39745" xr:uid="{10D35F40-59B3-42DC-B684-55A6EB79B193}"/>
    <cellStyle name="Porcentagem 2 2" xfId="39746" xr:uid="{DE15A153-9BA0-4872-B64B-610D82CB0356}"/>
    <cellStyle name="Porcentagem 2 2 2" xfId="39747" xr:uid="{71632016-1AA2-4185-AE5B-E85584D06931}"/>
    <cellStyle name="Porcentagem 2 2 2 2" xfId="39748" xr:uid="{A686D161-699D-4756-8D75-0F94BD9DD14B}"/>
    <cellStyle name="Porcentagem 2 2 2 2 2" xfId="39749" xr:uid="{512EE0F6-4F3C-4679-B1F0-EF19368C8720}"/>
    <cellStyle name="Porcentagem 2 2 2 2 2 2" xfId="39750" xr:uid="{F193F2F2-D264-4B4B-A6EC-C3C8677CFD9A}"/>
    <cellStyle name="Porcentagem 2 2 2 2 3" xfId="39751" xr:uid="{B18C7882-AF28-4E34-8016-ABE291A5797D}"/>
    <cellStyle name="Porcentagem 2 2 2 2 4" xfId="39752" xr:uid="{7CBF7930-313C-4E31-B45B-5B70A9A5F6F0}"/>
    <cellStyle name="Porcentagem 2 2 2 2 5" xfId="39753" xr:uid="{EFDDDE46-E35F-4185-8148-2D89A37FFA4D}"/>
    <cellStyle name="Porcentagem 2 2 2 2 6" xfId="39754" xr:uid="{BB8D4325-FA5B-4C19-AC35-711A387FF951}"/>
    <cellStyle name="Porcentagem 2 2 2 3" xfId="39755" xr:uid="{B2091E06-4559-4FB5-90D0-EEEA6DFD14A6}"/>
    <cellStyle name="Porcentagem 2 2 2 3 2" xfId="39756" xr:uid="{A02345A7-F373-446C-A40C-26D3D6A3A296}"/>
    <cellStyle name="Porcentagem 2 2 2 3 2 2" xfId="39757" xr:uid="{1102A81C-EF9F-4710-B99F-48A0B31C83F8}"/>
    <cellStyle name="Porcentagem 2 2 2 3 3" xfId="39758" xr:uid="{4AC9BC7F-1A03-42EC-A2E4-83E8AED44A6E}"/>
    <cellStyle name="Porcentagem 2 2 2 3 4" xfId="39759" xr:uid="{7333716F-28B7-4676-9C2F-0E910EBD8EDF}"/>
    <cellStyle name="Porcentagem 2 2 2 3 5" xfId="39760" xr:uid="{E68AC476-ACAD-40FF-8AF6-081F86EA0EDC}"/>
    <cellStyle name="Porcentagem 2 2 2 3 6" xfId="39761" xr:uid="{569BBC1D-994F-43BE-A7D8-347B2F09E307}"/>
    <cellStyle name="Porcentagem 2 2 2 4" xfId="39762" xr:uid="{A2FBCD8B-AC80-4F56-AD24-857DFA62F1CA}"/>
    <cellStyle name="Porcentagem 2 2 2 4 2" xfId="39763" xr:uid="{DE9BC1FB-5051-461F-A374-030A3D2128FD}"/>
    <cellStyle name="Porcentagem 2 2 2 5" xfId="39764" xr:uid="{20838150-5723-4D77-BDC8-DFDC1E088377}"/>
    <cellStyle name="Porcentagem 2 2 2 6" xfId="39765" xr:uid="{2443069C-93AF-4A1D-864F-4B236CAA745A}"/>
    <cellStyle name="Porcentagem 2 2 2 7" xfId="39766" xr:uid="{7ADD2AB6-5AD9-430F-95B2-266745B9627C}"/>
    <cellStyle name="Porcentagem 2 2 2 8" xfId="39767" xr:uid="{4D429868-5628-4775-8948-1AF0F146DBE3}"/>
    <cellStyle name="Porcentagem 2 2 3" xfId="39768" xr:uid="{FE194D62-DE37-4DFB-A001-75EEBE1F8DDE}"/>
    <cellStyle name="Porcentagem 2 2 3 2" xfId="39769" xr:uid="{B25CD89C-7D5A-4743-A2C7-F1C204EE5FC0}"/>
    <cellStyle name="Porcentagem 2 2 3 2 2" xfId="39770" xr:uid="{6DFB1901-8360-4C2C-91D6-F2286B36262F}"/>
    <cellStyle name="Porcentagem 2 2 3 3" xfId="39771" xr:uid="{D2B9A5AA-8BEE-44B8-922A-8AD917FD0128}"/>
    <cellStyle name="Porcentagem 2 2 3 3 2" xfId="39772" xr:uid="{A7F5587E-B906-4807-BDFF-2FEC5FDE4AF2}"/>
    <cellStyle name="Porcentagem 2 2 3 4" xfId="39773" xr:uid="{B7548777-4B94-45DA-95C0-1CB9B9EC1ABE}"/>
    <cellStyle name="Porcentagem 2 2 3 5" xfId="39774" xr:uid="{EFD86D98-9448-4051-B450-99AC8709710E}"/>
    <cellStyle name="Porcentagem 2 2 4" xfId="39775" xr:uid="{04491EBD-4F24-45C3-BCA8-8895CCEF34BA}"/>
    <cellStyle name="Porcentagem 2 2 4 2" xfId="39776" xr:uid="{6E1DE426-05CC-4C64-B7DE-330145868106}"/>
    <cellStyle name="Porcentagem 2 2 5" xfId="39777" xr:uid="{83DAD279-291D-4DFA-9D27-0C6BF4EB7393}"/>
    <cellStyle name="Porcentagem 2 2 5 2" xfId="39778" xr:uid="{B058C24E-BA9F-41B8-ABAA-DB1E1C57EE05}"/>
    <cellStyle name="Porcentagem 2 2 6" xfId="39779" xr:uid="{D4CDF3A0-372B-4C17-BB0C-4A447B2F357B}"/>
    <cellStyle name="Porcentagem 2 2 7" xfId="39780" xr:uid="{392089AE-357A-4EA2-A023-9CE780F1D1E3}"/>
    <cellStyle name="Porcentagem 2 3" xfId="39781" xr:uid="{942DD9A4-FD04-4093-9939-00DA3850FEA9}"/>
    <cellStyle name="Porcentagem 2 3 2" xfId="39782" xr:uid="{162BD016-2D90-4021-B4E1-7EE8CADE987F}"/>
    <cellStyle name="Porcentagem 2 3 2 2" xfId="39783" xr:uid="{8B47B868-FE14-4B7D-8E0E-7F201A626BE8}"/>
    <cellStyle name="Porcentagem 2 3 2 2 2" xfId="39784" xr:uid="{1AF34961-D36B-4B4A-B985-18991C11DBE0}"/>
    <cellStyle name="Porcentagem 2 3 2 2 2 2" xfId="39785" xr:uid="{8E88C247-5469-4D9D-8BBD-4AB44BBADAC8}"/>
    <cellStyle name="Porcentagem 2 3 2 2 3" xfId="39786" xr:uid="{227291DF-FBF9-4983-83D6-F5869DE86903}"/>
    <cellStyle name="Porcentagem 2 3 2 2 3 2" xfId="39787" xr:uid="{704AF24C-4EDA-49DB-9D08-414E31237CD0}"/>
    <cellStyle name="Porcentagem 2 3 2 2 4" xfId="39788" xr:uid="{71DACCF0-A3D7-4E19-AF16-0391D2B8ADA6}"/>
    <cellStyle name="Porcentagem 2 3 2 2 5" xfId="39789" xr:uid="{49CF751F-8F61-4919-8DC5-1A49A4255BA0}"/>
    <cellStyle name="Porcentagem 2 3 2 3" xfId="39790" xr:uid="{1A22A51F-D6C7-497A-B5CA-6AD471D3F208}"/>
    <cellStyle name="Porcentagem 2 3 2 3 2" xfId="39791" xr:uid="{6464E1C3-FC0B-4E4C-AE5C-AC063E0EF1E0}"/>
    <cellStyle name="Porcentagem 2 3 2 3 2 2" xfId="39792" xr:uid="{FD086B06-4F62-4DCE-88DC-1E0B8E549AF2}"/>
    <cellStyle name="Porcentagem 2 3 2 3 3" xfId="39793" xr:uid="{9827A52A-3652-40D9-9E18-830D3E9CD1B9}"/>
    <cellStyle name="Porcentagem 2 3 2 3 3 2" xfId="39794" xr:uid="{4827F8D3-6C6E-4DA1-846B-9C49F6B197DA}"/>
    <cellStyle name="Porcentagem 2 3 2 3 4" xfId="39795" xr:uid="{7EDB2558-59B1-4BA7-A404-4DFC2BED55BF}"/>
    <cellStyle name="Porcentagem 2 3 2 4" xfId="39796" xr:uid="{961B51A8-067E-42D7-8B45-F9E94A21C6B8}"/>
    <cellStyle name="Porcentagem 2 3 2 4 2" xfId="39797" xr:uid="{7DE5B77F-6F79-403D-9796-F38FB8D263ED}"/>
    <cellStyle name="Porcentagem 2 3 2 4 2 2" xfId="39798" xr:uid="{667F2063-6571-4759-8C21-515179E904C9}"/>
    <cellStyle name="Porcentagem 2 3 2 4 3" xfId="39799" xr:uid="{C1F4D938-EECA-49E6-97A9-E5495B294605}"/>
    <cellStyle name="Porcentagem 2 3 2 5" xfId="39800" xr:uid="{38276BE6-44D2-4CF9-AA56-0A7118F92814}"/>
    <cellStyle name="Porcentagem 2 3 2 5 2" xfId="39801" xr:uid="{563968A4-5769-47C3-8A1B-EE6620E6BF48}"/>
    <cellStyle name="Porcentagem 2 3 2 6" xfId="39802" xr:uid="{8C0C48CE-2969-4EAE-A7F8-877D2585B83E}"/>
    <cellStyle name="Porcentagem 2 3 2 7" xfId="39803" xr:uid="{0D5AD8D8-9C60-4D11-9F2E-0BD23D0194C4}"/>
    <cellStyle name="Porcentagem 2 3 3" xfId="39804" xr:uid="{93414F0E-799C-4AC4-A92A-08830E62EAFC}"/>
    <cellStyle name="Porcentagem 2 3 3 2" xfId="39805" xr:uid="{5D6EFFDE-5F98-44F0-AD2E-8422ADE6CE58}"/>
    <cellStyle name="Porcentagem 2 3 3 2 2" xfId="39806" xr:uid="{6D0E8734-A11B-4AD8-B013-0700A126FE83}"/>
    <cellStyle name="Porcentagem 2 3 3 3" xfId="39807" xr:uid="{FB6BB867-D371-4796-B227-3618831A7771}"/>
    <cellStyle name="Porcentagem 2 3 3 3 2" xfId="39808" xr:uid="{B8587990-1D2D-48E9-B781-7414FD72AA89}"/>
    <cellStyle name="Porcentagem 2 3 3 4" xfId="39809" xr:uid="{C28216C0-B2F1-4584-9C28-5E63428CACFD}"/>
    <cellStyle name="Porcentagem 2 3 4" xfId="39810" xr:uid="{54704981-B429-48C3-A4AD-BD64AFEC0EF3}"/>
    <cellStyle name="Porcentagem 2 3 4 2" xfId="39811" xr:uid="{999FC128-1EEF-4DAA-9FD5-8849BDC97A0A}"/>
    <cellStyle name="Porcentagem 2 3 5" xfId="39812" xr:uid="{3D06795A-C633-4B10-940E-81D77F2CDBF6}"/>
    <cellStyle name="Porcentagem 2 3 5 2" xfId="39813" xr:uid="{EA937877-F439-4D2F-B8D7-F00F014E8409}"/>
    <cellStyle name="Porcentagem 2 3 6" xfId="39814" xr:uid="{5A3FA315-9861-41F5-873E-DF17BA913333}"/>
    <cellStyle name="Porcentagem 2 3 7" xfId="39815" xr:uid="{4CBF444C-FB09-4243-BE42-F1DEA787CDF4}"/>
    <cellStyle name="Porcentagem 2 4" xfId="39816" xr:uid="{BFD91A49-EE3E-4224-8DD4-DCB33F4E3074}"/>
    <cellStyle name="Porcentagem 2 4 2" xfId="39817" xr:uid="{2BC9C4A5-106D-4FEB-AD4D-C04FB448A1A7}"/>
    <cellStyle name="Porcentagem 2 4 2 2" xfId="39818" xr:uid="{7B3EF246-F137-4336-931E-427B494C7252}"/>
    <cellStyle name="Porcentagem 2 4 2 2 2" xfId="39819" xr:uid="{2BCA6ECB-AEEB-4971-BD39-58835F075E09}"/>
    <cellStyle name="Porcentagem 2 4 2 3" xfId="39820" xr:uid="{5DC5E1AD-4A7C-4E2F-B516-B1684D43E9E5}"/>
    <cellStyle name="Porcentagem 2 4 2 3 2" xfId="39821" xr:uid="{76417EDF-B57E-4968-9612-F3CCA7640C0E}"/>
    <cellStyle name="Porcentagem 2 4 2 4" xfId="39822" xr:uid="{D9E6C659-5176-42FD-ADA7-F908DD38E121}"/>
    <cellStyle name="Porcentagem 2 4 2 5" xfId="39823" xr:uid="{B4F5C067-B8CE-4596-B087-427F55DFB9E5}"/>
    <cellStyle name="Porcentagem 2 4 3" xfId="39824" xr:uid="{C1F1B2E7-0FB5-4CD5-8E00-5E4D47ABF5E1}"/>
    <cellStyle name="Porcentagem 2 4 3 2" xfId="39825" xr:uid="{2F69BA33-E978-492A-BBB2-DF3AB8DC7C58}"/>
    <cellStyle name="Porcentagem 2 4 3 2 2" xfId="39826" xr:uid="{5F876B83-5F91-44B8-9AC5-D28B0C9F9F63}"/>
    <cellStyle name="Porcentagem 2 4 3 3" xfId="39827" xr:uid="{844EE1E5-EE85-4D30-B59A-F3F0EFE741F2}"/>
    <cellStyle name="Porcentagem 2 4 3 3 2" xfId="39828" xr:uid="{A292CA99-8D46-4877-9BBF-CC2999808F42}"/>
    <cellStyle name="Porcentagem 2 4 3 4" xfId="39829" xr:uid="{F95C1450-C52F-45D4-9C2E-19CDA40A0961}"/>
    <cellStyle name="Porcentagem 2 4 4" xfId="39830" xr:uid="{F485133B-E4E3-4CB4-9ECF-3FB8518EDE50}"/>
    <cellStyle name="Porcentagem 2 4 4 2" xfId="39831" xr:uid="{AB21DC69-E2A6-4470-A389-582E59A5A9E9}"/>
    <cellStyle name="Porcentagem 2 4 5" xfId="39832" xr:uid="{FCF6F0D2-BC41-46FE-84E5-65E2330C2711}"/>
    <cellStyle name="Porcentagem 2 4 5 2" xfId="39833" xr:uid="{B6BF6DB0-239E-418D-A5D1-31EA0E29244A}"/>
    <cellStyle name="Porcentagem 2 4 6" xfId="39834" xr:uid="{08E5FF2C-56E3-4567-BF96-AFABBD3DFAC4}"/>
    <cellStyle name="Porcentagem 2 4 7" xfId="39835" xr:uid="{8B1C7A3F-108E-4A16-8350-99B17D09A62A}"/>
    <cellStyle name="Porcentagem 2 5" xfId="39836" xr:uid="{8D26FD9B-A4DA-4A78-9D08-F9E3CD2C8702}"/>
    <cellStyle name="Porcentagem 2 5 2" xfId="39837" xr:uid="{BB90574B-DA9E-43B8-A12D-ACAF4E146839}"/>
    <cellStyle name="Porcentagem 2 5 2 2" xfId="39838" xr:uid="{72AAF85A-394E-435F-918F-52EF7984BE4B}"/>
    <cellStyle name="Porcentagem 2 5 2 2 2" xfId="39839" xr:uid="{883ED028-CF9A-4D11-8B92-745C414713C7}"/>
    <cellStyle name="Porcentagem 2 5 2 3" xfId="39840" xr:uid="{74053B40-6779-4B6C-B446-8CA886BAE565}"/>
    <cellStyle name="Porcentagem 2 5 2 3 2" xfId="39841" xr:uid="{ADD81D23-60C9-408B-83CF-DDA2E0C15DE9}"/>
    <cellStyle name="Porcentagem 2 5 2 4" xfId="39842" xr:uid="{3F2893E5-2B0A-43DC-9BDC-DBED42292929}"/>
    <cellStyle name="Porcentagem 2 5 3" xfId="39843" xr:uid="{2528A582-AC5E-4F06-B177-EF15DC772DDB}"/>
    <cellStyle name="Porcentagem 2 5 3 2" xfId="39844" xr:uid="{99D36970-EF2D-48E8-868C-74D479445A40}"/>
    <cellStyle name="Porcentagem 2 5 3 2 2" xfId="39845" xr:uid="{DB5028B2-7F9D-44D4-B214-EE38D3C2E152}"/>
    <cellStyle name="Porcentagem 2 5 3 3" xfId="39846" xr:uid="{DAB5E1A2-91D5-4511-A5B4-7E4C823EBB62}"/>
    <cellStyle name="Porcentagem 2 5 4" xfId="39847" xr:uid="{EAD6CECD-9C5D-4AE2-95C7-9AE591123E25}"/>
    <cellStyle name="Porcentagem 2 5 4 2" xfId="39848" xr:uid="{48B655B8-1A8A-4618-B766-7F3EF285CF15}"/>
    <cellStyle name="Porcentagem 2 5 5" xfId="39849" xr:uid="{C0806122-B0A9-4E69-9A0E-37D35F6F167E}"/>
    <cellStyle name="Porcentagem 2 5 6" xfId="39850" xr:uid="{8FF09684-346E-4D45-953F-498FC1D11D4F}"/>
    <cellStyle name="Porcentagem 2 6" xfId="39851" xr:uid="{5987ED9D-B784-40A6-8D1A-244AA36C59E0}"/>
    <cellStyle name="Porcentagem 2 6 2" xfId="39852" xr:uid="{E4193B0F-81EF-4E15-8D70-2CC223B8298C}"/>
    <cellStyle name="Porcentagem 2 7" xfId="39853" xr:uid="{003354A2-3113-44FB-B888-9E5A0B707E1A}"/>
    <cellStyle name="Porcentagem 2 7 2" xfId="39854" xr:uid="{8390754F-F22F-4040-8FD7-A5CBA5476441}"/>
    <cellStyle name="Porcentagem 2 7 2 2" xfId="39855" xr:uid="{FA1D8AAB-A141-44D2-8E0B-A820D0C82F87}"/>
    <cellStyle name="Porcentagem 2 7 3" xfId="39856" xr:uid="{C346CF2D-1BDF-4542-8E16-F43B0B05256F}"/>
    <cellStyle name="Porcentagem 2 8" xfId="39857" xr:uid="{7590A174-64F0-4959-8BEF-5A2361A306DB}"/>
    <cellStyle name="Porcentagem 2 8 2" xfId="39858" xr:uid="{790F9473-50A9-4901-8378-BF12274511E1}"/>
    <cellStyle name="Porcentagem 2 9" xfId="39859" xr:uid="{87E2F4A2-189D-4C55-B625-903B7781458D}"/>
    <cellStyle name="Porcentagem 3" xfId="39860" xr:uid="{29DDB6E4-6F83-482D-AB12-9A13AB579AC5}"/>
    <cellStyle name="Porcentagem 3 2" xfId="39861" xr:uid="{33B50DD8-3768-42FC-A2EF-B0772AE7D612}"/>
    <cellStyle name="Porcentagem 3 2 2" xfId="39862" xr:uid="{F5E97792-3C87-4F36-B793-0B3455A90AD6}"/>
    <cellStyle name="Porcentagem 3 2 2 2" xfId="39863" xr:uid="{B016BD2A-C2EF-4951-9059-88650C2CEF44}"/>
    <cellStyle name="Porcentagem 3 2 2 2 2" xfId="39864" xr:uid="{CAF4DD82-C1DD-48C7-B4C3-9E2F7CBAB7DA}"/>
    <cellStyle name="Porcentagem 3 2 2 3" xfId="39865" xr:uid="{55DB8B8E-E095-456D-B540-B719B6F72B61}"/>
    <cellStyle name="Porcentagem 3 2 2 3 2" xfId="39866" xr:uid="{B4204662-DB64-4273-B848-65B59966FF58}"/>
    <cellStyle name="Porcentagem 3 2 2 4" xfId="39867" xr:uid="{FDB186A9-4C7D-411F-9CDF-EDE88E30B51F}"/>
    <cellStyle name="Porcentagem 3 2 3" xfId="39868" xr:uid="{0CF70879-BE94-4FC2-AAFA-345E1CD59FC6}"/>
    <cellStyle name="Porcentagem 3 2 3 2" xfId="39869" xr:uid="{2C3FB430-17C5-4AB5-BF06-7B84370F09BC}"/>
    <cellStyle name="Porcentagem 3 2 4" xfId="39870" xr:uid="{A26642CB-380D-4ECE-9835-2360A3F8E8B9}"/>
    <cellStyle name="Porcentagem 3 2 4 2" xfId="39871" xr:uid="{57BD9EE3-9E5A-4781-A155-1829E3F216CF}"/>
    <cellStyle name="Porcentagem 3 2 5" xfId="39872" xr:uid="{0B07642C-A43D-498C-B130-0F5CB9292598}"/>
    <cellStyle name="Porcentagem 3 2 6" xfId="39873" xr:uid="{53333724-AF6C-4ACB-9AD2-6DE33B145EFC}"/>
    <cellStyle name="Porcentagem 3 3" xfId="39874" xr:uid="{AA00BD7D-5B9E-4CD8-8FCF-53266F33FEE6}"/>
    <cellStyle name="Porcentagem 3 3 2" xfId="39875" xr:uid="{CD9315C8-4281-4E28-BD05-AF205369714E}"/>
    <cellStyle name="Porcentagem 3 3 2 2" xfId="39876" xr:uid="{FFA860E5-D8C1-494E-9E7E-1F68D2EB2199}"/>
    <cellStyle name="Porcentagem 3 3 3" xfId="39877" xr:uid="{39FB4F49-1172-4095-8D76-1F6409488AD3}"/>
    <cellStyle name="Porcentagem 3 3 3 2" xfId="39878" xr:uid="{6B9E1D9F-4953-426D-B751-A183E0FE9F7B}"/>
    <cellStyle name="Porcentagem 3 3 4" xfId="39879" xr:uid="{78538195-B41F-416F-8142-487B522A5F7E}"/>
    <cellStyle name="Porcentagem 3 4" xfId="39880" xr:uid="{68F6D1AD-3652-409C-816D-B654489BB824}"/>
    <cellStyle name="Porcentagem 3 4 2" xfId="39881" xr:uid="{A372B8E6-9554-4379-BEF8-9D9BE770C518}"/>
    <cellStyle name="Porcentagem 3 5" xfId="39882" xr:uid="{4A3D1FFD-F732-438A-99A6-114D9FCF6DBC}"/>
    <cellStyle name="Porcentagem 3 5 2" xfId="39883" xr:uid="{89A3B330-79DC-407E-8C24-7BBAEACF7C24}"/>
    <cellStyle name="Porcentagem 3 6" xfId="39884" xr:uid="{A8FC5CE5-4CF7-4044-A3E8-A6570EF8B706}"/>
    <cellStyle name="Porcentagem 3 7" xfId="39885" xr:uid="{5FE802DE-73E3-4187-9046-1CBBA64D9F84}"/>
    <cellStyle name="Porcentagem 4" xfId="39886" xr:uid="{A25550C8-78CE-428B-94FD-808E63AC2C53}"/>
    <cellStyle name="Porcentagem 4 2" xfId="39887" xr:uid="{75B66D4B-99B8-4821-A3E2-3BE265D4CBAA}"/>
    <cellStyle name="Porcentagem 4 2 2" xfId="39888" xr:uid="{1FDDC8F5-6CA4-4E85-A01F-B984921CF9AF}"/>
    <cellStyle name="Porcentagem 4 3" xfId="39889" xr:uid="{FAE14527-F008-4DC0-A986-84222F244CA3}"/>
    <cellStyle name="Porcentagem 4 3 2" xfId="39890" xr:uid="{C6F50A97-C546-4E34-BBB8-F8DDED58BD65}"/>
    <cellStyle name="Porcentagem 4 4" xfId="39891" xr:uid="{007165D0-74A2-42DD-9F7D-AC87E26FFA67}"/>
    <cellStyle name="Porcentagem 4 5" xfId="39892" xr:uid="{97C2A8DA-0963-4A0B-9649-388B0287C374}"/>
    <cellStyle name="Porcentagem 5" xfId="39893" xr:uid="{CB8EF0E8-F2BC-4152-A0F5-EFDA6EDE35AF}"/>
    <cellStyle name="Porcentagem 5 2" xfId="39894" xr:uid="{5E6B41E5-204B-44D9-9F85-B4680CD68FB9}"/>
    <cellStyle name="Porcentagem 5 2 2" xfId="39895" xr:uid="{68163D23-83E7-4E9D-AEF9-AF14E60F8457}"/>
    <cellStyle name="Porcentagem 5 3" xfId="39896" xr:uid="{9E71E871-686C-4BF4-8537-346CC109935E}"/>
    <cellStyle name="Porcentagem 5 3 2" xfId="39897" xr:uid="{D700FA24-EED8-4DEF-B51F-B7804CB9425A}"/>
    <cellStyle name="Porcentagem 5 4" xfId="39898" xr:uid="{DEF1230B-6DF5-47EE-ADA9-D1F7EA6F6A6A}"/>
    <cellStyle name="Porcentagem 5 5" xfId="39899" xr:uid="{59DAFE46-CE78-48D6-997C-CCE6393E3CCE}"/>
    <cellStyle name="Porcentaje" xfId="39900" xr:uid="{58619176-4E92-45F3-9D39-3CD5A263B29B}"/>
    <cellStyle name="Porcentaje 2" xfId="39901" xr:uid="{37D85E52-2D0B-4D89-990D-A2B00C848048}"/>
    <cellStyle name="Porcentaje 2 2" xfId="39902" xr:uid="{421759CD-FC2E-4EA5-B77A-10C372020CE5}"/>
    <cellStyle name="Porcentaje 3" xfId="39903" xr:uid="{BDFCE460-7CFC-46FA-9DD0-ABB34E02D123}"/>
    <cellStyle name="Porcentaje 3 2" xfId="39904" xr:uid="{9AD4F96F-D6F9-409F-93C1-86F8AF8FF86E}"/>
    <cellStyle name="Porcentaje 4" xfId="39905" xr:uid="{6A3F7027-8E93-421B-BFC6-B3E23C1E6C6A}"/>
    <cellStyle name="Porcentaje 5" xfId="39906" xr:uid="{9B37AA2D-3FFE-433D-9C9E-F5A5974BDB7F}"/>
    <cellStyle name="Prozent_Anadat" xfId="39907" xr:uid="{2CCAFC81-3872-4B9D-BAAD-D190197D0AA7}"/>
    <cellStyle name="Red font" xfId="39908" xr:uid="{48079823-1981-445D-B9E3-7404939B3998}"/>
    <cellStyle name="Red font 2" xfId="39909" xr:uid="{29C5755C-ECF5-463D-8285-067F36219851}"/>
    <cellStyle name="Red font 2 2" xfId="39910" xr:uid="{AA444F42-50A2-4729-8A23-787CF51D22E6}"/>
    <cellStyle name="Red font 3" xfId="39911" xr:uid="{5C1D5C1B-BEDB-431B-891D-82548FF28845}"/>
    <cellStyle name="Red font 3 2" xfId="39912" xr:uid="{43CC6836-873B-436F-8447-003BC33D119F}"/>
    <cellStyle name="Red font 4" xfId="39913" xr:uid="{E6594C7E-8728-4DAE-B1D9-F217D290B6E0}"/>
    <cellStyle name="Red font 5" xfId="39914" xr:uid="{15CFA0BB-383F-412A-A140-F276A8AB4FF0}"/>
    <cellStyle name="Red Text" xfId="39915" xr:uid="{CA378C3F-1FE3-4EDA-A005-4D7A442178C5}"/>
    <cellStyle name="Red Text 2" xfId="39916" xr:uid="{166B58CA-59A1-4429-9F5A-A53D8117D08D}"/>
    <cellStyle name="Red Text 2 2" xfId="39917" xr:uid="{6967999A-BA4A-4C0F-8A37-9BEB5F0A6316}"/>
    <cellStyle name="Red Text 2 2 2" xfId="39918" xr:uid="{E93FCCFC-49B8-41E4-967A-568CA906B472}"/>
    <cellStyle name="Red Text 2 3" xfId="39919" xr:uid="{13BD60E8-84FB-49DF-9C32-7D59C20DD331}"/>
    <cellStyle name="Red Text 2 3 2" xfId="39920" xr:uid="{6DC935DC-8164-4BB3-9447-9DC90382B78A}"/>
    <cellStyle name="Red Text 2 4" xfId="39921" xr:uid="{EB77C09F-0482-487A-B577-16CB51E1C2DC}"/>
    <cellStyle name="Red Text 3" xfId="39922" xr:uid="{874A7E7B-D5C3-4DD9-B566-F77F29285202}"/>
    <cellStyle name="Red Text 3 2" xfId="39923" xr:uid="{434F2406-C75D-4ACC-9A0E-4160ECD819E6}"/>
    <cellStyle name="Red Text 4" xfId="39924" xr:uid="{9D5F645C-395B-416E-9FCF-89686DD0D3AA}"/>
    <cellStyle name="Red Text 4 2" xfId="39925" xr:uid="{F1D5F5B6-A94E-4625-BA32-D9494E41A0D1}"/>
    <cellStyle name="Red Text 5" xfId="39926" xr:uid="{38D5D5D1-2407-4178-8E95-242F94045E6C}"/>
    <cellStyle name="Red Text 6" xfId="39927" xr:uid="{696DD37C-8334-43F3-8951-3E53B85FAABD}"/>
    <cellStyle name="Right" xfId="39928" xr:uid="{51785347-7044-4B7D-A56F-CF7A396F0B51}"/>
    <cellStyle name="Right 2" xfId="39929" xr:uid="{7AECFBFC-637E-4982-8641-81E099015E8E}"/>
    <cellStyle name="Right 2 2" xfId="39930" xr:uid="{EE0289B3-8809-46F8-9A52-B7B076563B82}"/>
    <cellStyle name="Right 3" xfId="39931" xr:uid="{80DC8F56-33B9-46E2-AD64-BD20656E2354}"/>
    <cellStyle name="Right 3 2" xfId="39932" xr:uid="{5FD679C2-6926-4653-8102-E09CCFC2495D}"/>
    <cellStyle name="Right 4" xfId="39933" xr:uid="{2579090F-EE5A-4BB5-B0CB-1CE5447B2E61}"/>
    <cellStyle name="Right 5" xfId="39934" xr:uid="{158A7A58-B088-49D0-80A2-DDD2F25A07E4}"/>
    <cellStyle name="RM" xfId="39935" xr:uid="{1AF23988-6FBE-450F-9230-0B12147A5C36}"/>
    <cellStyle name="RM 2" xfId="39936" xr:uid="{1758DA81-C557-4D39-8E8F-E6320E10BD09}"/>
    <cellStyle name="RM 2 2" xfId="39937" xr:uid="{07D32F83-87CC-4B48-A288-A04CEA2ECDB8}"/>
    <cellStyle name="RM 3" xfId="39938" xr:uid="{D8D60E88-DFCD-438B-B463-ED32DE694477}"/>
    <cellStyle name="RM 3 2" xfId="39939" xr:uid="{23B2889E-8D4D-43BF-A706-FE3CAA25ED18}"/>
    <cellStyle name="RM 4" xfId="39940" xr:uid="{025A5451-47B6-469F-8B62-CB56623685D4}"/>
    <cellStyle name="RM 5" xfId="39941" xr:uid="{506A1C18-3511-4CFC-8696-378EE798FEC9}"/>
    <cellStyle name="Roadrunner" xfId="39942" xr:uid="{EAF850B7-8A10-49F1-93F6-8F345C065CFD}"/>
    <cellStyle name="Roadrunner 2" xfId="39943" xr:uid="{5380CB13-04E9-494D-896F-04A673AEE272}"/>
    <cellStyle name="Roadrunner 2 2" xfId="39944" xr:uid="{1D0BAC7A-F15B-45F1-8CA5-D3B4BB22D751}"/>
    <cellStyle name="Roadrunner 3" xfId="39945" xr:uid="{C3C0D8ED-E099-4AD9-A244-3F06F4EE3A2E}"/>
    <cellStyle name="Roadrunner 3 2" xfId="39946" xr:uid="{89D31659-1B78-4980-AD27-B35ECAEB2EB9}"/>
    <cellStyle name="Roadrunner 4" xfId="39947" xr:uid="{22ED323F-BE08-4381-90A7-6946FCA77C39}"/>
    <cellStyle name="Roadrunner 5" xfId="39948" xr:uid="{E715239E-EB9A-42AC-97BC-E5D2B28F1EAB}"/>
    <cellStyle name="Ruim" xfId="20" builtinId="27" customBuiltin="1"/>
    <cellStyle name="Saída" xfId="22" builtinId="21" customBuiltin="1"/>
    <cellStyle name="Saída 2" xfId="39949" xr:uid="{A899DFFC-C076-44B3-9BF1-7B5958454FCD}"/>
    <cellStyle name="Salomon Logo" xfId="39950" xr:uid="{887735A0-8DA8-4E51-8CEE-837B2F0EE5A6}"/>
    <cellStyle name="Salomon Logo 2" xfId="39951" xr:uid="{E3CE5A54-4ADE-4F36-8333-96C6D545A93F}"/>
    <cellStyle name="Salomon Logo 2 2" xfId="39952" xr:uid="{C0142887-AD3B-44EF-8A3C-5399340F4B25}"/>
    <cellStyle name="Salomon Logo 2 2 2" xfId="39953" xr:uid="{FA3BC99A-4DED-429F-B45B-434F6B34BDBD}"/>
    <cellStyle name="Salomon Logo 2 3" xfId="39954" xr:uid="{6A12EE2F-554F-46F5-A617-19BD329BCC20}"/>
    <cellStyle name="Salomon Logo 2 3 2" xfId="39955" xr:uid="{EE8E0263-1D3C-4882-82A8-69730386046C}"/>
    <cellStyle name="Salomon Logo 2 4" xfId="39956" xr:uid="{B241CD43-307F-4E0A-9A8D-42B6C4A6570B}"/>
    <cellStyle name="Salomon Logo 3" xfId="39957" xr:uid="{46577A7B-4FFC-4B8C-A6B1-B1B16692D5EA}"/>
    <cellStyle name="Salomon Logo 3 2" xfId="39958" xr:uid="{576D1C4E-BD34-41FB-9F64-D31B44BE16A9}"/>
    <cellStyle name="Salomon Logo 4" xfId="39959" xr:uid="{89EA14E4-8542-46F1-A510-691FA69BB8B8}"/>
    <cellStyle name="Salomon Logo 4 2" xfId="39960" xr:uid="{C83A2ADB-DF58-41EC-9CE2-737075428C47}"/>
    <cellStyle name="Salomon Logo 5" xfId="39961" xr:uid="{8593CC06-B9DA-4D45-92B8-713D88EEFA6E}"/>
    <cellStyle name="Salomon Logo 6" xfId="39962" xr:uid="{04E8F2C1-FE4D-4511-85EC-DEA0B6B6BB37}"/>
    <cellStyle name="Sep. milhar [0]" xfId="39963" xr:uid="{6643E213-5826-4CE2-80FA-ABC32E15D20A}"/>
    <cellStyle name="Sep. milhar [0] 2" xfId="39964" xr:uid="{35661B82-568B-4A9F-8DFE-62F8E91653CB}"/>
    <cellStyle name="Sep. milhar [0] 2 2" xfId="39965" xr:uid="{1D391C3A-A17F-43CD-89AA-A4135554B714}"/>
    <cellStyle name="Sep. milhar [0] 3" xfId="39966" xr:uid="{76E3B534-14BC-44B9-B450-07A5135FEA4F}"/>
    <cellStyle name="Sep. milhar [0] 3 2" xfId="39967" xr:uid="{54510190-57A9-4DBF-ADA4-C8059B88DF5F}"/>
    <cellStyle name="Sep. milhar [0] 4" xfId="39968" xr:uid="{FC3E6EAC-02EC-4494-B658-23DE3B4972A0}"/>
    <cellStyle name="Sep. milhar [0] 5" xfId="39969" xr:uid="{8C8086CC-0E39-4E87-8190-585EF8E3C0E1}"/>
    <cellStyle name="Separador de milhares 10" xfId="39970" xr:uid="{F8FF8BDE-BCA4-4F74-AFD6-449486A7E241}"/>
    <cellStyle name="Separador de milhares 10 2" xfId="39971" xr:uid="{ABB058C2-7AC6-4D1F-B03C-5B178FB7F722}"/>
    <cellStyle name="Separador de milhares 10 2 2" xfId="39972" xr:uid="{6F69E67B-8059-45AB-9D09-FB9EFDCBF632}"/>
    <cellStyle name="Separador de milhares 10 2 2 2" xfId="39973" xr:uid="{541B4930-4962-4FA7-BB14-C41B8E93D850}"/>
    <cellStyle name="Separador de milhares 10 2 2 2 2" xfId="39974" xr:uid="{6E65C644-7015-4E8A-A1AF-527D888CB040}"/>
    <cellStyle name="Separador de milhares 10 2 2 2 2 2" xfId="39975" xr:uid="{39B3431F-3FB5-4A46-95D1-CB6938C9442E}"/>
    <cellStyle name="Separador de milhares 10 2 2 2 3" xfId="39976" xr:uid="{B476E88C-1FD3-4F36-B130-8E00AEBA4E29}"/>
    <cellStyle name="Separador de milhares 10 2 2 3" xfId="39977" xr:uid="{6E0D485A-2530-4407-89D8-C80FE5D55A78}"/>
    <cellStyle name="Separador de milhares 10 2 2 3 2" xfId="39978" xr:uid="{00B8214A-BD02-4457-A587-54D71DF80B0D}"/>
    <cellStyle name="Separador de milhares 10 2 2 4" xfId="39979" xr:uid="{E6D3181E-B7C1-4A47-8159-4BDDDFB1484F}"/>
    <cellStyle name="Separador de milhares 10 2 2 4 2" xfId="39980" xr:uid="{36E4DF91-45BB-4F9B-A967-D93D36DFDB0C}"/>
    <cellStyle name="Separador de milhares 10 2 2 5" xfId="39981" xr:uid="{BF362DA3-9E27-4360-847B-5FE6B96B0B75}"/>
    <cellStyle name="Separador de milhares 10 2 2 6" xfId="39982" xr:uid="{4E300CD3-C0A5-4CD1-920C-2FEF7C4E3A4D}"/>
    <cellStyle name="Separador de milhares 10 2 3" xfId="39983" xr:uid="{A6BBE853-314A-41E1-93BE-198F369B7A06}"/>
    <cellStyle name="Separador de milhares 10 2 3 2" xfId="39984" xr:uid="{C07A4552-7FA1-4DAA-9F54-52612E52AC15}"/>
    <cellStyle name="Separador de milhares 10 2 3 3" xfId="39985" xr:uid="{05E315CD-80DF-4F3F-8764-A81B19A93F5C}"/>
    <cellStyle name="Separador de milhares 10 2 4" xfId="39986" xr:uid="{BD4E73A4-115A-4F98-9522-F7A676D21639}"/>
    <cellStyle name="Separador de milhares 10 2 4 2" xfId="39987" xr:uid="{350A73DA-5C6C-4CD3-B2A9-74AD9E6DA05D}"/>
    <cellStyle name="Separador de milhares 10 2 4 3" xfId="39988" xr:uid="{726EF644-617D-462C-ACBF-C96B38DAB661}"/>
    <cellStyle name="Separador de milhares 10 2 5" xfId="39989" xr:uid="{DED34D07-0921-4034-A23B-C37C9C80FB40}"/>
    <cellStyle name="Separador de milhares 10 2 5 2" xfId="39990" xr:uid="{83345FE8-4C1D-4D0D-A48F-88D4B5FBD912}"/>
    <cellStyle name="Separador de milhares 10 2 6" xfId="39991" xr:uid="{E3BA34B0-306D-4667-9885-40A604B9D194}"/>
    <cellStyle name="Separador de milhares 10 3" xfId="39992" xr:uid="{990FD78B-363F-4829-A869-B1FA6B193A4A}"/>
    <cellStyle name="Separador de milhares 10 3 2" xfId="39993" xr:uid="{D3442197-11A8-413D-8698-6684DCC938C0}"/>
    <cellStyle name="Separador de milhares 10 3 2 2" xfId="39994" xr:uid="{59B4C113-02D8-4072-BA30-4D5A4B766814}"/>
    <cellStyle name="Separador de milhares 10 3 2 3" xfId="39995" xr:uid="{57817740-5969-4CD8-902C-CF2B3E0E62D0}"/>
    <cellStyle name="Separador de milhares 10 3 3" xfId="39996" xr:uid="{5D2418C4-9E87-4F48-B365-1560103FAB57}"/>
    <cellStyle name="Separador de milhares 10 3 3 2" xfId="39997" xr:uid="{2D026C00-4763-4681-B7D6-2852C0962AD7}"/>
    <cellStyle name="Separador de milhares 10 3 3 3" xfId="39998" xr:uid="{B2495CBD-D1F4-4853-BC7D-9D802061ECC8}"/>
    <cellStyle name="Separador de milhares 10 3 4" xfId="39999" xr:uid="{B42EFA96-9C7C-45DE-A97A-4776C3526275}"/>
    <cellStyle name="Separador de milhares 10 3 4 2" xfId="40000" xr:uid="{6C49E1FF-C89F-43A5-AEF4-FE79CB005F0A}"/>
    <cellStyle name="Separador de milhares 10 3 5" xfId="40001" xr:uid="{4D270153-040B-47E7-BCF5-C125C83EEE42}"/>
    <cellStyle name="Separador de milhares 10 3 6" xfId="40002" xr:uid="{E4CAB771-1C58-46C2-8264-983B34C34E7B}"/>
    <cellStyle name="Separador de milhares 10 4" xfId="40003" xr:uid="{5FDA04C9-6BED-4478-BE6A-52A5DA9EA6B0}"/>
    <cellStyle name="Separador de milhares 10 4 2" xfId="40004" xr:uid="{9A9CD5C3-BF0A-4EFE-BFD8-72B29B67D0E9}"/>
    <cellStyle name="Separador de milhares 10 4 2 2" xfId="40005" xr:uid="{069068BC-E57A-4EC6-8702-16C8263115AC}"/>
    <cellStyle name="Separador de milhares 10 4 2 2 2" xfId="40006" xr:uid="{A3AFF417-B6D4-4191-83B8-64A06A81EE14}"/>
    <cellStyle name="Separador de milhares 10 4 2 3" xfId="40007" xr:uid="{AB66ECFD-3C20-40B7-A465-136973AF2A68}"/>
    <cellStyle name="Separador de milhares 10 4 3" xfId="40008" xr:uid="{020D75DA-6314-47E5-9128-EA5A5E9C8B22}"/>
    <cellStyle name="Separador de milhares 10 4 3 2" xfId="40009" xr:uid="{CB6A338E-1CA4-43ED-853B-C548D7B72E24}"/>
    <cellStyle name="Separador de milhares 10 4 4" xfId="40010" xr:uid="{7F00E23C-E920-4E12-82B1-8FE6F75B4CB2}"/>
    <cellStyle name="Separador de milhares 10 4 4 2" xfId="40011" xr:uid="{3D8891A9-8B53-4392-A3A7-E60A14717E7F}"/>
    <cellStyle name="Separador de milhares 10 4 5" xfId="40012" xr:uid="{1A978EA7-D3B2-47B1-8203-EECB9E7DE24C}"/>
    <cellStyle name="Separador de milhares 10 4 6" xfId="40013" xr:uid="{0824E2E4-24E8-45D1-82DF-2C0130BA5562}"/>
    <cellStyle name="Separador de milhares 10 5" xfId="40014" xr:uid="{72F90C7D-94A7-4F66-800C-96E35DB814F8}"/>
    <cellStyle name="Separador de milhares 10 5 2" xfId="40015" xr:uid="{E300CE2A-C69E-43B5-B9E8-4C89FB4A4793}"/>
    <cellStyle name="Separador de milhares 10 5 2 2" xfId="40016" xr:uid="{172171B7-9942-49A5-A2CA-947200DF6A80}"/>
    <cellStyle name="Separador de milhares 10 5 3" xfId="40017" xr:uid="{A16A7DD7-8FB8-4B85-A6CE-753DD513DC6C}"/>
    <cellStyle name="Separador de milhares 10 5 3 2" xfId="40018" xr:uid="{B06E5BF1-C8EF-4031-90DF-DE93F6B23ED0}"/>
    <cellStyle name="Separador de milhares 10 5 4" xfId="40019" xr:uid="{505797F5-947A-411C-AC6A-0EB93066044B}"/>
    <cellStyle name="Separador de milhares 10 5 5" xfId="40020" xr:uid="{76A04102-14A2-401E-ABDD-B9AA48C97405}"/>
    <cellStyle name="Separador de milhares 10 6" xfId="40021" xr:uid="{5D62C895-9B45-4CBC-B700-19AC309D4886}"/>
    <cellStyle name="Separador de milhares 10 6 2" xfId="40022" xr:uid="{DC03D911-13AA-4D3D-B643-EDFD80914AE6}"/>
    <cellStyle name="Separador de milhares 10 6 3" xfId="40023" xr:uid="{51E05ACE-479D-451D-8D43-6C84772AA7AB}"/>
    <cellStyle name="Separador de milhares 10 7" xfId="40024" xr:uid="{EB1175C1-3B95-4DBD-BB3E-2BF2DD4C85CC}"/>
    <cellStyle name="Separador de milhares 10 7 2" xfId="40025" xr:uid="{06716905-BFF1-4ADB-A623-9EC033C89441}"/>
    <cellStyle name="Separador de milhares 10 8" xfId="40026" xr:uid="{47AE83B6-053D-4C9C-83DB-AA857A468604}"/>
    <cellStyle name="Separador de milhares 10 9" xfId="54888" xr:uid="{E00EDD32-788F-4FCF-BDC2-D8DE34307562}"/>
    <cellStyle name="Separador de milhares 11" xfId="40027" xr:uid="{7FD466EC-B7D1-4469-870E-3C63F47AB156}"/>
    <cellStyle name="Separador de milhares 11 2" xfId="40028" xr:uid="{403F5624-3F2B-4D76-84D5-1B3959B077AC}"/>
    <cellStyle name="Separador de milhares 11 2 10" xfId="54889" xr:uid="{06B8AA48-E5B1-450C-AE08-7EEDD0339B08}"/>
    <cellStyle name="Separador de milhares 11 2 2" xfId="40029" xr:uid="{7B9A5420-06F9-41C6-AA40-5539543181D1}"/>
    <cellStyle name="Separador de milhares 11 2 2 2" xfId="40030" xr:uid="{A293EAEA-3DF1-4BF5-B45F-BF71217C0485}"/>
    <cellStyle name="Separador de milhares 11 2 2 2 2" xfId="40031" xr:uid="{C287C735-140C-4873-9445-440A0CE01FF7}"/>
    <cellStyle name="Separador de milhares 11 2 2 2 2 2" xfId="40032" xr:uid="{EFCFB2C1-4D41-418C-A248-9CDE74C22512}"/>
    <cellStyle name="Separador de milhares 11 2 2 2 3" xfId="40033" xr:uid="{8DBF3CAD-870D-470A-9016-42B607ABF728}"/>
    <cellStyle name="Separador de milhares 11 2 2 2 3 2" xfId="40034" xr:uid="{4D8E424C-6A3A-4133-9322-66766B573169}"/>
    <cellStyle name="Separador de milhares 11 2 2 2 4" xfId="40035" xr:uid="{3F285B64-BEA1-49FF-BF9B-4E7C803A77F9}"/>
    <cellStyle name="Separador de milhares 11 2 2 3" xfId="40036" xr:uid="{D4D719D3-4E61-40BB-A265-09BCDF6A0B16}"/>
    <cellStyle name="Separador de milhares 11 2 2 3 2" xfId="40037" xr:uid="{11DEDE76-9B4D-4710-88C2-76C25CBE3C97}"/>
    <cellStyle name="Separador de milhares 11 2 2 3 2 2" xfId="40038" xr:uid="{F5F2653A-368C-4C90-8664-AC081AAC004E}"/>
    <cellStyle name="Separador de milhares 11 2 2 3 2 2 2" xfId="40039" xr:uid="{B419BEAC-8FAE-49A7-A629-DE2FB1A8146C}"/>
    <cellStyle name="Separador de milhares 11 2 2 3 2 3" xfId="40040" xr:uid="{72BC47F7-327E-48DF-8FAC-DA056A2FD90A}"/>
    <cellStyle name="Separador de milhares 11 2 2 3 3" xfId="40041" xr:uid="{66FFD7B1-0F14-480F-86D9-7623C68EF6C4}"/>
    <cellStyle name="Separador de milhares 11 2 2 3 3 2" xfId="40042" xr:uid="{4A9EC80A-A9BD-439A-A94A-BD99518C5C0A}"/>
    <cellStyle name="Separador de milhares 11 2 2 3 4" xfId="40043" xr:uid="{54C42316-A28B-474D-AA9F-287C9B3F3051}"/>
    <cellStyle name="Separador de milhares 11 2 2 3 4 2" xfId="40044" xr:uid="{3B75F01E-DEBE-49C5-9742-FA4C93C97E71}"/>
    <cellStyle name="Separador de milhares 11 2 2 3 5" xfId="40045" xr:uid="{FCC90097-8AC7-4274-9F7A-6B3E8CB4D7EB}"/>
    <cellStyle name="Separador de milhares 11 2 2 4" xfId="40046" xr:uid="{1938FA20-FA79-4E96-B9C9-E969050404D9}"/>
    <cellStyle name="Separador de milhares 11 2 2 4 2" xfId="40047" xr:uid="{9434B808-2DDC-450F-A38A-18834CCBDD25}"/>
    <cellStyle name="Separador de milhares 11 2 2 4 2 2" xfId="40048" xr:uid="{11543993-49D4-4361-BD38-9A196BAB9122}"/>
    <cellStyle name="Separador de milhares 11 2 2 4 3" xfId="40049" xr:uid="{039E37F6-57FB-47D9-99BD-99B14F25B8C3}"/>
    <cellStyle name="Separador de milhares 11 2 2 4 3 2" xfId="40050" xr:uid="{9A34B721-97FB-44FF-AD77-B59B658877B7}"/>
    <cellStyle name="Separador de milhares 11 2 2 4 4" xfId="40051" xr:uid="{7D113C24-FDE4-4D15-A7C5-F66E5B302BD9}"/>
    <cellStyle name="Separador de milhares 11 2 2 5" xfId="40052" xr:uid="{0DFD7C2C-CA19-49FC-83F8-50BD98F456C1}"/>
    <cellStyle name="Separador de milhares 11 2 2 5 2" xfId="40053" xr:uid="{38866C8A-ABE9-4F95-A247-9B8775E428AB}"/>
    <cellStyle name="Separador de milhares 11 2 2 6" xfId="40054" xr:uid="{DEEE9E2D-694D-42FE-82D1-C34A64F4C33A}"/>
    <cellStyle name="Separador de milhares 11 2 2 7" xfId="40055" xr:uid="{4BABC06F-F86E-4293-831F-070285327C82}"/>
    <cellStyle name="Separador de milhares 11 2 3" xfId="40056" xr:uid="{34CB6632-D76F-48F6-BFB7-CBDDB4F66A5B}"/>
    <cellStyle name="Separador de milhares 11 2 3 2" xfId="40057" xr:uid="{36986106-92E0-43C8-90A2-D67CF96D440D}"/>
    <cellStyle name="Separador de milhares 11 2 3 2 2" xfId="40058" xr:uid="{71F2261E-CFB7-4F5F-8E85-62CD0EBAB1FD}"/>
    <cellStyle name="Separador de milhares 11 2 3 3" xfId="40059" xr:uid="{DD1F7148-1676-4BC9-A651-CCDE45BA3EF3}"/>
    <cellStyle name="Separador de milhares 11 2 3 3 2" xfId="40060" xr:uid="{02652059-E64A-4798-B7BC-F021115C7B6A}"/>
    <cellStyle name="Separador de milhares 11 2 3 4" xfId="40061" xr:uid="{F2E7023A-E673-4544-AFF1-551F7A80E457}"/>
    <cellStyle name="Separador de milhares 11 2 3 5" xfId="40062" xr:uid="{6AD4DDB3-78B3-4AFF-A283-4BBAA719A0BC}"/>
    <cellStyle name="Separador de milhares 11 2 4" xfId="40063" xr:uid="{AD830459-5F73-442A-88EA-2163204CC9F3}"/>
    <cellStyle name="Separador de milhares 11 2 4 2" xfId="40064" xr:uid="{9F3FE548-07E9-478D-BE5D-A6FB9FA7E7E4}"/>
    <cellStyle name="Separador de milhares 11 2 4 2 2" xfId="40065" xr:uid="{B040865F-386E-433E-84A7-3A12EB97AE98}"/>
    <cellStyle name="Separador de milhares 11 2 4 2 2 2" xfId="40066" xr:uid="{239229C0-13AC-42D5-9A26-DF534D69267F}"/>
    <cellStyle name="Separador de milhares 11 2 4 2 3" xfId="40067" xr:uid="{AB4B63EE-A4F5-4780-B475-4D9487BE32F3}"/>
    <cellStyle name="Separador de milhares 11 2 4 3" xfId="40068" xr:uid="{BA0ABFCE-ED68-4036-81BF-760C250F6505}"/>
    <cellStyle name="Separador de milhares 11 2 4 3 2" xfId="40069" xr:uid="{E86E77B5-F615-42A0-A81C-9E4FF7DEBFAD}"/>
    <cellStyle name="Separador de milhares 11 2 4 4" xfId="40070" xr:uid="{23B9149B-5143-48D8-A2B7-EA0D01935155}"/>
    <cellStyle name="Separador de milhares 11 2 4 4 2" xfId="40071" xr:uid="{E9CB3358-E27C-4445-8C70-09FF705B05BD}"/>
    <cellStyle name="Separador de milhares 11 2 4 5" xfId="40072" xr:uid="{207AFAE2-25AF-4CB9-ACFB-19BE681BDA36}"/>
    <cellStyle name="Separador de milhares 11 2 4 6" xfId="40073" xr:uid="{DF9956F3-E808-445C-AFF2-B384EEC6C74A}"/>
    <cellStyle name="Separador de milhares 11 2 5" xfId="40074" xr:uid="{E1030640-26FA-45F8-BD2D-79A5059238FB}"/>
    <cellStyle name="Separador de milhares 11 2 5 2" xfId="40075" xr:uid="{4ADBBE63-6B7F-4FB3-A697-7BCCD1BA4954}"/>
    <cellStyle name="Separador de milhares 11 2 5 2 2" xfId="40076" xr:uid="{9B816B84-9893-4B47-B3CD-2B500E452E67}"/>
    <cellStyle name="Separador de milhares 11 2 5 3" xfId="40077" xr:uid="{EB8A1F0F-8BE5-45DB-83A9-B55C8E7F8D05}"/>
    <cellStyle name="Separador de milhares 11 2 5 4" xfId="40078" xr:uid="{A2170F1A-E38D-4C7B-8F0D-7B126DB0ABF9}"/>
    <cellStyle name="Separador de milhares 11 2 6" xfId="40079" xr:uid="{990E2061-F608-43C5-89D1-53ACDF4442C4}"/>
    <cellStyle name="Separador de milhares 11 2 6 2" xfId="40080" xr:uid="{0C40821E-0D70-4A00-BE65-7D94D2C88C41}"/>
    <cellStyle name="Separador de milhares 11 2 7" xfId="40081" xr:uid="{81EA62F4-B7F3-4EDA-AC1B-5495B5A539B0}"/>
    <cellStyle name="Separador de milhares 11 2 8" xfId="40082" xr:uid="{4AACF399-DA3D-4C99-8956-66479C01A1B3}"/>
    <cellStyle name="Separador de milhares 11 2 9" xfId="53526" xr:uid="{CB8D831A-2F6B-48A4-BF08-19EC385D38DF}"/>
    <cellStyle name="Separador de milhares 11 3" xfId="40083" xr:uid="{9FF4AF08-1931-46B5-89D7-7398C1FB5E1F}"/>
    <cellStyle name="Separador de milhares 11 3 2" xfId="40084" xr:uid="{36201BC1-7374-4005-8D25-16D2CD98C3BD}"/>
    <cellStyle name="Separador de milhares 11 3 2 2" xfId="40085" xr:uid="{79C1AAF8-2435-473F-9E3C-5F36A04315D6}"/>
    <cellStyle name="Separador de milhares 11 3 2 3" xfId="40086" xr:uid="{51A1A257-1DE9-40F4-901F-CA576F34882A}"/>
    <cellStyle name="Separador de milhares 11 3 3" xfId="40087" xr:uid="{C680B818-7373-4DB1-842D-DF0439BE0C55}"/>
    <cellStyle name="Separador de milhares 11 3 3 2" xfId="40088" xr:uid="{B4AD9326-F675-4A25-8529-046AB8F716DA}"/>
    <cellStyle name="Separador de milhares 11 3 3 3" xfId="40089" xr:uid="{E4CBAD43-DEA1-42AC-9887-57B12D57C199}"/>
    <cellStyle name="Separador de milhares 11 3 4" xfId="40090" xr:uid="{2F8D899B-57EA-4620-B9D9-5D5FE1DDCC0B}"/>
    <cellStyle name="Separador de milhares 11 3 4 2" xfId="40091" xr:uid="{FD349F0E-3957-494B-834F-655559CC1171}"/>
    <cellStyle name="Separador de milhares 11 3 5" xfId="40092" xr:uid="{5E803E30-341E-48C7-BF00-B45535892474}"/>
    <cellStyle name="Separador de milhares 11 3 6" xfId="40093" xr:uid="{D6245FDB-4B89-446B-B33A-C53FD6C7CFE0}"/>
    <cellStyle name="Separador de milhares 11 4" xfId="40094" xr:uid="{F8362E24-D0F3-4DD3-A8F7-B01BD9353A51}"/>
    <cellStyle name="Separador de milhares 11 4 2" xfId="40095" xr:uid="{2422E05C-2C09-4FC0-827F-9991683B9C5C}"/>
    <cellStyle name="Separador de milhares 11 4 3" xfId="40096" xr:uid="{426EF52D-A55A-4607-9621-826A4294F728}"/>
    <cellStyle name="Separador de milhares 11 5" xfId="40097" xr:uid="{C272D510-FDB8-4D3E-93B5-F52B472D4C91}"/>
    <cellStyle name="Separador de milhares 11 5 2" xfId="40098" xr:uid="{B22BFA92-CBF8-4619-9E4B-A3BCA9F0CA2B}"/>
    <cellStyle name="Separador de milhares 11 5 3" xfId="40099" xr:uid="{F5BBFF7B-FA05-4FFE-87EE-FBD87DC61289}"/>
    <cellStyle name="Separador de milhares 11 6" xfId="40100" xr:uid="{7FA25ABE-2BA5-4F61-8B30-DFEB062BB2BB}"/>
    <cellStyle name="Separador de milhares 11 6 2" xfId="40101" xr:uid="{A22D15B9-B1D3-44AF-A9EB-E48F6996965E}"/>
    <cellStyle name="Separador de milhares 11 7" xfId="40102" xr:uid="{AE927A50-2E4F-4823-9DE0-FED757C02674}"/>
    <cellStyle name="Separador de milhares 11 8" xfId="40103" xr:uid="{E0BBD764-627E-4540-955D-C568D81F733B}"/>
    <cellStyle name="Separador de milhares 11 9" xfId="53527" xr:uid="{5AD220BD-4621-4EB2-997F-71CEE5BF7519}"/>
    <cellStyle name="Separador de milhares 14" xfId="40104" xr:uid="{1C4F8999-5453-4BDC-8695-21D222881F5B}"/>
    <cellStyle name="Separador de milhares 14 2" xfId="40105" xr:uid="{E0EF5900-AB7A-41F0-AD78-E3CC74E344B3}"/>
    <cellStyle name="Separador de milhares 14 2 2" xfId="40106" xr:uid="{20EAAA33-857D-43AB-9C64-19C4712F1346}"/>
    <cellStyle name="Separador de milhares 14 3" xfId="40107" xr:uid="{5EA0A02D-7EC6-467E-A865-3BAF75C1018E}"/>
    <cellStyle name="Separador de milhares 2" xfId="40108" xr:uid="{DB173E19-AEF2-4F22-9CA9-BF0726009D0E}"/>
    <cellStyle name="Separador de milhares 2 10" xfId="40109" xr:uid="{D5B751D5-8BE9-47DE-8C45-8B0087CACE63}"/>
    <cellStyle name="Separador de milhares 2 11" xfId="40110" xr:uid="{CD57A638-1EAD-4054-BC62-FD10DCE4F510}"/>
    <cellStyle name="Separador de milhares 2 12" xfId="40111" xr:uid="{31851484-BBAE-4D99-8A26-92A05BC82D45}"/>
    <cellStyle name="Separador de milhares 2 2" xfId="40112" xr:uid="{21D8A47F-2B82-4A7A-93B2-CB56796B6C12}"/>
    <cellStyle name="Separador de milhares 2 2 10" xfId="40113" xr:uid="{ADA28F03-730A-42C6-AFF9-E7E36349D577}"/>
    <cellStyle name="Separador de milhares 2 2 10 2" xfId="40114" xr:uid="{1207762B-E9E0-49D6-A47B-7F56B2BDBE57}"/>
    <cellStyle name="Separador de milhares 2 2 10 2 2" xfId="40115" xr:uid="{AF4A2BD3-DAD9-4E85-AEB8-393B6B9D0B49}"/>
    <cellStyle name="Separador de milhares 2 2 10 3" xfId="40116" xr:uid="{960C8416-5DE6-467C-B668-0E13DE7F1433}"/>
    <cellStyle name="Separador de milhares 2 2 10 3 2" xfId="40117" xr:uid="{C5762E38-3C18-46B1-8FA9-6046FAD08037}"/>
    <cellStyle name="Separador de milhares 2 2 10 4" xfId="40118" xr:uid="{A98483E3-4FB4-451F-80BE-E00EBB4FC53E}"/>
    <cellStyle name="Separador de milhares 2 2 11" xfId="40119" xr:uid="{40C3300E-73FC-4B6D-87B2-B7AB102EF61E}"/>
    <cellStyle name="Separador de milhares 2 2 11 2" xfId="40120" xr:uid="{A42C5C2E-523D-4D57-96C4-557F23D800BF}"/>
    <cellStyle name="Separador de milhares 2 2 11 2 2" xfId="40121" xr:uid="{6E004D7D-7658-4892-81C7-4C05EB876F1E}"/>
    <cellStyle name="Separador de milhares 2 2 11 3" xfId="40122" xr:uid="{33CD071A-E08E-4657-8B5A-2B34679DDBAA}"/>
    <cellStyle name="Separador de milhares 2 2 11 3 2" xfId="40123" xr:uid="{8E70913C-DBAB-400D-BE3A-07B0A66CECB5}"/>
    <cellStyle name="Separador de milhares 2 2 11 4" xfId="40124" xr:uid="{9C597F98-9E9E-41E0-AF1D-C1B1A968B5E7}"/>
    <cellStyle name="Separador de milhares 2 2 12" xfId="40125" xr:uid="{4AF34F4B-14D0-4B4B-A9BB-D62C6B09EC49}"/>
    <cellStyle name="Separador de milhares 2 2 12 2" xfId="40126" xr:uid="{D3A09307-8781-4F63-9781-50D0784E6BAA}"/>
    <cellStyle name="Separador de milhares 2 2 13" xfId="40127" xr:uid="{B4F7BEE4-8815-44DD-8DCF-46C92DA0DB4A}"/>
    <cellStyle name="Separador de milhares 2 2 13 2" xfId="40128" xr:uid="{050C660D-0F1D-4338-A8EA-77E1E029A59D}"/>
    <cellStyle name="Separador de milhares 2 2 14" xfId="40129" xr:uid="{3966BA8F-563F-4B62-BDF5-F67734276013}"/>
    <cellStyle name="Separador de milhares 2 2 14 2" xfId="40130" xr:uid="{5ACFABEC-C63C-4821-8BB5-84E327A8409B}"/>
    <cellStyle name="Separador de milhares 2 2 15" xfId="66" xr:uid="{256BE6F1-AE4C-4D00-AD0D-C197CE7C9390}"/>
    <cellStyle name="Separador de milhares 2 2 16" xfId="40131" xr:uid="{E439C8CD-7D88-409F-8618-901AB854FBEA}"/>
    <cellStyle name="Separador de milhares 2 2 17" xfId="40132" xr:uid="{67ACD14C-544B-4B34-9984-5D66EE69A09B}"/>
    <cellStyle name="Separador de milhares 2 2 18" xfId="53528" xr:uid="{2D1198EE-4330-4A72-94A9-AB9711031AFB}"/>
    <cellStyle name="Separador de milhares 2 2 2" xfId="40133" xr:uid="{DFB12043-4157-442C-BA7F-6384C555FA87}"/>
    <cellStyle name="Separador de milhares 2 2 2 2" xfId="40134" xr:uid="{30C7F327-6B0A-45FE-85E6-A565A36458DD}"/>
    <cellStyle name="Separador de milhares 2 2 2 2 2" xfId="40135" xr:uid="{29D72517-701C-403F-971B-A368C0D063A5}"/>
    <cellStyle name="Separador de milhares 2 2 2 2 2 2" xfId="40136" xr:uid="{B414E573-2C36-4983-8226-8568D9530632}"/>
    <cellStyle name="Separador de milhares 2 2 2 2 2 2 2" xfId="40137" xr:uid="{2B43D8D3-31A1-4E33-9DAB-65D1F80BD71D}"/>
    <cellStyle name="Separador de milhares 2 2 2 2 2 3" xfId="40138" xr:uid="{45D8F26E-8BE5-46BB-90A2-44841CAE28C2}"/>
    <cellStyle name="Separador de milhares 2 2 2 2 2 3 2" xfId="40139" xr:uid="{E32B2345-7A70-4F3B-BFE4-9B48C27B0D80}"/>
    <cellStyle name="Separador de milhares 2 2 2 2 2 4" xfId="40140" xr:uid="{20C47CD6-B488-4E69-A7D2-E7FC8A6E2527}"/>
    <cellStyle name="Separador de milhares 2 2 2 2 2 5" xfId="40141" xr:uid="{7F4AB4F6-CC8E-44C9-93F7-6593B876A7FE}"/>
    <cellStyle name="Separador de milhares 2 2 2 2 3" xfId="40142" xr:uid="{29CED796-D266-4AE2-AFAB-FAADB9F00C34}"/>
    <cellStyle name="Separador de milhares 2 2 2 2 3 2" xfId="40143" xr:uid="{4398218B-C186-48F0-B46E-899BBA12FEA8}"/>
    <cellStyle name="Separador de milhares 2 2 2 2 3 2 2" xfId="40144" xr:uid="{EE7E5B07-58B9-4E62-A69F-9189A6F1C7D7}"/>
    <cellStyle name="Separador de milhares 2 2 2 2 3 3" xfId="40145" xr:uid="{3B37FF53-7339-4CFF-88CB-CBE82E7BEEF4}"/>
    <cellStyle name="Separador de milhares 2 2 2 2 3 3 2" xfId="40146" xr:uid="{5D3BFA1E-DB4C-47A4-8307-6762020DE6DA}"/>
    <cellStyle name="Separador de milhares 2 2 2 2 3 4" xfId="40147" xr:uid="{2C6681D0-522F-4B93-B887-FF9AF1BC14CC}"/>
    <cellStyle name="Separador de milhares 2 2 2 2 4" xfId="40148" xr:uid="{01C0EE7C-54D6-478F-8167-43FBD740AE2B}"/>
    <cellStyle name="Separador de milhares 2 2 2 2 4 2" xfId="40149" xr:uid="{B8CA32DC-6DCC-4FB8-9D2F-7435392F9706}"/>
    <cellStyle name="Separador de milhares 2 2 2 2 4 2 2" xfId="40150" xr:uid="{E2BBD54C-7871-4A11-BAB6-6B463ED29814}"/>
    <cellStyle name="Separador de milhares 2 2 2 2 4 3" xfId="40151" xr:uid="{D85BBE96-5340-46EE-A948-0F85DEB7CE55}"/>
    <cellStyle name="Separador de milhares 2 2 2 2 5" xfId="40152" xr:uid="{3A08ACEC-5E84-4F19-9E83-41FE38D317A5}"/>
    <cellStyle name="Separador de milhares 2 2 2 2 5 2" xfId="40153" xr:uid="{DAC81D99-DE6F-4B95-A356-E2D44D47B21B}"/>
    <cellStyle name="Separador de milhares 2 2 2 2 6" xfId="40154" xr:uid="{8C01E0BE-B58B-411E-93C1-BF74A43E36B7}"/>
    <cellStyle name="Separador de milhares 2 2 2 2 7" xfId="40155" xr:uid="{A7A9AA0B-47A8-4712-91A4-DA3A69E16904}"/>
    <cellStyle name="Separador de milhares 2 2 2 2 8" xfId="53529" xr:uid="{2FE11F0D-C35D-4109-ADD0-4477C9AC2295}"/>
    <cellStyle name="Separador de milhares 2 2 2 3" xfId="40156" xr:uid="{DDE74213-8168-45E0-8339-9CC228CDE78C}"/>
    <cellStyle name="Separador de milhares 2 2 2 3 2" xfId="40157" xr:uid="{CBE94BB9-8C12-4C7C-A29F-6867998BC407}"/>
    <cellStyle name="Separador de milhares 2 2 2 3 2 2" xfId="40158" xr:uid="{C22A39FF-0847-4400-AD6F-E099DBAC3842}"/>
    <cellStyle name="Separador de milhares 2 2 2 3 3" xfId="40159" xr:uid="{61024C2F-71C7-4246-B984-61B97CD7A0FE}"/>
    <cellStyle name="Separador de milhares 2 2 2 3 3 2" xfId="40160" xr:uid="{C914CAC1-45C5-4E05-AD53-0EF0C2DFC6AB}"/>
    <cellStyle name="Separador de milhares 2 2 2 3 4" xfId="40161" xr:uid="{62CBDF05-FB1C-46BF-B3A0-621601FE3EF8}"/>
    <cellStyle name="Separador de milhares 2 2 2 4" xfId="40162" xr:uid="{2E3BD6D3-646D-4D7A-AA96-90D67499EE2F}"/>
    <cellStyle name="Separador de milhares 2 2 2 4 2" xfId="40163" xr:uid="{D9B2CF26-700F-46AA-AF0B-6A137CBB35C9}"/>
    <cellStyle name="Separador de milhares 2 2 2 5" xfId="40164" xr:uid="{CAECA5F6-7B76-4ED2-A65F-B23737BDE59B}"/>
    <cellStyle name="Separador de milhares 2 2 2 5 2" xfId="40165" xr:uid="{948F9AE4-9C63-4CE3-8CC2-F2E2EE725876}"/>
    <cellStyle name="Separador de milhares 2 2 2 6" xfId="40166" xr:uid="{30CCCBA8-7AA6-4850-8319-39F793530751}"/>
    <cellStyle name="Separador de milhares 2 2 2 6 2" xfId="40167" xr:uid="{07730BFF-64C8-4AC5-B142-F8B1369A0BEE}"/>
    <cellStyle name="Separador de milhares 2 2 2 7" xfId="40168" xr:uid="{DE4EC3A0-E6CC-4110-A101-6EC9DC230480}"/>
    <cellStyle name="Separador de milhares 2 2 2 8" xfId="40169" xr:uid="{E5605C7F-6CF4-467E-9902-A6A0C8FA2A85}"/>
    <cellStyle name="Separador de milhares 2 2 2 9" xfId="53530" xr:uid="{84087A80-82F4-483E-A0F3-913523C666F2}"/>
    <cellStyle name="Separador de milhares 2 2 3" xfId="40170" xr:uid="{9BD70157-185A-4F06-8651-9513D6F94A86}"/>
    <cellStyle name="Separador de milhares 2 2 3 10" xfId="53531" xr:uid="{808D9633-9D46-4221-9CFF-B15CBD89304D}"/>
    <cellStyle name="Separador de milhares 2 2 3 2" xfId="40171" xr:uid="{5533C9FF-6162-479E-9649-60B0CFA2505F}"/>
    <cellStyle name="Separador de milhares 2 2 3 2 2" xfId="40172" xr:uid="{0611C728-6377-4419-9FD3-790B145F6137}"/>
    <cellStyle name="Separador de milhares 2 2 3 2 2 2" xfId="40173" xr:uid="{6A5A2D96-8BD0-4BB3-850E-4157E3AF46AB}"/>
    <cellStyle name="Separador de milhares 2 2 3 2 3" xfId="40174" xr:uid="{E6AC08F9-5661-492B-9E09-FC7947E220C6}"/>
    <cellStyle name="Separador de milhares 2 2 3 2 3 2" xfId="40175" xr:uid="{AEE71CD7-6315-4F9B-83DE-A0B34DBD3B29}"/>
    <cellStyle name="Separador de milhares 2 2 3 2 4" xfId="40176" xr:uid="{515FC321-5477-45F2-8721-6F1CE09B9693}"/>
    <cellStyle name="Separador de milhares 2 2 3 2 5" xfId="40177" xr:uid="{41323F77-33D9-40C4-B49D-12C01F0896A3}"/>
    <cellStyle name="Separador de milhares 2 2 3 3" xfId="40178" xr:uid="{10B44CF3-DF22-4B62-8474-A5BC5BCC39A3}"/>
    <cellStyle name="Separador de milhares 2 2 3 3 2" xfId="40179" xr:uid="{704AFB45-9327-48A1-AF11-7D0B9DB65243}"/>
    <cellStyle name="Separador de milhares 2 2 3 3 2 2" xfId="40180" xr:uid="{D0843BE3-1CD5-4D80-A3BB-FC8C4F800CAD}"/>
    <cellStyle name="Separador de milhares 2 2 3 3 3" xfId="40181" xr:uid="{E36600E4-6112-4452-BD72-6AD791599F0B}"/>
    <cellStyle name="Separador de milhares 2 2 3 3 3 2" xfId="40182" xr:uid="{4BE86578-5585-47E4-857E-3D5B126607A8}"/>
    <cellStyle name="Separador de milhares 2 2 3 3 4" xfId="40183" xr:uid="{C1D5ECEB-932D-43CC-AFE5-38B9BCD8CB42}"/>
    <cellStyle name="Separador de milhares 2 2 3 4" xfId="40184" xr:uid="{6F7921A2-6134-42B1-993D-2E6455219579}"/>
    <cellStyle name="Separador de milhares 2 2 3 4 2" xfId="40185" xr:uid="{5EAD164F-818B-451C-BA21-F4D6079EC437}"/>
    <cellStyle name="Separador de milhares 2 2 3 5" xfId="40186" xr:uid="{33ECEDAA-A685-4022-A533-2EF897B30499}"/>
    <cellStyle name="Separador de milhares 2 2 3 5 2" xfId="40187" xr:uid="{AB8945E5-BD48-4ED7-A800-63C839AC92E5}"/>
    <cellStyle name="Separador de milhares 2 2 3 6" xfId="40188" xr:uid="{833DC19D-A1B0-49FC-BEF7-B602CB32C1DB}"/>
    <cellStyle name="Separador de milhares 2 2 3 6 2" xfId="40189" xr:uid="{0C439E05-8830-45EA-BEDF-4CE2922CCE8F}"/>
    <cellStyle name="Separador de milhares 2 2 3 7" xfId="40190" xr:uid="{7C7E1C90-ECAE-4E42-B4E4-3188DD8F3424}"/>
    <cellStyle name="Separador de milhares 2 2 3 7 2" xfId="40191" xr:uid="{447B53B9-DF1F-4DD1-8AF2-F6A799286DFF}"/>
    <cellStyle name="Separador de milhares 2 2 3 8" xfId="40192" xr:uid="{2A9E23C6-B8AE-4B33-B803-3D3EFF9FA4F9}"/>
    <cellStyle name="Separador de milhares 2 2 3 9" xfId="40193" xr:uid="{2F724133-3B03-4943-9BA3-CBF2E3B322D5}"/>
    <cellStyle name="Separador de milhares 2 2 4" xfId="40194" xr:uid="{18F21906-4184-47F5-992F-AADCA73BC61A}"/>
    <cellStyle name="Separador de milhares 2 2 4 2" xfId="40195" xr:uid="{2AEA4D3C-7067-4FA7-8CA0-D2AC4D821831}"/>
    <cellStyle name="Separador de milhares 2 2 4 2 2" xfId="40196" xr:uid="{519B3FAF-0B3B-440F-AC97-426D962527A4}"/>
    <cellStyle name="Separador de milhares 2 2 4 2 2 2" xfId="40197" xr:uid="{A35C547B-7E87-4C96-913C-2042DC3217D3}"/>
    <cellStyle name="Separador de milhares 2 2 4 2 3" xfId="40198" xr:uid="{6B0DD1E2-078F-41D2-8B0E-D33AE6612D92}"/>
    <cellStyle name="Separador de milhares 2 2 4 2 3 2" xfId="40199" xr:uid="{9F43DF46-F01A-4022-8CAB-A879C94E1664}"/>
    <cellStyle name="Separador de milhares 2 2 4 2 4" xfId="40200" xr:uid="{88EE8984-E4A3-41E0-8723-3F6D54732A97}"/>
    <cellStyle name="Separador de milhares 2 2 4 2 5" xfId="40201" xr:uid="{D9F65A06-8F72-48C8-A015-8D40FE827FD0}"/>
    <cellStyle name="Separador de milhares 2 2 4 3" xfId="40202" xr:uid="{A672402A-140B-47FD-8A68-7574466BD236}"/>
    <cellStyle name="Separador de milhares 2 2 4 3 2" xfId="40203" xr:uid="{73B7BE03-588B-4484-9369-57732326775E}"/>
    <cellStyle name="Separador de milhares 2 2 4 3 2 2" xfId="40204" xr:uid="{9B5DA04A-C224-45AF-87F2-AF0D7380C562}"/>
    <cellStyle name="Separador de milhares 2 2 4 3 3" xfId="40205" xr:uid="{D18A03E1-ABAD-401B-B664-D1AE7F5C2BD4}"/>
    <cellStyle name="Separador de milhares 2 2 4 3 3 2" xfId="40206" xr:uid="{0CFDEC82-197B-4689-B58D-7E0C702437A9}"/>
    <cellStyle name="Separador de milhares 2 2 4 3 4" xfId="40207" xr:uid="{8DCCD332-099F-403C-95C0-A1AF48B8ABA7}"/>
    <cellStyle name="Separador de milhares 2 2 4 4" xfId="40208" xr:uid="{F978832F-38FF-4948-A01A-405BA0DCC7CF}"/>
    <cellStyle name="Separador de milhares 2 2 4 4 2" xfId="40209" xr:uid="{D27D2A52-4D95-44D0-BAB1-E65B0A3D6A25}"/>
    <cellStyle name="Separador de milhares 2 2 4 4 2 2" xfId="40210" xr:uid="{A584084E-D935-4612-85EB-274C7D90DB33}"/>
    <cellStyle name="Separador de milhares 2 2 4 4 3" xfId="40211" xr:uid="{22ADCDA4-DCF4-40D0-9B79-F62151034A6E}"/>
    <cellStyle name="Separador de milhares 2 2 4 5" xfId="40212" xr:uid="{804ADEC6-88D0-4220-95AB-5912C407AE8C}"/>
    <cellStyle name="Separador de milhares 2 2 4 5 2" xfId="40213" xr:uid="{D0BCB7A3-0F29-4E8D-96B8-33049DF02A24}"/>
    <cellStyle name="Separador de milhares 2 2 4 6" xfId="40214" xr:uid="{926B7548-FE20-4172-938F-A1C13FF30DAC}"/>
    <cellStyle name="Separador de milhares 2 2 4 7" xfId="40215" xr:uid="{2ED8455E-7053-4097-B781-35B70E5043D8}"/>
    <cellStyle name="Separador de milhares 2 2 4 8" xfId="53532" xr:uid="{1CD5C6B5-F344-4980-9DEF-299C974D539C}"/>
    <cellStyle name="Separador de milhares 2 2 5" xfId="40216" xr:uid="{B3CBC08A-4077-4725-87AB-5AD6D2624BB0}"/>
    <cellStyle name="Separador de milhares 2 2 5 2" xfId="40217" xr:uid="{A929F602-AA6C-4802-AF4B-CB79FDA8197B}"/>
    <cellStyle name="Separador de milhares 2 2 5 2 2" xfId="40218" xr:uid="{BC444169-403B-4374-AAA5-F6CD67FCD8BA}"/>
    <cellStyle name="Separador de milhares 2 2 5 3" xfId="40219" xr:uid="{F5F38580-82F8-436E-B672-E99F3F82EDC1}"/>
    <cellStyle name="Separador de milhares 2 2 5 3 2" xfId="40220" xr:uid="{EE0A611B-EE61-49D7-93B6-B17D0B9FDB67}"/>
    <cellStyle name="Separador de milhares 2 2 5 4" xfId="40221" xr:uid="{DE11C8F0-26ED-4A13-A95E-53B96938A24C}"/>
    <cellStyle name="Separador de milhares 2 2 5 5" xfId="40222" xr:uid="{BE1484CC-7DF5-42BC-95F7-10E7DCCFC05A}"/>
    <cellStyle name="Separador de milhares 2 2 6" xfId="40223" xr:uid="{DB390502-0E3B-4BC7-AC2E-B87844D984D2}"/>
    <cellStyle name="Separador de milhares 2 2 6 2" xfId="40224" xr:uid="{65C923EA-6E69-4DA9-A555-E298A873C26D}"/>
    <cellStyle name="Separador de milhares 2 2 6 2 2" xfId="40225" xr:uid="{708C6370-DAFC-4DC5-925B-B62B6BFC13F2}"/>
    <cellStyle name="Separador de milhares 2 2 6 2 2 2" xfId="40226" xr:uid="{2B17D6D3-3E6B-419C-AE09-8EE3FA329FF3}"/>
    <cellStyle name="Separador de milhares 2 2 6 2 3" xfId="40227" xr:uid="{3AE2E3DC-F172-4E43-BB4E-C8253A3AC359}"/>
    <cellStyle name="Separador de milhares 2 2 6 2 3 2" xfId="40228" xr:uid="{42DDD001-CAF8-4D44-BB7E-7818AD5C3CC7}"/>
    <cellStyle name="Separador de milhares 2 2 6 2 4" xfId="40229" xr:uid="{AA668862-3A9B-483C-9D72-30FC97378E48}"/>
    <cellStyle name="Separador de milhares 2 2 6 2 5" xfId="40230" xr:uid="{910BED69-63C2-47CE-8CCE-8BA19BD88D2C}"/>
    <cellStyle name="Separador de milhares 2 2 6 3" xfId="40231" xr:uid="{C473DBD0-4CB2-41A8-B691-3CE4B4C6C192}"/>
    <cellStyle name="Separador de milhares 2 2 6 3 2" xfId="40232" xr:uid="{62556AC9-8E09-47ED-AE72-7D9A20B555ED}"/>
    <cellStyle name="Separador de milhares 2 2 6 3 2 2" xfId="40233" xr:uid="{D953CC51-69C4-4B37-B0DC-017AAB10994F}"/>
    <cellStyle name="Separador de milhares 2 2 6 3 3" xfId="40234" xr:uid="{28BB51CD-78D6-4C4C-AD4D-54FC41699144}"/>
    <cellStyle name="Separador de milhares 2 2 6 3 3 2" xfId="40235" xr:uid="{D6B2798F-FA90-4499-A4E5-BC7E50B1BEB1}"/>
    <cellStyle name="Separador de milhares 2 2 6 3 4" xfId="40236" xr:uid="{B3F03B7A-9A42-42C8-A45B-7C1DD9DBD10C}"/>
    <cellStyle name="Separador de milhares 2 2 6 3 5" xfId="40237" xr:uid="{F30947AC-839C-4C75-B4B8-0562976056B2}"/>
    <cellStyle name="Separador de milhares 2 2 6 4" xfId="40238" xr:uid="{41FABD58-7E07-4577-9241-CC2719EF97F6}"/>
    <cellStyle name="Separador de milhares 2 2 6 4 2" xfId="40239" xr:uid="{2A6ED2DA-B190-408D-BE5E-E182DFB9CFFF}"/>
    <cellStyle name="Separador de milhares 2 2 6 5" xfId="40240" xr:uid="{F864E2EB-23CA-4EF9-88C7-EDCB6FC2E66C}"/>
    <cellStyle name="Separador de milhares 2 2 6 5 2" xfId="40241" xr:uid="{0483614E-BA58-4A27-ADAB-4BA2B3127913}"/>
    <cellStyle name="Separador de milhares 2 2 6 6" xfId="40242" xr:uid="{44F7FBFC-AAAC-45CD-A383-83677E4E1F70}"/>
    <cellStyle name="Separador de milhares 2 2 6 7" xfId="40243" xr:uid="{02D59B0C-A11F-4C70-B72B-113FA9AB69DE}"/>
    <cellStyle name="Separador de milhares 2 2 7" xfId="40244" xr:uid="{366F436D-BDA6-4FF2-BDB3-27EFFE1A21A7}"/>
    <cellStyle name="Separador de milhares 2 2 7 2" xfId="40245" xr:uid="{9A4983FB-9DF7-467B-AB64-A31AC020012E}"/>
    <cellStyle name="Separador de milhares 2 2 7 2 2" xfId="40246" xr:uid="{9BB1CBEE-4E04-4FAE-A99C-620433122908}"/>
    <cellStyle name="Separador de milhares 2 2 7 2 3" xfId="40247" xr:uid="{7A3F7B29-B5DD-43A5-9181-50E37E32FC54}"/>
    <cellStyle name="Separador de milhares 2 2 7 3" xfId="40248" xr:uid="{6031EF24-6D9C-454C-8CAB-3260EF10ADB1}"/>
    <cellStyle name="Separador de milhares 2 2 7 3 2" xfId="40249" xr:uid="{EC5E6D5A-6792-427D-AEF3-4BB114AD12F9}"/>
    <cellStyle name="Separador de milhares 2 2 7 3 3" xfId="40250" xr:uid="{6651C4A4-8BA9-4C09-A239-F21BC8F5CAC9}"/>
    <cellStyle name="Separador de milhares 2 2 7 4" xfId="40251" xr:uid="{07D8C186-ABD2-43FA-A374-B272A9064935}"/>
    <cellStyle name="Separador de milhares 2 2 7 5" xfId="40252" xr:uid="{BEA27152-BE15-4F9A-9B83-B8DD7DE9C2CD}"/>
    <cellStyle name="Separador de milhares 2 2 8" xfId="40253" xr:uid="{CB88AE74-5B6D-42A3-A338-EDAF4D53B560}"/>
    <cellStyle name="Separador de milhares 2 2 8 2" xfId="40254" xr:uid="{466BB9AE-57D8-4C0E-936B-15F4EA248766}"/>
    <cellStyle name="Separador de milhares 2 2 8 2 2" xfId="40255" xr:uid="{EE66307F-0242-4D26-87D0-35CC4F631CE9}"/>
    <cellStyle name="Separador de milhares 2 2 8 3" xfId="40256" xr:uid="{D8279614-00D6-4333-86F5-DA380893B1C2}"/>
    <cellStyle name="Separador de milhares 2 2 8 3 2" xfId="40257" xr:uid="{ED121F50-32E7-4552-8FE4-7A5C45C8F899}"/>
    <cellStyle name="Separador de milhares 2 2 8 4" xfId="40258" xr:uid="{B39A69AF-4EFE-495A-A533-AB67B521319B}"/>
    <cellStyle name="Separador de milhares 2 2 8 5" xfId="40259" xr:uid="{69B0A802-B787-4145-A4CD-9F61AB177BE3}"/>
    <cellStyle name="Separador de milhares 2 2 9" xfId="40260" xr:uid="{98B0DEBB-C700-405D-B220-7A943A17CBA4}"/>
    <cellStyle name="Separador de milhares 2 2 9 2" xfId="40261" xr:uid="{FFEF119B-3AFC-48C2-8234-88AFA9D4141B}"/>
    <cellStyle name="Separador de milhares 2 2 9 2 2" xfId="40262" xr:uid="{2ABDFBBD-F0C1-4304-8C51-46C1C45C4CAB}"/>
    <cellStyle name="Separador de milhares 2 2 9 3" xfId="40263" xr:uid="{C4474D6E-EE63-48B1-996A-6ED83AA3E48E}"/>
    <cellStyle name="Separador de milhares 2 2 9 3 2" xfId="40264" xr:uid="{6C336CDA-C82A-40FC-ADA7-FBC2675B3B59}"/>
    <cellStyle name="Separador de milhares 2 2 9 4" xfId="40265" xr:uid="{0C494355-5DFF-4EC3-8DF7-76C4F9CAC717}"/>
    <cellStyle name="Separador de milhares 2 2 9 5" xfId="40266" xr:uid="{AB28C3B0-8DFE-4726-AF2E-3A0366D60418}"/>
    <cellStyle name="Separador de milhares 2 2 9 6" xfId="54890" xr:uid="{DF0564F8-1BA5-46DA-B0CA-8B8263282E75}"/>
    <cellStyle name="Separador de milhares 2 3" xfId="40267" xr:uid="{248ECA13-A600-4594-8E1D-09BAB5789AE1}"/>
    <cellStyle name="Separador de milhares 2 3 2" xfId="40268" xr:uid="{46E5A6B1-AB35-4DC9-9B9B-F84B468C9FE6}"/>
    <cellStyle name="Separador de milhares 2 3 2 2" xfId="40269" xr:uid="{7C23CD9D-0630-499B-8012-25FF55568B95}"/>
    <cellStyle name="Separador de milhares 2 3 2 2 2" xfId="40270" xr:uid="{F0E77A45-CA31-4719-8DC4-BB1C3300ECA9}"/>
    <cellStyle name="Separador de milhares 2 3 2 2 2 2" xfId="40271" xr:uid="{D40B6C5C-1F72-4706-AE1A-A851D83E3F88}"/>
    <cellStyle name="Separador de milhares 2 3 2 2 3" xfId="40272" xr:uid="{EDBBF82B-086C-4819-962A-051EB61CC093}"/>
    <cellStyle name="Separador de milhares 2 3 2 2 3 2" xfId="40273" xr:uid="{35ADF1C3-FEC6-4082-85EF-D8E7371457DA}"/>
    <cellStyle name="Separador de milhares 2 3 2 2 4" xfId="40274" xr:uid="{99631E4B-CA1C-484C-9BCB-75ABAEE36A1E}"/>
    <cellStyle name="Separador de milhares 2 3 2 2 5" xfId="40275" xr:uid="{8C9FB29E-99CB-4414-8E5B-2676DAFAD76A}"/>
    <cellStyle name="Separador de milhares 2 3 2 2 6" xfId="53533" xr:uid="{253C1EE8-B5B0-40BD-9B50-9E17EAD76CBC}"/>
    <cellStyle name="Separador de milhares 2 3 2 3" xfId="40276" xr:uid="{EB2494B1-0BE7-4CE8-98A7-294EF25E1D6C}"/>
    <cellStyle name="Separador de milhares 2 3 2 3 2" xfId="40277" xr:uid="{30371516-FC95-4718-BF71-50597F1B73AE}"/>
    <cellStyle name="Separador de milhares 2 3 2 3 2 2" xfId="40278" xr:uid="{BE880FDA-4586-4667-99AC-D65A60A47224}"/>
    <cellStyle name="Separador de milhares 2 3 2 3 3" xfId="40279" xr:uid="{606BA2CC-8E52-447D-96A4-E44C9F032A41}"/>
    <cellStyle name="Separador de milhares 2 3 2 3 3 2" xfId="40280" xr:uid="{62998347-D54B-409F-BA5B-910DAC983A4A}"/>
    <cellStyle name="Separador de milhares 2 3 2 3 4" xfId="40281" xr:uid="{DC4BCF1E-7B6C-4B85-944A-F519201F409F}"/>
    <cellStyle name="Separador de milhares 2 3 2 3 5" xfId="40282" xr:uid="{C2900547-6BD7-40E6-A8FD-091ED5EBC28B}"/>
    <cellStyle name="Separador de milhares 2 3 2 4" xfId="40283" xr:uid="{208F1397-5A1E-4835-A684-9238730B8EBF}"/>
    <cellStyle name="Separador de milhares 2 3 2 4 2" xfId="40284" xr:uid="{B926A2FF-5FD9-4DAE-95F2-490B71EC3322}"/>
    <cellStyle name="Separador de milhares 2 3 2 4 2 2" xfId="40285" xr:uid="{92536147-E503-4ED7-A0D3-A2C74C9BF5D0}"/>
    <cellStyle name="Separador de milhares 2 3 2 4 3" xfId="40286" xr:uid="{143C30D8-7C53-4968-97A5-C4C201A2396A}"/>
    <cellStyle name="Separador de milhares 2 3 2 5" xfId="40287" xr:uid="{AAACCF54-7CDC-4A53-83CA-6C22CA6D6E88}"/>
    <cellStyle name="Separador de milhares 2 3 2 5 2" xfId="40288" xr:uid="{14A334F6-C383-46F5-8EAC-781E86939BA5}"/>
    <cellStyle name="Separador de milhares 2 3 2 6" xfId="40289" xr:uid="{587EA94E-148B-47CF-BA6F-8AA49040059E}"/>
    <cellStyle name="Separador de milhares 2 3 2 7" xfId="40290" xr:uid="{5A8E2D31-B2D5-4FAD-B6C4-CCE883CA44EF}"/>
    <cellStyle name="Separador de milhares 2 3 2 8" xfId="53534" xr:uid="{74641AF9-5B80-46D0-8E4C-7EE545B40271}"/>
    <cellStyle name="Separador de milhares 2 3 3" xfId="40291" xr:uid="{58B92569-AA22-4688-BF41-20AB45FCC90F}"/>
    <cellStyle name="Separador de milhares 2 3 3 2" xfId="40292" xr:uid="{F3AB1F2B-FDC6-4969-836B-1E8E889179BE}"/>
    <cellStyle name="Separador de milhares 2 3 3 2 2" xfId="40293" xr:uid="{7C9DA072-A1C1-4735-BCBC-26CB6BF30E03}"/>
    <cellStyle name="Separador de milhares 2 3 3 3" xfId="40294" xr:uid="{BD0CE536-C752-4FF8-BBC0-732C12BE5F45}"/>
    <cellStyle name="Separador de milhares 2 3 3 3 2" xfId="40295" xr:uid="{B2335341-0D79-470E-BD27-F9A2CFF3F99C}"/>
    <cellStyle name="Separador de milhares 2 3 3 4" xfId="40296" xr:uid="{EB5C4B6A-6D0C-4002-85D2-47FD861F0A92}"/>
    <cellStyle name="Separador de milhares 2 3 3 5" xfId="40297" xr:uid="{BC81E99B-5FED-4C30-A158-5CC67AB24BC1}"/>
    <cellStyle name="Separador de milhares 2 3 3 6" xfId="54891" xr:uid="{F592751E-1093-487F-997E-1FF0AC0F84C9}"/>
    <cellStyle name="Separador de milhares 2 3 4" xfId="40298" xr:uid="{38CECE2D-9EA9-4B67-8EC9-CE02A9A3C3A1}"/>
    <cellStyle name="Separador de milhares 2 3 4 2" xfId="40299" xr:uid="{CE37D3F3-E3AC-4C03-BD0E-DDD8B8D115AB}"/>
    <cellStyle name="Separador de milhares 2 3 5" xfId="40300" xr:uid="{C2532DEF-5A80-4690-B511-C194001CEB28}"/>
    <cellStyle name="Separador de milhares 2 3 5 2" xfId="40301" xr:uid="{0497DA37-2364-49A9-B532-6E56ACEFB55F}"/>
    <cellStyle name="Separador de milhares 2 3 6" xfId="40302" xr:uid="{543EC7C5-7C3E-4698-8A73-86630895353C}"/>
    <cellStyle name="Separador de milhares 2 3 6 2" xfId="40303" xr:uid="{E2A0C9E0-6B4F-4E6B-A8A6-DE7F977B8D67}"/>
    <cellStyle name="Separador de milhares 2 3 6 2 2" xfId="40304" xr:uid="{2DCEA6EF-4953-44D9-8D67-98B6A425D313}"/>
    <cellStyle name="Separador de milhares 2 3 6 3" xfId="40305" xr:uid="{395D2F20-0BD6-4C3D-8CAF-CB3A4554DE77}"/>
    <cellStyle name="Separador de milhares 2 3 7" xfId="40306" xr:uid="{56A0A637-E73E-4630-A88E-E360C8B59BFA}"/>
    <cellStyle name="Separador de milhares 2 3 7 2" xfId="40307" xr:uid="{59BB6243-6367-4A92-8210-02086E37B6FC}"/>
    <cellStyle name="Separador de milhares 2 3 8" xfId="40308" xr:uid="{9A8D1F31-FD20-43F0-B0AE-237F9DE30E3C}"/>
    <cellStyle name="Separador de milhares 2 3 9" xfId="40309" xr:uid="{BD5B563A-65B7-4F45-89B9-A983A4930642}"/>
    <cellStyle name="Separador de milhares 2 4" xfId="40310" xr:uid="{244F8694-E46F-4134-89DA-EC02414C7C18}"/>
    <cellStyle name="Separador de milhares 2 4 10" xfId="53535" xr:uid="{8F9608B6-266D-4008-94A0-BF00A11CDD15}"/>
    <cellStyle name="Separador de milhares 2 4 2" xfId="40311" xr:uid="{C37F59F0-35B7-4B49-8970-F03A60B47FAA}"/>
    <cellStyle name="Separador de milhares 2 4 2 2" xfId="40312" xr:uid="{E3E5F5D7-AAA1-4DA2-8486-6534905509FE}"/>
    <cellStyle name="Separador de milhares 2 4 2 2 2" xfId="40313" xr:uid="{13F761BD-08AD-476C-A0F7-36CEEAB5BA3D}"/>
    <cellStyle name="Separador de milhares 2 4 2 2 3" xfId="40314" xr:uid="{EDBC8521-7014-4B29-BFB0-876AF8752290}"/>
    <cellStyle name="Separador de milhares 2 4 2 3" xfId="40315" xr:uid="{A8D238F5-A4BC-4792-9A2C-DD550A9ACECC}"/>
    <cellStyle name="Separador de milhares 2 4 2 3 2" xfId="40316" xr:uid="{53733D9C-E20A-4A57-AF9C-82D9DADF2B99}"/>
    <cellStyle name="Separador de milhares 2 4 2 4" xfId="40317" xr:uid="{F4909F29-E534-420D-B0B7-453D8AD25654}"/>
    <cellStyle name="Separador de milhares 2 4 2 4 2" xfId="40318" xr:uid="{2B2A1FCB-037C-4092-9CF4-A9BFB5862666}"/>
    <cellStyle name="Separador de milhares 2 4 2 5" xfId="40319" xr:uid="{DCE4C1CD-BBBA-471A-AB9D-B6BC6FF72E26}"/>
    <cellStyle name="Separador de milhares 2 4 2 5 2" xfId="40320" xr:uid="{3011E2D3-EE4C-4742-8303-01B1876F22E5}"/>
    <cellStyle name="Separador de milhares 2 4 2 6" xfId="40321" xr:uid="{92A56EFF-CB3A-49BB-BC91-1577D67B5E7A}"/>
    <cellStyle name="Separador de milhares 2 4 2 7" xfId="40322" xr:uid="{7F301010-7BC8-4C62-9EF8-247DAF011E0D}"/>
    <cellStyle name="Separador de milhares 2 4 3" xfId="40323" xr:uid="{F68D4390-8639-4E29-B232-138F8C740EDC}"/>
    <cellStyle name="Separador de milhares 2 4 3 2" xfId="40324" xr:uid="{C7BA3501-6BA9-4CE0-9114-04356E0B7D82}"/>
    <cellStyle name="Separador de milhares 2 4 3 2 2" xfId="40325" xr:uid="{2AEEE10C-36C1-42E3-A655-9E5C2D8A4720}"/>
    <cellStyle name="Separador de milhares 2 4 3 2 3" xfId="40326" xr:uid="{6D09C5CC-0371-40C1-988E-38504A95761B}"/>
    <cellStyle name="Separador de milhares 2 4 3 3" xfId="40327" xr:uid="{8685D3B5-FC62-42D9-874D-204D3B7C6C2D}"/>
    <cellStyle name="Separador de milhares 2 4 3 3 2" xfId="40328" xr:uid="{0CD40184-109A-4E56-BBC2-3FBEEACB168B}"/>
    <cellStyle name="Separador de milhares 2 4 3 4" xfId="40329" xr:uid="{7A4A199B-F7F8-4AB0-AAB7-F3929A99024B}"/>
    <cellStyle name="Separador de milhares 2 4 3 4 2" xfId="40330" xr:uid="{F3050D21-0F45-45CA-9D49-2044F8EEC290}"/>
    <cellStyle name="Separador de milhares 2 4 3 5" xfId="40331" xr:uid="{6D658162-D6DF-4AA7-BED8-1ABBFB50CBD8}"/>
    <cellStyle name="Separador de milhares 2 4 3 5 2" xfId="40332" xr:uid="{ADE4617D-5B91-4C2F-A4EE-F70C036C259F}"/>
    <cellStyle name="Separador de milhares 2 4 3 6" xfId="40333" xr:uid="{7329CE4F-9530-40EF-B3B7-73E45B235C72}"/>
    <cellStyle name="Separador de milhares 2 4 3 7" xfId="40334" xr:uid="{06EF6CBC-7997-4ACF-848C-18A3A5F09D89}"/>
    <cellStyle name="Separador de milhares 2 4 4" xfId="40335" xr:uid="{A84B429F-0237-4817-B426-E5668DBA5DE2}"/>
    <cellStyle name="Separador de milhares 2 4 4 2" xfId="40336" xr:uid="{E192C0CA-7345-4571-BF8C-3D8A29C2C550}"/>
    <cellStyle name="Separador de milhares 2 4 4 3" xfId="40337" xr:uid="{5FDE1269-B117-4591-A696-CC9BFDEA340E}"/>
    <cellStyle name="Separador de milhares 2 4 5" xfId="40338" xr:uid="{CE8D853C-09AE-4D22-A635-6BB0819446B7}"/>
    <cellStyle name="Separador de milhares 2 4 5 2" xfId="40339" xr:uid="{4BBEFAB2-F4A1-48AD-AD4A-FB783931A288}"/>
    <cellStyle name="Separador de milhares 2 4 6" xfId="40340" xr:uid="{1DB659D5-5070-4282-936B-1764751B57F8}"/>
    <cellStyle name="Separador de milhares 2 4 6 2" xfId="40341" xr:uid="{DBD48714-2C96-4921-BB91-A1B31603BB4B}"/>
    <cellStyle name="Separador de milhares 2 4 7" xfId="40342" xr:uid="{05DF7DD1-DA36-4C7A-B55A-01280E8631AD}"/>
    <cellStyle name="Separador de milhares 2 4 7 2" xfId="40343" xr:uid="{50FED394-1399-44FA-BAF9-B0063A7D3856}"/>
    <cellStyle name="Separador de milhares 2 4 8" xfId="40344" xr:uid="{0F0C6145-D27A-4D3D-9D16-251FF8F576EB}"/>
    <cellStyle name="Separador de milhares 2 4 9" xfId="40345" xr:uid="{A19214AF-D504-41AF-A907-0AE9725A402B}"/>
    <cellStyle name="Separador de milhares 2 5" xfId="40346" xr:uid="{3B2466B3-9A19-4F2A-B854-FBA46B21E532}"/>
    <cellStyle name="Separador de milhares 2 5 2" xfId="40347" xr:uid="{16FBF9F4-F3EE-4A8E-8E4D-B64DEA52A127}"/>
    <cellStyle name="Separador de milhares 2 5 2 2" xfId="40348" xr:uid="{8A24B9A3-2A85-4192-8A86-4A5ED6E3B536}"/>
    <cellStyle name="Separador de milhares 2 5 2 2 2" xfId="40349" xr:uid="{F2CADAA2-08CD-4C4E-8BE5-D6173C8ACB8D}"/>
    <cellStyle name="Separador de milhares 2 5 2 3" xfId="40350" xr:uid="{AF2A8BD9-4793-49C4-B705-E9B1464BFE7A}"/>
    <cellStyle name="Separador de milhares 2 5 2 3 2" xfId="40351" xr:uid="{AC240764-75C7-4644-A567-D19FCCD7E82A}"/>
    <cellStyle name="Separador de milhares 2 5 2 4" xfId="40352" xr:uid="{F3F08D64-3C7D-4BDF-B192-629E1F138F30}"/>
    <cellStyle name="Separador de milhares 2 5 2 5" xfId="40353" xr:uid="{5EC8178B-4CCD-4517-BCBF-BD5A023011A0}"/>
    <cellStyle name="Separador de milhares 2 5 3" xfId="40354" xr:uid="{C6510B86-D298-4039-9F5A-234E67A414C0}"/>
    <cellStyle name="Separador de milhares 2 5 3 2" xfId="40355" xr:uid="{80337232-BB9A-4D7C-8C7F-5E246AD645F5}"/>
    <cellStyle name="Separador de milhares 2 5 3 2 2" xfId="40356" xr:uid="{DFF92237-D441-47F3-9475-B3DBAEA8BF20}"/>
    <cellStyle name="Separador de milhares 2 5 3 3" xfId="40357" xr:uid="{6A627DCC-DD07-45D7-81B6-69EFDCBB8347}"/>
    <cellStyle name="Separador de milhares 2 5 4" xfId="40358" xr:uid="{6FAFAFE9-447F-4B12-9124-6825F8CF847A}"/>
    <cellStyle name="Separador de milhares 2 5 4 2" xfId="40359" xr:uid="{4A55FC61-5F73-4D14-91BD-B48EA10DB79F}"/>
    <cellStyle name="Separador de milhares 2 5 5" xfId="40360" xr:uid="{B5104901-9479-457E-8644-DF2891C633BC}"/>
    <cellStyle name="Separador de milhares 2 5 6" xfId="40361" xr:uid="{CD77A21E-CFC3-46AC-B58B-49253AF8B67A}"/>
    <cellStyle name="Separador de milhares 2 6" xfId="40362" xr:uid="{7B13E8A7-D00E-49F9-B20A-12AFEE197B67}"/>
    <cellStyle name="Separador de milhares 2 6 2" xfId="40363" xr:uid="{CA938C67-34A4-40D9-A51D-2A37D37CB4C5}"/>
    <cellStyle name="Separador de milhares 2 6 2 2" xfId="40364" xr:uid="{02AF403B-3110-4CE6-9E43-7B88A0C51CDC}"/>
    <cellStyle name="Separador de milhares 2 6 3" xfId="40365" xr:uid="{DC8BBE09-2812-4F10-A5AC-F338AE11C635}"/>
    <cellStyle name="Separador de milhares 2 6 3 2" xfId="40366" xr:uid="{8B9BF3EE-067A-455A-B900-4A5B969825CF}"/>
    <cellStyle name="Separador de milhares 2 6 4" xfId="40367" xr:uid="{11C62715-D516-433E-A968-C41A45E0935C}"/>
    <cellStyle name="Separador de milhares 2 6 5" xfId="40368" xr:uid="{49D534EA-6B95-4F0A-B26F-15FD75C1E8F5}"/>
    <cellStyle name="Separador de milhares 2 7" xfId="40369" xr:uid="{AD1E9F2A-1065-410E-96AF-DED5E16B50A3}"/>
    <cellStyle name="Separador de milhares 2 7 2" xfId="40370" xr:uid="{495F8BF3-BFC8-461E-8697-D964E7536072}"/>
    <cellStyle name="Separador de milhares 2 8" xfId="40371" xr:uid="{3F5A83CC-8F26-462C-8A2C-4F8EB5E9D6D0}"/>
    <cellStyle name="Separador de milhares 2 8 2" xfId="40372" xr:uid="{1A7FF06B-7F8E-4634-8EDB-2572A9FCD353}"/>
    <cellStyle name="Separador de milhares 2 9" xfId="40373" xr:uid="{A54BB509-39AB-4A74-8BC1-745CBAFA3856}"/>
    <cellStyle name="Separador de milhares 2 9 2" xfId="40374" xr:uid="{AC5CBD38-6116-4265-AB3C-060D3FEB117F}"/>
    <cellStyle name="Separador de milhares 3" xfId="40375" xr:uid="{8D8D4E83-F885-433D-925E-954F07B1BA66}"/>
    <cellStyle name="Separador de milhares 3 10" xfId="40376" xr:uid="{1103C2B8-1D21-42B4-B108-DFBEBD35073E}"/>
    <cellStyle name="Separador de milhares 3 10 2" xfId="40377" xr:uid="{0F93EEB8-D90F-441E-97F0-7A7478710377}"/>
    <cellStyle name="Separador de milhares 3 10 2 2" xfId="40378" xr:uid="{420D3127-0882-4F5C-95D2-C7EA92D26328}"/>
    <cellStyle name="Separador de milhares 3 10 3" xfId="40379" xr:uid="{AA5C8B49-2B2D-466A-8287-19B1703F6B7B}"/>
    <cellStyle name="Separador de milhares 3 10 3 2" xfId="40380" xr:uid="{2CF809E9-377C-47EE-8760-2C8DE56F4681}"/>
    <cellStyle name="Separador de milhares 3 10 4" xfId="40381" xr:uid="{AFFB4304-7101-4C67-ADEA-8B362FF77F17}"/>
    <cellStyle name="Separador de milhares 3 11" xfId="40382" xr:uid="{FFF80B58-67A6-4AF5-B903-70AA10BE340D}"/>
    <cellStyle name="Separador de milhares 3 11 2" xfId="40383" xr:uid="{5F6EC313-A615-4929-B3F3-CFB861262FBD}"/>
    <cellStyle name="Separador de milhares 3 11 2 2" xfId="40384" xr:uid="{B6485416-7634-41AB-9946-35E94BC6E030}"/>
    <cellStyle name="Separador de milhares 3 11 3" xfId="40385" xr:uid="{0CCA29C9-C127-4042-85EC-7AAED8504DCC}"/>
    <cellStyle name="Separador de milhares 3 11 3 2" xfId="40386" xr:uid="{3BE90E08-E1A4-4ECC-8EAE-D6F781C974C7}"/>
    <cellStyle name="Separador de milhares 3 11 4" xfId="40387" xr:uid="{5CDF278E-C329-40FD-AFFE-B6256FFB2722}"/>
    <cellStyle name="Separador de milhares 3 12" xfId="40388" xr:uid="{DE017969-3F30-4AB8-9E0B-09DE71D9DE59}"/>
    <cellStyle name="Separador de milhares 3 12 2" xfId="40389" xr:uid="{2FD542FB-2C1F-4818-9AC2-0EAC31A743A7}"/>
    <cellStyle name="Separador de milhares 3 13" xfId="40390" xr:uid="{CB39BC50-DA6D-4234-BBA5-92D44E26DA8C}"/>
    <cellStyle name="Separador de milhares 3 13 2" xfId="40391" xr:uid="{596D22D8-0280-4A65-A45D-316E3C71E6F0}"/>
    <cellStyle name="Separador de milhares 3 14" xfId="40392" xr:uid="{F49E53AD-B84D-45E6-95F5-5E5E61B2B164}"/>
    <cellStyle name="Separador de milhares 3 14 2" xfId="40393" xr:uid="{AABC166B-6BC8-4F35-994C-4BE9F00152CE}"/>
    <cellStyle name="Separador de milhares 3 15" xfId="40394" xr:uid="{65E33C56-ACAE-4D4A-9B7C-B426238A4C35}"/>
    <cellStyle name="Separador de milhares 3 16" xfId="40395" xr:uid="{5498C40A-3776-4B52-B90A-A387BCC6FF3F}"/>
    <cellStyle name="Separador de milhares 3 17" xfId="40396" xr:uid="{E2934A86-A602-4726-9C16-CC6AE8A7AC0F}"/>
    <cellStyle name="Separador de milhares 3 2" xfId="40397" xr:uid="{FAD09C5A-2F44-4B55-9E87-0E00550B860A}"/>
    <cellStyle name="Separador de milhares 3 2 10" xfId="40398" xr:uid="{5F06AEFE-09B3-4B17-B41A-6B234DE39883}"/>
    <cellStyle name="Separador de milhares 3 2 11" xfId="40399" xr:uid="{4049B37E-3D1F-4A8E-A137-F9C5C54FAAB0}"/>
    <cellStyle name="Separador de milhares 3 2 2" xfId="40400" xr:uid="{9CDAAC25-496B-49C9-A758-1ADBBA5C75C0}"/>
    <cellStyle name="Separador de milhares 3 2 2 2" xfId="40401" xr:uid="{26500DD3-C2DB-415C-A055-BCF7B86398F5}"/>
    <cellStyle name="Separador de milhares 3 2 2 2 2" xfId="40402" xr:uid="{5AA0159A-355B-45DC-BDAB-88C4EE3E6A6A}"/>
    <cellStyle name="Separador de milhares 3 2 2 2 2 2" xfId="40403" xr:uid="{77FE55BB-D27A-49B2-8413-5CEC17F544F1}"/>
    <cellStyle name="Separador de milhares 3 2 2 2 3" xfId="40404" xr:uid="{0A0CD910-2968-404E-BEE6-FABD4FF55129}"/>
    <cellStyle name="Separador de milhares 3 2 2 2 3 2" xfId="40405" xr:uid="{2BF05892-04BD-40BB-8D9B-3436600E8CA0}"/>
    <cellStyle name="Separador de milhares 3 2 2 2 4" xfId="40406" xr:uid="{F0AF71FB-ECA5-49D1-BD97-0C5AEDE58D4C}"/>
    <cellStyle name="Separador de milhares 3 2 2 3" xfId="40407" xr:uid="{753093E8-CB5C-43FA-99E6-1942DF282BB5}"/>
    <cellStyle name="Separador de milhares 3 2 2 3 2" xfId="40408" xr:uid="{51D3929A-090A-4029-971F-2137975EE432}"/>
    <cellStyle name="Separador de milhares 3 2 2 4" xfId="40409" xr:uid="{95576D51-2958-4DC8-BB11-5DECD25FE2DB}"/>
    <cellStyle name="Separador de milhares 3 2 2 4 2" xfId="40410" xr:uid="{AE713942-D58E-41C5-88DE-EC306090745C}"/>
    <cellStyle name="Separador de milhares 3 2 2 5" xfId="40411" xr:uid="{0C1184C7-A4C4-44CA-9548-A4AF77574865}"/>
    <cellStyle name="Separador de milhares 3 2 2 6" xfId="40412" xr:uid="{F5F54C32-F70A-4A6E-91AA-D48D5EF3DEE8}"/>
    <cellStyle name="Separador de milhares 3 2 2 7" xfId="53536" xr:uid="{A2A33A3E-CF5D-4923-9F33-68970B88A9D7}"/>
    <cellStyle name="Separador de milhares 3 2 3" xfId="40413" xr:uid="{E6AA774B-F623-443B-BD68-B769226D105D}"/>
    <cellStyle name="Separador de milhares 3 2 3 2" xfId="40414" xr:uid="{FF0441F1-D336-43BE-AD0E-6279583BC7DF}"/>
    <cellStyle name="Separador de milhares 3 2 3 2 2" xfId="40415" xr:uid="{F56297AF-1942-4D3E-A5D4-A625D693A036}"/>
    <cellStyle name="Separador de milhares 3 2 3 3" xfId="40416" xr:uid="{1ABEB7F1-AFE0-40D1-9C02-C2F2327DA476}"/>
    <cellStyle name="Separador de milhares 3 2 3 3 2" xfId="40417" xr:uid="{C82B25FD-1254-451F-A793-73C7BC79E21E}"/>
    <cellStyle name="Separador de milhares 3 2 3 4" xfId="40418" xr:uid="{C654247B-584D-40A7-A1AF-A93D79B74FC6}"/>
    <cellStyle name="Separador de milhares 3 2 3 5" xfId="40419" xr:uid="{5F0CCB60-90DE-4C5A-B776-0B0085BC4055}"/>
    <cellStyle name="Separador de milhares 3 2 4" xfId="40420" xr:uid="{3F54DCB9-8220-44A0-9B1A-8D0885F5E71D}"/>
    <cellStyle name="Separador de milhares 3 2 4 2" xfId="40421" xr:uid="{72C1EA6A-3201-469B-8AE2-6BCB79D2BE23}"/>
    <cellStyle name="Separador de milhares 3 2 4 2 2" xfId="40422" xr:uid="{96AA9C91-FEFC-4123-9104-37E3F116A9F6}"/>
    <cellStyle name="Separador de milhares 3 2 4 3" xfId="40423" xr:uid="{2C57F071-0290-4925-958C-1F5110E57536}"/>
    <cellStyle name="Separador de milhares 3 2 4 3 2" xfId="40424" xr:uid="{97195B96-2CAB-4C28-8F76-F3BEBC6B6418}"/>
    <cellStyle name="Separador de milhares 3 2 4 4" xfId="40425" xr:uid="{A6096AB1-3785-4563-B6B5-4299DA640EF7}"/>
    <cellStyle name="Separador de milhares 3 2 5" xfId="40426" xr:uid="{74ED6F2F-D5D4-41E4-8B76-7A417FFC18F0}"/>
    <cellStyle name="Separador de milhares 3 2 5 2" xfId="40427" xr:uid="{27FB1CC2-DABB-40A2-9AB7-ED8CB030AD31}"/>
    <cellStyle name="Separador de milhares 3 2 5 2 2" xfId="40428" xr:uid="{EA5C0682-D5BF-4F0C-A340-8D28D7502E0B}"/>
    <cellStyle name="Separador de milhares 3 2 5 3" xfId="40429" xr:uid="{DCD44554-49DE-42D9-8967-3DEA94036DA6}"/>
    <cellStyle name="Separador de milhares 3 2 5 3 2" xfId="40430" xr:uid="{44867B55-1547-4A5C-9B96-553DE9B124BB}"/>
    <cellStyle name="Separador de milhares 3 2 5 4" xfId="40431" xr:uid="{90DA3DA3-99A3-4CE5-BB9B-809CD2A22F78}"/>
    <cellStyle name="Separador de milhares 3 2 6" xfId="40432" xr:uid="{6917BDA8-615D-47C7-BCCA-84C5A16EB4D8}"/>
    <cellStyle name="Separador de milhares 3 2 6 2" xfId="40433" xr:uid="{C80821E2-238C-4F21-97A3-03E53EE11D96}"/>
    <cellStyle name="Separador de milhares 3 2 7" xfId="40434" xr:uid="{B677663E-E524-4BF9-BD5A-69747B2A1079}"/>
    <cellStyle name="Separador de milhares 3 2 7 2" xfId="40435" xr:uid="{0F7E879A-4499-4A51-8017-13689A970B8B}"/>
    <cellStyle name="Separador de milhares 3 2 8" xfId="40436" xr:uid="{B0BA335E-753D-4EF1-A884-6EFC54AA1724}"/>
    <cellStyle name="Separador de milhares 3 2 8 2" xfId="40437" xr:uid="{5EEC9C3E-22E7-4BAA-B85E-22E3CADAFCF8}"/>
    <cellStyle name="Separador de milhares 3 2 9" xfId="40438" xr:uid="{A780FE4F-0366-4D32-9C0D-4F1EC1E34969}"/>
    <cellStyle name="Separador de milhares 3 3" xfId="40439" xr:uid="{8E74E268-49F6-40E5-A2C8-3B464E08AE29}"/>
    <cellStyle name="Separador de milhares 3 3 2" xfId="40440" xr:uid="{94380306-E4FA-4B66-8D10-A0FF1C254CE0}"/>
    <cellStyle name="Separador de milhares 3 3 2 2" xfId="40441" xr:uid="{FCE8B080-48F7-424B-BFB6-4A7410B21EB8}"/>
    <cellStyle name="Separador de milhares 3 3 2 2 2" xfId="40442" xr:uid="{2749E2D5-4651-4BAD-8DF5-D1B3061CD31D}"/>
    <cellStyle name="Separador de milhares 3 3 2 3" xfId="40443" xr:uid="{28AB8598-D36A-4B24-9580-C80C83FCF2BA}"/>
    <cellStyle name="Separador de milhares 3 3 2 3 2" xfId="40444" xr:uid="{0B686F45-7D3A-4735-8BD1-D364A22CA8F7}"/>
    <cellStyle name="Separador de milhares 3 3 2 4" xfId="40445" xr:uid="{7047E43A-4AE1-40CF-8043-BC4E4B719DD7}"/>
    <cellStyle name="Separador de milhares 3 3 2 5" xfId="40446" xr:uid="{5E0D6597-A716-4C5F-8A50-6C52294A3270}"/>
    <cellStyle name="Separador de milhares 3 3 2 6" xfId="53537" xr:uid="{FB052A79-6DC4-49A0-8542-F5132A72F66D}"/>
    <cellStyle name="Separador de milhares 3 3 3" xfId="40447" xr:uid="{C2A4BBAC-65BF-4E84-A9AA-DEF02C02DDE4}"/>
    <cellStyle name="Separador de milhares 3 3 3 2" xfId="40448" xr:uid="{4E0B9F8A-2724-4877-B34A-D496C6A688AC}"/>
    <cellStyle name="Separador de milhares 3 3 3 2 2" xfId="40449" xr:uid="{4ABD3B85-EE2D-452D-AD4F-637CFD4388AA}"/>
    <cellStyle name="Separador de milhares 3 3 3 3" xfId="40450" xr:uid="{ACEB05DF-1946-411B-93EC-48AACF936F32}"/>
    <cellStyle name="Separador de milhares 3 3 3 3 2" xfId="40451" xr:uid="{EC5C1FD5-990E-4926-A1F1-6F90650D55E9}"/>
    <cellStyle name="Separador de milhares 3 3 3 4" xfId="40452" xr:uid="{9169309B-4B10-47E8-945D-4EFC9021DD84}"/>
    <cellStyle name="Separador de milhares 3 3 3 5" xfId="40453" xr:uid="{F04C9D19-B91E-4503-9FEE-F5FEC14E0477}"/>
    <cellStyle name="Separador de milhares 3 3 4" xfId="40454" xr:uid="{02CA10F3-DB31-4ABF-B669-D3D4794A46C4}"/>
    <cellStyle name="Separador de milhares 3 3 4 2" xfId="40455" xr:uid="{693A122C-F410-4D45-B333-6AB3ED942ECC}"/>
    <cellStyle name="Separador de milhares 3 3 5" xfId="40456" xr:uid="{DE313B15-D743-4763-9DD4-AF56F7DAE14D}"/>
    <cellStyle name="Separador de milhares 3 3 5 2" xfId="40457" xr:uid="{40B5D20C-9F70-46B2-8E72-92850291FFB8}"/>
    <cellStyle name="Separador de milhares 3 3 6" xfId="40458" xr:uid="{2C851C45-8AAF-46E0-8940-FABDD6F23829}"/>
    <cellStyle name="Separador de milhares 3 3 6 2" xfId="40459" xr:uid="{08F85D69-6FA3-45A9-9E86-F26FA29905F3}"/>
    <cellStyle name="Separador de milhares 3 3 7" xfId="40460" xr:uid="{488EA810-56C6-4AC4-84AF-4FA8793E851B}"/>
    <cellStyle name="Separador de milhares 3 3 7 2" xfId="40461" xr:uid="{437B0FD8-9188-4CA5-9BB3-3C0E3C2EF741}"/>
    <cellStyle name="Separador de milhares 3 3 8" xfId="40462" xr:uid="{3DEBA529-DC00-459E-9E13-D934309ECB36}"/>
    <cellStyle name="Separador de milhares 3 3 9" xfId="40463" xr:uid="{8B790381-0E9B-475D-B189-EBAF4C6FC793}"/>
    <cellStyle name="Separador de milhares 3 4" xfId="40464" xr:uid="{0FA51CB1-7674-467F-89F0-31086857C251}"/>
    <cellStyle name="Separador de milhares 3 4 2" xfId="40465" xr:uid="{272BC609-F987-4134-AABF-6B3CF8353701}"/>
    <cellStyle name="Separador de milhares 3 4 2 2" xfId="40466" xr:uid="{5629A31B-BD6E-4DAC-849D-9B00BA00899B}"/>
    <cellStyle name="Separador de milhares 3 4 2 2 2" xfId="40467" xr:uid="{D1C22EE3-B6CE-45B1-B8DF-ED5F47F95076}"/>
    <cellStyle name="Separador de milhares 3 4 2 3" xfId="40468" xr:uid="{472A37C2-D395-4006-AFF4-28FAC927CCFD}"/>
    <cellStyle name="Separador de milhares 3 4 2 3 2" xfId="40469" xr:uid="{9500B966-C49F-4B86-A0E2-1D4058FACB33}"/>
    <cellStyle name="Separador de milhares 3 4 2 4" xfId="40470" xr:uid="{1DF183B4-0ACB-4BDD-9E88-CA93DD97F785}"/>
    <cellStyle name="Separador de milhares 3 4 2 5" xfId="40471" xr:uid="{FACDF18F-A2B0-4421-B8D5-F70224CF8F31}"/>
    <cellStyle name="Separador de milhares 3 4 3" xfId="40472" xr:uid="{51DA8E12-C18F-4108-8F40-49AAF12F5BBC}"/>
    <cellStyle name="Separador de milhares 3 4 3 2" xfId="40473" xr:uid="{FA8105F5-45CF-4A05-A85B-9684C87C62C5}"/>
    <cellStyle name="Separador de milhares 3 4 4" xfId="40474" xr:uid="{82CECC5B-6C54-4676-BCD1-E76A211B2313}"/>
    <cellStyle name="Separador de milhares 3 4 4 2" xfId="40475" xr:uid="{A2444583-43AF-46D5-B0BA-8B82AA13B71B}"/>
    <cellStyle name="Separador de milhares 3 4 5" xfId="40476" xr:uid="{860053E2-E769-4676-A75C-2ADB6F7FA2D7}"/>
    <cellStyle name="Separador de milhares 3 4 6" xfId="40477" xr:uid="{115CB858-087B-4659-86CC-95DD7A5137B5}"/>
    <cellStyle name="Separador de milhares 3 5" xfId="40478" xr:uid="{A6613AEC-433A-4B50-85E8-0FEF43210F24}"/>
    <cellStyle name="Separador de milhares 3 5 2" xfId="40479" xr:uid="{A93AFD0C-C1F2-4F13-ABC9-9B3A6CD57613}"/>
    <cellStyle name="Separador de milhares 3 5 2 2" xfId="40480" xr:uid="{1E6BB009-19DB-478B-B0AC-486CBE4A6E78}"/>
    <cellStyle name="Separador de milhares 3 5 2 2 2" xfId="40481" xr:uid="{89AEF932-3C12-49A6-8DD8-9DDEBA09AC6C}"/>
    <cellStyle name="Separador de milhares 3 5 2 3" xfId="40482" xr:uid="{162F5475-96D0-4402-A156-20928689B369}"/>
    <cellStyle name="Separador de milhares 3 5 2 3 2" xfId="40483" xr:uid="{DDBD080F-8A24-46CB-AC6B-08CA5AC4AB86}"/>
    <cellStyle name="Separador de milhares 3 5 2 4" xfId="40484" xr:uid="{277FBB0B-70CA-4CFA-A6A6-21B0A3813150}"/>
    <cellStyle name="Separador de milhares 3 5 2 5" xfId="40485" xr:uid="{31135D9B-C46B-45BB-B2DE-BCE16C3A99A9}"/>
    <cellStyle name="Separador de milhares 3 5 3" xfId="40486" xr:uid="{638246DB-A41B-4F61-A1E5-BEC51B32407A}"/>
    <cellStyle name="Separador de milhares 3 5 3 2" xfId="40487" xr:uid="{1990A511-6270-4BC0-90CD-819DEFED89F5}"/>
    <cellStyle name="Separador de milhares 3 5 4" xfId="40488" xr:uid="{BFC7DB7A-7A9F-4AA0-8C06-E18C6276DCE5}"/>
    <cellStyle name="Separador de milhares 3 5 4 2" xfId="40489" xr:uid="{18B447BD-CB95-42E0-B6C4-37A22CC01DC1}"/>
    <cellStyle name="Separador de milhares 3 5 5" xfId="40490" xr:uid="{EAB26E22-7425-414F-B8C2-2CFB37FEA97A}"/>
    <cellStyle name="Separador de milhares 3 5 6" xfId="40491" xr:uid="{F32950F1-634A-46B1-A59F-AF3FEFB3372D}"/>
    <cellStyle name="Separador de milhares 3 6" xfId="40492" xr:uid="{D1332441-D193-4E07-8FC9-ECE37291F9CC}"/>
    <cellStyle name="Separador de milhares 3 6 2" xfId="40493" xr:uid="{FA8761E3-3C40-4DF9-AB0A-D1A9F4D6AED0}"/>
    <cellStyle name="Separador de milhares 3 6 2 2" xfId="40494" xr:uid="{247E2846-C135-44BD-AFAA-FD010AAB3F19}"/>
    <cellStyle name="Separador de milhares 3 6 2 2 2" xfId="40495" xr:uid="{55284152-75A2-4248-BC4C-C6D3060CF556}"/>
    <cellStyle name="Separador de milhares 3 6 2 2 3" xfId="40496" xr:uid="{9BA0D71C-BC34-427C-B107-2A701F86F4E3}"/>
    <cellStyle name="Separador de milhares 3 6 2 3" xfId="40497" xr:uid="{F9D3511E-EEB9-4EBF-B954-323C64459A48}"/>
    <cellStyle name="Separador de milhares 3 6 2 3 2" xfId="40498" xr:uid="{461D2BCC-DEBE-4B16-B465-5742BE99889E}"/>
    <cellStyle name="Separador de milhares 3 6 2 4" xfId="40499" xr:uid="{C85988D6-C7C8-4B7D-8563-1501DB6D122F}"/>
    <cellStyle name="Separador de milhares 3 6 2 5" xfId="40500" xr:uid="{832E1137-41FC-469E-8D47-BC4ACB8E41F7}"/>
    <cellStyle name="Separador de milhares 3 6 3" xfId="40501" xr:uid="{A17D3E63-5099-4C1D-BA7B-008E1C7D6602}"/>
    <cellStyle name="Separador de milhares 3 6 3 2" xfId="40502" xr:uid="{E626CEB1-0DA2-4965-B006-D64113D5BAB4}"/>
    <cellStyle name="Separador de milhares 3 6 3 2 2" xfId="40503" xr:uid="{E24AB2CE-B3BA-4F54-8F69-AB5A08AC4BA6}"/>
    <cellStyle name="Separador de milhares 3 6 3 3" xfId="40504" xr:uid="{9E45E062-80E3-4592-B131-21FE17D761D7}"/>
    <cellStyle name="Separador de milhares 3 6 3 3 2" xfId="40505" xr:uid="{870A6836-72E5-411F-9984-CBBE2D42152F}"/>
    <cellStyle name="Separador de milhares 3 6 3 4" xfId="40506" xr:uid="{9A042E6B-DD79-4336-BCE7-E4A836F8764C}"/>
    <cellStyle name="Separador de milhares 3 6 3 5" xfId="40507" xr:uid="{DB83537B-1DBF-4D47-AB96-5CF12B7A6E38}"/>
    <cellStyle name="Separador de milhares 3 6 4" xfId="40508" xr:uid="{C0A569FE-89A7-4C74-9C74-539945D566BD}"/>
    <cellStyle name="Separador de milhares 3 6 4 2" xfId="40509" xr:uid="{887586AC-65EA-4EDE-B63B-47058BBFD8D7}"/>
    <cellStyle name="Separador de milhares 3 6 5" xfId="40510" xr:uid="{F2F11842-A8D7-41F4-9B88-76E101D388B9}"/>
    <cellStyle name="Separador de milhares 3 6 5 2" xfId="40511" xr:uid="{E1E7F1A4-68AF-4D72-B4E9-12628DAE35AD}"/>
    <cellStyle name="Separador de milhares 3 6 6" xfId="40512" xr:uid="{B9D60E92-D64F-40DB-94EE-1E0E54022F6F}"/>
    <cellStyle name="Separador de milhares 3 6 7" xfId="40513" xr:uid="{89D151B1-57BE-4215-A275-D78376F7175E}"/>
    <cellStyle name="Separador de milhares 3 6 8" xfId="54892" xr:uid="{FF8F8CD5-4596-4B44-9912-D039D8EF1FDD}"/>
    <cellStyle name="Separador de milhares 3 7" xfId="40514" xr:uid="{5EBFCF87-1A1E-4A45-A315-3656809CF174}"/>
    <cellStyle name="Separador de milhares 3 7 2" xfId="40515" xr:uid="{C434D14A-E57C-4326-9D88-F71D222C70F1}"/>
    <cellStyle name="Separador de milhares 3 7 2 2" xfId="40516" xr:uid="{2E4849BD-0298-4C0D-ADC9-110CD76D96B6}"/>
    <cellStyle name="Separador de milhares 3 7 2 2 2" xfId="40517" xr:uid="{8828DBF1-9C20-48CF-AF6C-21DAE45D0356}"/>
    <cellStyle name="Separador de milhares 3 7 2 3" xfId="40518" xr:uid="{BC352728-C142-47FB-8050-69F79553C1B9}"/>
    <cellStyle name="Separador de milhares 3 7 2 3 2" xfId="40519" xr:uid="{D597B384-340E-4F45-A0B0-37934BA6E08B}"/>
    <cellStyle name="Separador de milhares 3 7 2 4" xfId="40520" xr:uid="{02DEF78E-66CA-41A9-B1E5-7BA06C29AAE1}"/>
    <cellStyle name="Separador de milhares 3 7 2 5" xfId="40521" xr:uid="{B552689A-518B-4153-B9D0-76A147CE6EA0}"/>
    <cellStyle name="Separador de milhares 3 7 3" xfId="40522" xr:uid="{DBC4D1C2-FF94-49A0-A199-17854989ADA3}"/>
    <cellStyle name="Separador de milhares 3 7 3 2" xfId="40523" xr:uid="{34E9C7F6-EAD4-475C-890F-DED3AC1C764E}"/>
    <cellStyle name="Separador de milhares 3 7 3 2 2" xfId="40524" xr:uid="{EA4D331C-535C-4BF3-BBD9-0B77F0359BF5}"/>
    <cellStyle name="Separador de milhares 3 7 3 3" xfId="40525" xr:uid="{A5A743B6-4584-4CB9-881A-390E1590C543}"/>
    <cellStyle name="Separador de milhares 3 7 3 3 2" xfId="40526" xr:uid="{8C11B7D1-06AE-4C4D-A4DC-77420F1A7D8E}"/>
    <cellStyle name="Separador de milhares 3 7 3 4" xfId="40527" xr:uid="{3918CE36-A54D-457B-974D-34ADEB44C9B3}"/>
    <cellStyle name="Separador de milhares 3 7 3 5" xfId="40528" xr:uid="{6A123461-EA31-4186-8D60-6D9728A6B4CE}"/>
    <cellStyle name="Separador de milhares 3 7 4" xfId="40529" xr:uid="{77F0160C-A704-466B-B1A9-4C4DFF4755AF}"/>
    <cellStyle name="Separador de milhares 3 7 4 2" xfId="40530" xr:uid="{D38C5A61-8027-4548-828B-F4BCDFE96571}"/>
    <cellStyle name="Separador de milhares 3 7 5" xfId="40531" xr:uid="{D3479FC1-2229-43BE-A569-75466D7997E8}"/>
    <cellStyle name="Separador de milhares 3 7 5 2" xfId="40532" xr:uid="{BB6BF696-7A52-4819-8752-D7C7E64821F9}"/>
    <cellStyle name="Separador de milhares 3 7 6" xfId="40533" xr:uid="{00AAD594-3462-4207-B70E-DBBCD942038A}"/>
    <cellStyle name="Separador de milhares 3 7 7" xfId="40534" xr:uid="{BF76E70C-BFEE-4442-949B-162B417062B9}"/>
    <cellStyle name="Separador de milhares 3 7 8" xfId="54893" xr:uid="{C320445F-A0A1-4DBD-810A-56C0C94CF763}"/>
    <cellStyle name="Separador de milhares 3 8" xfId="40535" xr:uid="{2E37D5F8-75A4-4B0D-BC33-2802704646D0}"/>
    <cellStyle name="Separador de milhares 3 8 2" xfId="40536" xr:uid="{AFDC001B-6FAE-452B-B9C4-DD75AEBA2DF8}"/>
    <cellStyle name="Separador de milhares 3 8 2 2" xfId="40537" xr:uid="{1823C65D-6038-4B3D-B405-CF68F2C1E71A}"/>
    <cellStyle name="Separador de milhares 3 8 3" xfId="40538" xr:uid="{5480B9DF-D90D-4E5D-B892-F5D4AD095461}"/>
    <cellStyle name="Separador de milhares 3 8 3 2" xfId="40539" xr:uid="{2878B0A1-E201-43D0-9599-38B51A8F8B53}"/>
    <cellStyle name="Separador de milhares 3 8 4" xfId="40540" xr:uid="{40F901A2-6674-4DDA-90BF-B9C2B633F451}"/>
    <cellStyle name="Separador de milhares 3 8 5" xfId="40541" xr:uid="{FA31E123-897E-4301-A5D4-984F85513B14}"/>
    <cellStyle name="Separador de milhares 3 9" xfId="40542" xr:uid="{2587E28A-A446-47B1-9240-A8FA2BC863BB}"/>
    <cellStyle name="Separador de milhares 3 9 2" xfId="40543" xr:uid="{9554D125-D9C9-4302-9F04-8C4B754C5120}"/>
    <cellStyle name="Separador de milhares 3 9 2 2" xfId="40544" xr:uid="{5133265D-0301-4CA9-8F96-170B4125CE8F}"/>
    <cellStyle name="Separador de milhares 3 9 3" xfId="40545" xr:uid="{D11B95C1-D0AD-4FA7-BE84-854053F19358}"/>
    <cellStyle name="Separador de milhares 3 9 3 2" xfId="40546" xr:uid="{98496E62-27C4-44D3-A5A3-CAC25C945F63}"/>
    <cellStyle name="Separador de milhares 3 9 4" xfId="40547" xr:uid="{328108CA-054F-4A50-92B3-BBB8577C7E52}"/>
    <cellStyle name="Separador de milhares 3 9 5" xfId="54894" xr:uid="{7A491D24-A4A4-495D-A788-A566538627BB}"/>
    <cellStyle name="Separador de milhares 4" xfId="40548" xr:uid="{F48FA9D3-7CF2-4321-9CE2-C2C2ACE0047C}"/>
    <cellStyle name="Separador de milhares 4 10" xfId="40549" xr:uid="{6146EFB9-BE4C-436D-95E7-7FA3CD17CFD5}"/>
    <cellStyle name="Separador de milhares 4 11" xfId="40550" xr:uid="{2BB73FB9-0C87-4B9A-BD00-A73443B310DC}"/>
    <cellStyle name="Separador de milhares 4 12" xfId="40551" xr:uid="{744EC678-0A99-4C11-8CAC-E0EDF3E6717F}"/>
    <cellStyle name="Separador de milhares 4 2" xfId="40552" xr:uid="{082EF260-4C51-4C18-A97D-1A0050F8EAC6}"/>
    <cellStyle name="Separador de milhares 4 2 10" xfId="40553" xr:uid="{6AB7DBA3-1845-4604-A70E-67F8F286A1C5}"/>
    <cellStyle name="Separador de milhares 4 2 2" xfId="40554" xr:uid="{98FB51CF-7191-4C56-99DC-F75E676AB0B0}"/>
    <cellStyle name="Separador de milhares 4 2 2 2" xfId="40555" xr:uid="{265CC284-25B6-46F4-AD64-14B6DB51ADB0}"/>
    <cellStyle name="Separador de milhares 4 2 2 2 2" xfId="40556" xr:uid="{FBA7927C-D92E-40B2-B989-8DB0F641D7C4}"/>
    <cellStyle name="Separador de milhares 4 2 2 2 2 2" xfId="40557" xr:uid="{0E3E6DE7-1039-4793-B772-38B42E05CDCC}"/>
    <cellStyle name="Separador de milhares 4 2 2 2 3" xfId="40558" xr:uid="{D7674180-648C-48F9-91AC-48E5CF8E9F47}"/>
    <cellStyle name="Separador de milhares 4 2 2 2 3 2" xfId="40559" xr:uid="{EB3935C3-0768-4934-8BA4-DB48AB6BAB79}"/>
    <cellStyle name="Separador de milhares 4 2 2 2 4" xfId="40560" xr:uid="{7287D27B-F561-4D76-AE4D-C0472B69FB80}"/>
    <cellStyle name="Separador de milhares 4 2 2 2 5" xfId="40561" xr:uid="{F355439F-EC51-472D-BE69-1CB150012BA6}"/>
    <cellStyle name="Separador de milhares 4 2 2 3" xfId="40562" xr:uid="{FDE5349C-46A0-4CCB-A993-C15CEBDCE928}"/>
    <cellStyle name="Separador de milhares 4 2 2 3 2" xfId="40563" xr:uid="{2A69E101-DB40-4633-A972-B1DAEDA04EBB}"/>
    <cellStyle name="Separador de milhares 4 2 2 3 2 2" xfId="40564" xr:uid="{FC38D9BA-0439-4110-980C-B9F02F27E3E1}"/>
    <cellStyle name="Separador de milhares 4 2 2 3 3" xfId="40565" xr:uid="{A49FC6F3-D585-4D2E-9F75-633EA705E32F}"/>
    <cellStyle name="Separador de milhares 4 2 2 3 3 2" xfId="40566" xr:uid="{51133221-1B97-436A-A94F-87FF9396073F}"/>
    <cellStyle name="Separador de milhares 4 2 2 3 4" xfId="40567" xr:uid="{ED02A1E1-9FEB-4EC3-BA1C-F41268CDDE95}"/>
    <cellStyle name="Separador de milhares 4 2 2 4" xfId="40568" xr:uid="{8DD23AE6-E55A-49A3-A5D8-0EA09100B2BA}"/>
    <cellStyle name="Separador de milhares 4 2 2 4 2" xfId="40569" xr:uid="{A2F3C624-5F23-47A1-85A6-7DE84639681C}"/>
    <cellStyle name="Separador de milhares 4 2 2 5" xfId="40570" xr:uid="{DB1EC0F9-6E37-4291-A3D0-FE9050255807}"/>
    <cellStyle name="Separador de milhares 4 2 2 5 2" xfId="40571" xr:uid="{1C2E4347-0F4D-4ECD-9B9E-041A7DD987EF}"/>
    <cellStyle name="Separador de milhares 4 2 2 6" xfId="40572" xr:uid="{F5F5CA57-C13C-4DE8-B342-4582CA6B254B}"/>
    <cellStyle name="Separador de milhares 4 2 2 7" xfId="40573" xr:uid="{7B6317C4-D0B2-449C-A10F-47031CEFF915}"/>
    <cellStyle name="Separador de milhares 4 2 3" xfId="40574" xr:uid="{DECAC92F-940D-476A-A0A2-7DF43E4189FF}"/>
    <cellStyle name="Separador de milhares 4 2 3 2" xfId="40575" xr:uid="{DB37EEAA-07F9-4280-9765-5B5993FBF84F}"/>
    <cellStyle name="Separador de milhares 4 2 3 2 2" xfId="40576" xr:uid="{9CCC9DA7-5420-4A6F-AB05-76E072DCB984}"/>
    <cellStyle name="Separador de milhares 4 2 3 2 2 2" xfId="40577" xr:uid="{7305A0AE-AC17-40C9-9C62-3E9976B3B2F2}"/>
    <cellStyle name="Separador de milhares 4 2 3 2 3" xfId="40578" xr:uid="{3EA192F5-E4AE-498A-AEA9-78B417510CE7}"/>
    <cellStyle name="Separador de milhares 4 2 3 2 3 2" xfId="40579" xr:uid="{A1BD5E89-1C3D-4F39-94D8-7975851F9C2E}"/>
    <cellStyle name="Separador de milhares 4 2 3 2 4" xfId="40580" xr:uid="{4E8C28AE-5DCD-42CD-B480-E1F2F998B82A}"/>
    <cellStyle name="Separador de milhares 4 2 3 3" xfId="40581" xr:uid="{EE3F590B-F020-4988-A50A-40D1DAD40DB4}"/>
    <cellStyle name="Separador de milhares 4 2 3 3 2" xfId="40582" xr:uid="{813DAFCB-6896-414D-A0A0-BE45A5EC56BA}"/>
    <cellStyle name="Separador de milhares 4 2 3 4" xfId="40583" xr:uid="{AD24E8AD-9A7E-491E-9C89-FD85BF62507E}"/>
    <cellStyle name="Separador de milhares 4 2 3 4 2" xfId="40584" xr:uid="{A6A054DD-0918-4EE4-B831-8D85FA436AD1}"/>
    <cellStyle name="Separador de milhares 4 2 3 5" xfId="40585" xr:uid="{EF665A5D-2B73-4499-AFB9-45FB760FC42E}"/>
    <cellStyle name="Separador de milhares 4 2 3 6" xfId="40586" xr:uid="{676A115C-A367-43BD-9AF9-C4FAC831981A}"/>
    <cellStyle name="Separador de milhares 4 2 3 7" xfId="53538" xr:uid="{064024E9-90B3-484B-BF28-FF7CA48FD7CB}"/>
    <cellStyle name="Separador de milhares 4 2 4" xfId="40587" xr:uid="{4FA25170-4C6F-40DC-829A-4CAE82DF6DD3}"/>
    <cellStyle name="Separador de milhares 4 2 4 2" xfId="40588" xr:uid="{99982EEC-DAC6-4B88-8C73-1EA45D0AAC06}"/>
    <cellStyle name="Separador de milhares 4 2 4 2 2" xfId="40589" xr:uid="{99359C69-7AE3-4D15-9551-EF771120C42C}"/>
    <cellStyle name="Separador de milhares 4 2 4 3" xfId="40590" xr:uid="{5C511E8F-3C07-424E-A764-876E8952EE9F}"/>
    <cellStyle name="Separador de milhares 4 2 4 3 2" xfId="40591" xr:uid="{A39D31CF-DAC6-4299-B825-234CA58EDD3F}"/>
    <cellStyle name="Separador de milhares 4 2 4 4" xfId="40592" xr:uid="{84AB1DE2-6714-4A23-A339-28F27CF52FB2}"/>
    <cellStyle name="Separador de milhares 4 2 4 5" xfId="40593" xr:uid="{D8CB6B75-1935-4A33-BAB0-5F3EFC3B1941}"/>
    <cellStyle name="Separador de milhares 4 2 5" xfId="40594" xr:uid="{73EFFCE2-38EB-4D02-A2F9-C2D4A5758E3F}"/>
    <cellStyle name="Separador de milhares 4 2 5 2" xfId="40595" xr:uid="{AB8A87AF-2298-4EA6-B280-C9A6A1CDDA94}"/>
    <cellStyle name="Separador de milhares 4 2 6" xfId="40596" xr:uid="{40145741-4659-40AF-9D47-4CC9845586D7}"/>
    <cellStyle name="Separador de milhares 4 2 6 2" xfId="40597" xr:uid="{B178C831-E0CE-4CAA-AFEE-50906C76F42D}"/>
    <cellStyle name="Separador de milhares 4 2 7" xfId="40598" xr:uid="{DDA4E58F-C9B8-4CE6-AC2C-9DC3725B4891}"/>
    <cellStyle name="Separador de milhares 4 2 7 2" xfId="40599" xr:uid="{557C8FF6-6C36-4241-8E25-96C41D966B47}"/>
    <cellStyle name="Separador de milhares 4 2 8" xfId="40600" xr:uid="{931DE342-13E8-4F3E-BD12-37D873D0C757}"/>
    <cellStyle name="Separador de milhares 4 2 9" xfId="40601" xr:uid="{B6073EA8-01F2-44B7-B19C-4AE7F28A8FF6}"/>
    <cellStyle name="Separador de milhares 4 3" xfId="40602" xr:uid="{EB1EC7C9-E028-4548-8580-833F2DAB326D}"/>
    <cellStyle name="Separador de milhares 4 3 2" xfId="40603" xr:uid="{A405BC2E-CE13-41A9-B1B0-A93E764148FD}"/>
    <cellStyle name="Separador de milhares 4 3 2 2" xfId="40604" xr:uid="{CE83217A-D3BE-4AB8-B602-0825EEC9509D}"/>
    <cellStyle name="Separador de milhares 4 3 2 2 2" xfId="40605" xr:uid="{56AB0847-829A-4E5B-B966-A69B8EB29D72}"/>
    <cellStyle name="Separador de milhares 4 3 2 2 2 2" xfId="40606" xr:uid="{F22A69CD-BA17-4D61-9F2F-2D70606950F0}"/>
    <cellStyle name="Separador de milhares 4 3 2 2 3" xfId="40607" xr:uid="{DA2BAEDC-C0B4-4DD6-BADF-BC5133C70913}"/>
    <cellStyle name="Separador de milhares 4 3 2 2 3 2" xfId="40608" xr:uid="{7F2D74C4-4262-4B3A-82B0-808FB18E2057}"/>
    <cellStyle name="Separador de milhares 4 3 2 2 4" xfId="40609" xr:uid="{54A895C0-07AD-42B3-81F9-200A30988733}"/>
    <cellStyle name="Separador de milhares 4 3 2 3" xfId="40610" xr:uid="{8E53DC5B-315C-4A54-AED8-2D2B8A1B3919}"/>
    <cellStyle name="Separador de milhares 4 3 2 3 2" xfId="40611" xr:uid="{551A95F0-10A6-43BB-BB8D-1FFC29C9AA5C}"/>
    <cellStyle name="Separador de milhares 4 3 2 4" xfId="40612" xr:uid="{159F0B97-D9BA-4AD3-B8C8-3CD43D890475}"/>
    <cellStyle name="Separador de milhares 4 3 2 4 2" xfId="40613" xr:uid="{79F32680-D851-4D73-BD2A-A7A7F4B46473}"/>
    <cellStyle name="Separador de milhares 4 3 2 5" xfId="40614" xr:uid="{FEC64A11-09A5-4F5C-8E53-01E1C2D15A4B}"/>
    <cellStyle name="Separador de milhares 4 3 2 6" xfId="40615" xr:uid="{D8715893-6CC4-461D-8202-34B0E2D8F74E}"/>
    <cellStyle name="Separador de milhares 4 3 2 7" xfId="53539" xr:uid="{35994E5F-C475-4CF1-A1E3-226C3A2D8E67}"/>
    <cellStyle name="Separador de milhares 4 3 3" xfId="40616" xr:uid="{55AF1FC6-1BA2-4A27-8B34-EF371CF4594C}"/>
    <cellStyle name="Separador de milhares 4 3 3 2" xfId="40617" xr:uid="{6F2217EC-5237-42DA-8F65-D498CAE7B049}"/>
    <cellStyle name="Separador de milhares 4 3 3 2 2" xfId="40618" xr:uid="{D70FCB4E-4474-4EDC-9F04-A88E9017254F}"/>
    <cellStyle name="Separador de milhares 4 3 3 3" xfId="40619" xr:uid="{EF7718CB-7CD2-4FDE-A3F8-2DAAE5C34E58}"/>
    <cellStyle name="Separador de milhares 4 3 3 3 2" xfId="40620" xr:uid="{8A747839-EDF8-4598-81A1-59AACDD585D5}"/>
    <cellStyle name="Separador de milhares 4 3 3 4" xfId="40621" xr:uid="{B3928A1C-D06C-4126-9B95-CB19AD4F553E}"/>
    <cellStyle name="Separador de milhares 4 3 3 5" xfId="40622" xr:uid="{91DE1B81-6C2E-48FB-8C90-4B8C0C648598}"/>
    <cellStyle name="Separador de milhares 4 3 4" xfId="40623" xr:uid="{F7EAFC18-FDA3-4279-A8B8-DD16FC6F31FA}"/>
    <cellStyle name="Separador de milhares 4 3 4 2" xfId="40624" xr:uid="{C0171117-8631-4033-A277-28ACD069A4F9}"/>
    <cellStyle name="Separador de milhares 4 3 5" xfId="40625" xr:uid="{6EC724B3-E048-40FD-9C1D-DA01CB41812C}"/>
    <cellStyle name="Separador de milhares 4 3 5 2" xfId="40626" xr:uid="{0134F4C9-5DB5-420F-8BC6-7529496EF782}"/>
    <cellStyle name="Separador de milhares 4 3 6" xfId="40627" xr:uid="{091F2A5D-88E9-4787-AB34-AAD0C1D40F5E}"/>
    <cellStyle name="Separador de milhares 4 3 7" xfId="40628" xr:uid="{745CD804-3135-4D8C-BA97-32518FAD2DD7}"/>
    <cellStyle name="Separador de milhares 4 4" xfId="40629" xr:uid="{C61A8343-FEA7-4FA4-A96A-C1F24282FEE4}"/>
    <cellStyle name="Separador de milhares 4 4 2" xfId="40630" xr:uid="{91F5B489-FFD1-4DC0-A08B-7AB9952FDBD8}"/>
    <cellStyle name="Separador de milhares 4 4 2 2" xfId="40631" xr:uid="{623D23E3-2F7A-4747-AFC3-9DC9B8D516D1}"/>
    <cellStyle name="Separador de milhares 4 4 2 3" xfId="40632" xr:uid="{32E2329F-FBE9-40C7-B805-1478B081F2F6}"/>
    <cellStyle name="Separador de milhares 4 4 3" xfId="40633" xr:uid="{A9CB7CEF-66D4-427D-ACB3-4E52934D4151}"/>
    <cellStyle name="Separador de milhares 4 4 3 2" xfId="40634" xr:uid="{34B7C64E-8A81-496E-AF0F-6C90D69CEB94}"/>
    <cellStyle name="Separador de milhares 4 4 4" xfId="40635" xr:uid="{4E83A4AD-1999-4EB5-BCD2-1D3184EC6A69}"/>
    <cellStyle name="Separador de milhares 4 4 5" xfId="40636" xr:uid="{D8ED690C-F8CE-4786-A497-06CAB9947097}"/>
    <cellStyle name="Separador de milhares 4 4 6" xfId="54895" xr:uid="{1EEFDEA5-8A4E-4D8D-A339-EC0F327E285B}"/>
    <cellStyle name="Separador de milhares 4 5" xfId="40637" xr:uid="{7B0E36E7-E862-470B-8DDD-158FEB3F24D0}"/>
    <cellStyle name="Separador de milhares 4 5 2" xfId="40638" xr:uid="{89EB76B8-B4FA-44A6-8EB4-D861F371485B}"/>
    <cellStyle name="Separador de milhares 4 5 2 2" xfId="40639" xr:uid="{78A030E1-1509-44B5-AE09-63062A2D6345}"/>
    <cellStyle name="Separador de milhares 4 5 3" xfId="40640" xr:uid="{5C6FE1B2-DE30-40B9-91F9-BE161F58AD1D}"/>
    <cellStyle name="Separador de milhares 4 5 3 2" xfId="40641" xr:uid="{8F9E64B8-8245-4068-932A-234459966104}"/>
    <cellStyle name="Separador de milhares 4 5 4" xfId="40642" xr:uid="{F9812480-C697-49FE-8A9D-9A3448AA039A}"/>
    <cellStyle name="Separador de milhares 4 6" xfId="40643" xr:uid="{FAF9C1D4-F74D-49EA-83BF-AFD2E7B8FECC}"/>
    <cellStyle name="Separador de milhares 4 6 2" xfId="40644" xr:uid="{E89F3AC0-01C4-4F0C-A6DE-BC8426DE284A}"/>
    <cellStyle name="Separador de milhares 4 6 2 2" xfId="40645" xr:uid="{FF551E8C-58EE-4E85-9CD1-01FBDEE30955}"/>
    <cellStyle name="Separador de milhares 4 6 3" xfId="40646" xr:uid="{CAB50269-8A6B-4E3B-9A05-99C7DFBDA45A}"/>
    <cellStyle name="Separador de milhares 4 6 3 2" xfId="40647" xr:uid="{267BF9FE-2604-4A4B-898A-3E942522DD7B}"/>
    <cellStyle name="Separador de milhares 4 6 4" xfId="40648" xr:uid="{F7C9F69F-8975-4CAA-B5FF-0D011472AC00}"/>
    <cellStyle name="Separador de milhares 4 7" xfId="40649" xr:uid="{96C9C569-4D5A-4D4E-B08A-2B595C5A66A5}"/>
    <cellStyle name="Separador de milhares 4 7 2" xfId="40650" xr:uid="{520506D5-293B-4503-A4BE-915DE640255D}"/>
    <cellStyle name="Separador de milhares 4 8" xfId="40651" xr:uid="{35582C4B-E128-4E35-97CE-10F3DD59741F}"/>
    <cellStyle name="Separador de milhares 4 8 2" xfId="40652" xr:uid="{60DE8C02-8582-4993-A973-0BBF042CF0AB}"/>
    <cellStyle name="Separador de milhares 4 9" xfId="40653" xr:uid="{589D5087-BB74-4056-A1EE-520C880458DC}"/>
    <cellStyle name="Separador de milhares 4 9 2" xfId="40654" xr:uid="{4C43E492-B68C-467B-A08A-1E2FE84CE55C}"/>
    <cellStyle name="Separador de milhares 5" xfId="40655" xr:uid="{49E8D14C-54FF-49D3-A3EA-9EAEA024A527}"/>
    <cellStyle name="Separador de milhares 5 10" xfId="40656" xr:uid="{267A10E8-63C4-42FE-B699-5D103601F02F}"/>
    <cellStyle name="Separador de milhares 5 11" xfId="40657" xr:uid="{BF2BA64E-F3F3-4968-A4CB-D4FC542732D9}"/>
    <cellStyle name="Separador de milhares 5 12" xfId="40658" xr:uid="{4D25C183-F4EA-43CC-BADA-179CD5B9768D}"/>
    <cellStyle name="Separador de milhares 5 2" xfId="40659" xr:uid="{7F98A25C-513D-4EEB-9E86-6377595925DC}"/>
    <cellStyle name="Separador de milhares 5 2 10" xfId="40660" xr:uid="{7EBE2347-758B-4FB4-861A-F40FD0796970}"/>
    <cellStyle name="Separador de milhares 5 2 10 10" xfId="40661" xr:uid="{38E6B59B-2B59-4B70-9C7E-E5355865A092}"/>
    <cellStyle name="Separador de milhares 5 2 10 11" xfId="53540" xr:uid="{8C620648-CF34-480E-AF1C-A7AEB466A325}"/>
    <cellStyle name="Separador de milhares 5 2 10 12" xfId="54897" xr:uid="{D4196101-8AA4-430C-8C66-3995A8903132}"/>
    <cellStyle name="Separador de milhares 5 2 10 2" xfId="40662" xr:uid="{5A14B578-5A48-4335-A35B-5A3B1B309BF3}"/>
    <cellStyle name="Separador de milhares 5 2 10 2 10" xfId="54898" xr:uid="{C2AF9E1E-9CBA-4BD6-AF60-F0C693BC2C2A}"/>
    <cellStyle name="Separador de milhares 5 2 10 2 2" xfId="40663" xr:uid="{A2099A08-0929-4BEC-A162-38B1A42A8A4B}"/>
    <cellStyle name="Separador de milhares 5 2 10 2 2 2" xfId="40664" xr:uid="{3BF6760D-A444-4B50-A581-6080199F4DE9}"/>
    <cellStyle name="Separador de milhares 5 2 10 2 2 2 2" xfId="40665" xr:uid="{DE0B62BB-850D-48EB-B11A-2D5B769ED95C}"/>
    <cellStyle name="Separador de milhares 5 2 10 2 2 2 2 2" xfId="40666" xr:uid="{B24C8EFE-BF92-4D04-9319-CD5A87DAF0B0}"/>
    <cellStyle name="Separador de milhares 5 2 10 2 2 2 2 2 2" xfId="40667" xr:uid="{F05F8541-E182-426A-876F-0938051EA67A}"/>
    <cellStyle name="Separador de milhares 5 2 10 2 2 2 2 3" xfId="40668" xr:uid="{0E4879AF-ED27-49D0-815A-BCC37577B9A3}"/>
    <cellStyle name="Separador de milhares 5 2 10 2 2 2 3" xfId="40669" xr:uid="{6102BA47-42C4-4AFC-B89F-DD15B9ED0BB7}"/>
    <cellStyle name="Separador de milhares 5 2 10 2 2 2 3 2" xfId="40670" xr:uid="{4493A5D9-0ABF-4EF9-AA67-A7C661F52CE5}"/>
    <cellStyle name="Separador de milhares 5 2 10 2 2 2 4" xfId="40671" xr:uid="{4E3A5529-3479-41F4-9FCB-B387DB25A0A7}"/>
    <cellStyle name="Separador de milhares 5 2 10 2 2 2 4 2" xfId="40672" xr:uid="{DECFCF7C-C488-466E-8B0B-594CA6D6710E}"/>
    <cellStyle name="Separador de milhares 5 2 10 2 2 2 5" xfId="40673" xr:uid="{D2B9C4B8-7CFC-40AF-80F9-B63E28EEEABE}"/>
    <cellStyle name="Separador de milhares 5 2 10 2 2 3" xfId="40674" xr:uid="{DE8E671D-6B84-4335-8E6E-0FCAA420E53A}"/>
    <cellStyle name="Separador de milhares 5 2 10 2 2 3 2" xfId="40675" xr:uid="{95FA5202-1AA8-4D62-9485-067425A70D8F}"/>
    <cellStyle name="Separador de milhares 5 2 10 2 2 4" xfId="40676" xr:uid="{2F48FEFE-6FBF-40D7-8D4B-35BC29733C93}"/>
    <cellStyle name="Separador de milhares 5 2 10 2 2 4 2" xfId="40677" xr:uid="{EDE332F7-87D5-48F8-9277-90CCDF52A22A}"/>
    <cellStyle name="Separador de milhares 5 2 10 2 2 5" xfId="40678" xr:uid="{95CB0B9E-2B4C-40C0-A58F-16B4F25F1AF8}"/>
    <cellStyle name="Separador de milhares 5 2 10 2 3" xfId="40679" xr:uid="{DC7D0E0A-A56E-4793-BB09-AA4B4D7D838F}"/>
    <cellStyle name="Separador de milhares 5 2 10 2 3 2" xfId="40680" xr:uid="{47B1C95D-E62A-430B-982A-493EA0431B36}"/>
    <cellStyle name="Separador de milhares 5 2 10 2 3 2 2" xfId="40681" xr:uid="{9D65A706-AEFC-48F8-AE1F-E179E1816F05}"/>
    <cellStyle name="Separador de milhares 5 2 10 2 3 3" xfId="40682" xr:uid="{C44483B0-9A09-4EA3-A4AA-1E3FF137FC2C}"/>
    <cellStyle name="Separador de milhares 5 2 10 2 3 3 2" xfId="40683" xr:uid="{2668CB2E-4059-440C-8330-3313C593DDAC}"/>
    <cellStyle name="Separador de milhares 5 2 10 2 3 4" xfId="40684" xr:uid="{AD31FA8D-3847-4E66-A9AB-E8EC5E02DE11}"/>
    <cellStyle name="Separador de milhares 5 2 10 2 4" xfId="40685" xr:uid="{24CF1A73-66B2-480E-A500-9A131D0BE65D}"/>
    <cellStyle name="Separador de milhares 5 2 10 2 4 2" xfId="40686" xr:uid="{5E18F47F-F404-447C-B517-5BE2EAF2C6DE}"/>
    <cellStyle name="Separador de milhares 5 2 10 2 4 2 2" xfId="40687" xr:uid="{D01143BF-B75F-404A-B2B0-72DD1B24BC65}"/>
    <cellStyle name="Separador de milhares 5 2 10 2 4 2 2 2" xfId="40688" xr:uid="{4D55CD14-F9AF-4CD3-9903-F6A483A62344}"/>
    <cellStyle name="Separador de milhares 5 2 10 2 4 2 3" xfId="40689" xr:uid="{1AF40D31-3BC7-4700-9DB7-E4B407F6BFD8}"/>
    <cellStyle name="Separador de milhares 5 2 10 2 4 3" xfId="40690" xr:uid="{D26F3CC5-6F8B-458E-87EA-EC645EE51E26}"/>
    <cellStyle name="Separador de milhares 5 2 10 2 4 3 2" xfId="40691" xr:uid="{77216B5C-2E2C-43ED-A86E-FFEDFE4792FC}"/>
    <cellStyle name="Separador de milhares 5 2 10 2 4 4" xfId="40692" xr:uid="{C8173807-6AE9-4DC6-8FDD-A23EA66AA70F}"/>
    <cellStyle name="Separador de milhares 5 2 10 2 4 4 2" xfId="40693" xr:uid="{8CD05C94-9E3D-4965-AFB6-F7D1B430D99D}"/>
    <cellStyle name="Separador de milhares 5 2 10 2 4 5" xfId="40694" xr:uid="{2565F20B-4EFD-4338-90C2-8A2BA2102041}"/>
    <cellStyle name="Separador de milhares 5 2 10 2 5" xfId="40695" xr:uid="{51F6357B-242C-4DF3-9E8E-28D01604A21C}"/>
    <cellStyle name="Separador de milhares 5 2 10 2 5 2" xfId="40696" xr:uid="{8F8F481C-3674-4874-B724-BB4CAB86E420}"/>
    <cellStyle name="Separador de milhares 5 2 10 2 5 2 2" xfId="40697" xr:uid="{E49DC47A-D130-4C77-A30E-AD710F7FD8E4}"/>
    <cellStyle name="Separador de milhares 5 2 10 2 5 3" xfId="40698" xr:uid="{40FA3A33-783C-45ED-8F52-F76261A3865A}"/>
    <cellStyle name="Separador de milhares 5 2 10 2 5 3 2" xfId="40699" xr:uid="{D75B4604-AE16-4751-A44F-87B8129FBFAD}"/>
    <cellStyle name="Separador de milhares 5 2 10 2 5 4" xfId="40700" xr:uid="{56B80FF8-948A-4C68-BE85-93BC06431D6C}"/>
    <cellStyle name="Separador de milhares 5 2 10 2 6" xfId="40701" xr:uid="{172993D2-D758-4583-936D-4042B450DF71}"/>
    <cellStyle name="Separador de milhares 5 2 10 2 6 2" xfId="40702" xr:uid="{3A08876C-29ED-41FD-909E-08DCA9509B65}"/>
    <cellStyle name="Separador de milhares 5 2 10 2 7" xfId="40703" xr:uid="{F303EB7F-F256-45E4-B28D-7001171A1B9B}"/>
    <cellStyle name="Separador de milhares 5 2 10 2 8" xfId="40704" xr:uid="{42639CE6-A336-42CE-8390-20EDD786B41B}"/>
    <cellStyle name="Separador de milhares 5 2 10 2 9" xfId="53541" xr:uid="{07994962-2953-4FD7-A1FD-9904434C8091}"/>
    <cellStyle name="Separador de milhares 5 2 10 3" xfId="40705" xr:uid="{98D951E2-EA3F-4468-9801-55840FB09AED}"/>
    <cellStyle name="Separador de milhares 5 2 10 3 10" xfId="54899" xr:uid="{2EA611D7-453D-42D3-8BFC-F2201932C5F8}"/>
    <cellStyle name="Separador de milhares 5 2 10 3 2" xfId="40706" xr:uid="{D6A50B9E-394B-46D3-9690-7947A5E572E8}"/>
    <cellStyle name="Separador de milhares 5 2 10 3 2 2" xfId="40707" xr:uid="{A7965DAA-CD70-46AF-8F6F-14AB0524F5D8}"/>
    <cellStyle name="Separador de milhares 5 2 10 3 2 2 2" xfId="40708" xr:uid="{3724C40F-7846-40CA-B812-0E7E475CC14E}"/>
    <cellStyle name="Separador de milhares 5 2 10 3 2 2 2 2" xfId="40709" xr:uid="{E346AAF6-6082-46C1-9F51-05F13FB5B3CF}"/>
    <cellStyle name="Separador de milhares 5 2 10 3 2 2 2 2 2" xfId="40710" xr:uid="{EE85E4E3-ED83-4F81-B19C-47B2B1E98096}"/>
    <cellStyle name="Separador de milhares 5 2 10 3 2 2 2 3" xfId="40711" xr:uid="{99924554-02F2-436E-8FEC-69538EA0090F}"/>
    <cellStyle name="Separador de milhares 5 2 10 3 2 2 3" xfId="40712" xr:uid="{369B238B-98CE-4664-8FA5-6F2A242C5831}"/>
    <cellStyle name="Separador de milhares 5 2 10 3 2 2 3 2" xfId="40713" xr:uid="{8D88A488-E912-49BD-80E3-E528DD1BAEA6}"/>
    <cellStyle name="Separador de milhares 5 2 10 3 2 2 4" xfId="40714" xr:uid="{42CD1BE8-D2F2-4B2E-8683-98869DFB6FFD}"/>
    <cellStyle name="Separador de milhares 5 2 10 3 2 2 4 2" xfId="40715" xr:uid="{CAA00980-8A6E-470C-8D18-CAA084C9080E}"/>
    <cellStyle name="Separador de milhares 5 2 10 3 2 2 5" xfId="40716" xr:uid="{5A0DF07F-7717-4CDB-B182-FE8CCDA4EABD}"/>
    <cellStyle name="Separador de milhares 5 2 10 3 2 3" xfId="40717" xr:uid="{3DBA4D6A-3830-4099-BE4D-A2286DC11C94}"/>
    <cellStyle name="Separador de milhares 5 2 10 3 2 3 2" xfId="40718" xr:uid="{4B2C457D-A346-4BEB-BA6D-7FA5878E5D40}"/>
    <cellStyle name="Separador de milhares 5 2 10 3 2 4" xfId="40719" xr:uid="{08032FA8-53C2-483F-AB7D-78CDACD53E53}"/>
    <cellStyle name="Separador de milhares 5 2 10 3 2 4 2" xfId="40720" xr:uid="{E6783296-3E1B-4DAC-88F2-3548900F922A}"/>
    <cellStyle name="Separador de milhares 5 2 10 3 2 5" xfId="40721" xr:uid="{A0B71FCF-F6C2-400E-A4FE-EFAA568C0175}"/>
    <cellStyle name="Separador de milhares 5 2 10 3 3" xfId="40722" xr:uid="{488DCBA7-81FB-4C30-B8EB-943183AC5B9B}"/>
    <cellStyle name="Separador de milhares 5 2 10 3 3 2" xfId="40723" xr:uid="{815EF7ED-2CFC-4D65-977B-46BDE3E9EA95}"/>
    <cellStyle name="Separador de milhares 5 2 10 3 3 2 2" xfId="40724" xr:uid="{AE0F1C47-D116-4DEA-8825-FB928B1815B6}"/>
    <cellStyle name="Separador de milhares 5 2 10 3 3 3" xfId="40725" xr:uid="{74633425-1A28-4BDF-906D-B2084AC906FD}"/>
    <cellStyle name="Separador de milhares 5 2 10 3 3 3 2" xfId="40726" xr:uid="{2010721D-88ED-404C-9D58-69B0A9B2A472}"/>
    <cellStyle name="Separador de milhares 5 2 10 3 3 4" xfId="40727" xr:uid="{DD70BC2A-B971-45BF-BA23-DF9D46BFD70D}"/>
    <cellStyle name="Separador de milhares 5 2 10 3 4" xfId="40728" xr:uid="{EDC8C0E1-FBBE-40E8-82D8-076E0D506F27}"/>
    <cellStyle name="Separador de milhares 5 2 10 3 4 2" xfId="40729" xr:uid="{848743F4-3EBC-47C9-84DC-7BB2E3E737B7}"/>
    <cellStyle name="Separador de milhares 5 2 10 3 4 2 2" xfId="40730" xr:uid="{1F6C7AC9-0481-43A3-BD73-DE448C349052}"/>
    <cellStyle name="Separador de milhares 5 2 10 3 4 2 2 2" xfId="40731" xr:uid="{DF984517-2FBB-4695-9608-18470F60D4E3}"/>
    <cellStyle name="Separador de milhares 5 2 10 3 4 2 3" xfId="40732" xr:uid="{40C28C4B-DE94-4B3D-9490-C9C9BDE1520F}"/>
    <cellStyle name="Separador de milhares 5 2 10 3 4 3" xfId="40733" xr:uid="{B28C9BEE-793F-484A-8E62-2E936A7F2C98}"/>
    <cellStyle name="Separador de milhares 5 2 10 3 4 3 2" xfId="40734" xr:uid="{75D1D146-CBEE-477D-95F0-14E7F0CE9D45}"/>
    <cellStyle name="Separador de milhares 5 2 10 3 4 4" xfId="40735" xr:uid="{FAD2DD14-E95E-4693-AEE7-CC80E55DF272}"/>
    <cellStyle name="Separador de milhares 5 2 10 3 4 4 2" xfId="40736" xr:uid="{F9E81C21-969B-4B31-88CE-934B96D53B66}"/>
    <cellStyle name="Separador de milhares 5 2 10 3 4 5" xfId="40737" xr:uid="{1CA5DF04-7864-48D5-A3F5-6D27042BAC09}"/>
    <cellStyle name="Separador de milhares 5 2 10 3 5" xfId="40738" xr:uid="{613A97E3-1662-4347-B536-C26A68BE91F1}"/>
    <cellStyle name="Separador de milhares 5 2 10 3 5 2" xfId="40739" xr:uid="{E430E73C-518C-4779-A0D0-0383884B5724}"/>
    <cellStyle name="Separador de milhares 5 2 10 3 5 2 2" xfId="40740" xr:uid="{8852A80B-6022-4670-A16D-8881A16C89A3}"/>
    <cellStyle name="Separador de milhares 5 2 10 3 5 3" xfId="40741" xr:uid="{660925AB-CEE7-4084-A622-1405AA566CA2}"/>
    <cellStyle name="Separador de milhares 5 2 10 3 5 3 2" xfId="40742" xr:uid="{0F9A249E-DC47-4C89-9F4B-68F19583112E}"/>
    <cellStyle name="Separador de milhares 5 2 10 3 5 4" xfId="40743" xr:uid="{4615CE15-A3AA-42D3-97FD-D56EF4209F0A}"/>
    <cellStyle name="Separador de milhares 5 2 10 3 6" xfId="40744" xr:uid="{9B771191-36F7-416F-A5B1-2945C6305ABE}"/>
    <cellStyle name="Separador de milhares 5 2 10 3 6 2" xfId="40745" xr:uid="{2D13BE24-22F3-49F9-81DF-09B7AF6FA5B9}"/>
    <cellStyle name="Separador de milhares 5 2 10 3 7" xfId="40746" xr:uid="{A5111014-47B7-4F9C-B98E-09ECC80AA7BC}"/>
    <cellStyle name="Separador de milhares 5 2 10 3 8" xfId="40747" xr:uid="{740BA392-29A6-4019-B8D7-97BAB68825DD}"/>
    <cellStyle name="Separador de milhares 5 2 10 3 9" xfId="53542" xr:uid="{DAC5B663-943B-40D9-B409-49C589B5E883}"/>
    <cellStyle name="Separador de milhares 5 2 10 4" xfId="40748" xr:uid="{9ACAF196-67D7-401F-B919-7EDCA3A1D831}"/>
    <cellStyle name="Separador de milhares 5 2 10 4 2" xfId="40749" xr:uid="{43EB7036-448F-4CAC-93B8-F5421975FC35}"/>
    <cellStyle name="Separador de milhares 5 2 10 4 2 2" xfId="40750" xr:uid="{53FA1311-3BBD-4F98-A9EA-2D864B663808}"/>
    <cellStyle name="Separador de milhares 5 2 10 4 2 2 2" xfId="40751" xr:uid="{71FC4A0B-BFD3-4772-8D47-D855B8DC712B}"/>
    <cellStyle name="Separador de milhares 5 2 10 4 2 2 2 2" xfId="40752" xr:uid="{77ED4C23-A090-4F75-B5BE-0E450DCA03AB}"/>
    <cellStyle name="Separador de milhares 5 2 10 4 2 2 3" xfId="40753" xr:uid="{0DD08304-6362-427D-9F37-9C49653DE932}"/>
    <cellStyle name="Separador de milhares 5 2 10 4 2 3" xfId="40754" xr:uid="{3B86B42A-8441-4C36-BFFA-5FBCBFCF9E16}"/>
    <cellStyle name="Separador de milhares 5 2 10 4 2 3 2" xfId="40755" xr:uid="{F77650D5-9FB8-4555-BBBD-0E3665F49189}"/>
    <cellStyle name="Separador de milhares 5 2 10 4 2 4" xfId="40756" xr:uid="{AA163346-3DE0-4D4E-81C6-B01B16BCB7F1}"/>
    <cellStyle name="Separador de milhares 5 2 10 4 2 4 2" xfId="40757" xr:uid="{9FECD265-43DB-4727-805A-084646D1ABCE}"/>
    <cellStyle name="Separador de milhares 5 2 10 4 2 5" xfId="40758" xr:uid="{49C40BC0-D9E6-4C14-A898-DFA1E9CD4023}"/>
    <cellStyle name="Separador de milhares 5 2 10 4 3" xfId="40759" xr:uid="{DE393649-E66F-4A2C-8A2C-97DCC06A04DA}"/>
    <cellStyle name="Separador de milhares 5 2 10 4 3 2" xfId="40760" xr:uid="{C8E9C8DA-3173-4F4E-B943-7EE5477A0E61}"/>
    <cellStyle name="Separador de milhares 5 2 10 4 4" xfId="40761" xr:uid="{CCC58FAA-E118-423E-8DE8-7D84855DBBDE}"/>
    <cellStyle name="Separador de milhares 5 2 10 4 4 2" xfId="40762" xr:uid="{991A55D1-5029-4DB7-A6EF-C08B3533B493}"/>
    <cellStyle name="Separador de milhares 5 2 10 4 5" xfId="40763" xr:uid="{0A26C314-511D-4F4E-A6E1-ED91F25785DD}"/>
    <cellStyle name="Separador de milhares 5 2 10 5" xfId="40764" xr:uid="{48AF03BA-D0FB-49A3-95EC-4324E7044242}"/>
    <cellStyle name="Separador de milhares 5 2 10 5 2" xfId="40765" xr:uid="{42EF6F23-7AB6-4044-A637-3FE7FAEB96C2}"/>
    <cellStyle name="Separador de milhares 5 2 10 5 2 2" xfId="40766" xr:uid="{1C916803-87B9-45CC-8674-B77C13AF7B04}"/>
    <cellStyle name="Separador de milhares 5 2 10 5 3" xfId="40767" xr:uid="{BFD2C80E-8029-4C28-827F-0A7640B3EAD0}"/>
    <cellStyle name="Separador de milhares 5 2 10 5 3 2" xfId="40768" xr:uid="{B4E2BFC1-E9CA-4A40-A3B9-9BF6AFFB9336}"/>
    <cellStyle name="Separador de milhares 5 2 10 5 4" xfId="40769" xr:uid="{B00F1C00-170F-4A81-BC39-3B080DB9BE3B}"/>
    <cellStyle name="Separador de milhares 5 2 10 6" xfId="40770" xr:uid="{F59AAD63-36D8-436E-82A2-758AC33041DD}"/>
    <cellStyle name="Separador de milhares 5 2 10 6 2" xfId="40771" xr:uid="{CC1685C7-9E1B-4356-BBE7-3EFC3A5CE6C8}"/>
    <cellStyle name="Separador de milhares 5 2 10 6 2 2" xfId="40772" xr:uid="{D85E703D-02E1-4C61-8053-CB189DAC7C4B}"/>
    <cellStyle name="Separador de milhares 5 2 10 6 2 2 2" xfId="40773" xr:uid="{F48D48F7-24B0-459F-9F26-2B82E11298D1}"/>
    <cellStyle name="Separador de milhares 5 2 10 6 2 3" xfId="40774" xr:uid="{FE562E3C-86B8-45CD-A8E0-5BF67F32A718}"/>
    <cellStyle name="Separador de milhares 5 2 10 6 3" xfId="40775" xr:uid="{DD8A7745-6446-4B9C-83A8-937168F8B70B}"/>
    <cellStyle name="Separador de milhares 5 2 10 6 3 2" xfId="40776" xr:uid="{B322BF12-797A-4609-8198-9A1EE4B574B7}"/>
    <cellStyle name="Separador de milhares 5 2 10 6 4" xfId="40777" xr:uid="{5FB1E24F-800B-4D00-84F2-5133418306A7}"/>
    <cellStyle name="Separador de milhares 5 2 10 6 4 2" xfId="40778" xr:uid="{97E19365-941F-402F-AC3E-AE2A120DE52B}"/>
    <cellStyle name="Separador de milhares 5 2 10 6 5" xfId="40779" xr:uid="{69165482-BDE4-4F22-874B-736351BDEC02}"/>
    <cellStyle name="Separador de milhares 5 2 10 7" xfId="40780" xr:uid="{C4BFA213-073E-4559-A65A-5D2057D2A57B}"/>
    <cellStyle name="Separador de milhares 5 2 10 7 2" xfId="40781" xr:uid="{75A506E1-9FAD-46BD-B72A-068F28BB1C18}"/>
    <cellStyle name="Separador de milhares 5 2 10 7 2 2" xfId="40782" xr:uid="{2A754060-0A0E-403F-AABA-BC834C961524}"/>
    <cellStyle name="Separador de milhares 5 2 10 7 3" xfId="40783" xr:uid="{82FBC3DE-1B42-4873-B3FA-CDB8160D996E}"/>
    <cellStyle name="Separador de milhares 5 2 10 7 3 2" xfId="40784" xr:uid="{073EDEBD-B99E-4B63-B56D-EF6421B4769C}"/>
    <cellStyle name="Separador de milhares 5 2 10 7 4" xfId="40785" xr:uid="{FADABB7F-76EC-4DAC-8B55-88C52306C478}"/>
    <cellStyle name="Separador de milhares 5 2 10 8" xfId="40786" xr:uid="{63FBFC54-964E-44CD-84FE-CDFC06B19649}"/>
    <cellStyle name="Separador de milhares 5 2 10 8 2" xfId="40787" xr:uid="{6F924A7D-1D02-451E-B1E4-39EAD697113C}"/>
    <cellStyle name="Separador de milhares 5 2 10 9" xfId="40788" xr:uid="{23ECADF4-39E9-4BBC-963F-95C6229A90F7}"/>
    <cellStyle name="Separador de milhares 5 2 11" xfId="40789" xr:uid="{C83F8F43-6C18-4725-981A-6C8EAE798BC2}"/>
    <cellStyle name="Separador de milhares 5 2 11 10" xfId="54900" xr:uid="{43204CB2-2682-49D2-86E6-4B0D64C6CC19}"/>
    <cellStyle name="Separador de milhares 5 2 11 2" xfId="40790" xr:uid="{824C8878-73E3-4560-B49C-2459F6334BBD}"/>
    <cellStyle name="Separador de milhares 5 2 11 2 2" xfId="40791" xr:uid="{B374A922-A3A3-4828-8CBA-5FD26169602A}"/>
    <cellStyle name="Separador de milhares 5 2 11 2 2 2" xfId="40792" xr:uid="{A280126E-F8AB-4B89-8CDE-A1E12DD3FBD2}"/>
    <cellStyle name="Separador de milhares 5 2 11 2 2 2 2" xfId="40793" xr:uid="{65CACFD8-CFC5-495F-8E98-1D1F2E38AE3F}"/>
    <cellStyle name="Separador de milhares 5 2 11 2 2 2 2 2" xfId="40794" xr:uid="{353783EB-D88E-4329-97A4-FA1F6BD6EE5C}"/>
    <cellStyle name="Separador de milhares 5 2 11 2 2 2 3" xfId="40795" xr:uid="{4049C0DB-CF83-4807-A096-6B651D33B765}"/>
    <cellStyle name="Separador de milhares 5 2 11 2 2 3" xfId="40796" xr:uid="{FFC2F434-E42B-4F03-817D-4DEFCB2FA64E}"/>
    <cellStyle name="Separador de milhares 5 2 11 2 2 3 2" xfId="40797" xr:uid="{2B6FE22A-6124-4AA2-A235-1754E7B58924}"/>
    <cellStyle name="Separador de milhares 5 2 11 2 2 4" xfId="40798" xr:uid="{35C4FCF3-5A4B-45C1-BA4C-058ACCF12998}"/>
    <cellStyle name="Separador de milhares 5 2 11 2 2 4 2" xfId="40799" xr:uid="{8FF7DEC1-FB4F-42C3-9D78-2695CCD52241}"/>
    <cellStyle name="Separador de milhares 5 2 11 2 2 5" xfId="40800" xr:uid="{E91DE1D2-BF6E-40C6-9B15-B64C3C4E468C}"/>
    <cellStyle name="Separador de milhares 5 2 11 2 3" xfId="40801" xr:uid="{58791741-03CD-451B-958F-70750A18245D}"/>
    <cellStyle name="Separador de milhares 5 2 11 2 3 2" xfId="40802" xr:uid="{04A56874-B089-4F71-A07A-C4634B4DB34E}"/>
    <cellStyle name="Separador de milhares 5 2 11 2 4" xfId="40803" xr:uid="{319F746E-214E-468C-BA4E-9DD2B7C4CFCC}"/>
    <cellStyle name="Separador de milhares 5 2 11 2 4 2" xfId="40804" xr:uid="{05054282-56AD-4997-A6CA-3FD04A6262A8}"/>
    <cellStyle name="Separador de milhares 5 2 11 2 5" xfId="40805" xr:uid="{DD33C808-6ABA-4815-B401-86D57065DF8A}"/>
    <cellStyle name="Separador de milhares 5 2 11 3" xfId="40806" xr:uid="{38CD01D4-2F56-4DF4-9455-CC9CD9B99163}"/>
    <cellStyle name="Separador de milhares 5 2 11 3 2" xfId="40807" xr:uid="{C3A25E19-632F-49DA-B9A0-AAF99F5B1AAD}"/>
    <cellStyle name="Separador de milhares 5 2 11 3 2 2" xfId="40808" xr:uid="{C1C215C9-1B55-43FA-8DE6-6AC6A1EA0048}"/>
    <cellStyle name="Separador de milhares 5 2 11 3 3" xfId="40809" xr:uid="{35907111-445C-4900-8679-985E72CAE003}"/>
    <cellStyle name="Separador de milhares 5 2 11 3 3 2" xfId="40810" xr:uid="{268076BD-D017-4A71-9959-62D98696C3D4}"/>
    <cellStyle name="Separador de milhares 5 2 11 3 4" xfId="40811" xr:uid="{A3F2CBDA-1BCE-4B03-819E-175DE28F1881}"/>
    <cellStyle name="Separador de milhares 5 2 11 4" xfId="40812" xr:uid="{DF8AF974-B8F6-4D75-81C5-961405C0967E}"/>
    <cellStyle name="Separador de milhares 5 2 11 4 2" xfId="40813" xr:uid="{15921BFC-D435-4A22-8CDD-8AE3219C895F}"/>
    <cellStyle name="Separador de milhares 5 2 11 4 2 2" xfId="40814" xr:uid="{C399F6FA-A714-432C-AE5F-C20126FFB02C}"/>
    <cellStyle name="Separador de milhares 5 2 11 4 2 2 2" xfId="40815" xr:uid="{85E06A00-B455-4C78-B4A0-0742CD56A527}"/>
    <cellStyle name="Separador de milhares 5 2 11 4 2 3" xfId="40816" xr:uid="{16DAD63E-D9DF-4DDB-9796-6FC236B4E32F}"/>
    <cellStyle name="Separador de milhares 5 2 11 4 3" xfId="40817" xr:uid="{44E4ED80-C827-4DEA-9B41-46AFE4D192D0}"/>
    <cellStyle name="Separador de milhares 5 2 11 4 3 2" xfId="40818" xr:uid="{56EDFDF0-C56E-4322-B36D-CBC1C57EA52F}"/>
    <cellStyle name="Separador de milhares 5 2 11 4 4" xfId="40819" xr:uid="{96613543-AC12-4089-9766-FEB917324D4C}"/>
    <cellStyle name="Separador de milhares 5 2 11 4 4 2" xfId="40820" xr:uid="{4968892B-20CF-4921-A6B6-F48BEC3CAB47}"/>
    <cellStyle name="Separador de milhares 5 2 11 4 5" xfId="40821" xr:uid="{65FFCE98-BFB9-442A-869A-DE17E0E85D38}"/>
    <cellStyle name="Separador de milhares 5 2 11 5" xfId="40822" xr:uid="{F8850A7C-D08C-4B46-B30B-DF9367A2BC27}"/>
    <cellStyle name="Separador de milhares 5 2 11 5 2" xfId="40823" xr:uid="{BC242050-919A-47CC-9186-194C4C699ED3}"/>
    <cellStyle name="Separador de milhares 5 2 11 5 2 2" xfId="40824" xr:uid="{BE9CE5A2-722B-4213-AC5E-082A5D97FFD9}"/>
    <cellStyle name="Separador de milhares 5 2 11 5 3" xfId="40825" xr:uid="{21AF414E-6563-4D9E-A90E-7C51A70C77D2}"/>
    <cellStyle name="Separador de milhares 5 2 11 5 3 2" xfId="40826" xr:uid="{E69CD211-867F-4C82-B442-68D62D4E58B8}"/>
    <cellStyle name="Separador de milhares 5 2 11 5 4" xfId="40827" xr:uid="{E1120E02-DD55-4C48-9A46-0BC3D21D8A60}"/>
    <cellStyle name="Separador de milhares 5 2 11 6" xfId="40828" xr:uid="{7DE10C32-F451-495F-881B-1C7E6B229D2A}"/>
    <cellStyle name="Separador de milhares 5 2 11 6 2" xfId="40829" xr:uid="{01BF6F32-CDBE-49A6-AFE4-BD4EE0F86209}"/>
    <cellStyle name="Separador de milhares 5 2 11 7" xfId="40830" xr:uid="{DE9BC89F-0063-4FBA-A837-BD342CBE8138}"/>
    <cellStyle name="Separador de milhares 5 2 11 8" xfId="40831" xr:uid="{F34C4EF4-61BB-4024-8F5A-8512D928962C}"/>
    <cellStyle name="Separador de milhares 5 2 11 9" xfId="53543" xr:uid="{AAF3813B-06F2-43BC-9537-4BB5DCB580EA}"/>
    <cellStyle name="Separador de milhares 5 2 12" xfId="40832" xr:uid="{E714A750-4EBF-4EBC-9DA3-33ABC0CC9EAA}"/>
    <cellStyle name="Separador de milhares 5 2 12 10" xfId="54901" xr:uid="{696DC7FE-905B-427D-954F-9022AA0A7B29}"/>
    <cellStyle name="Separador de milhares 5 2 12 2" xfId="40833" xr:uid="{1C54EC56-58E3-40B7-A214-F2FE6D4E7320}"/>
    <cellStyle name="Separador de milhares 5 2 12 2 2" xfId="40834" xr:uid="{0E57ABC4-F1CD-4BAB-B699-93964B9D233B}"/>
    <cellStyle name="Separador de milhares 5 2 12 2 2 2" xfId="40835" xr:uid="{0F6CAD0E-B9A4-4233-A5E1-BED02F5B06FD}"/>
    <cellStyle name="Separador de milhares 5 2 12 2 2 2 2" xfId="40836" xr:uid="{4DABFEAB-4884-4A6A-A6CD-362ABE45F299}"/>
    <cellStyle name="Separador de milhares 5 2 12 2 2 2 2 2" xfId="40837" xr:uid="{B89D64E1-6D78-4C97-B9D3-71B966CC8969}"/>
    <cellStyle name="Separador de milhares 5 2 12 2 2 2 3" xfId="40838" xr:uid="{901FD7F6-72FA-4CED-AE12-1C3AE539E410}"/>
    <cellStyle name="Separador de milhares 5 2 12 2 2 3" xfId="40839" xr:uid="{68288532-7238-49DF-9823-9175E4AAA69B}"/>
    <cellStyle name="Separador de milhares 5 2 12 2 2 3 2" xfId="40840" xr:uid="{DADFCE2A-1AE6-445C-9BCB-6D4CBFF6D6B5}"/>
    <cellStyle name="Separador de milhares 5 2 12 2 2 4" xfId="40841" xr:uid="{758B71E5-C310-4E8B-9E6A-31346B189B3A}"/>
    <cellStyle name="Separador de milhares 5 2 12 2 2 4 2" xfId="40842" xr:uid="{B70A7C0C-A990-4C7B-9560-90094B727317}"/>
    <cellStyle name="Separador de milhares 5 2 12 2 2 5" xfId="40843" xr:uid="{2B71B502-C2C4-4BEB-A117-1C586E621E95}"/>
    <cellStyle name="Separador de milhares 5 2 12 2 3" xfId="40844" xr:uid="{B339D9CC-C541-4A4A-B724-FC7A623129D4}"/>
    <cellStyle name="Separador de milhares 5 2 12 2 3 2" xfId="40845" xr:uid="{85940BD9-5032-4848-AA84-807750E5ADF3}"/>
    <cellStyle name="Separador de milhares 5 2 12 2 4" xfId="40846" xr:uid="{C944BAA7-4749-4006-871B-FC007749E741}"/>
    <cellStyle name="Separador de milhares 5 2 12 2 4 2" xfId="40847" xr:uid="{0962C5A8-7A71-4C91-A336-55715C1026D5}"/>
    <cellStyle name="Separador de milhares 5 2 12 2 5" xfId="40848" xr:uid="{1A3A633C-E613-47D3-A4DD-AB9E8FB0EA07}"/>
    <cellStyle name="Separador de milhares 5 2 12 3" xfId="40849" xr:uid="{04FE0EED-CD23-40F3-9CB9-EDBEBF839C75}"/>
    <cellStyle name="Separador de milhares 5 2 12 3 2" xfId="40850" xr:uid="{B19CDD8E-4644-49D0-8CD8-CF08D07842AC}"/>
    <cellStyle name="Separador de milhares 5 2 12 3 2 2" xfId="40851" xr:uid="{258D6057-6BD5-4F99-81B4-C923724E6E86}"/>
    <cellStyle name="Separador de milhares 5 2 12 3 3" xfId="40852" xr:uid="{5266897E-CE27-4C8D-9756-D808211254F2}"/>
    <cellStyle name="Separador de milhares 5 2 12 3 3 2" xfId="40853" xr:uid="{D33909CF-D005-4566-A0D2-2B3129D8DEF1}"/>
    <cellStyle name="Separador de milhares 5 2 12 3 4" xfId="40854" xr:uid="{B595FCE7-F96F-4F23-BAF3-9B9CCDE27BAF}"/>
    <cellStyle name="Separador de milhares 5 2 12 4" xfId="40855" xr:uid="{96DB806C-0FF6-41CA-B516-3DDA22BDB91E}"/>
    <cellStyle name="Separador de milhares 5 2 12 4 2" xfId="40856" xr:uid="{7B4926FD-212B-479B-AF50-F0C76DD46A55}"/>
    <cellStyle name="Separador de milhares 5 2 12 4 2 2" xfId="40857" xr:uid="{52CC3A21-6EFD-46A7-BE16-544932DB70FF}"/>
    <cellStyle name="Separador de milhares 5 2 12 4 2 2 2" xfId="40858" xr:uid="{6AF40C53-4E38-439B-A9CF-E6375253F0D6}"/>
    <cellStyle name="Separador de milhares 5 2 12 4 2 3" xfId="40859" xr:uid="{1E306C69-88B9-4229-B221-D1DCD04F30AC}"/>
    <cellStyle name="Separador de milhares 5 2 12 4 3" xfId="40860" xr:uid="{D4677C29-6A8A-497C-B3B4-E86ACA9BA29D}"/>
    <cellStyle name="Separador de milhares 5 2 12 4 3 2" xfId="40861" xr:uid="{369B1BDB-6572-4A5B-B16E-B0F8A55EAF9A}"/>
    <cellStyle name="Separador de milhares 5 2 12 4 4" xfId="40862" xr:uid="{597D775E-1967-433F-89B5-887B870CA588}"/>
    <cellStyle name="Separador de milhares 5 2 12 4 4 2" xfId="40863" xr:uid="{06D6DAA1-41C5-4710-A3E8-91D90E8C3DB3}"/>
    <cellStyle name="Separador de milhares 5 2 12 4 5" xfId="40864" xr:uid="{AA51D6F3-6A4D-42CE-AD88-D152CEAE6FE5}"/>
    <cellStyle name="Separador de milhares 5 2 12 5" xfId="40865" xr:uid="{53F59DB0-D568-4DB7-82C2-A4AFC6175F68}"/>
    <cellStyle name="Separador de milhares 5 2 12 5 2" xfId="40866" xr:uid="{20FA06DE-3187-4C98-A61D-BF06E29E07D5}"/>
    <cellStyle name="Separador de milhares 5 2 12 5 2 2" xfId="40867" xr:uid="{69CD7D11-C529-4140-B857-61FF82AC1A99}"/>
    <cellStyle name="Separador de milhares 5 2 12 5 3" xfId="40868" xr:uid="{E5F4D729-B822-4FD0-B8A2-B9A0E716A56D}"/>
    <cellStyle name="Separador de milhares 5 2 12 5 3 2" xfId="40869" xr:uid="{7A16E303-9296-484C-AEF5-4A38A1CCFEB5}"/>
    <cellStyle name="Separador de milhares 5 2 12 5 4" xfId="40870" xr:uid="{30045F9E-C66C-4013-90FD-1372AA29DFA3}"/>
    <cellStyle name="Separador de milhares 5 2 12 6" xfId="40871" xr:uid="{FDD09503-086B-4188-BEB0-1EFFA5C555F3}"/>
    <cellStyle name="Separador de milhares 5 2 12 6 2" xfId="40872" xr:uid="{7884C2DB-DF8C-4868-8D7E-23AEF1DE6FEE}"/>
    <cellStyle name="Separador de milhares 5 2 12 7" xfId="40873" xr:uid="{705870E2-26F4-4B4D-8288-74CDBF2FFB26}"/>
    <cellStyle name="Separador de milhares 5 2 12 8" xfId="40874" xr:uid="{863489BB-5C4A-49C0-86CB-7292508814B1}"/>
    <cellStyle name="Separador de milhares 5 2 12 9" xfId="53544" xr:uid="{CD016411-CB2C-4770-B049-DF8F237842EC}"/>
    <cellStyle name="Separador de milhares 5 2 13" xfId="40875" xr:uid="{2DF545A7-629C-49C3-BC2B-F678807FE514}"/>
    <cellStyle name="Separador de milhares 5 2 13 10" xfId="54902" xr:uid="{E676AB6C-0C3F-468F-984C-607C62D0C1FE}"/>
    <cellStyle name="Separador de milhares 5 2 13 2" xfId="40876" xr:uid="{D49DC635-5525-4AFF-8516-B3E72647D174}"/>
    <cellStyle name="Separador de milhares 5 2 13 2 2" xfId="40877" xr:uid="{6D1F64DC-7DBA-440C-8C96-BB9015FDFCBC}"/>
    <cellStyle name="Separador de milhares 5 2 13 2 2 2" xfId="40878" xr:uid="{7B6C5747-FB39-4A35-B5C7-90BAAB6F500B}"/>
    <cellStyle name="Separador de milhares 5 2 13 2 2 2 2" xfId="40879" xr:uid="{5F8D5645-1702-464D-A1CB-4CF49F3A456C}"/>
    <cellStyle name="Separador de milhares 5 2 13 2 2 2 2 2" xfId="40880" xr:uid="{18239E98-303C-44F7-98FD-1005AA2EF92E}"/>
    <cellStyle name="Separador de milhares 5 2 13 2 2 2 3" xfId="40881" xr:uid="{0881B2EB-C786-4118-A5D2-56130E717914}"/>
    <cellStyle name="Separador de milhares 5 2 13 2 2 3" xfId="40882" xr:uid="{123BED22-98B0-44C5-A64B-1A62DB5727C2}"/>
    <cellStyle name="Separador de milhares 5 2 13 2 2 3 2" xfId="40883" xr:uid="{52BCF295-4CA7-4F1B-B35F-F4A60C78A97E}"/>
    <cellStyle name="Separador de milhares 5 2 13 2 2 4" xfId="40884" xr:uid="{9A89896C-CFD8-4D8F-8308-F1E66054CA0C}"/>
    <cellStyle name="Separador de milhares 5 2 13 2 2 4 2" xfId="40885" xr:uid="{ECD790AE-93E1-4298-B14E-5374B1E49330}"/>
    <cellStyle name="Separador de milhares 5 2 13 2 2 5" xfId="40886" xr:uid="{DF4268BD-5FFA-444D-A46B-441AFAAC356F}"/>
    <cellStyle name="Separador de milhares 5 2 13 2 3" xfId="40887" xr:uid="{17E7B941-620F-44DF-9520-2EFB3A0DDE07}"/>
    <cellStyle name="Separador de milhares 5 2 13 2 3 2" xfId="40888" xr:uid="{3065C22B-455A-4597-8707-5AB56100A308}"/>
    <cellStyle name="Separador de milhares 5 2 13 2 4" xfId="40889" xr:uid="{3D2BF212-89D2-438F-B314-5FBDE48E5D5F}"/>
    <cellStyle name="Separador de milhares 5 2 13 2 4 2" xfId="40890" xr:uid="{626B6909-FAF0-4004-B63B-35AE07B7E43F}"/>
    <cellStyle name="Separador de milhares 5 2 13 2 5" xfId="40891" xr:uid="{373DC491-51C4-4875-8E56-3749EC4E4986}"/>
    <cellStyle name="Separador de milhares 5 2 13 3" xfId="40892" xr:uid="{8771B12B-63AB-4F81-9BBE-465D26DEFB22}"/>
    <cellStyle name="Separador de milhares 5 2 13 3 2" xfId="40893" xr:uid="{0CE1F481-8ED3-4ECF-8319-3D3E08F051AF}"/>
    <cellStyle name="Separador de milhares 5 2 13 3 2 2" xfId="40894" xr:uid="{CF461F2D-8A08-4806-BE16-69F125AE6673}"/>
    <cellStyle name="Separador de milhares 5 2 13 3 3" xfId="40895" xr:uid="{1304994E-A2AF-465E-B465-0A6B7739D5E8}"/>
    <cellStyle name="Separador de milhares 5 2 13 3 3 2" xfId="40896" xr:uid="{A0F1105D-FF8A-4BAF-AA9E-9054AD860B82}"/>
    <cellStyle name="Separador de milhares 5 2 13 3 4" xfId="40897" xr:uid="{1558A331-3DC0-49BD-B7EB-5FEF8B970268}"/>
    <cellStyle name="Separador de milhares 5 2 13 4" xfId="40898" xr:uid="{80EE0B53-A71B-41D8-AEC1-BD0AD7315853}"/>
    <cellStyle name="Separador de milhares 5 2 13 4 2" xfId="40899" xr:uid="{B637FCAF-152A-4A45-93B3-E369C3DA6068}"/>
    <cellStyle name="Separador de milhares 5 2 13 4 2 2" xfId="40900" xr:uid="{D28B7440-0689-4319-84D9-75C14B883A48}"/>
    <cellStyle name="Separador de milhares 5 2 13 4 2 2 2" xfId="40901" xr:uid="{F9A52BB7-05F2-44C5-98BC-266507F5C026}"/>
    <cellStyle name="Separador de milhares 5 2 13 4 2 3" xfId="40902" xr:uid="{E696193B-E30A-42C4-8436-B1C847241C09}"/>
    <cellStyle name="Separador de milhares 5 2 13 4 3" xfId="40903" xr:uid="{D6EE10FB-7775-42AC-BECE-66197CD7AC58}"/>
    <cellStyle name="Separador de milhares 5 2 13 4 3 2" xfId="40904" xr:uid="{98163975-86F2-40FA-AFAA-29E7971FABE7}"/>
    <cellStyle name="Separador de milhares 5 2 13 4 4" xfId="40905" xr:uid="{F0BDC38A-6B48-4F14-8E09-46335FF74A19}"/>
    <cellStyle name="Separador de milhares 5 2 13 4 4 2" xfId="40906" xr:uid="{A7978EE5-F737-4B75-A1F2-D30C22625F63}"/>
    <cellStyle name="Separador de milhares 5 2 13 4 5" xfId="40907" xr:uid="{EDEBCD69-E189-4132-A131-DC9E62C36926}"/>
    <cellStyle name="Separador de milhares 5 2 13 5" xfId="40908" xr:uid="{7FF5DCC7-C27C-49D2-AE3D-742F61D80B39}"/>
    <cellStyle name="Separador de milhares 5 2 13 5 2" xfId="40909" xr:uid="{A803BD57-571E-4B86-8315-4B588E552197}"/>
    <cellStyle name="Separador de milhares 5 2 13 5 2 2" xfId="40910" xr:uid="{79C9D101-348D-4495-90EB-2261360B246B}"/>
    <cellStyle name="Separador de milhares 5 2 13 5 3" xfId="40911" xr:uid="{AE521EB3-AEEB-4909-9934-F31B5BC39555}"/>
    <cellStyle name="Separador de milhares 5 2 13 5 3 2" xfId="40912" xr:uid="{076ED1FF-33F0-42F8-8B4A-BD013CCA7F05}"/>
    <cellStyle name="Separador de milhares 5 2 13 5 4" xfId="40913" xr:uid="{28BD9942-D0EF-4848-B0F1-8233B4961506}"/>
    <cellStyle name="Separador de milhares 5 2 13 6" xfId="40914" xr:uid="{FAD4212E-7FC7-4AC8-A7B2-F3326A55DBBE}"/>
    <cellStyle name="Separador de milhares 5 2 13 6 2" xfId="40915" xr:uid="{7B84EEAE-514F-4A65-87E5-02DA061F3C46}"/>
    <cellStyle name="Separador de milhares 5 2 13 7" xfId="40916" xr:uid="{0ED0B10A-455E-4B14-827F-07AFC93E22EC}"/>
    <cellStyle name="Separador de milhares 5 2 13 8" xfId="40917" xr:uid="{0A290BAE-2732-411A-9339-CCCDB6C559AE}"/>
    <cellStyle name="Separador de milhares 5 2 13 9" xfId="53545" xr:uid="{7F6979FB-7B28-43CC-8D99-9DB9A6A79F2B}"/>
    <cellStyle name="Separador de milhares 5 2 14" xfId="40918" xr:uid="{1C464BD3-8D45-401B-8C08-D7B0AB642761}"/>
    <cellStyle name="Separador de milhares 5 2 14 2" xfId="40919" xr:uid="{069CC2FB-3164-4BCF-A8A5-97A126A2030B}"/>
    <cellStyle name="Separador de milhares 5 2 14 2 2" xfId="40920" xr:uid="{7FBF8986-7719-436E-92C5-F6CB399AA09A}"/>
    <cellStyle name="Separador de milhares 5 2 14 2 2 2" xfId="40921" xr:uid="{84BAAC15-325E-466E-B34D-DB8CBE2FC1B0}"/>
    <cellStyle name="Separador de milhares 5 2 14 2 3" xfId="40922" xr:uid="{28A3683B-10C2-49EF-82A9-15D156ED4B12}"/>
    <cellStyle name="Separador de milhares 5 2 14 2 3 2" xfId="40923" xr:uid="{4B53567C-EE47-44B4-B1C4-03037930F8F4}"/>
    <cellStyle name="Separador de milhares 5 2 14 2 4" xfId="40924" xr:uid="{583C3343-2EAC-4CF9-BB11-7C6767451F6E}"/>
    <cellStyle name="Separador de milhares 5 2 14 3" xfId="40925" xr:uid="{53AF1FE8-938A-42CE-A39D-3C75C7105BCB}"/>
    <cellStyle name="Separador de milhares 5 2 14 3 2" xfId="40926" xr:uid="{0F9FB58C-965E-4D65-BF3D-536B79C77467}"/>
    <cellStyle name="Separador de milhares 5 2 14 3 2 2" xfId="40927" xr:uid="{08AC2B05-499B-47DC-AF56-741F7C87A074}"/>
    <cellStyle name="Separador de milhares 5 2 14 3 2 2 2" xfId="40928" xr:uid="{FBF32162-1F08-4169-A4AC-F4E32EBC9541}"/>
    <cellStyle name="Separador de milhares 5 2 14 3 2 3" xfId="40929" xr:uid="{F25901C8-44DD-4BD8-B036-6641E638262D}"/>
    <cellStyle name="Separador de milhares 5 2 14 3 3" xfId="40930" xr:uid="{375FEA71-AC02-47C0-85EE-2D4D7D3B3BCE}"/>
    <cellStyle name="Separador de milhares 5 2 14 3 3 2" xfId="40931" xr:uid="{7C16E46F-168C-4B8D-A39B-B4AB894559AE}"/>
    <cellStyle name="Separador de milhares 5 2 14 3 4" xfId="40932" xr:uid="{675D99E2-43F8-4E2F-BC61-D219171A0A3C}"/>
    <cellStyle name="Separador de milhares 5 2 14 3 4 2" xfId="40933" xr:uid="{4E4B2BFF-D4DE-4632-A4F0-15C811612E70}"/>
    <cellStyle name="Separador de milhares 5 2 14 3 5" xfId="40934" xr:uid="{8A1688D2-0B9F-4788-B372-A9CDC49A9259}"/>
    <cellStyle name="Separador de milhares 5 2 14 4" xfId="40935" xr:uid="{B6E0FDF6-E013-4B7D-AA29-98B41F236DF1}"/>
    <cellStyle name="Separador de milhares 5 2 14 4 2" xfId="40936" xr:uid="{A52349E0-D93F-4EC3-84D7-12F08617B99E}"/>
    <cellStyle name="Separador de milhares 5 2 14 4 2 2" xfId="40937" xr:uid="{0B2E57C5-D704-40E8-A067-1822D7C182E2}"/>
    <cellStyle name="Separador de milhares 5 2 14 4 3" xfId="40938" xr:uid="{BA599190-6F7B-4364-9BBE-C1F19BE23B03}"/>
    <cellStyle name="Separador de milhares 5 2 14 4 3 2" xfId="40939" xr:uid="{BE1DCB70-95AA-4EFD-BA0C-995C3BCE086C}"/>
    <cellStyle name="Separador de milhares 5 2 14 4 4" xfId="40940" xr:uid="{87B8B256-5517-4E48-9DF4-7CAE7B0297CA}"/>
    <cellStyle name="Separador de milhares 5 2 14 5" xfId="40941" xr:uid="{99462494-BEF9-4918-8F7A-187787636107}"/>
    <cellStyle name="Separador de milhares 5 2 14 5 2" xfId="40942" xr:uid="{D5F13538-D023-4210-B56F-F5099D599D9F}"/>
    <cellStyle name="Separador de milhares 5 2 14 6" xfId="40943" xr:uid="{15084816-9631-4F0E-8293-64F27B8E52F0}"/>
    <cellStyle name="Separador de milhares 5 2 14 7" xfId="40944" xr:uid="{C95F23E7-2483-4099-8FC6-3D672D1D3A86}"/>
    <cellStyle name="Separador de milhares 5 2 14 8" xfId="53546" xr:uid="{FCBED42F-24B4-4285-81C0-2C275504E150}"/>
    <cellStyle name="Separador de milhares 5 2 15" xfId="40945" xr:uid="{3D756577-1896-4C07-A6B0-C9E983A96557}"/>
    <cellStyle name="Separador de milhares 5 2 15 2" xfId="40946" xr:uid="{8C4C0A86-8FD8-4705-866D-FF4277450C02}"/>
    <cellStyle name="Separador de milhares 5 2 15 2 2" xfId="40947" xr:uid="{AD2A6B4F-D68D-4C06-B96C-BCDF81ECB20C}"/>
    <cellStyle name="Separador de milhares 5 2 15 3" xfId="40948" xr:uid="{02A4CFDD-080A-4883-91A9-AB40BCD8EB87}"/>
    <cellStyle name="Separador de milhares 5 2 15 3 2" xfId="40949" xr:uid="{389500E2-EEAB-4AF8-AB8A-34B67FDA42BD}"/>
    <cellStyle name="Separador de milhares 5 2 15 4" xfId="40950" xr:uid="{69FADB82-0259-4B18-841A-0473B4270B35}"/>
    <cellStyle name="Separador de milhares 5 2 15 5" xfId="40951" xr:uid="{06A0A490-E188-42CA-A3F2-E3FF408BF832}"/>
    <cellStyle name="Separador de milhares 5 2 16" xfId="40952" xr:uid="{E45B4B3D-8AD2-4AD1-9105-87C37D6B6BCF}"/>
    <cellStyle name="Separador de milhares 5 2 16 2" xfId="40953" xr:uid="{9245D4A9-F1F1-4722-8A88-497575547CD6}"/>
    <cellStyle name="Separador de milhares 5 2 16 2 2" xfId="40954" xr:uid="{B604C555-5A17-4C9C-8045-FB3AF8957698}"/>
    <cellStyle name="Separador de milhares 5 2 16 3" xfId="40955" xr:uid="{9E3B1540-2982-4CAD-B6A0-733EB65F9B8B}"/>
    <cellStyle name="Separador de milhares 5 2 16 3 2" xfId="40956" xr:uid="{470F7466-AC10-4BF4-9E17-ACA8B3C254AC}"/>
    <cellStyle name="Separador de milhares 5 2 16 4" xfId="40957" xr:uid="{D22DBC8E-8D6C-473D-BA96-323D50EA6A19}"/>
    <cellStyle name="Separador de milhares 5 2 17" xfId="40958" xr:uid="{DC9338BC-4487-4256-8E1C-110E911F7617}"/>
    <cellStyle name="Separador de milhares 5 2 17 2" xfId="40959" xr:uid="{81CF14D3-2EE1-48E5-9A2C-CAC2347F392F}"/>
    <cellStyle name="Separador de milhares 5 2 17 2 2" xfId="40960" xr:uid="{B85A2414-AD7D-466B-9F6C-78B455DEE1E8}"/>
    <cellStyle name="Separador de milhares 5 2 17 2 2 2" xfId="40961" xr:uid="{A3441CE7-F4A0-41D4-94BE-2B6A5FEF4A60}"/>
    <cellStyle name="Separador de milhares 5 2 17 2 3" xfId="40962" xr:uid="{66C9DA66-6A3A-4ACD-84FA-41B1CD389EB2}"/>
    <cellStyle name="Separador de milhares 5 2 17 3" xfId="40963" xr:uid="{72410D2E-D1DD-465B-ADC9-8CB2D9406792}"/>
    <cellStyle name="Separador de milhares 5 2 17 3 2" xfId="40964" xr:uid="{80AACF82-53F9-4DBD-AB95-8EBCA1AC3B91}"/>
    <cellStyle name="Separador de milhares 5 2 17 4" xfId="40965" xr:uid="{0756759C-2142-477F-B2A7-409CBC4B0A6B}"/>
    <cellStyle name="Separador de milhares 5 2 17 4 2" xfId="40966" xr:uid="{906BA984-4646-41F9-9B26-6549E12006FD}"/>
    <cellStyle name="Separador de milhares 5 2 17 5" xfId="40967" xr:uid="{5C29A74D-CD43-48B4-BF8C-08E241AA9625}"/>
    <cellStyle name="Separador de milhares 5 2 18" xfId="40968" xr:uid="{61273583-88CB-4D3C-BC78-095CFDCAD824}"/>
    <cellStyle name="Separador de milhares 5 2 18 2" xfId="40969" xr:uid="{FCF4B141-B179-4B4B-89E6-7CA3DF37FEAE}"/>
    <cellStyle name="Separador de milhares 5 2 18 2 2" xfId="40970" xr:uid="{A453574E-E7ED-48DB-80AF-F1A265D073CC}"/>
    <cellStyle name="Separador de milhares 5 2 18 3" xfId="40971" xr:uid="{7F38ACCD-0751-4103-83E5-196864605D2C}"/>
    <cellStyle name="Separador de milhares 5 2 18 3 2" xfId="40972" xr:uid="{089A211D-1CBE-467E-8F5F-8B163C462E93}"/>
    <cellStyle name="Separador de milhares 5 2 18 4" xfId="40973" xr:uid="{0B3363D0-8FEC-45F3-8391-765C41C2BB8C}"/>
    <cellStyle name="Separador de milhares 5 2 19" xfId="40974" xr:uid="{82B92DBA-7DB0-4179-A91A-2ED5C6601323}"/>
    <cellStyle name="Separador de milhares 5 2 19 2" xfId="40975" xr:uid="{DB73A7CD-905C-490B-A843-84CA055F1416}"/>
    <cellStyle name="Separador de milhares 5 2 2" xfId="40976" xr:uid="{682A620D-6631-4FC3-B0DB-57F4C3AFBF1D}"/>
    <cellStyle name="Separador de milhares 5 2 2 10" xfId="40977" xr:uid="{038A8B55-4E69-4A2A-A58C-213D8845D193}"/>
    <cellStyle name="Separador de milhares 5 2 2 10 10" xfId="54904" xr:uid="{224CF107-A960-4000-A6D9-093AC801ECD9}"/>
    <cellStyle name="Separador de milhares 5 2 2 10 2" xfId="40978" xr:uid="{F898F8F0-2CF8-4CC4-929F-735C5C41C146}"/>
    <cellStyle name="Separador de milhares 5 2 2 10 2 2" xfId="40979" xr:uid="{B1F1A3E6-0AE7-4BCC-A639-0A099F175B8A}"/>
    <cellStyle name="Separador de milhares 5 2 2 10 2 2 2" xfId="40980" xr:uid="{77657C95-E101-4886-94CB-008E9C688FDB}"/>
    <cellStyle name="Separador de milhares 5 2 2 10 2 2 2 2" xfId="40981" xr:uid="{4EE597F8-7C02-400B-BA77-4E5057E745C2}"/>
    <cellStyle name="Separador de milhares 5 2 2 10 2 2 2 2 2" xfId="40982" xr:uid="{68A93736-5D26-46CB-A2F8-DE87335C9C24}"/>
    <cellStyle name="Separador de milhares 5 2 2 10 2 2 2 3" xfId="40983" xr:uid="{2942156E-3DCA-45D9-AB89-9B1724423DBC}"/>
    <cellStyle name="Separador de milhares 5 2 2 10 2 2 3" xfId="40984" xr:uid="{E359D3B7-7644-4941-A72A-B081A9F8EE1E}"/>
    <cellStyle name="Separador de milhares 5 2 2 10 2 2 3 2" xfId="40985" xr:uid="{90E1DEB8-2E65-4D09-B653-AAAA868B24F2}"/>
    <cellStyle name="Separador de milhares 5 2 2 10 2 2 4" xfId="40986" xr:uid="{35CF068E-97EE-4C44-997E-203120AACE72}"/>
    <cellStyle name="Separador de milhares 5 2 2 10 2 2 4 2" xfId="40987" xr:uid="{D80541F0-85B6-4568-A7C8-C6F647CB8544}"/>
    <cellStyle name="Separador de milhares 5 2 2 10 2 2 5" xfId="40988" xr:uid="{341A217C-CFE9-41E4-BA3D-6A7CC16043BB}"/>
    <cellStyle name="Separador de milhares 5 2 2 10 2 3" xfId="40989" xr:uid="{A814B241-7DC7-449E-B5D3-2D79007F5913}"/>
    <cellStyle name="Separador de milhares 5 2 2 10 2 3 2" xfId="40990" xr:uid="{CCB53F0D-C80B-45C1-99F8-5AA0127BFE0A}"/>
    <cellStyle name="Separador de milhares 5 2 2 10 2 4" xfId="40991" xr:uid="{600F4BED-4D32-41AC-BB57-FB0E8A10875C}"/>
    <cellStyle name="Separador de milhares 5 2 2 10 2 4 2" xfId="40992" xr:uid="{230FC3DB-ACC3-4911-A1F9-37C2FD3D731F}"/>
    <cellStyle name="Separador de milhares 5 2 2 10 2 5" xfId="40993" xr:uid="{11D6C7CF-4736-4340-9390-55D10121286E}"/>
    <cellStyle name="Separador de milhares 5 2 2 10 3" xfId="40994" xr:uid="{43FF19BB-8B2B-4FC7-8B7C-524870ED822A}"/>
    <cellStyle name="Separador de milhares 5 2 2 10 3 2" xfId="40995" xr:uid="{8588AC60-5796-46B4-94E5-A986787720F4}"/>
    <cellStyle name="Separador de milhares 5 2 2 10 3 2 2" xfId="40996" xr:uid="{6F866500-8FF7-44C0-B7A5-55F13C8D0FA0}"/>
    <cellStyle name="Separador de milhares 5 2 2 10 3 3" xfId="40997" xr:uid="{1854D28F-D98B-4357-ABE1-822BEE99AD42}"/>
    <cellStyle name="Separador de milhares 5 2 2 10 3 3 2" xfId="40998" xr:uid="{819C5580-17E8-48CF-BC58-96310EAA35F7}"/>
    <cellStyle name="Separador de milhares 5 2 2 10 3 4" xfId="40999" xr:uid="{B3ECFC2F-686D-44E9-B1B7-D652D160F324}"/>
    <cellStyle name="Separador de milhares 5 2 2 10 4" xfId="41000" xr:uid="{98D6925E-E9C4-426A-A061-901D2851415D}"/>
    <cellStyle name="Separador de milhares 5 2 2 10 4 2" xfId="41001" xr:uid="{1BE7807A-78DC-43DD-BD6C-1540E8D4B55E}"/>
    <cellStyle name="Separador de milhares 5 2 2 10 4 2 2" xfId="41002" xr:uid="{C271E510-E4B9-4F43-9379-AF79EA53CC49}"/>
    <cellStyle name="Separador de milhares 5 2 2 10 4 2 2 2" xfId="41003" xr:uid="{7D448992-F422-46AF-B4F3-5A3E1D981966}"/>
    <cellStyle name="Separador de milhares 5 2 2 10 4 2 3" xfId="41004" xr:uid="{6085CD40-D62C-4D94-8C12-ABC3EDDD0F5B}"/>
    <cellStyle name="Separador de milhares 5 2 2 10 4 3" xfId="41005" xr:uid="{4E564C85-1FD4-4430-9A83-A3CC9A5D118A}"/>
    <cellStyle name="Separador de milhares 5 2 2 10 4 3 2" xfId="41006" xr:uid="{0D74EA5C-1B64-47A3-AAD3-197D1D8CCF3E}"/>
    <cellStyle name="Separador de milhares 5 2 2 10 4 4" xfId="41007" xr:uid="{43F4FA06-A9D6-43D8-9497-C41A957F2A9C}"/>
    <cellStyle name="Separador de milhares 5 2 2 10 4 4 2" xfId="41008" xr:uid="{5F78508B-432B-41AB-8A0C-6CAF95D4D4FB}"/>
    <cellStyle name="Separador de milhares 5 2 2 10 4 5" xfId="41009" xr:uid="{04BDC05B-C2A0-4D8F-B4BE-A9DE29E05F72}"/>
    <cellStyle name="Separador de milhares 5 2 2 10 5" xfId="41010" xr:uid="{C8E0B739-A6E1-4CA0-877A-30FC751F9C51}"/>
    <cellStyle name="Separador de milhares 5 2 2 10 5 2" xfId="41011" xr:uid="{D1945E71-EE4D-4352-886B-BD06638F5C78}"/>
    <cellStyle name="Separador de milhares 5 2 2 10 5 2 2" xfId="41012" xr:uid="{0F2959F1-8BB9-4F53-889A-F16E0DC02091}"/>
    <cellStyle name="Separador de milhares 5 2 2 10 5 3" xfId="41013" xr:uid="{6D4773C9-B088-4F04-9CA0-974969B70FCB}"/>
    <cellStyle name="Separador de milhares 5 2 2 10 5 3 2" xfId="41014" xr:uid="{ABA10681-81B3-4FAE-A023-3FFF25DAEBC2}"/>
    <cellStyle name="Separador de milhares 5 2 2 10 5 4" xfId="41015" xr:uid="{3D2C706A-DC35-4D86-91E6-AD101474B058}"/>
    <cellStyle name="Separador de milhares 5 2 2 10 6" xfId="41016" xr:uid="{9B515E59-8A4C-455F-A76D-BE206B9DEA21}"/>
    <cellStyle name="Separador de milhares 5 2 2 10 6 2" xfId="41017" xr:uid="{5856D991-5AA0-4E9E-8397-78E279A68F6A}"/>
    <cellStyle name="Separador de milhares 5 2 2 10 7" xfId="41018" xr:uid="{CBD41B25-E58C-4318-830A-F403A0385BD4}"/>
    <cellStyle name="Separador de milhares 5 2 2 10 8" xfId="41019" xr:uid="{D0B4BFF6-2F67-4E6C-A8DF-D74C4FB206CA}"/>
    <cellStyle name="Separador de milhares 5 2 2 10 9" xfId="53547" xr:uid="{D45B2C5F-8549-4901-9D14-4DD211EDC551}"/>
    <cellStyle name="Separador de milhares 5 2 2 11" xfId="41020" xr:uid="{F424F3F2-6A45-4C6F-A2EE-29CC85BFC651}"/>
    <cellStyle name="Separador de milhares 5 2 2 11 10" xfId="54905" xr:uid="{915E8659-3750-408B-B315-89C7E4B2DB5C}"/>
    <cellStyle name="Separador de milhares 5 2 2 11 2" xfId="41021" xr:uid="{7F4E5EC0-C014-4DD4-B9A0-3BC58CAF6EA7}"/>
    <cellStyle name="Separador de milhares 5 2 2 11 2 2" xfId="41022" xr:uid="{C995EC69-250B-4D01-B335-5AEC21856DDE}"/>
    <cellStyle name="Separador de milhares 5 2 2 11 2 2 2" xfId="41023" xr:uid="{A8EFF690-67BD-4AE2-8E7B-5DDBC90688EA}"/>
    <cellStyle name="Separador de milhares 5 2 2 11 2 2 2 2" xfId="41024" xr:uid="{EA94FBCB-0E27-4539-977D-85F03A134054}"/>
    <cellStyle name="Separador de milhares 5 2 2 11 2 2 2 2 2" xfId="41025" xr:uid="{91877087-5E2D-4B8B-9DEA-C29624FC498A}"/>
    <cellStyle name="Separador de milhares 5 2 2 11 2 2 2 3" xfId="41026" xr:uid="{1BD9ECC8-D585-48C3-A807-6C71A6ADA272}"/>
    <cellStyle name="Separador de milhares 5 2 2 11 2 2 3" xfId="41027" xr:uid="{A126ADC4-832D-46C6-B0D4-FB6770FAB65D}"/>
    <cellStyle name="Separador de milhares 5 2 2 11 2 2 3 2" xfId="41028" xr:uid="{271D84B2-2888-4FB8-91F0-7D1FCC1FF8D8}"/>
    <cellStyle name="Separador de milhares 5 2 2 11 2 2 4" xfId="41029" xr:uid="{29760104-ECD9-49FA-A518-6BB8CE12EC5A}"/>
    <cellStyle name="Separador de milhares 5 2 2 11 2 2 4 2" xfId="41030" xr:uid="{A8450B9C-1F08-4FE6-8AED-6E909A29E62C}"/>
    <cellStyle name="Separador de milhares 5 2 2 11 2 2 5" xfId="41031" xr:uid="{39081DA8-E349-4C48-8074-E80CB2164882}"/>
    <cellStyle name="Separador de milhares 5 2 2 11 2 3" xfId="41032" xr:uid="{865CA72E-A928-4292-90B9-7EE4C3AC262C}"/>
    <cellStyle name="Separador de milhares 5 2 2 11 2 3 2" xfId="41033" xr:uid="{055B789C-49B8-41C0-AD12-2410859B500A}"/>
    <cellStyle name="Separador de milhares 5 2 2 11 2 4" xfId="41034" xr:uid="{0FA6D846-EF3D-4C70-977F-4E95E450FA4F}"/>
    <cellStyle name="Separador de milhares 5 2 2 11 2 4 2" xfId="41035" xr:uid="{CFA0894C-496B-426C-8F8D-44A668426295}"/>
    <cellStyle name="Separador de milhares 5 2 2 11 2 5" xfId="41036" xr:uid="{6C583326-3A7A-4351-A6B9-DE9FF1992507}"/>
    <cellStyle name="Separador de milhares 5 2 2 11 3" xfId="41037" xr:uid="{422856FF-1F8D-4C56-8834-9B1B9EABA7A3}"/>
    <cellStyle name="Separador de milhares 5 2 2 11 3 2" xfId="41038" xr:uid="{69BEB2CA-0E68-4755-9FE3-3D46295BBC29}"/>
    <cellStyle name="Separador de milhares 5 2 2 11 3 2 2" xfId="41039" xr:uid="{381CF2B1-6F67-4497-AEFD-3AA381A95DE1}"/>
    <cellStyle name="Separador de milhares 5 2 2 11 3 3" xfId="41040" xr:uid="{75820569-0D7B-48A9-B01C-66F51962D5F0}"/>
    <cellStyle name="Separador de milhares 5 2 2 11 3 3 2" xfId="41041" xr:uid="{030A867F-8FBB-4EB6-82B9-FC3730CAF834}"/>
    <cellStyle name="Separador de milhares 5 2 2 11 3 4" xfId="41042" xr:uid="{F9E5F72A-575E-4AE0-BE69-01E34B2796F7}"/>
    <cellStyle name="Separador de milhares 5 2 2 11 4" xfId="41043" xr:uid="{C941816B-3313-48A5-934B-35EAC1AF2859}"/>
    <cellStyle name="Separador de milhares 5 2 2 11 4 2" xfId="41044" xr:uid="{CE30D6AC-70A9-40A1-B271-A0E7C61ACD42}"/>
    <cellStyle name="Separador de milhares 5 2 2 11 4 2 2" xfId="41045" xr:uid="{79618088-DE64-412A-AD74-157D491C5145}"/>
    <cellStyle name="Separador de milhares 5 2 2 11 4 2 2 2" xfId="41046" xr:uid="{BBCD8CCD-C8E7-48B0-83C7-2566BDB2E020}"/>
    <cellStyle name="Separador de milhares 5 2 2 11 4 2 3" xfId="41047" xr:uid="{C2B80B04-26B8-4037-B2B2-5CB28E2F30A9}"/>
    <cellStyle name="Separador de milhares 5 2 2 11 4 3" xfId="41048" xr:uid="{25AB6DBA-DB39-4F3A-A69C-B4DE1ADFFEF1}"/>
    <cellStyle name="Separador de milhares 5 2 2 11 4 3 2" xfId="41049" xr:uid="{21F1C48E-FE47-49B9-96C1-BE918787F3DD}"/>
    <cellStyle name="Separador de milhares 5 2 2 11 4 4" xfId="41050" xr:uid="{DA7278F3-1CF4-447B-9145-E2155248EE9A}"/>
    <cellStyle name="Separador de milhares 5 2 2 11 4 4 2" xfId="41051" xr:uid="{73BDD9C2-915B-400C-8127-252DFB7C2BF7}"/>
    <cellStyle name="Separador de milhares 5 2 2 11 4 5" xfId="41052" xr:uid="{D1759BE0-1E05-4A2E-AF81-8442F66699A5}"/>
    <cellStyle name="Separador de milhares 5 2 2 11 5" xfId="41053" xr:uid="{E88E8753-19EF-4258-A3F2-425B476532E4}"/>
    <cellStyle name="Separador de milhares 5 2 2 11 5 2" xfId="41054" xr:uid="{C659B425-E0A5-416C-AB20-00FB6F0836E5}"/>
    <cellStyle name="Separador de milhares 5 2 2 11 5 2 2" xfId="41055" xr:uid="{E1783031-3ACB-49E6-B6E9-3DD02DA7F4F6}"/>
    <cellStyle name="Separador de milhares 5 2 2 11 5 3" xfId="41056" xr:uid="{C14E24B4-A553-4FC9-BC18-E31BD37CB106}"/>
    <cellStyle name="Separador de milhares 5 2 2 11 5 3 2" xfId="41057" xr:uid="{0D2C0823-D03A-411C-A11B-FDDE7531A102}"/>
    <cellStyle name="Separador de milhares 5 2 2 11 5 4" xfId="41058" xr:uid="{8751A20A-9AF6-4075-8094-0D418D5929EE}"/>
    <cellStyle name="Separador de milhares 5 2 2 11 6" xfId="41059" xr:uid="{8F48A86D-6F74-41D4-BBA5-829B737A7FF0}"/>
    <cellStyle name="Separador de milhares 5 2 2 11 6 2" xfId="41060" xr:uid="{C58CB61D-F32E-47C4-AFDE-46C9FAC71B08}"/>
    <cellStyle name="Separador de milhares 5 2 2 11 7" xfId="41061" xr:uid="{2F567F20-8C9D-4D76-BE0C-D9CBCE4892FD}"/>
    <cellStyle name="Separador de milhares 5 2 2 11 8" xfId="41062" xr:uid="{246DF31D-5031-4FDE-8C53-CFCC8F7ED2D4}"/>
    <cellStyle name="Separador de milhares 5 2 2 11 9" xfId="53548" xr:uid="{32D738A2-BFD7-45C0-9D23-ECD7E449F8F3}"/>
    <cellStyle name="Separador de milhares 5 2 2 12" xfId="41063" xr:uid="{39FE20BD-7320-4A8F-9226-B02013D780F0}"/>
    <cellStyle name="Separador de milhares 5 2 2 12 2" xfId="41064" xr:uid="{41DCC910-F730-4363-993F-D4772E242865}"/>
    <cellStyle name="Separador de milhares 5 2 2 12 2 2" xfId="41065" xr:uid="{D65D62A8-BDBD-4439-A654-D058EBFFEDFC}"/>
    <cellStyle name="Separador de milhares 5 2 2 12 2 2 2" xfId="41066" xr:uid="{CF5B411D-ABA5-4CC9-80AE-812C5BC53DEA}"/>
    <cellStyle name="Separador de milhares 5 2 2 12 2 3" xfId="41067" xr:uid="{826CC778-F7AB-4D92-A481-2C5591178C85}"/>
    <cellStyle name="Separador de milhares 5 2 2 12 2 3 2" xfId="41068" xr:uid="{60BBC916-4662-47E0-8B21-AE13723E53EE}"/>
    <cellStyle name="Separador de milhares 5 2 2 12 2 4" xfId="41069" xr:uid="{64C9FC81-F04B-49B4-BFA0-0A1E4791402A}"/>
    <cellStyle name="Separador de milhares 5 2 2 12 3" xfId="41070" xr:uid="{4A4A52F8-646F-40A4-85C5-FCCAA88E695C}"/>
    <cellStyle name="Separador de milhares 5 2 2 12 3 2" xfId="41071" xr:uid="{74D135CB-1302-4C1D-976A-D3C52BDAEC2E}"/>
    <cellStyle name="Separador de milhares 5 2 2 12 3 2 2" xfId="41072" xr:uid="{504E7130-F68C-42B3-B6ED-3AC0424FF819}"/>
    <cellStyle name="Separador de milhares 5 2 2 12 3 2 2 2" xfId="41073" xr:uid="{DC4DEDC4-4119-47A2-B7D4-8B7ED91FB0FB}"/>
    <cellStyle name="Separador de milhares 5 2 2 12 3 2 3" xfId="41074" xr:uid="{5680A55A-89BD-4414-8551-ADB2BE6F5A17}"/>
    <cellStyle name="Separador de milhares 5 2 2 12 3 3" xfId="41075" xr:uid="{3EC8F169-3669-4740-A840-BCC25945BE8D}"/>
    <cellStyle name="Separador de milhares 5 2 2 12 3 3 2" xfId="41076" xr:uid="{31799F32-822D-4E56-9814-F8A7733E4213}"/>
    <cellStyle name="Separador de milhares 5 2 2 12 3 4" xfId="41077" xr:uid="{656295FB-A3BC-41A2-BEAE-D9C79B913361}"/>
    <cellStyle name="Separador de milhares 5 2 2 12 3 4 2" xfId="41078" xr:uid="{534F9C9C-F9DA-4005-90EF-46D0284E6F0D}"/>
    <cellStyle name="Separador de milhares 5 2 2 12 3 5" xfId="41079" xr:uid="{7E69E595-3934-4FA1-A5E0-CDB1A78C227D}"/>
    <cellStyle name="Separador de milhares 5 2 2 12 4" xfId="41080" xr:uid="{7B4645FF-1ABC-4F55-892B-6E9FFBC0AD98}"/>
    <cellStyle name="Separador de milhares 5 2 2 12 4 2" xfId="41081" xr:uid="{BE32E81B-22D0-452B-AD46-4BE0804EABBA}"/>
    <cellStyle name="Separador de milhares 5 2 2 12 4 2 2" xfId="41082" xr:uid="{C2F7FB40-8E5E-47BD-9E2E-9AA52F978160}"/>
    <cellStyle name="Separador de milhares 5 2 2 12 4 3" xfId="41083" xr:uid="{24F020F0-7717-458D-BC9E-B5E1921B35F2}"/>
    <cellStyle name="Separador de milhares 5 2 2 12 4 3 2" xfId="41084" xr:uid="{5ED3EDEB-9619-4895-B4E5-6F66BA34EEBE}"/>
    <cellStyle name="Separador de milhares 5 2 2 12 4 4" xfId="41085" xr:uid="{ED1582C6-0202-4A78-A39D-7EF01E4ACDC8}"/>
    <cellStyle name="Separador de milhares 5 2 2 12 5" xfId="41086" xr:uid="{535B0A01-93A6-45B1-87BC-BD0FDE415840}"/>
    <cellStyle name="Separador de milhares 5 2 2 12 5 2" xfId="41087" xr:uid="{65D9FC5D-48E3-47F1-9E11-BAE876651762}"/>
    <cellStyle name="Separador de milhares 5 2 2 12 6" xfId="41088" xr:uid="{B2B123EB-C5E2-47F7-9A48-6DFCB7B5974F}"/>
    <cellStyle name="Separador de milhares 5 2 2 12 7" xfId="41089" xr:uid="{E7ED40E4-E887-49E8-9FD0-61A16A9FF624}"/>
    <cellStyle name="Separador de milhares 5 2 2 12 8" xfId="53549" xr:uid="{11B03CE4-E2ED-48BB-8D0C-FB8490870D8D}"/>
    <cellStyle name="Separador de milhares 5 2 2 13" xfId="41090" xr:uid="{04398D60-B1EE-4ADF-BB78-192976D62377}"/>
    <cellStyle name="Separador de milhares 5 2 2 13 2" xfId="41091" xr:uid="{02B0D789-2B0C-49C8-85C9-67E1BD6AE8CB}"/>
    <cellStyle name="Separador de milhares 5 2 2 13 2 2" xfId="41092" xr:uid="{9EC3505F-6C63-411F-962C-E2FA6A95D27B}"/>
    <cellStyle name="Separador de milhares 5 2 2 13 3" xfId="41093" xr:uid="{9DD82DA8-954D-4640-9C47-3AA1E7E36D2F}"/>
    <cellStyle name="Separador de milhares 5 2 2 13 3 2" xfId="41094" xr:uid="{60717335-9A4A-4ED0-9084-A97A1C5AC8A8}"/>
    <cellStyle name="Separador de milhares 5 2 2 13 4" xfId="41095" xr:uid="{E8AC4A80-014D-40EB-B3A9-213A27BECAE6}"/>
    <cellStyle name="Separador de milhares 5 2 2 14" xfId="41096" xr:uid="{D890F8EC-2DC0-4724-8F47-331C08DB75F9}"/>
    <cellStyle name="Separador de milhares 5 2 2 14 2" xfId="41097" xr:uid="{2E1DE310-4FCB-4681-8DBC-F1EB52B4DEA2}"/>
    <cellStyle name="Separador de milhares 5 2 2 14 2 2" xfId="41098" xr:uid="{786B6EBB-C835-4BCB-B315-2FA729303247}"/>
    <cellStyle name="Separador de milhares 5 2 2 14 2 2 2" xfId="41099" xr:uid="{A6091A5C-1014-495D-9B9D-62993BEB34B7}"/>
    <cellStyle name="Separador de milhares 5 2 2 14 2 3" xfId="41100" xr:uid="{346BEF54-130A-40B4-A23E-71CEA7350867}"/>
    <cellStyle name="Separador de milhares 5 2 2 14 3" xfId="41101" xr:uid="{A7D48717-A3F9-46EE-B334-45681DD2F7F8}"/>
    <cellStyle name="Separador de milhares 5 2 2 14 3 2" xfId="41102" xr:uid="{8E58F255-EA70-4A10-BDB2-11814115A370}"/>
    <cellStyle name="Separador de milhares 5 2 2 14 4" xfId="41103" xr:uid="{50575B49-9D1B-4331-B49F-92A834039A80}"/>
    <cellStyle name="Separador de milhares 5 2 2 14 4 2" xfId="41104" xr:uid="{5BF9D764-B4AA-4E02-817D-1AA9288030D1}"/>
    <cellStyle name="Separador de milhares 5 2 2 14 5" xfId="41105" xr:uid="{87FAD8FA-C2F1-48B9-A7C1-E028A1A8B6D3}"/>
    <cellStyle name="Separador de milhares 5 2 2 15" xfId="41106" xr:uid="{43F50466-3CBC-456D-9A66-9AD6E074557A}"/>
    <cellStyle name="Separador de milhares 5 2 2 15 2" xfId="41107" xr:uid="{709712C8-2AB8-4F08-A0BB-B3DAF8FCFE21}"/>
    <cellStyle name="Separador de milhares 5 2 2 15 2 2" xfId="41108" xr:uid="{53DCA023-68E0-4376-89AF-7387E4AB9094}"/>
    <cellStyle name="Separador de milhares 5 2 2 15 3" xfId="41109" xr:uid="{228A519B-FD9A-40DB-80CD-5E02329F3C73}"/>
    <cellStyle name="Separador de milhares 5 2 2 15 3 2" xfId="41110" xr:uid="{44DA2D35-C85E-4D43-A2F8-74CFA749E545}"/>
    <cellStyle name="Separador de milhares 5 2 2 15 4" xfId="41111" xr:uid="{21F435BD-E1C0-44B9-8002-C7128BE5C771}"/>
    <cellStyle name="Separador de milhares 5 2 2 16" xfId="41112" xr:uid="{F2262F5B-3243-471D-8FBC-70BD6581DDD8}"/>
    <cellStyle name="Separador de milhares 5 2 2 16 2" xfId="41113" xr:uid="{063C3580-722D-4ACE-A1C3-ADAE858DDBC3}"/>
    <cellStyle name="Separador de milhares 5 2 2 17" xfId="41114" xr:uid="{C4939132-E1EB-495A-AF83-826DD00D0DE3}"/>
    <cellStyle name="Separador de milhares 5 2 2 18" xfId="41115" xr:uid="{C55CC089-E79C-4C74-B55C-E8CF200409EA}"/>
    <cellStyle name="Separador de milhares 5 2 2 19" xfId="54903" xr:uid="{3028F89C-A344-4FF8-A0EB-CC5897DFF748}"/>
    <cellStyle name="Separador de milhares 5 2 2 2" xfId="41116" xr:uid="{079C70B3-CCD3-4267-9B6B-CE953D366EB0}"/>
    <cellStyle name="Separador de milhares 5 2 2 2 10" xfId="41117" xr:uid="{D4B5E887-FDE3-4846-BF25-744E3B9D7E50}"/>
    <cellStyle name="Separador de milhares 5 2 2 2 10 2" xfId="41118" xr:uid="{BC9FD14A-E46C-4AF1-B37C-CEE111AA198C}"/>
    <cellStyle name="Separador de milhares 5 2 2 2 10 2 2" xfId="41119" xr:uid="{D0778AF3-D705-448E-B89B-0BE3C1391D9F}"/>
    <cellStyle name="Separador de milhares 5 2 2 2 10 2 2 2" xfId="41120" xr:uid="{4829F5DF-E930-49B6-9CB5-2B5880514AC8}"/>
    <cellStyle name="Separador de milhares 5 2 2 2 10 2 3" xfId="41121" xr:uid="{AEBB8BC2-AA2F-4A35-A151-30CEFA4DB866}"/>
    <cellStyle name="Separador de milhares 5 2 2 2 10 2 3 2" xfId="41122" xr:uid="{28C68380-7CA9-49AD-9104-A44787EAC0E5}"/>
    <cellStyle name="Separador de milhares 5 2 2 2 10 2 4" xfId="41123" xr:uid="{8306A987-F94F-4C24-9F2F-9B0C76864BD0}"/>
    <cellStyle name="Separador de milhares 5 2 2 2 10 3" xfId="41124" xr:uid="{1D591A6E-79CA-49B5-B51A-386303B72E71}"/>
    <cellStyle name="Separador de milhares 5 2 2 2 10 3 2" xfId="41125" xr:uid="{A049A4E7-BB39-444D-B790-BCAE76B47420}"/>
    <cellStyle name="Separador de milhares 5 2 2 2 10 3 2 2" xfId="41126" xr:uid="{9BBEF0E2-7ED5-4C09-A594-908EE508F32B}"/>
    <cellStyle name="Separador de milhares 5 2 2 2 10 3 2 2 2" xfId="41127" xr:uid="{7895E9D1-89F7-4F1C-B720-411D7557F7B4}"/>
    <cellStyle name="Separador de milhares 5 2 2 2 10 3 2 3" xfId="41128" xr:uid="{05C10760-0C9F-4DDF-8B0C-C0E80E977817}"/>
    <cellStyle name="Separador de milhares 5 2 2 2 10 3 3" xfId="41129" xr:uid="{00593D02-4A07-4530-AE09-5679B44F7611}"/>
    <cellStyle name="Separador de milhares 5 2 2 2 10 3 3 2" xfId="41130" xr:uid="{8275CAD1-B2C4-4562-A6FA-C4317770C3F1}"/>
    <cellStyle name="Separador de milhares 5 2 2 2 10 3 4" xfId="41131" xr:uid="{8C8D89AA-97B3-434C-BA58-48C07A827E72}"/>
    <cellStyle name="Separador de milhares 5 2 2 2 10 3 4 2" xfId="41132" xr:uid="{B6DE542E-8341-4DEB-ABBA-A75BC17E062F}"/>
    <cellStyle name="Separador de milhares 5 2 2 2 10 3 5" xfId="41133" xr:uid="{67C742E2-C62C-477B-A4BF-77608A9E9B0F}"/>
    <cellStyle name="Separador de milhares 5 2 2 2 10 4" xfId="41134" xr:uid="{0789574C-18C4-48F5-8B97-BB5084E30214}"/>
    <cellStyle name="Separador de milhares 5 2 2 2 10 4 2" xfId="41135" xr:uid="{401808CA-F385-4540-80B4-740B070C1926}"/>
    <cellStyle name="Separador de milhares 5 2 2 2 10 4 2 2" xfId="41136" xr:uid="{E4885EDB-0F07-4E65-A455-847D94CA2B11}"/>
    <cellStyle name="Separador de milhares 5 2 2 2 10 4 3" xfId="41137" xr:uid="{A7EFCA1A-78FC-463B-A8A7-BF2D90C9652A}"/>
    <cellStyle name="Separador de milhares 5 2 2 2 10 4 3 2" xfId="41138" xr:uid="{F1AD2D07-3AD5-4D27-A18A-F84D0C6516EB}"/>
    <cellStyle name="Separador de milhares 5 2 2 2 10 4 4" xfId="41139" xr:uid="{CB51B732-8E58-4706-8C91-1642801A2E84}"/>
    <cellStyle name="Separador de milhares 5 2 2 2 10 5" xfId="41140" xr:uid="{AD817BAC-8829-4557-B12C-4EE5925C0B6D}"/>
    <cellStyle name="Separador de milhares 5 2 2 2 10 5 2" xfId="41141" xr:uid="{A6E34A44-C61D-4805-A75D-08666112E9C9}"/>
    <cellStyle name="Separador de milhares 5 2 2 2 10 6" xfId="41142" xr:uid="{093EFD77-B25A-4C88-8C25-713EDF39C7F2}"/>
    <cellStyle name="Separador de milhares 5 2 2 2 10 7" xfId="41143" xr:uid="{86B2D1CB-2063-4631-8405-20D382C24170}"/>
    <cellStyle name="Separador de milhares 5 2 2 2 10 8" xfId="53550" xr:uid="{FA61A0AA-084F-4986-BBDF-5D728816AA29}"/>
    <cellStyle name="Separador de milhares 5 2 2 2 11" xfId="41144" xr:uid="{5265516F-8324-4DC7-BABC-01378836677B}"/>
    <cellStyle name="Separador de milhares 5 2 2 2 11 2" xfId="41145" xr:uid="{CC96D533-C8F3-41F4-A81C-20C1257C91AE}"/>
    <cellStyle name="Separador de milhares 5 2 2 2 11 2 2" xfId="41146" xr:uid="{A03DF794-D129-4FAB-95B7-65001C0E7836}"/>
    <cellStyle name="Separador de milhares 5 2 2 2 11 3" xfId="41147" xr:uid="{BA3D0BCD-8B46-48A1-8644-92490F58100C}"/>
    <cellStyle name="Separador de milhares 5 2 2 2 11 3 2" xfId="41148" xr:uid="{CE80B1AE-E1F2-4DFD-9D86-4E8683C9AB4E}"/>
    <cellStyle name="Separador de milhares 5 2 2 2 11 4" xfId="41149" xr:uid="{79716978-C662-4DDE-80EE-31343C43E611}"/>
    <cellStyle name="Separador de milhares 5 2 2 2 12" xfId="41150" xr:uid="{FBA299EF-A31E-4329-94B0-0F3BE935CEEC}"/>
    <cellStyle name="Separador de milhares 5 2 2 2 12 2" xfId="41151" xr:uid="{61DE4B24-F9EA-447D-9D1D-619AE86E025F}"/>
    <cellStyle name="Separador de milhares 5 2 2 2 12 2 2" xfId="41152" xr:uid="{02368F68-6DC1-4845-A222-9763DB16CD4E}"/>
    <cellStyle name="Separador de milhares 5 2 2 2 12 2 2 2" xfId="41153" xr:uid="{26238C93-5AAD-4352-821C-D4F46C711165}"/>
    <cellStyle name="Separador de milhares 5 2 2 2 12 2 3" xfId="41154" xr:uid="{F704E400-FFAC-498C-AA25-BC9E38BFB60D}"/>
    <cellStyle name="Separador de milhares 5 2 2 2 12 3" xfId="41155" xr:uid="{580B93E9-BBDB-4EB0-B42A-4080EDE6C4DA}"/>
    <cellStyle name="Separador de milhares 5 2 2 2 12 3 2" xfId="41156" xr:uid="{F7A1641C-3290-43FD-9C61-FADF9718A2C8}"/>
    <cellStyle name="Separador de milhares 5 2 2 2 12 4" xfId="41157" xr:uid="{CC46BE75-A6F6-4AAF-BE9A-0415E3C0C764}"/>
    <cellStyle name="Separador de milhares 5 2 2 2 12 4 2" xfId="41158" xr:uid="{47C3A452-538F-4837-9C37-247FBDC0541D}"/>
    <cellStyle name="Separador de milhares 5 2 2 2 12 5" xfId="41159" xr:uid="{0E8FDE2D-BE09-4290-ABE8-E8268FCF783B}"/>
    <cellStyle name="Separador de milhares 5 2 2 2 13" xfId="41160" xr:uid="{2D61EE92-0EA5-4DE2-B4A4-34FB82544788}"/>
    <cellStyle name="Separador de milhares 5 2 2 2 13 2" xfId="41161" xr:uid="{D67F971A-9244-4F40-9EA2-A725AF215DC3}"/>
    <cellStyle name="Separador de milhares 5 2 2 2 13 2 2" xfId="41162" xr:uid="{565AD9D1-C93E-4799-B987-2F4E5D8B6893}"/>
    <cellStyle name="Separador de milhares 5 2 2 2 13 3" xfId="41163" xr:uid="{B3AD02D6-CC2A-4992-A0D7-F612B1246F4D}"/>
    <cellStyle name="Separador de milhares 5 2 2 2 13 3 2" xfId="41164" xr:uid="{37552C73-5346-4B5A-958C-F9BEAC3C3728}"/>
    <cellStyle name="Separador de milhares 5 2 2 2 13 4" xfId="41165" xr:uid="{525A5E09-B427-4B1D-8416-110EF96613DF}"/>
    <cellStyle name="Separador de milhares 5 2 2 2 14" xfId="41166" xr:uid="{19B40B2B-ABE9-4B51-83CC-936D347E6441}"/>
    <cellStyle name="Separador de milhares 5 2 2 2 14 2" xfId="41167" xr:uid="{C472180E-C73D-458B-9A7B-7F4D5AA47C21}"/>
    <cellStyle name="Separador de milhares 5 2 2 2 15" xfId="41168" xr:uid="{F142A50B-9789-48BB-BC88-FB7D9020E3EF}"/>
    <cellStyle name="Separador de milhares 5 2 2 2 16" xfId="41169" xr:uid="{DF8ADCEF-1D3B-4FD0-9B54-CF1912F1761D}"/>
    <cellStyle name="Separador de milhares 5 2 2 2 17" xfId="54906" xr:uid="{47EB6A94-7BF6-4473-B0AE-11730E8ED696}"/>
    <cellStyle name="Separador de milhares 5 2 2 2 2" xfId="41170" xr:uid="{7F9599AA-238C-47C7-BA64-7C69718F98F5}"/>
    <cellStyle name="Separador de milhares 5 2 2 2 2 10" xfId="41171" xr:uid="{F8D0DBF2-7008-4984-B095-4691C55ADD77}"/>
    <cellStyle name="Separador de milhares 5 2 2 2 2 10 2" xfId="41172" xr:uid="{2547F1AF-03A4-4584-9212-F1B15B5EF7C0}"/>
    <cellStyle name="Separador de milhares 5 2 2 2 2 10 2 2" xfId="41173" xr:uid="{E5C2595C-6023-458C-9D5A-37C6806831CD}"/>
    <cellStyle name="Separador de milhares 5 2 2 2 2 10 2 2 2" xfId="41174" xr:uid="{646E8F4D-09BB-4453-98B2-CAECA25A9711}"/>
    <cellStyle name="Separador de milhares 5 2 2 2 2 10 2 3" xfId="41175" xr:uid="{7C2B8042-1181-47EE-A692-F1BEAA62ACE8}"/>
    <cellStyle name="Separador de milhares 5 2 2 2 2 10 3" xfId="41176" xr:uid="{F98C4FB8-A645-4C6A-8596-4C372217EBCC}"/>
    <cellStyle name="Separador de milhares 5 2 2 2 2 10 3 2" xfId="41177" xr:uid="{C151A2FC-AD0F-48D9-AD0F-C0302A9BDC62}"/>
    <cellStyle name="Separador de milhares 5 2 2 2 2 10 4" xfId="41178" xr:uid="{F73F5257-CEDF-4902-B64B-8DAE47C18D16}"/>
    <cellStyle name="Separador de milhares 5 2 2 2 2 10 4 2" xfId="41179" xr:uid="{82F7B95C-12CA-409D-93B1-908B790AC955}"/>
    <cellStyle name="Separador de milhares 5 2 2 2 2 10 5" xfId="41180" xr:uid="{DC087DBB-E7F2-48B6-A1F1-5AD5FF9AFE16}"/>
    <cellStyle name="Separador de milhares 5 2 2 2 2 11" xfId="41181" xr:uid="{AC8BDCCF-D128-4871-8A4D-08D8EB2F1589}"/>
    <cellStyle name="Separador de milhares 5 2 2 2 2 11 2" xfId="41182" xr:uid="{A68B3AB7-B3EF-41FA-AD39-3CA2FCFBF759}"/>
    <cellStyle name="Separador de milhares 5 2 2 2 2 11 2 2" xfId="41183" xr:uid="{FE8F4E0A-E93D-4A59-AE4E-2B8DF39BAD51}"/>
    <cellStyle name="Separador de milhares 5 2 2 2 2 11 3" xfId="41184" xr:uid="{5C2E4EDA-C649-4249-821C-46C8DD2094A1}"/>
    <cellStyle name="Separador de milhares 5 2 2 2 2 11 3 2" xfId="41185" xr:uid="{06C7CF85-1822-454E-9CB9-6072A1F7DBB4}"/>
    <cellStyle name="Separador de milhares 5 2 2 2 2 11 4" xfId="41186" xr:uid="{DF5589EA-48A0-419A-8503-C2A5991A9506}"/>
    <cellStyle name="Separador de milhares 5 2 2 2 2 12" xfId="41187" xr:uid="{0618264C-1D16-49DA-B9C9-1F0DECB12483}"/>
    <cellStyle name="Separador de milhares 5 2 2 2 2 12 2" xfId="41188" xr:uid="{132EFF44-B804-4917-B8B3-544E2EA44C87}"/>
    <cellStyle name="Separador de milhares 5 2 2 2 2 13" xfId="41189" xr:uid="{B499DC16-CAE0-45B4-AD95-5CDE8532AC4D}"/>
    <cellStyle name="Separador de milhares 5 2 2 2 2 14" xfId="41190" xr:uid="{ACAF001C-BB6D-4331-A726-F85BF7BF3156}"/>
    <cellStyle name="Separador de milhares 5 2 2 2 2 15" xfId="54907" xr:uid="{08E0CC86-0B3A-4F97-97C7-A25C1FB540B1}"/>
    <cellStyle name="Separador de milhares 5 2 2 2 2 2" xfId="41191" xr:uid="{BF43B51E-407A-4B73-8541-98799F383E9A}"/>
    <cellStyle name="Separador de milhares 5 2 2 2 2 2 10" xfId="41192" xr:uid="{2C5454DA-164E-43B3-ADFB-AFC282C1743B}"/>
    <cellStyle name="Separador de milhares 5 2 2 2 2 2 10 2" xfId="41193" xr:uid="{115338DD-D875-4ACA-A74A-8BDC1A97ADF2}"/>
    <cellStyle name="Separador de milhares 5 2 2 2 2 2 11" xfId="41194" xr:uid="{88452E8E-502E-4B8A-AFA1-E71D52905B3D}"/>
    <cellStyle name="Separador de milhares 5 2 2 2 2 2 12" xfId="41195" xr:uid="{D896252E-65C8-433B-9B89-984C75F2E501}"/>
    <cellStyle name="Separador de milhares 5 2 2 2 2 2 13" xfId="53551" xr:uid="{B52C5F20-0C30-4E60-A335-E7DA851E0E72}"/>
    <cellStyle name="Separador de milhares 5 2 2 2 2 2 14" xfId="54908" xr:uid="{A7216A9D-38CD-456F-840B-870F3C5C4020}"/>
    <cellStyle name="Separador de milhares 5 2 2 2 2 2 2" xfId="41196" xr:uid="{EF8202D4-FE86-4631-A003-316508CBBDDB}"/>
    <cellStyle name="Separador de milhares 5 2 2 2 2 2 2 10" xfId="41197" xr:uid="{C42E8F9F-2B1D-4401-8CE7-682179611EF0}"/>
    <cellStyle name="Separador de milhares 5 2 2 2 2 2 2 11" xfId="53552" xr:uid="{572D163F-B021-43B6-98D8-E250E2288E2C}"/>
    <cellStyle name="Separador de milhares 5 2 2 2 2 2 2 12" xfId="54909" xr:uid="{5821732E-23A6-4A76-A42C-14C293314D74}"/>
    <cellStyle name="Separador de milhares 5 2 2 2 2 2 2 2" xfId="41198" xr:uid="{43FFF8B4-DE16-43DA-9845-BDCB9295CFCF}"/>
    <cellStyle name="Separador de milhares 5 2 2 2 2 2 2 2 10" xfId="54910" xr:uid="{ECE66ABF-0A21-426B-81EB-F9B32A12DDF0}"/>
    <cellStyle name="Separador de milhares 5 2 2 2 2 2 2 2 2" xfId="41199" xr:uid="{D30E906B-0366-46E8-BDFD-420618A90BCC}"/>
    <cellStyle name="Separador de milhares 5 2 2 2 2 2 2 2 2 2" xfId="41200" xr:uid="{6D3C2CD5-6AD2-4BDC-B4D6-17FE7E84044A}"/>
    <cellStyle name="Separador de milhares 5 2 2 2 2 2 2 2 2 2 2" xfId="41201" xr:uid="{61DEA8D3-7643-46CD-B12A-0CF47EBA2C0B}"/>
    <cellStyle name="Separador de milhares 5 2 2 2 2 2 2 2 2 2 2 2" xfId="41202" xr:uid="{B399BFC1-B264-4DFC-A7D6-4F2914F5ECA3}"/>
    <cellStyle name="Separador de milhares 5 2 2 2 2 2 2 2 2 2 2 2 2" xfId="41203" xr:uid="{8321D93D-03A7-4CB2-96C6-5B1873895646}"/>
    <cellStyle name="Separador de milhares 5 2 2 2 2 2 2 2 2 2 2 3" xfId="41204" xr:uid="{4F2D5665-74C2-412A-9216-04641E0FFD01}"/>
    <cellStyle name="Separador de milhares 5 2 2 2 2 2 2 2 2 2 3" xfId="41205" xr:uid="{5F3795D6-54F2-43B9-B008-A67F63CFDCC2}"/>
    <cellStyle name="Separador de milhares 5 2 2 2 2 2 2 2 2 2 3 2" xfId="41206" xr:uid="{5D40A932-827E-4BBD-8D6B-5A4328EB18C1}"/>
    <cellStyle name="Separador de milhares 5 2 2 2 2 2 2 2 2 2 4" xfId="41207" xr:uid="{5C31152A-6845-4C16-B8E4-65B96C84C48B}"/>
    <cellStyle name="Separador de milhares 5 2 2 2 2 2 2 2 2 2 4 2" xfId="41208" xr:uid="{2203709A-D037-408C-9262-8A919B07B35D}"/>
    <cellStyle name="Separador de milhares 5 2 2 2 2 2 2 2 2 2 5" xfId="41209" xr:uid="{70986B45-FD32-4D6B-B3BD-80A767C65934}"/>
    <cellStyle name="Separador de milhares 5 2 2 2 2 2 2 2 2 3" xfId="41210" xr:uid="{1C72A041-B0D1-4805-AF5A-D9FA46A422EE}"/>
    <cellStyle name="Separador de milhares 5 2 2 2 2 2 2 2 2 3 2" xfId="41211" xr:uid="{EBB5EDB0-0477-459A-99F3-9E6BF60CCE25}"/>
    <cellStyle name="Separador de milhares 5 2 2 2 2 2 2 2 2 4" xfId="41212" xr:uid="{02825AB6-C370-4C8A-9EDD-596390253764}"/>
    <cellStyle name="Separador de milhares 5 2 2 2 2 2 2 2 2 4 2" xfId="41213" xr:uid="{69BDA8EE-FD74-4F44-BC6B-D1D20828C445}"/>
    <cellStyle name="Separador de milhares 5 2 2 2 2 2 2 2 2 5" xfId="41214" xr:uid="{CBAAD812-CE7B-46A3-B984-77863713E5AC}"/>
    <cellStyle name="Separador de milhares 5 2 2 2 2 2 2 2 3" xfId="41215" xr:uid="{E627CB5D-74A6-4A66-867F-7D58CFAAE20C}"/>
    <cellStyle name="Separador de milhares 5 2 2 2 2 2 2 2 3 2" xfId="41216" xr:uid="{DACBBB97-9E2E-4A92-BC6D-5EAA45E0CBA6}"/>
    <cellStyle name="Separador de milhares 5 2 2 2 2 2 2 2 3 2 2" xfId="41217" xr:uid="{9387BEE3-8A9C-45CE-8258-46A9532D06B1}"/>
    <cellStyle name="Separador de milhares 5 2 2 2 2 2 2 2 3 3" xfId="41218" xr:uid="{601259FB-CC7C-429B-9437-2A6DF2B3650D}"/>
    <cellStyle name="Separador de milhares 5 2 2 2 2 2 2 2 3 3 2" xfId="41219" xr:uid="{034AA4B8-DBCA-4E73-A044-2AD9108DB431}"/>
    <cellStyle name="Separador de milhares 5 2 2 2 2 2 2 2 3 4" xfId="41220" xr:uid="{CBFB294E-133A-4EA1-9FC5-07FAA11B9A86}"/>
    <cellStyle name="Separador de milhares 5 2 2 2 2 2 2 2 4" xfId="41221" xr:uid="{F86EFA1E-E919-4F21-9541-9EE73B1354CB}"/>
    <cellStyle name="Separador de milhares 5 2 2 2 2 2 2 2 4 2" xfId="41222" xr:uid="{13384A4D-458C-44DB-815E-DE5B55F17905}"/>
    <cellStyle name="Separador de milhares 5 2 2 2 2 2 2 2 4 2 2" xfId="41223" xr:uid="{B3380914-5E55-4B41-96F7-DB3F62F019A2}"/>
    <cellStyle name="Separador de milhares 5 2 2 2 2 2 2 2 4 2 2 2" xfId="41224" xr:uid="{80033659-4DDE-4F7E-BF8A-C24E790DA553}"/>
    <cellStyle name="Separador de milhares 5 2 2 2 2 2 2 2 4 2 3" xfId="41225" xr:uid="{FCF333BE-362C-4EFC-9DA8-BE76B9FB46CE}"/>
    <cellStyle name="Separador de milhares 5 2 2 2 2 2 2 2 4 3" xfId="41226" xr:uid="{143D3F7B-4561-4BB9-A2FD-FF14475C0359}"/>
    <cellStyle name="Separador de milhares 5 2 2 2 2 2 2 2 4 3 2" xfId="41227" xr:uid="{CF44E553-33F1-4461-9107-2F399D2222CF}"/>
    <cellStyle name="Separador de milhares 5 2 2 2 2 2 2 2 4 4" xfId="41228" xr:uid="{950AD236-4740-41AE-94C7-927DBECA089F}"/>
    <cellStyle name="Separador de milhares 5 2 2 2 2 2 2 2 4 4 2" xfId="41229" xr:uid="{80BA749E-7F1F-4BDC-91DB-757C6400CC6B}"/>
    <cellStyle name="Separador de milhares 5 2 2 2 2 2 2 2 4 5" xfId="41230" xr:uid="{4B16F168-127E-4E8B-8207-7E34220187CD}"/>
    <cellStyle name="Separador de milhares 5 2 2 2 2 2 2 2 5" xfId="41231" xr:uid="{6227E0AB-3DF3-4DB6-BB6F-69AB95083D23}"/>
    <cellStyle name="Separador de milhares 5 2 2 2 2 2 2 2 5 2" xfId="41232" xr:uid="{B4AA18CF-29F5-40CB-AF69-3DB5AE43483C}"/>
    <cellStyle name="Separador de milhares 5 2 2 2 2 2 2 2 5 2 2" xfId="41233" xr:uid="{CB8CC8B4-4F37-4A13-ABE7-0904B15C6ECA}"/>
    <cellStyle name="Separador de milhares 5 2 2 2 2 2 2 2 5 3" xfId="41234" xr:uid="{EA3CDAE1-22BF-452D-A93B-21F8160F9F93}"/>
    <cellStyle name="Separador de milhares 5 2 2 2 2 2 2 2 5 3 2" xfId="41235" xr:uid="{5E71F573-73F1-4DD4-85D3-9B73FADA2E87}"/>
    <cellStyle name="Separador de milhares 5 2 2 2 2 2 2 2 5 4" xfId="41236" xr:uid="{E46EA59D-6CA1-4B8C-89B4-88EBCFCD7639}"/>
    <cellStyle name="Separador de milhares 5 2 2 2 2 2 2 2 6" xfId="41237" xr:uid="{71B838C0-D17A-49F2-B04C-4DF16D6CA406}"/>
    <cellStyle name="Separador de milhares 5 2 2 2 2 2 2 2 6 2" xfId="41238" xr:uid="{293FF547-7F39-43F2-BE04-8D5B3A635326}"/>
    <cellStyle name="Separador de milhares 5 2 2 2 2 2 2 2 7" xfId="41239" xr:uid="{A8E09A92-649C-4BCA-AFB7-147B847B1FAD}"/>
    <cellStyle name="Separador de milhares 5 2 2 2 2 2 2 2 8" xfId="41240" xr:uid="{B5A3CB5C-CDE5-4325-98A7-C5A6A4212400}"/>
    <cellStyle name="Separador de milhares 5 2 2 2 2 2 2 2 9" xfId="53553" xr:uid="{F9EBCDC9-C42C-4CEC-B3C4-F1635744B32A}"/>
    <cellStyle name="Separador de milhares 5 2 2 2 2 2 2 3" xfId="41241" xr:uid="{94945FC5-86BE-430F-926F-29DF71751E90}"/>
    <cellStyle name="Separador de milhares 5 2 2 2 2 2 2 3 10" xfId="54911" xr:uid="{B68E2A7D-F88B-4943-AEE7-61B65196A410}"/>
    <cellStyle name="Separador de milhares 5 2 2 2 2 2 2 3 2" xfId="41242" xr:uid="{4FAD14A0-8C3A-4E3A-B473-C6575038E21D}"/>
    <cellStyle name="Separador de milhares 5 2 2 2 2 2 2 3 2 2" xfId="41243" xr:uid="{8BB30320-7831-40BB-8ADD-CEDFC989023B}"/>
    <cellStyle name="Separador de milhares 5 2 2 2 2 2 2 3 2 2 2" xfId="41244" xr:uid="{2A5B8251-B892-49DB-9157-54A05A43FD71}"/>
    <cellStyle name="Separador de milhares 5 2 2 2 2 2 2 3 2 2 2 2" xfId="41245" xr:uid="{04DA354D-AB6D-46A2-AA31-59A34FD0FA5A}"/>
    <cellStyle name="Separador de milhares 5 2 2 2 2 2 2 3 2 2 2 2 2" xfId="41246" xr:uid="{942ABDA7-7900-4F37-943F-16D711F32A85}"/>
    <cellStyle name="Separador de milhares 5 2 2 2 2 2 2 3 2 2 2 3" xfId="41247" xr:uid="{45D687DD-72C6-463E-8823-881E48A3E02D}"/>
    <cellStyle name="Separador de milhares 5 2 2 2 2 2 2 3 2 2 3" xfId="41248" xr:uid="{F394613B-DB86-42E2-B329-9E525AF22222}"/>
    <cellStyle name="Separador de milhares 5 2 2 2 2 2 2 3 2 2 3 2" xfId="41249" xr:uid="{FBB7E2FA-57A6-46C6-9098-C6C5D4B68ADC}"/>
    <cellStyle name="Separador de milhares 5 2 2 2 2 2 2 3 2 2 4" xfId="41250" xr:uid="{15BA7B4E-972A-4F6B-89DD-D6697950789B}"/>
    <cellStyle name="Separador de milhares 5 2 2 2 2 2 2 3 2 2 4 2" xfId="41251" xr:uid="{A3C8B148-A241-4D91-A275-0BBC278EC6A3}"/>
    <cellStyle name="Separador de milhares 5 2 2 2 2 2 2 3 2 2 5" xfId="41252" xr:uid="{5D59F550-215C-4CC4-A3E6-EB07BA77F39A}"/>
    <cellStyle name="Separador de milhares 5 2 2 2 2 2 2 3 2 3" xfId="41253" xr:uid="{FCDCA7AB-3519-4121-8CDA-9EDB3B015369}"/>
    <cellStyle name="Separador de milhares 5 2 2 2 2 2 2 3 2 3 2" xfId="41254" xr:uid="{03B3C649-36F6-4FD1-B948-27336FD348A2}"/>
    <cellStyle name="Separador de milhares 5 2 2 2 2 2 2 3 2 4" xfId="41255" xr:uid="{57695DDE-14E5-4043-92CB-819E2F32C824}"/>
    <cellStyle name="Separador de milhares 5 2 2 2 2 2 2 3 2 4 2" xfId="41256" xr:uid="{A93B39DB-5B3B-4E64-9A5C-88CA657FBC59}"/>
    <cellStyle name="Separador de milhares 5 2 2 2 2 2 2 3 2 5" xfId="41257" xr:uid="{43F0E078-E3F1-4E17-AF60-45AC6E1C00CA}"/>
    <cellStyle name="Separador de milhares 5 2 2 2 2 2 2 3 3" xfId="41258" xr:uid="{824A4F25-429A-40B0-8975-64628BD5F4FD}"/>
    <cellStyle name="Separador de milhares 5 2 2 2 2 2 2 3 3 2" xfId="41259" xr:uid="{34E1647D-3E02-4FD9-935C-49BD2FD9325D}"/>
    <cellStyle name="Separador de milhares 5 2 2 2 2 2 2 3 3 2 2" xfId="41260" xr:uid="{D1F5597E-B50A-4472-96BA-18D953C16F9B}"/>
    <cellStyle name="Separador de milhares 5 2 2 2 2 2 2 3 3 3" xfId="41261" xr:uid="{FDB257DC-F60D-49B0-AC8A-BB8845A73442}"/>
    <cellStyle name="Separador de milhares 5 2 2 2 2 2 2 3 3 3 2" xfId="41262" xr:uid="{F18BE64E-C61C-4798-ADF5-B0C044C6B8B4}"/>
    <cellStyle name="Separador de milhares 5 2 2 2 2 2 2 3 3 4" xfId="41263" xr:uid="{EDB80347-030B-4F9F-8718-D951E6AAB95A}"/>
    <cellStyle name="Separador de milhares 5 2 2 2 2 2 2 3 4" xfId="41264" xr:uid="{D0CD99D9-62F2-410B-91E7-5F61CCD56C47}"/>
    <cellStyle name="Separador de milhares 5 2 2 2 2 2 2 3 4 2" xfId="41265" xr:uid="{4B0D84E6-4237-4CCC-A817-F9433A9E48EB}"/>
    <cellStyle name="Separador de milhares 5 2 2 2 2 2 2 3 4 2 2" xfId="41266" xr:uid="{BF472364-107B-4C4D-903D-216BB2B1D594}"/>
    <cellStyle name="Separador de milhares 5 2 2 2 2 2 2 3 4 2 2 2" xfId="41267" xr:uid="{08194563-C01A-4271-9E90-07825E7271BF}"/>
    <cellStyle name="Separador de milhares 5 2 2 2 2 2 2 3 4 2 3" xfId="41268" xr:uid="{F3D7720A-82F3-43B1-B4BB-5048F6B27A75}"/>
    <cellStyle name="Separador de milhares 5 2 2 2 2 2 2 3 4 3" xfId="41269" xr:uid="{28FBC29A-AA94-48FE-B20F-CFD545D06AF2}"/>
    <cellStyle name="Separador de milhares 5 2 2 2 2 2 2 3 4 3 2" xfId="41270" xr:uid="{858C1A2C-A9C4-48F8-A908-1DD4FC19E7B3}"/>
    <cellStyle name="Separador de milhares 5 2 2 2 2 2 2 3 4 4" xfId="41271" xr:uid="{9C5DDB50-E64C-4F69-921F-FC9B7038821D}"/>
    <cellStyle name="Separador de milhares 5 2 2 2 2 2 2 3 4 4 2" xfId="41272" xr:uid="{EF107CA0-9665-4114-A454-E116AEA4291D}"/>
    <cellStyle name="Separador de milhares 5 2 2 2 2 2 2 3 4 5" xfId="41273" xr:uid="{8C2D503E-80E7-4A36-99BD-6653CE2B687C}"/>
    <cellStyle name="Separador de milhares 5 2 2 2 2 2 2 3 5" xfId="41274" xr:uid="{E3962BD5-3A65-4CAB-BF01-7894570953E0}"/>
    <cellStyle name="Separador de milhares 5 2 2 2 2 2 2 3 5 2" xfId="41275" xr:uid="{147E3143-BF23-4712-A979-A02FE36D5418}"/>
    <cellStyle name="Separador de milhares 5 2 2 2 2 2 2 3 5 2 2" xfId="41276" xr:uid="{A15280C8-244A-4236-A4EE-D4034D15DA32}"/>
    <cellStyle name="Separador de milhares 5 2 2 2 2 2 2 3 5 3" xfId="41277" xr:uid="{1848E463-6206-47C4-9D81-E57E3500A0D6}"/>
    <cellStyle name="Separador de milhares 5 2 2 2 2 2 2 3 5 3 2" xfId="41278" xr:uid="{4FC539FA-BF59-4D64-B2DF-33300D10F8B2}"/>
    <cellStyle name="Separador de milhares 5 2 2 2 2 2 2 3 5 4" xfId="41279" xr:uid="{0370896D-9F9B-45C1-A37E-922724C5E025}"/>
    <cellStyle name="Separador de milhares 5 2 2 2 2 2 2 3 6" xfId="41280" xr:uid="{759132A7-FDB8-4A9F-8DA3-9AF5321D1339}"/>
    <cellStyle name="Separador de milhares 5 2 2 2 2 2 2 3 6 2" xfId="41281" xr:uid="{EC6B2A02-681C-4D17-A5F2-E8998C94F699}"/>
    <cellStyle name="Separador de milhares 5 2 2 2 2 2 2 3 7" xfId="41282" xr:uid="{8AF8C8FC-1C88-40BA-864D-D2D371E2A2E5}"/>
    <cellStyle name="Separador de milhares 5 2 2 2 2 2 2 3 8" xfId="41283" xr:uid="{4EEB783D-AEAD-443E-9E34-5FDCC353D519}"/>
    <cellStyle name="Separador de milhares 5 2 2 2 2 2 2 3 9" xfId="53554" xr:uid="{7704F840-F0BD-4BDB-AB89-A330EBD2A2C6}"/>
    <cellStyle name="Separador de milhares 5 2 2 2 2 2 2 4" xfId="41284" xr:uid="{9C7C27F0-449A-49A5-84EF-4FB6D1B220FF}"/>
    <cellStyle name="Separador de milhares 5 2 2 2 2 2 2 4 2" xfId="41285" xr:uid="{49047A75-4195-4B8C-AD2F-39D7E165AB2D}"/>
    <cellStyle name="Separador de milhares 5 2 2 2 2 2 2 4 2 2" xfId="41286" xr:uid="{59B169C3-93C9-4983-B150-FC8797443597}"/>
    <cellStyle name="Separador de milhares 5 2 2 2 2 2 2 4 2 2 2" xfId="41287" xr:uid="{70BEB942-61B9-42E2-A0C9-349427391FD4}"/>
    <cellStyle name="Separador de milhares 5 2 2 2 2 2 2 4 2 2 2 2" xfId="41288" xr:uid="{694F6E69-1761-4A5A-B302-A887B9F48B81}"/>
    <cellStyle name="Separador de milhares 5 2 2 2 2 2 2 4 2 2 3" xfId="41289" xr:uid="{7D359AD4-2086-4816-99C5-1CEF474CE64D}"/>
    <cellStyle name="Separador de milhares 5 2 2 2 2 2 2 4 2 3" xfId="41290" xr:uid="{2D910125-0AE6-415B-8C57-CC1FA06088D0}"/>
    <cellStyle name="Separador de milhares 5 2 2 2 2 2 2 4 2 3 2" xfId="41291" xr:uid="{9151FCAF-DD96-45AF-906A-26C4D3BE3344}"/>
    <cellStyle name="Separador de milhares 5 2 2 2 2 2 2 4 2 4" xfId="41292" xr:uid="{8F05D375-CA60-4E47-843E-64D297DDCBBB}"/>
    <cellStyle name="Separador de milhares 5 2 2 2 2 2 2 4 2 4 2" xfId="41293" xr:uid="{9F7D72FC-7840-4A2A-8EBA-E5600CA441AA}"/>
    <cellStyle name="Separador de milhares 5 2 2 2 2 2 2 4 2 5" xfId="41294" xr:uid="{9E7273B7-19F0-4AFF-9229-F24D6C0BC66D}"/>
    <cellStyle name="Separador de milhares 5 2 2 2 2 2 2 4 3" xfId="41295" xr:uid="{6B20CA0A-EF06-48CA-AF3E-331C55D87314}"/>
    <cellStyle name="Separador de milhares 5 2 2 2 2 2 2 4 3 2" xfId="41296" xr:uid="{D0F01F5F-78D0-4248-88FD-A67BD9363492}"/>
    <cellStyle name="Separador de milhares 5 2 2 2 2 2 2 4 4" xfId="41297" xr:uid="{1CB5397D-8475-477A-A169-F6C9B6797EB4}"/>
    <cellStyle name="Separador de milhares 5 2 2 2 2 2 2 4 4 2" xfId="41298" xr:uid="{B894AEC8-F2D9-4A04-8F59-AECB6C3B700B}"/>
    <cellStyle name="Separador de milhares 5 2 2 2 2 2 2 4 5" xfId="41299" xr:uid="{CBE6BE8A-052B-4F52-8F55-0714DE74AE53}"/>
    <cellStyle name="Separador de milhares 5 2 2 2 2 2 2 5" xfId="41300" xr:uid="{A3AB00E9-4D6E-4C62-A6DE-497C07571F09}"/>
    <cellStyle name="Separador de milhares 5 2 2 2 2 2 2 5 2" xfId="41301" xr:uid="{66D15AE1-7ABF-4993-8139-BE10D55E9668}"/>
    <cellStyle name="Separador de milhares 5 2 2 2 2 2 2 5 2 2" xfId="41302" xr:uid="{B16D65C5-01A9-4702-B446-924BB51D1137}"/>
    <cellStyle name="Separador de milhares 5 2 2 2 2 2 2 5 3" xfId="41303" xr:uid="{4315A5EE-5E78-4483-B95F-51B9E00B33A7}"/>
    <cellStyle name="Separador de milhares 5 2 2 2 2 2 2 5 3 2" xfId="41304" xr:uid="{5B590613-224B-4B07-92FE-350664DC1560}"/>
    <cellStyle name="Separador de milhares 5 2 2 2 2 2 2 5 4" xfId="41305" xr:uid="{3E1F7CB5-77EF-4E8C-BD86-6620AEA37DBA}"/>
    <cellStyle name="Separador de milhares 5 2 2 2 2 2 2 6" xfId="41306" xr:uid="{816CA66B-A0A2-4D42-AE3B-FB4C3F3E4AEB}"/>
    <cellStyle name="Separador de milhares 5 2 2 2 2 2 2 6 2" xfId="41307" xr:uid="{A1830024-88C7-4E2E-BB90-2C407BBDC711}"/>
    <cellStyle name="Separador de milhares 5 2 2 2 2 2 2 6 2 2" xfId="41308" xr:uid="{D24D4D2A-4896-4C39-8345-D179A6EDD41E}"/>
    <cellStyle name="Separador de milhares 5 2 2 2 2 2 2 6 2 2 2" xfId="41309" xr:uid="{51AC4261-F77D-43CB-BDAB-CA1E5F1DAE60}"/>
    <cellStyle name="Separador de milhares 5 2 2 2 2 2 2 6 2 3" xfId="41310" xr:uid="{8B7438D7-1890-4D66-84A6-F90FE10ADC9F}"/>
    <cellStyle name="Separador de milhares 5 2 2 2 2 2 2 6 3" xfId="41311" xr:uid="{456D2531-71E5-4924-B66A-EB82B052F969}"/>
    <cellStyle name="Separador de milhares 5 2 2 2 2 2 2 6 3 2" xfId="41312" xr:uid="{CED0A352-1184-483E-B8C7-8C6B9E7A215D}"/>
    <cellStyle name="Separador de milhares 5 2 2 2 2 2 2 6 4" xfId="41313" xr:uid="{9DB8124F-2ECA-43BA-9E60-FD23C1BF3BEC}"/>
    <cellStyle name="Separador de milhares 5 2 2 2 2 2 2 6 4 2" xfId="41314" xr:uid="{5551844C-45B9-4E14-A2E1-43BB70C4AA5A}"/>
    <cellStyle name="Separador de milhares 5 2 2 2 2 2 2 6 5" xfId="41315" xr:uid="{E716A700-39A9-4518-99A1-2B06A76A07F5}"/>
    <cellStyle name="Separador de milhares 5 2 2 2 2 2 2 7" xfId="41316" xr:uid="{4C1772FF-1F4A-462A-97DD-6D6216F7D622}"/>
    <cellStyle name="Separador de milhares 5 2 2 2 2 2 2 7 2" xfId="41317" xr:uid="{43A67FEB-CB0F-403E-9A5D-9E0CFDDA6DE1}"/>
    <cellStyle name="Separador de milhares 5 2 2 2 2 2 2 7 2 2" xfId="41318" xr:uid="{1CAB7A4E-F63E-4762-87B4-31E4C4C905BC}"/>
    <cellStyle name="Separador de milhares 5 2 2 2 2 2 2 7 3" xfId="41319" xr:uid="{E7211767-EBAB-4BBB-9A16-D017D7625096}"/>
    <cellStyle name="Separador de milhares 5 2 2 2 2 2 2 7 3 2" xfId="41320" xr:uid="{F213A084-BB03-416C-A52B-6D54F14EA4AE}"/>
    <cellStyle name="Separador de milhares 5 2 2 2 2 2 2 7 4" xfId="41321" xr:uid="{FDA8E027-60B8-47A4-8B01-094FCB359328}"/>
    <cellStyle name="Separador de milhares 5 2 2 2 2 2 2 8" xfId="41322" xr:uid="{AA4DD2DA-53AB-4774-A9DE-77EF751BFC6F}"/>
    <cellStyle name="Separador de milhares 5 2 2 2 2 2 2 8 2" xfId="41323" xr:uid="{BAD9CC74-E508-45F6-8C82-265E59A1EE28}"/>
    <cellStyle name="Separador de milhares 5 2 2 2 2 2 2 9" xfId="41324" xr:uid="{9A5BF8D8-DCCC-4B26-8696-6C14B9905A49}"/>
    <cellStyle name="Separador de milhares 5 2 2 2 2 2 3" xfId="41325" xr:uid="{F53FE837-51D3-48CA-954D-556ECC318EB0}"/>
    <cellStyle name="Separador de milhares 5 2 2 2 2 2 3 10" xfId="54912" xr:uid="{E1A31898-05F6-4394-A9AF-0469E7D20761}"/>
    <cellStyle name="Separador de milhares 5 2 2 2 2 2 3 2" xfId="41326" xr:uid="{CB4D150E-2C50-429B-9317-930B64D9007F}"/>
    <cellStyle name="Separador de milhares 5 2 2 2 2 2 3 2 2" xfId="41327" xr:uid="{DD26ED8E-6DED-4C85-B4FA-2350D1BA8BD1}"/>
    <cellStyle name="Separador de milhares 5 2 2 2 2 2 3 2 2 2" xfId="41328" xr:uid="{20A18879-EB20-405C-B92F-39F8C2C43788}"/>
    <cellStyle name="Separador de milhares 5 2 2 2 2 2 3 2 2 2 2" xfId="41329" xr:uid="{6788D411-59F1-4100-AFDC-9846BE8D675E}"/>
    <cellStyle name="Separador de milhares 5 2 2 2 2 2 3 2 2 2 2 2" xfId="41330" xr:uid="{8EAC5A54-E0F5-4D7E-A778-105D3A3ED221}"/>
    <cellStyle name="Separador de milhares 5 2 2 2 2 2 3 2 2 2 3" xfId="41331" xr:uid="{C62E485E-FB84-41FA-A5F7-6B1B054AE33E}"/>
    <cellStyle name="Separador de milhares 5 2 2 2 2 2 3 2 2 3" xfId="41332" xr:uid="{7CC1CBE2-E2BE-42B2-A62B-90A5E7A8DDB2}"/>
    <cellStyle name="Separador de milhares 5 2 2 2 2 2 3 2 2 3 2" xfId="41333" xr:uid="{FE8D5924-D3D6-4E91-8761-B5E1D9119E81}"/>
    <cellStyle name="Separador de milhares 5 2 2 2 2 2 3 2 2 4" xfId="41334" xr:uid="{A8E6EBA4-9490-424A-A6D2-D094408D4931}"/>
    <cellStyle name="Separador de milhares 5 2 2 2 2 2 3 2 2 4 2" xfId="41335" xr:uid="{D44FDB70-5DBC-44D7-842D-29E909125EEF}"/>
    <cellStyle name="Separador de milhares 5 2 2 2 2 2 3 2 2 5" xfId="41336" xr:uid="{4AB4270F-AE04-4896-977E-027C19F624B9}"/>
    <cellStyle name="Separador de milhares 5 2 2 2 2 2 3 2 3" xfId="41337" xr:uid="{D5A2340B-5670-4327-96BA-678A54825AB0}"/>
    <cellStyle name="Separador de milhares 5 2 2 2 2 2 3 2 3 2" xfId="41338" xr:uid="{2F0E6EC1-079C-4750-BF07-BA239A1891D7}"/>
    <cellStyle name="Separador de milhares 5 2 2 2 2 2 3 2 4" xfId="41339" xr:uid="{E8DCCAC2-0118-40C9-8722-0C20D1A5CC52}"/>
    <cellStyle name="Separador de milhares 5 2 2 2 2 2 3 2 4 2" xfId="41340" xr:uid="{236EFC37-B51F-4075-8DE4-754A3B6C4D69}"/>
    <cellStyle name="Separador de milhares 5 2 2 2 2 2 3 2 5" xfId="41341" xr:uid="{49A72F69-DDB4-4F82-9A4E-F596E36739CC}"/>
    <cellStyle name="Separador de milhares 5 2 2 2 2 2 3 3" xfId="41342" xr:uid="{40365BE4-2FC6-4517-8D61-7517308B988C}"/>
    <cellStyle name="Separador de milhares 5 2 2 2 2 2 3 3 2" xfId="41343" xr:uid="{8CAD217F-68A9-41AC-8E01-53DFA31B0097}"/>
    <cellStyle name="Separador de milhares 5 2 2 2 2 2 3 3 2 2" xfId="41344" xr:uid="{382C46C0-B898-4C8D-AEF8-6BEC7170B706}"/>
    <cellStyle name="Separador de milhares 5 2 2 2 2 2 3 3 3" xfId="41345" xr:uid="{B4519B37-A7CF-4177-97FB-A5F84B3511CF}"/>
    <cellStyle name="Separador de milhares 5 2 2 2 2 2 3 3 3 2" xfId="41346" xr:uid="{AFCD3F22-627F-48B0-8E48-A8C0DADA7617}"/>
    <cellStyle name="Separador de milhares 5 2 2 2 2 2 3 3 4" xfId="41347" xr:uid="{A5014085-C365-42ED-85AE-6F452E4E2FCB}"/>
    <cellStyle name="Separador de milhares 5 2 2 2 2 2 3 4" xfId="41348" xr:uid="{E8384C0B-281E-4C87-B65D-92326CC3BA5B}"/>
    <cellStyle name="Separador de milhares 5 2 2 2 2 2 3 4 2" xfId="41349" xr:uid="{F2368D51-C18A-4986-A076-DFCBFB430E77}"/>
    <cellStyle name="Separador de milhares 5 2 2 2 2 2 3 4 2 2" xfId="41350" xr:uid="{1A6735B5-B4C7-47D4-A34B-C1A1CC86A443}"/>
    <cellStyle name="Separador de milhares 5 2 2 2 2 2 3 4 2 2 2" xfId="41351" xr:uid="{85FE6E8F-59BC-424C-B86B-E2BFBFC57B6D}"/>
    <cellStyle name="Separador de milhares 5 2 2 2 2 2 3 4 2 3" xfId="41352" xr:uid="{4F85A253-02CD-4AD1-A143-4EA3EFF59855}"/>
    <cellStyle name="Separador de milhares 5 2 2 2 2 2 3 4 3" xfId="41353" xr:uid="{32443231-223C-4227-8982-837BC7F3D770}"/>
    <cellStyle name="Separador de milhares 5 2 2 2 2 2 3 4 3 2" xfId="41354" xr:uid="{8EDE7022-22A6-4F87-89E0-E24437B4954E}"/>
    <cellStyle name="Separador de milhares 5 2 2 2 2 2 3 4 4" xfId="41355" xr:uid="{7F265281-5E21-4DC6-831D-899EB0AC24E1}"/>
    <cellStyle name="Separador de milhares 5 2 2 2 2 2 3 4 4 2" xfId="41356" xr:uid="{4EE39299-C23F-4DA7-B92A-4802331DFAF2}"/>
    <cellStyle name="Separador de milhares 5 2 2 2 2 2 3 4 5" xfId="41357" xr:uid="{EE2A7DF2-C565-4C40-AA3E-918F175FE68E}"/>
    <cellStyle name="Separador de milhares 5 2 2 2 2 2 3 5" xfId="41358" xr:uid="{E3F1B130-82E5-4637-B828-1B6578B4DCAF}"/>
    <cellStyle name="Separador de milhares 5 2 2 2 2 2 3 5 2" xfId="41359" xr:uid="{0BB099B9-AFBB-4EFB-94ED-22F9E14E2F79}"/>
    <cellStyle name="Separador de milhares 5 2 2 2 2 2 3 5 2 2" xfId="41360" xr:uid="{0EB19AA6-7C4D-4622-9F77-74481E5BFE67}"/>
    <cellStyle name="Separador de milhares 5 2 2 2 2 2 3 5 3" xfId="41361" xr:uid="{A4329DBF-F753-4747-9485-DC7ECED0394C}"/>
    <cellStyle name="Separador de milhares 5 2 2 2 2 2 3 5 3 2" xfId="41362" xr:uid="{DCCE63FA-5A0A-4D89-BE41-17AA73E5B450}"/>
    <cellStyle name="Separador de milhares 5 2 2 2 2 2 3 5 4" xfId="41363" xr:uid="{246464FB-648A-4D48-8885-D98ED4316133}"/>
    <cellStyle name="Separador de milhares 5 2 2 2 2 2 3 6" xfId="41364" xr:uid="{62716C04-DE32-4684-A822-F738E6A304B9}"/>
    <cellStyle name="Separador de milhares 5 2 2 2 2 2 3 6 2" xfId="41365" xr:uid="{C6D3359F-2D93-4B39-B149-38C93833A8C8}"/>
    <cellStyle name="Separador de milhares 5 2 2 2 2 2 3 7" xfId="41366" xr:uid="{B8FC89CE-FC18-4D8C-8E2B-B51B6B992BDC}"/>
    <cellStyle name="Separador de milhares 5 2 2 2 2 2 3 8" xfId="41367" xr:uid="{9F8CD7C0-7F4B-4923-9269-12D7B227D38D}"/>
    <cellStyle name="Separador de milhares 5 2 2 2 2 2 3 9" xfId="53555" xr:uid="{6CC8970D-CC41-456B-9C3E-982B0CA17834}"/>
    <cellStyle name="Separador de milhares 5 2 2 2 2 2 4" xfId="41368" xr:uid="{2FBABF2B-BF2E-4544-B614-9098D647411B}"/>
    <cellStyle name="Separador de milhares 5 2 2 2 2 2 4 10" xfId="54913" xr:uid="{CC1DB766-3CCA-4565-9AA4-CACEC9190549}"/>
    <cellStyle name="Separador de milhares 5 2 2 2 2 2 4 2" xfId="41369" xr:uid="{D5A04AB3-3537-49D2-9CC5-DAC6038177EF}"/>
    <cellStyle name="Separador de milhares 5 2 2 2 2 2 4 2 2" xfId="41370" xr:uid="{D29E5384-A10D-47FC-B288-EBB1F99260E5}"/>
    <cellStyle name="Separador de milhares 5 2 2 2 2 2 4 2 2 2" xfId="41371" xr:uid="{A41E97E4-1BE7-4A73-9B39-63F86D468543}"/>
    <cellStyle name="Separador de milhares 5 2 2 2 2 2 4 2 2 2 2" xfId="41372" xr:uid="{732C9A24-C91B-406E-8DFB-D6F8D2F2AF56}"/>
    <cellStyle name="Separador de milhares 5 2 2 2 2 2 4 2 2 2 2 2" xfId="41373" xr:uid="{E4661609-E472-4A02-B439-FD44D358DD5B}"/>
    <cellStyle name="Separador de milhares 5 2 2 2 2 2 4 2 2 2 3" xfId="41374" xr:uid="{8D9EDC79-33BB-4DFB-9F53-041FAF18C5C1}"/>
    <cellStyle name="Separador de milhares 5 2 2 2 2 2 4 2 2 3" xfId="41375" xr:uid="{28D93AD2-8EB7-4BB0-9C0C-F0CABFD46D9E}"/>
    <cellStyle name="Separador de milhares 5 2 2 2 2 2 4 2 2 3 2" xfId="41376" xr:uid="{083D792B-CFF8-4600-B4B1-37CBC819ABCD}"/>
    <cellStyle name="Separador de milhares 5 2 2 2 2 2 4 2 2 4" xfId="41377" xr:uid="{92004B54-B7A4-433D-830D-08D8979142FF}"/>
    <cellStyle name="Separador de milhares 5 2 2 2 2 2 4 2 2 4 2" xfId="41378" xr:uid="{401B65CD-318F-4417-BF6F-E74C5A1944DF}"/>
    <cellStyle name="Separador de milhares 5 2 2 2 2 2 4 2 2 5" xfId="41379" xr:uid="{6A54EBAF-16C6-4750-AB0F-FDB24880E086}"/>
    <cellStyle name="Separador de milhares 5 2 2 2 2 2 4 2 3" xfId="41380" xr:uid="{D9760395-01EA-406A-90B6-A94E46EBE808}"/>
    <cellStyle name="Separador de milhares 5 2 2 2 2 2 4 2 3 2" xfId="41381" xr:uid="{2FFE924F-1AB3-4877-959A-B9F80D3BB1EE}"/>
    <cellStyle name="Separador de milhares 5 2 2 2 2 2 4 2 4" xfId="41382" xr:uid="{C573AEDE-7E0B-4153-86D6-714889FC7EBD}"/>
    <cellStyle name="Separador de milhares 5 2 2 2 2 2 4 2 4 2" xfId="41383" xr:uid="{38EDD0FC-6F1A-4A02-B09B-D01C6709FF8E}"/>
    <cellStyle name="Separador de milhares 5 2 2 2 2 2 4 2 5" xfId="41384" xr:uid="{FA05A030-6777-478E-8F4B-388DC57013C6}"/>
    <cellStyle name="Separador de milhares 5 2 2 2 2 2 4 3" xfId="41385" xr:uid="{52604D3B-075A-4D82-B8B0-54D3B3F04F11}"/>
    <cellStyle name="Separador de milhares 5 2 2 2 2 2 4 3 2" xfId="41386" xr:uid="{56909902-ABCC-43E9-B4EB-AEBF94B4761F}"/>
    <cellStyle name="Separador de milhares 5 2 2 2 2 2 4 3 2 2" xfId="41387" xr:uid="{8688C1C9-DB11-4449-A017-7374F59C175A}"/>
    <cellStyle name="Separador de milhares 5 2 2 2 2 2 4 3 3" xfId="41388" xr:uid="{677DEE84-4B83-4D65-9540-915C52D6E3F7}"/>
    <cellStyle name="Separador de milhares 5 2 2 2 2 2 4 3 3 2" xfId="41389" xr:uid="{BE7D8829-B6AA-4312-AEDD-1AA28B1E1D29}"/>
    <cellStyle name="Separador de milhares 5 2 2 2 2 2 4 3 4" xfId="41390" xr:uid="{316CDC56-A293-4492-8AA4-81C6FFE66C74}"/>
    <cellStyle name="Separador de milhares 5 2 2 2 2 2 4 4" xfId="41391" xr:uid="{23E92C95-9AE2-48EE-BF34-B4F0D3A20A5E}"/>
    <cellStyle name="Separador de milhares 5 2 2 2 2 2 4 4 2" xfId="41392" xr:uid="{C7CDFD6A-2E6B-4680-90A2-BF845AEF1559}"/>
    <cellStyle name="Separador de milhares 5 2 2 2 2 2 4 4 2 2" xfId="41393" xr:uid="{395D13F5-58B1-4EFA-B80A-6C06A0EDC3AC}"/>
    <cellStyle name="Separador de milhares 5 2 2 2 2 2 4 4 2 2 2" xfId="41394" xr:uid="{1F46ED22-8C92-4711-BEAB-64CCA7F6A764}"/>
    <cellStyle name="Separador de milhares 5 2 2 2 2 2 4 4 2 3" xfId="41395" xr:uid="{FA33C3DC-8119-4CD6-9BC2-7C1D58E910A5}"/>
    <cellStyle name="Separador de milhares 5 2 2 2 2 2 4 4 3" xfId="41396" xr:uid="{FD32732E-4E3C-4017-A841-94035B0B6A93}"/>
    <cellStyle name="Separador de milhares 5 2 2 2 2 2 4 4 3 2" xfId="41397" xr:uid="{4AE64B95-D781-478A-948F-C12DE4741260}"/>
    <cellStyle name="Separador de milhares 5 2 2 2 2 2 4 4 4" xfId="41398" xr:uid="{38B6CAE7-06D0-4DA7-BA42-3BA784F0A847}"/>
    <cellStyle name="Separador de milhares 5 2 2 2 2 2 4 4 4 2" xfId="41399" xr:uid="{593A56E5-7C5C-4D15-93DE-ACC38E30F094}"/>
    <cellStyle name="Separador de milhares 5 2 2 2 2 2 4 4 5" xfId="41400" xr:uid="{BB01F78F-468B-437A-B390-E4819812A8EF}"/>
    <cellStyle name="Separador de milhares 5 2 2 2 2 2 4 5" xfId="41401" xr:uid="{3F6DC635-6547-4C31-86DF-85DB3C43013E}"/>
    <cellStyle name="Separador de milhares 5 2 2 2 2 2 4 5 2" xfId="41402" xr:uid="{52CD9CC9-8548-43A8-BB4C-3A50D9FD1240}"/>
    <cellStyle name="Separador de milhares 5 2 2 2 2 2 4 5 2 2" xfId="41403" xr:uid="{373B0CE9-C244-4CBC-9AF3-B8DD983B6380}"/>
    <cellStyle name="Separador de milhares 5 2 2 2 2 2 4 5 3" xfId="41404" xr:uid="{FF002333-3B28-4C27-BD14-98229AB6E4BA}"/>
    <cellStyle name="Separador de milhares 5 2 2 2 2 2 4 5 3 2" xfId="41405" xr:uid="{FCFC5C09-6B96-4D8D-A116-11A5966FB902}"/>
    <cellStyle name="Separador de milhares 5 2 2 2 2 2 4 5 4" xfId="41406" xr:uid="{9E40FD1D-A7C5-43AC-882B-F88497061866}"/>
    <cellStyle name="Separador de milhares 5 2 2 2 2 2 4 6" xfId="41407" xr:uid="{1C727339-16CD-47A5-BBCD-869F7BCA73CD}"/>
    <cellStyle name="Separador de milhares 5 2 2 2 2 2 4 6 2" xfId="41408" xr:uid="{C3326430-5A20-475B-A238-70B13AC1DE43}"/>
    <cellStyle name="Separador de milhares 5 2 2 2 2 2 4 7" xfId="41409" xr:uid="{6DD3EAC7-73A4-4644-8767-51AC0BD76E25}"/>
    <cellStyle name="Separador de milhares 5 2 2 2 2 2 4 8" xfId="41410" xr:uid="{EE781910-4770-48D1-B1F8-C522103539E2}"/>
    <cellStyle name="Separador de milhares 5 2 2 2 2 2 4 9" xfId="53556" xr:uid="{E198CCFB-C45D-4AF5-8B19-72C5D5A695A8}"/>
    <cellStyle name="Separador de milhares 5 2 2 2 2 2 5" xfId="41411" xr:uid="{E1ED86A9-727F-48FC-8FFB-BD63B4B138F3}"/>
    <cellStyle name="Separador de milhares 5 2 2 2 2 2 5 10" xfId="54914" xr:uid="{F8CDAF40-3942-4EDA-A7AE-960C18EB59C4}"/>
    <cellStyle name="Separador de milhares 5 2 2 2 2 2 5 2" xfId="41412" xr:uid="{F468EE42-9877-44CE-954B-64AF9F32A24F}"/>
    <cellStyle name="Separador de milhares 5 2 2 2 2 2 5 2 2" xfId="41413" xr:uid="{DB86628C-FE43-42CD-BF74-106DC77A0B06}"/>
    <cellStyle name="Separador de milhares 5 2 2 2 2 2 5 2 2 2" xfId="41414" xr:uid="{0ADD7243-F53E-451C-B262-FC5C4AF7C750}"/>
    <cellStyle name="Separador de milhares 5 2 2 2 2 2 5 2 2 2 2" xfId="41415" xr:uid="{55E1BFF4-2217-4E6D-92BD-72937DD19168}"/>
    <cellStyle name="Separador de milhares 5 2 2 2 2 2 5 2 2 2 2 2" xfId="41416" xr:uid="{2CB114EF-58F3-4B7E-B279-F6D7F481E13D}"/>
    <cellStyle name="Separador de milhares 5 2 2 2 2 2 5 2 2 2 3" xfId="41417" xr:uid="{0D269B37-265B-4906-83C1-0183458F1DC5}"/>
    <cellStyle name="Separador de milhares 5 2 2 2 2 2 5 2 2 3" xfId="41418" xr:uid="{A784F466-9BB4-4D55-8CAF-34A4889174FC}"/>
    <cellStyle name="Separador de milhares 5 2 2 2 2 2 5 2 2 3 2" xfId="41419" xr:uid="{D1F84BE8-42E1-4EF9-BB38-D84882851A03}"/>
    <cellStyle name="Separador de milhares 5 2 2 2 2 2 5 2 2 4" xfId="41420" xr:uid="{B9EA5B04-A107-4DE9-8A88-8F71F3ED8078}"/>
    <cellStyle name="Separador de milhares 5 2 2 2 2 2 5 2 2 4 2" xfId="41421" xr:uid="{DE53ADDF-2309-4DE1-B24A-352B42E1EC95}"/>
    <cellStyle name="Separador de milhares 5 2 2 2 2 2 5 2 2 5" xfId="41422" xr:uid="{E07D3792-B494-4A4F-89FB-46BA716BF5CD}"/>
    <cellStyle name="Separador de milhares 5 2 2 2 2 2 5 2 3" xfId="41423" xr:uid="{D8A60AE4-85EC-4FBB-8BA9-0B2142A820E8}"/>
    <cellStyle name="Separador de milhares 5 2 2 2 2 2 5 2 3 2" xfId="41424" xr:uid="{42D1EE83-B1ED-4FF7-9598-3728918EF236}"/>
    <cellStyle name="Separador de milhares 5 2 2 2 2 2 5 2 4" xfId="41425" xr:uid="{0E4B2994-26EA-4C18-BF48-0D4438E7B526}"/>
    <cellStyle name="Separador de milhares 5 2 2 2 2 2 5 2 4 2" xfId="41426" xr:uid="{9BBCF3BA-2119-4F3B-A65F-9C334EDF1BD8}"/>
    <cellStyle name="Separador de milhares 5 2 2 2 2 2 5 2 5" xfId="41427" xr:uid="{5594DC4B-7809-434D-8843-590A1DAAE529}"/>
    <cellStyle name="Separador de milhares 5 2 2 2 2 2 5 3" xfId="41428" xr:uid="{AB9801A4-BEDA-4B2E-908E-26B94EFBFAAB}"/>
    <cellStyle name="Separador de milhares 5 2 2 2 2 2 5 3 2" xfId="41429" xr:uid="{C1F2D3CD-B0E0-4936-A35E-539C708081AD}"/>
    <cellStyle name="Separador de milhares 5 2 2 2 2 2 5 3 2 2" xfId="41430" xr:uid="{C3D84D9A-98D1-4256-8A5F-F090DB860D8B}"/>
    <cellStyle name="Separador de milhares 5 2 2 2 2 2 5 3 3" xfId="41431" xr:uid="{286209A9-85A1-4895-829E-232574F35D10}"/>
    <cellStyle name="Separador de milhares 5 2 2 2 2 2 5 3 3 2" xfId="41432" xr:uid="{A2B6198C-1597-4A86-BBDA-B4CDBEA08711}"/>
    <cellStyle name="Separador de milhares 5 2 2 2 2 2 5 3 4" xfId="41433" xr:uid="{16AA8547-85B4-43A7-AA0F-20F3D6D767A9}"/>
    <cellStyle name="Separador de milhares 5 2 2 2 2 2 5 4" xfId="41434" xr:uid="{6365F0A1-8BB6-4EBA-B617-76577EEABE51}"/>
    <cellStyle name="Separador de milhares 5 2 2 2 2 2 5 4 2" xfId="41435" xr:uid="{B7996783-1812-443D-BD2B-50114F83299C}"/>
    <cellStyle name="Separador de milhares 5 2 2 2 2 2 5 4 2 2" xfId="41436" xr:uid="{7E065953-A730-4F59-9B45-54BA62F952C1}"/>
    <cellStyle name="Separador de milhares 5 2 2 2 2 2 5 4 2 2 2" xfId="41437" xr:uid="{00A917F1-CA2D-4FB3-BC80-F151AF80C127}"/>
    <cellStyle name="Separador de milhares 5 2 2 2 2 2 5 4 2 3" xfId="41438" xr:uid="{91B99AD2-2E0C-499F-B4FC-CBB27773371C}"/>
    <cellStyle name="Separador de milhares 5 2 2 2 2 2 5 4 3" xfId="41439" xr:uid="{437DB339-A8D5-42E4-A48D-2A72FE6CE3CD}"/>
    <cellStyle name="Separador de milhares 5 2 2 2 2 2 5 4 3 2" xfId="41440" xr:uid="{CE8D5098-8B2C-4964-8E23-D086C6E83348}"/>
    <cellStyle name="Separador de milhares 5 2 2 2 2 2 5 4 4" xfId="41441" xr:uid="{542618BE-51DA-463B-BD65-5777C4A0D1E1}"/>
    <cellStyle name="Separador de milhares 5 2 2 2 2 2 5 4 4 2" xfId="41442" xr:uid="{88BFAD07-5024-476B-B8B9-A0FECA98234D}"/>
    <cellStyle name="Separador de milhares 5 2 2 2 2 2 5 4 5" xfId="41443" xr:uid="{B4A7FAB3-EBD5-4F13-B033-B2B306EE60D2}"/>
    <cellStyle name="Separador de milhares 5 2 2 2 2 2 5 5" xfId="41444" xr:uid="{D72C36C7-59CD-4BCF-A4D0-6214D3D541BA}"/>
    <cellStyle name="Separador de milhares 5 2 2 2 2 2 5 5 2" xfId="41445" xr:uid="{7BFDDB48-600A-4132-B576-836C23312E2D}"/>
    <cellStyle name="Separador de milhares 5 2 2 2 2 2 5 5 2 2" xfId="41446" xr:uid="{2482B383-08CD-4809-8600-0A17340CA52F}"/>
    <cellStyle name="Separador de milhares 5 2 2 2 2 2 5 5 3" xfId="41447" xr:uid="{1EEDFAF7-6739-4D16-8C42-C0AE97EF5467}"/>
    <cellStyle name="Separador de milhares 5 2 2 2 2 2 5 5 3 2" xfId="41448" xr:uid="{8956293E-BD2E-42AC-B864-F5C9B30DB774}"/>
    <cellStyle name="Separador de milhares 5 2 2 2 2 2 5 5 4" xfId="41449" xr:uid="{8C463FF5-3A02-4A97-BD20-D54FAA3B36C7}"/>
    <cellStyle name="Separador de milhares 5 2 2 2 2 2 5 6" xfId="41450" xr:uid="{70316278-2B62-4F1D-8446-6379E9249363}"/>
    <cellStyle name="Separador de milhares 5 2 2 2 2 2 5 6 2" xfId="41451" xr:uid="{FB408D1B-27C0-4127-8426-FE542F854B76}"/>
    <cellStyle name="Separador de milhares 5 2 2 2 2 2 5 7" xfId="41452" xr:uid="{C6D7818F-8AE2-4DA2-B6D9-555D6B6A6BCA}"/>
    <cellStyle name="Separador de milhares 5 2 2 2 2 2 5 8" xfId="41453" xr:uid="{C9E15D93-3FC2-4F6F-9F90-12DB5576D9F6}"/>
    <cellStyle name="Separador de milhares 5 2 2 2 2 2 5 9" xfId="53557" xr:uid="{BD9A1228-39F6-4F4D-AC2F-214F042F4302}"/>
    <cellStyle name="Separador de milhares 5 2 2 2 2 2 6" xfId="41454" xr:uid="{1B0B82B5-9F31-4508-A0D8-0EAFA05562DA}"/>
    <cellStyle name="Separador de milhares 5 2 2 2 2 2 6 2" xfId="41455" xr:uid="{2B989792-0DD2-4E8C-B58C-DE19435103C9}"/>
    <cellStyle name="Separador de milhares 5 2 2 2 2 2 6 2 2" xfId="41456" xr:uid="{6F7CBE1B-8CD2-4EF3-AA50-84C26D35064E}"/>
    <cellStyle name="Separador de milhares 5 2 2 2 2 2 6 2 2 2" xfId="41457" xr:uid="{4E1ABF53-B55B-4837-A688-6B088C86B60E}"/>
    <cellStyle name="Separador de milhares 5 2 2 2 2 2 6 2 2 2 2" xfId="41458" xr:uid="{29C39215-160B-40DA-BF3C-459667C70F1A}"/>
    <cellStyle name="Separador de milhares 5 2 2 2 2 2 6 2 2 3" xfId="41459" xr:uid="{BDECD834-5208-4C1F-9DF5-F007436171F1}"/>
    <cellStyle name="Separador de milhares 5 2 2 2 2 2 6 2 3" xfId="41460" xr:uid="{702169FD-C391-430B-8F94-70ACC6FDFFC2}"/>
    <cellStyle name="Separador de milhares 5 2 2 2 2 2 6 2 3 2" xfId="41461" xr:uid="{118B6A71-B86B-412F-9B6C-4F1305115DCB}"/>
    <cellStyle name="Separador de milhares 5 2 2 2 2 2 6 2 4" xfId="41462" xr:uid="{D9154848-C8A8-4AB1-B6F3-5E1F26196EFC}"/>
    <cellStyle name="Separador de milhares 5 2 2 2 2 2 6 2 4 2" xfId="41463" xr:uid="{A0D73E40-23FA-4ABD-8CCB-66D15CC41E94}"/>
    <cellStyle name="Separador de milhares 5 2 2 2 2 2 6 2 5" xfId="41464" xr:uid="{B59D7DFF-5325-4B89-BD3E-5710C4C5FFBE}"/>
    <cellStyle name="Separador de milhares 5 2 2 2 2 2 6 3" xfId="41465" xr:uid="{E339AD9B-9ECB-4B98-842A-2D05C638DFE8}"/>
    <cellStyle name="Separador de milhares 5 2 2 2 2 2 6 3 2" xfId="41466" xr:uid="{0B010A6D-5666-49B7-8C99-DB7B10FD69D6}"/>
    <cellStyle name="Separador de milhares 5 2 2 2 2 2 6 4" xfId="41467" xr:uid="{87F15FB1-6903-4995-9E2C-89564346FF54}"/>
    <cellStyle name="Separador de milhares 5 2 2 2 2 2 6 4 2" xfId="41468" xr:uid="{9E80A6D2-1FAB-419C-B505-ABA35F6381A0}"/>
    <cellStyle name="Separador de milhares 5 2 2 2 2 2 6 5" xfId="41469" xr:uid="{929FC83F-0E92-462A-9EC1-CE4C61EF9774}"/>
    <cellStyle name="Separador de milhares 5 2 2 2 2 2 7" xfId="41470" xr:uid="{E837BC14-D126-4E49-8C9B-04E4AFBCF2BC}"/>
    <cellStyle name="Separador de milhares 5 2 2 2 2 2 7 2" xfId="41471" xr:uid="{639658B1-3C2D-47F6-95AC-3748ED02E430}"/>
    <cellStyle name="Separador de milhares 5 2 2 2 2 2 7 2 2" xfId="41472" xr:uid="{E2C02398-95E0-4DC8-A142-86422BC2D11E}"/>
    <cellStyle name="Separador de milhares 5 2 2 2 2 2 7 3" xfId="41473" xr:uid="{CD0E977C-555A-444B-8E7E-F00255FAAB85}"/>
    <cellStyle name="Separador de milhares 5 2 2 2 2 2 7 3 2" xfId="41474" xr:uid="{FBE8032E-0BE2-4F93-8FCF-7EF4DBFF2BB1}"/>
    <cellStyle name="Separador de milhares 5 2 2 2 2 2 7 4" xfId="41475" xr:uid="{8A78B4BD-44CE-45F4-B101-A777D680DCC9}"/>
    <cellStyle name="Separador de milhares 5 2 2 2 2 2 8" xfId="41476" xr:uid="{283F5E89-2664-4673-A29B-487380360E78}"/>
    <cellStyle name="Separador de milhares 5 2 2 2 2 2 8 2" xfId="41477" xr:uid="{8B149883-E018-4EE7-A411-89FC59AA8140}"/>
    <cellStyle name="Separador de milhares 5 2 2 2 2 2 8 2 2" xfId="41478" xr:uid="{93505767-27E0-418D-A1CC-AE097116E21C}"/>
    <cellStyle name="Separador de milhares 5 2 2 2 2 2 8 2 2 2" xfId="41479" xr:uid="{83428C5F-C91D-4542-94EE-1D930F7EE9C4}"/>
    <cellStyle name="Separador de milhares 5 2 2 2 2 2 8 2 3" xfId="41480" xr:uid="{24A9A4C5-5CFA-4357-BF04-2143D787D165}"/>
    <cellStyle name="Separador de milhares 5 2 2 2 2 2 8 3" xfId="41481" xr:uid="{ED8299F1-AB58-4D1F-9EB1-F49E323D7F4B}"/>
    <cellStyle name="Separador de milhares 5 2 2 2 2 2 8 3 2" xfId="41482" xr:uid="{77CFDDE8-6B8E-4641-9020-72EA4EEBBC0C}"/>
    <cellStyle name="Separador de milhares 5 2 2 2 2 2 8 4" xfId="41483" xr:uid="{649088D9-29C9-4B57-A49A-08B0C60CA0FA}"/>
    <cellStyle name="Separador de milhares 5 2 2 2 2 2 8 4 2" xfId="41484" xr:uid="{56E09035-153D-42A1-8746-81281A619483}"/>
    <cellStyle name="Separador de milhares 5 2 2 2 2 2 8 5" xfId="41485" xr:uid="{D3017933-E4FA-47D5-998A-A56D0D446B27}"/>
    <cellStyle name="Separador de milhares 5 2 2 2 2 2 9" xfId="41486" xr:uid="{9D1677C7-B61E-4D2F-8CFD-58E18D5BE9F4}"/>
    <cellStyle name="Separador de milhares 5 2 2 2 2 2 9 2" xfId="41487" xr:uid="{A2613550-234E-473D-B11E-2E697A1E6413}"/>
    <cellStyle name="Separador de milhares 5 2 2 2 2 2 9 2 2" xfId="41488" xr:uid="{FD8DEEF2-199A-47CA-8DBD-AEA0BCFA7BB9}"/>
    <cellStyle name="Separador de milhares 5 2 2 2 2 2 9 3" xfId="41489" xr:uid="{8AB78965-D117-4177-AE03-D0CFD28014FB}"/>
    <cellStyle name="Separador de milhares 5 2 2 2 2 2 9 3 2" xfId="41490" xr:uid="{F8239524-D96E-42C2-A697-982D1DDC3FE2}"/>
    <cellStyle name="Separador de milhares 5 2 2 2 2 2 9 4" xfId="41491" xr:uid="{A741BE15-F6AB-4DC3-9691-255C371F0DEA}"/>
    <cellStyle name="Separador de milhares 5 2 2 2 2 3" xfId="41492" xr:uid="{34B826E6-FD0F-4088-9D17-EC0AF7414846}"/>
    <cellStyle name="Separador de milhares 5 2 2 2 2 3 10" xfId="41493" xr:uid="{537CC7AB-52C4-444D-AACC-ACA7946D5830}"/>
    <cellStyle name="Separador de milhares 5 2 2 2 2 3 11" xfId="53558" xr:uid="{B741AC49-A356-4658-AFEC-5E661691BC1E}"/>
    <cellStyle name="Separador de milhares 5 2 2 2 2 3 12" xfId="54915" xr:uid="{53BC644B-B970-4BDE-A081-04BE1C7DBFF5}"/>
    <cellStyle name="Separador de milhares 5 2 2 2 2 3 2" xfId="41494" xr:uid="{69C70E47-07E8-442C-A657-E851E3E5454F}"/>
    <cellStyle name="Separador de milhares 5 2 2 2 2 3 2 10" xfId="54916" xr:uid="{14491DFD-BEBD-4968-B0D0-F6FED406E9C9}"/>
    <cellStyle name="Separador de milhares 5 2 2 2 2 3 2 2" xfId="41495" xr:uid="{AC540D3A-9BB9-483C-BB89-86160C66606D}"/>
    <cellStyle name="Separador de milhares 5 2 2 2 2 3 2 2 2" xfId="41496" xr:uid="{0CC8EB6F-55ED-4077-955F-C91317E6C5D5}"/>
    <cellStyle name="Separador de milhares 5 2 2 2 2 3 2 2 2 2" xfId="41497" xr:uid="{7848F400-F4DA-45AD-8D20-DF66124BCEF1}"/>
    <cellStyle name="Separador de milhares 5 2 2 2 2 3 2 2 2 2 2" xfId="41498" xr:uid="{A0A6AFAC-728D-4CC3-8E64-09E2D14C4B08}"/>
    <cellStyle name="Separador de milhares 5 2 2 2 2 3 2 2 2 2 2 2" xfId="41499" xr:uid="{59FCB895-037D-41B4-9D2F-3A375C82285D}"/>
    <cellStyle name="Separador de milhares 5 2 2 2 2 3 2 2 2 2 3" xfId="41500" xr:uid="{A9EA9535-8FE4-4BC5-AABC-6B9B0E519B76}"/>
    <cellStyle name="Separador de milhares 5 2 2 2 2 3 2 2 2 3" xfId="41501" xr:uid="{BE803A68-0127-4EDE-91BD-EA87B7A9C57E}"/>
    <cellStyle name="Separador de milhares 5 2 2 2 2 3 2 2 2 3 2" xfId="41502" xr:uid="{18663DC9-089E-44ED-A99D-49617068B87C}"/>
    <cellStyle name="Separador de milhares 5 2 2 2 2 3 2 2 2 4" xfId="41503" xr:uid="{BFEE6891-6F2F-418A-8F1A-D5904F43E8BC}"/>
    <cellStyle name="Separador de milhares 5 2 2 2 2 3 2 2 2 4 2" xfId="41504" xr:uid="{C1271106-3CF3-494B-AD67-1D4E78860634}"/>
    <cellStyle name="Separador de milhares 5 2 2 2 2 3 2 2 2 5" xfId="41505" xr:uid="{35C4BD52-6762-4245-B88D-2CF61CB8D6DD}"/>
    <cellStyle name="Separador de milhares 5 2 2 2 2 3 2 2 3" xfId="41506" xr:uid="{8E097ECF-F2BE-4A2E-955E-64BDC7CEEB4C}"/>
    <cellStyle name="Separador de milhares 5 2 2 2 2 3 2 2 3 2" xfId="41507" xr:uid="{3D8089C1-B351-462D-951A-C0E2554CC87A}"/>
    <cellStyle name="Separador de milhares 5 2 2 2 2 3 2 2 4" xfId="41508" xr:uid="{330C969D-BC5B-44F6-BC82-441F2B475B12}"/>
    <cellStyle name="Separador de milhares 5 2 2 2 2 3 2 2 4 2" xfId="41509" xr:uid="{6FE3F18D-A6A7-49F9-9645-17D91F981EB5}"/>
    <cellStyle name="Separador de milhares 5 2 2 2 2 3 2 2 5" xfId="41510" xr:uid="{127CE665-7BCF-49B7-9E64-68306DF4F616}"/>
    <cellStyle name="Separador de milhares 5 2 2 2 2 3 2 3" xfId="41511" xr:uid="{DF25C71A-0E77-453E-B16A-4E7FD1662304}"/>
    <cellStyle name="Separador de milhares 5 2 2 2 2 3 2 3 2" xfId="41512" xr:uid="{1027CFFD-4737-464D-BB12-EEAFF4C96046}"/>
    <cellStyle name="Separador de milhares 5 2 2 2 2 3 2 3 2 2" xfId="41513" xr:uid="{30B68FB5-2450-4568-A0CF-6B84641B2043}"/>
    <cellStyle name="Separador de milhares 5 2 2 2 2 3 2 3 3" xfId="41514" xr:uid="{1DA4E74C-1D15-4103-BDAB-92F25F577990}"/>
    <cellStyle name="Separador de milhares 5 2 2 2 2 3 2 3 3 2" xfId="41515" xr:uid="{A6C0803E-5E8F-4935-8C7C-867DBAF28A50}"/>
    <cellStyle name="Separador de milhares 5 2 2 2 2 3 2 3 4" xfId="41516" xr:uid="{58F902E1-D68A-4358-92E6-4C758F02D5FC}"/>
    <cellStyle name="Separador de milhares 5 2 2 2 2 3 2 4" xfId="41517" xr:uid="{128D5EBB-BFD3-45EA-B8A6-E35C2FFFCCF3}"/>
    <cellStyle name="Separador de milhares 5 2 2 2 2 3 2 4 2" xfId="41518" xr:uid="{98F13400-986B-4B0B-A31E-539F378D9D5E}"/>
    <cellStyle name="Separador de milhares 5 2 2 2 2 3 2 4 2 2" xfId="41519" xr:uid="{CFF3FDF0-DBF8-4C6A-8984-54E478EEE63A}"/>
    <cellStyle name="Separador de milhares 5 2 2 2 2 3 2 4 2 2 2" xfId="41520" xr:uid="{88773C1A-E7B0-4653-A705-6D8859AFAD9F}"/>
    <cellStyle name="Separador de milhares 5 2 2 2 2 3 2 4 2 3" xfId="41521" xr:uid="{C9B56001-3111-4761-9810-F4DEF020C6B1}"/>
    <cellStyle name="Separador de milhares 5 2 2 2 2 3 2 4 3" xfId="41522" xr:uid="{E83ACBEF-2FD7-4BBA-9975-51C2E15CCE78}"/>
    <cellStyle name="Separador de milhares 5 2 2 2 2 3 2 4 3 2" xfId="41523" xr:uid="{B9B01AAF-C946-42AD-B3D0-997D67E73D65}"/>
    <cellStyle name="Separador de milhares 5 2 2 2 2 3 2 4 4" xfId="41524" xr:uid="{BAF2D2A8-D78E-4198-BAD2-080A5603EB84}"/>
    <cellStyle name="Separador de milhares 5 2 2 2 2 3 2 4 4 2" xfId="41525" xr:uid="{95C79CC4-2B57-4151-B339-89209B49E3C7}"/>
    <cellStyle name="Separador de milhares 5 2 2 2 2 3 2 4 5" xfId="41526" xr:uid="{54E55F0A-DED9-44E2-B505-751A4325A43C}"/>
    <cellStyle name="Separador de milhares 5 2 2 2 2 3 2 5" xfId="41527" xr:uid="{45E24304-8F3C-49EC-BD4A-F9F0D24B7E17}"/>
    <cellStyle name="Separador de milhares 5 2 2 2 2 3 2 5 2" xfId="41528" xr:uid="{4A60346C-B875-42F8-A1DD-06CF0AA2DF12}"/>
    <cellStyle name="Separador de milhares 5 2 2 2 2 3 2 5 2 2" xfId="41529" xr:uid="{7ADA2DB7-A472-4DF1-B57D-F4D3FACC2ECC}"/>
    <cellStyle name="Separador de milhares 5 2 2 2 2 3 2 5 3" xfId="41530" xr:uid="{6F65093C-8CDD-46BE-AE65-BA765091B331}"/>
    <cellStyle name="Separador de milhares 5 2 2 2 2 3 2 5 3 2" xfId="41531" xr:uid="{44C9B69E-43AF-40BE-B12D-50E363586522}"/>
    <cellStyle name="Separador de milhares 5 2 2 2 2 3 2 5 4" xfId="41532" xr:uid="{A56A5A0B-790F-4A4A-AD59-B23A9FE9A8CC}"/>
    <cellStyle name="Separador de milhares 5 2 2 2 2 3 2 6" xfId="41533" xr:uid="{1C12CD11-C022-457F-A93C-D2519F2F5B71}"/>
    <cellStyle name="Separador de milhares 5 2 2 2 2 3 2 6 2" xfId="41534" xr:uid="{58369489-81F2-47EF-BAA0-F0EE4F397E2A}"/>
    <cellStyle name="Separador de milhares 5 2 2 2 2 3 2 7" xfId="41535" xr:uid="{00809E29-72A0-41FB-B891-51B9924CCAA3}"/>
    <cellStyle name="Separador de milhares 5 2 2 2 2 3 2 8" xfId="41536" xr:uid="{E0A18CC5-ED16-499C-A3C5-4812BA2C5F00}"/>
    <cellStyle name="Separador de milhares 5 2 2 2 2 3 2 9" xfId="53559" xr:uid="{D5F20B19-05A1-4644-A4B3-C1B929A2C32F}"/>
    <cellStyle name="Separador de milhares 5 2 2 2 2 3 3" xfId="41537" xr:uid="{CB4E0BE0-EA05-4B24-AD4D-36D796DB4F83}"/>
    <cellStyle name="Separador de milhares 5 2 2 2 2 3 3 10" xfId="54917" xr:uid="{98826BC4-78DA-4909-86F3-D3E98244E700}"/>
    <cellStyle name="Separador de milhares 5 2 2 2 2 3 3 2" xfId="41538" xr:uid="{CC9E3713-4F2B-44AD-8573-FDC0C9096D16}"/>
    <cellStyle name="Separador de milhares 5 2 2 2 2 3 3 2 2" xfId="41539" xr:uid="{CD733092-F5F5-4D8F-B838-C50C5EB03984}"/>
    <cellStyle name="Separador de milhares 5 2 2 2 2 3 3 2 2 2" xfId="41540" xr:uid="{EC359A8B-9CC4-4C75-A199-036C3E62B7C1}"/>
    <cellStyle name="Separador de milhares 5 2 2 2 2 3 3 2 2 2 2" xfId="41541" xr:uid="{2D77423E-AD81-4AD1-83E7-0839F7491553}"/>
    <cellStyle name="Separador de milhares 5 2 2 2 2 3 3 2 2 2 2 2" xfId="41542" xr:uid="{2ADBF5EC-2936-4654-AE71-82E345FC10E5}"/>
    <cellStyle name="Separador de milhares 5 2 2 2 2 3 3 2 2 2 3" xfId="41543" xr:uid="{9BD6EC66-653B-458F-A5A8-858091996960}"/>
    <cellStyle name="Separador de milhares 5 2 2 2 2 3 3 2 2 3" xfId="41544" xr:uid="{B83B5EEF-2460-4BEE-85B5-2BD80C171A38}"/>
    <cellStyle name="Separador de milhares 5 2 2 2 2 3 3 2 2 3 2" xfId="41545" xr:uid="{3BDC4F40-33E1-4615-A0D6-53A17E15A3DE}"/>
    <cellStyle name="Separador de milhares 5 2 2 2 2 3 3 2 2 4" xfId="41546" xr:uid="{BEFEF42D-BE07-4E86-9AD2-278CAE1837B4}"/>
    <cellStyle name="Separador de milhares 5 2 2 2 2 3 3 2 2 4 2" xfId="41547" xr:uid="{79B47A6A-DB31-4E2A-9377-730B879A0126}"/>
    <cellStyle name="Separador de milhares 5 2 2 2 2 3 3 2 2 5" xfId="41548" xr:uid="{6A7B2527-EC97-474B-A296-4D8FDBE00022}"/>
    <cellStyle name="Separador de milhares 5 2 2 2 2 3 3 2 3" xfId="41549" xr:uid="{86EE9C03-AEBA-4E00-93DC-FBF56871A428}"/>
    <cellStyle name="Separador de milhares 5 2 2 2 2 3 3 2 3 2" xfId="41550" xr:uid="{C5363DB0-9B48-4BB9-95E9-51C0C629AF0C}"/>
    <cellStyle name="Separador de milhares 5 2 2 2 2 3 3 2 4" xfId="41551" xr:uid="{7A6FAB18-D365-4EAC-BDFA-28F88E80975F}"/>
    <cellStyle name="Separador de milhares 5 2 2 2 2 3 3 2 4 2" xfId="41552" xr:uid="{311F2B01-1456-4B17-B66B-937CB84F812F}"/>
    <cellStyle name="Separador de milhares 5 2 2 2 2 3 3 2 5" xfId="41553" xr:uid="{C177F604-7B29-4239-A6C8-B214167F9AA7}"/>
    <cellStyle name="Separador de milhares 5 2 2 2 2 3 3 3" xfId="41554" xr:uid="{F876D340-006C-4DBD-9D91-B4812B48664B}"/>
    <cellStyle name="Separador de milhares 5 2 2 2 2 3 3 3 2" xfId="41555" xr:uid="{F2169B21-E217-43A3-93F9-C30FAD830B0E}"/>
    <cellStyle name="Separador de milhares 5 2 2 2 2 3 3 3 2 2" xfId="41556" xr:uid="{30EAEA77-C20B-4855-9A95-528CDA4C2582}"/>
    <cellStyle name="Separador de milhares 5 2 2 2 2 3 3 3 3" xfId="41557" xr:uid="{BDE4790C-272F-4CBE-ADFB-64340A62BBFD}"/>
    <cellStyle name="Separador de milhares 5 2 2 2 2 3 3 3 3 2" xfId="41558" xr:uid="{57076FCE-1131-47BD-B807-DB75444E8DB5}"/>
    <cellStyle name="Separador de milhares 5 2 2 2 2 3 3 3 4" xfId="41559" xr:uid="{F2B3C804-1384-48EA-8A69-634DF7842CBC}"/>
    <cellStyle name="Separador de milhares 5 2 2 2 2 3 3 4" xfId="41560" xr:uid="{0447140E-5B5F-45AE-8D8F-675A2F11755E}"/>
    <cellStyle name="Separador de milhares 5 2 2 2 2 3 3 4 2" xfId="41561" xr:uid="{7BA45035-AD50-4917-A85F-AAE1B25F69A4}"/>
    <cellStyle name="Separador de milhares 5 2 2 2 2 3 3 4 2 2" xfId="41562" xr:uid="{31E9A1CD-8A97-45A6-B500-20474215A02C}"/>
    <cellStyle name="Separador de milhares 5 2 2 2 2 3 3 4 2 2 2" xfId="41563" xr:uid="{C76E58F4-D915-429B-8045-29EE235A997B}"/>
    <cellStyle name="Separador de milhares 5 2 2 2 2 3 3 4 2 3" xfId="41564" xr:uid="{7DCD8AE0-B3E2-43B4-9611-E08656126342}"/>
    <cellStyle name="Separador de milhares 5 2 2 2 2 3 3 4 3" xfId="41565" xr:uid="{B8D74E98-5C8B-4553-BC9F-AF0541E290BD}"/>
    <cellStyle name="Separador de milhares 5 2 2 2 2 3 3 4 3 2" xfId="41566" xr:uid="{F60AF6F0-F657-4DC8-968B-9573ECEB90DC}"/>
    <cellStyle name="Separador de milhares 5 2 2 2 2 3 3 4 4" xfId="41567" xr:uid="{13533D31-E2E2-4AB5-AD5F-4AC33B5E26A8}"/>
    <cellStyle name="Separador de milhares 5 2 2 2 2 3 3 4 4 2" xfId="41568" xr:uid="{CFF27F09-000A-4D4C-B318-4B9453798044}"/>
    <cellStyle name="Separador de milhares 5 2 2 2 2 3 3 4 5" xfId="41569" xr:uid="{E476AB16-2FF7-4116-9C74-0B3F81FF6A99}"/>
    <cellStyle name="Separador de milhares 5 2 2 2 2 3 3 5" xfId="41570" xr:uid="{116DB34D-3F23-4A8E-AF59-7341EE38E2CD}"/>
    <cellStyle name="Separador de milhares 5 2 2 2 2 3 3 5 2" xfId="41571" xr:uid="{54C45E29-B3C4-4D4A-9B5F-F79CCA582389}"/>
    <cellStyle name="Separador de milhares 5 2 2 2 2 3 3 5 2 2" xfId="41572" xr:uid="{7789CAB6-A725-42C5-965E-54CB29F32553}"/>
    <cellStyle name="Separador de milhares 5 2 2 2 2 3 3 5 3" xfId="41573" xr:uid="{84704DCE-76BA-4D79-A995-C5C2634F0263}"/>
    <cellStyle name="Separador de milhares 5 2 2 2 2 3 3 5 3 2" xfId="41574" xr:uid="{FF6CFE54-F3FD-4DD0-AD6E-A97261B04F3D}"/>
    <cellStyle name="Separador de milhares 5 2 2 2 2 3 3 5 4" xfId="41575" xr:uid="{FFE0CE7E-81CD-4327-9244-B96681E21029}"/>
    <cellStyle name="Separador de milhares 5 2 2 2 2 3 3 6" xfId="41576" xr:uid="{48B8957F-8A5C-4664-9290-C20B75D8B6B8}"/>
    <cellStyle name="Separador de milhares 5 2 2 2 2 3 3 6 2" xfId="41577" xr:uid="{32842DB4-8DA0-47C7-9310-60F7A04B0510}"/>
    <cellStyle name="Separador de milhares 5 2 2 2 2 3 3 7" xfId="41578" xr:uid="{635DF23A-5F3A-4EB0-A834-B17375469900}"/>
    <cellStyle name="Separador de milhares 5 2 2 2 2 3 3 8" xfId="41579" xr:uid="{6DF3D8C5-E166-406B-B573-399EA3A39FC1}"/>
    <cellStyle name="Separador de milhares 5 2 2 2 2 3 3 9" xfId="53560" xr:uid="{93284CD8-7D32-417A-A4EE-B427993F5F0A}"/>
    <cellStyle name="Separador de milhares 5 2 2 2 2 3 4" xfId="41580" xr:uid="{270AD79F-52A3-46C1-A199-65233B7C5112}"/>
    <cellStyle name="Separador de milhares 5 2 2 2 2 3 4 2" xfId="41581" xr:uid="{E3CF9F9E-8649-4E15-B420-694C03E2F5B9}"/>
    <cellStyle name="Separador de milhares 5 2 2 2 2 3 4 2 2" xfId="41582" xr:uid="{C0E8C48A-23FD-4C1C-BA94-0DC2F96675A6}"/>
    <cellStyle name="Separador de milhares 5 2 2 2 2 3 4 2 2 2" xfId="41583" xr:uid="{3A464BD1-3FDF-4EC5-A6D7-EBF3C1052F86}"/>
    <cellStyle name="Separador de milhares 5 2 2 2 2 3 4 2 2 2 2" xfId="41584" xr:uid="{5DFEE319-043D-4D70-8B99-BD96E83E57D5}"/>
    <cellStyle name="Separador de milhares 5 2 2 2 2 3 4 2 2 3" xfId="41585" xr:uid="{CC5EF622-F8EC-409F-BCC5-BC742046D5B4}"/>
    <cellStyle name="Separador de milhares 5 2 2 2 2 3 4 2 3" xfId="41586" xr:uid="{7C197F48-A79E-4440-82CE-A7D86F684A8A}"/>
    <cellStyle name="Separador de milhares 5 2 2 2 2 3 4 2 3 2" xfId="41587" xr:uid="{74E5A3A5-810C-42E9-A7F3-351C33463226}"/>
    <cellStyle name="Separador de milhares 5 2 2 2 2 3 4 2 4" xfId="41588" xr:uid="{2A58D309-EBCC-4356-B7C2-71A7B0201920}"/>
    <cellStyle name="Separador de milhares 5 2 2 2 2 3 4 2 4 2" xfId="41589" xr:uid="{78912B44-6086-4FC2-8609-89B5E4911BCB}"/>
    <cellStyle name="Separador de milhares 5 2 2 2 2 3 4 2 5" xfId="41590" xr:uid="{D63FCEDF-F82D-4878-AFC8-0431DF06C287}"/>
    <cellStyle name="Separador de milhares 5 2 2 2 2 3 4 3" xfId="41591" xr:uid="{0F72EAB3-770D-4C14-A90B-9EF9B1AD6EBE}"/>
    <cellStyle name="Separador de milhares 5 2 2 2 2 3 4 3 2" xfId="41592" xr:uid="{E9B9CF43-FCEE-4A25-9E86-25EEE285686B}"/>
    <cellStyle name="Separador de milhares 5 2 2 2 2 3 4 4" xfId="41593" xr:uid="{9F284252-C1AB-4910-9BA5-495751945B5F}"/>
    <cellStyle name="Separador de milhares 5 2 2 2 2 3 4 4 2" xfId="41594" xr:uid="{73A041D5-111E-48DC-B616-F0F81FFC9EA0}"/>
    <cellStyle name="Separador de milhares 5 2 2 2 2 3 4 5" xfId="41595" xr:uid="{0FFBE7CF-D1DE-4DDA-8E43-DB4DCE45438E}"/>
    <cellStyle name="Separador de milhares 5 2 2 2 2 3 5" xfId="41596" xr:uid="{2059F7CD-5AB8-4463-A49D-8B6B8719E73F}"/>
    <cellStyle name="Separador de milhares 5 2 2 2 2 3 5 2" xfId="41597" xr:uid="{AED60E91-0C07-4D02-8D0E-58713C00A351}"/>
    <cellStyle name="Separador de milhares 5 2 2 2 2 3 5 2 2" xfId="41598" xr:uid="{A62B7AF4-DCF9-4178-A33E-3FAC306E416A}"/>
    <cellStyle name="Separador de milhares 5 2 2 2 2 3 5 3" xfId="41599" xr:uid="{C9D9F072-3EF2-4ED9-BC1B-1156CFC7578B}"/>
    <cellStyle name="Separador de milhares 5 2 2 2 2 3 5 3 2" xfId="41600" xr:uid="{516CD854-ADD0-46F8-A26D-F5C81DFF8020}"/>
    <cellStyle name="Separador de milhares 5 2 2 2 2 3 5 4" xfId="41601" xr:uid="{DFC406C1-15AA-4551-9B9A-27F0BBBC677E}"/>
    <cellStyle name="Separador de milhares 5 2 2 2 2 3 6" xfId="41602" xr:uid="{8DB6C042-0C12-489F-AF85-43BD9361F560}"/>
    <cellStyle name="Separador de milhares 5 2 2 2 2 3 6 2" xfId="41603" xr:uid="{ADCC3046-9643-48B3-9D33-D52B01EB9BCC}"/>
    <cellStyle name="Separador de milhares 5 2 2 2 2 3 6 2 2" xfId="41604" xr:uid="{D640AF5B-E386-4AD8-A84E-A822206A5495}"/>
    <cellStyle name="Separador de milhares 5 2 2 2 2 3 6 2 2 2" xfId="41605" xr:uid="{E5A5FFFC-533C-4188-A20A-4215D2B6368E}"/>
    <cellStyle name="Separador de milhares 5 2 2 2 2 3 6 2 3" xfId="41606" xr:uid="{6C3ABE36-51EE-421E-B34F-383B4F607ADD}"/>
    <cellStyle name="Separador de milhares 5 2 2 2 2 3 6 3" xfId="41607" xr:uid="{FAC555C3-C8BD-4409-BEFB-141207D044F0}"/>
    <cellStyle name="Separador de milhares 5 2 2 2 2 3 6 3 2" xfId="41608" xr:uid="{F02C789A-16FE-4C01-880E-D8044569EF0E}"/>
    <cellStyle name="Separador de milhares 5 2 2 2 2 3 6 4" xfId="41609" xr:uid="{7621BF8A-3C16-440C-A08E-FA55B9B79EB7}"/>
    <cellStyle name="Separador de milhares 5 2 2 2 2 3 6 4 2" xfId="41610" xr:uid="{130D7A04-156E-4F96-BDE6-44CC549D840B}"/>
    <cellStyle name="Separador de milhares 5 2 2 2 2 3 6 5" xfId="41611" xr:uid="{EAB0069C-364C-451A-85BC-EB2AE025B7EA}"/>
    <cellStyle name="Separador de milhares 5 2 2 2 2 3 7" xfId="41612" xr:uid="{BC4B3229-9225-4102-993D-0B5755330155}"/>
    <cellStyle name="Separador de milhares 5 2 2 2 2 3 7 2" xfId="41613" xr:uid="{E9ED0979-2420-47BC-AAE3-FCA9E42183E0}"/>
    <cellStyle name="Separador de milhares 5 2 2 2 2 3 7 2 2" xfId="41614" xr:uid="{549AC0CE-0F7D-47CD-9102-18E4F8C68D90}"/>
    <cellStyle name="Separador de milhares 5 2 2 2 2 3 7 3" xfId="41615" xr:uid="{6ECD8D09-AC97-446B-9B0B-F18E08D6DF80}"/>
    <cellStyle name="Separador de milhares 5 2 2 2 2 3 7 3 2" xfId="41616" xr:uid="{2B771AC4-58BD-4F9A-843D-671F5CE531E9}"/>
    <cellStyle name="Separador de milhares 5 2 2 2 2 3 7 4" xfId="41617" xr:uid="{A185DE23-505D-4A68-B569-64664910DFFF}"/>
    <cellStyle name="Separador de milhares 5 2 2 2 2 3 8" xfId="41618" xr:uid="{997603DF-03E4-44CA-B90B-DF79681E7CBE}"/>
    <cellStyle name="Separador de milhares 5 2 2 2 2 3 8 2" xfId="41619" xr:uid="{A7DE9720-BF88-4444-AEFF-BE480F462971}"/>
    <cellStyle name="Separador de milhares 5 2 2 2 2 3 9" xfId="41620" xr:uid="{1538A0E3-D168-4731-8D6D-B0064A5CCAEF}"/>
    <cellStyle name="Separador de milhares 5 2 2 2 2 4" xfId="41621" xr:uid="{5FC526D4-2A5A-4C2F-A9C3-41262350476B}"/>
    <cellStyle name="Separador de milhares 5 2 2 2 2 4 10" xfId="41622" xr:uid="{8AE915FF-272D-4E32-A691-E001F47CC4C2}"/>
    <cellStyle name="Separador de milhares 5 2 2 2 2 4 11" xfId="53561" xr:uid="{4E69C3EA-EB01-4ACF-A4BC-6BE143ED293D}"/>
    <cellStyle name="Separador de milhares 5 2 2 2 2 4 12" xfId="54918" xr:uid="{4AA4E81F-E9DD-4225-90AE-3E62823CBDDE}"/>
    <cellStyle name="Separador de milhares 5 2 2 2 2 4 2" xfId="41623" xr:uid="{16271125-D7BA-44C3-9C6F-C73C11439BE4}"/>
    <cellStyle name="Separador de milhares 5 2 2 2 2 4 2 10" xfId="54919" xr:uid="{948F3DAC-9809-42C0-8330-E2EED561E32A}"/>
    <cellStyle name="Separador de milhares 5 2 2 2 2 4 2 2" xfId="41624" xr:uid="{77B7DBAD-5E74-4F0B-BF35-DAD6226E6ED8}"/>
    <cellStyle name="Separador de milhares 5 2 2 2 2 4 2 2 2" xfId="41625" xr:uid="{3BBEA0C2-1405-4196-940E-B45BE5915219}"/>
    <cellStyle name="Separador de milhares 5 2 2 2 2 4 2 2 2 2" xfId="41626" xr:uid="{48FCEE6E-56DE-4522-80A2-2B6A0802EFA0}"/>
    <cellStyle name="Separador de milhares 5 2 2 2 2 4 2 2 2 2 2" xfId="41627" xr:uid="{C5BB6D2F-ADC1-413A-A2E6-BC6E869EB0DC}"/>
    <cellStyle name="Separador de milhares 5 2 2 2 2 4 2 2 2 2 2 2" xfId="41628" xr:uid="{A83CD249-B33E-4B57-88CF-18C5479462BD}"/>
    <cellStyle name="Separador de milhares 5 2 2 2 2 4 2 2 2 2 3" xfId="41629" xr:uid="{FB80557C-27A3-4383-82C1-0CEAF95E94B3}"/>
    <cellStyle name="Separador de milhares 5 2 2 2 2 4 2 2 2 3" xfId="41630" xr:uid="{05CDAABB-2DE0-4EDD-A3C7-4DF8A74FCDA4}"/>
    <cellStyle name="Separador de milhares 5 2 2 2 2 4 2 2 2 3 2" xfId="41631" xr:uid="{AB972226-2136-445C-BAB3-DAC95620E344}"/>
    <cellStyle name="Separador de milhares 5 2 2 2 2 4 2 2 2 4" xfId="41632" xr:uid="{6E938F73-59A5-473A-BB01-C6EBD422B14E}"/>
    <cellStyle name="Separador de milhares 5 2 2 2 2 4 2 2 2 4 2" xfId="41633" xr:uid="{287433A1-9F4B-4132-BEAB-5D432FCC858A}"/>
    <cellStyle name="Separador de milhares 5 2 2 2 2 4 2 2 2 5" xfId="41634" xr:uid="{AC846487-7E4B-4E75-9C3A-C1D42473FA3F}"/>
    <cellStyle name="Separador de milhares 5 2 2 2 2 4 2 2 3" xfId="41635" xr:uid="{7C2959DC-0227-4340-8FF9-B9575A0C6BC3}"/>
    <cellStyle name="Separador de milhares 5 2 2 2 2 4 2 2 3 2" xfId="41636" xr:uid="{DCF01F7C-3CBE-4148-81C3-A3004709C604}"/>
    <cellStyle name="Separador de milhares 5 2 2 2 2 4 2 2 4" xfId="41637" xr:uid="{8D9E1DD9-A7AC-474D-9601-01D990609952}"/>
    <cellStyle name="Separador de milhares 5 2 2 2 2 4 2 2 4 2" xfId="41638" xr:uid="{E4AE4E38-5A30-45A5-B0A2-0F4AEDF38078}"/>
    <cellStyle name="Separador de milhares 5 2 2 2 2 4 2 2 5" xfId="41639" xr:uid="{B4DF58C7-0EA7-49ED-AFC4-5371340A78A2}"/>
    <cellStyle name="Separador de milhares 5 2 2 2 2 4 2 3" xfId="41640" xr:uid="{E2DF8034-628A-406C-A1CB-8F45C59398F0}"/>
    <cellStyle name="Separador de milhares 5 2 2 2 2 4 2 3 2" xfId="41641" xr:uid="{9CAED6F2-ABBF-47BA-AA61-B8B2E8935551}"/>
    <cellStyle name="Separador de milhares 5 2 2 2 2 4 2 3 2 2" xfId="41642" xr:uid="{74B85DB6-A54E-455D-9A47-3BC5B43388CB}"/>
    <cellStyle name="Separador de milhares 5 2 2 2 2 4 2 3 3" xfId="41643" xr:uid="{83E87B7F-E940-4E84-B349-B14464C01B1D}"/>
    <cellStyle name="Separador de milhares 5 2 2 2 2 4 2 3 3 2" xfId="41644" xr:uid="{B29EB171-0E1A-4001-9280-188D4F385AEC}"/>
    <cellStyle name="Separador de milhares 5 2 2 2 2 4 2 3 4" xfId="41645" xr:uid="{108AADD4-E479-49A6-82AD-068F24222FB8}"/>
    <cellStyle name="Separador de milhares 5 2 2 2 2 4 2 4" xfId="41646" xr:uid="{1DB8157F-266A-43D1-8926-906BE9D64690}"/>
    <cellStyle name="Separador de milhares 5 2 2 2 2 4 2 4 2" xfId="41647" xr:uid="{4B6D1C15-DB46-44FA-8581-BDB8A88BBD34}"/>
    <cellStyle name="Separador de milhares 5 2 2 2 2 4 2 4 2 2" xfId="41648" xr:uid="{A0B2CA78-03F5-4752-94F1-AA8524B9A49C}"/>
    <cellStyle name="Separador de milhares 5 2 2 2 2 4 2 4 2 2 2" xfId="41649" xr:uid="{17E5A505-2858-4F1E-A535-97DD066B83FD}"/>
    <cellStyle name="Separador de milhares 5 2 2 2 2 4 2 4 2 3" xfId="41650" xr:uid="{C75AD813-433D-4212-B935-69C068628A46}"/>
    <cellStyle name="Separador de milhares 5 2 2 2 2 4 2 4 3" xfId="41651" xr:uid="{DA9B5CB6-2630-4C76-A47D-DCC3A860C7A3}"/>
    <cellStyle name="Separador de milhares 5 2 2 2 2 4 2 4 3 2" xfId="41652" xr:uid="{768EE48E-52C2-49A6-AF21-734529216F8C}"/>
    <cellStyle name="Separador de milhares 5 2 2 2 2 4 2 4 4" xfId="41653" xr:uid="{817E4F48-7371-4E01-A436-2AFA7AE380AD}"/>
    <cellStyle name="Separador de milhares 5 2 2 2 2 4 2 4 4 2" xfId="41654" xr:uid="{735CF744-8935-44E8-BCE2-4897241AC11B}"/>
    <cellStyle name="Separador de milhares 5 2 2 2 2 4 2 4 5" xfId="41655" xr:uid="{E86092A2-0B27-48F7-A14A-86865B484011}"/>
    <cellStyle name="Separador de milhares 5 2 2 2 2 4 2 5" xfId="41656" xr:uid="{E59E99BD-9426-430B-8358-3838EBAC2130}"/>
    <cellStyle name="Separador de milhares 5 2 2 2 2 4 2 5 2" xfId="41657" xr:uid="{84951871-EC00-4E31-90AE-72BB1434EE61}"/>
    <cellStyle name="Separador de milhares 5 2 2 2 2 4 2 5 2 2" xfId="41658" xr:uid="{FA97B53E-D5FB-4BEA-A2A1-71CCBE192856}"/>
    <cellStyle name="Separador de milhares 5 2 2 2 2 4 2 5 3" xfId="41659" xr:uid="{E467A550-4E5D-400B-9617-B1154E0347DB}"/>
    <cellStyle name="Separador de milhares 5 2 2 2 2 4 2 5 3 2" xfId="41660" xr:uid="{45DD61E5-4A7F-4A1E-A6A2-52AE9AF9ABEC}"/>
    <cellStyle name="Separador de milhares 5 2 2 2 2 4 2 5 4" xfId="41661" xr:uid="{1A88B543-0C12-44EF-AABE-6CD3D8BAF61E}"/>
    <cellStyle name="Separador de milhares 5 2 2 2 2 4 2 6" xfId="41662" xr:uid="{50DC60C9-F199-4A47-B37A-E51EB67B6D2C}"/>
    <cellStyle name="Separador de milhares 5 2 2 2 2 4 2 6 2" xfId="41663" xr:uid="{D1EDF225-92EB-4E81-A705-62F511D735B1}"/>
    <cellStyle name="Separador de milhares 5 2 2 2 2 4 2 7" xfId="41664" xr:uid="{8C8DC337-19E3-432C-BDCC-181C77120B25}"/>
    <cellStyle name="Separador de milhares 5 2 2 2 2 4 2 8" xfId="41665" xr:uid="{A204D38D-06F5-4A80-9142-A24DB6538A64}"/>
    <cellStyle name="Separador de milhares 5 2 2 2 2 4 2 9" xfId="53562" xr:uid="{0B9F4F74-59ED-4366-8958-A81BB2B2526D}"/>
    <cellStyle name="Separador de milhares 5 2 2 2 2 4 3" xfId="41666" xr:uid="{D78E878B-5DAC-4874-90DE-A75CC88DF8CB}"/>
    <cellStyle name="Separador de milhares 5 2 2 2 2 4 3 10" xfId="54920" xr:uid="{37F5BD0C-767B-486F-BF75-239F7B9BED11}"/>
    <cellStyle name="Separador de milhares 5 2 2 2 2 4 3 2" xfId="41667" xr:uid="{4598C1EA-FB09-4678-9F63-7D81708EC7B1}"/>
    <cellStyle name="Separador de milhares 5 2 2 2 2 4 3 2 2" xfId="41668" xr:uid="{90815670-AE41-4FE2-BC0F-14240A1C8EE5}"/>
    <cellStyle name="Separador de milhares 5 2 2 2 2 4 3 2 2 2" xfId="41669" xr:uid="{900C0C9D-9B82-482B-80C2-C39B1B60D366}"/>
    <cellStyle name="Separador de milhares 5 2 2 2 2 4 3 2 2 2 2" xfId="41670" xr:uid="{6AF2E691-73A6-4148-9436-0DC189318838}"/>
    <cellStyle name="Separador de milhares 5 2 2 2 2 4 3 2 2 2 2 2" xfId="41671" xr:uid="{524F98AA-BD54-47B5-8EB5-36A551890490}"/>
    <cellStyle name="Separador de milhares 5 2 2 2 2 4 3 2 2 2 3" xfId="41672" xr:uid="{AA245B7E-6F38-4874-8198-D666A5549955}"/>
    <cellStyle name="Separador de milhares 5 2 2 2 2 4 3 2 2 3" xfId="41673" xr:uid="{0CA86819-DF14-4702-A0E7-7C8EE130BA8C}"/>
    <cellStyle name="Separador de milhares 5 2 2 2 2 4 3 2 2 3 2" xfId="41674" xr:uid="{E5BD1913-3939-48A4-AED6-A0FCB33E14EE}"/>
    <cellStyle name="Separador de milhares 5 2 2 2 2 4 3 2 2 4" xfId="41675" xr:uid="{F8B27973-584B-4694-BCDD-6520453C8573}"/>
    <cellStyle name="Separador de milhares 5 2 2 2 2 4 3 2 2 4 2" xfId="41676" xr:uid="{1C7AC438-7800-4D6E-A5BE-59045379B285}"/>
    <cellStyle name="Separador de milhares 5 2 2 2 2 4 3 2 2 5" xfId="41677" xr:uid="{48AFCE2E-B2BE-4185-88B8-56EDC7C79077}"/>
    <cellStyle name="Separador de milhares 5 2 2 2 2 4 3 2 3" xfId="41678" xr:uid="{3B0D8694-95D3-41DE-BDA3-CD1F3F2783D9}"/>
    <cellStyle name="Separador de milhares 5 2 2 2 2 4 3 2 3 2" xfId="41679" xr:uid="{E989EF36-7933-4A17-A660-9F0506674E95}"/>
    <cellStyle name="Separador de milhares 5 2 2 2 2 4 3 2 4" xfId="41680" xr:uid="{C9077EB4-04DB-4495-BF49-422CFCE4BBFF}"/>
    <cellStyle name="Separador de milhares 5 2 2 2 2 4 3 2 4 2" xfId="41681" xr:uid="{DDA05FF7-2E42-4714-90D9-AA9DC0E71672}"/>
    <cellStyle name="Separador de milhares 5 2 2 2 2 4 3 2 5" xfId="41682" xr:uid="{B2C06F7B-B38C-4579-A2F9-AD3C34A18A5B}"/>
    <cellStyle name="Separador de milhares 5 2 2 2 2 4 3 3" xfId="41683" xr:uid="{FD173D51-5698-4789-8FD6-A667FF471020}"/>
    <cellStyle name="Separador de milhares 5 2 2 2 2 4 3 3 2" xfId="41684" xr:uid="{0819660C-AD5E-4369-9D66-177F8C027742}"/>
    <cellStyle name="Separador de milhares 5 2 2 2 2 4 3 3 2 2" xfId="41685" xr:uid="{5F306AD2-63A9-42BF-9D1B-AF12D8B467BB}"/>
    <cellStyle name="Separador de milhares 5 2 2 2 2 4 3 3 3" xfId="41686" xr:uid="{86DDB922-35BD-415C-942A-4028BEFCBCFB}"/>
    <cellStyle name="Separador de milhares 5 2 2 2 2 4 3 3 3 2" xfId="41687" xr:uid="{8F0E9C08-20F7-450F-A8E4-9FB1658FEE30}"/>
    <cellStyle name="Separador de milhares 5 2 2 2 2 4 3 3 4" xfId="41688" xr:uid="{78D9E747-3F18-4033-86CE-915B34820CAE}"/>
    <cellStyle name="Separador de milhares 5 2 2 2 2 4 3 4" xfId="41689" xr:uid="{FC23127A-A75E-47F4-9BFD-85E114284162}"/>
    <cellStyle name="Separador de milhares 5 2 2 2 2 4 3 4 2" xfId="41690" xr:uid="{65B18E6B-CA75-4C81-8892-8D74A37B3ED9}"/>
    <cellStyle name="Separador de milhares 5 2 2 2 2 4 3 4 2 2" xfId="41691" xr:uid="{20F0AC62-1E31-43A4-87F6-9445ABC01209}"/>
    <cellStyle name="Separador de milhares 5 2 2 2 2 4 3 4 2 2 2" xfId="41692" xr:uid="{E1A50666-9330-43D4-B167-6B0E9029A109}"/>
    <cellStyle name="Separador de milhares 5 2 2 2 2 4 3 4 2 3" xfId="41693" xr:uid="{C7AEFD69-A9C8-4096-B2DD-277E187A7553}"/>
    <cellStyle name="Separador de milhares 5 2 2 2 2 4 3 4 3" xfId="41694" xr:uid="{2A7CB4BC-73AD-421B-AF0A-D33C77860793}"/>
    <cellStyle name="Separador de milhares 5 2 2 2 2 4 3 4 3 2" xfId="41695" xr:uid="{1BC5774A-7702-404C-8773-EDF9075CF208}"/>
    <cellStyle name="Separador de milhares 5 2 2 2 2 4 3 4 4" xfId="41696" xr:uid="{F02596A5-EB6B-44E2-8432-BAB5C65C9363}"/>
    <cellStyle name="Separador de milhares 5 2 2 2 2 4 3 4 4 2" xfId="41697" xr:uid="{B7CA6E0C-A023-4F62-8615-6D2BC31ECE33}"/>
    <cellStyle name="Separador de milhares 5 2 2 2 2 4 3 4 5" xfId="41698" xr:uid="{EA9A8CB5-3D01-4374-9104-1FCCE5B0450A}"/>
    <cellStyle name="Separador de milhares 5 2 2 2 2 4 3 5" xfId="41699" xr:uid="{2B12D05D-9781-48CA-9A44-8E9B9719C85E}"/>
    <cellStyle name="Separador de milhares 5 2 2 2 2 4 3 5 2" xfId="41700" xr:uid="{39E89546-A54F-48B9-A654-45A21DEB710F}"/>
    <cellStyle name="Separador de milhares 5 2 2 2 2 4 3 5 2 2" xfId="41701" xr:uid="{04ACAA8B-9DD7-42C2-B2D0-8FF8C4DCCC46}"/>
    <cellStyle name="Separador de milhares 5 2 2 2 2 4 3 5 3" xfId="41702" xr:uid="{9AB408E6-1D19-4A48-A166-B50DBC6B0DD8}"/>
    <cellStyle name="Separador de milhares 5 2 2 2 2 4 3 5 3 2" xfId="41703" xr:uid="{EA13F887-A491-49C0-8D49-97B1DBE03D78}"/>
    <cellStyle name="Separador de milhares 5 2 2 2 2 4 3 5 4" xfId="41704" xr:uid="{C1756BE8-8032-495E-8FD1-B8AEAB05807D}"/>
    <cellStyle name="Separador de milhares 5 2 2 2 2 4 3 6" xfId="41705" xr:uid="{6F36F6A8-B377-467B-847E-624485CAEBE4}"/>
    <cellStyle name="Separador de milhares 5 2 2 2 2 4 3 6 2" xfId="41706" xr:uid="{455C56AE-FECE-41E5-BBAB-A9A185E10519}"/>
    <cellStyle name="Separador de milhares 5 2 2 2 2 4 3 7" xfId="41707" xr:uid="{A9E9A5DE-6F05-4EDD-A5A4-985A2964BC84}"/>
    <cellStyle name="Separador de milhares 5 2 2 2 2 4 3 8" xfId="41708" xr:uid="{06C3F65A-58D6-49CF-B096-79F56D8990E2}"/>
    <cellStyle name="Separador de milhares 5 2 2 2 2 4 3 9" xfId="53563" xr:uid="{0D2CAB86-FDF7-4AD9-8789-58EC7A0110C5}"/>
    <cellStyle name="Separador de milhares 5 2 2 2 2 4 4" xfId="41709" xr:uid="{04B512FC-A065-474A-93C2-915155DE5F8D}"/>
    <cellStyle name="Separador de milhares 5 2 2 2 2 4 4 2" xfId="41710" xr:uid="{5D2B61CD-5864-4428-9B87-B60608DB054F}"/>
    <cellStyle name="Separador de milhares 5 2 2 2 2 4 4 2 2" xfId="41711" xr:uid="{AF957DAF-AB36-49FE-B724-900EB70D2A9C}"/>
    <cellStyle name="Separador de milhares 5 2 2 2 2 4 4 2 2 2" xfId="41712" xr:uid="{2026358F-1A80-4332-AFF2-87F0D3C72A8B}"/>
    <cellStyle name="Separador de milhares 5 2 2 2 2 4 4 2 2 2 2" xfId="41713" xr:uid="{CA3D6106-ACB7-4858-97E9-DEF4DE1B0A21}"/>
    <cellStyle name="Separador de milhares 5 2 2 2 2 4 4 2 2 3" xfId="41714" xr:uid="{FB85EF2F-F85F-40FE-BA0E-D194D12065CE}"/>
    <cellStyle name="Separador de milhares 5 2 2 2 2 4 4 2 3" xfId="41715" xr:uid="{583FC1E1-80EC-41F9-B6CF-F013609F4C4F}"/>
    <cellStyle name="Separador de milhares 5 2 2 2 2 4 4 2 3 2" xfId="41716" xr:uid="{D65C3B9F-3E5F-4F22-8B1C-2E315CF74EB6}"/>
    <cellStyle name="Separador de milhares 5 2 2 2 2 4 4 2 4" xfId="41717" xr:uid="{7C7F65BE-6A9B-4B44-A4BE-BC02484F16CA}"/>
    <cellStyle name="Separador de milhares 5 2 2 2 2 4 4 2 4 2" xfId="41718" xr:uid="{ED2B2956-0D57-4C8E-96E2-C873540A0D40}"/>
    <cellStyle name="Separador de milhares 5 2 2 2 2 4 4 2 5" xfId="41719" xr:uid="{2D72D336-18BE-45B2-A672-92F84178751A}"/>
    <cellStyle name="Separador de milhares 5 2 2 2 2 4 4 3" xfId="41720" xr:uid="{1F0ABAAE-EBE8-4CCD-AF32-6EBED237FD10}"/>
    <cellStyle name="Separador de milhares 5 2 2 2 2 4 4 3 2" xfId="41721" xr:uid="{8923D19C-A522-4D46-9A7D-196A1AC8DC9D}"/>
    <cellStyle name="Separador de milhares 5 2 2 2 2 4 4 4" xfId="41722" xr:uid="{70327C4E-BF97-439E-A488-427935A5D867}"/>
    <cellStyle name="Separador de milhares 5 2 2 2 2 4 4 4 2" xfId="41723" xr:uid="{B2D1594A-7091-4BE1-B223-C3C66EC02760}"/>
    <cellStyle name="Separador de milhares 5 2 2 2 2 4 4 5" xfId="41724" xr:uid="{7E7069F0-CE61-447C-9DEC-CA4A4126EE6F}"/>
    <cellStyle name="Separador de milhares 5 2 2 2 2 4 5" xfId="41725" xr:uid="{48AACA66-50A1-460F-8C55-650483E7D288}"/>
    <cellStyle name="Separador de milhares 5 2 2 2 2 4 5 2" xfId="41726" xr:uid="{FB5E21EE-6E84-4E45-8173-97D89C998B1F}"/>
    <cellStyle name="Separador de milhares 5 2 2 2 2 4 5 2 2" xfId="41727" xr:uid="{B174E26A-169A-49B8-802A-6868EAB9CAA2}"/>
    <cellStyle name="Separador de milhares 5 2 2 2 2 4 5 3" xfId="41728" xr:uid="{00088DAC-BBBC-4577-AE5E-F6A0E024111A}"/>
    <cellStyle name="Separador de milhares 5 2 2 2 2 4 5 3 2" xfId="41729" xr:uid="{6007268C-EFF5-4FD5-B3C2-ED09A9EC1F4E}"/>
    <cellStyle name="Separador de milhares 5 2 2 2 2 4 5 4" xfId="41730" xr:uid="{D1FEE3C7-50EF-4CB3-93DF-E3EEF28D72CE}"/>
    <cellStyle name="Separador de milhares 5 2 2 2 2 4 6" xfId="41731" xr:uid="{A6700DDD-208B-45EB-B25A-A24B93E77CAA}"/>
    <cellStyle name="Separador de milhares 5 2 2 2 2 4 6 2" xfId="41732" xr:uid="{90A420E1-15BD-44A1-BD27-C38545C853D9}"/>
    <cellStyle name="Separador de milhares 5 2 2 2 2 4 6 2 2" xfId="41733" xr:uid="{ED7C825A-A710-428C-9F28-B69AE7453368}"/>
    <cellStyle name="Separador de milhares 5 2 2 2 2 4 6 2 2 2" xfId="41734" xr:uid="{87B55D6A-638F-4375-82AF-3ECE4474A0BB}"/>
    <cellStyle name="Separador de milhares 5 2 2 2 2 4 6 2 3" xfId="41735" xr:uid="{3D443D3C-1282-4C01-953B-C60FDD57AD09}"/>
    <cellStyle name="Separador de milhares 5 2 2 2 2 4 6 3" xfId="41736" xr:uid="{C3A8B39D-05E5-43E5-82BB-6FD34DF8D33F}"/>
    <cellStyle name="Separador de milhares 5 2 2 2 2 4 6 3 2" xfId="41737" xr:uid="{B7FE9F8C-29AD-4DA0-985D-EDC8755C883F}"/>
    <cellStyle name="Separador de milhares 5 2 2 2 2 4 6 4" xfId="41738" xr:uid="{DB3DBFED-E8FE-42D9-BAB2-87FF40C4683E}"/>
    <cellStyle name="Separador de milhares 5 2 2 2 2 4 6 4 2" xfId="41739" xr:uid="{C7263E5E-23F3-4FB7-B546-80B8106CF23C}"/>
    <cellStyle name="Separador de milhares 5 2 2 2 2 4 6 5" xfId="41740" xr:uid="{466FD0A8-45D7-4AE5-BDE1-0B787B3833E9}"/>
    <cellStyle name="Separador de milhares 5 2 2 2 2 4 7" xfId="41741" xr:uid="{B387D2CB-5329-41A2-81F4-18E8FE213657}"/>
    <cellStyle name="Separador de milhares 5 2 2 2 2 4 7 2" xfId="41742" xr:uid="{A9030DB0-F64C-43D1-9CB0-E57757131C6D}"/>
    <cellStyle name="Separador de milhares 5 2 2 2 2 4 7 2 2" xfId="41743" xr:uid="{70660E65-9F0C-4D2B-9116-2E4253A5C944}"/>
    <cellStyle name="Separador de milhares 5 2 2 2 2 4 7 3" xfId="41744" xr:uid="{5445E620-0300-4784-B367-4D685A652532}"/>
    <cellStyle name="Separador de milhares 5 2 2 2 2 4 7 3 2" xfId="41745" xr:uid="{6C08D94A-AE18-4603-9272-C851DBA76404}"/>
    <cellStyle name="Separador de milhares 5 2 2 2 2 4 7 4" xfId="41746" xr:uid="{69A2046F-07A0-40EA-BD85-4E765E69498F}"/>
    <cellStyle name="Separador de milhares 5 2 2 2 2 4 8" xfId="41747" xr:uid="{1120AE63-69C4-496D-A34C-15D7EAF27454}"/>
    <cellStyle name="Separador de milhares 5 2 2 2 2 4 8 2" xfId="41748" xr:uid="{51FB4CA8-6F1A-4A52-B019-96C162DD886E}"/>
    <cellStyle name="Separador de milhares 5 2 2 2 2 4 9" xfId="41749" xr:uid="{96F80655-80BA-424E-9C7F-3E459170F58D}"/>
    <cellStyle name="Separador de milhares 5 2 2 2 2 5" xfId="41750" xr:uid="{7D3E2E50-0A27-4571-9333-98970C7C4C56}"/>
    <cellStyle name="Separador de milhares 5 2 2 2 2 5 10" xfId="54921" xr:uid="{752F3409-3039-4199-B2AE-EADB6C241AAB}"/>
    <cellStyle name="Separador de milhares 5 2 2 2 2 5 2" xfId="41751" xr:uid="{11C5190E-C3E7-4741-90C5-C33A425BA653}"/>
    <cellStyle name="Separador de milhares 5 2 2 2 2 5 2 2" xfId="41752" xr:uid="{7E53E5A8-B0C7-407C-8B66-81C02C2D574D}"/>
    <cellStyle name="Separador de milhares 5 2 2 2 2 5 2 2 2" xfId="41753" xr:uid="{B0EAE86A-0361-483B-9E61-355A24304C95}"/>
    <cellStyle name="Separador de milhares 5 2 2 2 2 5 2 2 2 2" xfId="41754" xr:uid="{425856E2-A420-41DB-A7E4-914BA99B62DD}"/>
    <cellStyle name="Separador de milhares 5 2 2 2 2 5 2 2 2 2 2" xfId="41755" xr:uid="{9CB7DFBD-1C81-4B4C-83A8-03EE3EF4A096}"/>
    <cellStyle name="Separador de milhares 5 2 2 2 2 5 2 2 2 3" xfId="41756" xr:uid="{35F9A16F-8E20-419B-AB15-C7650BD25A6B}"/>
    <cellStyle name="Separador de milhares 5 2 2 2 2 5 2 2 3" xfId="41757" xr:uid="{3AA5DFAA-7B8B-4553-BEE5-1B160C3D2291}"/>
    <cellStyle name="Separador de milhares 5 2 2 2 2 5 2 2 3 2" xfId="41758" xr:uid="{C395C973-F53E-4B7A-9C62-05C58D689F18}"/>
    <cellStyle name="Separador de milhares 5 2 2 2 2 5 2 2 4" xfId="41759" xr:uid="{B346A30C-43CA-4ACD-BADE-4C277AB9C753}"/>
    <cellStyle name="Separador de milhares 5 2 2 2 2 5 2 2 4 2" xfId="41760" xr:uid="{BF430788-EEEC-4CF3-9887-EDE51AE1D35E}"/>
    <cellStyle name="Separador de milhares 5 2 2 2 2 5 2 2 5" xfId="41761" xr:uid="{0CC2595D-92C9-4FAA-8AD4-2D65A5803B82}"/>
    <cellStyle name="Separador de milhares 5 2 2 2 2 5 2 3" xfId="41762" xr:uid="{69CB329D-E0AA-46EE-B014-D7D8B98B35E1}"/>
    <cellStyle name="Separador de milhares 5 2 2 2 2 5 2 3 2" xfId="41763" xr:uid="{74936B92-F375-49ED-8DEB-1913BF9F3896}"/>
    <cellStyle name="Separador de milhares 5 2 2 2 2 5 2 4" xfId="41764" xr:uid="{B23232CE-4325-4F1F-9202-5B48034AB162}"/>
    <cellStyle name="Separador de milhares 5 2 2 2 2 5 2 4 2" xfId="41765" xr:uid="{19641A26-4066-438D-98A6-FBE20AE3DBF3}"/>
    <cellStyle name="Separador de milhares 5 2 2 2 2 5 2 5" xfId="41766" xr:uid="{B2D2A24B-9E23-4E36-AAF9-7DB9A7B8612A}"/>
    <cellStyle name="Separador de milhares 5 2 2 2 2 5 3" xfId="41767" xr:uid="{2DF4CF42-AF20-4EB7-93F7-1A1CF8CE3804}"/>
    <cellStyle name="Separador de milhares 5 2 2 2 2 5 3 2" xfId="41768" xr:uid="{D8B39545-33A8-4F25-9C91-D5A1D4E04C3C}"/>
    <cellStyle name="Separador de milhares 5 2 2 2 2 5 3 2 2" xfId="41769" xr:uid="{B4AED6CF-56AB-488F-A156-B4046AC0A095}"/>
    <cellStyle name="Separador de milhares 5 2 2 2 2 5 3 3" xfId="41770" xr:uid="{F3718749-89A7-4A8A-A817-E327ACBF8B7F}"/>
    <cellStyle name="Separador de milhares 5 2 2 2 2 5 3 3 2" xfId="41771" xr:uid="{0AB8A942-96DB-4615-A0BA-4162BC6EDAB0}"/>
    <cellStyle name="Separador de milhares 5 2 2 2 2 5 3 4" xfId="41772" xr:uid="{4BDDFC03-232D-45D3-930B-1D70F8E0C7AE}"/>
    <cellStyle name="Separador de milhares 5 2 2 2 2 5 4" xfId="41773" xr:uid="{414700CF-1109-484A-95E7-A7DB4AD693C0}"/>
    <cellStyle name="Separador de milhares 5 2 2 2 2 5 4 2" xfId="41774" xr:uid="{0DE4C0AE-7B21-433B-B588-298DD64A1D11}"/>
    <cellStyle name="Separador de milhares 5 2 2 2 2 5 4 2 2" xfId="41775" xr:uid="{A606CE36-2385-4C07-BACF-9D1839FF1CCB}"/>
    <cellStyle name="Separador de milhares 5 2 2 2 2 5 4 2 2 2" xfId="41776" xr:uid="{5A5E63B3-5916-4122-AA94-A2C2BC91ECBF}"/>
    <cellStyle name="Separador de milhares 5 2 2 2 2 5 4 2 3" xfId="41777" xr:uid="{53B8FFA4-5A9D-4033-896E-C04AB2846E08}"/>
    <cellStyle name="Separador de milhares 5 2 2 2 2 5 4 3" xfId="41778" xr:uid="{4ACD7607-FCFB-44C2-A433-E495AF9A05E7}"/>
    <cellStyle name="Separador de milhares 5 2 2 2 2 5 4 3 2" xfId="41779" xr:uid="{36A55AD4-70AD-477C-B665-01A2B7AD3A19}"/>
    <cellStyle name="Separador de milhares 5 2 2 2 2 5 4 4" xfId="41780" xr:uid="{1E363312-6642-4E69-8EA8-BABBCB673D49}"/>
    <cellStyle name="Separador de milhares 5 2 2 2 2 5 4 4 2" xfId="41781" xr:uid="{272EBB43-4B21-4EC6-BB13-29490C57F108}"/>
    <cellStyle name="Separador de milhares 5 2 2 2 2 5 4 5" xfId="41782" xr:uid="{68A037EC-1213-4E1E-ADB3-A58A7CB49FF6}"/>
    <cellStyle name="Separador de milhares 5 2 2 2 2 5 5" xfId="41783" xr:uid="{59C5D0F9-C88D-4F44-9DF0-F8D21300A324}"/>
    <cellStyle name="Separador de milhares 5 2 2 2 2 5 5 2" xfId="41784" xr:uid="{A807B925-D612-477C-BF16-CCD039078E26}"/>
    <cellStyle name="Separador de milhares 5 2 2 2 2 5 5 2 2" xfId="41785" xr:uid="{037C4A48-E1AC-47E6-BBFA-5A6EB26D4029}"/>
    <cellStyle name="Separador de milhares 5 2 2 2 2 5 5 3" xfId="41786" xr:uid="{0DC7D37D-E69D-4202-9CF6-B558B3048A5A}"/>
    <cellStyle name="Separador de milhares 5 2 2 2 2 5 5 3 2" xfId="41787" xr:uid="{990E2393-2874-4381-AE31-6F45F28FE154}"/>
    <cellStyle name="Separador de milhares 5 2 2 2 2 5 5 4" xfId="41788" xr:uid="{83F16012-0BCE-48CE-9F24-B7F5B5C01F04}"/>
    <cellStyle name="Separador de milhares 5 2 2 2 2 5 6" xfId="41789" xr:uid="{AE6423E5-E782-4C22-86D9-1959A7C3F419}"/>
    <cellStyle name="Separador de milhares 5 2 2 2 2 5 6 2" xfId="41790" xr:uid="{4E48F020-0823-4D93-AAFF-876FCC6A08F1}"/>
    <cellStyle name="Separador de milhares 5 2 2 2 2 5 7" xfId="41791" xr:uid="{47520F0E-76CB-4F3F-A236-AD0DB6AF7020}"/>
    <cellStyle name="Separador de milhares 5 2 2 2 2 5 8" xfId="41792" xr:uid="{D7FAD4B1-AB23-410E-8457-ABD4FA3187D9}"/>
    <cellStyle name="Separador de milhares 5 2 2 2 2 5 9" xfId="53564" xr:uid="{BBFA6804-6069-478B-90CF-72732694B820}"/>
    <cellStyle name="Separador de milhares 5 2 2 2 2 6" xfId="41793" xr:uid="{FF6D5763-2E68-4289-8A54-FEC31BDCDB25}"/>
    <cellStyle name="Separador de milhares 5 2 2 2 2 6 10" xfId="54922" xr:uid="{2C4B0160-8213-4056-AD83-3FC1BE02E66A}"/>
    <cellStyle name="Separador de milhares 5 2 2 2 2 6 2" xfId="41794" xr:uid="{06A3F8CB-08EF-4046-8B30-A62C34BD7A19}"/>
    <cellStyle name="Separador de milhares 5 2 2 2 2 6 2 2" xfId="41795" xr:uid="{0AD8D232-55F7-479A-89BC-684432567014}"/>
    <cellStyle name="Separador de milhares 5 2 2 2 2 6 2 2 2" xfId="41796" xr:uid="{A418A1A4-8FFF-4D29-9ECA-15C755F290DD}"/>
    <cellStyle name="Separador de milhares 5 2 2 2 2 6 2 2 2 2" xfId="41797" xr:uid="{5CECD6F9-2923-44EC-AAE0-50DA6E4E11EF}"/>
    <cellStyle name="Separador de milhares 5 2 2 2 2 6 2 2 2 2 2" xfId="41798" xr:uid="{05FFF2BC-C9F7-44F8-B78F-806C0CAF5C2A}"/>
    <cellStyle name="Separador de milhares 5 2 2 2 2 6 2 2 2 3" xfId="41799" xr:uid="{EBB9E6C7-D3C5-4CC3-BA3F-339E29CCBDC1}"/>
    <cellStyle name="Separador de milhares 5 2 2 2 2 6 2 2 3" xfId="41800" xr:uid="{B7F3685E-F69A-4E8D-AAA1-40388D1380B2}"/>
    <cellStyle name="Separador de milhares 5 2 2 2 2 6 2 2 3 2" xfId="41801" xr:uid="{777418B6-55BE-41CD-B3D6-6F2BA29E30BA}"/>
    <cellStyle name="Separador de milhares 5 2 2 2 2 6 2 2 4" xfId="41802" xr:uid="{37406B1C-E2FC-48F9-A9BB-834FAF2F8DD1}"/>
    <cellStyle name="Separador de milhares 5 2 2 2 2 6 2 2 4 2" xfId="41803" xr:uid="{8FB55511-9E69-4EAA-BF6D-30D1E55EC806}"/>
    <cellStyle name="Separador de milhares 5 2 2 2 2 6 2 2 5" xfId="41804" xr:uid="{5B76E47A-7BAB-4A5C-8337-11B31C5D23B6}"/>
    <cellStyle name="Separador de milhares 5 2 2 2 2 6 2 3" xfId="41805" xr:uid="{9E2ED2BD-41FC-4F21-84B6-FED6C2729EBD}"/>
    <cellStyle name="Separador de milhares 5 2 2 2 2 6 2 3 2" xfId="41806" xr:uid="{6667A7D4-59A1-4760-9DFB-C9002B91D8DE}"/>
    <cellStyle name="Separador de milhares 5 2 2 2 2 6 2 4" xfId="41807" xr:uid="{F1AB9B33-D17A-425A-A202-D11D7011B9CE}"/>
    <cellStyle name="Separador de milhares 5 2 2 2 2 6 2 4 2" xfId="41808" xr:uid="{61E5A39B-8604-47FF-A02E-3FD44B3978F5}"/>
    <cellStyle name="Separador de milhares 5 2 2 2 2 6 2 5" xfId="41809" xr:uid="{CB5743D2-E10A-4A33-9BF5-5441A4C2CBBF}"/>
    <cellStyle name="Separador de milhares 5 2 2 2 2 6 3" xfId="41810" xr:uid="{44C1D91B-2FAD-4D20-B75E-1DEC2DD73F15}"/>
    <cellStyle name="Separador de milhares 5 2 2 2 2 6 3 2" xfId="41811" xr:uid="{76E4E6C8-CEB3-4AA3-A299-51E3BE4165B5}"/>
    <cellStyle name="Separador de milhares 5 2 2 2 2 6 3 2 2" xfId="41812" xr:uid="{F3F45766-56FD-4B7F-AB4B-2EBAA6DFC2F7}"/>
    <cellStyle name="Separador de milhares 5 2 2 2 2 6 3 3" xfId="41813" xr:uid="{BBF5CE40-DDEA-4361-98DA-D75CE6E05FDA}"/>
    <cellStyle name="Separador de milhares 5 2 2 2 2 6 3 3 2" xfId="41814" xr:uid="{7773BFCB-55B6-4CC6-B031-60E578DAB4C8}"/>
    <cellStyle name="Separador de milhares 5 2 2 2 2 6 3 4" xfId="41815" xr:uid="{DD3F51FD-7E4B-4498-9031-8E06E19B8120}"/>
    <cellStyle name="Separador de milhares 5 2 2 2 2 6 4" xfId="41816" xr:uid="{24DA23DC-2FF3-4194-AACE-AB20F21A513F}"/>
    <cellStyle name="Separador de milhares 5 2 2 2 2 6 4 2" xfId="41817" xr:uid="{A61F56FB-3BA2-4F0E-A23D-1A9C4C2E745F}"/>
    <cellStyle name="Separador de milhares 5 2 2 2 2 6 4 2 2" xfId="41818" xr:uid="{2632AD3A-4AF6-4D43-A9BD-56088EA35A8F}"/>
    <cellStyle name="Separador de milhares 5 2 2 2 2 6 4 2 2 2" xfId="41819" xr:uid="{02FFD8F0-6F04-42AE-8E7F-19728DE01054}"/>
    <cellStyle name="Separador de milhares 5 2 2 2 2 6 4 2 3" xfId="41820" xr:uid="{7AB3C4E2-F680-463D-8ECF-17C524252D01}"/>
    <cellStyle name="Separador de milhares 5 2 2 2 2 6 4 3" xfId="41821" xr:uid="{0CFF335D-A9E7-4CDC-ABB3-BF2745C67A27}"/>
    <cellStyle name="Separador de milhares 5 2 2 2 2 6 4 3 2" xfId="41822" xr:uid="{04AB71D2-080F-47F6-BF23-0676475ACF90}"/>
    <cellStyle name="Separador de milhares 5 2 2 2 2 6 4 4" xfId="41823" xr:uid="{267FAD43-32E1-4C65-B7BD-96DC8E4F1579}"/>
    <cellStyle name="Separador de milhares 5 2 2 2 2 6 4 4 2" xfId="41824" xr:uid="{67FBAA94-F414-4F88-9DA3-25DDC2D78EA3}"/>
    <cellStyle name="Separador de milhares 5 2 2 2 2 6 4 5" xfId="41825" xr:uid="{853085CB-EAE8-46BB-BED9-6010CCB23516}"/>
    <cellStyle name="Separador de milhares 5 2 2 2 2 6 5" xfId="41826" xr:uid="{781179AA-856E-4B7C-B379-9C699338E987}"/>
    <cellStyle name="Separador de milhares 5 2 2 2 2 6 5 2" xfId="41827" xr:uid="{6B58A0A7-F5AD-4DF8-AB84-53DDC8FE6C70}"/>
    <cellStyle name="Separador de milhares 5 2 2 2 2 6 5 2 2" xfId="41828" xr:uid="{B6CAF3B9-F7C5-4213-A5FC-8A38AEF2AA84}"/>
    <cellStyle name="Separador de milhares 5 2 2 2 2 6 5 3" xfId="41829" xr:uid="{5E956095-48F2-4339-8F10-BE50910CBC9D}"/>
    <cellStyle name="Separador de milhares 5 2 2 2 2 6 5 3 2" xfId="41830" xr:uid="{B4CB4326-A9FA-431D-B3A3-6E327E08059A}"/>
    <cellStyle name="Separador de milhares 5 2 2 2 2 6 5 4" xfId="41831" xr:uid="{CDBBA2C0-4C99-4320-80B1-3F9D23E70E36}"/>
    <cellStyle name="Separador de milhares 5 2 2 2 2 6 6" xfId="41832" xr:uid="{754C9434-4EF3-4579-8901-62393D8EE9F4}"/>
    <cellStyle name="Separador de milhares 5 2 2 2 2 6 6 2" xfId="41833" xr:uid="{EA9AE4CF-21AB-46B7-ACC9-8109060AB704}"/>
    <cellStyle name="Separador de milhares 5 2 2 2 2 6 7" xfId="41834" xr:uid="{1C9C5D47-BA1E-441F-A165-E6EDF6A80142}"/>
    <cellStyle name="Separador de milhares 5 2 2 2 2 6 8" xfId="41835" xr:uid="{FF50C2BF-DEED-4354-9299-73BFEE4294EC}"/>
    <cellStyle name="Separador de milhares 5 2 2 2 2 6 9" xfId="53565" xr:uid="{761DCB65-E527-45E4-BBD7-E0E1E8EB6C72}"/>
    <cellStyle name="Separador de milhares 5 2 2 2 2 7" xfId="41836" xr:uid="{25EA7CDA-AB63-4856-B308-6A8FE6DC1295}"/>
    <cellStyle name="Separador de milhares 5 2 2 2 2 7 10" xfId="54923" xr:uid="{5FA14D5B-7754-41C5-A00F-C3E2D612CE7E}"/>
    <cellStyle name="Separador de milhares 5 2 2 2 2 7 2" xfId="41837" xr:uid="{2A4C3893-DC3F-404B-BB7C-FB8709CA9E1C}"/>
    <cellStyle name="Separador de milhares 5 2 2 2 2 7 2 2" xfId="41838" xr:uid="{AF3867BD-BB12-4515-AA6A-FB2FE06C1289}"/>
    <cellStyle name="Separador de milhares 5 2 2 2 2 7 2 2 2" xfId="41839" xr:uid="{789BEA6F-6BF4-41BB-A598-F6107838A0E0}"/>
    <cellStyle name="Separador de milhares 5 2 2 2 2 7 2 2 2 2" xfId="41840" xr:uid="{7E983B93-174D-4B72-8452-57FBF6899335}"/>
    <cellStyle name="Separador de milhares 5 2 2 2 2 7 2 2 2 2 2" xfId="41841" xr:uid="{D2352DBF-0C6C-4912-8E54-DF834C9A66FC}"/>
    <cellStyle name="Separador de milhares 5 2 2 2 2 7 2 2 2 3" xfId="41842" xr:uid="{707700D9-F24D-487D-8BA8-E2F4967A1C57}"/>
    <cellStyle name="Separador de milhares 5 2 2 2 2 7 2 2 3" xfId="41843" xr:uid="{75A03999-56BB-434A-88AD-8CFC9C09F7D9}"/>
    <cellStyle name="Separador de milhares 5 2 2 2 2 7 2 2 3 2" xfId="41844" xr:uid="{E58C460E-4958-478A-9960-3F20D2B0F4EA}"/>
    <cellStyle name="Separador de milhares 5 2 2 2 2 7 2 2 4" xfId="41845" xr:uid="{14B32012-1C26-4570-8DAE-3305DD5DD57A}"/>
    <cellStyle name="Separador de milhares 5 2 2 2 2 7 2 2 4 2" xfId="41846" xr:uid="{44176EF4-CB18-4C5F-A13C-483496E73C31}"/>
    <cellStyle name="Separador de milhares 5 2 2 2 2 7 2 2 5" xfId="41847" xr:uid="{620E3513-A8E7-45F7-8405-7C5031D6D2A3}"/>
    <cellStyle name="Separador de milhares 5 2 2 2 2 7 2 3" xfId="41848" xr:uid="{3165BDF3-1BA4-450C-8D26-D56CA41B7DBD}"/>
    <cellStyle name="Separador de milhares 5 2 2 2 2 7 2 3 2" xfId="41849" xr:uid="{C085C5C1-48E8-469C-AE14-EBB8E123CA0C}"/>
    <cellStyle name="Separador de milhares 5 2 2 2 2 7 2 4" xfId="41850" xr:uid="{9A1F4D15-FF2A-4C00-B150-45855596DA75}"/>
    <cellStyle name="Separador de milhares 5 2 2 2 2 7 2 4 2" xfId="41851" xr:uid="{35D39803-5F3E-40D4-A24A-C59C9814DF94}"/>
    <cellStyle name="Separador de milhares 5 2 2 2 2 7 2 5" xfId="41852" xr:uid="{CB756BA2-752A-4501-B104-089B9DCB2260}"/>
    <cellStyle name="Separador de milhares 5 2 2 2 2 7 3" xfId="41853" xr:uid="{3B2F2849-436B-492C-AF05-449F2E08D050}"/>
    <cellStyle name="Separador de milhares 5 2 2 2 2 7 3 2" xfId="41854" xr:uid="{7EA90020-38CC-4895-A8A2-FE3239C89FFE}"/>
    <cellStyle name="Separador de milhares 5 2 2 2 2 7 3 2 2" xfId="41855" xr:uid="{5E4C41CC-1FAB-4058-97C6-E726904C1E07}"/>
    <cellStyle name="Separador de milhares 5 2 2 2 2 7 3 3" xfId="41856" xr:uid="{861E41C9-7A02-4DB4-AA38-4CDBE1B36F01}"/>
    <cellStyle name="Separador de milhares 5 2 2 2 2 7 3 3 2" xfId="41857" xr:uid="{FB4CF90B-3E33-4626-997D-366EEF5D50C3}"/>
    <cellStyle name="Separador de milhares 5 2 2 2 2 7 3 4" xfId="41858" xr:uid="{8FEA9954-57C3-4BE2-A328-10FFF9C6F909}"/>
    <cellStyle name="Separador de milhares 5 2 2 2 2 7 4" xfId="41859" xr:uid="{6BB490DD-8B9C-4352-9562-69F09EC569A3}"/>
    <cellStyle name="Separador de milhares 5 2 2 2 2 7 4 2" xfId="41860" xr:uid="{41BA2B77-1070-42B7-B0E5-04E9D93E99BF}"/>
    <cellStyle name="Separador de milhares 5 2 2 2 2 7 4 2 2" xfId="41861" xr:uid="{DB18C2B5-40F1-400D-8C1A-BEF59C2EA4DF}"/>
    <cellStyle name="Separador de milhares 5 2 2 2 2 7 4 2 2 2" xfId="41862" xr:uid="{563D2218-563C-4A9A-A5A2-C3F78F3A3412}"/>
    <cellStyle name="Separador de milhares 5 2 2 2 2 7 4 2 3" xfId="41863" xr:uid="{80BAF466-5651-4FCA-AE42-7CD46B0830F0}"/>
    <cellStyle name="Separador de milhares 5 2 2 2 2 7 4 3" xfId="41864" xr:uid="{28427AEB-0750-46F0-9C94-564F0DAD4551}"/>
    <cellStyle name="Separador de milhares 5 2 2 2 2 7 4 3 2" xfId="41865" xr:uid="{3F58F4BF-FEC5-4725-A6E5-B3147AA2F518}"/>
    <cellStyle name="Separador de milhares 5 2 2 2 2 7 4 4" xfId="41866" xr:uid="{EE6E70F9-7772-4EEA-80B2-A4E0E6F01218}"/>
    <cellStyle name="Separador de milhares 5 2 2 2 2 7 4 4 2" xfId="41867" xr:uid="{C2955270-7008-4D73-BDA9-F13A4750A553}"/>
    <cellStyle name="Separador de milhares 5 2 2 2 2 7 4 5" xfId="41868" xr:uid="{582709CF-AA79-448C-B9FE-EB60180BAAA3}"/>
    <cellStyle name="Separador de milhares 5 2 2 2 2 7 5" xfId="41869" xr:uid="{D4DA0D96-D8D7-48F1-8922-4CC424D90AB5}"/>
    <cellStyle name="Separador de milhares 5 2 2 2 2 7 5 2" xfId="41870" xr:uid="{5E69145C-5352-47D6-B14D-9A952CCB3FD2}"/>
    <cellStyle name="Separador de milhares 5 2 2 2 2 7 5 2 2" xfId="41871" xr:uid="{2227C159-E2F3-4195-9530-C0780470C331}"/>
    <cellStyle name="Separador de milhares 5 2 2 2 2 7 5 3" xfId="41872" xr:uid="{E55A5A01-3D0E-4874-A173-F742C7ACC54A}"/>
    <cellStyle name="Separador de milhares 5 2 2 2 2 7 5 3 2" xfId="41873" xr:uid="{4816BD18-506C-4F65-8B5D-78C4A9BACE87}"/>
    <cellStyle name="Separador de milhares 5 2 2 2 2 7 5 4" xfId="41874" xr:uid="{DD1722B0-39AB-4FB3-A06D-3FFD46252545}"/>
    <cellStyle name="Separador de milhares 5 2 2 2 2 7 6" xfId="41875" xr:uid="{C809C451-17DF-4769-B633-979D3056480C}"/>
    <cellStyle name="Separador de milhares 5 2 2 2 2 7 6 2" xfId="41876" xr:uid="{F612B593-C755-4B2F-BF3C-E909B3B4E05A}"/>
    <cellStyle name="Separador de milhares 5 2 2 2 2 7 7" xfId="41877" xr:uid="{8F670AFD-5EFC-40E9-87D6-50136B3926C8}"/>
    <cellStyle name="Separador de milhares 5 2 2 2 2 7 8" xfId="41878" xr:uid="{7F7D3B9F-A29E-4F92-900A-7EDD45278808}"/>
    <cellStyle name="Separador de milhares 5 2 2 2 2 7 9" xfId="53566" xr:uid="{976CECDB-C4E1-49E9-86A7-319823AD42BE}"/>
    <cellStyle name="Separador de milhares 5 2 2 2 2 8" xfId="41879" xr:uid="{03F630FB-B42F-481C-A9C8-C61249FB6647}"/>
    <cellStyle name="Separador de milhares 5 2 2 2 2 8 2" xfId="41880" xr:uid="{C55E1D90-D1F2-4BFD-9091-4D3E6AB5CF5C}"/>
    <cellStyle name="Separador de milhares 5 2 2 2 2 8 2 2" xfId="41881" xr:uid="{AFFDA6DE-7768-4827-B05B-AAFFC876A758}"/>
    <cellStyle name="Separador de milhares 5 2 2 2 2 8 2 2 2" xfId="41882" xr:uid="{DBAC699D-8D7C-401B-9AEB-8730DA5C0BB0}"/>
    <cellStyle name="Separador de milhares 5 2 2 2 2 8 2 3" xfId="41883" xr:uid="{EB05708D-402D-42E7-A46B-2586A101738B}"/>
    <cellStyle name="Separador de milhares 5 2 2 2 2 8 2 3 2" xfId="41884" xr:uid="{F4065CED-C142-4B53-A029-B162A321538A}"/>
    <cellStyle name="Separador de milhares 5 2 2 2 2 8 2 4" xfId="41885" xr:uid="{5234F066-9491-4767-9993-E9A8558C71A5}"/>
    <cellStyle name="Separador de milhares 5 2 2 2 2 8 3" xfId="41886" xr:uid="{D2E196C9-ABCA-4969-82D0-AD628DE924F5}"/>
    <cellStyle name="Separador de milhares 5 2 2 2 2 8 3 2" xfId="41887" xr:uid="{D87339C9-2CA6-4A78-86F6-2F96250901F8}"/>
    <cellStyle name="Separador de milhares 5 2 2 2 2 8 3 2 2" xfId="41888" xr:uid="{F2DF8A2D-CE67-496B-BCB5-70C3AEF25265}"/>
    <cellStyle name="Separador de milhares 5 2 2 2 2 8 3 2 2 2" xfId="41889" xr:uid="{6476FD72-915E-43D9-84D3-1DC3EFC57FD8}"/>
    <cellStyle name="Separador de milhares 5 2 2 2 2 8 3 2 3" xfId="41890" xr:uid="{5AB287A0-B41A-4A47-95B1-76388E9CAF7D}"/>
    <cellStyle name="Separador de milhares 5 2 2 2 2 8 3 3" xfId="41891" xr:uid="{41B1A192-6898-4263-A460-55A18E7AC839}"/>
    <cellStyle name="Separador de milhares 5 2 2 2 2 8 3 3 2" xfId="41892" xr:uid="{7AC412B7-E038-4A72-B667-032B40EA0B06}"/>
    <cellStyle name="Separador de milhares 5 2 2 2 2 8 3 4" xfId="41893" xr:uid="{12FD009A-766B-4390-9ACA-B693AC0795E5}"/>
    <cellStyle name="Separador de milhares 5 2 2 2 2 8 3 4 2" xfId="41894" xr:uid="{15967DF7-0C1F-4352-9896-C7F8C535B2D3}"/>
    <cellStyle name="Separador de milhares 5 2 2 2 2 8 3 5" xfId="41895" xr:uid="{3565B209-BA5A-44DD-9C33-EB3801003FAE}"/>
    <cellStyle name="Separador de milhares 5 2 2 2 2 8 4" xfId="41896" xr:uid="{FDE18449-60B1-4854-83FC-E94A35A8C6C9}"/>
    <cellStyle name="Separador de milhares 5 2 2 2 2 8 4 2" xfId="41897" xr:uid="{4E4F5B3F-D2BF-4772-95B6-A04301DE5912}"/>
    <cellStyle name="Separador de milhares 5 2 2 2 2 8 4 2 2" xfId="41898" xr:uid="{D70FEDE8-5C4D-47C0-94B1-CAF60396CB6E}"/>
    <cellStyle name="Separador de milhares 5 2 2 2 2 8 4 3" xfId="41899" xr:uid="{C1186364-B46E-4D6E-9DC4-84D76BC495DD}"/>
    <cellStyle name="Separador de milhares 5 2 2 2 2 8 4 3 2" xfId="41900" xr:uid="{BE61D9E7-B98C-4C3C-BBCF-A33989B25857}"/>
    <cellStyle name="Separador de milhares 5 2 2 2 2 8 4 4" xfId="41901" xr:uid="{93B16F17-FD51-40EF-A796-A092E66953A8}"/>
    <cellStyle name="Separador de milhares 5 2 2 2 2 8 5" xfId="41902" xr:uid="{1455250E-5FA7-417E-9289-A8E224BCB392}"/>
    <cellStyle name="Separador de milhares 5 2 2 2 2 8 5 2" xfId="41903" xr:uid="{9EC91E5B-7CAD-4740-9BF2-7142EC55A62E}"/>
    <cellStyle name="Separador de milhares 5 2 2 2 2 8 6" xfId="41904" xr:uid="{29DF62A5-EA3F-4A35-A286-5A09B00EDB11}"/>
    <cellStyle name="Separador de milhares 5 2 2 2 2 8 7" xfId="41905" xr:uid="{EF1D9F32-440D-4663-BFFC-9F7B1D497D73}"/>
    <cellStyle name="Separador de milhares 5 2 2 2 2 8 8" xfId="53567" xr:uid="{7E359DA2-C10B-4305-8439-1F82E41AEE38}"/>
    <cellStyle name="Separador de milhares 5 2 2 2 2 9" xfId="41906" xr:uid="{DF72681A-BB63-4F76-8849-CA0AE48B2A4C}"/>
    <cellStyle name="Separador de milhares 5 2 2 2 2 9 2" xfId="41907" xr:uid="{20DF3C05-E64C-4D97-B617-4575DC9749B5}"/>
    <cellStyle name="Separador de milhares 5 2 2 2 2 9 2 2" xfId="41908" xr:uid="{37D54794-87A3-4A2D-A917-F47D964C00EA}"/>
    <cellStyle name="Separador de milhares 5 2 2 2 2 9 3" xfId="41909" xr:uid="{445BDF34-6E3F-43CE-A315-1B3CA3C4A72C}"/>
    <cellStyle name="Separador de milhares 5 2 2 2 2 9 3 2" xfId="41910" xr:uid="{D53CC31E-9CBF-427D-A31B-0AAE538E781F}"/>
    <cellStyle name="Separador de milhares 5 2 2 2 2 9 4" xfId="41911" xr:uid="{DEE86FB6-4ED4-4502-ABD4-27ED2532E574}"/>
    <cellStyle name="Separador de milhares 5 2 2 2 3" xfId="41912" xr:uid="{368FB352-AF28-447A-93B4-CA69F6193DAA}"/>
    <cellStyle name="Separador de milhares 5 2 2 2 3 10" xfId="41913" xr:uid="{B23850BC-3499-48BF-AA98-002D3A62C7BB}"/>
    <cellStyle name="Separador de milhares 5 2 2 2 3 10 2" xfId="41914" xr:uid="{7893E8C4-6E2F-4F3E-A1D0-B1AA0144FA6C}"/>
    <cellStyle name="Separador de milhares 5 2 2 2 3 11" xfId="41915" xr:uid="{6865E702-9AF1-4CC3-90DC-2D66C72DFC1E}"/>
    <cellStyle name="Separador de milhares 5 2 2 2 3 12" xfId="41916" xr:uid="{CA2D995D-12E9-4807-9344-451DA8C97720}"/>
    <cellStyle name="Separador de milhares 5 2 2 2 3 13" xfId="53568" xr:uid="{887AE961-CA2B-4060-B366-F14365DE6FD7}"/>
    <cellStyle name="Separador de milhares 5 2 2 2 3 14" xfId="54924" xr:uid="{364E1206-B60E-40C7-A326-D65879E83C91}"/>
    <cellStyle name="Separador de milhares 5 2 2 2 3 2" xfId="41917" xr:uid="{68294FD7-2CE1-434D-8630-143E42044907}"/>
    <cellStyle name="Separador de milhares 5 2 2 2 3 2 10" xfId="41918" xr:uid="{DA47E8D9-56A6-47EC-AC06-EEE6537EF739}"/>
    <cellStyle name="Separador de milhares 5 2 2 2 3 2 11" xfId="53569" xr:uid="{832EA4A4-0951-49B9-914D-79EFD64A3F2E}"/>
    <cellStyle name="Separador de milhares 5 2 2 2 3 2 12" xfId="54925" xr:uid="{8423E142-97BE-4675-9E7E-899FE6332372}"/>
    <cellStyle name="Separador de milhares 5 2 2 2 3 2 2" xfId="41919" xr:uid="{5FA0FEEE-90E5-44D2-BAC5-117F1E946034}"/>
    <cellStyle name="Separador de milhares 5 2 2 2 3 2 2 10" xfId="54926" xr:uid="{E1D5F0C0-576F-4271-97FF-B46BD82951EF}"/>
    <cellStyle name="Separador de milhares 5 2 2 2 3 2 2 2" xfId="41920" xr:uid="{F96EEF2D-F94A-4822-857F-E0B3B081BF66}"/>
    <cellStyle name="Separador de milhares 5 2 2 2 3 2 2 2 2" xfId="41921" xr:uid="{FE46B1B6-D7D2-426D-BB0E-FD784553CFFA}"/>
    <cellStyle name="Separador de milhares 5 2 2 2 3 2 2 2 2 2" xfId="41922" xr:uid="{EAFCC948-7E30-48E5-B5DA-12D65AB59BD0}"/>
    <cellStyle name="Separador de milhares 5 2 2 2 3 2 2 2 2 2 2" xfId="41923" xr:uid="{F859AF6D-3245-43E4-A316-E6883B52DF8F}"/>
    <cellStyle name="Separador de milhares 5 2 2 2 3 2 2 2 2 2 2 2" xfId="41924" xr:uid="{6A7CBD3B-564A-4CC2-A2EE-8DAD34CB75AC}"/>
    <cellStyle name="Separador de milhares 5 2 2 2 3 2 2 2 2 2 3" xfId="41925" xr:uid="{4808EC62-8A87-4915-99CF-AEA70EE4A335}"/>
    <cellStyle name="Separador de milhares 5 2 2 2 3 2 2 2 2 3" xfId="41926" xr:uid="{C8BE633F-F3EF-498A-8AE5-96A392270FF9}"/>
    <cellStyle name="Separador de milhares 5 2 2 2 3 2 2 2 2 3 2" xfId="41927" xr:uid="{9FF3D60F-FA32-45E1-B85E-0956533793C3}"/>
    <cellStyle name="Separador de milhares 5 2 2 2 3 2 2 2 2 4" xfId="41928" xr:uid="{F09D008B-DFC4-4146-8711-6EB9B1FB21CC}"/>
    <cellStyle name="Separador de milhares 5 2 2 2 3 2 2 2 2 4 2" xfId="41929" xr:uid="{BDA0A852-BB10-436C-BD1E-B225417601F1}"/>
    <cellStyle name="Separador de milhares 5 2 2 2 3 2 2 2 2 5" xfId="41930" xr:uid="{250D3BFD-4AB9-4061-9706-BB649BBBCB52}"/>
    <cellStyle name="Separador de milhares 5 2 2 2 3 2 2 2 3" xfId="41931" xr:uid="{FD7A8EB6-52BD-4E42-9124-2BD0BE7E3557}"/>
    <cellStyle name="Separador de milhares 5 2 2 2 3 2 2 2 3 2" xfId="41932" xr:uid="{1794F7A2-5837-4DBA-B75E-61A850A09049}"/>
    <cellStyle name="Separador de milhares 5 2 2 2 3 2 2 2 4" xfId="41933" xr:uid="{2DE0D249-1400-45DB-9C73-5CDBD7762461}"/>
    <cellStyle name="Separador de milhares 5 2 2 2 3 2 2 2 4 2" xfId="41934" xr:uid="{F8F1E30C-CAD2-46E3-BD24-3FEC1C455E5C}"/>
    <cellStyle name="Separador de milhares 5 2 2 2 3 2 2 2 5" xfId="41935" xr:uid="{8DC683EE-8C10-48F1-AEFD-F41716F43069}"/>
    <cellStyle name="Separador de milhares 5 2 2 2 3 2 2 3" xfId="41936" xr:uid="{7FF1AE80-4CEB-411C-B9BE-965FE6CCB76A}"/>
    <cellStyle name="Separador de milhares 5 2 2 2 3 2 2 3 2" xfId="41937" xr:uid="{EFED6697-2676-41C9-BDAD-6293C3D84A88}"/>
    <cellStyle name="Separador de milhares 5 2 2 2 3 2 2 3 2 2" xfId="41938" xr:uid="{CDFFFC7A-FD7E-4B7A-9548-86C63916EAB8}"/>
    <cellStyle name="Separador de milhares 5 2 2 2 3 2 2 3 3" xfId="41939" xr:uid="{AA691933-9CD8-46C7-829F-59D2E4496F0F}"/>
    <cellStyle name="Separador de milhares 5 2 2 2 3 2 2 3 3 2" xfId="41940" xr:uid="{229C6F30-2300-4E9B-816A-53FA66379F45}"/>
    <cellStyle name="Separador de milhares 5 2 2 2 3 2 2 3 4" xfId="41941" xr:uid="{A2E17A99-4569-4E38-A6A8-416E5DDF7E9D}"/>
    <cellStyle name="Separador de milhares 5 2 2 2 3 2 2 4" xfId="41942" xr:uid="{3D4BB7D9-560F-425E-980A-E67315D37646}"/>
    <cellStyle name="Separador de milhares 5 2 2 2 3 2 2 4 2" xfId="41943" xr:uid="{9922B603-4F4D-499F-9EF9-F6AF001D66A1}"/>
    <cellStyle name="Separador de milhares 5 2 2 2 3 2 2 4 2 2" xfId="41944" xr:uid="{760FFBF8-43A5-45F1-8D4E-4EF8271360C7}"/>
    <cellStyle name="Separador de milhares 5 2 2 2 3 2 2 4 2 2 2" xfId="41945" xr:uid="{C11C80C5-0B8A-4BD2-91FE-208BA77932FF}"/>
    <cellStyle name="Separador de milhares 5 2 2 2 3 2 2 4 2 3" xfId="41946" xr:uid="{9A0F1C08-20B5-4CE6-8269-1FCCA98C4E10}"/>
    <cellStyle name="Separador de milhares 5 2 2 2 3 2 2 4 3" xfId="41947" xr:uid="{2CC235D0-4B4A-486D-B8CC-4D137BB25687}"/>
    <cellStyle name="Separador de milhares 5 2 2 2 3 2 2 4 3 2" xfId="41948" xr:uid="{461BFAE8-5202-4DA4-8F3D-1A335E818C89}"/>
    <cellStyle name="Separador de milhares 5 2 2 2 3 2 2 4 4" xfId="41949" xr:uid="{1ED42377-4A9A-4E28-94FB-AE12E145E4B7}"/>
    <cellStyle name="Separador de milhares 5 2 2 2 3 2 2 4 4 2" xfId="41950" xr:uid="{942D2EEC-D734-4533-A965-61692DE9B6DD}"/>
    <cellStyle name="Separador de milhares 5 2 2 2 3 2 2 4 5" xfId="41951" xr:uid="{0EFCE07E-AD5E-4FCB-B9DB-D5623E60465C}"/>
    <cellStyle name="Separador de milhares 5 2 2 2 3 2 2 5" xfId="41952" xr:uid="{4D1D5775-3182-4CA7-944A-42E46C33DF0B}"/>
    <cellStyle name="Separador de milhares 5 2 2 2 3 2 2 5 2" xfId="41953" xr:uid="{1E915C2B-ABA0-403A-9A73-355DB6192AC2}"/>
    <cellStyle name="Separador de milhares 5 2 2 2 3 2 2 5 2 2" xfId="41954" xr:uid="{9DFD3F08-2444-49F1-A701-4FD8DA81B30E}"/>
    <cellStyle name="Separador de milhares 5 2 2 2 3 2 2 5 3" xfId="41955" xr:uid="{0165A730-E0F8-456B-8741-D12B42A57D7C}"/>
    <cellStyle name="Separador de milhares 5 2 2 2 3 2 2 5 3 2" xfId="41956" xr:uid="{987FD68E-F690-4D36-9A27-0AF6608EBA48}"/>
    <cellStyle name="Separador de milhares 5 2 2 2 3 2 2 5 4" xfId="41957" xr:uid="{08A4D878-DEC4-48DF-8C52-63079A2B5E61}"/>
    <cellStyle name="Separador de milhares 5 2 2 2 3 2 2 6" xfId="41958" xr:uid="{357C2BED-F9BB-4ECE-B4D0-219AE17C74F5}"/>
    <cellStyle name="Separador de milhares 5 2 2 2 3 2 2 6 2" xfId="41959" xr:uid="{0F829242-FB0F-416F-B840-D6E30958FE08}"/>
    <cellStyle name="Separador de milhares 5 2 2 2 3 2 2 7" xfId="41960" xr:uid="{63C2AA45-BE9F-481B-807F-F63BDB92223D}"/>
    <cellStyle name="Separador de milhares 5 2 2 2 3 2 2 8" xfId="41961" xr:uid="{22194432-22EC-4026-9C6A-6C2C7D65C3FA}"/>
    <cellStyle name="Separador de milhares 5 2 2 2 3 2 2 9" xfId="53570" xr:uid="{1F067341-7918-47BB-B08E-0CCE94EEADBA}"/>
    <cellStyle name="Separador de milhares 5 2 2 2 3 2 3" xfId="41962" xr:uid="{7CAC8D2E-A472-4270-9689-8A8A3DBEBBCA}"/>
    <cellStyle name="Separador de milhares 5 2 2 2 3 2 3 10" xfId="54927" xr:uid="{3F001B0A-E0FB-410E-AF4B-5E46A53E1A62}"/>
    <cellStyle name="Separador de milhares 5 2 2 2 3 2 3 2" xfId="41963" xr:uid="{A8E69833-E193-4DE6-9EDC-596617F4F7B5}"/>
    <cellStyle name="Separador de milhares 5 2 2 2 3 2 3 2 2" xfId="41964" xr:uid="{2422BB55-90ED-4C39-BCCD-0B0E5BA86B74}"/>
    <cellStyle name="Separador de milhares 5 2 2 2 3 2 3 2 2 2" xfId="41965" xr:uid="{13E8AEE1-15DC-4919-BAC6-6526596AD8CA}"/>
    <cellStyle name="Separador de milhares 5 2 2 2 3 2 3 2 2 2 2" xfId="41966" xr:uid="{888E2446-A399-4C1D-8749-F44A8A9DD2F1}"/>
    <cellStyle name="Separador de milhares 5 2 2 2 3 2 3 2 2 2 2 2" xfId="41967" xr:uid="{69023CB0-2E87-4C0F-83B7-2B823E635044}"/>
    <cellStyle name="Separador de milhares 5 2 2 2 3 2 3 2 2 2 3" xfId="41968" xr:uid="{D5E8AF23-8DFD-4636-A376-98FF4A269740}"/>
    <cellStyle name="Separador de milhares 5 2 2 2 3 2 3 2 2 3" xfId="41969" xr:uid="{CC698456-5D40-459A-B317-E8C4C45F28E2}"/>
    <cellStyle name="Separador de milhares 5 2 2 2 3 2 3 2 2 3 2" xfId="41970" xr:uid="{ADDCE1AD-EFB6-4312-9594-410763210B10}"/>
    <cellStyle name="Separador de milhares 5 2 2 2 3 2 3 2 2 4" xfId="41971" xr:uid="{E2AA0DF8-910E-4A29-A7A3-67EE4A82F1D8}"/>
    <cellStyle name="Separador de milhares 5 2 2 2 3 2 3 2 2 4 2" xfId="41972" xr:uid="{D202D907-F8C0-4878-BF9B-FCDC95E3D5B3}"/>
    <cellStyle name="Separador de milhares 5 2 2 2 3 2 3 2 2 5" xfId="41973" xr:uid="{5D342CCE-9B50-43A4-BB69-8B65DF582BE5}"/>
    <cellStyle name="Separador de milhares 5 2 2 2 3 2 3 2 3" xfId="41974" xr:uid="{F0D54EE4-8EB5-4D1B-A10F-C0ED17CA2276}"/>
    <cellStyle name="Separador de milhares 5 2 2 2 3 2 3 2 3 2" xfId="41975" xr:uid="{D4EB9402-D16B-420D-AA2E-0DC4B59E0223}"/>
    <cellStyle name="Separador de milhares 5 2 2 2 3 2 3 2 4" xfId="41976" xr:uid="{577BE138-394A-4910-8EE9-189EEC88582B}"/>
    <cellStyle name="Separador de milhares 5 2 2 2 3 2 3 2 4 2" xfId="41977" xr:uid="{F1B89F11-05E1-4E15-9752-8D990037C7BB}"/>
    <cellStyle name="Separador de milhares 5 2 2 2 3 2 3 2 5" xfId="41978" xr:uid="{648BCF39-0A9D-4172-AC3D-121D629B2604}"/>
    <cellStyle name="Separador de milhares 5 2 2 2 3 2 3 3" xfId="41979" xr:uid="{6C9BB836-FF58-4081-BF0F-D75281E54272}"/>
    <cellStyle name="Separador de milhares 5 2 2 2 3 2 3 3 2" xfId="41980" xr:uid="{6B5054BD-D5E6-4DF8-B588-E033798F7FCA}"/>
    <cellStyle name="Separador de milhares 5 2 2 2 3 2 3 3 2 2" xfId="41981" xr:uid="{D6A3BA12-0D8C-4B8F-984B-74D928A0D184}"/>
    <cellStyle name="Separador de milhares 5 2 2 2 3 2 3 3 3" xfId="41982" xr:uid="{A81047ED-8DF7-45F3-9ACE-2F4587AAF67C}"/>
    <cellStyle name="Separador de milhares 5 2 2 2 3 2 3 3 3 2" xfId="41983" xr:uid="{336F4E17-9289-4E83-83B1-9DE991DCA376}"/>
    <cellStyle name="Separador de milhares 5 2 2 2 3 2 3 3 4" xfId="41984" xr:uid="{B3D28676-F815-4F8D-823E-77995212505F}"/>
    <cellStyle name="Separador de milhares 5 2 2 2 3 2 3 4" xfId="41985" xr:uid="{82FD149F-3370-46BD-9869-79E74A3F59CF}"/>
    <cellStyle name="Separador de milhares 5 2 2 2 3 2 3 4 2" xfId="41986" xr:uid="{3ABF336A-8BD3-4089-9716-35D299D1433D}"/>
    <cellStyle name="Separador de milhares 5 2 2 2 3 2 3 4 2 2" xfId="41987" xr:uid="{B492E8B6-2527-44F2-BAE3-325AD823B15A}"/>
    <cellStyle name="Separador de milhares 5 2 2 2 3 2 3 4 2 2 2" xfId="41988" xr:uid="{692D1FB5-A252-4721-9357-AE2D802941E6}"/>
    <cellStyle name="Separador de milhares 5 2 2 2 3 2 3 4 2 3" xfId="41989" xr:uid="{A9263BA2-B556-471D-9CCB-F37E4AE5CBEC}"/>
    <cellStyle name="Separador de milhares 5 2 2 2 3 2 3 4 3" xfId="41990" xr:uid="{DE0A7D6E-BB13-48D6-AC98-DF1E61E80AB5}"/>
    <cellStyle name="Separador de milhares 5 2 2 2 3 2 3 4 3 2" xfId="41991" xr:uid="{71FB723F-3BB7-433F-8B08-83BBB98D7A26}"/>
    <cellStyle name="Separador de milhares 5 2 2 2 3 2 3 4 4" xfId="41992" xr:uid="{1B3496DC-9AC2-4D07-8C53-1E28B8EA6639}"/>
    <cellStyle name="Separador de milhares 5 2 2 2 3 2 3 4 4 2" xfId="41993" xr:uid="{0FBBF288-62D6-4C3D-BCA2-3D46765BF962}"/>
    <cellStyle name="Separador de milhares 5 2 2 2 3 2 3 4 5" xfId="41994" xr:uid="{5DD64C6C-296F-459B-A15E-A22606CCBAE5}"/>
    <cellStyle name="Separador de milhares 5 2 2 2 3 2 3 5" xfId="41995" xr:uid="{0AECAFC9-15A9-48B4-ABEB-819D812B1877}"/>
    <cellStyle name="Separador de milhares 5 2 2 2 3 2 3 5 2" xfId="41996" xr:uid="{8D2357E4-54CA-412B-830B-A09F872B963C}"/>
    <cellStyle name="Separador de milhares 5 2 2 2 3 2 3 5 2 2" xfId="41997" xr:uid="{6128BBEA-69DE-40B7-AE90-B26C69DBD2C6}"/>
    <cellStyle name="Separador de milhares 5 2 2 2 3 2 3 5 3" xfId="41998" xr:uid="{0E09426C-A945-486E-9E4B-39BD438341D2}"/>
    <cellStyle name="Separador de milhares 5 2 2 2 3 2 3 5 3 2" xfId="41999" xr:uid="{62C20810-9B73-49C1-B705-E149596AB0F6}"/>
    <cellStyle name="Separador de milhares 5 2 2 2 3 2 3 5 4" xfId="42000" xr:uid="{7BC75A45-4C57-4AF1-A2E9-EA89FC35AA16}"/>
    <cellStyle name="Separador de milhares 5 2 2 2 3 2 3 6" xfId="42001" xr:uid="{80DC2BCB-B9F4-4194-9046-DCEAE832C315}"/>
    <cellStyle name="Separador de milhares 5 2 2 2 3 2 3 6 2" xfId="42002" xr:uid="{0289AB6B-7C8F-46B0-AC1B-B402D144E873}"/>
    <cellStyle name="Separador de milhares 5 2 2 2 3 2 3 7" xfId="42003" xr:uid="{53491EB7-8B7D-42D9-B848-603C70AA5406}"/>
    <cellStyle name="Separador de milhares 5 2 2 2 3 2 3 8" xfId="42004" xr:uid="{2A4997B5-61DC-429D-A23A-FB287A6F3EAF}"/>
    <cellStyle name="Separador de milhares 5 2 2 2 3 2 3 9" xfId="53571" xr:uid="{308144B2-A771-4A87-9215-5862C6F4A7C6}"/>
    <cellStyle name="Separador de milhares 5 2 2 2 3 2 4" xfId="42005" xr:uid="{7FD7EE8B-85D7-411F-BE26-8D5CB6AB4614}"/>
    <cellStyle name="Separador de milhares 5 2 2 2 3 2 4 2" xfId="42006" xr:uid="{BBB7178A-4F1C-4871-98F2-D9C70C1845E7}"/>
    <cellStyle name="Separador de milhares 5 2 2 2 3 2 4 2 2" xfId="42007" xr:uid="{6F234192-9347-4CF4-A552-E0D1AA95F30A}"/>
    <cellStyle name="Separador de milhares 5 2 2 2 3 2 4 2 2 2" xfId="42008" xr:uid="{61D7DB14-FA5D-47A7-BE12-CB5A4DA0DD98}"/>
    <cellStyle name="Separador de milhares 5 2 2 2 3 2 4 2 2 2 2" xfId="42009" xr:uid="{8607C7EA-B378-4494-B56B-6376628499A1}"/>
    <cellStyle name="Separador de milhares 5 2 2 2 3 2 4 2 2 3" xfId="42010" xr:uid="{E9238D69-AC0B-404A-8743-F14D416CE1DD}"/>
    <cellStyle name="Separador de milhares 5 2 2 2 3 2 4 2 3" xfId="42011" xr:uid="{FD375110-DB06-48E2-9117-65CF4CFF99C3}"/>
    <cellStyle name="Separador de milhares 5 2 2 2 3 2 4 2 3 2" xfId="42012" xr:uid="{34F2DE6B-9370-4DD8-AA73-95F5BBC31A6E}"/>
    <cellStyle name="Separador de milhares 5 2 2 2 3 2 4 2 4" xfId="42013" xr:uid="{A51D9BD8-2ECD-4B9D-BCAD-4175A943593D}"/>
    <cellStyle name="Separador de milhares 5 2 2 2 3 2 4 2 4 2" xfId="42014" xr:uid="{683259BD-BD56-4D0A-9E1E-F0ACA26F07D0}"/>
    <cellStyle name="Separador de milhares 5 2 2 2 3 2 4 2 5" xfId="42015" xr:uid="{AA50315B-8EA3-4C06-9B95-20680A42C6AD}"/>
    <cellStyle name="Separador de milhares 5 2 2 2 3 2 4 3" xfId="42016" xr:uid="{AA708991-4B6A-4705-88B1-493F1A4DCB50}"/>
    <cellStyle name="Separador de milhares 5 2 2 2 3 2 4 3 2" xfId="42017" xr:uid="{9159C161-55E8-4E06-9770-0F6F006255D3}"/>
    <cellStyle name="Separador de milhares 5 2 2 2 3 2 4 4" xfId="42018" xr:uid="{EED42705-17FC-4287-8220-93B39F343106}"/>
    <cellStyle name="Separador de milhares 5 2 2 2 3 2 4 4 2" xfId="42019" xr:uid="{302C55F7-A87C-4C42-BA40-8E5544915F75}"/>
    <cellStyle name="Separador de milhares 5 2 2 2 3 2 4 5" xfId="42020" xr:uid="{8C01B03E-0421-41AA-828F-3E4AD120AA1B}"/>
    <cellStyle name="Separador de milhares 5 2 2 2 3 2 5" xfId="42021" xr:uid="{4192D44F-1DF7-4BC9-99F9-5EF7E0BC562E}"/>
    <cellStyle name="Separador de milhares 5 2 2 2 3 2 5 2" xfId="42022" xr:uid="{3021F7F5-B60D-4387-B2E6-0825C4A64BA2}"/>
    <cellStyle name="Separador de milhares 5 2 2 2 3 2 5 2 2" xfId="42023" xr:uid="{DBFFA2C6-8EA2-4896-9487-1494D2BDE6C7}"/>
    <cellStyle name="Separador de milhares 5 2 2 2 3 2 5 3" xfId="42024" xr:uid="{D23A6F80-4A28-4DA1-874B-E59700D83606}"/>
    <cellStyle name="Separador de milhares 5 2 2 2 3 2 5 3 2" xfId="42025" xr:uid="{8F53A7C7-88AC-4AA5-A9ED-AF6813094923}"/>
    <cellStyle name="Separador de milhares 5 2 2 2 3 2 5 4" xfId="42026" xr:uid="{3CA1715E-4838-4682-992D-ADBFDED5AAA7}"/>
    <cellStyle name="Separador de milhares 5 2 2 2 3 2 6" xfId="42027" xr:uid="{7C49C1E1-160C-4EDD-B7E9-28EE3466D960}"/>
    <cellStyle name="Separador de milhares 5 2 2 2 3 2 6 2" xfId="42028" xr:uid="{B7E1F856-6469-4B70-8F9B-C1752AD83075}"/>
    <cellStyle name="Separador de milhares 5 2 2 2 3 2 6 2 2" xfId="42029" xr:uid="{2272DC5A-D6D0-445D-B8BD-E485EE7CCCFC}"/>
    <cellStyle name="Separador de milhares 5 2 2 2 3 2 6 2 2 2" xfId="42030" xr:uid="{D2119CBC-0116-4000-AFD3-A17902067A71}"/>
    <cellStyle name="Separador de milhares 5 2 2 2 3 2 6 2 3" xfId="42031" xr:uid="{6461B33D-EE87-4014-BF44-6FACCCAD7EE5}"/>
    <cellStyle name="Separador de milhares 5 2 2 2 3 2 6 3" xfId="42032" xr:uid="{713EB853-5421-4F08-A795-B8ACDAE70D80}"/>
    <cellStyle name="Separador de milhares 5 2 2 2 3 2 6 3 2" xfId="42033" xr:uid="{D7DBCC34-6D72-42EC-B618-0DA183CC5265}"/>
    <cellStyle name="Separador de milhares 5 2 2 2 3 2 6 4" xfId="42034" xr:uid="{FDFEB17C-325F-4243-A1C8-753AC0F67819}"/>
    <cellStyle name="Separador de milhares 5 2 2 2 3 2 6 4 2" xfId="42035" xr:uid="{C9FA7241-6496-48C3-88E7-EA39BA69D34D}"/>
    <cellStyle name="Separador de milhares 5 2 2 2 3 2 6 5" xfId="42036" xr:uid="{C38CD72D-376A-4164-9DE4-24301B3777F4}"/>
    <cellStyle name="Separador de milhares 5 2 2 2 3 2 7" xfId="42037" xr:uid="{0C1A27F0-CEFE-49C2-9E12-F17D1F8709CF}"/>
    <cellStyle name="Separador de milhares 5 2 2 2 3 2 7 2" xfId="42038" xr:uid="{86501F1E-B793-4D1A-9E82-A917DBB84908}"/>
    <cellStyle name="Separador de milhares 5 2 2 2 3 2 7 2 2" xfId="42039" xr:uid="{C16B40A2-768A-4C78-BEEB-C91B23358D75}"/>
    <cellStyle name="Separador de milhares 5 2 2 2 3 2 7 3" xfId="42040" xr:uid="{F99B4379-C61A-490E-B96C-1E9E15E6E7B9}"/>
    <cellStyle name="Separador de milhares 5 2 2 2 3 2 7 3 2" xfId="42041" xr:uid="{5E349B38-4353-43C9-B154-6ED99421694A}"/>
    <cellStyle name="Separador de milhares 5 2 2 2 3 2 7 4" xfId="42042" xr:uid="{D06A9DC6-C1CF-4263-952D-5B3A0B58FEF8}"/>
    <cellStyle name="Separador de milhares 5 2 2 2 3 2 8" xfId="42043" xr:uid="{2F91CCAB-8D4D-4945-9832-BCF4D434C5DB}"/>
    <cellStyle name="Separador de milhares 5 2 2 2 3 2 8 2" xfId="42044" xr:uid="{40B3D7D0-08D5-4E59-ABF8-E4E5E85F60DC}"/>
    <cellStyle name="Separador de milhares 5 2 2 2 3 2 9" xfId="42045" xr:uid="{920A2753-514C-48F7-8402-F2CAD6F81DAC}"/>
    <cellStyle name="Separador de milhares 5 2 2 2 3 3" xfId="42046" xr:uid="{BE359E66-457C-4E75-AE7E-237EFC1193F2}"/>
    <cellStyle name="Separador de milhares 5 2 2 2 3 3 10" xfId="54928" xr:uid="{8BADC71E-F9AF-49DC-A1EC-A2F4B8230FED}"/>
    <cellStyle name="Separador de milhares 5 2 2 2 3 3 2" xfId="42047" xr:uid="{4A4AF660-1FD6-46D2-890E-68BF71067C5C}"/>
    <cellStyle name="Separador de milhares 5 2 2 2 3 3 2 2" xfId="42048" xr:uid="{BC9D8301-EAA3-4A3C-95B7-A605F01609AC}"/>
    <cellStyle name="Separador de milhares 5 2 2 2 3 3 2 2 2" xfId="42049" xr:uid="{0199F27B-E4C3-495D-91A7-A461D8057AC7}"/>
    <cellStyle name="Separador de milhares 5 2 2 2 3 3 2 2 2 2" xfId="42050" xr:uid="{D34D5EB8-05B6-4997-928A-F5ABB9274AC3}"/>
    <cellStyle name="Separador de milhares 5 2 2 2 3 3 2 2 2 2 2" xfId="42051" xr:uid="{F63AE1B3-1916-4BFD-9942-866AB16ABE58}"/>
    <cellStyle name="Separador de milhares 5 2 2 2 3 3 2 2 2 3" xfId="42052" xr:uid="{BC22E821-C9D0-478D-8652-2E9AFE559AAD}"/>
    <cellStyle name="Separador de milhares 5 2 2 2 3 3 2 2 3" xfId="42053" xr:uid="{DA0A8322-4F5C-46DE-A0DD-5F2C44E41BBD}"/>
    <cellStyle name="Separador de milhares 5 2 2 2 3 3 2 2 3 2" xfId="42054" xr:uid="{02DC25A5-44F6-4B36-BDFC-336981C3BDFB}"/>
    <cellStyle name="Separador de milhares 5 2 2 2 3 3 2 2 4" xfId="42055" xr:uid="{40FF80E8-C1EA-4BC8-900A-6ACADD077119}"/>
    <cellStyle name="Separador de milhares 5 2 2 2 3 3 2 2 4 2" xfId="42056" xr:uid="{A9F1F0D6-A4E8-4C09-AC7E-E5DCE1EAC778}"/>
    <cellStyle name="Separador de milhares 5 2 2 2 3 3 2 2 5" xfId="42057" xr:uid="{59EED97A-2772-4EAD-A66E-A8E162794A97}"/>
    <cellStyle name="Separador de milhares 5 2 2 2 3 3 2 3" xfId="42058" xr:uid="{C02732A6-5C93-4930-BEF8-22A1438E2F55}"/>
    <cellStyle name="Separador de milhares 5 2 2 2 3 3 2 3 2" xfId="42059" xr:uid="{5123D143-A089-4823-A9B9-E551213463B7}"/>
    <cellStyle name="Separador de milhares 5 2 2 2 3 3 2 4" xfId="42060" xr:uid="{302F5C8F-1E6D-4AC4-B3FB-605B56B141AC}"/>
    <cellStyle name="Separador de milhares 5 2 2 2 3 3 2 4 2" xfId="42061" xr:uid="{A4732DB2-EBB2-4348-A0EB-F0D6DDC82838}"/>
    <cellStyle name="Separador de milhares 5 2 2 2 3 3 2 5" xfId="42062" xr:uid="{438145BE-8084-478D-BC38-8D2698D65DF4}"/>
    <cellStyle name="Separador de milhares 5 2 2 2 3 3 3" xfId="42063" xr:uid="{9115CDC3-CBDA-4443-9F28-ABE60D1CD93E}"/>
    <cellStyle name="Separador de milhares 5 2 2 2 3 3 3 2" xfId="42064" xr:uid="{A78572A6-B080-40CB-92A7-C849FC862D6B}"/>
    <cellStyle name="Separador de milhares 5 2 2 2 3 3 3 2 2" xfId="42065" xr:uid="{28DB103B-10B9-405F-AE21-B83C567DA0C3}"/>
    <cellStyle name="Separador de milhares 5 2 2 2 3 3 3 3" xfId="42066" xr:uid="{761AD8A5-93F5-41BD-A498-2C94F14F18A0}"/>
    <cellStyle name="Separador de milhares 5 2 2 2 3 3 3 3 2" xfId="42067" xr:uid="{D4B1BF83-A824-44AC-97D4-18A4A9F194A4}"/>
    <cellStyle name="Separador de milhares 5 2 2 2 3 3 3 4" xfId="42068" xr:uid="{BFF03325-1315-4A56-88DA-A1EA8ED98477}"/>
    <cellStyle name="Separador de milhares 5 2 2 2 3 3 4" xfId="42069" xr:uid="{963F45F9-32B8-45B6-996C-D636BEB7C27A}"/>
    <cellStyle name="Separador de milhares 5 2 2 2 3 3 4 2" xfId="42070" xr:uid="{5503535D-B9B0-4E66-9847-FAAEEBD8923A}"/>
    <cellStyle name="Separador de milhares 5 2 2 2 3 3 4 2 2" xfId="42071" xr:uid="{DBEA5BC8-CEE4-4E2D-8628-D989D2028167}"/>
    <cellStyle name="Separador de milhares 5 2 2 2 3 3 4 2 2 2" xfId="42072" xr:uid="{EFF67A77-F8B7-43B2-B550-652970E9000F}"/>
    <cellStyle name="Separador de milhares 5 2 2 2 3 3 4 2 3" xfId="42073" xr:uid="{506C268B-F30C-4A05-ABA6-20D211AC2E03}"/>
    <cellStyle name="Separador de milhares 5 2 2 2 3 3 4 3" xfId="42074" xr:uid="{CCFAFCBA-2582-433D-8B41-57B3068029F1}"/>
    <cellStyle name="Separador de milhares 5 2 2 2 3 3 4 3 2" xfId="42075" xr:uid="{BD29E754-3B8F-44B0-9BC2-BEFEFD62B5A6}"/>
    <cellStyle name="Separador de milhares 5 2 2 2 3 3 4 4" xfId="42076" xr:uid="{06250094-B83C-41D6-880B-3C8A4BD131F0}"/>
    <cellStyle name="Separador de milhares 5 2 2 2 3 3 4 4 2" xfId="42077" xr:uid="{0DDD085B-90AC-4D8E-B6AC-9BF5B5BD7602}"/>
    <cellStyle name="Separador de milhares 5 2 2 2 3 3 4 5" xfId="42078" xr:uid="{A5A44986-973D-4BC5-94CC-36584FC47B63}"/>
    <cellStyle name="Separador de milhares 5 2 2 2 3 3 5" xfId="42079" xr:uid="{252DE8F5-8E7F-4160-A71A-DEF0999510D1}"/>
    <cellStyle name="Separador de milhares 5 2 2 2 3 3 5 2" xfId="42080" xr:uid="{3ED62C11-E7E7-4CAB-8A02-95496BB6CAF7}"/>
    <cellStyle name="Separador de milhares 5 2 2 2 3 3 5 2 2" xfId="42081" xr:uid="{291FC80F-F588-4273-9773-CD38CD610479}"/>
    <cellStyle name="Separador de milhares 5 2 2 2 3 3 5 3" xfId="42082" xr:uid="{5A7EC0B5-2D11-48A0-ACDF-92C7B955E3E3}"/>
    <cellStyle name="Separador de milhares 5 2 2 2 3 3 5 3 2" xfId="42083" xr:uid="{25FA0E82-E771-463A-BEF7-49E9E895DE0F}"/>
    <cellStyle name="Separador de milhares 5 2 2 2 3 3 5 4" xfId="42084" xr:uid="{CCAC77DB-A73A-40CA-9BD9-B6E23D9B4188}"/>
    <cellStyle name="Separador de milhares 5 2 2 2 3 3 6" xfId="42085" xr:uid="{1015D123-DF12-4612-BFC3-2D3B84DF5579}"/>
    <cellStyle name="Separador de milhares 5 2 2 2 3 3 6 2" xfId="42086" xr:uid="{5227094B-C950-45FC-AC46-44B0333C7F63}"/>
    <cellStyle name="Separador de milhares 5 2 2 2 3 3 7" xfId="42087" xr:uid="{743FE55D-D813-47E2-8217-E1377C53EBA8}"/>
    <cellStyle name="Separador de milhares 5 2 2 2 3 3 8" xfId="42088" xr:uid="{C5CF9B64-9DF1-4C19-B27F-DE0C967C7F3C}"/>
    <cellStyle name="Separador de milhares 5 2 2 2 3 3 9" xfId="53572" xr:uid="{777A1C22-03D9-45BA-AE9E-DFC4D1AE5BC8}"/>
    <cellStyle name="Separador de milhares 5 2 2 2 3 4" xfId="42089" xr:uid="{D4F85826-0397-40D1-9B97-1A6BC34D19E0}"/>
    <cellStyle name="Separador de milhares 5 2 2 2 3 4 10" xfId="54929" xr:uid="{9A76DA6C-1E8B-424D-94F2-DAAEDC440740}"/>
    <cellStyle name="Separador de milhares 5 2 2 2 3 4 2" xfId="42090" xr:uid="{31E833D3-CF5E-46E3-847F-740287A7D61B}"/>
    <cellStyle name="Separador de milhares 5 2 2 2 3 4 2 2" xfId="42091" xr:uid="{4155516A-8BC5-4CE2-BD3E-5D9ACD7D35BD}"/>
    <cellStyle name="Separador de milhares 5 2 2 2 3 4 2 2 2" xfId="42092" xr:uid="{47C5C69E-1290-4228-9455-F55D7F8977F8}"/>
    <cellStyle name="Separador de milhares 5 2 2 2 3 4 2 2 2 2" xfId="42093" xr:uid="{F315CC07-8F70-44F6-B984-307ED5C7CA4C}"/>
    <cellStyle name="Separador de milhares 5 2 2 2 3 4 2 2 2 2 2" xfId="42094" xr:uid="{A54946EF-7C50-4D54-9CE3-6779BA6A9271}"/>
    <cellStyle name="Separador de milhares 5 2 2 2 3 4 2 2 2 3" xfId="42095" xr:uid="{7AED9EB6-58D4-42CF-B66B-88216FCBDD88}"/>
    <cellStyle name="Separador de milhares 5 2 2 2 3 4 2 2 3" xfId="42096" xr:uid="{9E92C0E1-DAD1-4ECC-91E6-EF0078CFFE8F}"/>
    <cellStyle name="Separador de milhares 5 2 2 2 3 4 2 2 3 2" xfId="42097" xr:uid="{50F3CF7D-917A-4562-81FD-B8B1B654B800}"/>
    <cellStyle name="Separador de milhares 5 2 2 2 3 4 2 2 4" xfId="42098" xr:uid="{2C066875-ABE1-436E-BFE5-740A6A71E478}"/>
    <cellStyle name="Separador de milhares 5 2 2 2 3 4 2 2 4 2" xfId="42099" xr:uid="{E5FAC1F6-41BC-43FB-8DBA-43595CD1F659}"/>
    <cellStyle name="Separador de milhares 5 2 2 2 3 4 2 2 5" xfId="42100" xr:uid="{66DFB434-F32D-4D48-B076-75A969FEEBAE}"/>
    <cellStyle name="Separador de milhares 5 2 2 2 3 4 2 3" xfId="42101" xr:uid="{4A754B36-F70A-40D9-BEBE-2ED702DA4D3F}"/>
    <cellStyle name="Separador de milhares 5 2 2 2 3 4 2 3 2" xfId="42102" xr:uid="{9C37A7D8-0945-4000-85B7-40831D627143}"/>
    <cellStyle name="Separador de milhares 5 2 2 2 3 4 2 4" xfId="42103" xr:uid="{AEFD4365-3F93-4D17-BAA3-3B9F736C3102}"/>
    <cellStyle name="Separador de milhares 5 2 2 2 3 4 2 4 2" xfId="42104" xr:uid="{142CFEEB-49A8-4607-BDC9-F5340A610EC7}"/>
    <cellStyle name="Separador de milhares 5 2 2 2 3 4 2 5" xfId="42105" xr:uid="{ADFBA546-34CD-4BD4-B7C1-0A1CEDDC7157}"/>
    <cellStyle name="Separador de milhares 5 2 2 2 3 4 3" xfId="42106" xr:uid="{65AB99FA-6296-4370-AFB4-8119495C4FFF}"/>
    <cellStyle name="Separador de milhares 5 2 2 2 3 4 3 2" xfId="42107" xr:uid="{2A7FAD61-0638-42DB-A6B4-FCB7A04DD8B1}"/>
    <cellStyle name="Separador de milhares 5 2 2 2 3 4 3 2 2" xfId="42108" xr:uid="{D0AC4742-F225-4211-A003-1C89866F891C}"/>
    <cellStyle name="Separador de milhares 5 2 2 2 3 4 3 3" xfId="42109" xr:uid="{CE8D5463-D398-42E1-9316-895BE357F5B9}"/>
    <cellStyle name="Separador de milhares 5 2 2 2 3 4 3 3 2" xfId="42110" xr:uid="{58FB8BE9-0D0F-421C-B364-23253E46B415}"/>
    <cellStyle name="Separador de milhares 5 2 2 2 3 4 3 4" xfId="42111" xr:uid="{49ED073F-2B54-4059-A66B-24DD1FF0C5D5}"/>
    <cellStyle name="Separador de milhares 5 2 2 2 3 4 4" xfId="42112" xr:uid="{07597A51-75FD-4A37-8694-933C49A5F54B}"/>
    <cellStyle name="Separador de milhares 5 2 2 2 3 4 4 2" xfId="42113" xr:uid="{FBA2906D-BD43-4FFF-9FF3-CAFD7E1208A1}"/>
    <cellStyle name="Separador de milhares 5 2 2 2 3 4 4 2 2" xfId="42114" xr:uid="{8D71F95D-7F06-43D3-891D-68B7C0569090}"/>
    <cellStyle name="Separador de milhares 5 2 2 2 3 4 4 2 2 2" xfId="42115" xr:uid="{D0EC3811-7B44-47A0-96C1-93796E39498C}"/>
    <cellStyle name="Separador de milhares 5 2 2 2 3 4 4 2 3" xfId="42116" xr:uid="{F358101A-51DF-4334-8387-9AAF6A3F1BBE}"/>
    <cellStyle name="Separador de milhares 5 2 2 2 3 4 4 3" xfId="42117" xr:uid="{914CA345-2DDE-42AA-831E-F478CE48F46E}"/>
    <cellStyle name="Separador de milhares 5 2 2 2 3 4 4 3 2" xfId="42118" xr:uid="{D593E728-EEB6-45E7-8D4B-93F62BBB683F}"/>
    <cellStyle name="Separador de milhares 5 2 2 2 3 4 4 4" xfId="42119" xr:uid="{0B48259D-5B07-4599-ABD7-8BBEB3B452F2}"/>
    <cellStyle name="Separador de milhares 5 2 2 2 3 4 4 4 2" xfId="42120" xr:uid="{1213D00C-DC19-46B5-97F9-C2DAF13E81D9}"/>
    <cellStyle name="Separador de milhares 5 2 2 2 3 4 4 5" xfId="42121" xr:uid="{8D6EFE66-4670-4AF2-9941-167620029209}"/>
    <cellStyle name="Separador de milhares 5 2 2 2 3 4 5" xfId="42122" xr:uid="{0B8B728E-6A00-4B8C-AD37-9277B75A99EB}"/>
    <cellStyle name="Separador de milhares 5 2 2 2 3 4 5 2" xfId="42123" xr:uid="{46CB7EE3-7C51-441A-9C3D-B5DE3F976EF9}"/>
    <cellStyle name="Separador de milhares 5 2 2 2 3 4 5 2 2" xfId="42124" xr:uid="{B202711F-D7FA-478F-9568-80458474C4A5}"/>
    <cellStyle name="Separador de milhares 5 2 2 2 3 4 5 3" xfId="42125" xr:uid="{B81A74BD-B2C7-4B4A-8330-AB86A15AD360}"/>
    <cellStyle name="Separador de milhares 5 2 2 2 3 4 5 3 2" xfId="42126" xr:uid="{D97758D3-14C9-42E1-BA9B-A3AF7ED23E0A}"/>
    <cellStyle name="Separador de milhares 5 2 2 2 3 4 5 4" xfId="42127" xr:uid="{1530AF50-CE89-4194-BCB9-641ED02BC8DF}"/>
    <cellStyle name="Separador de milhares 5 2 2 2 3 4 6" xfId="42128" xr:uid="{EE9EEDA9-F063-42CE-9F03-307B93785FF3}"/>
    <cellStyle name="Separador de milhares 5 2 2 2 3 4 6 2" xfId="42129" xr:uid="{968F87A7-E79B-4629-9B8D-F1305F2D88F1}"/>
    <cellStyle name="Separador de milhares 5 2 2 2 3 4 7" xfId="42130" xr:uid="{C91F2730-FA1C-4E27-9178-C8B3B1E9D3DA}"/>
    <cellStyle name="Separador de milhares 5 2 2 2 3 4 8" xfId="42131" xr:uid="{C308A9F3-3B3E-4FA5-BF17-33C2B07210E1}"/>
    <cellStyle name="Separador de milhares 5 2 2 2 3 4 9" xfId="53573" xr:uid="{FB26CCB2-03F4-4503-83EB-257154795A3F}"/>
    <cellStyle name="Separador de milhares 5 2 2 2 3 5" xfId="42132" xr:uid="{9B2E9F7D-C9D3-426F-9A4B-C220BE9D844F}"/>
    <cellStyle name="Separador de milhares 5 2 2 2 3 5 10" xfId="54930" xr:uid="{8FFAFE84-2DEF-4D01-9C8A-B93542D4E877}"/>
    <cellStyle name="Separador de milhares 5 2 2 2 3 5 2" xfId="42133" xr:uid="{595BFA4D-4A4A-4833-A098-0A145DC6506D}"/>
    <cellStyle name="Separador de milhares 5 2 2 2 3 5 2 2" xfId="42134" xr:uid="{CA062509-6470-44CC-BF71-79D84BAEBEB5}"/>
    <cellStyle name="Separador de milhares 5 2 2 2 3 5 2 2 2" xfId="42135" xr:uid="{3AAA5003-FDDB-487E-A26C-00119DEB02CB}"/>
    <cellStyle name="Separador de milhares 5 2 2 2 3 5 2 2 2 2" xfId="42136" xr:uid="{3DBA5FE5-2BB7-4B59-8DAF-3B25477EEABA}"/>
    <cellStyle name="Separador de milhares 5 2 2 2 3 5 2 2 2 2 2" xfId="42137" xr:uid="{DF9A3AFB-4225-4EB5-9063-BF535878FB09}"/>
    <cellStyle name="Separador de milhares 5 2 2 2 3 5 2 2 2 3" xfId="42138" xr:uid="{67F581D4-975D-49DC-8ED5-2D4FAA1B0797}"/>
    <cellStyle name="Separador de milhares 5 2 2 2 3 5 2 2 3" xfId="42139" xr:uid="{93C42D60-1DFF-48FE-8B6F-CD0E17AE3B78}"/>
    <cellStyle name="Separador de milhares 5 2 2 2 3 5 2 2 3 2" xfId="42140" xr:uid="{F4147BAE-73B8-48D1-B022-11DF08E6C333}"/>
    <cellStyle name="Separador de milhares 5 2 2 2 3 5 2 2 4" xfId="42141" xr:uid="{4523965D-A8AD-4AD6-9EE6-3D089FD610B1}"/>
    <cellStyle name="Separador de milhares 5 2 2 2 3 5 2 2 4 2" xfId="42142" xr:uid="{0AEA1F1C-833E-4587-81F9-7E5670C3C432}"/>
    <cellStyle name="Separador de milhares 5 2 2 2 3 5 2 2 5" xfId="42143" xr:uid="{0634A454-175C-4CB9-8EBC-1C100C5C9451}"/>
    <cellStyle name="Separador de milhares 5 2 2 2 3 5 2 3" xfId="42144" xr:uid="{EA574A89-32B4-4A79-A7CB-61CE346B27D3}"/>
    <cellStyle name="Separador de milhares 5 2 2 2 3 5 2 3 2" xfId="42145" xr:uid="{511F7BFF-71D9-466A-97FB-5857D9017670}"/>
    <cellStyle name="Separador de milhares 5 2 2 2 3 5 2 4" xfId="42146" xr:uid="{AF06EBCB-8BC9-4792-8E6F-5879D8DA1F1E}"/>
    <cellStyle name="Separador de milhares 5 2 2 2 3 5 2 4 2" xfId="42147" xr:uid="{460E3DE0-CD89-4059-B7E8-F9591F9B1493}"/>
    <cellStyle name="Separador de milhares 5 2 2 2 3 5 2 5" xfId="42148" xr:uid="{C9F2B960-989A-4060-A088-688EE8FDD5EE}"/>
    <cellStyle name="Separador de milhares 5 2 2 2 3 5 3" xfId="42149" xr:uid="{1D79F20A-A21E-4CE9-87B3-40E3F78C20CD}"/>
    <cellStyle name="Separador de milhares 5 2 2 2 3 5 3 2" xfId="42150" xr:uid="{312BF254-A57E-45FB-897B-F49A3F32E41A}"/>
    <cellStyle name="Separador de milhares 5 2 2 2 3 5 3 2 2" xfId="42151" xr:uid="{B5905439-9F87-44D4-9E91-7EC4236C33B6}"/>
    <cellStyle name="Separador de milhares 5 2 2 2 3 5 3 3" xfId="42152" xr:uid="{7D577624-38A9-43D9-B521-1A35E6E27422}"/>
    <cellStyle name="Separador de milhares 5 2 2 2 3 5 3 3 2" xfId="42153" xr:uid="{56AF6C5A-1DD5-4BFA-A03F-2227307EF76D}"/>
    <cellStyle name="Separador de milhares 5 2 2 2 3 5 3 4" xfId="42154" xr:uid="{7394723E-1248-493F-B17E-0547D977198A}"/>
    <cellStyle name="Separador de milhares 5 2 2 2 3 5 4" xfId="42155" xr:uid="{534895F2-7A87-4208-85B8-5DCF5EB3B819}"/>
    <cellStyle name="Separador de milhares 5 2 2 2 3 5 4 2" xfId="42156" xr:uid="{95E7BA66-7CF4-43EA-931C-533759F1F7DB}"/>
    <cellStyle name="Separador de milhares 5 2 2 2 3 5 4 2 2" xfId="42157" xr:uid="{36175BC7-F112-458B-A36D-49C97CDC32ED}"/>
    <cellStyle name="Separador de milhares 5 2 2 2 3 5 4 2 2 2" xfId="42158" xr:uid="{9207A9B4-10AA-4584-ACA1-6FA31DB9E7AA}"/>
    <cellStyle name="Separador de milhares 5 2 2 2 3 5 4 2 3" xfId="42159" xr:uid="{812049E5-CE20-460E-98D3-BDA395CED270}"/>
    <cellStyle name="Separador de milhares 5 2 2 2 3 5 4 3" xfId="42160" xr:uid="{EA1C8F48-D071-425A-847C-664EBE1F3D49}"/>
    <cellStyle name="Separador de milhares 5 2 2 2 3 5 4 3 2" xfId="42161" xr:uid="{88E480A5-6A48-45D7-BC48-90E582F3F57F}"/>
    <cellStyle name="Separador de milhares 5 2 2 2 3 5 4 4" xfId="42162" xr:uid="{D66A8C4F-BD3F-4A73-BBC1-4610921F9D52}"/>
    <cellStyle name="Separador de milhares 5 2 2 2 3 5 4 4 2" xfId="42163" xr:uid="{068F61A2-5229-4B31-AAF4-F1A715BFC74A}"/>
    <cellStyle name="Separador de milhares 5 2 2 2 3 5 4 5" xfId="42164" xr:uid="{C1299C6E-D8AE-41BA-B0A6-49D48B95D867}"/>
    <cellStyle name="Separador de milhares 5 2 2 2 3 5 5" xfId="42165" xr:uid="{2737FDFC-98EA-4699-A2B7-EC3B11F5DF58}"/>
    <cellStyle name="Separador de milhares 5 2 2 2 3 5 5 2" xfId="42166" xr:uid="{9CB97369-A927-4A54-827B-F167C1171575}"/>
    <cellStyle name="Separador de milhares 5 2 2 2 3 5 5 2 2" xfId="42167" xr:uid="{FD8F87A2-B2D1-448E-9D52-2F0A2B6A340A}"/>
    <cellStyle name="Separador de milhares 5 2 2 2 3 5 5 3" xfId="42168" xr:uid="{9B9ED0ED-F801-4DFD-9A0E-41254A5636AD}"/>
    <cellStyle name="Separador de milhares 5 2 2 2 3 5 5 3 2" xfId="42169" xr:uid="{6F4B06EE-DB57-4182-8804-E1C5195D1849}"/>
    <cellStyle name="Separador de milhares 5 2 2 2 3 5 5 4" xfId="42170" xr:uid="{A2933AA2-0F60-43E3-B437-0CC8B98B1CE7}"/>
    <cellStyle name="Separador de milhares 5 2 2 2 3 5 6" xfId="42171" xr:uid="{66B33E53-E3B0-4A80-BAE6-4FCD10B07D5D}"/>
    <cellStyle name="Separador de milhares 5 2 2 2 3 5 6 2" xfId="42172" xr:uid="{DD59A543-71D0-4D81-936A-C187C5A371B4}"/>
    <cellStyle name="Separador de milhares 5 2 2 2 3 5 7" xfId="42173" xr:uid="{68D986DC-2E14-4B28-8E8C-43C84A07301D}"/>
    <cellStyle name="Separador de milhares 5 2 2 2 3 5 8" xfId="42174" xr:uid="{71FF2611-05A3-4716-8ED1-056DBDC31D40}"/>
    <cellStyle name="Separador de milhares 5 2 2 2 3 5 9" xfId="53574" xr:uid="{A284E46A-CB38-4167-BB94-B63C1E2969FD}"/>
    <cellStyle name="Separador de milhares 5 2 2 2 3 6" xfId="42175" xr:uid="{6CCD0211-3F7D-4364-9CE2-F61B65115C10}"/>
    <cellStyle name="Separador de milhares 5 2 2 2 3 6 2" xfId="42176" xr:uid="{25EB6EE2-7F8A-4265-8F65-AA979A3B4156}"/>
    <cellStyle name="Separador de milhares 5 2 2 2 3 6 2 2" xfId="42177" xr:uid="{5A31DC3C-4819-4FBC-8516-9B2D55E8D224}"/>
    <cellStyle name="Separador de milhares 5 2 2 2 3 6 2 2 2" xfId="42178" xr:uid="{A1CFFEF7-C110-4A22-AE72-A824FCE3A797}"/>
    <cellStyle name="Separador de milhares 5 2 2 2 3 6 2 2 2 2" xfId="42179" xr:uid="{79B25382-B2E8-472F-936E-25E719619D0C}"/>
    <cellStyle name="Separador de milhares 5 2 2 2 3 6 2 2 3" xfId="42180" xr:uid="{188DC876-94EF-4292-BF1F-77C0039B08F4}"/>
    <cellStyle name="Separador de milhares 5 2 2 2 3 6 2 3" xfId="42181" xr:uid="{E83EFD5C-78F3-484A-B0E6-B539A70BC24D}"/>
    <cellStyle name="Separador de milhares 5 2 2 2 3 6 2 3 2" xfId="42182" xr:uid="{A4B56103-1C4C-4118-A37F-0143E9D814AF}"/>
    <cellStyle name="Separador de milhares 5 2 2 2 3 6 2 4" xfId="42183" xr:uid="{2D40BBA0-4BE6-4C2F-9A31-F802D7D64D9A}"/>
    <cellStyle name="Separador de milhares 5 2 2 2 3 6 2 4 2" xfId="42184" xr:uid="{2D379CC3-839C-4225-B3E2-3CCBA91AE69B}"/>
    <cellStyle name="Separador de milhares 5 2 2 2 3 6 2 5" xfId="42185" xr:uid="{79AEB401-C8BF-491E-9DD7-72A87B5C0970}"/>
    <cellStyle name="Separador de milhares 5 2 2 2 3 6 3" xfId="42186" xr:uid="{34F523E1-6455-432A-9D63-479590D98CDE}"/>
    <cellStyle name="Separador de milhares 5 2 2 2 3 6 3 2" xfId="42187" xr:uid="{7AE67CF7-ED4C-4754-A748-28D79FA36BBE}"/>
    <cellStyle name="Separador de milhares 5 2 2 2 3 6 4" xfId="42188" xr:uid="{F3797919-0755-43F3-9B2D-368EB29D0A2A}"/>
    <cellStyle name="Separador de milhares 5 2 2 2 3 6 4 2" xfId="42189" xr:uid="{8462C57F-D255-4C10-82E9-F8682E88639D}"/>
    <cellStyle name="Separador de milhares 5 2 2 2 3 6 5" xfId="42190" xr:uid="{D8761061-815E-4FB7-81DD-722E97F3DF7C}"/>
    <cellStyle name="Separador de milhares 5 2 2 2 3 7" xfId="42191" xr:uid="{3B772E7E-00A0-4AFE-B67C-A8D435A7FE30}"/>
    <cellStyle name="Separador de milhares 5 2 2 2 3 7 2" xfId="42192" xr:uid="{F8512A0F-1E7A-41A6-B8A8-C0A800EF828E}"/>
    <cellStyle name="Separador de milhares 5 2 2 2 3 7 2 2" xfId="42193" xr:uid="{B1D24313-7F5A-40E5-8B11-95EE0A8B26A0}"/>
    <cellStyle name="Separador de milhares 5 2 2 2 3 7 3" xfId="42194" xr:uid="{FBF7425B-7D47-4D1F-BBF2-4253EB514543}"/>
    <cellStyle name="Separador de milhares 5 2 2 2 3 7 3 2" xfId="42195" xr:uid="{FFFDD1D7-C2A8-4DF9-9C50-79D722821EC4}"/>
    <cellStyle name="Separador de milhares 5 2 2 2 3 7 4" xfId="42196" xr:uid="{97C52127-0F00-40A8-982D-811E33AE2A6E}"/>
    <cellStyle name="Separador de milhares 5 2 2 2 3 8" xfId="42197" xr:uid="{2760C66E-EFCA-4DCD-908B-6E9DA34FDF3A}"/>
    <cellStyle name="Separador de milhares 5 2 2 2 3 8 2" xfId="42198" xr:uid="{0BB2BEA3-E9DF-4570-BACA-A23EC10EC3F1}"/>
    <cellStyle name="Separador de milhares 5 2 2 2 3 8 2 2" xfId="42199" xr:uid="{1FDB1DB8-EEE0-4AD7-87C3-4142729CD828}"/>
    <cellStyle name="Separador de milhares 5 2 2 2 3 8 2 2 2" xfId="42200" xr:uid="{743FED07-15E8-4C2D-AF7F-B0A1845C1889}"/>
    <cellStyle name="Separador de milhares 5 2 2 2 3 8 2 3" xfId="42201" xr:uid="{73148683-136C-4728-8FD9-15299E819097}"/>
    <cellStyle name="Separador de milhares 5 2 2 2 3 8 3" xfId="42202" xr:uid="{F485898C-D51A-478C-A430-9A613441A8CA}"/>
    <cellStyle name="Separador de milhares 5 2 2 2 3 8 3 2" xfId="42203" xr:uid="{363AB253-B109-483B-A842-E9A8040DE76C}"/>
    <cellStyle name="Separador de milhares 5 2 2 2 3 8 4" xfId="42204" xr:uid="{AB56F5D4-75FA-49A2-A586-B783C89D9A43}"/>
    <cellStyle name="Separador de milhares 5 2 2 2 3 8 4 2" xfId="42205" xr:uid="{C5BFD6C8-8E0B-47AF-BEE1-6694E9A8A7BB}"/>
    <cellStyle name="Separador de milhares 5 2 2 2 3 8 5" xfId="42206" xr:uid="{91237645-4E1C-4AA6-9D62-A2B9AFB2A5A5}"/>
    <cellStyle name="Separador de milhares 5 2 2 2 3 9" xfId="42207" xr:uid="{1413F6DF-8A85-4712-99AF-5E71EF735C6E}"/>
    <cellStyle name="Separador de milhares 5 2 2 2 3 9 2" xfId="42208" xr:uid="{9A382899-FDB4-40DC-9B1C-183E85FD47A6}"/>
    <cellStyle name="Separador de milhares 5 2 2 2 3 9 2 2" xfId="42209" xr:uid="{DE6CA9BC-F942-4B1D-AC97-74EE5724AA94}"/>
    <cellStyle name="Separador de milhares 5 2 2 2 3 9 3" xfId="42210" xr:uid="{6D796BB0-BD1A-4970-8AB5-C9FC9989275A}"/>
    <cellStyle name="Separador de milhares 5 2 2 2 3 9 3 2" xfId="42211" xr:uid="{491D1B8F-85AB-4EF2-BC6F-8500BEC43F0C}"/>
    <cellStyle name="Separador de milhares 5 2 2 2 3 9 4" xfId="42212" xr:uid="{465531EA-3B6D-498A-8C56-651A3811CA94}"/>
    <cellStyle name="Separador de milhares 5 2 2 2 4" xfId="42213" xr:uid="{0412F468-6627-416A-953A-20026478F2D0}"/>
    <cellStyle name="Separador de milhares 5 2 2 2 4 10" xfId="42214" xr:uid="{A985EFCF-4B68-4FA6-8835-9919D5515CF6}"/>
    <cellStyle name="Separador de milhares 5 2 2 2 4 11" xfId="42215" xr:uid="{0DA1912F-27A6-4064-B8C0-EF2B0AE34266}"/>
    <cellStyle name="Separador de milhares 5 2 2 2 4 12" xfId="53575" xr:uid="{CDFC0341-8CCD-4BEB-BA21-41DEC6FD2335}"/>
    <cellStyle name="Separador de milhares 5 2 2 2 4 13" xfId="54931" xr:uid="{BD8DD3E9-56B6-4D3D-B651-F7E1B6894D5B}"/>
    <cellStyle name="Separador de milhares 5 2 2 2 4 2" xfId="42216" xr:uid="{BA3FD3E0-2D09-4915-A006-282FCB4E3E95}"/>
    <cellStyle name="Separador de milhares 5 2 2 2 4 2 10" xfId="42217" xr:uid="{34731BDD-DFC0-4489-86E4-123924AB7BA9}"/>
    <cellStyle name="Separador de milhares 5 2 2 2 4 2 11" xfId="53576" xr:uid="{E0E96135-7F8A-427C-B6E7-2AE158782390}"/>
    <cellStyle name="Separador de milhares 5 2 2 2 4 2 12" xfId="54932" xr:uid="{BF55718C-4F40-4337-B266-66A37B2406FA}"/>
    <cellStyle name="Separador de milhares 5 2 2 2 4 2 2" xfId="42218" xr:uid="{35EDBAD1-7548-4A0F-94F8-92531541768C}"/>
    <cellStyle name="Separador de milhares 5 2 2 2 4 2 2 10" xfId="54933" xr:uid="{0E999564-08DC-43E7-BA85-0FC08B530EE2}"/>
    <cellStyle name="Separador de milhares 5 2 2 2 4 2 2 2" xfId="42219" xr:uid="{5DA2298B-5675-4749-A83D-E0C466F27A9B}"/>
    <cellStyle name="Separador de milhares 5 2 2 2 4 2 2 2 2" xfId="42220" xr:uid="{436E1CAC-6077-4638-A571-4E452979B9A5}"/>
    <cellStyle name="Separador de milhares 5 2 2 2 4 2 2 2 2 2" xfId="42221" xr:uid="{AB9057D0-405F-4107-BC4A-B7B3565387CE}"/>
    <cellStyle name="Separador de milhares 5 2 2 2 4 2 2 2 2 2 2" xfId="42222" xr:uid="{C7385198-FAE5-414E-9369-ECC6FA5820B6}"/>
    <cellStyle name="Separador de milhares 5 2 2 2 4 2 2 2 2 2 2 2" xfId="42223" xr:uid="{ADBFDCD4-ED66-4E16-8F02-62861764601A}"/>
    <cellStyle name="Separador de milhares 5 2 2 2 4 2 2 2 2 2 3" xfId="42224" xr:uid="{63544C7F-CA30-4934-974B-4DC88BEDE85D}"/>
    <cellStyle name="Separador de milhares 5 2 2 2 4 2 2 2 2 3" xfId="42225" xr:uid="{2DCAB5D8-4B80-486C-83DA-B6CAC75F2484}"/>
    <cellStyle name="Separador de milhares 5 2 2 2 4 2 2 2 2 3 2" xfId="42226" xr:uid="{9377B3FE-C101-4A5A-8515-BDB661588CD2}"/>
    <cellStyle name="Separador de milhares 5 2 2 2 4 2 2 2 2 4" xfId="42227" xr:uid="{576C644C-22D1-401A-B430-6CB0AE7EB87C}"/>
    <cellStyle name="Separador de milhares 5 2 2 2 4 2 2 2 2 4 2" xfId="42228" xr:uid="{45BADE0D-CA21-4E75-8402-D3C62BD9F1D7}"/>
    <cellStyle name="Separador de milhares 5 2 2 2 4 2 2 2 2 5" xfId="42229" xr:uid="{61F5E049-A57A-44CE-90B3-AFEA577313C2}"/>
    <cellStyle name="Separador de milhares 5 2 2 2 4 2 2 2 3" xfId="42230" xr:uid="{6E4CFC7D-2403-4E5E-B7E4-9D0B2337A6F7}"/>
    <cellStyle name="Separador de milhares 5 2 2 2 4 2 2 2 3 2" xfId="42231" xr:uid="{0A3DFD69-D8F3-48BB-885A-3C858820D384}"/>
    <cellStyle name="Separador de milhares 5 2 2 2 4 2 2 2 4" xfId="42232" xr:uid="{660180E9-4981-4280-BBBA-60786307E41D}"/>
    <cellStyle name="Separador de milhares 5 2 2 2 4 2 2 2 4 2" xfId="42233" xr:uid="{74FDE76F-9428-4068-9140-B1018BBA5986}"/>
    <cellStyle name="Separador de milhares 5 2 2 2 4 2 2 2 5" xfId="42234" xr:uid="{C2EB4046-D9F1-47D2-B8DC-2BEE0F64B14C}"/>
    <cellStyle name="Separador de milhares 5 2 2 2 4 2 2 3" xfId="42235" xr:uid="{AA138C0A-D339-4A67-A2F8-EFCF1D694B7F}"/>
    <cellStyle name="Separador de milhares 5 2 2 2 4 2 2 3 2" xfId="42236" xr:uid="{0D925D96-E604-4AE6-9A6B-80AA714B31A3}"/>
    <cellStyle name="Separador de milhares 5 2 2 2 4 2 2 3 2 2" xfId="42237" xr:uid="{ECA8168E-3C89-4949-85A3-AA52679DB64D}"/>
    <cellStyle name="Separador de milhares 5 2 2 2 4 2 2 3 3" xfId="42238" xr:uid="{D2D718B0-7D88-4EF0-A2AF-D3AEF58E4C10}"/>
    <cellStyle name="Separador de milhares 5 2 2 2 4 2 2 3 3 2" xfId="42239" xr:uid="{32304CA5-3F37-4777-B40A-C84033471653}"/>
    <cellStyle name="Separador de milhares 5 2 2 2 4 2 2 3 4" xfId="42240" xr:uid="{025A6F8F-99AF-487D-9BF1-700357ECB184}"/>
    <cellStyle name="Separador de milhares 5 2 2 2 4 2 2 4" xfId="42241" xr:uid="{FF17AC9F-83B4-45DA-AF84-AA0435584293}"/>
    <cellStyle name="Separador de milhares 5 2 2 2 4 2 2 4 2" xfId="42242" xr:uid="{9ADD12B1-5602-4AA5-B710-52477B091BBD}"/>
    <cellStyle name="Separador de milhares 5 2 2 2 4 2 2 4 2 2" xfId="42243" xr:uid="{0F1D083C-AE84-459E-8461-4E85C28AB59C}"/>
    <cellStyle name="Separador de milhares 5 2 2 2 4 2 2 4 2 2 2" xfId="42244" xr:uid="{058ECAFF-8F76-4E91-B0E1-01A7B1250B84}"/>
    <cellStyle name="Separador de milhares 5 2 2 2 4 2 2 4 2 3" xfId="42245" xr:uid="{DC2BF6F0-180C-4051-A98F-1DF31BC0FA82}"/>
    <cellStyle name="Separador de milhares 5 2 2 2 4 2 2 4 3" xfId="42246" xr:uid="{1E500732-B3F0-44EC-88DA-F3E58C80155D}"/>
    <cellStyle name="Separador de milhares 5 2 2 2 4 2 2 4 3 2" xfId="42247" xr:uid="{34833A83-A2B2-414B-AEB1-0250B3E28730}"/>
    <cellStyle name="Separador de milhares 5 2 2 2 4 2 2 4 4" xfId="42248" xr:uid="{5B4D466A-4688-42EC-A5E4-757CB8922581}"/>
    <cellStyle name="Separador de milhares 5 2 2 2 4 2 2 4 4 2" xfId="42249" xr:uid="{E3242B9F-D134-42A8-A8C3-62EE8CA7000E}"/>
    <cellStyle name="Separador de milhares 5 2 2 2 4 2 2 4 5" xfId="42250" xr:uid="{42D71408-6FCE-4F64-BF32-B8859D7AF541}"/>
    <cellStyle name="Separador de milhares 5 2 2 2 4 2 2 5" xfId="42251" xr:uid="{B324D747-AE4A-41BE-B7FC-8DEEE4CF3469}"/>
    <cellStyle name="Separador de milhares 5 2 2 2 4 2 2 5 2" xfId="42252" xr:uid="{AE909107-371A-4413-A51B-62ECBED70B07}"/>
    <cellStyle name="Separador de milhares 5 2 2 2 4 2 2 5 2 2" xfId="42253" xr:uid="{731FABB8-74B8-4D10-8A2D-75DBC386BF1B}"/>
    <cellStyle name="Separador de milhares 5 2 2 2 4 2 2 5 3" xfId="42254" xr:uid="{69644B96-48B0-4D02-A9B5-96E293A6CC23}"/>
    <cellStyle name="Separador de milhares 5 2 2 2 4 2 2 5 3 2" xfId="42255" xr:uid="{5957EFA3-06E6-41E1-AFBC-F887D575A985}"/>
    <cellStyle name="Separador de milhares 5 2 2 2 4 2 2 5 4" xfId="42256" xr:uid="{1143D0CA-9002-4BDA-813C-493749E8BC44}"/>
    <cellStyle name="Separador de milhares 5 2 2 2 4 2 2 6" xfId="42257" xr:uid="{A7EC1155-FC98-4E15-95B0-C50F98159639}"/>
    <cellStyle name="Separador de milhares 5 2 2 2 4 2 2 6 2" xfId="42258" xr:uid="{21CC83F0-4E47-4946-B448-ED36583AA415}"/>
    <cellStyle name="Separador de milhares 5 2 2 2 4 2 2 7" xfId="42259" xr:uid="{5089826E-F938-4C49-88F3-B29B99EEC08D}"/>
    <cellStyle name="Separador de milhares 5 2 2 2 4 2 2 8" xfId="42260" xr:uid="{60290D60-32A4-4D38-8245-D5918A2C2452}"/>
    <cellStyle name="Separador de milhares 5 2 2 2 4 2 2 9" xfId="53577" xr:uid="{202DE45D-2727-48AC-9512-7DF0073838FA}"/>
    <cellStyle name="Separador de milhares 5 2 2 2 4 2 3" xfId="42261" xr:uid="{3D675A23-31CD-49EC-BAF2-8970889E3383}"/>
    <cellStyle name="Separador de milhares 5 2 2 2 4 2 3 10" xfId="54934" xr:uid="{6BA08EC6-A7AD-4733-A64C-54F1D48EC7BE}"/>
    <cellStyle name="Separador de milhares 5 2 2 2 4 2 3 2" xfId="42262" xr:uid="{60BB7217-E101-4518-AB24-9DE28BAD98A8}"/>
    <cellStyle name="Separador de milhares 5 2 2 2 4 2 3 2 2" xfId="42263" xr:uid="{67AB322C-4907-4314-8F97-9A6285BE628C}"/>
    <cellStyle name="Separador de milhares 5 2 2 2 4 2 3 2 2 2" xfId="42264" xr:uid="{60B32E84-0EDC-4AAD-9C7A-BA5AC94A3859}"/>
    <cellStyle name="Separador de milhares 5 2 2 2 4 2 3 2 2 2 2" xfId="42265" xr:uid="{3A64C076-2DD6-4477-9638-51FEAD6D5167}"/>
    <cellStyle name="Separador de milhares 5 2 2 2 4 2 3 2 2 2 2 2" xfId="42266" xr:uid="{BE713404-2B33-4DF3-A596-155BB9D72D12}"/>
    <cellStyle name="Separador de milhares 5 2 2 2 4 2 3 2 2 2 3" xfId="42267" xr:uid="{4C2C6AD9-8D32-41EA-93A2-9FDD422FB3DD}"/>
    <cellStyle name="Separador de milhares 5 2 2 2 4 2 3 2 2 3" xfId="42268" xr:uid="{F1546DC6-7DEF-427C-B521-E8173C810084}"/>
    <cellStyle name="Separador de milhares 5 2 2 2 4 2 3 2 2 3 2" xfId="42269" xr:uid="{785A4A47-3FD6-461E-9766-0243A80E115A}"/>
    <cellStyle name="Separador de milhares 5 2 2 2 4 2 3 2 2 4" xfId="42270" xr:uid="{2E92C5CC-2944-4450-9A97-0B563F22142A}"/>
    <cellStyle name="Separador de milhares 5 2 2 2 4 2 3 2 2 4 2" xfId="42271" xr:uid="{E658A205-9FD0-4B8D-AB03-F8921747D73F}"/>
    <cellStyle name="Separador de milhares 5 2 2 2 4 2 3 2 2 5" xfId="42272" xr:uid="{1314A436-EA87-485B-AC10-ED39FEF2C447}"/>
    <cellStyle name="Separador de milhares 5 2 2 2 4 2 3 2 3" xfId="42273" xr:uid="{2C50BE0B-A6A4-480F-A587-69173943F807}"/>
    <cellStyle name="Separador de milhares 5 2 2 2 4 2 3 2 3 2" xfId="42274" xr:uid="{435458B0-005D-4406-BA5B-CBF1F8793108}"/>
    <cellStyle name="Separador de milhares 5 2 2 2 4 2 3 2 4" xfId="42275" xr:uid="{6A7B90BF-3489-4935-935B-B1014EF5022B}"/>
    <cellStyle name="Separador de milhares 5 2 2 2 4 2 3 2 4 2" xfId="42276" xr:uid="{423AED6B-93F7-4B3D-BD83-37B417C1CFB0}"/>
    <cellStyle name="Separador de milhares 5 2 2 2 4 2 3 2 5" xfId="42277" xr:uid="{15F6854A-21C6-42D1-84E0-1BAD3B422726}"/>
    <cellStyle name="Separador de milhares 5 2 2 2 4 2 3 3" xfId="42278" xr:uid="{B46A86AD-F301-4CB8-86C8-0FBDC8A8BCC3}"/>
    <cellStyle name="Separador de milhares 5 2 2 2 4 2 3 3 2" xfId="42279" xr:uid="{C333476E-214A-475A-B2EC-52F5D3738816}"/>
    <cellStyle name="Separador de milhares 5 2 2 2 4 2 3 3 2 2" xfId="42280" xr:uid="{1FC2239F-3FEF-43E6-8ACE-D92FE3DCE1D7}"/>
    <cellStyle name="Separador de milhares 5 2 2 2 4 2 3 3 3" xfId="42281" xr:uid="{4D9DD798-460F-404E-AC92-20AC002DF601}"/>
    <cellStyle name="Separador de milhares 5 2 2 2 4 2 3 3 3 2" xfId="42282" xr:uid="{C6F39284-743B-43DC-A11B-C36257C5FA5C}"/>
    <cellStyle name="Separador de milhares 5 2 2 2 4 2 3 3 4" xfId="42283" xr:uid="{0220C1E7-059F-4763-95C1-A72DF6FD25E6}"/>
    <cellStyle name="Separador de milhares 5 2 2 2 4 2 3 4" xfId="42284" xr:uid="{8002710B-C679-47D1-94AE-FC69803AB4D3}"/>
    <cellStyle name="Separador de milhares 5 2 2 2 4 2 3 4 2" xfId="42285" xr:uid="{6D6E06F7-F27B-42F8-944B-8FB2F800AC58}"/>
    <cellStyle name="Separador de milhares 5 2 2 2 4 2 3 4 2 2" xfId="42286" xr:uid="{10EE7ED1-B371-4B38-AEF1-620580DEE7D4}"/>
    <cellStyle name="Separador de milhares 5 2 2 2 4 2 3 4 2 2 2" xfId="42287" xr:uid="{1EF9DC94-5B82-4F78-A2A9-F6F010FE55A6}"/>
    <cellStyle name="Separador de milhares 5 2 2 2 4 2 3 4 2 3" xfId="42288" xr:uid="{B33F0828-629A-45AE-B284-C0FEB93233A6}"/>
    <cellStyle name="Separador de milhares 5 2 2 2 4 2 3 4 3" xfId="42289" xr:uid="{4FF053A0-3CB6-4D69-909D-2F18398DDE52}"/>
    <cellStyle name="Separador de milhares 5 2 2 2 4 2 3 4 3 2" xfId="42290" xr:uid="{3730D2EA-9CC4-4213-86EC-0D16F7AD1BF4}"/>
    <cellStyle name="Separador de milhares 5 2 2 2 4 2 3 4 4" xfId="42291" xr:uid="{AE62B251-679E-4AD8-92BA-254F7D8F09A4}"/>
    <cellStyle name="Separador de milhares 5 2 2 2 4 2 3 4 4 2" xfId="42292" xr:uid="{6A7C0323-3D44-46EF-9971-4B3358C6E8ED}"/>
    <cellStyle name="Separador de milhares 5 2 2 2 4 2 3 4 5" xfId="42293" xr:uid="{12EECFA5-239C-4B84-9C8B-FC3741D5ABA3}"/>
    <cellStyle name="Separador de milhares 5 2 2 2 4 2 3 5" xfId="42294" xr:uid="{A4523A76-3C2F-47C2-A66B-2C0AD12B31B4}"/>
    <cellStyle name="Separador de milhares 5 2 2 2 4 2 3 5 2" xfId="42295" xr:uid="{1F92427A-D636-46D7-B7BE-5A3E8B412904}"/>
    <cellStyle name="Separador de milhares 5 2 2 2 4 2 3 5 2 2" xfId="42296" xr:uid="{B16158DC-0FD9-4E80-BC74-2EB7F21F82D6}"/>
    <cellStyle name="Separador de milhares 5 2 2 2 4 2 3 5 3" xfId="42297" xr:uid="{4BC99AA3-6670-47BB-8566-4F5874EB00EA}"/>
    <cellStyle name="Separador de milhares 5 2 2 2 4 2 3 5 3 2" xfId="42298" xr:uid="{5A7EDCF3-DA61-4709-AE8B-333025E1B859}"/>
    <cellStyle name="Separador de milhares 5 2 2 2 4 2 3 5 4" xfId="42299" xr:uid="{2F117D9A-BF93-4B6B-B673-2D3D7E10DA9E}"/>
    <cellStyle name="Separador de milhares 5 2 2 2 4 2 3 6" xfId="42300" xr:uid="{08E3E519-9F6D-425D-94B7-0110DA5E0FE2}"/>
    <cellStyle name="Separador de milhares 5 2 2 2 4 2 3 6 2" xfId="42301" xr:uid="{A7094536-06E1-4F50-8191-FE595BF70DD9}"/>
    <cellStyle name="Separador de milhares 5 2 2 2 4 2 3 7" xfId="42302" xr:uid="{E82F2D03-C84F-4C40-A007-C98DEFAB5CCB}"/>
    <cellStyle name="Separador de milhares 5 2 2 2 4 2 3 8" xfId="42303" xr:uid="{209035E3-AB49-458C-9658-BD85B48AA529}"/>
    <cellStyle name="Separador de milhares 5 2 2 2 4 2 3 9" xfId="53578" xr:uid="{5E3552DC-1B9E-41EA-8012-4647351EF360}"/>
    <cellStyle name="Separador de milhares 5 2 2 2 4 2 4" xfId="42304" xr:uid="{BAE2F83B-F5FE-4E91-8B38-3DA6B276755C}"/>
    <cellStyle name="Separador de milhares 5 2 2 2 4 2 4 2" xfId="42305" xr:uid="{CFFDA679-46A8-4B19-A325-3638EA196ED0}"/>
    <cellStyle name="Separador de milhares 5 2 2 2 4 2 4 2 2" xfId="42306" xr:uid="{0A8D399B-5897-4BA6-B6BC-6D1324A666A7}"/>
    <cellStyle name="Separador de milhares 5 2 2 2 4 2 4 2 2 2" xfId="42307" xr:uid="{2F6F1A5A-D979-409E-B8BB-EC9D0F3A52A3}"/>
    <cellStyle name="Separador de milhares 5 2 2 2 4 2 4 2 2 2 2" xfId="42308" xr:uid="{89D5C350-E67D-467C-9FB6-EDA497F26597}"/>
    <cellStyle name="Separador de milhares 5 2 2 2 4 2 4 2 2 3" xfId="42309" xr:uid="{E4232A0F-D70F-4FC0-8950-94DA23CA6D7C}"/>
    <cellStyle name="Separador de milhares 5 2 2 2 4 2 4 2 3" xfId="42310" xr:uid="{67EB1964-C43E-451D-854D-3E84AA999F1A}"/>
    <cellStyle name="Separador de milhares 5 2 2 2 4 2 4 2 3 2" xfId="42311" xr:uid="{68D8893C-CF99-4B9D-B07F-746E7600B062}"/>
    <cellStyle name="Separador de milhares 5 2 2 2 4 2 4 2 4" xfId="42312" xr:uid="{B3267062-4B98-4058-BE32-AE88D40E9A59}"/>
    <cellStyle name="Separador de milhares 5 2 2 2 4 2 4 2 4 2" xfId="42313" xr:uid="{CD8B4729-FD51-4163-8CC8-B3F1A0357CC0}"/>
    <cellStyle name="Separador de milhares 5 2 2 2 4 2 4 2 5" xfId="42314" xr:uid="{F37C8A81-0E68-4BB9-BC17-D09B67116089}"/>
    <cellStyle name="Separador de milhares 5 2 2 2 4 2 4 3" xfId="42315" xr:uid="{F2BED07C-245B-4790-B7B7-EF091B6364B1}"/>
    <cellStyle name="Separador de milhares 5 2 2 2 4 2 4 3 2" xfId="42316" xr:uid="{EB5AD6D5-1FE2-4549-8519-B4E63A856346}"/>
    <cellStyle name="Separador de milhares 5 2 2 2 4 2 4 4" xfId="42317" xr:uid="{BF285BE5-8FCD-4FF3-8EDE-031D11329AAB}"/>
    <cellStyle name="Separador de milhares 5 2 2 2 4 2 4 4 2" xfId="42318" xr:uid="{BEB410E8-324A-44ED-8097-284445491A70}"/>
    <cellStyle name="Separador de milhares 5 2 2 2 4 2 4 5" xfId="42319" xr:uid="{84BE9574-8516-4C4D-A4F5-20DC8A989133}"/>
    <cellStyle name="Separador de milhares 5 2 2 2 4 2 5" xfId="42320" xr:uid="{062ABD20-5503-4ABB-9DEC-1B9C3A7F3779}"/>
    <cellStyle name="Separador de milhares 5 2 2 2 4 2 5 2" xfId="42321" xr:uid="{311E9288-C5C1-489D-B2AC-23D050019D8C}"/>
    <cellStyle name="Separador de milhares 5 2 2 2 4 2 5 2 2" xfId="42322" xr:uid="{4DB6945C-74AC-47CF-9BD9-A1172C0E25F0}"/>
    <cellStyle name="Separador de milhares 5 2 2 2 4 2 5 3" xfId="42323" xr:uid="{4361C495-6DB4-4954-8565-1AC356701506}"/>
    <cellStyle name="Separador de milhares 5 2 2 2 4 2 5 3 2" xfId="42324" xr:uid="{A0DAD6D0-F6C3-4D82-9C9A-E8653C0C1211}"/>
    <cellStyle name="Separador de milhares 5 2 2 2 4 2 5 4" xfId="42325" xr:uid="{D064E3A7-638E-4076-9D88-86B00D363FF3}"/>
    <cellStyle name="Separador de milhares 5 2 2 2 4 2 6" xfId="42326" xr:uid="{0F30236E-AB3B-450A-BF89-A1813C904B2A}"/>
    <cellStyle name="Separador de milhares 5 2 2 2 4 2 6 2" xfId="42327" xr:uid="{ADBB40A1-6704-4CFC-A3D1-01AF2BCB10C7}"/>
    <cellStyle name="Separador de milhares 5 2 2 2 4 2 6 2 2" xfId="42328" xr:uid="{27F61C7A-6486-44FC-BA67-E64F3614AFE0}"/>
    <cellStyle name="Separador de milhares 5 2 2 2 4 2 6 2 2 2" xfId="42329" xr:uid="{CE01E091-9F37-4ABC-8CCD-9AC661094D4B}"/>
    <cellStyle name="Separador de milhares 5 2 2 2 4 2 6 2 3" xfId="42330" xr:uid="{720622FA-6C6E-40A9-8630-1500EB933046}"/>
    <cellStyle name="Separador de milhares 5 2 2 2 4 2 6 3" xfId="42331" xr:uid="{9820FB68-9C11-4E47-8F12-1F27A147B9ED}"/>
    <cellStyle name="Separador de milhares 5 2 2 2 4 2 6 3 2" xfId="42332" xr:uid="{7FC72736-321B-46BC-A116-0F8E881B1596}"/>
    <cellStyle name="Separador de milhares 5 2 2 2 4 2 6 4" xfId="42333" xr:uid="{96921D2A-175A-4466-A5D1-4D82077835C1}"/>
    <cellStyle name="Separador de milhares 5 2 2 2 4 2 6 4 2" xfId="42334" xr:uid="{44B86AA8-F085-4B5B-A340-58D4BE945D74}"/>
    <cellStyle name="Separador de milhares 5 2 2 2 4 2 6 5" xfId="42335" xr:uid="{B3CF60FE-6B5F-4228-9A89-B9E3D53F1587}"/>
    <cellStyle name="Separador de milhares 5 2 2 2 4 2 7" xfId="42336" xr:uid="{6A3302B2-443B-4BD5-84C7-50D677FF16F3}"/>
    <cellStyle name="Separador de milhares 5 2 2 2 4 2 7 2" xfId="42337" xr:uid="{05FDBFD7-76B5-4F74-B97A-D1EDBCDAA6BC}"/>
    <cellStyle name="Separador de milhares 5 2 2 2 4 2 7 2 2" xfId="42338" xr:uid="{AF5819F8-736E-4985-9CA8-FA1931AA59CA}"/>
    <cellStyle name="Separador de milhares 5 2 2 2 4 2 7 3" xfId="42339" xr:uid="{C0E8974C-998A-4DD5-98E4-CBB1E2DDF174}"/>
    <cellStyle name="Separador de milhares 5 2 2 2 4 2 7 3 2" xfId="42340" xr:uid="{CE886310-43C2-44C0-BB74-C072BDD37A8F}"/>
    <cellStyle name="Separador de milhares 5 2 2 2 4 2 7 4" xfId="42341" xr:uid="{7230D174-70C3-41FC-B7E7-B143975D6A45}"/>
    <cellStyle name="Separador de milhares 5 2 2 2 4 2 8" xfId="42342" xr:uid="{5DE22EF0-9716-435F-A9EC-A85B84C6F120}"/>
    <cellStyle name="Separador de milhares 5 2 2 2 4 2 8 2" xfId="42343" xr:uid="{2B7F6409-D9DF-4DBC-8C8F-3D96DB87F826}"/>
    <cellStyle name="Separador de milhares 5 2 2 2 4 2 9" xfId="42344" xr:uid="{52F13B52-4BDB-4EC6-B619-CABF28DC5D30}"/>
    <cellStyle name="Separador de milhares 5 2 2 2 4 3" xfId="42345" xr:uid="{C8DEF1A1-EE0A-4564-AC5C-EDD116CBAA4F}"/>
    <cellStyle name="Separador de milhares 5 2 2 2 4 3 10" xfId="54935" xr:uid="{B3100840-6D51-4F57-81C4-3066123183F6}"/>
    <cellStyle name="Separador de milhares 5 2 2 2 4 3 2" xfId="42346" xr:uid="{CDD27033-366E-4B3C-906D-DBCF7FF3129B}"/>
    <cellStyle name="Separador de milhares 5 2 2 2 4 3 2 2" xfId="42347" xr:uid="{FE13C585-FB05-4CE3-897B-02E05A6ADC9F}"/>
    <cellStyle name="Separador de milhares 5 2 2 2 4 3 2 2 2" xfId="42348" xr:uid="{6B7E3EA7-F9DA-4810-84F0-06866035EA9D}"/>
    <cellStyle name="Separador de milhares 5 2 2 2 4 3 2 2 2 2" xfId="42349" xr:uid="{2130E649-403C-485F-BB1D-828D2F001E64}"/>
    <cellStyle name="Separador de milhares 5 2 2 2 4 3 2 2 2 2 2" xfId="42350" xr:uid="{A98378D2-D554-418D-836F-221F09090885}"/>
    <cellStyle name="Separador de milhares 5 2 2 2 4 3 2 2 2 3" xfId="42351" xr:uid="{29755F43-1943-45F5-A114-853336DAB13A}"/>
    <cellStyle name="Separador de milhares 5 2 2 2 4 3 2 2 3" xfId="42352" xr:uid="{72FCDFDF-AAE9-47F2-8E95-D46C0A4068EF}"/>
    <cellStyle name="Separador de milhares 5 2 2 2 4 3 2 2 3 2" xfId="42353" xr:uid="{48CDEC3D-5E63-4884-A1B9-77F271C40CE6}"/>
    <cellStyle name="Separador de milhares 5 2 2 2 4 3 2 2 4" xfId="42354" xr:uid="{4B1EFE9D-47CB-4761-97F3-ADA6B349E817}"/>
    <cellStyle name="Separador de milhares 5 2 2 2 4 3 2 2 4 2" xfId="42355" xr:uid="{514EDC54-DB26-43DD-8074-A6A56571CA63}"/>
    <cellStyle name="Separador de milhares 5 2 2 2 4 3 2 2 5" xfId="42356" xr:uid="{EDCA4C6D-0A88-4AEB-8C08-C68CDA2033DA}"/>
    <cellStyle name="Separador de milhares 5 2 2 2 4 3 2 3" xfId="42357" xr:uid="{28106EBE-5F79-4725-91B6-07C5B799E79A}"/>
    <cellStyle name="Separador de milhares 5 2 2 2 4 3 2 3 2" xfId="42358" xr:uid="{45520CDF-8491-4A2A-BC37-EBADF9623B8E}"/>
    <cellStyle name="Separador de milhares 5 2 2 2 4 3 2 4" xfId="42359" xr:uid="{F0443D72-E9BB-48CE-8F18-72F33AE6CF3D}"/>
    <cellStyle name="Separador de milhares 5 2 2 2 4 3 2 4 2" xfId="42360" xr:uid="{6B9C7891-5A2F-43A3-8E01-842EB9267F68}"/>
    <cellStyle name="Separador de milhares 5 2 2 2 4 3 2 5" xfId="42361" xr:uid="{C35833AA-4B94-44A4-A3EB-67BA82ED9D1D}"/>
    <cellStyle name="Separador de milhares 5 2 2 2 4 3 3" xfId="42362" xr:uid="{EAEFFE41-48D7-45AB-9718-A232C25F70D5}"/>
    <cellStyle name="Separador de milhares 5 2 2 2 4 3 3 2" xfId="42363" xr:uid="{CDFB4EFC-E13A-408F-83F6-2C91BBA8CCAB}"/>
    <cellStyle name="Separador de milhares 5 2 2 2 4 3 3 2 2" xfId="42364" xr:uid="{DA9B2268-DBF1-4EA9-9DF5-D7B74D27F72C}"/>
    <cellStyle name="Separador de milhares 5 2 2 2 4 3 3 3" xfId="42365" xr:uid="{350519DD-9119-4CA5-8DB7-8A859BCC2FD1}"/>
    <cellStyle name="Separador de milhares 5 2 2 2 4 3 3 3 2" xfId="42366" xr:uid="{AE0F9FF7-468B-4FAA-815F-2607F26FF2E5}"/>
    <cellStyle name="Separador de milhares 5 2 2 2 4 3 3 4" xfId="42367" xr:uid="{CF89058B-F8B2-4D47-9A33-484D7D101146}"/>
    <cellStyle name="Separador de milhares 5 2 2 2 4 3 4" xfId="42368" xr:uid="{05ABCCBC-4307-4AB4-A0DC-28B5623813E1}"/>
    <cellStyle name="Separador de milhares 5 2 2 2 4 3 4 2" xfId="42369" xr:uid="{85D1E279-A85D-4F2A-8B65-313C4B99727C}"/>
    <cellStyle name="Separador de milhares 5 2 2 2 4 3 4 2 2" xfId="42370" xr:uid="{39FD5801-F1EB-4BFC-AE96-7E9A74536792}"/>
    <cellStyle name="Separador de milhares 5 2 2 2 4 3 4 2 2 2" xfId="42371" xr:uid="{F2AEB426-F7B6-4AEE-9A69-6265AB8A1506}"/>
    <cellStyle name="Separador de milhares 5 2 2 2 4 3 4 2 3" xfId="42372" xr:uid="{2337D460-3224-40CE-8300-3EBE5305093B}"/>
    <cellStyle name="Separador de milhares 5 2 2 2 4 3 4 3" xfId="42373" xr:uid="{A163FE86-6E51-4E22-BE64-305537E54D62}"/>
    <cellStyle name="Separador de milhares 5 2 2 2 4 3 4 3 2" xfId="42374" xr:uid="{5CB6B79B-D0DE-48A8-B6F1-C3581BBABA54}"/>
    <cellStyle name="Separador de milhares 5 2 2 2 4 3 4 4" xfId="42375" xr:uid="{C108435D-8AB4-4A05-A62E-C72D67648DBB}"/>
    <cellStyle name="Separador de milhares 5 2 2 2 4 3 4 4 2" xfId="42376" xr:uid="{F0E708AC-3D13-4641-A070-5C5E9BCE8EDB}"/>
    <cellStyle name="Separador de milhares 5 2 2 2 4 3 4 5" xfId="42377" xr:uid="{4249A227-8291-459B-A71F-3557AD5306E1}"/>
    <cellStyle name="Separador de milhares 5 2 2 2 4 3 5" xfId="42378" xr:uid="{7AC5ADFF-9F61-4571-9F1E-D58EF2157229}"/>
    <cellStyle name="Separador de milhares 5 2 2 2 4 3 5 2" xfId="42379" xr:uid="{0BF897CF-2AA8-4BF2-8B27-4F0A20E2BD7E}"/>
    <cellStyle name="Separador de milhares 5 2 2 2 4 3 5 2 2" xfId="42380" xr:uid="{2C21D7C4-8433-4B0E-99C9-78B4C3731C19}"/>
    <cellStyle name="Separador de milhares 5 2 2 2 4 3 5 3" xfId="42381" xr:uid="{0152A0AA-F61F-4138-B758-7D430227D18F}"/>
    <cellStyle name="Separador de milhares 5 2 2 2 4 3 5 3 2" xfId="42382" xr:uid="{ABAF9188-EFBA-4FD8-8743-EBF9B472AB98}"/>
    <cellStyle name="Separador de milhares 5 2 2 2 4 3 5 4" xfId="42383" xr:uid="{944D353D-D7C8-4F45-832E-5D8F305CA7D8}"/>
    <cellStyle name="Separador de milhares 5 2 2 2 4 3 6" xfId="42384" xr:uid="{3ABA5AD7-84EC-450C-B283-E77CDF36BB8A}"/>
    <cellStyle name="Separador de milhares 5 2 2 2 4 3 6 2" xfId="42385" xr:uid="{1FEE613C-B5AA-44B1-A2B0-C60EBBFF0CA2}"/>
    <cellStyle name="Separador de milhares 5 2 2 2 4 3 7" xfId="42386" xr:uid="{8600CEFF-D195-4A56-BB76-C853F32CB8FA}"/>
    <cellStyle name="Separador de milhares 5 2 2 2 4 3 8" xfId="42387" xr:uid="{8C54B294-508C-4D04-868C-209B04F79503}"/>
    <cellStyle name="Separador de milhares 5 2 2 2 4 3 9" xfId="53579" xr:uid="{21D0701E-0595-4705-ABEA-B52F0E6F29C3}"/>
    <cellStyle name="Separador de milhares 5 2 2 2 4 4" xfId="42388" xr:uid="{D6053652-726A-4009-8790-D9C52459B372}"/>
    <cellStyle name="Separador de milhares 5 2 2 2 4 4 10" xfId="54936" xr:uid="{67FBD335-9644-4346-96E4-7C98DE192946}"/>
    <cellStyle name="Separador de milhares 5 2 2 2 4 4 2" xfId="42389" xr:uid="{3D0B1236-7C9F-49E4-990B-D6324184CEDD}"/>
    <cellStyle name="Separador de milhares 5 2 2 2 4 4 2 2" xfId="42390" xr:uid="{00092D1D-DC56-4582-BF40-939E24FD2CB5}"/>
    <cellStyle name="Separador de milhares 5 2 2 2 4 4 2 2 2" xfId="42391" xr:uid="{CE9D7083-D1FA-4508-9341-B2D82B7BA750}"/>
    <cellStyle name="Separador de milhares 5 2 2 2 4 4 2 2 2 2" xfId="42392" xr:uid="{5A60773C-103B-4507-9FDF-D82FB9BA89D0}"/>
    <cellStyle name="Separador de milhares 5 2 2 2 4 4 2 2 2 2 2" xfId="42393" xr:uid="{D03DFC71-CFF0-4EED-ADF4-FAFAA74A7569}"/>
    <cellStyle name="Separador de milhares 5 2 2 2 4 4 2 2 2 3" xfId="42394" xr:uid="{E9911523-10C0-4B9E-8788-D506777CD148}"/>
    <cellStyle name="Separador de milhares 5 2 2 2 4 4 2 2 3" xfId="42395" xr:uid="{26A7B89A-2682-4874-806A-12C0D59905BB}"/>
    <cellStyle name="Separador de milhares 5 2 2 2 4 4 2 2 3 2" xfId="42396" xr:uid="{14578510-1D6F-4171-AD56-9F7616FF33E0}"/>
    <cellStyle name="Separador de milhares 5 2 2 2 4 4 2 2 4" xfId="42397" xr:uid="{7F1C7D27-F056-4BE7-9838-6937F0C09D47}"/>
    <cellStyle name="Separador de milhares 5 2 2 2 4 4 2 2 4 2" xfId="42398" xr:uid="{87C7BBCB-F73C-4FDD-9E42-ACDD2217B497}"/>
    <cellStyle name="Separador de milhares 5 2 2 2 4 4 2 2 5" xfId="42399" xr:uid="{18BA6321-4792-486C-A5C9-B9951E821144}"/>
    <cellStyle name="Separador de milhares 5 2 2 2 4 4 2 3" xfId="42400" xr:uid="{5A2AFF0B-0D31-44FB-8152-CE30F64CE4B6}"/>
    <cellStyle name="Separador de milhares 5 2 2 2 4 4 2 3 2" xfId="42401" xr:uid="{D7FEC5C5-803A-4BF5-B8F1-CD84774D49C3}"/>
    <cellStyle name="Separador de milhares 5 2 2 2 4 4 2 4" xfId="42402" xr:uid="{B9168BE7-7DEF-4519-A28D-4CDE2A5BC44A}"/>
    <cellStyle name="Separador de milhares 5 2 2 2 4 4 2 4 2" xfId="42403" xr:uid="{4AAA31DE-EF3F-4C45-9B6F-658161B6D44A}"/>
    <cellStyle name="Separador de milhares 5 2 2 2 4 4 2 5" xfId="42404" xr:uid="{814FF720-3EEA-46EE-9348-31F6135C41D3}"/>
    <cellStyle name="Separador de milhares 5 2 2 2 4 4 3" xfId="42405" xr:uid="{77891888-74E5-4D89-AC55-3E081484E924}"/>
    <cellStyle name="Separador de milhares 5 2 2 2 4 4 3 2" xfId="42406" xr:uid="{37F819BD-D31D-4A32-88A2-5E2FF1053B50}"/>
    <cellStyle name="Separador de milhares 5 2 2 2 4 4 3 2 2" xfId="42407" xr:uid="{FD2293CF-0AAA-4321-80C6-DF337EB66B4D}"/>
    <cellStyle name="Separador de milhares 5 2 2 2 4 4 3 3" xfId="42408" xr:uid="{A495124F-DDFE-4D6D-BFAC-01F2CDD5A0A0}"/>
    <cellStyle name="Separador de milhares 5 2 2 2 4 4 3 3 2" xfId="42409" xr:uid="{F7ACC2F6-C223-4B98-912C-689E14ECCA95}"/>
    <cellStyle name="Separador de milhares 5 2 2 2 4 4 3 4" xfId="42410" xr:uid="{226662EB-DAB9-43D1-B474-D14163277159}"/>
    <cellStyle name="Separador de milhares 5 2 2 2 4 4 4" xfId="42411" xr:uid="{FC14A443-7B3A-4713-9C46-E14560129BBD}"/>
    <cellStyle name="Separador de milhares 5 2 2 2 4 4 4 2" xfId="42412" xr:uid="{AA1296A7-CF11-4BBB-8F10-4FAE35EE64DB}"/>
    <cellStyle name="Separador de milhares 5 2 2 2 4 4 4 2 2" xfId="42413" xr:uid="{B8C2ACC8-7180-4BD3-980C-2EC634EC0012}"/>
    <cellStyle name="Separador de milhares 5 2 2 2 4 4 4 2 2 2" xfId="42414" xr:uid="{F28EB0AF-E3BE-4737-A60A-8753428E2CD7}"/>
    <cellStyle name="Separador de milhares 5 2 2 2 4 4 4 2 3" xfId="42415" xr:uid="{A1D7555B-7C56-46DD-974A-73C4AAA83C33}"/>
    <cellStyle name="Separador de milhares 5 2 2 2 4 4 4 3" xfId="42416" xr:uid="{D0570434-6A61-4840-8D8F-2F53C60AB4A6}"/>
    <cellStyle name="Separador de milhares 5 2 2 2 4 4 4 3 2" xfId="42417" xr:uid="{633DAB92-1808-4308-A01B-EC8DDE16D860}"/>
    <cellStyle name="Separador de milhares 5 2 2 2 4 4 4 4" xfId="42418" xr:uid="{A65ADFA0-949B-4912-A28B-9ECB97819141}"/>
    <cellStyle name="Separador de milhares 5 2 2 2 4 4 4 4 2" xfId="42419" xr:uid="{AAB7180C-4045-4D97-9B24-7D598D854C11}"/>
    <cellStyle name="Separador de milhares 5 2 2 2 4 4 4 5" xfId="42420" xr:uid="{D28FD67C-29A4-4520-9CB7-BDB3D8CAAE44}"/>
    <cellStyle name="Separador de milhares 5 2 2 2 4 4 5" xfId="42421" xr:uid="{AD2DD286-AB6C-4248-BC2F-7F420B46EF16}"/>
    <cellStyle name="Separador de milhares 5 2 2 2 4 4 5 2" xfId="42422" xr:uid="{87FDEAE5-0608-4C05-82DB-F8FCDF688D12}"/>
    <cellStyle name="Separador de milhares 5 2 2 2 4 4 5 2 2" xfId="42423" xr:uid="{A1E6B17C-72F3-4209-9E40-7EFD89C7593B}"/>
    <cellStyle name="Separador de milhares 5 2 2 2 4 4 5 3" xfId="42424" xr:uid="{4E4DB29D-3ADE-40C2-9642-D905EDA9272D}"/>
    <cellStyle name="Separador de milhares 5 2 2 2 4 4 5 3 2" xfId="42425" xr:uid="{A028441F-F860-43A2-8C5D-A56A3358CB34}"/>
    <cellStyle name="Separador de milhares 5 2 2 2 4 4 5 4" xfId="42426" xr:uid="{8B7003B8-7B89-4B32-81BC-1A7F00EBF0C0}"/>
    <cellStyle name="Separador de milhares 5 2 2 2 4 4 6" xfId="42427" xr:uid="{F20F66E2-5B0A-4235-99CA-C1D4ACC0043D}"/>
    <cellStyle name="Separador de milhares 5 2 2 2 4 4 6 2" xfId="42428" xr:uid="{1F539AD2-5859-486B-9EF8-D105DE913103}"/>
    <cellStyle name="Separador de milhares 5 2 2 2 4 4 7" xfId="42429" xr:uid="{9607DDE3-68A1-47D8-9B98-5B437A756C89}"/>
    <cellStyle name="Separador de milhares 5 2 2 2 4 4 8" xfId="42430" xr:uid="{8728F2A8-BACE-4B52-ACB5-60133A739625}"/>
    <cellStyle name="Separador de milhares 5 2 2 2 4 4 9" xfId="53580" xr:uid="{17AD11A1-EC0F-48A8-A0D3-496053B90527}"/>
    <cellStyle name="Separador de milhares 5 2 2 2 4 5" xfId="42431" xr:uid="{27BBDE3F-D1BE-4854-9852-D4DC93133BF1}"/>
    <cellStyle name="Separador de milhares 5 2 2 2 4 5 2" xfId="42432" xr:uid="{E4E252B2-11C6-4ED4-9009-0B9957E32A29}"/>
    <cellStyle name="Separador de milhares 5 2 2 2 4 5 2 2" xfId="42433" xr:uid="{B22517FE-DF91-405A-8F4F-CB97105721E6}"/>
    <cellStyle name="Separador de milhares 5 2 2 2 4 5 2 2 2" xfId="42434" xr:uid="{A127E759-E29D-48A1-A9BB-853DB4883D04}"/>
    <cellStyle name="Separador de milhares 5 2 2 2 4 5 2 2 2 2" xfId="42435" xr:uid="{794EBD67-1746-4DE9-9C61-50FA31E07E1E}"/>
    <cellStyle name="Separador de milhares 5 2 2 2 4 5 2 2 3" xfId="42436" xr:uid="{5C74C784-4904-43CA-B423-22CFD08992C7}"/>
    <cellStyle name="Separador de milhares 5 2 2 2 4 5 2 3" xfId="42437" xr:uid="{C37359E3-1507-4EE7-AFDA-2737AD86BC25}"/>
    <cellStyle name="Separador de milhares 5 2 2 2 4 5 2 3 2" xfId="42438" xr:uid="{216B5C97-C504-415F-B555-94A8CF57500C}"/>
    <cellStyle name="Separador de milhares 5 2 2 2 4 5 2 4" xfId="42439" xr:uid="{5D424C04-34FD-4D71-B974-CC789D3AE82F}"/>
    <cellStyle name="Separador de milhares 5 2 2 2 4 5 2 4 2" xfId="42440" xr:uid="{1C1ACA4B-E352-445F-81C1-176ACF6B9345}"/>
    <cellStyle name="Separador de milhares 5 2 2 2 4 5 2 5" xfId="42441" xr:uid="{5E89ACF1-1B38-4699-89A4-CA0DDE78759F}"/>
    <cellStyle name="Separador de milhares 5 2 2 2 4 5 3" xfId="42442" xr:uid="{F43867B6-99D6-4223-BBFA-5D039E59E566}"/>
    <cellStyle name="Separador de milhares 5 2 2 2 4 5 3 2" xfId="42443" xr:uid="{B7986819-4B90-4EE6-A5BE-C10CB4D40B96}"/>
    <cellStyle name="Separador de milhares 5 2 2 2 4 5 4" xfId="42444" xr:uid="{4206202C-E2A8-47E3-A91C-90C49AF8FF13}"/>
    <cellStyle name="Separador de milhares 5 2 2 2 4 5 4 2" xfId="42445" xr:uid="{AD8F73E6-1528-42DE-AC9B-3278A7D96471}"/>
    <cellStyle name="Separador de milhares 5 2 2 2 4 5 5" xfId="42446" xr:uid="{B533C73A-AA50-4B5F-8A02-AA6737BC7E7B}"/>
    <cellStyle name="Separador de milhares 5 2 2 2 4 6" xfId="42447" xr:uid="{97A025D1-D64A-4091-A3B9-9D2F33D73AAC}"/>
    <cellStyle name="Separador de milhares 5 2 2 2 4 6 2" xfId="42448" xr:uid="{D875BBD8-F5EB-499C-A541-CB1DAD0D71C6}"/>
    <cellStyle name="Separador de milhares 5 2 2 2 4 6 2 2" xfId="42449" xr:uid="{54CDCC88-14A2-4190-92DF-A7F1F80F695A}"/>
    <cellStyle name="Separador de milhares 5 2 2 2 4 6 3" xfId="42450" xr:uid="{CDFBF4CC-B4A7-48BC-B68A-31C3EFD41AED}"/>
    <cellStyle name="Separador de milhares 5 2 2 2 4 6 3 2" xfId="42451" xr:uid="{F1FB66F0-DE45-466C-80AF-5542A5453322}"/>
    <cellStyle name="Separador de milhares 5 2 2 2 4 6 4" xfId="42452" xr:uid="{B365C713-C1F9-4B3F-98FE-BB210F2B5E77}"/>
    <cellStyle name="Separador de milhares 5 2 2 2 4 7" xfId="42453" xr:uid="{3BC9159A-01A4-414D-B83E-64320084A88D}"/>
    <cellStyle name="Separador de milhares 5 2 2 2 4 7 2" xfId="42454" xr:uid="{32DD3792-8099-4610-BC7D-84794F81F4C0}"/>
    <cellStyle name="Separador de milhares 5 2 2 2 4 7 2 2" xfId="42455" xr:uid="{C9790B63-5798-42BF-9117-ABF835B0F01F}"/>
    <cellStyle name="Separador de milhares 5 2 2 2 4 7 2 2 2" xfId="42456" xr:uid="{5C4AF905-7168-47DA-AE8F-03F796D20E99}"/>
    <cellStyle name="Separador de milhares 5 2 2 2 4 7 2 3" xfId="42457" xr:uid="{414F3BE2-489E-403D-9F15-2C1B42A0EB9B}"/>
    <cellStyle name="Separador de milhares 5 2 2 2 4 7 3" xfId="42458" xr:uid="{52B73624-531B-492C-85BA-6D84A1926699}"/>
    <cellStyle name="Separador de milhares 5 2 2 2 4 7 3 2" xfId="42459" xr:uid="{3CE9C0B8-7A0F-4CF2-8016-7568F0E33F8D}"/>
    <cellStyle name="Separador de milhares 5 2 2 2 4 7 4" xfId="42460" xr:uid="{B3114D83-309C-4B8A-9C77-5388AED75E9A}"/>
    <cellStyle name="Separador de milhares 5 2 2 2 4 7 4 2" xfId="42461" xr:uid="{78B36030-CE9D-4317-82FC-6C01F8AE765B}"/>
    <cellStyle name="Separador de milhares 5 2 2 2 4 7 5" xfId="42462" xr:uid="{42B1FD93-5432-4226-A7FA-4DE0EC082316}"/>
    <cellStyle name="Separador de milhares 5 2 2 2 4 8" xfId="42463" xr:uid="{9C01EDFF-3285-46A7-B2CA-5E47B29B6499}"/>
    <cellStyle name="Separador de milhares 5 2 2 2 4 8 2" xfId="42464" xr:uid="{F8198BE9-4DE9-4B1E-B8ED-8DA723AEB240}"/>
    <cellStyle name="Separador de milhares 5 2 2 2 4 8 2 2" xfId="42465" xr:uid="{838DFBEC-5C2A-4FE7-9D82-BB0113DED56A}"/>
    <cellStyle name="Separador de milhares 5 2 2 2 4 8 3" xfId="42466" xr:uid="{EE9BE545-8535-4954-A4B9-81F73B0FA932}"/>
    <cellStyle name="Separador de milhares 5 2 2 2 4 8 3 2" xfId="42467" xr:uid="{8DF55074-DCFB-4B18-8828-967FCE97D5FC}"/>
    <cellStyle name="Separador de milhares 5 2 2 2 4 8 4" xfId="42468" xr:uid="{D1C41366-F878-4DB7-90FC-9011363F4A4D}"/>
    <cellStyle name="Separador de milhares 5 2 2 2 4 9" xfId="42469" xr:uid="{37F7ECD9-524F-4C38-8B89-27C4B69CCCC4}"/>
    <cellStyle name="Separador de milhares 5 2 2 2 4 9 2" xfId="42470" xr:uid="{03A2A1B8-11B8-48C8-882F-1A678D8D8357}"/>
    <cellStyle name="Separador de milhares 5 2 2 2 5" xfId="42471" xr:uid="{AE808CFA-BCFD-434E-AC30-4026A6769097}"/>
    <cellStyle name="Separador de milhares 5 2 2 2 5 10" xfId="42472" xr:uid="{B0AE4812-AA88-4F92-8444-5974F7B07E4F}"/>
    <cellStyle name="Separador de milhares 5 2 2 2 5 11" xfId="53581" xr:uid="{2E40AB98-5B7B-4E31-A432-7FEB91C6E1AE}"/>
    <cellStyle name="Separador de milhares 5 2 2 2 5 12" xfId="54937" xr:uid="{94160283-B991-400E-9D7E-64774B572E5C}"/>
    <cellStyle name="Separador de milhares 5 2 2 2 5 2" xfId="42473" xr:uid="{4A7607A6-E15E-4F48-BF27-2A0E2640539C}"/>
    <cellStyle name="Separador de milhares 5 2 2 2 5 2 10" xfId="54938" xr:uid="{308A5527-1AFD-4928-BE75-CFC5EE009D64}"/>
    <cellStyle name="Separador de milhares 5 2 2 2 5 2 2" xfId="42474" xr:uid="{0F9F4E51-60EE-4051-B25A-4F7526778167}"/>
    <cellStyle name="Separador de milhares 5 2 2 2 5 2 2 2" xfId="42475" xr:uid="{33E3A2DC-E2AF-4A95-A779-00D048AEDE8B}"/>
    <cellStyle name="Separador de milhares 5 2 2 2 5 2 2 2 2" xfId="42476" xr:uid="{0FAE96B3-1793-4029-88A5-A11CF188BB6F}"/>
    <cellStyle name="Separador de milhares 5 2 2 2 5 2 2 2 2 2" xfId="42477" xr:uid="{270CAE74-D667-4CCA-A3B3-180C39369508}"/>
    <cellStyle name="Separador de milhares 5 2 2 2 5 2 2 2 2 2 2" xfId="42478" xr:uid="{2E90A71B-AFF5-49E5-9C9F-6067B7C42ACC}"/>
    <cellStyle name="Separador de milhares 5 2 2 2 5 2 2 2 2 3" xfId="42479" xr:uid="{00C8C141-2869-4B0E-803F-8DAFA3477A9E}"/>
    <cellStyle name="Separador de milhares 5 2 2 2 5 2 2 2 3" xfId="42480" xr:uid="{E64E6D23-6FAD-4843-B983-C326B1272CC3}"/>
    <cellStyle name="Separador de milhares 5 2 2 2 5 2 2 2 3 2" xfId="42481" xr:uid="{458DF16D-26BD-43FC-BB26-B1796FE42866}"/>
    <cellStyle name="Separador de milhares 5 2 2 2 5 2 2 2 4" xfId="42482" xr:uid="{4668F582-29DF-4CB0-B7E2-2C4D6626FD6E}"/>
    <cellStyle name="Separador de milhares 5 2 2 2 5 2 2 2 4 2" xfId="42483" xr:uid="{CA1DD46D-0536-47A0-BFE9-B5B59F0B17D7}"/>
    <cellStyle name="Separador de milhares 5 2 2 2 5 2 2 2 5" xfId="42484" xr:uid="{AB023886-C9F6-45E8-8B52-37BD2567D7D4}"/>
    <cellStyle name="Separador de milhares 5 2 2 2 5 2 2 3" xfId="42485" xr:uid="{247908D4-B14D-4AFB-B5A3-B70F350A9634}"/>
    <cellStyle name="Separador de milhares 5 2 2 2 5 2 2 3 2" xfId="42486" xr:uid="{4FC42E8A-23C1-4413-A105-CB48AC43EB10}"/>
    <cellStyle name="Separador de milhares 5 2 2 2 5 2 2 4" xfId="42487" xr:uid="{ED4677E0-3069-4D14-9025-2667B5ECE601}"/>
    <cellStyle name="Separador de milhares 5 2 2 2 5 2 2 4 2" xfId="42488" xr:uid="{839880FB-A12A-4BC0-B2E6-8828EFECD7DC}"/>
    <cellStyle name="Separador de milhares 5 2 2 2 5 2 2 5" xfId="42489" xr:uid="{C6FED1AF-EA72-43C7-A1BA-EFE7688A253E}"/>
    <cellStyle name="Separador de milhares 5 2 2 2 5 2 3" xfId="42490" xr:uid="{F7934C6F-3241-4C15-99FF-B938437F226E}"/>
    <cellStyle name="Separador de milhares 5 2 2 2 5 2 3 2" xfId="42491" xr:uid="{8246094C-EFC3-41EB-B2F2-DF555E5361B9}"/>
    <cellStyle name="Separador de milhares 5 2 2 2 5 2 3 2 2" xfId="42492" xr:uid="{1C78CD40-8C6F-4FA3-940B-54516D3A9A04}"/>
    <cellStyle name="Separador de milhares 5 2 2 2 5 2 3 3" xfId="42493" xr:uid="{90752DB9-EACB-4713-B677-7EB36A7AFA56}"/>
    <cellStyle name="Separador de milhares 5 2 2 2 5 2 3 3 2" xfId="42494" xr:uid="{8F695A8B-29D8-43E8-AEA4-98735EECD1D5}"/>
    <cellStyle name="Separador de milhares 5 2 2 2 5 2 3 4" xfId="42495" xr:uid="{8870D2B0-091D-4160-B4E2-5F5646F76EA0}"/>
    <cellStyle name="Separador de milhares 5 2 2 2 5 2 4" xfId="42496" xr:uid="{3CFCE42C-94AE-4E48-8292-8ABC739FCB82}"/>
    <cellStyle name="Separador de milhares 5 2 2 2 5 2 4 2" xfId="42497" xr:uid="{63CA0843-70AA-472B-9900-AE05BE6ACA3B}"/>
    <cellStyle name="Separador de milhares 5 2 2 2 5 2 4 2 2" xfId="42498" xr:uid="{4FBDAFA2-4013-487B-81D3-170F694CFF2D}"/>
    <cellStyle name="Separador de milhares 5 2 2 2 5 2 4 2 2 2" xfId="42499" xr:uid="{71403791-389F-4FE3-B7B5-6985BBCBD62A}"/>
    <cellStyle name="Separador de milhares 5 2 2 2 5 2 4 2 3" xfId="42500" xr:uid="{89B237FD-F965-4A4A-851E-CB983CFE18B1}"/>
    <cellStyle name="Separador de milhares 5 2 2 2 5 2 4 3" xfId="42501" xr:uid="{4DAB7D33-D38F-4D02-967B-4E34F1C6ACBE}"/>
    <cellStyle name="Separador de milhares 5 2 2 2 5 2 4 3 2" xfId="42502" xr:uid="{D660335B-45B5-4374-B132-7D43FB3AEF54}"/>
    <cellStyle name="Separador de milhares 5 2 2 2 5 2 4 4" xfId="42503" xr:uid="{EC73422B-6684-4DF6-92D9-6CBB2CF9F709}"/>
    <cellStyle name="Separador de milhares 5 2 2 2 5 2 4 4 2" xfId="42504" xr:uid="{35C0C0F4-9503-4926-917C-43B6B85A610D}"/>
    <cellStyle name="Separador de milhares 5 2 2 2 5 2 4 5" xfId="42505" xr:uid="{0D13C70A-CD23-4A2F-8C28-C095368B4286}"/>
    <cellStyle name="Separador de milhares 5 2 2 2 5 2 5" xfId="42506" xr:uid="{038C05E3-8B00-41B5-96F2-6119D2637632}"/>
    <cellStyle name="Separador de milhares 5 2 2 2 5 2 5 2" xfId="42507" xr:uid="{1BFFA1C7-EE75-44A2-8C9D-C2F08D204A35}"/>
    <cellStyle name="Separador de milhares 5 2 2 2 5 2 5 2 2" xfId="42508" xr:uid="{4BBB8327-36BD-479D-8A7C-0B50EBF9667F}"/>
    <cellStyle name="Separador de milhares 5 2 2 2 5 2 5 3" xfId="42509" xr:uid="{E003BAAD-A8FF-40C9-8C6F-856E407EEA45}"/>
    <cellStyle name="Separador de milhares 5 2 2 2 5 2 5 3 2" xfId="42510" xr:uid="{716E9559-9948-4FAA-80F1-E4706836A6D1}"/>
    <cellStyle name="Separador de milhares 5 2 2 2 5 2 5 4" xfId="42511" xr:uid="{E087B6B2-36DA-4D2E-9C47-79CEF74925E3}"/>
    <cellStyle name="Separador de milhares 5 2 2 2 5 2 6" xfId="42512" xr:uid="{48DB5F24-769E-41A4-96FB-E470CC300DF4}"/>
    <cellStyle name="Separador de milhares 5 2 2 2 5 2 6 2" xfId="42513" xr:uid="{8549ABB7-0F44-4C53-A8DE-F016A102F6EC}"/>
    <cellStyle name="Separador de milhares 5 2 2 2 5 2 7" xfId="42514" xr:uid="{FC1A5563-F886-4441-90B9-15E3933E8C66}"/>
    <cellStyle name="Separador de milhares 5 2 2 2 5 2 8" xfId="42515" xr:uid="{39847905-A1BC-4B28-A927-184D287AAD4E}"/>
    <cellStyle name="Separador de milhares 5 2 2 2 5 2 9" xfId="53582" xr:uid="{1085BC4C-F6F2-4B47-91DE-4C4DAF1525EA}"/>
    <cellStyle name="Separador de milhares 5 2 2 2 5 3" xfId="42516" xr:uid="{7D7FECD7-4901-4683-89FF-75376969AD1A}"/>
    <cellStyle name="Separador de milhares 5 2 2 2 5 3 10" xfId="54939" xr:uid="{3C16DA88-637D-4693-B917-1BCDD85BC357}"/>
    <cellStyle name="Separador de milhares 5 2 2 2 5 3 2" xfId="42517" xr:uid="{D965407E-3116-4AE9-8499-C105D91EF524}"/>
    <cellStyle name="Separador de milhares 5 2 2 2 5 3 2 2" xfId="42518" xr:uid="{C9E98574-F0A2-41C2-B2C4-BB50740ADE23}"/>
    <cellStyle name="Separador de milhares 5 2 2 2 5 3 2 2 2" xfId="42519" xr:uid="{EE8450AB-E54A-455E-B0DA-F931103B9B11}"/>
    <cellStyle name="Separador de milhares 5 2 2 2 5 3 2 2 2 2" xfId="42520" xr:uid="{F89D88A0-8C8D-413B-8ABB-17BBC5CF2767}"/>
    <cellStyle name="Separador de milhares 5 2 2 2 5 3 2 2 2 2 2" xfId="42521" xr:uid="{B21E9651-26AD-43F6-9E03-1E578C329EFF}"/>
    <cellStyle name="Separador de milhares 5 2 2 2 5 3 2 2 2 3" xfId="42522" xr:uid="{D90E1CFD-AD9C-47F8-A661-EE72200EAAE0}"/>
    <cellStyle name="Separador de milhares 5 2 2 2 5 3 2 2 3" xfId="42523" xr:uid="{B822371D-14A3-4D46-9259-321120423F1C}"/>
    <cellStyle name="Separador de milhares 5 2 2 2 5 3 2 2 3 2" xfId="42524" xr:uid="{3C6A0F6A-272D-4F37-8231-1F5D9E909866}"/>
    <cellStyle name="Separador de milhares 5 2 2 2 5 3 2 2 4" xfId="42525" xr:uid="{16A7E3D5-36F0-47E0-BD66-327D9C515C82}"/>
    <cellStyle name="Separador de milhares 5 2 2 2 5 3 2 2 4 2" xfId="42526" xr:uid="{72C3C198-E9F0-44FE-B9E8-C454540E8C8E}"/>
    <cellStyle name="Separador de milhares 5 2 2 2 5 3 2 2 5" xfId="42527" xr:uid="{1291F1C1-086D-4BCA-BE05-990B77A0B66B}"/>
    <cellStyle name="Separador de milhares 5 2 2 2 5 3 2 3" xfId="42528" xr:uid="{CB154D66-3C5D-48F1-B969-7138D5105622}"/>
    <cellStyle name="Separador de milhares 5 2 2 2 5 3 2 3 2" xfId="42529" xr:uid="{B64A6C82-9084-4BD1-8F45-22AC239282E5}"/>
    <cellStyle name="Separador de milhares 5 2 2 2 5 3 2 4" xfId="42530" xr:uid="{FD5E414D-4570-4993-9FD1-5D94AE97791D}"/>
    <cellStyle name="Separador de milhares 5 2 2 2 5 3 2 4 2" xfId="42531" xr:uid="{C3FB3EF7-71FA-4569-86BA-7223B4258043}"/>
    <cellStyle name="Separador de milhares 5 2 2 2 5 3 2 5" xfId="42532" xr:uid="{6159B97E-BA6D-4C04-8F17-05F1D141A4F8}"/>
    <cellStyle name="Separador de milhares 5 2 2 2 5 3 3" xfId="42533" xr:uid="{71B160DF-6E37-4DDF-8EE6-A1CC715FF286}"/>
    <cellStyle name="Separador de milhares 5 2 2 2 5 3 3 2" xfId="42534" xr:uid="{0E2F3FB1-BE8F-40E0-B330-1C28E3477756}"/>
    <cellStyle name="Separador de milhares 5 2 2 2 5 3 3 2 2" xfId="42535" xr:uid="{91146AE5-2B66-4148-AA54-872DB7420248}"/>
    <cellStyle name="Separador de milhares 5 2 2 2 5 3 3 3" xfId="42536" xr:uid="{ECB5B6A4-EAD4-4894-8D68-B4DD02F4980A}"/>
    <cellStyle name="Separador de milhares 5 2 2 2 5 3 3 3 2" xfId="42537" xr:uid="{2E45BE1D-24B9-4647-8433-0E443614CAAC}"/>
    <cellStyle name="Separador de milhares 5 2 2 2 5 3 3 4" xfId="42538" xr:uid="{82FAB473-3DBE-417E-BD26-25C5EC6FC52D}"/>
    <cellStyle name="Separador de milhares 5 2 2 2 5 3 4" xfId="42539" xr:uid="{638C5274-5FA6-43ED-AA54-48D539B95B1C}"/>
    <cellStyle name="Separador de milhares 5 2 2 2 5 3 4 2" xfId="42540" xr:uid="{1C2F6987-0FD4-4760-B43B-90B6AF6AFC91}"/>
    <cellStyle name="Separador de milhares 5 2 2 2 5 3 4 2 2" xfId="42541" xr:uid="{A2EBD15F-0391-4AEB-A564-02EB0086DBB9}"/>
    <cellStyle name="Separador de milhares 5 2 2 2 5 3 4 2 2 2" xfId="42542" xr:uid="{F25A48EB-5DAB-406E-9222-F1092FA3378C}"/>
    <cellStyle name="Separador de milhares 5 2 2 2 5 3 4 2 3" xfId="42543" xr:uid="{9F250F73-47EE-4244-A309-1C8DDB3AB63C}"/>
    <cellStyle name="Separador de milhares 5 2 2 2 5 3 4 3" xfId="42544" xr:uid="{E2B183F1-A8E3-4C3E-A3E5-AD1059CF1953}"/>
    <cellStyle name="Separador de milhares 5 2 2 2 5 3 4 3 2" xfId="42545" xr:uid="{CDE66FBB-953C-4245-8120-8DF136039C77}"/>
    <cellStyle name="Separador de milhares 5 2 2 2 5 3 4 4" xfId="42546" xr:uid="{F43C4F79-BF14-4593-88D3-8DFF4E206C61}"/>
    <cellStyle name="Separador de milhares 5 2 2 2 5 3 4 4 2" xfId="42547" xr:uid="{96130347-8EA7-41F6-A251-31AB6E6228FF}"/>
    <cellStyle name="Separador de milhares 5 2 2 2 5 3 4 5" xfId="42548" xr:uid="{D3383FD8-DC99-49C7-8203-DEDCD77CAF17}"/>
    <cellStyle name="Separador de milhares 5 2 2 2 5 3 5" xfId="42549" xr:uid="{8D73AD14-35B7-4EA1-B44A-633FC2005643}"/>
    <cellStyle name="Separador de milhares 5 2 2 2 5 3 5 2" xfId="42550" xr:uid="{36EB8D61-E5F3-4BED-8D8C-81006D7721DD}"/>
    <cellStyle name="Separador de milhares 5 2 2 2 5 3 5 2 2" xfId="42551" xr:uid="{3702E4E0-6B48-4FA1-96DE-FF8F2E4EE7BE}"/>
    <cellStyle name="Separador de milhares 5 2 2 2 5 3 5 3" xfId="42552" xr:uid="{97339D4C-CDB4-4EB3-B8E8-6F850C5E996A}"/>
    <cellStyle name="Separador de milhares 5 2 2 2 5 3 5 3 2" xfId="42553" xr:uid="{8E70021F-40D5-4C87-B8E6-8A0868B5EBF6}"/>
    <cellStyle name="Separador de milhares 5 2 2 2 5 3 5 4" xfId="42554" xr:uid="{5FE7F2A9-C456-4E25-BA01-CBBE40454D2C}"/>
    <cellStyle name="Separador de milhares 5 2 2 2 5 3 6" xfId="42555" xr:uid="{06052951-F5D9-4855-9BF4-629E2357E6E8}"/>
    <cellStyle name="Separador de milhares 5 2 2 2 5 3 6 2" xfId="42556" xr:uid="{F5257720-A69C-4A1E-89AC-A5B07C4651BE}"/>
    <cellStyle name="Separador de milhares 5 2 2 2 5 3 7" xfId="42557" xr:uid="{4D9253A9-5BCC-4A4F-A1FE-F527A7D8F26E}"/>
    <cellStyle name="Separador de milhares 5 2 2 2 5 3 8" xfId="42558" xr:uid="{9BF55CE1-B22A-4813-A6E3-7F60428027B6}"/>
    <cellStyle name="Separador de milhares 5 2 2 2 5 3 9" xfId="53583" xr:uid="{E075AA3B-2885-4F28-946A-17AC2D9A16BD}"/>
    <cellStyle name="Separador de milhares 5 2 2 2 5 4" xfId="42559" xr:uid="{59AF8F8E-D0C0-4BA7-A77A-76E79CC35818}"/>
    <cellStyle name="Separador de milhares 5 2 2 2 5 4 2" xfId="42560" xr:uid="{C5FE3027-2F8F-435F-8222-E99D8288342D}"/>
    <cellStyle name="Separador de milhares 5 2 2 2 5 4 2 2" xfId="42561" xr:uid="{82D94620-A5D0-45E6-B3DE-B7F34883147F}"/>
    <cellStyle name="Separador de milhares 5 2 2 2 5 4 2 2 2" xfId="42562" xr:uid="{C5B32D35-4CFD-4D54-A92A-DF5C29FC014C}"/>
    <cellStyle name="Separador de milhares 5 2 2 2 5 4 2 2 2 2" xfId="42563" xr:uid="{686AE8D9-55AC-49F0-A0F0-5F528C4C5D68}"/>
    <cellStyle name="Separador de milhares 5 2 2 2 5 4 2 2 3" xfId="42564" xr:uid="{B3486DA2-E57B-418B-A8EE-FB1819A82881}"/>
    <cellStyle name="Separador de milhares 5 2 2 2 5 4 2 3" xfId="42565" xr:uid="{C61F04FE-034D-4DBC-84F3-CA8AAE11856C}"/>
    <cellStyle name="Separador de milhares 5 2 2 2 5 4 2 3 2" xfId="42566" xr:uid="{4F347BAE-5C06-47FE-9EC5-44966B8FA50B}"/>
    <cellStyle name="Separador de milhares 5 2 2 2 5 4 2 4" xfId="42567" xr:uid="{37A9009B-C7FC-42B9-B4EB-9395F0BD82C6}"/>
    <cellStyle name="Separador de milhares 5 2 2 2 5 4 2 4 2" xfId="42568" xr:uid="{9D7920B6-3646-4D94-AC13-3E02858810AC}"/>
    <cellStyle name="Separador de milhares 5 2 2 2 5 4 2 5" xfId="42569" xr:uid="{7766F672-097F-44C3-B19D-C6860A51793C}"/>
    <cellStyle name="Separador de milhares 5 2 2 2 5 4 3" xfId="42570" xr:uid="{2B2B5A93-901C-4416-A415-E8DCFFB08D77}"/>
    <cellStyle name="Separador de milhares 5 2 2 2 5 4 3 2" xfId="42571" xr:uid="{7BC737BF-607E-43AA-938E-9B0864B103B0}"/>
    <cellStyle name="Separador de milhares 5 2 2 2 5 4 4" xfId="42572" xr:uid="{404517C9-8645-48CF-A0E8-CC204C7F53D1}"/>
    <cellStyle name="Separador de milhares 5 2 2 2 5 4 4 2" xfId="42573" xr:uid="{AC30D779-65B8-43F4-8831-AAF904E356AB}"/>
    <cellStyle name="Separador de milhares 5 2 2 2 5 4 5" xfId="42574" xr:uid="{6697BF13-95D0-4988-8B94-8067DCC3A5D2}"/>
    <cellStyle name="Separador de milhares 5 2 2 2 5 5" xfId="42575" xr:uid="{F408E22E-8D9C-4AC6-B73B-9B20382B80F2}"/>
    <cellStyle name="Separador de milhares 5 2 2 2 5 5 2" xfId="42576" xr:uid="{FD2275FF-A74E-4B43-80CF-BC37CF898605}"/>
    <cellStyle name="Separador de milhares 5 2 2 2 5 5 2 2" xfId="42577" xr:uid="{20239C66-5A91-402A-A211-3390DAB2B124}"/>
    <cellStyle name="Separador de milhares 5 2 2 2 5 5 3" xfId="42578" xr:uid="{C798F8B9-E2A5-4CDE-8504-4404364E5822}"/>
    <cellStyle name="Separador de milhares 5 2 2 2 5 5 3 2" xfId="42579" xr:uid="{8A857B74-92FA-4FFC-9838-4871DCD6CF6F}"/>
    <cellStyle name="Separador de milhares 5 2 2 2 5 5 4" xfId="42580" xr:uid="{2CF5BCA5-3B56-47DA-BA79-C7344571BE84}"/>
    <cellStyle name="Separador de milhares 5 2 2 2 5 6" xfId="42581" xr:uid="{FBAA6684-3452-4338-A247-08017B5E4DD7}"/>
    <cellStyle name="Separador de milhares 5 2 2 2 5 6 2" xfId="42582" xr:uid="{5CA84FD2-51CF-4ED3-9B73-A318F8266028}"/>
    <cellStyle name="Separador de milhares 5 2 2 2 5 6 2 2" xfId="42583" xr:uid="{63936B75-CF64-47FA-B030-B7ABF38F4ABB}"/>
    <cellStyle name="Separador de milhares 5 2 2 2 5 6 2 2 2" xfId="42584" xr:uid="{8A85BE1B-FE1E-4383-BB8E-4ED5E2816EDF}"/>
    <cellStyle name="Separador de milhares 5 2 2 2 5 6 2 3" xfId="42585" xr:uid="{EBD92AFF-3AB9-4A71-8609-A20BBB65BFAF}"/>
    <cellStyle name="Separador de milhares 5 2 2 2 5 6 3" xfId="42586" xr:uid="{E1015080-C7C4-4F36-AB5C-7C4BF9218D6F}"/>
    <cellStyle name="Separador de milhares 5 2 2 2 5 6 3 2" xfId="42587" xr:uid="{ECBFB856-DC08-45A8-9A55-36C53AAA657A}"/>
    <cellStyle name="Separador de milhares 5 2 2 2 5 6 4" xfId="42588" xr:uid="{3C050A97-F653-4692-B977-816FE67F21F1}"/>
    <cellStyle name="Separador de milhares 5 2 2 2 5 6 4 2" xfId="42589" xr:uid="{BD2D5818-8912-4C4A-A7B7-EE094A87DCD4}"/>
    <cellStyle name="Separador de milhares 5 2 2 2 5 6 5" xfId="42590" xr:uid="{0E29CC4B-DB21-4ACC-8295-0C29C5243B47}"/>
    <cellStyle name="Separador de milhares 5 2 2 2 5 7" xfId="42591" xr:uid="{B97F2256-2DC2-4903-AD50-6652A150B981}"/>
    <cellStyle name="Separador de milhares 5 2 2 2 5 7 2" xfId="42592" xr:uid="{EE2A4371-CEC4-42CF-91E6-2D12492E2614}"/>
    <cellStyle name="Separador de milhares 5 2 2 2 5 7 2 2" xfId="42593" xr:uid="{636AE0EA-8A8E-4015-9DBF-C958E39922B1}"/>
    <cellStyle name="Separador de milhares 5 2 2 2 5 7 3" xfId="42594" xr:uid="{EDDA8D98-5E26-4F31-BBBC-C04B6A4866D5}"/>
    <cellStyle name="Separador de milhares 5 2 2 2 5 7 3 2" xfId="42595" xr:uid="{A518075B-2689-4DDD-9EF2-D47DDA9D0EA6}"/>
    <cellStyle name="Separador de milhares 5 2 2 2 5 7 4" xfId="42596" xr:uid="{A5A4DE14-3A3C-42CD-9545-8454186D0D36}"/>
    <cellStyle name="Separador de milhares 5 2 2 2 5 8" xfId="42597" xr:uid="{5B5DA831-2A36-4BD0-8F04-3CEBAEC6B021}"/>
    <cellStyle name="Separador de milhares 5 2 2 2 5 8 2" xfId="42598" xr:uid="{018DE8B8-F23C-4F5F-B101-1F65BD2AAA37}"/>
    <cellStyle name="Separador de milhares 5 2 2 2 5 9" xfId="42599" xr:uid="{FFF3CDD6-03CC-4659-AF6A-43B45D7B3E3F}"/>
    <cellStyle name="Separador de milhares 5 2 2 2 6" xfId="42600" xr:uid="{428C2E44-84C9-4941-930E-803320847E43}"/>
    <cellStyle name="Separador de milhares 5 2 2 2 6 10" xfId="42601" xr:uid="{6A1289B8-FE62-4DC8-A269-8861CC7518EE}"/>
    <cellStyle name="Separador de milhares 5 2 2 2 6 11" xfId="53584" xr:uid="{C698AB94-391A-439A-9FAB-DCF10D20EC74}"/>
    <cellStyle name="Separador de milhares 5 2 2 2 6 12" xfId="54940" xr:uid="{CE58EAD7-5B3F-440C-B2D7-1C24149868E7}"/>
    <cellStyle name="Separador de milhares 5 2 2 2 6 2" xfId="42602" xr:uid="{B6E783E2-BEC9-482E-914A-A4514FA60738}"/>
    <cellStyle name="Separador de milhares 5 2 2 2 6 2 10" xfId="54941" xr:uid="{FF09B5BD-2884-40BB-869A-9B45BACF0396}"/>
    <cellStyle name="Separador de milhares 5 2 2 2 6 2 2" xfId="42603" xr:uid="{15827C41-B667-4E93-A834-30FC7CC2478B}"/>
    <cellStyle name="Separador de milhares 5 2 2 2 6 2 2 2" xfId="42604" xr:uid="{BE743098-5F82-4BAB-97D6-844CDBC8F8B3}"/>
    <cellStyle name="Separador de milhares 5 2 2 2 6 2 2 2 2" xfId="42605" xr:uid="{4ECD281C-6CB9-4583-904D-4D341D76F365}"/>
    <cellStyle name="Separador de milhares 5 2 2 2 6 2 2 2 2 2" xfId="42606" xr:uid="{1EF890DD-0739-4219-8087-43D2F4BA5709}"/>
    <cellStyle name="Separador de milhares 5 2 2 2 6 2 2 2 2 2 2" xfId="42607" xr:uid="{DF1355E6-1CC5-4BE0-8C9A-03D542822946}"/>
    <cellStyle name="Separador de milhares 5 2 2 2 6 2 2 2 2 3" xfId="42608" xr:uid="{9662F878-F5C0-4C4E-8FF5-B6386E2617D3}"/>
    <cellStyle name="Separador de milhares 5 2 2 2 6 2 2 2 3" xfId="42609" xr:uid="{1BFA2FF9-745E-4245-AD9E-7BCC8A08467D}"/>
    <cellStyle name="Separador de milhares 5 2 2 2 6 2 2 2 3 2" xfId="42610" xr:uid="{C5854E7C-C88E-4496-8095-103BA0920F37}"/>
    <cellStyle name="Separador de milhares 5 2 2 2 6 2 2 2 4" xfId="42611" xr:uid="{AFE7B139-C5C4-4A3C-9FB5-CF8CD1E7E555}"/>
    <cellStyle name="Separador de milhares 5 2 2 2 6 2 2 2 4 2" xfId="42612" xr:uid="{362856EB-1AA4-43EF-B88A-E19A1DDB0157}"/>
    <cellStyle name="Separador de milhares 5 2 2 2 6 2 2 2 5" xfId="42613" xr:uid="{4316CA10-9DA7-4627-B331-ACF3ED354F68}"/>
    <cellStyle name="Separador de milhares 5 2 2 2 6 2 2 3" xfId="42614" xr:uid="{F0C266B3-6F69-4B6C-B18F-5E7F51616516}"/>
    <cellStyle name="Separador de milhares 5 2 2 2 6 2 2 3 2" xfId="42615" xr:uid="{7D167A53-758D-4AB9-869F-81CED96D836D}"/>
    <cellStyle name="Separador de milhares 5 2 2 2 6 2 2 4" xfId="42616" xr:uid="{567AC3BC-46CE-4AD9-929B-CEF86289DE96}"/>
    <cellStyle name="Separador de milhares 5 2 2 2 6 2 2 4 2" xfId="42617" xr:uid="{510EBC02-A131-49EA-935A-98B9124992CC}"/>
    <cellStyle name="Separador de milhares 5 2 2 2 6 2 2 5" xfId="42618" xr:uid="{E03FD122-BB0F-4DBC-B3CA-10290F985E04}"/>
    <cellStyle name="Separador de milhares 5 2 2 2 6 2 3" xfId="42619" xr:uid="{9BE71CAE-F47A-4749-8357-230795AF1BE0}"/>
    <cellStyle name="Separador de milhares 5 2 2 2 6 2 3 2" xfId="42620" xr:uid="{5879F26D-D4F8-42B5-9C7D-F2065BC8737F}"/>
    <cellStyle name="Separador de milhares 5 2 2 2 6 2 3 2 2" xfId="42621" xr:uid="{123476D9-7FDB-4F4F-8202-78A0705384D5}"/>
    <cellStyle name="Separador de milhares 5 2 2 2 6 2 3 3" xfId="42622" xr:uid="{A2769F2D-343C-4B5A-A3FB-E477E29C00EF}"/>
    <cellStyle name="Separador de milhares 5 2 2 2 6 2 3 3 2" xfId="42623" xr:uid="{2584E58F-7F1E-4376-8D6C-E1333BCB596D}"/>
    <cellStyle name="Separador de milhares 5 2 2 2 6 2 3 4" xfId="42624" xr:uid="{C0D9B584-C13C-4F77-AE8F-8503D3D564DB}"/>
    <cellStyle name="Separador de milhares 5 2 2 2 6 2 4" xfId="42625" xr:uid="{F4204918-02B6-47B5-9751-0D692F59F2F2}"/>
    <cellStyle name="Separador de milhares 5 2 2 2 6 2 4 2" xfId="42626" xr:uid="{BBADD91C-1620-400D-BB33-5C495314748A}"/>
    <cellStyle name="Separador de milhares 5 2 2 2 6 2 4 2 2" xfId="42627" xr:uid="{361B667E-0861-4EBF-9129-1B7C77E40FB2}"/>
    <cellStyle name="Separador de milhares 5 2 2 2 6 2 4 2 2 2" xfId="42628" xr:uid="{42327C2F-B795-4C10-B843-59C5F0D247AD}"/>
    <cellStyle name="Separador de milhares 5 2 2 2 6 2 4 2 3" xfId="42629" xr:uid="{4B3D8ECC-2BE9-4453-8A94-9C8CDE955B42}"/>
    <cellStyle name="Separador de milhares 5 2 2 2 6 2 4 3" xfId="42630" xr:uid="{B0EBD20A-A5F2-4687-A9BD-45045F9F0518}"/>
    <cellStyle name="Separador de milhares 5 2 2 2 6 2 4 3 2" xfId="42631" xr:uid="{96291551-A770-42A8-8171-BC3DAAE31E9A}"/>
    <cellStyle name="Separador de milhares 5 2 2 2 6 2 4 4" xfId="42632" xr:uid="{431A6E1C-5F11-499E-A6CC-CC86B943F3E4}"/>
    <cellStyle name="Separador de milhares 5 2 2 2 6 2 4 4 2" xfId="42633" xr:uid="{AD55AA84-C66D-4663-9D85-12EE406370B8}"/>
    <cellStyle name="Separador de milhares 5 2 2 2 6 2 4 5" xfId="42634" xr:uid="{5017A64B-8630-439B-BF1E-8EF67803CE57}"/>
    <cellStyle name="Separador de milhares 5 2 2 2 6 2 5" xfId="42635" xr:uid="{473DF361-C0C9-4222-9CCD-A617A640AB9D}"/>
    <cellStyle name="Separador de milhares 5 2 2 2 6 2 5 2" xfId="42636" xr:uid="{93090944-03D3-4775-B251-0116345D937B}"/>
    <cellStyle name="Separador de milhares 5 2 2 2 6 2 5 2 2" xfId="42637" xr:uid="{43D9CE50-F18F-4183-9EAB-626645290EFA}"/>
    <cellStyle name="Separador de milhares 5 2 2 2 6 2 5 3" xfId="42638" xr:uid="{6C5DA005-5BA2-404C-B048-1B1BB5286F8E}"/>
    <cellStyle name="Separador de milhares 5 2 2 2 6 2 5 3 2" xfId="42639" xr:uid="{D01E7A2E-F984-47D4-8AA7-1FF0B67AAF77}"/>
    <cellStyle name="Separador de milhares 5 2 2 2 6 2 5 4" xfId="42640" xr:uid="{67D96464-B95E-4CB0-BB81-37108B022FCF}"/>
    <cellStyle name="Separador de milhares 5 2 2 2 6 2 6" xfId="42641" xr:uid="{641AF0F1-9568-41D2-858D-B65C545B4740}"/>
    <cellStyle name="Separador de milhares 5 2 2 2 6 2 6 2" xfId="42642" xr:uid="{E9F48A91-0BAE-4E10-8B69-1CFBDB93D2F9}"/>
    <cellStyle name="Separador de milhares 5 2 2 2 6 2 7" xfId="42643" xr:uid="{9513BA8A-FDE2-4C16-A335-E52E3CC0658A}"/>
    <cellStyle name="Separador de milhares 5 2 2 2 6 2 8" xfId="42644" xr:uid="{6E427AFB-EAF7-40C7-BBA2-21629B1B7C3D}"/>
    <cellStyle name="Separador de milhares 5 2 2 2 6 2 9" xfId="53585" xr:uid="{E89EFE22-CCF5-4E61-A536-C7FE1334E8CA}"/>
    <cellStyle name="Separador de milhares 5 2 2 2 6 3" xfId="42645" xr:uid="{3D3847A4-FB68-446E-85C7-BCC9264D3630}"/>
    <cellStyle name="Separador de milhares 5 2 2 2 6 3 10" xfId="54942" xr:uid="{B491B483-D531-43B7-A60C-F2ADAC0E0A71}"/>
    <cellStyle name="Separador de milhares 5 2 2 2 6 3 2" xfId="42646" xr:uid="{FD99F524-5EA7-4878-AFF8-76B76C53DA5E}"/>
    <cellStyle name="Separador de milhares 5 2 2 2 6 3 2 2" xfId="42647" xr:uid="{3F41A07D-AA2A-468F-B07B-633E71EAE0A2}"/>
    <cellStyle name="Separador de milhares 5 2 2 2 6 3 2 2 2" xfId="42648" xr:uid="{89FA99A4-8202-45C1-B56E-C96EEB12CBFA}"/>
    <cellStyle name="Separador de milhares 5 2 2 2 6 3 2 2 2 2" xfId="42649" xr:uid="{92360699-11FE-4ECB-851A-99E2203DABF4}"/>
    <cellStyle name="Separador de milhares 5 2 2 2 6 3 2 2 2 2 2" xfId="42650" xr:uid="{669392EB-5F68-4972-9F67-EFE9C7EE033F}"/>
    <cellStyle name="Separador de milhares 5 2 2 2 6 3 2 2 2 3" xfId="42651" xr:uid="{80C5D46C-7968-4D7C-ABE7-04E9169F0A19}"/>
    <cellStyle name="Separador de milhares 5 2 2 2 6 3 2 2 3" xfId="42652" xr:uid="{1CFFDE16-440B-45A1-9397-D0F0F9306010}"/>
    <cellStyle name="Separador de milhares 5 2 2 2 6 3 2 2 3 2" xfId="42653" xr:uid="{993DE7FC-5709-4622-8313-5E8C14D446D6}"/>
    <cellStyle name="Separador de milhares 5 2 2 2 6 3 2 2 4" xfId="42654" xr:uid="{AC584EC3-6622-460F-8FC4-A8B0E0E48661}"/>
    <cellStyle name="Separador de milhares 5 2 2 2 6 3 2 2 4 2" xfId="42655" xr:uid="{B654E71D-A964-4DA3-9E28-0F16DF21B2D8}"/>
    <cellStyle name="Separador de milhares 5 2 2 2 6 3 2 2 5" xfId="42656" xr:uid="{35B19317-20C2-4B17-B53F-6B540B971090}"/>
    <cellStyle name="Separador de milhares 5 2 2 2 6 3 2 3" xfId="42657" xr:uid="{871F7D5E-714F-4446-975E-E26C7D4EE392}"/>
    <cellStyle name="Separador de milhares 5 2 2 2 6 3 2 3 2" xfId="42658" xr:uid="{039595B0-416F-4F09-B05A-4D1064237F0D}"/>
    <cellStyle name="Separador de milhares 5 2 2 2 6 3 2 4" xfId="42659" xr:uid="{3021137A-101B-48F2-8CB8-6CB472E6BA34}"/>
    <cellStyle name="Separador de milhares 5 2 2 2 6 3 2 4 2" xfId="42660" xr:uid="{8749F2DB-2A1D-4DED-8EC4-7CBA4D22892A}"/>
    <cellStyle name="Separador de milhares 5 2 2 2 6 3 2 5" xfId="42661" xr:uid="{2A468A1F-226B-4754-A8B1-F1719BEF7E09}"/>
    <cellStyle name="Separador de milhares 5 2 2 2 6 3 3" xfId="42662" xr:uid="{99631D27-3414-4260-8DD4-C6D9E02D9A12}"/>
    <cellStyle name="Separador de milhares 5 2 2 2 6 3 3 2" xfId="42663" xr:uid="{669DE3CE-BEF0-4044-8C82-66793C57B33E}"/>
    <cellStyle name="Separador de milhares 5 2 2 2 6 3 3 2 2" xfId="42664" xr:uid="{0D0FE571-888A-4FA6-A816-E0AD8E43C7CB}"/>
    <cellStyle name="Separador de milhares 5 2 2 2 6 3 3 3" xfId="42665" xr:uid="{23409314-5397-4AB3-9373-81DD727FF17E}"/>
    <cellStyle name="Separador de milhares 5 2 2 2 6 3 3 3 2" xfId="42666" xr:uid="{F5B243FC-4196-4B33-A6A0-7A3B09135FCC}"/>
    <cellStyle name="Separador de milhares 5 2 2 2 6 3 3 4" xfId="42667" xr:uid="{FE8C1C8E-4F95-4B93-A743-E5FA95411516}"/>
    <cellStyle name="Separador de milhares 5 2 2 2 6 3 4" xfId="42668" xr:uid="{54A438DB-9392-4F1A-B7EF-5EDE32E4394E}"/>
    <cellStyle name="Separador de milhares 5 2 2 2 6 3 4 2" xfId="42669" xr:uid="{78209016-E4AF-4437-910D-810C66D135B9}"/>
    <cellStyle name="Separador de milhares 5 2 2 2 6 3 4 2 2" xfId="42670" xr:uid="{ACD8253B-74C2-4A94-8F67-933FFD5CA144}"/>
    <cellStyle name="Separador de milhares 5 2 2 2 6 3 4 2 2 2" xfId="42671" xr:uid="{1921D83A-B154-4000-8E51-3F143E48D780}"/>
    <cellStyle name="Separador de milhares 5 2 2 2 6 3 4 2 3" xfId="42672" xr:uid="{29B99E7A-74E3-4FE2-8C17-CFD1A01643C6}"/>
    <cellStyle name="Separador de milhares 5 2 2 2 6 3 4 3" xfId="42673" xr:uid="{AD133447-ECC9-441D-9BE4-A01A35AB0089}"/>
    <cellStyle name="Separador de milhares 5 2 2 2 6 3 4 3 2" xfId="42674" xr:uid="{EB44161B-5EB8-4D1E-B8D1-42A8B9273C1C}"/>
    <cellStyle name="Separador de milhares 5 2 2 2 6 3 4 4" xfId="42675" xr:uid="{3A9A06C8-73F1-4E1E-AAAB-372A17282A9F}"/>
    <cellStyle name="Separador de milhares 5 2 2 2 6 3 4 4 2" xfId="42676" xr:uid="{75459C47-BE01-45C8-A715-CF8D3086E955}"/>
    <cellStyle name="Separador de milhares 5 2 2 2 6 3 4 5" xfId="42677" xr:uid="{1BF99489-4DF3-4FB4-8EE5-E1A2BEABE0A3}"/>
    <cellStyle name="Separador de milhares 5 2 2 2 6 3 5" xfId="42678" xr:uid="{ADDFAB21-4059-492F-9D25-0B8E2C63130D}"/>
    <cellStyle name="Separador de milhares 5 2 2 2 6 3 5 2" xfId="42679" xr:uid="{0887E9A5-2CCB-4ECC-847E-01A6185DFAD2}"/>
    <cellStyle name="Separador de milhares 5 2 2 2 6 3 5 2 2" xfId="42680" xr:uid="{C708F4A0-9D17-4FB4-942D-7EED792DBA59}"/>
    <cellStyle name="Separador de milhares 5 2 2 2 6 3 5 3" xfId="42681" xr:uid="{1D329A31-DBE3-4536-BB0F-43F3D075CCF6}"/>
    <cellStyle name="Separador de milhares 5 2 2 2 6 3 5 3 2" xfId="42682" xr:uid="{13DA41BD-3726-45E3-89A7-A81ECB61C635}"/>
    <cellStyle name="Separador de milhares 5 2 2 2 6 3 5 4" xfId="42683" xr:uid="{B824186E-61D1-4988-AB99-7EC78C4B2FAA}"/>
    <cellStyle name="Separador de milhares 5 2 2 2 6 3 6" xfId="42684" xr:uid="{2B49BC40-5CAD-4BA8-B708-14AA9B02CDAE}"/>
    <cellStyle name="Separador de milhares 5 2 2 2 6 3 6 2" xfId="42685" xr:uid="{57126358-04AE-4E9E-A798-92D1ED50C0F4}"/>
    <cellStyle name="Separador de milhares 5 2 2 2 6 3 7" xfId="42686" xr:uid="{6C006F54-A200-46FD-ABE0-D18B445069B5}"/>
    <cellStyle name="Separador de milhares 5 2 2 2 6 3 8" xfId="42687" xr:uid="{13995CEB-7D16-4DFE-B65A-ACB59BEBADD6}"/>
    <cellStyle name="Separador de milhares 5 2 2 2 6 3 9" xfId="53586" xr:uid="{FA3232D1-4D91-456C-90A8-6E669FED3D8C}"/>
    <cellStyle name="Separador de milhares 5 2 2 2 6 4" xfId="42688" xr:uid="{CF2EEFEC-E1E0-4128-9F30-3D10A48AEC04}"/>
    <cellStyle name="Separador de milhares 5 2 2 2 6 4 2" xfId="42689" xr:uid="{CCD7DAB6-7861-42C7-8DFC-751CD7C312E4}"/>
    <cellStyle name="Separador de milhares 5 2 2 2 6 4 2 2" xfId="42690" xr:uid="{B780D196-C7F0-48C2-99E3-A60171A86BAD}"/>
    <cellStyle name="Separador de milhares 5 2 2 2 6 4 2 2 2" xfId="42691" xr:uid="{586B7E20-AEAE-41F9-BBB7-DD97DF439E37}"/>
    <cellStyle name="Separador de milhares 5 2 2 2 6 4 2 2 2 2" xfId="42692" xr:uid="{09136895-0454-4CFC-A448-1D370BD680C3}"/>
    <cellStyle name="Separador de milhares 5 2 2 2 6 4 2 2 3" xfId="42693" xr:uid="{7B0FBE9B-C241-4FB0-B32E-89697EC49D18}"/>
    <cellStyle name="Separador de milhares 5 2 2 2 6 4 2 3" xfId="42694" xr:uid="{D0E1F433-6EDF-4BB2-AB72-2CA4115D3665}"/>
    <cellStyle name="Separador de milhares 5 2 2 2 6 4 2 3 2" xfId="42695" xr:uid="{634E426B-D8FF-42C7-85C1-9152A17CB44F}"/>
    <cellStyle name="Separador de milhares 5 2 2 2 6 4 2 4" xfId="42696" xr:uid="{3797EA08-E0B0-4A5D-B261-225FA2918DDC}"/>
    <cellStyle name="Separador de milhares 5 2 2 2 6 4 2 4 2" xfId="42697" xr:uid="{B7AC13AA-9D7C-4CE2-83D9-0D3EDE4339AE}"/>
    <cellStyle name="Separador de milhares 5 2 2 2 6 4 2 5" xfId="42698" xr:uid="{11588D08-24D6-4BC6-ADBC-77E90A2F15E6}"/>
    <cellStyle name="Separador de milhares 5 2 2 2 6 4 3" xfId="42699" xr:uid="{6D4C4539-BB75-4012-976F-0A7C98AC978C}"/>
    <cellStyle name="Separador de milhares 5 2 2 2 6 4 3 2" xfId="42700" xr:uid="{F20E924D-151B-4816-99E4-1E499B5BDE8B}"/>
    <cellStyle name="Separador de milhares 5 2 2 2 6 4 4" xfId="42701" xr:uid="{AD52EAA3-D902-4C6C-9C0C-C39B6FA0A4F1}"/>
    <cellStyle name="Separador de milhares 5 2 2 2 6 4 4 2" xfId="42702" xr:uid="{F89098A4-FDE6-4AB6-81E8-853B7C57FEB7}"/>
    <cellStyle name="Separador de milhares 5 2 2 2 6 4 5" xfId="42703" xr:uid="{3C46DA85-B25D-4286-B95F-540CF1F3F1B3}"/>
    <cellStyle name="Separador de milhares 5 2 2 2 6 5" xfId="42704" xr:uid="{92271976-9BB4-4D54-8A87-CEE8BA62E340}"/>
    <cellStyle name="Separador de milhares 5 2 2 2 6 5 2" xfId="42705" xr:uid="{8FCA0D38-811E-441D-868D-2906B0E3D34A}"/>
    <cellStyle name="Separador de milhares 5 2 2 2 6 5 2 2" xfId="42706" xr:uid="{85146FEE-E47B-4414-B729-AA86382A2DCD}"/>
    <cellStyle name="Separador de milhares 5 2 2 2 6 5 3" xfId="42707" xr:uid="{4C4A6F93-970F-46E0-B757-B598F7829CF6}"/>
    <cellStyle name="Separador de milhares 5 2 2 2 6 5 3 2" xfId="42708" xr:uid="{55E2B837-AB79-4C9E-BDC0-C96DF9F937B5}"/>
    <cellStyle name="Separador de milhares 5 2 2 2 6 5 4" xfId="42709" xr:uid="{A2D4472E-FB52-4FDF-8D3D-8994D3EDCE51}"/>
    <cellStyle name="Separador de milhares 5 2 2 2 6 6" xfId="42710" xr:uid="{6A5BD962-41B3-4F2B-BADE-893F8DF1E2B9}"/>
    <cellStyle name="Separador de milhares 5 2 2 2 6 6 2" xfId="42711" xr:uid="{5C82268F-B9E7-40AC-B7C0-E58162FD11A3}"/>
    <cellStyle name="Separador de milhares 5 2 2 2 6 6 2 2" xfId="42712" xr:uid="{0A89D974-4B96-4261-9B08-F61CC06745A7}"/>
    <cellStyle name="Separador de milhares 5 2 2 2 6 6 2 2 2" xfId="42713" xr:uid="{9A94BF12-798D-47AD-85B5-0A31A59ADDF8}"/>
    <cellStyle name="Separador de milhares 5 2 2 2 6 6 2 3" xfId="42714" xr:uid="{19A3E320-23FC-4850-848F-F7ECB5F56E02}"/>
    <cellStyle name="Separador de milhares 5 2 2 2 6 6 3" xfId="42715" xr:uid="{C48DA551-E2CB-4DC9-8F92-EA922D76B00D}"/>
    <cellStyle name="Separador de milhares 5 2 2 2 6 6 3 2" xfId="42716" xr:uid="{89C1B562-7F50-49C5-BDA7-1957BC9ADF72}"/>
    <cellStyle name="Separador de milhares 5 2 2 2 6 6 4" xfId="42717" xr:uid="{A0728EC1-30C6-43C4-AFD4-E42787E0C999}"/>
    <cellStyle name="Separador de milhares 5 2 2 2 6 6 4 2" xfId="42718" xr:uid="{45B96F17-A035-4108-B4D7-03824A3E7A7D}"/>
    <cellStyle name="Separador de milhares 5 2 2 2 6 6 5" xfId="42719" xr:uid="{D127E2B9-78A1-430D-8FCC-2E8B51F67148}"/>
    <cellStyle name="Separador de milhares 5 2 2 2 6 7" xfId="42720" xr:uid="{4F960E69-7032-45FD-90D5-81C0FC8573B4}"/>
    <cellStyle name="Separador de milhares 5 2 2 2 6 7 2" xfId="42721" xr:uid="{B567163E-7DC1-4F08-947B-053D6DBA9446}"/>
    <cellStyle name="Separador de milhares 5 2 2 2 6 7 2 2" xfId="42722" xr:uid="{69947076-D068-47C0-8314-1BE2BC46EAC8}"/>
    <cellStyle name="Separador de milhares 5 2 2 2 6 7 3" xfId="42723" xr:uid="{0DBE1D53-A01B-446E-9C4E-66A24B2CE323}"/>
    <cellStyle name="Separador de milhares 5 2 2 2 6 7 3 2" xfId="42724" xr:uid="{3C7C6EFF-53FB-43D3-9386-E0D4D7FA6627}"/>
    <cellStyle name="Separador de milhares 5 2 2 2 6 7 4" xfId="42725" xr:uid="{AA647EB2-DBEE-4278-ABE2-FB3F0BB271E3}"/>
    <cellStyle name="Separador de milhares 5 2 2 2 6 8" xfId="42726" xr:uid="{1C95DB07-EF4B-414D-B328-51F238C41773}"/>
    <cellStyle name="Separador de milhares 5 2 2 2 6 8 2" xfId="42727" xr:uid="{D5DD9CF0-908F-44EC-AB5A-69491709BFBB}"/>
    <cellStyle name="Separador de milhares 5 2 2 2 6 9" xfId="42728" xr:uid="{D45E6CB9-9057-4D63-A990-C250F6322D3C}"/>
    <cellStyle name="Separador de milhares 5 2 2 2 7" xfId="42729" xr:uid="{2E8A5388-DB1E-45F3-A3A2-22E9D967A259}"/>
    <cellStyle name="Separador de milhares 5 2 2 2 7 10" xfId="54943" xr:uid="{F010C441-24D5-40E0-A5BE-3BE161A2019F}"/>
    <cellStyle name="Separador de milhares 5 2 2 2 7 2" xfId="42730" xr:uid="{B23EDE84-4CA3-4225-8CB9-2D57FB22B124}"/>
    <cellStyle name="Separador de milhares 5 2 2 2 7 2 2" xfId="42731" xr:uid="{A6D04FF7-1E84-49CC-B20A-B76AEEF8778F}"/>
    <cellStyle name="Separador de milhares 5 2 2 2 7 2 2 2" xfId="42732" xr:uid="{D1CC484E-C252-47B1-89C0-6D80D547C905}"/>
    <cellStyle name="Separador de milhares 5 2 2 2 7 2 2 2 2" xfId="42733" xr:uid="{911E6C8A-DE9D-44AF-96CE-D21093F7A77A}"/>
    <cellStyle name="Separador de milhares 5 2 2 2 7 2 2 2 2 2" xfId="42734" xr:uid="{F10C9C2B-CF44-4243-A1D1-4D55CBE65B6F}"/>
    <cellStyle name="Separador de milhares 5 2 2 2 7 2 2 2 3" xfId="42735" xr:uid="{D0BB93B5-D467-4227-A8B7-47FF182C846C}"/>
    <cellStyle name="Separador de milhares 5 2 2 2 7 2 2 3" xfId="42736" xr:uid="{C5D1293C-F32F-4447-89DF-218A7EB7203B}"/>
    <cellStyle name="Separador de milhares 5 2 2 2 7 2 2 3 2" xfId="42737" xr:uid="{27071D0B-9F71-4951-AA12-F8E2D7E9C2D8}"/>
    <cellStyle name="Separador de milhares 5 2 2 2 7 2 2 4" xfId="42738" xr:uid="{4BA9F476-61AC-4C73-A15A-3D64346DD379}"/>
    <cellStyle name="Separador de milhares 5 2 2 2 7 2 2 4 2" xfId="42739" xr:uid="{CCACA655-AD93-411A-BB8D-A7D39D26A50C}"/>
    <cellStyle name="Separador de milhares 5 2 2 2 7 2 2 5" xfId="42740" xr:uid="{4CCDF314-CE10-43DA-AD76-825A44BD8F2F}"/>
    <cellStyle name="Separador de milhares 5 2 2 2 7 2 3" xfId="42741" xr:uid="{A3EEAA00-99DF-4542-A0DF-9471B950BF95}"/>
    <cellStyle name="Separador de milhares 5 2 2 2 7 2 3 2" xfId="42742" xr:uid="{64B6F781-EDEB-46F0-B03F-CBBCA237666C}"/>
    <cellStyle name="Separador de milhares 5 2 2 2 7 2 4" xfId="42743" xr:uid="{BA67A6E6-D28F-48BE-8E6A-66D64CF0DD44}"/>
    <cellStyle name="Separador de milhares 5 2 2 2 7 2 4 2" xfId="42744" xr:uid="{D7B28F78-3C1C-440B-900B-056043F920C2}"/>
    <cellStyle name="Separador de milhares 5 2 2 2 7 2 5" xfId="42745" xr:uid="{DE058266-7F28-4754-9E70-777AC23A250F}"/>
    <cellStyle name="Separador de milhares 5 2 2 2 7 3" xfId="42746" xr:uid="{16216226-FAF7-4D82-B84F-54D361845F8F}"/>
    <cellStyle name="Separador de milhares 5 2 2 2 7 3 2" xfId="42747" xr:uid="{F56698BA-6732-4080-AB52-BC35220854FA}"/>
    <cellStyle name="Separador de milhares 5 2 2 2 7 3 2 2" xfId="42748" xr:uid="{61BEC49F-652C-4A04-965B-AF52BC9B0585}"/>
    <cellStyle name="Separador de milhares 5 2 2 2 7 3 3" xfId="42749" xr:uid="{B8A98CB8-38DE-45AD-BD7B-67795BA28212}"/>
    <cellStyle name="Separador de milhares 5 2 2 2 7 3 3 2" xfId="42750" xr:uid="{531972DC-E487-41D3-BCBC-44E84555A831}"/>
    <cellStyle name="Separador de milhares 5 2 2 2 7 3 4" xfId="42751" xr:uid="{6CF98EB0-0681-4E28-A4FA-D3BFAC519FB8}"/>
    <cellStyle name="Separador de milhares 5 2 2 2 7 4" xfId="42752" xr:uid="{9BA66C9D-D5EE-47E6-AAD3-2E7347E82A26}"/>
    <cellStyle name="Separador de milhares 5 2 2 2 7 4 2" xfId="42753" xr:uid="{4378B701-24C6-4E80-AD65-33E65055EDE6}"/>
    <cellStyle name="Separador de milhares 5 2 2 2 7 4 2 2" xfId="42754" xr:uid="{D8E8793F-2CE8-4943-A56C-43BFA0E5B708}"/>
    <cellStyle name="Separador de milhares 5 2 2 2 7 4 2 2 2" xfId="42755" xr:uid="{D9C72D05-E7B9-4DEA-8B30-50C7252BA854}"/>
    <cellStyle name="Separador de milhares 5 2 2 2 7 4 2 3" xfId="42756" xr:uid="{BB4D9BC4-B0F0-4F29-8E01-D22451BE8181}"/>
    <cellStyle name="Separador de milhares 5 2 2 2 7 4 3" xfId="42757" xr:uid="{C439270F-38FC-4E8D-9309-28ACF9445DF9}"/>
    <cellStyle name="Separador de milhares 5 2 2 2 7 4 3 2" xfId="42758" xr:uid="{EDC2CC58-942C-4EDE-8577-1F6CC2E86B1F}"/>
    <cellStyle name="Separador de milhares 5 2 2 2 7 4 4" xfId="42759" xr:uid="{28A78475-9CCE-4A02-A6A0-E2CF2C1A167C}"/>
    <cellStyle name="Separador de milhares 5 2 2 2 7 4 4 2" xfId="42760" xr:uid="{5754263A-506A-4A06-96E6-20E0AD6E271B}"/>
    <cellStyle name="Separador de milhares 5 2 2 2 7 4 5" xfId="42761" xr:uid="{ED633B20-6B5D-4B91-99E3-3A43D890BFA0}"/>
    <cellStyle name="Separador de milhares 5 2 2 2 7 5" xfId="42762" xr:uid="{EBB4A476-3374-45AB-8A77-60C5FC2510CB}"/>
    <cellStyle name="Separador de milhares 5 2 2 2 7 5 2" xfId="42763" xr:uid="{96EC29F6-33A2-403C-A17F-7189A0B4599A}"/>
    <cellStyle name="Separador de milhares 5 2 2 2 7 5 2 2" xfId="42764" xr:uid="{F0D2720E-B911-4902-9C29-6B1C320DA873}"/>
    <cellStyle name="Separador de milhares 5 2 2 2 7 5 3" xfId="42765" xr:uid="{6173C927-F7EA-4DAD-880D-687D3C065415}"/>
    <cellStyle name="Separador de milhares 5 2 2 2 7 5 3 2" xfId="42766" xr:uid="{8B030380-CCB5-48FF-965C-41BE633E15DA}"/>
    <cellStyle name="Separador de milhares 5 2 2 2 7 5 4" xfId="42767" xr:uid="{664EFBF4-E136-4E73-A069-6A8E25E9D53F}"/>
    <cellStyle name="Separador de milhares 5 2 2 2 7 6" xfId="42768" xr:uid="{6AB5391E-23C1-4C82-9B12-C64FF83B3DD4}"/>
    <cellStyle name="Separador de milhares 5 2 2 2 7 6 2" xfId="42769" xr:uid="{C5242DE0-6A17-4AD6-A9AD-508051C68851}"/>
    <cellStyle name="Separador de milhares 5 2 2 2 7 7" xfId="42770" xr:uid="{C3F04AB8-A183-430A-BB80-15A2D2C880EF}"/>
    <cellStyle name="Separador de milhares 5 2 2 2 7 8" xfId="42771" xr:uid="{1491872E-4F4C-4E40-B6D9-1B3F50C37E1B}"/>
    <cellStyle name="Separador de milhares 5 2 2 2 7 9" xfId="53587" xr:uid="{012EF516-21EA-42A5-AEA7-699D6E3A26B4}"/>
    <cellStyle name="Separador de milhares 5 2 2 2 8" xfId="42772" xr:uid="{73B5C0DA-B306-4227-8BE1-CB7503B28B77}"/>
    <cellStyle name="Separador de milhares 5 2 2 2 8 10" xfId="54944" xr:uid="{9B476BB7-DB8B-41D4-856B-522EE4075554}"/>
    <cellStyle name="Separador de milhares 5 2 2 2 8 2" xfId="42773" xr:uid="{E8B4EC6B-CB27-4BCB-894D-48B82FDCB5FA}"/>
    <cellStyle name="Separador de milhares 5 2 2 2 8 2 2" xfId="42774" xr:uid="{D8EC0AC8-F15A-4915-9A3C-2E683B6A2045}"/>
    <cellStyle name="Separador de milhares 5 2 2 2 8 2 2 2" xfId="42775" xr:uid="{22C4C855-9A63-4542-BD56-3DDA53F57CA0}"/>
    <cellStyle name="Separador de milhares 5 2 2 2 8 2 2 2 2" xfId="42776" xr:uid="{D6CFFA6C-90A6-418B-8553-94A00E138582}"/>
    <cellStyle name="Separador de milhares 5 2 2 2 8 2 2 2 2 2" xfId="42777" xr:uid="{16537906-C242-4B3B-AE32-3CBB5D8F5A73}"/>
    <cellStyle name="Separador de milhares 5 2 2 2 8 2 2 2 3" xfId="42778" xr:uid="{53028408-34A3-49A4-87FB-600943FF8D35}"/>
    <cellStyle name="Separador de milhares 5 2 2 2 8 2 2 3" xfId="42779" xr:uid="{9C89FB59-04F8-4FE6-AD26-39133847439D}"/>
    <cellStyle name="Separador de milhares 5 2 2 2 8 2 2 3 2" xfId="42780" xr:uid="{EA3D45B4-A853-49AB-9DD3-D26B86868B6C}"/>
    <cellStyle name="Separador de milhares 5 2 2 2 8 2 2 4" xfId="42781" xr:uid="{497EAC98-DF3C-4A48-A299-7345E21790BF}"/>
    <cellStyle name="Separador de milhares 5 2 2 2 8 2 2 4 2" xfId="42782" xr:uid="{6F052014-AF53-4DED-B676-E594E4FDFB2A}"/>
    <cellStyle name="Separador de milhares 5 2 2 2 8 2 2 5" xfId="42783" xr:uid="{BAC832C8-2F64-4B73-8B36-3E24F1997892}"/>
    <cellStyle name="Separador de milhares 5 2 2 2 8 2 3" xfId="42784" xr:uid="{D5A3C56F-C7E3-43E2-B98A-F6F36E511AC1}"/>
    <cellStyle name="Separador de milhares 5 2 2 2 8 2 3 2" xfId="42785" xr:uid="{02C5B4AF-1F38-4615-9AB6-3B7C1FC0BB06}"/>
    <cellStyle name="Separador de milhares 5 2 2 2 8 2 4" xfId="42786" xr:uid="{F9F96D95-E21D-49BF-AC08-D3EF1E0A97B4}"/>
    <cellStyle name="Separador de milhares 5 2 2 2 8 2 4 2" xfId="42787" xr:uid="{A54AC12E-327C-4BBF-81D0-15E4BFB5B368}"/>
    <cellStyle name="Separador de milhares 5 2 2 2 8 2 5" xfId="42788" xr:uid="{B4AF9989-A38E-4545-9D43-6D5A44A2609E}"/>
    <cellStyle name="Separador de milhares 5 2 2 2 8 3" xfId="42789" xr:uid="{AEA2BDD4-CBCC-41F3-ABAB-653FF19408B9}"/>
    <cellStyle name="Separador de milhares 5 2 2 2 8 3 2" xfId="42790" xr:uid="{F62384A7-C66F-4FC2-8B4A-A74E6F841AAB}"/>
    <cellStyle name="Separador de milhares 5 2 2 2 8 3 2 2" xfId="42791" xr:uid="{64EC9BFB-B690-4C85-BF11-8D8732FC779B}"/>
    <cellStyle name="Separador de milhares 5 2 2 2 8 3 3" xfId="42792" xr:uid="{FAC696BE-537E-490F-B5D9-360C36E14EAF}"/>
    <cellStyle name="Separador de milhares 5 2 2 2 8 3 3 2" xfId="42793" xr:uid="{D59190D1-C997-4778-8A7D-6C35C824C97C}"/>
    <cellStyle name="Separador de milhares 5 2 2 2 8 3 4" xfId="42794" xr:uid="{16A803A3-FD49-4510-B22A-F35D66039C95}"/>
    <cellStyle name="Separador de milhares 5 2 2 2 8 4" xfId="42795" xr:uid="{7C316E49-7C81-44CF-A32E-0FD9DD37EA00}"/>
    <cellStyle name="Separador de milhares 5 2 2 2 8 4 2" xfId="42796" xr:uid="{4D31E41E-00B3-40E5-A7F3-4E72BE506792}"/>
    <cellStyle name="Separador de milhares 5 2 2 2 8 4 2 2" xfId="42797" xr:uid="{39B941C3-70FE-4A64-9938-79E1EF1499F7}"/>
    <cellStyle name="Separador de milhares 5 2 2 2 8 4 2 2 2" xfId="42798" xr:uid="{23759264-9E86-418B-A1FB-490D38ABEDA4}"/>
    <cellStyle name="Separador de milhares 5 2 2 2 8 4 2 3" xfId="42799" xr:uid="{3D66D189-0F07-46FE-9DAD-BE9595946416}"/>
    <cellStyle name="Separador de milhares 5 2 2 2 8 4 3" xfId="42800" xr:uid="{D40A5049-6C1D-48F8-A680-EB21ED127013}"/>
    <cellStyle name="Separador de milhares 5 2 2 2 8 4 3 2" xfId="42801" xr:uid="{FB4E0217-716C-4C1C-9541-ED03B1B82F7B}"/>
    <cellStyle name="Separador de milhares 5 2 2 2 8 4 4" xfId="42802" xr:uid="{97F7263A-995F-494E-BBD2-68A686D1AC98}"/>
    <cellStyle name="Separador de milhares 5 2 2 2 8 4 4 2" xfId="42803" xr:uid="{D47D4130-A0B2-4D10-ABFD-B419CD1202F2}"/>
    <cellStyle name="Separador de milhares 5 2 2 2 8 4 5" xfId="42804" xr:uid="{1488C31E-9DA8-419C-9E1E-96BCB2122EA7}"/>
    <cellStyle name="Separador de milhares 5 2 2 2 8 5" xfId="42805" xr:uid="{64F73932-1908-41E7-B2B0-EAE5EEBE0C9B}"/>
    <cellStyle name="Separador de milhares 5 2 2 2 8 5 2" xfId="42806" xr:uid="{62C309A9-EBC9-478C-8C4E-F32340BEE91A}"/>
    <cellStyle name="Separador de milhares 5 2 2 2 8 5 2 2" xfId="42807" xr:uid="{8455EC27-0E8E-4C78-8AA4-7D138B3E770A}"/>
    <cellStyle name="Separador de milhares 5 2 2 2 8 5 3" xfId="42808" xr:uid="{2A102A37-1E6A-42DC-904A-440A91B04D31}"/>
    <cellStyle name="Separador de milhares 5 2 2 2 8 5 3 2" xfId="42809" xr:uid="{CC8C4AF7-0EDD-4146-872B-673C44D321FE}"/>
    <cellStyle name="Separador de milhares 5 2 2 2 8 5 4" xfId="42810" xr:uid="{25F692BC-A40B-4E7E-B9AF-B5B2E256C745}"/>
    <cellStyle name="Separador de milhares 5 2 2 2 8 6" xfId="42811" xr:uid="{100E31AF-17B9-4883-9FF8-BF5E98D7AA86}"/>
    <cellStyle name="Separador de milhares 5 2 2 2 8 6 2" xfId="42812" xr:uid="{88178614-3E70-4929-8057-4BE6F09FC422}"/>
    <cellStyle name="Separador de milhares 5 2 2 2 8 7" xfId="42813" xr:uid="{CACE901F-7189-4E4F-A595-A323AC8A09F5}"/>
    <cellStyle name="Separador de milhares 5 2 2 2 8 8" xfId="42814" xr:uid="{7597197D-E257-408F-95C4-605B37440E6D}"/>
    <cellStyle name="Separador de milhares 5 2 2 2 8 9" xfId="53588" xr:uid="{266CC9C9-A884-4839-880F-54A59DB7B7D8}"/>
    <cellStyle name="Separador de milhares 5 2 2 2 9" xfId="42815" xr:uid="{91ED56BE-90A3-4D30-B550-8C28D2C76744}"/>
    <cellStyle name="Separador de milhares 5 2 2 2 9 10" xfId="54945" xr:uid="{C10B2B52-CEA3-45F1-BDB0-FC81A9A3035E}"/>
    <cellStyle name="Separador de milhares 5 2 2 2 9 2" xfId="42816" xr:uid="{5F4F0393-4E28-4F4F-8F0D-3A83AFA5125C}"/>
    <cellStyle name="Separador de milhares 5 2 2 2 9 2 2" xfId="42817" xr:uid="{A8517BEE-FC87-4FBB-A7B3-C8BCAACA1347}"/>
    <cellStyle name="Separador de milhares 5 2 2 2 9 2 2 2" xfId="42818" xr:uid="{A942AF41-AE95-4EA7-B70E-904F7990EBB1}"/>
    <cellStyle name="Separador de milhares 5 2 2 2 9 2 2 2 2" xfId="42819" xr:uid="{826CF895-B4B3-497F-8CF4-02035F59E2EF}"/>
    <cellStyle name="Separador de milhares 5 2 2 2 9 2 2 2 2 2" xfId="42820" xr:uid="{F50BC121-7EA4-42BE-AD5C-B275819C0B33}"/>
    <cellStyle name="Separador de milhares 5 2 2 2 9 2 2 2 3" xfId="42821" xr:uid="{D91EB9A2-5A3E-4397-AD49-F84F1D6FBE6D}"/>
    <cellStyle name="Separador de milhares 5 2 2 2 9 2 2 3" xfId="42822" xr:uid="{1798392B-8D0E-43F6-AD78-743C4865CB31}"/>
    <cellStyle name="Separador de milhares 5 2 2 2 9 2 2 3 2" xfId="42823" xr:uid="{EEAAC38C-E28C-482F-821B-CEF66909C0F1}"/>
    <cellStyle name="Separador de milhares 5 2 2 2 9 2 2 4" xfId="42824" xr:uid="{ADEEC46C-A418-4BCD-ABA5-039A5D716DE2}"/>
    <cellStyle name="Separador de milhares 5 2 2 2 9 2 2 4 2" xfId="42825" xr:uid="{FCB37833-CC07-44F6-872E-B9642202E784}"/>
    <cellStyle name="Separador de milhares 5 2 2 2 9 2 2 5" xfId="42826" xr:uid="{E7810181-C430-4447-BB6A-CB6AEF539AA4}"/>
    <cellStyle name="Separador de milhares 5 2 2 2 9 2 3" xfId="42827" xr:uid="{C2CBCF0A-EE4C-44C1-92DC-C584A3E2355E}"/>
    <cellStyle name="Separador de milhares 5 2 2 2 9 2 3 2" xfId="42828" xr:uid="{1A04310E-8D34-4CF4-85AD-476FE872F2C4}"/>
    <cellStyle name="Separador de milhares 5 2 2 2 9 2 4" xfId="42829" xr:uid="{B4E4CE38-51E1-4EDB-B37F-8346B6C290EE}"/>
    <cellStyle name="Separador de milhares 5 2 2 2 9 2 4 2" xfId="42830" xr:uid="{3F3701AB-AFE1-48A4-865D-61A26659E872}"/>
    <cellStyle name="Separador de milhares 5 2 2 2 9 2 5" xfId="42831" xr:uid="{69002721-553A-47E4-B4E0-01099E392FEC}"/>
    <cellStyle name="Separador de milhares 5 2 2 2 9 3" xfId="42832" xr:uid="{E15A4C34-EB60-44CE-ADD3-F4433F1D8FD7}"/>
    <cellStyle name="Separador de milhares 5 2 2 2 9 3 2" xfId="42833" xr:uid="{D66F9FBD-32F7-4F18-9BEE-A5310EE65F07}"/>
    <cellStyle name="Separador de milhares 5 2 2 2 9 3 2 2" xfId="42834" xr:uid="{A8DABEBB-AC70-470B-95F4-12CF69B8CC2D}"/>
    <cellStyle name="Separador de milhares 5 2 2 2 9 3 3" xfId="42835" xr:uid="{E54323E2-26FC-45C3-BFEC-6DB59A07DBAC}"/>
    <cellStyle name="Separador de milhares 5 2 2 2 9 3 3 2" xfId="42836" xr:uid="{5EF4AA7C-FA2B-4BD7-A0A6-74BECFF7AD2E}"/>
    <cellStyle name="Separador de milhares 5 2 2 2 9 3 4" xfId="42837" xr:uid="{A3BCC710-B7C8-426A-90AD-6AB4BB9439B1}"/>
    <cellStyle name="Separador de milhares 5 2 2 2 9 4" xfId="42838" xr:uid="{01C20CE4-D302-4F20-AAE8-D59387CE1898}"/>
    <cellStyle name="Separador de milhares 5 2 2 2 9 4 2" xfId="42839" xr:uid="{16E24C00-5A15-4794-9217-EC00389D9EC0}"/>
    <cellStyle name="Separador de milhares 5 2 2 2 9 4 2 2" xfId="42840" xr:uid="{EA4CD773-9841-4AC6-BC16-C21302BEB1A0}"/>
    <cellStyle name="Separador de milhares 5 2 2 2 9 4 2 2 2" xfId="42841" xr:uid="{B1A2A6C1-152F-4D1D-A3A3-E017ABCACA97}"/>
    <cellStyle name="Separador de milhares 5 2 2 2 9 4 2 3" xfId="42842" xr:uid="{18DF3345-BB8A-4050-BF96-C0A6ECC18CD6}"/>
    <cellStyle name="Separador de milhares 5 2 2 2 9 4 3" xfId="42843" xr:uid="{D253A126-0157-44F5-B72F-A01AADF4E811}"/>
    <cellStyle name="Separador de milhares 5 2 2 2 9 4 3 2" xfId="42844" xr:uid="{596C6862-B803-42DB-B9EE-FA558EDE2391}"/>
    <cellStyle name="Separador de milhares 5 2 2 2 9 4 4" xfId="42845" xr:uid="{84C2F4EC-FF23-46E6-9284-CE8C1D6A45FE}"/>
    <cellStyle name="Separador de milhares 5 2 2 2 9 4 4 2" xfId="42846" xr:uid="{EC9818CD-2240-480D-B1FF-C511604A4773}"/>
    <cellStyle name="Separador de milhares 5 2 2 2 9 4 5" xfId="42847" xr:uid="{4E27CC0F-7790-42A8-A57E-F38EF484A040}"/>
    <cellStyle name="Separador de milhares 5 2 2 2 9 5" xfId="42848" xr:uid="{DD824D9F-4A62-4716-B84B-C3435A9EF822}"/>
    <cellStyle name="Separador de milhares 5 2 2 2 9 5 2" xfId="42849" xr:uid="{9FAF9002-E81A-48B3-AA73-55CD45C60257}"/>
    <cellStyle name="Separador de milhares 5 2 2 2 9 5 2 2" xfId="42850" xr:uid="{22DFBC42-DA49-44CE-B7D4-A01AF2B7ADE4}"/>
    <cellStyle name="Separador de milhares 5 2 2 2 9 5 3" xfId="42851" xr:uid="{668F9238-459D-4D35-98FD-98467E5081DF}"/>
    <cellStyle name="Separador de milhares 5 2 2 2 9 5 3 2" xfId="42852" xr:uid="{5E055F11-22E8-4754-A214-ADCA1BD4C928}"/>
    <cellStyle name="Separador de milhares 5 2 2 2 9 5 4" xfId="42853" xr:uid="{E5DF787E-DE57-414A-AA5D-9BC65FEC0F06}"/>
    <cellStyle name="Separador de milhares 5 2 2 2 9 6" xfId="42854" xr:uid="{0C5DDDDE-FBA8-45BF-BC69-63AF497A322D}"/>
    <cellStyle name="Separador de milhares 5 2 2 2 9 6 2" xfId="42855" xr:uid="{768C572D-7986-49D2-8968-6D6F0D0CCE7D}"/>
    <cellStyle name="Separador de milhares 5 2 2 2 9 7" xfId="42856" xr:uid="{8BD1EE1F-10C6-443B-A855-E34E71C4ECCC}"/>
    <cellStyle name="Separador de milhares 5 2 2 2 9 8" xfId="42857" xr:uid="{0BFFCFE0-FCF0-425A-ABAB-843D2F802489}"/>
    <cellStyle name="Separador de milhares 5 2 2 2 9 9" xfId="53589" xr:uid="{4935D346-341E-4C73-AD17-DD6C36DF5EC1}"/>
    <cellStyle name="Separador de milhares 5 2 2 3" xfId="42858" xr:uid="{4A439D66-BBA5-4EDF-B52F-E0DFFC3A9EB1}"/>
    <cellStyle name="Separador de milhares 5 2 2 3 10" xfId="42859" xr:uid="{880F4091-A9D0-403F-A4EF-4069197E9101}"/>
    <cellStyle name="Separador de milhares 5 2 2 3 10 2" xfId="42860" xr:uid="{90398B57-8A83-4651-B4C8-BEEA309E6546}"/>
    <cellStyle name="Separador de milhares 5 2 2 3 10 2 2" xfId="42861" xr:uid="{0DEE74C7-1A1C-4E8A-840C-8980DC40A26C}"/>
    <cellStyle name="Separador de milhares 5 2 2 3 10 2 2 2" xfId="42862" xr:uid="{5D46E5CB-A515-48F7-B6DC-77067A9886CE}"/>
    <cellStyle name="Separador de milhares 5 2 2 3 10 2 3" xfId="42863" xr:uid="{EF195766-20E3-4202-B13D-32257E37DBB0}"/>
    <cellStyle name="Separador de milhares 5 2 2 3 10 3" xfId="42864" xr:uid="{00CC5E4B-69EC-4E95-A500-DF4C973E2452}"/>
    <cellStyle name="Separador de milhares 5 2 2 3 10 3 2" xfId="42865" xr:uid="{224EBD8D-E451-49CC-9EE3-C784A36B8E36}"/>
    <cellStyle name="Separador de milhares 5 2 2 3 10 4" xfId="42866" xr:uid="{A7C497AC-EBE8-4DDB-BA02-C35FE9532C14}"/>
    <cellStyle name="Separador de milhares 5 2 2 3 10 4 2" xfId="42867" xr:uid="{13587538-C271-4DEA-993F-BE124FF8246C}"/>
    <cellStyle name="Separador de milhares 5 2 2 3 10 5" xfId="42868" xr:uid="{BB7DF81D-0505-4FA7-9E50-B97E6010A032}"/>
    <cellStyle name="Separador de milhares 5 2 2 3 11" xfId="42869" xr:uid="{A45D5BCA-8E68-48B4-BE61-C2CB35750E8D}"/>
    <cellStyle name="Separador de milhares 5 2 2 3 11 2" xfId="42870" xr:uid="{A4498164-6A0B-4D3B-8C6E-2C61AE50DB14}"/>
    <cellStyle name="Separador de milhares 5 2 2 3 11 2 2" xfId="42871" xr:uid="{14378E34-AA97-413F-8E7B-75759206CABA}"/>
    <cellStyle name="Separador de milhares 5 2 2 3 11 3" xfId="42872" xr:uid="{0EF5AC67-D37D-4D8F-9E76-BBD08F4369D4}"/>
    <cellStyle name="Separador de milhares 5 2 2 3 11 3 2" xfId="42873" xr:uid="{A75412A3-44BD-415A-AB26-34E8AFD22599}"/>
    <cellStyle name="Separador de milhares 5 2 2 3 11 4" xfId="42874" xr:uid="{D20AAC7E-DCD6-4F59-B90E-AFBB5BC0FFFB}"/>
    <cellStyle name="Separador de milhares 5 2 2 3 12" xfId="42875" xr:uid="{1DA79730-6266-44FA-8B5E-62DA72479538}"/>
    <cellStyle name="Separador de milhares 5 2 2 3 12 2" xfId="42876" xr:uid="{3B453CEC-B585-479A-8015-F9AB4BBAB5A6}"/>
    <cellStyle name="Separador de milhares 5 2 2 3 13" xfId="42877" xr:uid="{292C7CEB-B2FA-45D9-B959-92ED6B18D7BC}"/>
    <cellStyle name="Separador de milhares 5 2 2 3 14" xfId="42878" xr:uid="{9DCE212C-D54B-45F9-97B1-764B36F1EEB6}"/>
    <cellStyle name="Separador de milhares 5 2 2 3 15" xfId="54946" xr:uid="{84BC3430-4100-4F57-8294-A3DFA2A9059B}"/>
    <cellStyle name="Separador de milhares 5 2 2 3 2" xfId="42879" xr:uid="{F4BAA9A3-1B9F-455E-86C8-64B0A4FB9DB0}"/>
    <cellStyle name="Separador de milhares 5 2 2 3 2 10" xfId="42880" xr:uid="{D77A4168-DB8C-4776-B895-F1B01B379BAE}"/>
    <cellStyle name="Separador de milhares 5 2 2 3 2 10 2" xfId="42881" xr:uid="{AAC6FE8A-9D79-4169-A949-3DC066907A42}"/>
    <cellStyle name="Separador de milhares 5 2 2 3 2 11" xfId="42882" xr:uid="{4082DF02-E18C-4274-9EA6-131272E9B592}"/>
    <cellStyle name="Separador de milhares 5 2 2 3 2 12" xfId="42883" xr:uid="{C06C0E0F-4C0F-4452-86CD-7C4B4F75D7F9}"/>
    <cellStyle name="Separador de milhares 5 2 2 3 2 13" xfId="53590" xr:uid="{221FBE79-619F-4D2B-A389-4D6DCF4A33A1}"/>
    <cellStyle name="Separador de milhares 5 2 2 3 2 14" xfId="54947" xr:uid="{E59338F3-FDD8-46B4-9DE9-EFBF3465ACD3}"/>
    <cellStyle name="Separador de milhares 5 2 2 3 2 2" xfId="42884" xr:uid="{0CFEDD3B-AEC1-4210-A88F-D348DEF9FFCC}"/>
    <cellStyle name="Separador de milhares 5 2 2 3 2 2 10" xfId="42885" xr:uid="{D646D0F6-A974-44CA-AFA5-6E6864198D86}"/>
    <cellStyle name="Separador de milhares 5 2 2 3 2 2 11" xfId="53591" xr:uid="{677059A1-69E8-4724-9838-5B7DB433074F}"/>
    <cellStyle name="Separador de milhares 5 2 2 3 2 2 12" xfId="54948" xr:uid="{C5D538DD-4247-496E-BFF0-6E822EEAA3F0}"/>
    <cellStyle name="Separador de milhares 5 2 2 3 2 2 2" xfId="42886" xr:uid="{2285CE75-5364-4E57-9AF1-FD5F5C57ECE1}"/>
    <cellStyle name="Separador de milhares 5 2 2 3 2 2 2 10" xfId="54949" xr:uid="{84292D84-CD4A-4274-87E3-3A3F7FA4BE64}"/>
    <cellStyle name="Separador de milhares 5 2 2 3 2 2 2 2" xfId="42887" xr:uid="{92353F65-400D-44C1-AAA8-63B509E4AAC6}"/>
    <cellStyle name="Separador de milhares 5 2 2 3 2 2 2 2 2" xfId="42888" xr:uid="{56C20EAE-6F56-4CC2-9C92-3ED401803989}"/>
    <cellStyle name="Separador de milhares 5 2 2 3 2 2 2 2 2 2" xfId="42889" xr:uid="{82F74489-6632-41B4-9D8E-FC76BB41F517}"/>
    <cellStyle name="Separador de milhares 5 2 2 3 2 2 2 2 2 2 2" xfId="42890" xr:uid="{9585AC15-1082-4B09-B50C-990527C349E9}"/>
    <cellStyle name="Separador de milhares 5 2 2 3 2 2 2 2 2 2 2 2" xfId="42891" xr:uid="{4B46886E-BAC0-4C80-87FB-D6913E262A31}"/>
    <cellStyle name="Separador de milhares 5 2 2 3 2 2 2 2 2 2 3" xfId="42892" xr:uid="{9834887C-4B54-4D28-8D16-B12497382A32}"/>
    <cellStyle name="Separador de milhares 5 2 2 3 2 2 2 2 2 3" xfId="42893" xr:uid="{A3D202BB-A140-4EC2-862D-E7004A6DAF12}"/>
    <cellStyle name="Separador de milhares 5 2 2 3 2 2 2 2 2 3 2" xfId="42894" xr:uid="{8A8408A2-D6C0-4DD0-9778-DEBC6052C975}"/>
    <cellStyle name="Separador de milhares 5 2 2 3 2 2 2 2 2 4" xfId="42895" xr:uid="{A0F5FB7D-B970-422D-93BE-20A35DAFB34D}"/>
    <cellStyle name="Separador de milhares 5 2 2 3 2 2 2 2 2 4 2" xfId="42896" xr:uid="{65C3114E-D9EE-4B0A-BBEA-866D1E182609}"/>
    <cellStyle name="Separador de milhares 5 2 2 3 2 2 2 2 2 5" xfId="42897" xr:uid="{ECCF3A5F-C2B8-4663-ACA0-7180204AB990}"/>
    <cellStyle name="Separador de milhares 5 2 2 3 2 2 2 2 3" xfId="42898" xr:uid="{EC56F070-E3A2-47C9-B96B-2959546E9E33}"/>
    <cellStyle name="Separador de milhares 5 2 2 3 2 2 2 2 3 2" xfId="42899" xr:uid="{6B73FCA8-CA79-4DAF-B434-F1981EA86ED7}"/>
    <cellStyle name="Separador de milhares 5 2 2 3 2 2 2 2 4" xfId="42900" xr:uid="{AA83A17B-3D97-4DBE-B3E2-9A58C96D5A44}"/>
    <cellStyle name="Separador de milhares 5 2 2 3 2 2 2 2 4 2" xfId="42901" xr:uid="{683D1B50-2C5B-4477-A7E0-444C994BF454}"/>
    <cellStyle name="Separador de milhares 5 2 2 3 2 2 2 2 5" xfId="42902" xr:uid="{7E62963B-F8D6-47A5-90D3-C894F6083DE6}"/>
    <cellStyle name="Separador de milhares 5 2 2 3 2 2 2 3" xfId="42903" xr:uid="{24EC8C01-236C-486C-B655-E21014DC9E1C}"/>
    <cellStyle name="Separador de milhares 5 2 2 3 2 2 2 3 2" xfId="42904" xr:uid="{48F564C7-FCB8-439B-94CA-943DD5E943E8}"/>
    <cellStyle name="Separador de milhares 5 2 2 3 2 2 2 3 2 2" xfId="42905" xr:uid="{98C825EB-19EE-45F1-8FBD-59257975254F}"/>
    <cellStyle name="Separador de milhares 5 2 2 3 2 2 2 3 3" xfId="42906" xr:uid="{9C8E0C66-FB18-4924-B31E-DD4FF2CCA2E0}"/>
    <cellStyle name="Separador de milhares 5 2 2 3 2 2 2 3 3 2" xfId="42907" xr:uid="{4FA5C3BC-F43D-41EE-A394-BD87C4A4C5DD}"/>
    <cellStyle name="Separador de milhares 5 2 2 3 2 2 2 3 4" xfId="42908" xr:uid="{827C118F-4D5F-4861-940A-F45C083CFB0A}"/>
    <cellStyle name="Separador de milhares 5 2 2 3 2 2 2 4" xfId="42909" xr:uid="{EEEB1DD9-0D60-4B17-B4A6-F803BEA1DB0D}"/>
    <cellStyle name="Separador de milhares 5 2 2 3 2 2 2 4 2" xfId="42910" xr:uid="{41FF1287-03EB-4B7E-A1BF-FC146BBDA9B3}"/>
    <cellStyle name="Separador de milhares 5 2 2 3 2 2 2 4 2 2" xfId="42911" xr:uid="{4E90B621-D487-460D-AECA-1C6C00AF7135}"/>
    <cellStyle name="Separador de milhares 5 2 2 3 2 2 2 4 2 2 2" xfId="42912" xr:uid="{AAAD0A19-B849-4C22-B0B7-FE7044319DEB}"/>
    <cellStyle name="Separador de milhares 5 2 2 3 2 2 2 4 2 3" xfId="42913" xr:uid="{F57DE796-7402-4DBC-8875-A2FCD166EBBA}"/>
    <cellStyle name="Separador de milhares 5 2 2 3 2 2 2 4 3" xfId="42914" xr:uid="{971F6C58-0AAD-4A08-B0DF-83DE72837A57}"/>
    <cellStyle name="Separador de milhares 5 2 2 3 2 2 2 4 3 2" xfId="42915" xr:uid="{20467B11-05E5-4BCF-9808-4533093A054D}"/>
    <cellStyle name="Separador de milhares 5 2 2 3 2 2 2 4 4" xfId="42916" xr:uid="{557FE45D-66BE-428B-9806-7A6304A3C647}"/>
    <cellStyle name="Separador de milhares 5 2 2 3 2 2 2 4 4 2" xfId="42917" xr:uid="{E99D3AC1-DC05-468F-8B1C-91B2DB9A217F}"/>
    <cellStyle name="Separador de milhares 5 2 2 3 2 2 2 4 5" xfId="42918" xr:uid="{E737A81A-14EB-41DA-B4B9-3208A305C60F}"/>
    <cellStyle name="Separador de milhares 5 2 2 3 2 2 2 5" xfId="42919" xr:uid="{4F93BD94-01AF-4C59-85AE-9112C9F7655F}"/>
    <cellStyle name="Separador de milhares 5 2 2 3 2 2 2 5 2" xfId="42920" xr:uid="{C3D73FBF-FE00-4C19-BFB4-AC14A76AA338}"/>
    <cellStyle name="Separador de milhares 5 2 2 3 2 2 2 5 2 2" xfId="42921" xr:uid="{D532FDFC-5360-48FE-B941-DE9E109D0F5A}"/>
    <cellStyle name="Separador de milhares 5 2 2 3 2 2 2 5 3" xfId="42922" xr:uid="{7A19FAF1-69E0-457E-9FF4-6D868054B478}"/>
    <cellStyle name="Separador de milhares 5 2 2 3 2 2 2 5 3 2" xfId="42923" xr:uid="{FF5B9612-0192-419B-8D25-A36C061E6E19}"/>
    <cellStyle name="Separador de milhares 5 2 2 3 2 2 2 5 4" xfId="42924" xr:uid="{32F7BE2B-2C6D-415B-B204-D4009DA2B847}"/>
    <cellStyle name="Separador de milhares 5 2 2 3 2 2 2 6" xfId="42925" xr:uid="{9740A909-1D59-4F70-A2A5-AD7DDF8076FB}"/>
    <cellStyle name="Separador de milhares 5 2 2 3 2 2 2 6 2" xfId="42926" xr:uid="{1D4C089D-C763-44D9-BB9F-D4EA5D233CCB}"/>
    <cellStyle name="Separador de milhares 5 2 2 3 2 2 2 7" xfId="42927" xr:uid="{C4BDB564-45D8-4DCC-BB3E-9BEDC81AB11E}"/>
    <cellStyle name="Separador de milhares 5 2 2 3 2 2 2 8" xfId="42928" xr:uid="{34ED889F-905B-41EE-872A-7580108FEB84}"/>
    <cellStyle name="Separador de milhares 5 2 2 3 2 2 2 9" xfId="53592" xr:uid="{9BA8E629-07BB-4DEC-B0B6-D2345D117DD6}"/>
    <cellStyle name="Separador de milhares 5 2 2 3 2 2 3" xfId="42929" xr:uid="{4E55D84B-9F33-4343-83E2-373F37DFEC88}"/>
    <cellStyle name="Separador de milhares 5 2 2 3 2 2 3 10" xfId="54950" xr:uid="{F8173A97-45CF-43EE-B7D6-D9567F4EC96A}"/>
    <cellStyle name="Separador de milhares 5 2 2 3 2 2 3 2" xfId="42930" xr:uid="{3A74EF49-9FE3-4F14-A957-8CD2455EA534}"/>
    <cellStyle name="Separador de milhares 5 2 2 3 2 2 3 2 2" xfId="42931" xr:uid="{624B1DFA-2ED2-4D31-BF6E-46F63C57C030}"/>
    <cellStyle name="Separador de milhares 5 2 2 3 2 2 3 2 2 2" xfId="42932" xr:uid="{7668D2EF-C3A9-4870-90B3-40E2B0E0EF74}"/>
    <cellStyle name="Separador de milhares 5 2 2 3 2 2 3 2 2 2 2" xfId="42933" xr:uid="{525E0B53-53AA-44C6-A6C4-DE10A4F22FFA}"/>
    <cellStyle name="Separador de milhares 5 2 2 3 2 2 3 2 2 2 2 2" xfId="42934" xr:uid="{163E1F13-3D00-4FD2-A533-37CED0C9B765}"/>
    <cellStyle name="Separador de milhares 5 2 2 3 2 2 3 2 2 2 3" xfId="42935" xr:uid="{FB537974-E38C-41AF-A477-E34712C8575C}"/>
    <cellStyle name="Separador de milhares 5 2 2 3 2 2 3 2 2 3" xfId="42936" xr:uid="{CA4FD3B7-676D-445D-AC31-102F948E835A}"/>
    <cellStyle name="Separador de milhares 5 2 2 3 2 2 3 2 2 3 2" xfId="42937" xr:uid="{57D12853-0DDB-44E1-96E4-78BDA085D4B6}"/>
    <cellStyle name="Separador de milhares 5 2 2 3 2 2 3 2 2 4" xfId="42938" xr:uid="{F3AA4759-3FDA-4E1E-A25D-F4656CFFCD6B}"/>
    <cellStyle name="Separador de milhares 5 2 2 3 2 2 3 2 2 4 2" xfId="42939" xr:uid="{5685B8F7-17DE-4B49-8779-4168BB5CDD2D}"/>
    <cellStyle name="Separador de milhares 5 2 2 3 2 2 3 2 2 5" xfId="42940" xr:uid="{A0AC962F-A781-4577-9734-AFEFAC3E159F}"/>
    <cellStyle name="Separador de milhares 5 2 2 3 2 2 3 2 3" xfId="42941" xr:uid="{29E22824-B6BD-4F18-990F-1D24E30088E5}"/>
    <cellStyle name="Separador de milhares 5 2 2 3 2 2 3 2 3 2" xfId="42942" xr:uid="{55CF5C43-C966-4375-A22D-4B3D16EA8AF7}"/>
    <cellStyle name="Separador de milhares 5 2 2 3 2 2 3 2 4" xfId="42943" xr:uid="{83B8706A-0798-4F0D-B159-B84E4C3F44AD}"/>
    <cellStyle name="Separador de milhares 5 2 2 3 2 2 3 2 4 2" xfId="42944" xr:uid="{47E74659-0648-4465-9BB2-4E7BA6B21848}"/>
    <cellStyle name="Separador de milhares 5 2 2 3 2 2 3 2 5" xfId="42945" xr:uid="{58C978E4-A8E4-475E-828C-5AF9E901F86F}"/>
    <cellStyle name="Separador de milhares 5 2 2 3 2 2 3 3" xfId="42946" xr:uid="{E0E9B4CD-C838-4560-8A79-F771A564A443}"/>
    <cellStyle name="Separador de milhares 5 2 2 3 2 2 3 3 2" xfId="42947" xr:uid="{8A3FE9DA-A9C1-4AD6-8A3E-62AC9B45B3B2}"/>
    <cellStyle name="Separador de milhares 5 2 2 3 2 2 3 3 2 2" xfId="42948" xr:uid="{CC1F7419-63E9-4125-9763-BED59617AA4C}"/>
    <cellStyle name="Separador de milhares 5 2 2 3 2 2 3 3 3" xfId="42949" xr:uid="{CACBE37C-F9A0-40EA-9400-B73BF50536C6}"/>
    <cellStyle name="Separador de milhares 5 2 2 3 2 2 3 3 3 2" xfId="42950" xr:uid="{CFEA5EE3-F4F9-4F21-AC9E-37799D7037B6}"/>
    <cellStyle name="Separador de milhares 5 2 2 3 2 2 3 3 4" xfId="42951" xr:uid="{1DC274CF-2CDC-42AD-B124-696B2D560A57}"/>
    <cellStyle name="Separador de milhares 5 2 2 3 2 2 3 4" xfId="42952" xr:uid="{5B637632-DCE6-44DF-9481-00BB52908058}"/>
    <cellStyle name="Separador de milhares 5 2 2 3 2 2 3 4 2" xfId="42953" xr:uid="{2A038C37-FCAE-4768-BD58-89382D2362A5}"/>
    <cellStyle name="Separador de milhares 5 2 2 3 2 2 3 4 2 2" xfId="42954" xr:uid="{66228984-959D-4E72-858B-21A8CB1C9123}"/>
    <cellStyle name="Separador de milhares 5 2 2 3 2 2 3 4 2 2 2" xfId="42955" xr:uid="{509EED85-DDFC-4E85-BDA0-F091F0DB8015}"/>
    <cellStyle name="Separador de milhares 5 2 2 3 2 2 3 4 2 3" xfId="42956" xr:uid="{46FF22F4-5142-46D5-AB49-84D354052B0E}"/>
    <cellStyle name="Separador de milhares 5 2 2 3 2 2 3 4 3" xfId="42957" xr:uid="{87608D97-A775-4C0B-8DBF-91690AED53B8}"/>
    <cellStyle name="Separador de milhares 5 2 2 3 2 2 3 4 3 2" xfId="42958" xr:uid="{6839E3CF-1F6E-4438-93AB-8E50F2EA1A96}"/>
    <cellStyle name="Separador de milhares 5 2 2 3 2 2 3 4 4" xfId="42959" xr:uid="{FD2E435D-4370-4DFB-BCEF-9B88790AB91F}"/>
    <cellStyle name="Separador de milhares 5 2 2 3 2 2 3 4 4 2" xfId="42960" xr:uid="{C9E59D41-1D26-4386-A145-D9B59872CD16}"/>
    <cellStyle name="Separador de milhares 5 2 2 3 2 2 3 4 5" xfId="42961" xr:uid="{CD4D2C36-93EB-4BCB-98B5-C13566174D8A}"/>
    <cellStyle name="Separador de milhares 5 2 2 3 2 2 3 5" xfId="42962" xr:uid="{8101D707-58A1-46C0-85D9-7693BD93BFCA}"/>
    <cellStyle name="Separador de milhares 5 2 2 3 2 2 3 5 2" xfId="42963" xr:uid="{1FC2C25F-5959-4408-80B8-E68A34DD0603}"/>
    <cellStyle name="Separador de milhares 5 2 2 3 2 2 3 5 2 2" xfId="42964" xr:uid="{F8E9266E-9FD5-42D0-BFCC-A3D1F01A9EBF}"/>
    <cellStyle name="Separador de milhares 5 2 2 3 2 2 3 5 3" xfId="42965" xr:uid="{997F1EB5-72A4-4823-AF40-29B6592ACE2C}"/>
    <cellStyle name="Separador de milhares 5 2 2 3 2 2 3 5 3 2" xfId="42966" xr:uid="{4307099B-4324-465A-A3C8-F58A95802857}"/>
    <cellStyle name="Separador de milhares 5 2 2 3 2 2 3 5 4" xfId="42967" xr:uid="{0BC8DF04-17DB-4269-B3BE-504B0A65F9D8}"/>
    <cellStyle name="Separador de milhares 5 2 2 3 2 2 3 6" xfId="42968" xr:uid="{58CAA007-6320-42B6-88B2-BAE01E509AED}"/>
    <cellStyle name="Separador de milhares 5 2 2 3 2 2 3 6 2" xfId="42969" xr:uid="{89ACC0A9-71E2-4862-9C54-B8D9EB8A6BD6}"/>
    <cellStyle name="Separador de milhares 5 2 2 3 2 2 3 7" xfId="42970" xr:uid="{8FF810F0-772B-4175-9B44-49BC76D1DFB8}"/>
    <cellStyle name="Separador de milhares 5 2 2 3 2 2 3 8" xfId="42971" xr:uid="{E1BAA297-5FCC-4D1D-AA6C-F9840B44CC39}"/>
    <cellStyle name="Separador de milhares 5 2 2 3 2 2 3 9" xfId="53593" xr:uid="{88BF66D3-5340-4266-B732-0B89C80F43FE}"/>
    <cellStyle name="Separador de milhares 5 2 2 3 2 2 4" xfId="42972" xr:uid="{F5F43455-5FA3-4AAF-B4C6-AD301053356C}"/>
    <cellStyle name="Separador de milhares 5 2 2 3 2 2 4 2" xfId="42973" xr:uid="{375F7120-15FA-43FD-8A49-E075F25E2625}"/>
    <cellStyle name="Separador de milhares 5 2 2 3 2 2 4 2 2" xfId="42974" xr:uid="{86BD69FE-4734-4632-BB5F-23B4DCFEA28E}"/>
    <cellStyle name="Separador de milhares 5 2 2 3 2 2 4 2 2 2" xfId="42975" xr:uid="{2D9C8FDB-1CCA-48DB-A474-612F489EC241}"/>
    <cellStyle name="Separador de milhares 5 2 2 3 2 2 4 2 2 2 2" xfId="42976" xr:uid="{03567FC3-6C00-41D2-A7E5-87819941BAA6}"/>
    <cellStyle name="Separador de milhares 5 2 2 3 2 2 4 2 2 3" xfId="42977" xr:uid="{23B8B57A-AB63-40E5-86DD-0CB6FF3008C6}"/>
    <cellStyle name="Separador de milhares 5 2 2 3 2 2 4 2 3" xfId="42978" xr:uid="{F204E765-FD74-445F-A5D7-EE6FC701C17F}"/>
    <cellStyle name="Separador de milhares 5 2 2 3 2 2 4 2 3 2" xfId="42979" xr:uid="{D5431ABB-9F7B-4526-89CB-E9610FD0C287}"/>
    <cellStyle name="Separador de milhares 5 2 2 3 2 2 4 2 4" xfId="42980" xr:uid="{C253CA69-8110-43CE-B358-CD9D6C55C9BA}"/>
    <cellStyle name="Separador de milhares 5 2 2 3 2 2 4 2 4 2" xfId="42981" xr:uid="{FB347250-8EB4-44F3-A5A1-B655B3F8083B}"/>
    <cellStyle name="Separador de milhares 5 2 2 3 2 2 4 2 5" xfId="42982" xr:uid="{61C0791F-83A6-4033-BF12-581F5CA8FEC8}"/>
    <cellStyle name="Separador de milhares 5 2 2 3 2 2 4 3" xfId="42983" xr:uid="{96D9D19E-98B7-4F58-A382-0A3BD875AFBB}"/>
    <cellStyle name="Separador de milhares 5 2 2 3 2 2 4 3 2" xfId="42984" xr:uid="{A2FC7CA2-A3C0-45FF-B593-6A39BE45872B}"/>
    <cellStyle name="Separador de milhares 5 2 2 3 2 2 4 4" xfId="42985" xr:uid="{73C2B5EA-33E7-461D-A4DA-A5A2EF83166F}"/>
    <cellStyle name="Separador de milhares 5 2 2 3 2 2 4 4 2" xfId="42986" xr:uid="{59E9D3A2-B3BA-4194-9305-A105F51398E5}"/>
    <cellStyle name="Separador de milhares 5 2 2 3 2 2 4 5" xfId="42987" xr:uid="{04530F08-F14D-4DF0-AB36-1BEF9EB67FB0}"/>
    <cellStyle name="Separador de milhares 5 2 2 3 2 2 5" xfId="42988" xr:uid="{E67F46DE-DF41-4F2F-A303-9A98A0F4233C}"/>
    <cellStyle name="Separador de milhares 5 2 2 3 2 2 5 2" xfId="42989" xr:uid="{1FC97155-693F-4779-A608-B28A4A5FDEFF}"/>
    <cellStyle name="Separador de milhares 5 2 2 3 2 2 5 2 2" xfId="42990" xr:uid="{43294AD1-F746-4AC6-978F-7430414C4AF9}"/>
    <cellStyle name="Separador de milhares 5 2 2 3 2 2 5 3" xfId="42991" xr:uid="{D65DD89A-B859-4558-A185-E2101A4DA83F}"/>
    <cellStyle name="Separador de milhares 5 2 2 3 2 2 5 3 2" xfId="42992" xr:uid="{A42A545A-3868-4A2D-B77D-EE6CA5CC5759}"/>
    <cellStyle name="Separador de milhares 5 2 2 3 2 2 5 4" xfId="42993" xr:uid="{87A9256C-16AA-4680-A9E4-179FD888A846}"/>
    <cellStyle name="Separador de milhares 5 2 2 3 2 2 6" xfId="42994" xr:uid="{95583517-A808-492C-88AA-84EA161CF1F1}"/>
    <cellStyle name="Separador de milhares 5 2 2 3 2 2 6 2" xfId="42995" xr:uid="{4258C725-BDE0-4871-A8B7-DAC54B195358}"/>
    <cellStyle name="Separador de milhares 5 2 2 3 2 2 6 2 2" xfId="42996" xr:uid="{763D63C8-E27A-4188-B759-CB7E11DE1382}"/>
    <cellStyle name="Separador de milhares 5 2 2 3 2 2 6 2 2 2" xfId="42997" xr:uid="{1AC9B4F6-459F-4532-801D-BA4803EC59A6}"/>
    <cellStyle name="Separador de milhares 5 2 2 3 2 2 6 2 3" xfId="42998" xr:uid="{EBD8CBFA-07A3-4D07-97E5-E3A28D0A8EDF}"/>
    <cellStyle name="Separador de milhares 5 2 2 3 2 2 6 3" xfId="42999" xr:uid="{B534B5DC-D359-4B61-994C-C07F4C56576B}"/>
    <cellStyle name="Separador de milhares 5 2 2 3 2 2 6 3 2" xfId="43000" xr:uid="{109984B9-BAA2-474C-B8BB-A3B0368CE4AA}"/>
    <cellStyle name="Separador de milhares 5 2 2 3 2 2 6 4" xfId="43001" xr:uid="{B3FB9972-7B83-40E8-80AF-65AEC65E1879}"/>
    <cellStyle name="Separador de milhares 5 2 2 3 2 2 6 4 2" xfId="43002" xr:uid="{50436BDE-0BE7-4DF8-8777-A942141DD6C3}"/>
    <cellStyle name="Separador de milhares 5 2 2 3 2 2 6 5" xfId="43003" xr:uid="{2A9348D1-5D69-405A-A602-704651030A74}"/>
    <cellStyle name="Separador de milhares 5 2 2 3 2 2 7" xfId="43004" xr:uid="{108488C3-A3B0-442B-84CA-C489894E8945}"/>
    <cellStyle name="Separador de milhares 5 2 2 3 2 2 7 2" xfId="43005" xr:uid="{799CCB64-E614-41F8-BEF3-529757A6A59E}"/>
    <cellStyle name="Separador de milhares 5 2 2 3 2 2 7 2 2" xfId="43006" xr:uid="{0EA372A8-696F-44B6-BA46-3E4C4058F5EA}"/>
    <cellStyle name="Separador de milhares 5 2 2 3 2 2 7 3" xfId="43007" xr:uid="{7BAF9367-30A6-4A6B-BD30-55CEC73277D1}"/>
    <cellStyle name="Separador de milhares 5 2 2 3 2 2 7 3 2" xfId="43008" xr:uid="{F0260B35-F667-4ABC-B88A-9DBE110E6028}"/>
    <cellStyle name="Separador de milhares 5 2 2 3 2 2 7 4" xfId="43009" xr:uid="{60B299FF-F926-4130-A92C-48EBC9ACFBFA}"/>
    <cellStyle name="Separador de milhares 5 2 2 3 2 2 8" xfId="43010" xr:uid="{BBD65E3F-9E00-414B-88F8-AC9FE00B4C1B}"/>
    <cellStyle name="Separador de milhares 5 2 2 3 2 2 8 2" xfId="43011" xr:uid="{3217B1F5-1206-4DB7-82E9-744924D4A45D}"/>
    <cellStyle name="Separador de milhares 5 2 2 3 2 2 9" xfId="43012" xr:uid="{B690B4D1-4B96-4FB1-AD71-FC1143F09A6E}"/>
    <cellStyle name="Separador de milhares 5 2 2 3 2 3" xfId="43013" xr:uid="{3D9FD848-C62E-416B-934C-DF3221391479}"/>
    <cellStyle name="Separador de milhares 5 2 2 3 2 3 10" xfId="54951" xr:uid="{A5CEA538-7E2E-46EE-8271-B5508CDFCDB2}"/>
    <cellStyle name="Separador de milhares 5 2 2 3 2 3 2" xfId="43014" xr:uid="{A3442B38-D823-4E73-A45B-93293E607F18}"/>
    <cellStyle name="Separador de milhares 5 2 2 3 2 3 2 2" xfId="43015" xr:uid="{9A2A62F9-7BBB-4170-A27A-C717699A52A3}"/>
    <cellStyle name="Separador de milhares 5 2 2 3 2 3 2 2 2" xfId="43016" xr:uid="{0A808D23-1FD5-4225-9D3F-F24EB3425996}"/>
    <cellStyle name="Separador de milhares 5 2 2 3 2 3 2 2 2 2" xfId="43017" xr:uid="{D758E692-9EB0-416B-8545-E1337714D99B}"/>
    <cellStyle name="Separador de milhares 5 2 2 3 2 3 2 2 2 2 2" xfId="43018" xr:uid="{BAD09409-13B6-4E2D-B8EC-3D1E713D9DE1}"/>
    <cellStyle name="Separador de milhares 5 2 2 3 2 3 2 2 2 3" xfId="43019" xr:uid="{737A3824-9491-43CA-A92F-5334DD42D592}"/>
    <cellStyle name="Separador de milhares 5 2 2 3 2 3 2 2 3" xfId="43020" xr:uid="{FF018ACB-73F7-430B-AC03-43158F5F10FA}"/>
    <cellStyle name="Separador de milhares 5 2 2 3 2 3 2 2 3 2" xfId="43021" xr:uid="{38BBB1D6-664D-447D-A260-5ED8211BF195}"/>
    <cellStyle name="Separador de milhares 5 2 2 3 2 3 2 2 4" xfId="43022" xr:uid="{CA62FF30-30E1-4520-83A3-3561500A41D0}"/>
    <cellStyle name="Separador de milhares 5 2 2 3 2 3 2 2 4 2" xfId="43023" xr:uid="{98C24074-EBF0-4E3B-9788-D759C03EC0BA}"/>
    <cellStyle name="Separador de milhares 5 2 2 3 2 3 2 2 5" xfId="43024" xr:uid="{89F9B9F4-BE19-417D-8BF1-90270EF95324}"/>
    <cellStyle name="Separador de milhares 5 2 2 3 2 3 2 3" xfId="43025" xr:uid="{88322849-6550-4076-8F0F-93125D8FB303}"/>
    <cellStyle name="Separador de milhares 5 2 2 3 2 3 2 3 2" xfId="43026" xr:uid="{6E881C05-D7A9-4E64-A671-1BEDC2755A71}"/>
    <cellStyle name="Separador de milhares 5 2 2 3 2 3 2 4" xfId="43027" xr:uid="{0301883D-15E4-4AFF-9BAE-A5C9DC112650}"/>
    <cellStyle name="Separador de milhares 5 2 2 3 2 3 2 4 2" xfId="43028" xr:uid="{FC648055-D870-4F8E-831F-4B71438B5E78}"/>
    <cellStyle name="Separador de milhares 5 2 2 3 2 3 2 5" xfId="43029" xr:uid="{5D177085-DFE4-491C-8B83-52ABBF62CE20}"/>
    <cellStyle name="Separador de milhares 5 2 2 3 2 3 3" xfId="43030" xr:uid="{34CA7810-8FCD-43FC-96A1-D791AD434C0E}"/>
    <cellStyle name="Separador de milhares 5 2 2 3 2 3 3 2" xfId="43031" xr:uid="{EEF43DC6-5A3C-432E-A051-23262C779298}"/>
    <cellStyle name="Separador de milhares 5 2 2 3 2 3 3 2 2" xfId="43032" xr:uid="{6C904CA6-F320-4C83-946B-40E20949AF9A}"/>
    <cellStyle name="Separador de milhares 5 2 2 3 2 3 3 3" xfId="43033" xr:uid="{3FFF5CD3-C0FC-422E-B704-525C4A9E975B}"/>
    <cellStyle name="Separador de milhares 5 2 2 3 2 3 3 3 2" xfId="43034" xr:uid="{AC3AA8BF-80C5-4E24-9611-2B446C89F16C}"/>
    <cellStyle name="Separador de milhares 5 2 2 3 2 3 3 4" xfId="43035" xr:uid="{ACCB81CC-D2CB-4297-8145-B031F184F35A}"/>
    <cellStyle name="Separador de milhares 5 2 2 3 2 3 4" xfId="43036" xr:uid="{56A9B1A6-0AE1-4C5F-9936-588D5DB57F35}"/>
    <cellStyle name="Separador de milhares 5 2 2 3 2 3 4 2" xfId="43037" xr:uid="{1097401D-294F-4BC7-A906-C211E44D503C}"/>
    <cellStyle name="Separador de milhares 5 2 2 3 2 3 4 2 2" xfId="43038" xr:uid="{462CB69F-6864-45FE-88D9-41B0F4874DDC}"/>
    <cellStyle name="Separador de milhares 5 2 2 3 2 3 4 2 2 2" xfId="43039" xr:uid="{30F3DE3C-96D6-4229-8752-2B2A422107E0}"/>
    <cellStyle name="Separador de milhares 5 2 2 3 2 3 4 2 3" xfId="43040" xr:uid="{539B018E-3765-4F30-8DED-86988FC3744D}"/>
    <cellStyle name="Separador de milhares 5 2 2 3 2 3 4 3" xfId="43041" xr:uid="{0560CD83-0842-40A3-8FB8-4FB7B9C0A7CC}"/>
    <cellStyle name="Separador de milhares 5 2 2 3 2 3 4 3 2" xfId="43042" xr:uid="{81E3B6EE-B315-4E25-91C6-379AE7776C2C}"/>
    <cellStyle name="Separador de milhares 5 2 2 3 2 3 4 4" xfId="43043" xr:uid="{B90770AF-D206-4C8D-B5CA-EBFA79023DFB}"/>
    <cellStyle name="Separador de milhares 5 2 2 3 2 3 4 4 2" xfId="43044" xr:uid="{3CC6C58B-2D36-4FEF-8A09-152B87E09255}"/>
    <cellStyle name="Separador de milhares 5 2 2 3 2 3 4 5" xfId="43045" xr:uid="{44BFAD87-FF8C-4152-A07B-31110C004DC9}"/>
    <cellStyle name="Separador de milhares 5 2 2 3 2 3 5" xfId="43046" xr:uid="{DF3FEABA-BE07-4B88-83F3-BBBC05C7D618}"/>
    <cellStyle name="Separador de milhares 5 2 2 3 2 3 5 2" xfId="43047" xr:uid="{F5F710F7-00D0-4927-A6F8-87479B3D594F}"/>
    <cellStyle name="Separador de milhares 5 2 2 3 2 3 5 2 2" xfId="43048" xr:uid="{9D98B946-C8AC-449B-B5AC-72C1451E68D1}"/>
    <cellStyle name="Separador de milhares 5 2 2 3 2 3 5 3" xfId="43049" xr:uid="{025F15A2-C024-4981-88A9-979919A4312A}"/>
    <cellStyle name="Separador de milhares 5 2 2 3 2 3 5 3 2" xfId="43050" xr:uid="{E3EF6F30-6165-48CE-AF7F-4B09C421609E}"/>
    <cellStyle name="Separador de milhares 5 2 2 3 2 3 5 4" xfId="43051" xr:uid="{2395F78F-71C9-4CFF-8F8E-6944DDD08130}"/>
    <cellStyle name="Separador de milhares 5 2 2 3 2 3 6" xfId="43052" xr:uid="{BDAF3E00-51FF-4B38-BF83-AE893FF3EA12}"/>
    <cellStyle name="Separador de milhares 5 2 2 3 2 3 6 2" xfId="43053" xr:uid="{88063B7E-A91A-4B38-A69D-325966900E16}"/>
    <cellStyle name="Separador de milhares 5 2 2 3 2 3 7" xfId="43054" xr:uid="{F12E2A98-42DD-4048-AE82-C925A232E50F}"/>
    <cellStyle name="Separador de milhares 5 2 2 3 2 3 8" xfId="43055" xr:uid="{25C3A52D-AED1-4455-A71E-E310377FE9DC}"/>
    <cellStyle name="Separador de milhares 5 2 2 3 2 3 9" xfId="53594" xr:uid="{248F1DD6-5C8E-4C73-ABF9-1BA8F76B41D6}"/>
    <cellStyle name="Separador de milhares 5 2 2 3 2 4" xfId="43056" xr:uid="{478CF9B7-1575-42DD-9046-01BA5DA32351}"/>
    <cellStyle name="Separador de milhares 5 2 2 3 2 4 10" xfId="54952" xr:uid="{03CB5C17-0E64-40E8-83A4-2572A80D1465}"/>
    <cellStyle name="Separador de milhares 5 2 2 3 2 4 2" xfId="43057" xr:uid="{5185F715-6131-47DC-998B-BFC8C06B8322}"/>
    <cellStyle name="Separador de milhares 5 2 2 3 2 4 2 2" xfId="43058" xr:uid="{2FA633F0-22F0-4787-80FD-4E440ED5748A}"/>
    <cellStyle name="Separador de milhares 5 2 2 3 2 4 2 2 2" xfId="43059" xr:uid="{E6A390B0-DEBA-4484-BF46-763A71D87533}"/>
    <cellStyle name="Separador de milhares 5 2 2 3 2 4 2 2 2 2" xfId="43060" xr:uid="{0F4DBA97-1CE4-43F0-9D7D-0050356BE287}"/>
    <cellStyle name="Separador de milhares 5 2 2 3 2 4 2 2 2 2 2" xfId="43061" xr:uid="{D1321730-2D38-4156-82AD-341BCCB1EE31}"/>
    <cellStyle name="Separador de milhares 5 2 2 3 2 4 2 2 2 3" xfId="43062" xr:uid="{05E176B6-39ED-4289-A91D-0840A870E229}"/>
    <cellStyle name="Separador de milhares 5 2 2 3 2 4 2 2 3" xfId="43063" xr:uid="{5997AEB5-C1A6-4E5E-922C-5840C6F56296}"/>
    <cellStyle name="Separador de milhares 5 2 2 3 2 4 2 2 3 2" xfId="43064" xr:uid="{A92C058E-9A28-484A-89ED-F36A9D489C6F}"/>
    <cellStyle name="Separador de milhares 5 2 2 3 2 4 2 2 4" xfId="43065" xr:uid="{FEA5BD62-9C54-46B0-A6BF-8F05B48CD087}"/>
    <cellStyle name="Separador de milhares 5 2 2 3 2 4 2 2 4 2" xfId="43066" xr:uid="{55C9AEAA-5965-40E4-A625-EB375970459E}"/>
    <cellStyle name="Separador de milhares 5 2 2 3 2 4 2 2 5" xfId="43067" xr:uid="{D3F39556-FF71-4E58-BA2E-F2212E5756FE}"/>
    <cellStyle name="Separador de milhares 5 2 2 3 2 4 2 3" xfId="43068" xr:uid="{54553955-54CD-415F-A1D0-2DC0EB3830FE}"/>
    <cellStyle name="Separador de milhares 5 2 2 3 2 4 2 3 2" xfId="43069" xr:uid="{67646DAB-FE9E-4A4D-B535-FFCAD984251E}"/>
    <cellStyle name="Separador de milhares 5 2 2 3 2 4 2 4" xfId="43070" xr:uid="{AF77F30D-AF38-48B9-A3BC-80CC19DC32EA}"/>
    <cellStyle name="Separador de milhares 5 2 2 3 2 4 2 4 2" xfId="43071" xr:uid="{9C010BDD-4240-45ED-9624-305B548304AC}"/>
    <cellStyle name="Separador de milhares 5 2 2 3 2 4 2 5" xfId="43072" xr:uid="{C5E0495F-B75F-4C25-96F9-C073F7B85984}"/>
    <cellStyle name="Separador de milhares 5 2 2 3 2 4 3" xfId="43073" xr:uid="{B832299A-F9DD-45E3-8FCA-03A2F0C55FF6}"/>
    <cellStyle name="Separador de milhares 5 2 2 3 2 4 3 2" xfId="43074" xr:uid="{6EC61DA4-C384-4F18-A858-2ADFE13F2524}"/>
    <cellStyle name="Separador de milhares 5 2 2 3 2 4 3 2 2" xfId="43075" xr:uid="{35AFC44B-C143-4B59-9B46-03182FD48312}"/>
    <cellStyle name="Separador de milhares 5 2 2 3 2 4 3 3" xfId="43076" xr:uid="{363288A1-6898-4C8E-ABFF-E94B09C7A9C5}"/>
    <cellStyle name="Separador de milhares 5 2 2 3 2 4 3 3 2" xfId="43077" xr:uid="{DC79F858-D9BD-4D5F-B5C3-336C4B1B1818}"/>
    <cellStyle name="Separador de milhares 5 2 2 3 2 4 3 4" xfId="43078" xr:uid="{16E44904-4156-4114-9B15-41C5FD7ACAD0}"/>
    <cellStyle name="Separador de milhares 5 2 2 3 2 4 4" xfId="43079" xr:uid="{1FCFF4E3-AABA-4F24-B58D-DF89B3459FAF}"/>
    <cellStyle name="Separador de milhares 5 2 2 3 2 4 4 2" xfId="43080" xr:uid="{23E5AFA7-AF75-4A58-80B5-646FBE57D2FD}"/>
    <cellStyle name="Separador de milhares 5 2 2 3 2 4 4 2 2" xfId="43081" xr:uid="{731957FD-9613-47A9-97D1-101164889AD2}"/>
    <cellStyle name="Separador de milhares 5 2 2 3 2 4 4 2 2 2" xfId="43082" xr:uid="{FB42C9AA-A54F-44A1-B602-DE4488E1B79A}"/>
    <cellStyle name="Separador de milhares 5 2 2 3 2 4 4 2 3" xfId="43083" xr:uid="{95EDCE05-F140-4ED8-90A0-3AA2327A923A}"/>
    <cellStyle name="Separador de milhares 5 2 2 3 2 4 4 3" xfId="43084" xr:uid="{BCF35F85-8EA5-42E8-925E-545ADBDB659B}"/>
    <cellStyle name="Separador de milhares 5 2 2 3 2 4 4 3 2" xfId="43085" xr:uid="{D4581CBA-187F-4059-96F5-B04419FC1AAF}"/>
    <cellStyle name="Separador de milhares 5 2 2 3 2 4 4 4" xfId="43086" xr:uid="{174F83E4-41FA-4ACE-A523-C0F863DAC801}"/>
    <cellStyle name="Separador de milhares 5 2 2 3 2 4 4 4 2" xfId="43087" xr:uid="{C0DE7C8B-59EB-483A-B534-3EDC2DAB83B9}"/>
    <cellStyle name="Separador de milhares 5 2 2 3 2 4 4 5" xfId="43088" xr:uid="{43AD9BB2-81B3-4D73-8335-C225C5BEA818}"/>
    <cellStyle name="Separador de milhares 5 2 2 3 2 4 5" xfId="43089" xr:uid="{49951684-32F9-45BF-BD8A-3DBAD7826C8D}"/>
    <cellStyle name="Separador de milhares 5 2 2 3 2 4 5 2" xfId="43090" xr:uid="{6479AA3F-8DEC-43B3-8BF9-26DB7B72AC80}"/>
    <cellStyle name="Separador de milhares 5 2 2 3 2 4 5 2 2" xfId="43091" xr:uid="{AF851C6B-5D2B-4279-B469-49562967BE16}"/>
    <cellStyle name="Separador de milhares 5 2 2 3 2 4 5 3" xfId="43092" xr:uid="{76D5A7EA-71A1-42C7-8504-92D5851B4D33}"/>
    <cellStyle name="Separador de milhares 5 2 2 3 2 4 5 3 2" xfId="43093" xr:uid="{1DC65CE2-B7FD-435B-B3AF-7BCD78D9CE3A}"/>
    <cellStyle name="Separador de milhares 5 2 2 3 2 4 5 4" xfId="43094" xr:uid="{0ACA0C95-D304-499A-BE7F-FB00C4A89677}"/>
    <cellStyle name="Separador de milhares 5 2 2 3 2 4 6" xfId="43095" xr:uid="{EE9E363A-E2AF-4E77-B490-86731B847A4F}"/>
    <cellStyle name="Separador de milhares 5 2 2 3 2 4 6 2" xfId="43096" xr:uid="{E86092C5-378D-49CA-9D80-CCCA344A490C}"/>
    <cellStyle name="Separador de milhares 5 2 2 3 2 4 7" xfId="43097" xr:uid="{5FC65122-B752-4F28-9C83-7BFBB88D8520}"/>
    <cellStyle name="Separador de milhares 5 2 2 3 2 4 8" xfId="43098" xr:uid="{7C5BC4D7-A26A-4706-81FD-12CE012F9553}"/>
    <cellStyle name="Separador de milhares 5 2 2 3 2 4 9" xfId="53595" xr:uid="{8B1234F7-F9FB-4C12-AB41-B72131AE4985}"/>
    <cellStyle name="Separador de milhares 5 2 2 3 2 5" xfId="43099" xr:uid="{425C70D0-DF29-4A62-9A1B-F443CC82954D}"/>
    <cellStyle name="Separador de milhares 5 2 2 3 2 5 10" xfId="54953" xr:uid="{F1057994-43B3-4E02-B3A6-7913C0D684BC}"/>
    <cellStyle name="Separador de milhares 5 2 2 3 2 5 2" xfId="43100" xr:uid="{AC48E314-634F-4575-9C93-DC1E1FBB59FF}"/>
    <cellStyle name="Separador de milhares 5 2 2 3 2 5 2 2" xfId="43101" xr:uid="{36FA4BF7-ACAC-49A7-91B8-C3D2A10920DE}"/>
    <cellStyle name="Separador de milhares 5 2 2 3 2 5 2 2 2" xfId="43102" xr:uid="{76A90CA2-2508-4C33-828F-CEC667AE22DA}"/>
    <cellStyle name="Separador de milhares 5 2 2 3 2 5 2 2 2 2" xfId="43103" xr:uid="{87A4B042-82F8-4BA5-AA78-34000B544110}"/>
    <cellStyle name="Separador de milhares 5 2 2 3 2 5 2 2 2 2 2" xfId="43104" xr:uid="{6D154C2C-D9A3-47E9-B560-F97CFE09C088}"/>
    <cellStyle name="Separador de milhares 5 2 2 3 2 5 2 2 2 3" xfId="43105" xr:uid="{73949F2C-B002-4DD1-81F1-DF2CD6C8DA8A}"/>
    <cellStyle name="Separador de milhares 5 2 2 3 2 5 2 2 3" xfId="43106" xr:uid="{906626DB-E7C0-44F0-A074-2DFA49DF5942}"/>
    <cellStyle name="Separador de milhares 5 2 2 3 2 5 2 2 3 2" xfId="43107" xr:uid="{BBC51C2E-7083-4C7D-A4D2-EB650060AC26}"/>
    <cellStyle name="Separador de milhares 5 2 2 3 2 5 2 2 4" xfId="43108" xr:uid="{D6B97E31-49E9-4655-A20E-A3442CC6D380}"/>
    <cellStyle name="Separador de milhares 5 2 2 3 2 5 2 2 4 2" xfId="43109" xr:uid="{1773488C-9456-4379-85C4-53727F236360}"/>
    <cellStyle name="Separador de milhares 5 2 2 3 2 5 2 2 5" xfId="43110" xr:uid="{6E66415B-8908-410B-B8D4-CEAA15A49CFE}"/>
    <cellStyle name="Separador de milhares 5 2 2 3 2 5 2 3" xfId="43111" xr:uid="{629F1596-15A0-49BC-8B18-30AA8CB7DBE9}"/>
    <cellStyle name="Separador de milhares 5 2 2 3 2 5 2 3 2" xfId="43112" xr:uid="{0293FBF2-3E66-4074-973A-6653919F3A23}"/>
    <cellStyle name="Separador de milhares 5 2 2 3 2 5 2 4" xfId="43113" xr:uid="{B5E5A2E1-F307-40CA-A078-A1A640043B65}"/>
    <cellStyle name="Separador de milhares 5 2 2 3 2 5 2 4 2" xfId="43114" xr:uid="{D055374F-9265-4906-85F4-7984FC817AF1}"/>
    <cellStyle name="Separador de milhares 5 2 2 3 2 5 2 5" xfId="43115" xr:uid="{5A37C29D-845F-4A44-8492-296ECADC774B}"/>
    <cellStyle name="Separador de milhares 5 2 2 3 2 5 3" xfId="43116" xr:uid="{6EE54A27-BA1B-442C-ADF9-319ACA479D55}"/>
    <cellStyle name="Separador de milhares 5 2 2 3 2 5 3 2" xfId="43117" xr:uid="{9511E5A1-DDC7-4BE2-99E5-1FBBBD1015E8}"/>
    <cellStyle name="Separador de milhares 5 2 2 3 2 5 3 2 2" xfId="43118" xr:uid="{F5E4A8F2-0347-4F37-979A-F0E30E5BC2D9}"/>
    <cellStyle name="Separador de milhares 5 2 2 3 2 5 3 3" xfId="43119" xr:uid="{B7F71436-B961-4BD1-A3D7-B583D8ACBE03}"/>
    <cellStyle name="Separador de milhares 5 2 2 3 2 5 3 3 2" xfId="43120" xr:uid="{29BBD37A-3543-4908-96E3-9DEBF87F75C9}"/>
    <cellStyle name="Separador de milhares 5 2 2 3 2 5 3 4" xfId="43121" xr:uid="{38C2D98C-41E4-441E-83B7-E5E6B5FCAE82}"/>
    <cellStyle name="Separador de milhares 5 2 2 3 2 5 4" xfId="43122" xr:uid="{C517B415-615A-43FD-89B7-91658EF28ADB}"/>
    <cellStyle name="Separador de milhares 5 2 2 3 2 5 4 2" xfId="43123" xr:uid="{7C192705-F3B8-47A3-9A13-1CD32AF4B682}"/>
    <cellStyle name="Separador de milhares 5 2 2 3 2 5 4 2 2" xfId="43124" xr:uid="{AF33C525-7134-46C4-9A3D-5BD15919F816}"/>
    <cellStyle name="Separador de milhares 5 2 2 3 2 5 4 2 2 2" xfId="43125" xr:uid="{CE09ABBD-A3B9-4134-B85F-60457726D8AD}"/>
    <cellStyle name="Separador de milhares 5 2 2 3 2 5 4 2 3" xfId="43126" xr:uid="{E629CB44-1F8F-462A-90D7-F964E8E599FF}"/>
    <cellStyle name="Separador de milhares 5 2 2 3 2 5 4 3" xfId="43127" xr:uid="{B81FC678-93C8-4C36-9166-315FC075D908}"/>
    <cellStyle name="Separador de milhares 5 2 2 3 2 5 4 3 2" xfId="43128" xr:uid="{26D6085F-7447-4FA8-A2E1-1FE818C4E9D2}"/>
    <cellStyle name="Separador de milhares 5 2 2 3 2 5 4 4" xfId="43129" xr:uid="{22BEC4E8-E9F0-4B15-BD7A-01554074A6FE}"/>
    <cellStyle name="Separador de milhares 5 2 2 3 2 5 4 4 2" xfId="43130" xr:uid="{0E3095F1-B019-4A53-9441-40AE165A6666}"/>
    <cellStyle name="Separador de milhares 5 2 2 3 2 5 4 5" xfId="43131" xr:uid="{2A11E61B-B3D9-4300-B96C-DDB7CB9CEAAA}"/>
    <cellStyle name="Separador de milhares 5 2 2 3 2 5 5" xfId="43132" xr:uid="{AB594935-B89D-4724-8253-BB301A43E4EC}"/>
    <cellStyle name="Separador de milhares 5 2 2 3 2 5 5 2" xfId="43133" xr:uid="{27F9973F-54C0-4AA2-A284-3B9B845A11EB}"/>
    <cellStyle name="Separador de milhares 5 2 2 3 2 5 5 2 2" xfId="43134" xr:uid="{54183D51-60C9-4877-8C57-068926957519}"/>
    <cellStyle name="Separador de milhares 5 2 2 3 2 5 5 3" xfId="43135" xr:uid="{5138151D-5B0C-4ADF-B765-6BA26881BCC9}"/>
    <cellStyle name="Separador de milhares 5 2 2 3 2 5 5 3 2" xfId="43136" xr:uid="{06E31C94-107B-4D2D-B8F9-030BA7924012}"/>
    <cellStyle name="Separador de milhares 5 2 2 3 2 5 5 4" xfId="43137" xr:uid="{43351590-AEE1-4C1B-8378-1388317D945F}"/>
    <cellStyle name="Separador de milhares 5 2 2 3 2 5 6" xfId="43138" xr:uid="{7D3F9B0E-F877-4E56-B850-5A12189BDC43}"/>
    <cellStyle name="Separador de milhares 5 2 2 3 2 5 6 2" xfId="43139" xr:uid="{C8CB98DC-6B69-4B65-9810-E02D3F74662C}"/>
    <cellStyle name="Separador de milhares 5 2 2 3 2 5 7" xfId="43140" xr:uid="{2F2DA3FF-5EF0-44B6-9BE5-37248D1D23E4}"/>
    <cellStyle name="Separador de milhares 5 2 2 3 2 5 8" xfId="43141" xr:uid="{2962B262-892D-4AD0-B50C-A8BF6E905762}"/>
    <cellStyle name="Separador de milhares 5 2 2 3 2 5 9" xfId="53596" xr:uid="{62CE3BE3-E920-467B-B1E7-6A7425F2EE39}"/>
    <cellStyle name="Separador de milhares 5 2 2 3 2 6" xfId="43142" xr:uid="{26CB6B33-5D80-493C-BFC1-12C9F185674A}"/>
    <cellStyle name="Separador de milhares 5 2 2 3 2 6 2" xfId="43143" xr:uid="{4934F8AA-C1DD-4F1A-A4EE-BC201E9F5486}"/>
    <cellStyle name="Separador de milhares 5 2 2 3 2 6 2 2" xfId="43144" xr:uid="{5B9002C1-2319-431E-8EE5-E462DF88FB3C}"/>
    <cellStyle name="Separador de milhares 5 2 2 3 2 6 2 2 2" xfId="43145" xr:uid="{262B0A5D-96EA-41AC-9C95-8549E91889B0}"/>
    <cellStyle name="Separador de milhares 5 2 2 3 2 6 2 2 2 2" xfId="43146" xr:uid="{C4A68D4A-FEBC-479E-BC8B-3E56B8E57FC4}"/>
    <cellStyle name="Separador de milhares 5 2 2 3 2 6 2 2 3" xfId="43147" xr:uid="{F47BC048-369B-4C23-9BA3-056164DCA10B}"/>
    <cellStyle name="Separador de milhares 5 2 2 3 2 6 2 3" xfId="43148" xr:uid="{DAD86981-30C2-4BE5-851E-05E3F4D9E37E}"/>
    <cellStyle name="Separador de milhares 5 2 2 3 2 6 2 3 2" xfId="43149" xr:uid="{68688D06-3DCC-4A0C-AB88-D9DE0991973C}"/>
    <cellStyle name="Separador de milhares 5 2 2 3 2 6 2 4" xfId="43150" xr:uid="{6A77F4D0-D0F5-4F2D-B137-E7DE02D2ECCD}"/>
    <cellStyle name="Separador de milhares 5 2 2 3 2 6 2 4 2" xfId="43151" xr:uid="{A48A598D-A057-447E-AC09-936E85EBCC0C}"/>
    <cellStyle name="Separador de milhares 5 2 2 3 2 6 2 5" xfId="43152" xr:uid="{A3BE086F-F7A5-4914-8ED4-374BEAC807F2}"/>
    <cellStyle name="Separador de milhares 5 2 2 3 2 6 3" xfId="43153" xr:uid="{587BB3CD-5FDD-444E-B040-2A3A7E8EE13D}"/>
    <cellStyle name="Separador de milhares 5 2 2 3 2 6 3 2" xfId="43154" xr:uid="{879B9D96-E0D0-4A6D-893D-AF4B5867069A}"/>
    <cellStyle name="Separador de milhares 5 2 2 3 2 6 4" xfId="43155" xr:uid="{F8A0D1F8-4FD0-450E-A631-61DC90DD3348}"/>
    <cellStyle name="Separador de milhares 5 2 2 3 2 6 4 2" xfId="43156" xr:uid="{E4681064-EBA5-464C-8A42-75443CBDB0F3}"/>
    <cellStyle name="Separador de milhares 5 2 2 3 2 6 5" xfId="43157" xr:uid="{039BFE88-310C-4D01-9BB6-CF204662E5DC}"/>
    <cellStyle name="Separador de milhares 5 2 2 3 2 7" xfId="43158" xr:uid="{D8BC375E-C8A0-405A-A02E-839B34B41178}"/>
    <cellStyle name="Separador de milhares 5 2 2 3 2 7 2" xfId="43159" xr:uid="{8240D69A-3E98-482F-B692-F8DFD2920A02}"/>
    <cellStyle name="Separador de milhares 5 2 2 3 2 7 2 2" xfId="43160" xr:uid="{4DDF165E-706B-4CC7-9A51-10CD29CEBF86}"/>
    <cellStyle name="Separador de milhares 5 2 2 3 2 7 3" xfId="43161" xr:uid="{530DDCD3-B071-4386-B69E-FE36C271ACEE}"/>
    <cellStyle name="Separador de milhares 5 2 2 3 2 7 3 2" xfId="43162" xr:uid="{55455423-76BA-4562-87B6-68C283E65706}"/>
    <cellStyle name="Separador de milhares 5 2 2 3 2 7 4" xfId="43163" xr:uid="{EBBDBF8A-CE29-46F3-ACE6-CDE6397CB77F}"/>
    <cellStyle name="Separador de milhares 5 2 2 3 2 8" xfId="43164" xr:uid="{123A73B3-0CBC-479E-BE57-7281E37EFB71}"/>
    <cellStyle name="Separador de milhares 5 2 2 3 2 8 2" xfId="43165" xr:uid="{0CD4AEC5-272C-45A3-982E-2BC411DC5283}"/>
    <cellStyle name="Separador de milhares 5 2 2 3 2 8 2 2" xfId="43166" xr:uid="{2161FDBD-5D7E-4465-9A7B-94E9F57F1A3F}"/>
    <cellStyle name="Separador de milhares 5 2 2 3 2 8 2 2 2" xfId="43167" xr:uid="{3C386349-4C5A-4C50-828F-23DDA960320B}"/>
    <cellStyle name="Separador de milhares 5 2 2 3 2 8 2 3" xfId="43168" xr:uid="{B6C2F5CB-5494-4AA3-8948-E15E35F5FF39}"/>
    <cellStyle name="Separador de milhares 5 2 2 3 2 8 3" xfId="43169" xr:uid="{3AA7A645-8E2C-4944-84DF-6D79A254B232}"/>
    <cellStyle name="Separador de milhares 5 2 2 3 2 8 3 2" xfId="43170" xr:uid="{40D57E81-F77B-46E3-8CCF-73E0116B9152}"/>
    <cellStyle name="Separador de milhares 5 2 2 3 2 8 4" xfId="43171" xr:uid="{44967EB3-F6B3-4798-9F15-E8786425C4F6}"/>
    <cellStyle name="Separador de milhares 5 2 2 3 2 8 4 2" xfId="43172" xr:uid="{EE4F5A84-637B-4A9C-BF96-48E8267D3C5B}"/>
    <cellStyle name="Separador de milhares 5 2 2 3 2 8 5" xfId="43173" xr:uid="{52644E3B-D569-46C0-86BE-FF69ECDF4389}"/>
    <cellStyle name="Separador de milhares 5 2 2 3 2 9" xfId="43174" xr:uid="{205D2DAF-9354-48E1-B7B3-C3897A724026}"/>
    <cellStyle name="Separador de milhares 5 2 2 3 2 9 2" xfId="43175" xr:uid="{D3EBCE69-EDC3-44C3-AFD7-B35ECD753DFE}"/>
    <cellStyle name="Separador de milhares 5 2 2 3 2 9 2 2" xfId="43176" xr:uid="{63CDFB19-62D0-4996-9C25-1DFFDFEC2FF7}"/>
    <cellStyle name="Separador de milhares 5 2 2 3 2 9 3" xfId="43177" xr:uid="{67B429C2-62DC-4C16-A1A8-AD1536985D05}"/>
    <cellStyle name="Separador de milhares 5 2 2 3 2 9 3 2" xfId="43178" xr:uid="{A7855F94-BE66-4CEE-B214-4477B70F8D44}"/>
    <cellStyle name="Separador de milhares 5 2 2 3 2 9 4" xfId="43179" xr:uid="{62574550-8C31-4E3B-8EFE-04D3B25EEBAE}"/>
    <cellStyle name="Separador de milhares 5 2 2 3 3" xfId="43180" xr:uid="{718636AD-1C8C-4962-9596-58AEAC077CFF}"/>
    <cellStyle name="Separador de milhares 5 2 2 3 3 10" xfId="43181" xr:uid="{DD379AC1-5524-416A-8183-78D16285C748}"/>
    <cellStyle name="Separador de milhares 5 2 2 3 3 11" xfId="53597" xr:uid="{6F1B25B1-BD71-4B1A-BAA8-E517B747B9E8}"/>
    <cellStyle name="Separador de milhares 5 2 2 3 3 12" xfId="54954" xr:uid="{E91BB6C1-F12C-43BC-A982-93C3C6A0E813}"/>
    <cellStyle name="Separador de milhares 5 2 2 3 3 2" xfId="43182" xr:uid="{84373B67-515C-4CA2-979C-BA03A3B2D40D}"/>
    <cellStyle name="Separador de milhares 5 2 2 3 3 2 10" xfId="54955" xr:uid="{42153139-9027-4D2E-B08B-DCABF79D416B}"/>
    <cellStyle name="Separador de milhares 5 2 2 3 3 2 2" xfId="43183" xr:uid="{D299435B-B7DE-4765-8A97-3535A0AED5B9}"/>
    <cellStyle name="Separador de milhares 5 2 2 3 3 2 2 2" xfId="43184" xr:uid="{5AFC76AF-A62B-4D1E-A2E0-AEFB8C1CD7F3}"/>
    <cellStyle name="Separador de milhares 5 2 2 3 3 2 2 2 2" xfId="43185" xr:uid="{91F03485-8FA8-48E4-AECD-7121E720C7BB}"/>
    <cellStyle name="Separador de milhares 5 2 2 3 3 2 2 2 2 2" xfId="43186" xr:uid="{FC29E73C-D3F2-465A-B3B1-EB43144A0C7E}"/>
    <cellStyle name="Separador de milhares 5 2 2 3 3 2 2 2 2 2 2" xfId="43187" xr:uid="{44B6D954-1002-4FBD-B36E-9476C0F69F6D}"/>
    <cellStyle name="Separador de milhares 5 2 2 3 3 2 2 2 2 3" xfId="43188" xr:uid="{35F53ACD-F3E5-4ACE-A777-266D58A94707}"/>
    <cellStyle name="Separador de milhares 5 2 2 3 3 2 2 2 3" xfId="43189" xr:uid="{16413CBB-9FCC-4903-B59D-F70835357293}"/>
    <cellStyle name="Separador de milhares 5 2 2 3 3 2 2 2 3 2" xfId="43190" xr:uid="{C47B34AF-A9B1-408D-8DD8-DE9834BB9F3B}"/>
    <cellStyle name="Separador de milhares 5 2 2 3 3 2 2 2 4" xfId="43191" xr:uid="{075F68A3-CF3D-46C8-922D-E30B773A3682}"/>
    <cellStyle name="Separador de milhares 5 2 2 3 3 2 2 2 4 2" xfId="43192" xr:uid="{D971B475-B647-410B-9393-67866669C5A0}"/>
    <cellStyle name="Separador de milhares 5 2 2 3 3 2 2 2 5" xfId="43193" xr:uid="{AE040B06-7B08-4428-991D-3B904D646603}"/>
    <cellStyle name="Separador de milhares 5 2 2 3 3 2 2 3" xfId="43194" xr:uid="{07B793F2-DC58-4EDE-8AD1-6B49B3579922}"/>
    <cellStyle name="Separador de milhares 5 2 2 3 3 2 2 3 2" xfId="43195" xr:uid="{F3A700B5-020F-46F7-B581-1DE406B453FD}"/>
    <cellStyle name="Separador de milhares 5 2 2 3 3 2 2 4" xfId="43196" xr:uid="{21CBD5CA-0C58-44EE-B3B6-DA25D855EE6F}"/>
    <cellStyle name="Separador de milhares 5 2 2 3 3 2 2 4 2" xfId="43197" xr:uid="{EEF283AD-1BFE-41A0-9181-E86F0DAE8421}"/>
    <cellStyle name="Separador de milhares 5 2 2 3 3 2 2 5" xfId="43198" xr:uid="{CC095C49-6554-45EB-B29D-018EEB045B08}"/>
    <cellStyle name="Separador de milhares 5 2 2 3 3 2 3" xfId="43199" xr:uid="{A55B5BB3-F658-4F4D-A130-92BBB91ADEA5}"/>
    <cellStyle name="Separador de milhares 5 2 2 3 3 2 3 2" xfId="43200" xr:uid="{15EC4CDA-F1E3-469D-AAAF-A60608A92AA3}"/>
    <cellStyle name="Separador de milhares 5 2 2 3 3 2 3 2 2" xfId="43201" xr:uid="{423D2699-FFF8-44E6-8805-E7E851D287D5}"/>
    <cellStyle name="Separador de milhares 5 2 2 3 3 2 3 3" xfId="43202" xr:uid="{51BBE1C5-EA9E-4028-8917-32D6DA7D12E5}"/>
    <cellStyle name="Separador de milhares 5 2 2 3 3 2 3 3 2" xfId="43203" xr:uid="{2DDA7AB7-8B35-416E-815D-0114943ADA42}"/>
    <cellStyle name="Separador de milhares 5 2 2 3 3 2 3 4" xfId="43204" xr:uid="{8FCFFDFC-A0B4-4ED6-BDAA-FD2B64D858F2}"/>
    <cellStyle name="Separador de milhares 5 2 2 3 3 2 4" xfId="43205" xr:uid="{9FDB6235-5CD2-45AD-B226-FD093A22C09C}"/>
    <cellStyle name="Separador de milhares 5 2 2 3 3 2 4 2" xfId="43206" xr:uid="{96805634-AFE7-4B4F-8B37-296A0B78CC88}"/>
    <cellStyle name="Separador de milhares 5 2 2 3 3 2 4 2 2" xfId="43207" xr:uid="{9734AB66-2D1B-43BF-B55F-B491932EE46C}"/>
    <cellStyle name="Separador de milhares 5 2 2 3 3 2 4 2 2 2" xfId="43208" xr:uid="{FE6E2057-9873-44B3-BD81-992FDE25E4E8}"/>
    <cellStyle name="Separador de milhares 5 2 2 3 3 2 4 2 3" xfId="43209" xr:uid="{753A3D96-6982-4B44-AE87-35ED0E3AC509}"/>
    <cellStyle name="Separador de milhares 5 2 2 3 3 2 4 3" xfId="43210" xr:uid="{00A52F53-025B-4354-969C-05E005FBF7D5}"/>
    <cellStyle name="Separador de milhares 5 2 2 3 3 2 4 3 2" xfId="43211" xr:uid="{8DE7D032-14C6-4C99-A893-40749C710AE8}"/>
    <cellStyle name="Separador de milhares 5 2 2 3 3 2 4 4" xfId="43212" xr:uid="{A1D0AE32-B479-43BE-8523-3CA396991D33}"/>
    <cellStyle name="Separador de milhares 5 2 2 3 3 2 4 4 2" xfId="43213" xr:uid="{7B7A48F6-B504-4E05-AC56-F9AC66531C29}"/>
    <cellStyle name="Separador de milhares 5 2 2 3 3 2 4 5" xfId="43214" xr:uid="{F965DC60-DB3F-4F90-897A-5EA62C06AF60}"/>
    <cellStyle name="Separador de milhares 5 2 2 3 3 2 5" xfId="43215" xr:uid="{C3B1E34C-590F-475E-BC47-30A94E8258E0}"/>
    <cellStyle name="Separador de milhares 5 2 2 3 3 2 5 2" xfId="43216" xr:uid="{8E64C0D1-3B67-46EC-B740-841D446F4BE1}"/>
    <cellStyle name="Separador de milhares 5 2 2 3 3 2 5 2 2" xfId="43217" xr:uid="{CDA3B5AA-D3B6-4037-B6CA-B2805D4DC378}"/>
    <cellStyle name="Separador de milhares 5 2 2 3 3 2 5 3" xfId="43218" xr:uid="{D707918C-0D07-46C7-BF57-FFB43AB80535}"/>
    <cellStyle name="Separador de milhares 5 2 2 3 3 2 5 3 2" xfId="43219" xr:uid="{0D883BD2-F3CC-411B-9468-A94BD91C6674}"/>
    <cellStyle name="Separador de milhares 5 2 2 3 3 2 5 4" xfId="43220" xr:uid="{1D810374-0AB6-4AC9-9FD2-9A1BE147F1E8}"/>
    <cellStyle name="Separador de milhares 5 2 2 3 3 2 6" xfId="43221" xr:uid="{477DCCC7-4078-48CB-BDCC-17D6F143EF7F}"/>
    <cellStyle name="Separador de milhares 5 2 2 3 3 2 6 2" xfId="43222" xr:uid="{E46F848E-E1B5-4176-AFD0-CBFA99F8A7BA}"/>
    <cellStyle name="Separador de milhares 5 2 2 3 3 2 7" xfId="43223" xr:uid="{F6A3C890-560D-498B-A718-66461E2909B2}"/>
    <cellStyle name="Separador de milhares 5 2 2 3 3 2 8" xfId="43224" xr:uid="{5708DD79-73B6-4C56-929D-26188D9CAEFD}"/>
    <cellStyle name="Separador de milhares 5 2 2 3 3 2 9" xfId="53598" xr:uid="{EB9957B9-9A6B-4605-8453-C21B519C2CAC}"/>
    <cellStyle name="Separador de milhares 5 2 2 3 3 3" xfId="43225" xr:uid="{5F7BB6E4-8FDB-464B-8156-4DEE36E17D35}"/>
    <cellStyle name="Separador de milhares 5 2 2 3 3 3 10" xfId="54956" xr:uid="{338EBA7E-C901-4F77-8CA5-06165705BD53}"/>
    <cellStyle name="Separador de milhares 5 2 2 3 3 3 2" xfId="43226" xr:uid="{491832BA-1428-4AB4-94EC-E88AA6031CBE}"/>
    <cellStyle name="Separador de milhares 5 2 2 3 3 3 2 2" xfId="43227" xr:uid="{68DD8A48-AFF0-4A13-9E5E-4330C217EDD0}"/>
    <cellStyle name="Separador de milhares 5 2 2 3 3 3 2 2 2" xfId="43228" xr:uid="{C7428128-EA31-4800-A7F9-0289C0ACBAF5}"/>
    <cellStyle name="Separador de milhares 5 2 2 3 3 3 2 2 2 2" xfId="43229" xr:uid="{4EF17C9A-5E6C-4F60-BF08-E2B2F6F61534}"/>
    <cellStyle name="Separador de milhares 5 2 2 3 3 3 2 2 2 2 2" xfId="43230" xr:uid="{237A112A-D780-4640-8494-AC440F804FB3}"/>
    <cellStyle name="Separador de milhares 5 2 2 3 3 3 2 2 2 3" xfId="43231" xr:uid="{C165603C-5A14-4A20-9D20-C979E1DC00DB}"/>
    <cellStyle name="Separador de milhares 5 2 2 3 3 3 2 2 3" xfId="43232" xr:uid="{FD5C2269-BBFB-4827-A10E-15C40643DF8C}"/>
    <cellStyle name="Separador de milhares 5 2 2 3 3 3 2 2 3 2" xfId="43233" xr:uid="{DA1B4C4B-8DCB-41B0-92E3-2326A6D6F9CB}"/>
    <cellStyle name="Separador de milhares 5 2 2 3 3 3 2 2 4" xfId="43234" xr:uid="{08DE830D-1C45-4C7E-97A9-18EA234C6183}"/>
    <cellStyle name="Separador de milhares 5 2 2 3 3 3 2 2 4 2" xfId="43235" xr:uid="{1C854185-98AD-4AAE-96C4-32A22A6C8C6F}"/>
    <cellStyle name="Separador de milhares 5 2 2 3 3 3 2 2 5" xfId="43236" xr:uid="{5EAB1C36-0F9D-4EE8-B89C-BEE158354CF8}"/>
    <cellStyle name="Separador de milhares 5 2 2 3 3 3 2 3" xfId="43237" xr:uid="{E5BEB979-686F-4893-BA9B-6DE0688876D2}"/>
    <cellStyle name="Separador de milhares 5 2 2 3 3 3 2 3 2" xfId="43238" xr:uid="{64A40F55-60F5-4939-AD2D-1D2E005F4BB5}"/>
    <cellStyle name="Separador de milhares 5 2 2 3 3 3 2 4" xfId="43239" xr:uid="{797A40CF-07B8-4218-8E8F-4CAB179A7D9C}"/>
    <cellStyle name="Separador de milhares 5 2 2 3 3 3 2 4 2" xfId="43240" xr:uid="{4361E65D-4993-4719-915E-35038039A016}"/>
    <cellStyle name="Separador de milhares 5 2 2 3 3 3 2 5" xfId="43241" xr:uid="{EDBCB755-AD9F-4FF8-A17C-652F132A2499}"/>
    <cellStyle name="Separador de milhares 5 2 2 3 3 3 3" xfId="43242" xr:uid="{0A7120C7-FCC0-4C9F-B23F-2858325EDB81}"/>
    <cellStyle name="Separador de milhares 5 2 2 3 3 3 3 2" xfId="43243" xr:uid="{72D3EFDD-10B2-462E-A4C2-1837A691CBF4}"/>
    <cellStyle name="Separador de milhares 5 2 2 3 3 3 3 2 2" xfId="43244" xr:uid="{3BEFD9CD-EF0D-49FE-A79E-304DA718EB4B}"/>
    <cellStyle name="Separador de milhares 5 2 2 3 3 3 3 3" xfId="43245" xr:uid="{CC45BB55-98C4-4864-92CB-F2666C35E213}"/>
    <cellStyle name="Separador de milhares 5 2 2 3 3 3 3 3 2" xfId="43246" xr:uid="{575FBA9E-13E2-4D40-8E66-E1550DB9E0F2}"/>
    <cellStyle name="Separador de milhares 5 2 2 3 3 3 3 4" xfId="43247" xr:uid="{D1040931-CE40-40A6-A487-CDEF94205C13}"/>
    <cellStyle name="Separador de milhares 5 2 2 3 3 3 4" xfId="43248" xr:uid="{DE5AA390-5433-4AC2-ABA6-CDC8836F82E0}"/>
    <cellStyle name="Separador de milhares 5 2 2 3 3 3 4 2" xfId="43249" xr:uid="{DCBB591D-629E-4BC3-B7BC-4E30BE153273}"/>
    <cellStyle name="Separador de milhares 5 2 2 3 3 3 4 2 2" xfId="43250" xr:uid="{4A1C991F-BE09-439B-97CD-D698963565C9}"/>
    <cellStyle name="Separador de milhares 5 2 2 3 3 3 4 2 2 2" xfId="43251" xr:uid="{800C29CC-7229-4BC4-BD9C-247AB9FDFE04}"/>
    <cellStyle name="Separador de milhares 5 2 2 3 3 3 4 2 3" xfId="43252" xr:uid="{7A52B85A-B651-47C1-90CF-67C41ACE5E73}"/>
    <cellStyle name="Separador de milhares 5 2 2 3 3 3 4 3" xfId="43253" xr:uid="{AF578ECA-D85A-4602-ACCE-000B50DA1A25}"/>
    <cellStyle name="Separador de milhares 5 2 2 3 3 3 4 3 2" xfId="43254" xr:uid="{DA4880F9-417E-484A-ABC8-EFD90FE392C1}"/>
    <cellStyle name="Separador de milhares 5 2 2 3 3 3 4 4" xfId="43255" xr:uid="{9CE6FBE7-CD15-43DC-8C5C-515552A7038B}"/>
    <cellStyle name="Separador de milhares 5 2 2 3 3 3 4 4 2" xfId="43256" xr:uid="{5BBF31FA-AD76-432A-8D84-02836779C75F}"/>
    <cellStyle name="Separador de milhares 5 2 2 3 3 3 4 5" xfId="43257" xr:uid="{35AC1E8C-50BB-4C04-837E-DABF48BBDF5E}"/>
    <cellStyle name="Separador de milhares 5 2 2 3 3 3 5" xfId="43258" xr:uid="{AE28ABA6-E331-4082-BD6A-512E77BCBD9B}"/>
    <cellStyle name="Separador de milhares 5 2 2 3 3 3 5 2" xfId="43259" xr:uid="{56BED530-EA0C-44D8-A1FC-75B8BC8AF00C}"/>
    <cellStyle name="Separador de milhares 5 2 2 3 3 3 5 2 2" xfId="43260" xr:uid="{484D2332-1CA1-4524-8A51-655929D14D30}"/>
    <cellStyle name="Separador de milhares 5 2 2 3 3 3 5 3" xfId="43261" xr:uid="{8501B25E-4A1F-4FB0-9F22-998EF2C48CB1}"/>
    <cellStyle name="Separador de milhares 5 2 2 3 3 3 5 3 2" xfId="43262" xr:uid="{EE4A91E4-921E-4E3F-B1D4-C0104499140A}"/>
    <cellStyle name="Separador de milhares 5 2 2 3 3 3 5 4" xfId="43263" xr:uid="{858C3929-849D-44DA-B109-08EF6233C930}"/>
    <cellStyle name="Separador de milhares 5 2 2 3 3 3 6" xfId="43264" xr:uid="{4BF3CC06-4A30-4E5C-9783-2120C3B7611D}"/>
    <cellStyle name="Separador de milhares 5 2 2 3 3 3 6 2" xfId="43265" xr:uid="{F91760AB-4964-4149-87AF-095FBFF49C60}"/>
    <cellStyle name="Separador de milhares 5 2 2 3 3 3 7" xfId="43266" xr:uid="{72C70741-CA76-40CF-9F2A-C3DC0A22BB13}"/>
    <cellStyle name="Separador de milhares 5 2 2 3 3 3 8" xfId="43267" xr:uid="{2B99ECFA-37FC-414C-ADA7-A101D8C57BA0}"/>
    <cellStyle name="Separador de milhares 5 2 2 3 3 3 9" xfId="53599" xr:uid="{7C7C4258-07CA-440F-A989-90295C9C184B}"/>
    <cellStyle name="Separador de milhares 5 2 2 3 3 4" xfId="43268" xr:uid="{46D05865-8ED2-4C87-8CE4-789193FF9F64}"/>
    <cellStyle name="Separador de milhares 5 2 2 3 3 4 2" xfId="43269" xr:uid="{2E74ED58-06F3-4970-B0EF-CDD70F0E861B}"/>
    <cellStyle name="Separador de milhares 5 2 2 3 3 4 2 2" xfId="43270" xr:uid="{F3311347-A634-4823-B747-5ABBAFCD1E3B}"/>
    <cellStyle name="Separador de milhares 5 2 2 3 3 4 2 2 2" xfId="43271" xr:uid="{06A923B9-A4B0-483D-9292-736556C068A0}"/>
    <cellStyle name="Separador de milhares 5 2 2 3 3 4 2 2 2 2" xfId="43272" xr:uid="{7251121A-DA41-47E9-92AC-F027BCBA46A8}"/>
    <cellStyle name="Separador de milhares 5 2 2 3 3 4 2 2 3" xfId="43273" xr:uid="{85A9B83A-291A-45C4-9B7C-D7B57FDAAAD1}"/>
    <cellStyle name="Separador de milhares 5 2 2 3 3 4 2 3" xfId="43274" xr:uid="{3A0373CE-886D-47A0-A659-A307DCA4A3E0}"/>
    <cellStyle name="Separador de milhares 5 2 2 3 3 4 2 3 2" xfId="43275" xr:uid="{265DA365-C74D-4A5C-8187-CE83C3DC0BF9}"/>
    <cellStyle name="Separador de milhares 5 2 2 3 3 4 2 4" xfId="43276" xr:uid="{D86EB0FA-6BEE-4A86-882D-1222DC29B9CD}"/>
    <cellStyle name="Separador de milhares 5 2 2 3 3 4 2 4 2" xfId="43277" xr:uid="{A4D1476A-4425-4002-ACAC-87D09E8554D5}"/>
    <cellStyle name="Separador de milhares 5 2 2 3 3 4 2 5" xfId="43278" xr:uid="{AEB83C4F-83C1-449A-A0C3-B06853180D54}"/>
    <cellStyle name="Separador de milhares 5 2 2 3 3 4 3" xfId="43279" xr:uid="{BE68C2A7-6C54-4833-BDD4-735D5333160E}"/>
    <cellStyle name="Separador de milhares 5 2 2 3 3 4 3 2" xfId="43280" xr:uid="{9E58712F-697A-4C23-858C-14C2FF142605}"/>
    <cellStyle name="Separador de milhares 5 2 2 3 3 4 4" xfId="43281" xr:uid="{747DEE95-A319-421C-8047-0A898E4333E5}"/>
    <cellStyle name="Separador de milhares 5 2 2 3 3 4 4 2" xfId="43282" xr:uid="{6B85B8CE-C8BB-44A1-A025-B2935B014B30}"/>
    <cellStyle name="Separador de milhares 5 2 2 3 3 4 5" xfId="43283" xr:uid="{D798BDE4-21E1-43CA-B902-3FBE1162EB06}"/>
    <cellStyle name="Separador de milhares 5 2 2 3 3 5" xfId="43284" xr:uid="{97413BCD-403D-4659-A336-A96F217C734A}"/>
    <cellStyle name="Separador de milhares 5 2 2 3 3 5 2" xfId="43285" xr:uid="{466226BB-55AC-4F87-822E-1F9D9022A3A4}"/>
    <cellStyle name="Separador de milhares 5 2 2 3 3 5 2 2" xfId="43286" xr:uid="{B7D93622-A9D1-4C91-AD95-3681E1EB8021}"/>
    <cellStyle name="Separador de milhares 5 2 2 3 3 5 3" xfId="43287" xr:uid="{67B08E61-B17E-4B75-9563-6552FC2D255A}"/>
    <cellStyle name="Separador de milhares 5 2 2 3 3 5 3 2" xfId="43288" xr:uid="{54EBB734-089A-4659-B5EA-674F4218032A}"/>
    <cellStyle name="Separador de milhares 5 2 2 3 3 5 4" xfId="43289" xr:uid="{F94AADC2-7396-465F-A5BB-6B5BA7DB16A2}"/>
    <cellStyle name="Separador de milhares 5 2 2 3 3 6" xfId="43290" xr:uid="{CDA9541E-ADD6-45BB-B054-5931BA7C74AB}"/>
    <cellStyle name="Separador de milhares 5 2 2 3 3 6 2" xfId="43291" xr:uid="{9D698A45-703F-43E0-9057-3B6DA1AA6978}"/>
    <cellStyle name="Separador de milhares 5 2 2 3 3 6 2 2" xfId="43292" xr:uid="{0F695F4E-C628-4D20-9135-71D5D87E17BC}"/>
    <cellStyle name="Separador de milhares 5 2 2 3 3 6 2 2 2" xfId="43293" xr:uid="{80A6D5EA-53B0-4642-BD14-051BEDD76A61}"/>
    <cellStyle name="Separador de milhares 5 2 2 3 3 6 2 3" xfId="43294" xr:uid="{DA7E3897-6C4E-4F07-8932-E8C3F85A2AA0}"/>
    <cellStyle name="Separador de milhares 5 2 2 3 3 6 3" xfId="43295" xr:uid="{BC5CFEBB-6FB6-48A5-9595-3E16BF519772}"/>
    <cellStyle name="Separador de milhares 5 2 2 3 3 6 3 2" xfId="43296" xr:uid="{D97519E4-3749-4DB8-A134-419089922FD4}"/>
    <cellStyle name="Separador de milhares 5 2 2 3 3 6 4" xfId="43297" xr:uid="{42972A0E-E913-4C55-9730-B3AF45409DEF}"/>
    <cellStyle name="Separador de milhares 5 2 2 3 3 6 4 2" xfId="43298" xr:uid="{110199BF-22BE-4C2C-9E33-D039EA192AAA}"/>
    <cellStyle name="Separador de milhares 5 2 2 3 3 6 5" xfId="43299" xr:uid="{F1F4BCB3-8DEA-4F27-AFA6-65C4F0667643}"/>
    <cellStyle name="Separador de milhares 5 2 2 3 3 7" xfId="43300" xr:uid="{FFBBF27D-0093-4D3F-82F3-C7FA644A830F}"/>
    <cellStyle name="Separador de milhares 5 2 2 3 3 7 2" xfId="43301" xr:uid="{88FE35DD-8E54-4008-A167-739D45920AC2}"/>
    <cellStyle name="Separador de milhares 5 2 2 3 3 7 2 2" xfId="43302" xr:uid="{41EFCBF4-544C-4595-81D9-B523F4B79D80}"/>
    <cellStyle name="Separador de milhares 5 2 2 3 3 7 3" xfId="43303" xr:uid="{66FCEB18-B78F-43B8-95F3-0096C73C5999}"/>
    <cellStyle name="Separador de milhares 5 2 2 3 3 7 3 2" xfId="43304" xr:uid="{DF278AF3-E828-470C-B18A-83D4128D7A08}"/>
    <cellStyle name="Separador de milhares 5 2 2 3 3 7 4" xfId="43305" xr:uid="{184FA8B7-40CF-4280-AE93-1EC1518DBEB6}"/>
    <cellStyle name="Separador de milhares 5 2 2 3 3 8" xfId="43306" xr:uid="{7CB66D79-4D79-4177-8F3A-3FA5F23C7C9A}"/>
    <cellStyle name="Separador de milhares 5 2 2 3 3 8 2" xfId="43307" xr:uid="{4045564D-A615-43A9-B751-24AB6120CDC4}"/>
    <cellStyle name="Separador de milhares 5 2 2 3 3 9" xfId="43308" xr:uid="{344A420E-4596-4559-81F4-40A5A63C98DA}"/>
    <cellStyle name="Separador de milhares 5 2 2 3 4" xfId="43309" xr:uid="{36553118-391C-4F9B-BDC8-97CA85597DAB}"/>
    <cellStyle name="Separador de milhares 5 2 2 3 4 10" xfId="43310" xr:uid="{0B9BF732-8008-4507-B86E-DC0045733916}"/>
    <cellStyle name="Separador de milhares 5 2 2 3 4 11" xfId="53600" xr:uid="{6D3E208E-0FBB-401C-9CF7-E681448C797D}"/>
    <cellStyle name="Separador de milhares 5 2 2 3 4 12" xfId="54957" xr:uid="{2B188932-F416-4D60-9E45-CC421DCBD3FD}"/>
    <cellStyle name="Separador de milhares 5 2 2 3 4 2" xfId="43311" xr:uid="{0CB8B151-5D4D-49F2-B16E-5C90F5C4E324}"/>
    <cellStyle name="Separador de milhares 5 2 2 3 4 2 10" xfId="54958" xr:uid="{4C6A6796-9123-4B58-BDB6-979A2AAB01FC}"/>
    <cellStyle name="Separador de milhares 5 2 2 3 4 2 2" xfId="43312" xr:uid="{6D9080AB-3066-4FD2-AB62-D288C4B206D7}"/>
    <cellStyle name="Separador de milhares 5 2 2 3 4 2 2 2" xfId="43313" xr:uid="{E2741F7F-D5B7-4F6A-904A-88FD3024A87C}"/>
    <cellStyle name="Separador de milhares 5 2 2 3 4 2 2 2 2" xfId="43314" xr:uid="{EB67DD09-4A3E-4E2E-AFC3-D2FD0B6FEC34}"/>
    <cellStyle name="Separador de milhares 5 2 2 3 4 2 2 2 2 2" xfId="43315" xr:uid="{0EFFAF84-91EC-4A7F-A4C9-0E5D47DAE0D3}"/>
    <cellStyle name="Separador de milhares 5 2 2 3 4 2 2 2 2 2 2" xfId="43316" xr:uid="{AFE254B3-9649-47AC-AAC4-E79D9F8A5944}"/>
    <cellStyle name="Separador de milhares 5 2 2 3 4 2 2 2 2 3" xfId="43317" xr:uid="{25B7B1AA-6A50-492E-BC61-A89641C84F37}"/>
    <cellStyle name="Separador de milhares 5 2 2 3 4 2 2 2 3" xfId="43318" xr:uid="{AC96856B-78DD-4C2A-9E7B-84B2DDFD69F8}"/>
    <cellStyle name="Separador de milhares 5 2 2 3 4 2 2 2 3 2" xfId="43319" xr:uid="{776AE13F-C8EB-4FFC-95C9-7D24C8B6B1C2}"/>
    <cellStyle name="Separador de milhares 5 2 2 3 4 2 2 2 4" xfId="43320" xr:uid="{18C784CB-D245-4F69-89DC-9E45C45FB64D}"/>
    <cellStyle name="Separador de milhares 5 2 2 3 4 2 2 2 4 2" xfId="43321" xr:uid="{34BBBE25-9A9C-4AEB-B3F8-97694996FF5C}"/>
    <cellStyle name="Separador de milhares 5 2 2 3 4 2 2 2 5" xfId="43322" xr:uid="{F9F8DFB7-270C-47DD-BDA0-3A0FF057A04B}"/>
    <cellStyle name="Separador de milhares 5 2 2 3 4 2 2 3" xfId="43323" xr:uid="{65E6F047-3C38-4E14-9046-4A23167E34E0}"/>
    <cellStyle name="Separador de milhares 5 2 2 3 4 2 2 3 2" xfId="43324" xr:uid="{9DABDF9F-F7CD-4C25-B3E7-EEADFE93F2DD}"/>
    <cellStyle name="Separador de milhares 5 2 2 3 4 2 2 4" xfId="43325" xr:uid="{8C86D1AB-E00C-4070-A21B-6624D45F5C81}"/>
    <cellStyle name="Separador de milhares 5 2 2 3 4 2 2 4 2" xfId="43326" xr:uid="{A500051F-B9B3-4F0F-8A46-8A7ECC2D058D}"/>
    <cellStyle name="Separador de milhares 5 2 2 3 4 2 2 5" xfId="43327" xr:uid="{116888C3-687D-4F05-BFB9-64DA7778DBFA}"/>
    <cellStyle name="Separador de milhares 5 2 2 3 4 2 3" xfId="43328" xr:uid="{ECB236B3-24F3-40CA-B7FC-3E7F73B42D64}"/>
    <cellStyle name="Separador de milhares 5 2 2 3 4 2 3 2" xfId="43329" xr:uid="{C9C7A3C8-F8B7-41D1-9EB4-4497AAC128E0}"/>
    <cellStyle name="Separador de milhares 5 2 2 3 4 2 3 2 2" xfId="43330" xr:uid="{959813CC-191F-45E2-A65C-BE0CEAEDF8EA}"/>
    <cellStyle name="Separador de milhares 5 2 2 3 4 2 3 3" xfId="43331" xr:uid="{8485025B-11A4-421A-8A7B-C91E2FFC3DD9}"/>
    <cellStyle name="Separador de milhares 5 2 2 3 4 2 3 3 2" xfId="43332" xr:uid="{28F0F374-9CC8-450C-A450-5206076938D8}"/>
    <cellStyle name="Separador de milhares 5 2 2 3 4 2 3 4" xfId="43333" xr:uid="{0440A355-B2FD-48E3-995C-66A0EC324F31}"/>
    <cellStyle name="Separador de milhares 5 2 2 3 4 2 4" xfId="43334" xr:uid="{0EAE8E0C-1690-4C19-9E44-17DC0645EA04}"/>
    <cellStyle name="Separador de milhares 5 2 2 3 4 2 4 2" xfId="43335" xr:uid="{A5AF4930-1B75-4B48-87E3-C817DBB85854}"/>
    <cellStyle name="Separador de milhares 5 2 2 3 4 2 4 2 2" xfId="43336" xr:uid="{AB75472D-BE45-47EE-B06F-0870300E9635}"/>
    <cellStyle name="Separador de milhares 5 2 2 3 4 2 4 2 2 2" xfId="43337" xr:uid="{C5C59910-1E5F-4DF9-B730-26EF1564A2E8}"/>
    <cellStyle name="Separador de milhares 5 2 2 3 4 2 4 2 3" xfId="43338" xr:uid="{48B78A3A-A46B-428F-8EDE-5CC0AD55A9A7}"/>
    <cellStyle name="Separador de milhares 5 2 2 3 4 2 4 3" xfId="43339" xr:uid="{CC8E93D8-8B40-484B-9664-86D3323934AB}"/>
    <cellStyle name="Separador de milhares 5 2 2 3 4 2 4 3 2" xfId="43340" xr:uid="{A02DEA10-5C6C-4469-A018-5B75B510001D}"/>
    <cellStyle name="Separador de milhares 5 2 2 3 4 2 4 4" xfId="43341" xr:uid="{54431FDA-79C5-45BE-B54B-36169BEA163D}"/>
    <cellStyle name="Separador de milhares 5 2 2 3 4 2 4 4 2" xfId="43342" xr:uid="{293BB431-6508-432E-B1B6-804A082E9E4D}"/>
    <cellStyle name="Separador de milhares 5 2 2 3 4 2 4 5" xfId="43343" xr:uid="{BC0C86FC-A317-4860-8320-F1EF2063F5EA}"/>
    <cellStyle name="Separador de milhares 5 2 2 3 4 2 5" xfId="43344" xr:uid="{3C620F37-F101-4CF0-B7F0-62025727D631}"/>
    <cellStyle name="Separador de milhares 5 2 2 3 4 2 5 2" xfId="43345" xr:uid="{8A992F76-A332-4596-A853-95367BFEB414}"/>
    <cellStyle name="Separador de milhares 5 2 2 3 4 2 5 2 2" xfId="43346" xr:uid="{F9F130F3-5DB0-44D1-9EB1-D19A379850D1}"/>
    <cellStyle name="Separador de milhares 5 2 2 3 4 2 5 3" xfId="43347" xr:uid="{7F37A909-3375-4EA6-B1B2-28FAB16BF8B5}"/>
    <cellStyle name="Separador de milhares 5 2 2 3 4 2 5 3 2" xfId="43348" xr:uid="{DBE67B98-D635-4DE4-88DA-E4CF1AB58111}"/>
    <cellStyle name="Separador de milhares 5 2 2 3 4 2 5 4" xfId="43349" xr:uid="{3702D4BD-BB74-4796-AFDB-ED3506BA9F05}"/>
    <cellStyle name="Separador de milhares 5 2 2 3 4 2 6" xfId="43350" xr:uid="{0E525468-4939-4CFB-9194-175649681988}"/>
    <cellStyle name="Separador de milhares 5 2 2 3 4 2 6 2" xfId="43351" xr:uid="{F768E04D-1BAC-4948-9FAD-0CB364177634}"/>
    <cellStyle name="Separador de milhares 5 2 2 3 4 2 7" xfId="43352" xr:uid="{C4A0B0F2-D3D6-4363-82EA-2A675CF314B5}"/>
    <cellStyle name="Separador de milhares 5 2 2 3 4 2 8" xfId="43353" xr:uid="{0576AA28-D757-4010-8F47-289389DF4F66}"/>
    <cellStyle name="Separador de milhares 5 2 2 3 4 2 9" xfId="53601" xr:uid="{B030F491-F09C-4233-A0D1-C98C04A66A2B}"/>
    <cellStyle name="Separador de milhares 5 2 2 3 4 3" xfId="43354" xr:uid="{6BE24F52-421C-43AB-ABC1-0D988404A39A}"/>
    <cellStyle name="Separador de milhares 5 2 2 3 4 3 10" xfId="54959" xr:uid="{68B82A35-84A4-4BD3-BCD8-4352A4D48D14}"/>
    <cellStyle name="Separador de milhares 5 2 2 3 4 3 2" xfId="43355" xr:uid="{D382862E-7CD7-4C42-965A-434D070085C3}"/>
    <cellStyle name="Separador de milhares 5 2 2 3 4 3 2 2" xfId="43356" xr:uid="{295D28D3-C764-4F70-A493-17F83C167888}"/>
    <cellStyle name="Separador de milhares 5 2 2 3 4 3 2 2 2" xfId="43357" xr:uid="{1CBC1349-3832-4BD9-91F8-EF442328004C}"/>
    <cellStyle name="Separador de milhares 5 2 2 3 4 3 2 2 2 2" xfId="43358" xr:uid="{EF8B3AE8-5358-4408-B66B-9E56FBF687CE}"/>
    <cellStyle name="Separador de milhares 5 2 2 3 4 3 2 2 2 2 2" xfId="43359" xr:uid="{B6F7A0DC-BFFD-4A3E-868C-77EAC12848E4}"/>
    <cellStyle name="Separador de milhares 5 2 2 3 4 3 2 2 2 3" xfId="43360" xr:uid="{80E9EA33-8A98-472C-98C7-020A0146274C}"/>
    <cellStyle name="Separador de milhares 5 2 2 3 4 3 2 2 3" xfId="43361" xr:uid="{273CC3AA-0848-4BF4-A42F-0EDC283C7350}"/>
    <cellStyle name="Separador de milhares 5 2 2 3 4 3 2 2 3 2" xfId="43362" xr:uid="{11770862-D680-47EE-988B-8EBA18A21CAC}"/>
    <cellStyle name="Separador de milhares 5 2 2 3 4 3 2 2 4" xfId="43363" xr:uid="{381D17C1-A8C7-456D-9F53-0A7D90EBC545}"/>
    <cellStyle name="Separador de milhares 5 2 2 3 4 3 2 2 4 2" xfId="43364" xr:uid="{7B166AB8-5884-4BF3-9AB8-0BDB4F8D1F3F}"/>
    <cellStyle name="Separador de milhares 5 2 2 3 4 3 2 2 5" xfId="43365" xr:uid="{975A690B-0048-4E24-910F-A0E091D735EB}"/>
    <cellStyle name="Separador de milhares 5 2 2 3 4 3 2 3" xfId="43366" xr:uid="{149E7CBA-338D-47AF-BA69-B0C1EC03AAC4}"/>
    <cellStyle name="Separador de milhares 5 2 2 3 4 3 2 3 2" xfId="43367" xr:uid="{EEF03D62-ACB5-481D-A50C-D1BE0624A721}"/>
    <cellStyle name="Separador de milhares 5 2 2 3 4 3 2 4" xfId="43368" xr:uid="{53B92C00-B939-4C86-8CB9-A6F4190D3410}"/>
    <cellStyle name="Separador de milhares 5 2 2 3 4 3 2 4 2" xfId="43369" xr:uid="{AC0AF11B-AF01-4C85-BD15-1977A72F9A16}"/>
    <cellStyle name="Separador de milhares 5 2 2 3 4 3 2 5" xfId="43370" xr:uid="{B5FBD4B7-66EB-4EAD-94DC-18615CAD9237}"/>
    <cellStyle name="Separador de milhares 5 2 2 3 4 3 3" xfId="43371" xr:uid="{A89564A6-FB6B-480A-89AD-F95377D5B3AE}"/>
    <cellStyle name="Separador de milhares 5 2 2 3 4 3 3 2" xfId="43372" xr:uid="{69AA6D17-8E45-47B5-AE75-D2E246B231BF}"/>
    <cellStyle name="Separador de milhares 5 2 2 3 4 3 3 2 2" xfId="43373" xr:uid="{77D87794-E4DD-4087-ADEF-20E0A7686AA6}"/>
    <cellStyle name="Separador de milhares 5 2 2 3 4 3 3 3" xfId="43374" xr:uid="{D2DB5236-50AB-4E19-8FDA-BB9CAAB9A0A3}"/>
    <cellStyle name="Separador de milhares 5 2 2 3 4 3 3 3 2" xfId="43375" xr:uid="{AF03132B-AF2E-451E-A01B-5D9E8C228355}"/>
    <cellStyle name="Separador de milhares 5 2 2 3 4 3 3 4" xfId="43376" xr:uid="{FDC4320E-59F8-4EA1-B1C5-D48F41095748}"/>
    <cellStyle name="Separador de milhares 5 2 2 3 4 3 4" xfId="43377" xr:uid="{F788F4C1-5949-4F8C-911F-18C91F1C98A1}"/>
    <cellStyle name="Separador de milhares 5 2 2 3 4 3 4 2" xfId="43378" xr:uid="{50306530-27E9-4E89-A895-B0D8DEE2AF06}"/>
    <cellStyle name="Separador de milhares 5 2 2 3 4 3 4 2 2" xfId="43379" xr:uid="{4FF628CD-540D-4D00-99CE-B4E415653211}"/>
    <cellStyle name="Separador de milhares 5 2 2 3 4 3 4 2 2 2" xfId="43380" xr:uid="{EABD23B9-9D91-4197-B7EE-8AED952CE54F}"/>
    <cellStyle name="Separador de milhares 5 2 2 3 4 3 4 2 3" xfId="43381" xr:uid="{C3566E78-3652-4403-85CD-C762EC37C264}"/>
    <cellStyle name="Separador de milhares 5 2 2 3 4 3 4 3" xfId="43382" xr:uid="{8414CBFD-CDA1-41FE-917E-3882DEE78FE4}"/>
    <cellStyle name="Separador de milhares 5 2 2 3 4 3 4 3 2" xfId="43383" xr:uid="{C8056455-FCB2-4BD7-B870-A3EFE241CC8F}"/>
    <cellStyle name="Separador de milhares 5 2 2 3 4 3 4 4" xfId="43384" xr:uid="{E7A4F726-3F5D-4803-B13A-B17460302CC3}"/>
    <cellStyle name="Separador de milhares 5 2 2 3 4 3 4 4 2" xfId="43385" xr:uid="{18B8654D-C853-4714-A48E-740ADC533067}"/>
    <cellStyle name="Separador de milhares 5 2 2 3 4 3 4 5" xfId="43386" xr:uid="{9543292E-BAB1-4804-9D25-0F7FCEF8BB37}"/>
    <cellStyle name="Separador de milhares 5 2 2 3 4 3 5" xfId="43387" xr:uid="{6BEF6B5E-6B0E-42A8-BD0B-43ACCD476378}"/>
    <cellStyle name="Separador de milhares 5 2 2 3 4 3 5 2" xfId="43388" xr:uid="{405F649E-53AD-42EB-A48B-A0D753BCB3D1}"/>
    <cellStyle name="Separador de milhares 5 2 2 3 4 3 5 2 2" xfId="43389" xr:uid="{35893C9C-C58C-4D80-9D3B-43B07AE15DC9}"/>
    <cellStyle name="Separador de milhares 5 2 2 3 4 3 5 3" xfId="43390" xr:uid="{E44B1665-7F39-49BA-94CC-B1D30289E9E4}"/>
    <cellStyle name="Separador de milhares 5 2 2 3 4 3 5 3 2" xfId="43391" xr:uid="{C9FD77A0-F226-489B-A67C-D50254680781}"/>
    <cellStyle name="Separador de milhares 5 2 2 3 4 3 5 4" xfId="43392" xr:uid="{3A579D82-5F24-487D-9B3A-AFE4AE60C74C}"/>
    <cellStyle name="Separador de milhares 5 2 2 3 4 3 6" xfId="43393" xr:uid="{F24FCD26-1FEE-407F-9734-5EC313A3A14D}"/>
    <cellStyle name="Separador de milhares 5 2 2 3 4 3 6 2" xfId="43394" xr:uid="{3A13F799-3660-43DF-95D3-8E3DE5EF0B82}"/>
    <cellStyle name="Separador de milhares 5 2 2 3 4 3 7" xfId="43395" xr:uid="{50EC3F38-CF65-4249-9D41-B9273CEDB0F0}"/>
    <cellStyle name="Separador de milhares 5 2 2 3 4 3 8" xfId="43396" xr:uid="{BE1550F1-318B-4E17-9A40-1BC604E9CF0C}"/>
    <cellStyle name="Separador de milhares 5 2 2 3 4 3 9" xfId="53602" xr:uid="{C4E9C53C-50F9-4D02-969C-59A53E83CC5A}"/>
    <cellStyle name="Separador de milhares 5 2 2 3 4 4" xfId="43397" xr:uid="{D01BD390-30DC-42B7-9959-DC488AB3C660}"/>
    <cellStyle name="Separador de milhares 5 2 2 3 4 4 2" xfId="43398" xr:uid="{4039CF0D-FB8B-405A-803B-C79E4AA6ECD2}"/>
    <cellStyle name="Separador de milhares 5 2 2 3 4 4 2 2" xfId="43399" xr:uid="{F1B7F46A-354A-4B61-BA51-ACB563C70226}"/>
    <cellStyle name="Separador de milhares 5 2 2 3 4 4 2 2 2" xfId="43400" xr:uid="{073344F2-DFAF-47E7-AC5B-C7A3265A8FE3}"/>
    <cellStyle name="Separador de milhares 5 2 2 3 4 4 2 2 2 2" xfId="43401" xr:uid="{BB11AE54-9992-466E-9944-4AF9669A5A13}"/>
    <cellStyle name="Separador de milhares 5 2 2 3 4 4 2 2 3" xfId="43402" xr:uid="{0D5A6CE2-B907-4B96-97FB-73E49B683DAB}"/>
    <cellStyle name="Separador de milhares 5 2 2 3 4 4 2 3" xfId="43403" xr:uid="{833F09AF-FAEF-4129-A048-729674DD5956}"/>
    <cellStyle name="Separador de milhares 5 2 2 3 4 4 2 3 2" xfId="43404" xr:uid="{F8F35F43-DB90-47AB-B144-8728652A4259}"/>
    <cellStyle name="Separador de milhares 5 2 2 3 4 4 2 4" xfId="43405" xr:uid="{452CD54A-BBC4-42B5-A7DF-6F0ED5C73AA0}"/>
    <cellStyle name="Separador de milhares 5 2 2 3 4 4 2 4 2" xfId="43406" xr:uid="{08BE5ABE-D421-4B15-8941-83A7598AF2F3}"/>
    <cellStyle name="Separador de milhares 5 2 2 3 4 4 2 5" xfId="43407" xr:uid="{3F993B36-B700-4FB1-B9C1-EC11D9E0D019}"/>
    <cellStyle name="Separador de milhares 5 2 2 3 4 4 3" xfId="43408" xr:uid="{312AD0DB-4F77-4FEF-B728-CBF8641511FF}"/>
    <cellStyle name="Separador de milhares 5 2 2 3 4 4 3 2" xfId="43409" xr:uid="{8330F429-9A5B-410F-9134-4FE8BDCC7601}"/>
    <cellStyle name="Separador de milhares 5 2 2 3 4 4 4" xfId="43410" xr:uid="{349E1221-AF99-496C-87F8-5A50CC29CE79}"/>
    <cellStyle name="Separador de milhares 5 2 2 3 4 4 4 2" xfId="43411" xr:uid="{7787C78B-C205-4AEE-88A4-210810C5DFA1}"/>
    <cellStyle name="Separador de milhares 5 2 2 3 4 4 5" xfId="43412" xr:uid="{FD467A75-284E-4F0E-BAA0-56BF8222A52F}"/>
    <cellStyle name="Separador de milhares 5 2 2 3 4 5" xfId="43413" xr:uid="{15CEB10C-5C7F-4468-9B4C-1F8F5534C773}"/>
    <cellStyle name="Separador de milhares 5 2 2 3 4 5 2" xfId="43414" xr:uid="{E4D909F7-4E23-47BD-8A0A-513A206C7872}"/>
    <cellStyle name="Separador de milhares 5 2 2 3 4 5 2 2" xfId="43415" xr:uid="{151621DD-14E4-41DE-B94E-BCA68D71D194}"/>
    <cellStyle name="Separador de milhares 5 2 2 3 4 5 3" xfId="43416" xr:uid="{1DD25F1F-F8D8-43A0-8C8D-423ECB13315E}"/>
    <cellStyle name="Separador de milhares 5 2 2 3 4 5 3 2" xfId="43417" xr:uid="{F1383345-85FF-4C64-8F68-5F927E873437}"/>
    <cellStyle name="Separador de milhares 5 2 2 3 4 5 4" xfId="43418" xr:uid="{EC02259D-2349-46E9-BBAC-A9901312A9CE}"/>
    <cellStyle name="Separador de milhares 5 2 2 3 4 6" xfId="43419" xr:uid="{B510C059-27EC-4933-B575-6FCDCD97859A}"/>
    <cellStyle name="Separador de milhares 5 2 2 3 4 6 2" xfId="43420" xr:uid="{8D44B859-CC03-4C02-AB66-1D4700C077AB}"/>
    <cellStyle name="Separador de milhares 5 2 2 3 4 6 2 2" xfId="43421" xr:uid="{D056981C-7832-437C-8AFB-5B8FA462FB14}"/>
    <cellStyle name="Separador de milhares 5 2 2 3 4 6 2 2 2" xfId="43422" xr:uid="{D90DFBE4-BFF6-47FD-B3B4-9213F84139EA}"/>
    <cellStyle name="Separador de milhares 5 2 2 3 4 6 2 3" xfId="43423" xr:uid="{47022089-C09E-4432-8B08-EAAC23E4C433}"/>
    <cellStyle name="Separador de milhares 5 2 2 3 4 6 3" xfId="43424" xr:uid="{C7DB1EA3-8692-45C3-AE46-7E19ACE838AB}"/>
    <cellStyle name="Separador de milhares 5 2 2 3 4 6 3 2" xfId="43425" xr:uid="{5A4FF300-FBFA-473D-B780-749D299D01A8}"/>
    <cellStyle name="Separador de milhares 5 2 2 3 4 6 4" xfId="43426" xr:uid="{29D522F6-92B3-499C-9AEB-1D3C65B87FFB}"/>
    <cellStyle name="Separador de milhares 5 2 2 3 4 6 4 2" xfId="43427" xr:uid="{D0D386C5-2F9D-4A22-9A79-3CBF38EB7A04}"/>
    <cellStyle name="Separador de milhares 5 2 2 3 4 6 5" xfId="43428" xr:uid="{D48E368F-A080-4FB2-87DF-0FB25FD3FD4B}"/>
    <cellStyle name="Separador de milhares 5 2 2 3 4 7" xfId="43429" xr:uid="{3A42A670-5664-4836-915B-EBA063D80215}"/>
    <cellStyle name="Separador de milhares 5 2 2 3 4 7 2" xfId="43430" xr:uid="{17A7FE6B-2057-48E4-A0B1-C65C4D2E7E62}"/>
    <cellStyle name="Separador de milhares 5 2 2 3 4 7 2 2" xfId="43431" xr:uid="{D966EB6B-0E37-4FE3-AA2F-6DA3CEED32B1}"/>
    <cellStyle name="Separador de milhares 5 2 2 3 4 7 3" xfId="43432" xr:uid="{18ABBDA6-7C1E-4E3B-BCF6-DB8EEDE771EF}"/>
    <cellStyle name="Separador de milhares 5 2 2 3 4 7 3 2" xfId="43433" xr:uid="{883A6B18-B106-46B2-8A50-B3E8D79343E3}"/>
    <cellStyle name="Separador de milhares 5 2 2 3 4 7 4" xfId="43434" xr:uid="{1C0731CB-DA77-43AE-ACF2-60771E1904A5}"/>
    <cellStyle name="Separador de milhares 5 2 2 3 4 8" xfId="43435" xr:uid="{37243A9E-CA2E-47A3-BE21-A72B7A77C5FD}"/>
    <cellStyle name="Separador de milhares 5 2 2 3 4 8 2" xfId="43436" xr:uid="{C8B2795F-30D8-476A-A7D6-A59BFB207669}"/>
    <cellStyle name="Separador de milhares 5 2 2 3 4 9" xfId="43437" xr:uid="{F7677394-E11E-4459-AD97-3007EB33817D}"/>
    <cellStyle name="Separador de milhares 5 2 2 3 5" xfId="43438" xr:uid="{839BA9D4-3134-4994-AE38-AD8B9C76303E}"/>
    <cellStyle name="Separador de milhares 5 2 2 3 5 10" xfId="54960" xr:uid="{FB2605E8-C648-47AE-9423-B5358D0A92A6}"/>
    <cellStyle name="Separador de milhares 5 2 2 3 5 2" xfId="43439" xr:uid="{DFE4C9EA-D353-441F-A392-B36703B8FA86}"/>
    <cellStyle name="Separador de milhares 5 2 2 3 5 2 2" xfId="43440" xr:uid="{3F51DDC7-86B2-4ED6-B97B-FBF6920CD261}"/>
    <cellStyle name="Separador de milhares 5 2 2 3 5 2 2 2" xfId="43441" xr:uid="{D96F53FC-E5B6-4FE6-98EC-A8FCEF33CB2C}"/>
    <cellStyle name="Separador de milhares 5 2 2 3 5 2 2 2 2" xfId="43442" xr:uid="{A32D6EF5-A547-4D84-823E-2266C77273AE}"/>
    <cellStyle name="Separador de milhares 5 2 2 3 5 2 2 2 2 2" xfId="43443" xr:uid="{CF796201-77B7-4A96-A902-288AD45213F4}"/>
    <cellStyle name="Separador de milhares 5 2 2 3 5 2 2 2 3" xfId="43444" xr:uid="{E13C65F2-7363-4AF8-A081-0ECA5DB22A9F}"/>
    <cellStyle name="Separador de milhares 5 2 2 3 5 2 2 3" xfId="43445" xr:uid="{90E2DA6F-4805-4FB2-82D4-9766B229F472}"/>
    <cellStyle name="Separador de milhares 5 2 2 3 5 2 2 3 2" xfId="43446" xr:uid="{92909C67-D399-470F-9D3A-A54E130DA045}"/>
    <cellStyle name="Separador de milhares 5 2 2 3 5 2 2 4" xfId="43447" xr:uid="{4570F09E-EAEF-4C83-89AF-EC2D1A8A19A9}"/>
    <cellStyle name="Separador de milhares 5 2 2 3 5 2 2 4 2" xfId="43448" xr:uid="{A05E8CA1-4B80-400D-9AF2-A4447733A52C}"/>
    <cellStyle name="Separador de milhares 5 2 2 3 5 2 2 5" xfId="43449" xr:uid="{2390933E-06C4-4941-B318-819DA07789D7}"/>
    <cellStyle name="Separador de milhares 5 2 2 3 5 2 3" xfId="43450" xr:uid="{5BBDDB6B-E01D-40DB-8E8C-5B4E6398CC5F}"/>
    <cellStyle name="Separador de milhares 5 2 2 3 5 2 3 2" xfId="43451" xr:uid="{177163AF-9D91-4FF2-8FC4-66FD777A9E8B}"/>
    <cellStyle name="Separador de milhares 5 2 2 3 5 2 4" xfId="43452" xr:uid="{C41778FF-EC61-4648-BE59-DAD1D619E5A7}"/>
    <cellStyle name="Separador de milhares 5 2 2 3 5 2 4 2" xfId="43453" xr:uid="{50269F7F-CEBF-4FCC-8396-656745196F55}"/>
    <cellStyle name="Separador de milhares 5 2 2 3 5 2 5" xfId="43454" xr:uid="{E1CFF846-5F32-4899-8AA8-B7AFE32B6938}"/>
    <cellStyle name="Separador de milhares 5 2 2 3 5 3" xfId="43455" xr:uid="{A81742A9-0953-4B18-AB0A-015D15A9E586}"/>
    <cellStyle name="Separador de milhares 5 2 2 3 5 3 2" xfId="43456" xr:uid="{0859F7E8-840D-44BD-B487-FDCE50C71E11}"/>
    <cellStyle name="Separador de milhares 5 2 2 3 5 3 2 2" xfId="43457" xr:uid="{DC5AC6A4-221B-4A4C-B5DF-2CB6946FD44A}"/>
    <cellStyle name="Separador de milhares 5 2 2 3 5 3 3" xfId="43458" xr:uid="{C8AC9CE0-CEC6-4CA1-984D-A24758C801E6}"/>
    <cellStyle name="Separador de milhares 5 2 2 3 5 3 3 2" xfId="43459" xr:uid="{50ACB274-54EB-48D9-B062-BCEC2ABCC310}"/>
    <cellStyle name="Separador de milhares 5 2 2 3 5 3 4" xfId="43460" xr:uid="{DE379468-5DC6-4FF2-B847-417B59189AB1}"/>
    <cellStyle name="Separador de milhares 5 2 2 3 5 4" xfId="43461" xr:uid="{BDCD4DDF-3815-4565-9F9E-61F1AE0B40E5}"/>
    <cellStyle name="Separador de milhares 5 2 2 3 5 4 2" xfId="43462" xr:uid="{C07EEB24-3233-41A1-89B7-6E47F9F92516}"/>
    <cellStyle name="Separador de milhares 5 2 2 3 5 4 2 2" xfId="43463" xr:uid="{06E96DF3-2DEF-4F05-91B3-B57684A69440}"/>
    <cellStyle name="Separador de milhares 5 2 2 3 5 4 2 2 2" xfId="43464" xr:uid="{35901988-64C9-4336-BED4-69BB57CB9CAF}"/>
    <cellStyle name="Separador de milhares 5 2 2 3 5 4 2 3" xfId="43465" xr:uid="{8DF62186-5A97-442E-B474-E2A9800BBB01}"/>
    <cellStyle name="Separador de milhares 5 2 2 3 5 4 3" xfId="43466" xr:uid="{B6575E64-062A-4A58-95ED-2750E77B4114}"/>
    <cellStyle name="Separador de milhares 5 2 2 3 5 4 3 2" xfId="43467" xr:uid="{A12EA0D9-0708-4F46-B4AD-2216FA3D80B7}"/>
    <cellStyle name="Separador de milhares 5 2 2 3 5 4 4" xfId="43468" xr:uid="{2CDCCDD4-9E4F-4B66-86FD-81761FDF1316}"/>
    <cellStyle name="Separador de milhares 5 2 2 3 5 4 4 2" xfId="43469" xr:uid="{9BAB1DEF-2850-423D-80D6-2686F4850BE9}"/>
    <cellStyle name="Separador de milhares 5 2 2 3 5 4 5" xfId="43470" xr:uid="{C673247D-3389-462B-AE49-A67F3B6562EE}"/>
    <cellStyle name="Separador de milhares 5 2 2 3 5 5" xfId="43471" xr:uid="{701FBACA-3D08-446F-8FF6-66C8680FFEDF}"/>
    <cellStyle name="Separador de milhares 5 2 2 3 5 5 2" xfId="43472" xr:uid="{F897E315-EB7C-4B2B-A0BB-4A0FEAE5936C}"/>
    <cellStyle name="Separador de milhares 5 2 2 3 5 5 2 2" xfId="43473" xr:uid="{B31A55D3-3BA9-4889-A4B1-C44449D2B0FF}"/>
    <cellStyle name="Separador de milhares 5 2 2 3 5 5 3" xfId="43474" xr:uid="{BEE3FB38-AB33-4AC6-8CC7-F21FE0B12A31}"/>
    <cellStyle name="Separador de milhares 5 2 2 3 5 5 3 2" xfId="43475" xr:uid="{C1F1B09E-B966-41BC-B6B1-2BB71697618D}"/>
    <cellStyle name="Separador de milhares 5 2 2 3 5 5 4" xfId="43476" xr:uid="{31C9FAD6-263C-4114-A0F4-7E653EB8AA0A}"/>
    <cellStyle name="Separador de milhares 5 2 2 3 5 6" xfId="43477" xr:uid="{016A5918-8670-4C93-B0D4-F4840B165747}"/>
    <cellStyle name="Separador de milhares 5 2 2 3 5 6 2" xfId="43478" xr:uid="{BE479965-9DEC-4B52-810E-0ED907BD504B}"/>
    <cellStyle name="Separador de milhares 5 2 2 3 5 7" xfId="43479" xr:uid="{77A8C07C-EBF0-4FE3-A25E-8B73045245B8}"/>
    <cellStyle name="Separador de milhares 5 2 2 3 5 8" xfId="43480" xr:uid="{0BA63BE8-C657-43F8-8D87-08BF701DDADD}"/>
    <cellStyle name="Separador de milhares 5 2 2 3 5 9" xfId="53603" xr:uid="{0F20CAFC-6F1D-4498-95D7-F6B0A3041B7E}"/>
    <cellStyle name="Separador de milhares 5 2 2 3 6" xfId="43481" xr:uid="{DF44A431-A3E2-4F79-A8B2-02AE3DFC0654}"/>
    <cellStyle name="Separador de milhares 5 2 2 3 6 10" xfId="54961" xr:uid="{09DFC3FC-6CBB-44D7-B76A-663F69093D65}"/>
    <cellStyle name="Separador de milhares 5 2 2 3 6 2" xfId="43482" xr:uid="{F3F06E03-E040-40FC-A57F-738330553D4F}"/>
    <cellStyle name="Separador de milhares 5 2 2 3 6 2 2" xfId="43483" xr:uid="{FB53AD9B-EB95-4F42-B2E7-6ED632144E20}"/>
    <cellStyle name="Separador de milhares 5 2 2 3 6 2 2 2" xfId="43484" xr:uid="{8B8D6568-7381-4363-9822-E0E4569D2489}"/>
    <cellStyle name="Separador de milhares 5 2 2 3 6 2 2 2 2" xfId="43485" xr:uid="{13D8C31C-591F-4B05-88FB-C335FA27AD62}"/>
    <cellStyle name="Separador de milhares 5 2 2 3 6 2 2 2 2 2" xfId="43486" xr:uid="{40620608-86A8-4AEC-B1A8-4775879C675A}"/>
    <cellStyle name="Separador de milhares 5 2 2 3 6 2 2 2 3" xfId="43487" xr:uid="{EE7F350C-BBA2-4243-B847-6D92228552CE}"/>
    <cellStyle name="Separador de milhares 5 2 2 3 6 2 2 3" xfId="43488" xr:uid="{BC5A4B0A-D05C-47DA-89E5-1E291F2E2E99}"/>
    <cellStyle name="Separador de milhares 5 2 2 3 6 2 2 3 2" xfId="43489" xr:uid="{75EC991D-9FDC-415A-A677-5D7CFFDDA418}"/>
    <cellStyle name="Separador de milhares 5 2 2 3 6 2 2 4" xfId="43490" xr:uid="{8B151F39-542C-4FA3-A578-FC6443837976}"/>
    <cellStyle name="Separador de milhares 5 2 2 3 6 2 2 4 2" xfId="43491" xr:uid="{F4512793-7C3A-4989-A500-B8C31C7DC180}"/>
    <cellStyle name="Separador de milhares 5 2 2 3 6 2 2 5" xfId="43492" xr:uid="{B5A2FE5E-2BF3-454F-960D-04B23C9C106E}"/>
    <cellStyle name="Separador de milhares 5 2 2 3 6 2 3" xfId="43493" xr:uid="{81422323-64A4-4C04-937B-205C19B88AE7}"/>
    <cellStyle name="Separador de milhares 5 2 2 3 6 2 3 2" xfId="43494" xr:uid="{0C98DFC9-00D3-4703-BC54-6B36E879678C}"/>
    <cellStyle name="Separador de milhares 5 2 2 3 6 2 4" xfId="43495" xr:uid="{98F38C9E-9C17-4CDA-877E-272F0D199DD0}"/>
    <cellStyle name="Separador de milhares 5 2 2 3 6 2 4 2" xfId="43496" xr:uid="{6A42C1A4-1B56-4A55-A799-13C31625D924}"/>
    <cellStyle name="Separador de milhares 5 2 2 3 6 2 5" xfId="43497" xr:uid="{13BDA4DD-B836-4222-9A90-9974722FD59B}"/>
    <cellStyle name="Separador de milhares 5 2 2 3 6 3" xfId="43498" xr:uid="{4CF39390-EA6D-43A0-8654-E1CFBCAADB2F}"/>
    <cellStyle name="Separador de milhares 5 2 2 3 6 3 2" xfId="43499" xr:uid="{DEBE0379-6073-4EA4-A0C0-E25456D7186B}"/>
    <cellStyle name="Separador de milhares 5 2 2 3 6 3 2 2" xfId="43500" xr:uid="{00D51C4B-AF7E-4326-AA41-489D1D5978C4}"/>
    <cellStyle name="Separador de milhares 5 2 2 3 6 3 3" xfId="43501" xr:uid="{54ADDA33-5C80-4A30-8609-BD317DDE28F7}"/>
    <cellStyle name="Separador de milhares 5 2 2 3 6 3 3 2" xfId="43502" xr:uid="{57F1C1AE-9B43-4924-A9E4-AA0375AA9C7D}"/>
    <cellStyle name="Separador de milhares 5 2 2 3 6 3 4" xfId="43503" xr:uid="{5F336339-4609-45CA-8CCA-3C0FD669504A}"/>
    <cellStyle name="Separador de milhares 5 2 2 3 6 4" xfId="43504" xr:uid="{19FE6C68-A7F2-471C-95A8-AA2C57D0ED98}"/>
    <cellStyle name="Separador de milhares 5 2 2 3 6 4 2" xfId="43505" xr:uid="{35747C33-224D-4EDC-99E7-15E4A61B211B}"/>
    <cellStyle name="Separador de milhares 5 2 2 3 6 4 2 2" xfId="43506" xr:uid="{4C3C60D5-4A43-4CBB-996D-A890389DCCE9}"/>
    <cellStyle name="Separador de milhares 5 2 2 3 6 4 2 2 2" xfId="43507" xr:uid="{2192B78B-1EB9-487F-B814-388D347AF99A}"/>
    <cellStyle name="Separador de milhares 5 2 2 3 6 4 2 3" xfId="43508" xr:uid="{93CC53B9-A38C-418A-936D-C5C6F2A74BBD}"/>
    <cellStyle name="Separador de milhares 5 2 2 3 6 4 3" xfId="43509" xr:uid="{061A5EB9-5645-4974-B9B6-13135F74FE27}"/>
    <cellStyle name="Separador de milhares 5 2 2 3 6 4 3 2" xfId="43510" xr:uid="{0044EDEC-4C83-46E7-B38B-A3053D56DBCC}"/>
    <cellStyle name="Separador de milhares 5 2 2 3 6 4 4" xfId="43511" xr:uid="{12CF7932-1194-41E5-AE61-0E34FF8BAFB9}"/>
    <cellStyle name="Separador de milhares 5 2 2 3 6 4 4 2" xfId="43512" xr:uid="{DE2CA6D8-7985-4C99-AFA6-05A6166C8B15}"/>
    <cellStyle name="Separador de milhares 5 2 2 3 6 4 5" xfId="43513" xr:uid="{EF946423-45C2-443A-9BB3-047E5E963D87}"/>
    <cellStyle name="Separador de milhares 5 2 2 3 6 5" xfId="43514" xr:uid="{B67BC632-1514-435E-99AE-F4CD1EE67200}"/>
    <cellStyle name="Separador de milhares 5 2 2 3 6 5 2" xfId="43515" xr:uid="{59BA06F4-BA94-475D-A029-1F1BCB6942FD}"/>
    <cellStyle name="Separador de milhares 5 2 2 3 6 5 2 2" xfId="43516" xr:uid="{C93EA6DC-6DEE-4128-8F4A-8F4B56669F67}"/>
    <cellStyle name="Separador de milhares 5 2 2 3 6 5 3" xfId="43517" xr:uid="{CEC57534-A263-451E-9A26-8E108429F66C}"/>
    <cellStyle name="Separador de milhares 5 2 2 3 6 5 3 2" xfId="43518" xr:uid="{2EBE520E-6EA8-4D4C-AFE1-3546CA9E062D}"/>
    <cellStyle name="Separador de milhares 5 2 2 3 6 5 4" xfId="43519" xr:uid="{3FEE22BB-E2B4-460C-9E8D-5998856C1A69}"/>
    <cellStyle name="Separador de milhares 5 2 2 3 6 6" xfId="43520" xr:uid="{F5C6439B-025C-4B8A-9C8D-E349ED3B4D2E}"/>
    <cellStyle name="Separador de milhares 5 2 2 3 6 6 2" xfId="43521" xr:uid="{9144AD60-AB63-4BB8-A07E-9B1B72D63DDA}"/>
    <cellStyle name="Separador de milhares 5 2 2 3 6 7" xfId="43522" xr:uid="{DBF6A6E3-C865-41F2-BA3F-F198B84CAA53}"/>
    <cellStyle name="Separador de milhares 5 2 2 3 6 8" xfId="43523" xr:uid="{F6AA798D-2D12-42C9-AE10-7BA455FF4A0C}"/>
    <cellStyle name="Separador de milhares 5 2 2 3 6 9" xfId="53604" xr:uid="{80CA4153-0068-4930-8831-0A3A2D9B3538}"/>
    <cellStyle name="Separador de milhares 5 2 2 3 7" xfId="43524" xr:uid="{67FB23FA-BEA1-4EA2-B095-C55A4BB29061}"/>
    <cellStyle name="Separador de milhares 5 2 2 3 7 10" xfId="54962" xr:uid="{4A91775C-149B-4F91-BF18-58E594B57E1C}"/>
    <cellStyle name="Separador de milhares 5 2 2 3 7 2" xfId="43525" xr:uid="{9824F8F3-0A36-43EC-9ED2-ADFF97A605D8}"/>
    <cellStyle name="Separador de milhares 5 2 2 3 7 2 2" xfId="43526" xr:uid="{6088EE67-B189-4062-93AB-260806C292FA}"/>
    <cellStyle name="Separador de milhares 5 2 2 3 7 2 2 2" xfId="43527" xr:uid="{87D30E89-8ACE-45A9-B1A2-3948A85143B4}"/>
    <cellStyle name="Separador de milhares 5 2 2 3 7 2 2 2 2" xfId="43528" xr:uid="{FE15EE10-CB16-4BD3-B49B-FBD08D3A0CDE}"/>
    <cellStyle name="Separador de milhares 5 2 2 3 7 2 2 2 2 2" xfId="43529" xr:uid="{2AF547E1-8A3C-44FB-9EC5-ABCB81184C99}"/>
    <cellStyle name="Separador de milhares 5 2 2 3 7 2 2 2 3" xfId="43530" xr:uid="{809EDC99-523C-4A98-9D4B-D64DCA179614}"/>
    <cellStyle name="Separador de milhares 5 2 2 3 7 2 2 3" xfId="43531" xr:uid="{3FC77CEB-0486-4FC5-BC91-843F76D7171B}"/>
    <cellStyle name="Separador de milhares 5 2 2 3 7 2 2 3 2" xfId="43532" xr:uid="{C3C7BC75-BC8A-4AAE-8113-DAC7316C1842}"/>
    <cellStyle name="Separador de milhares 5 2 2 3 7 2 2 4" xfId="43533" xr:uid="{3F713C09-5658-4967-B1D1-D585E5EE5D7B}"/>
    <cellStyle name="Separador de milhares 5 2 2 3 7 2 2 4 2" xfId="43534" xr:uid="{98DA432A-4E8C-4D49-846C-6F04A28EA5DA}"/>
    <cellStyle name="Separador de milhares 5 2 2 3 7 2 2 5" xfId="43535" xr:uid="{C274E2C0-715E-473C-830E-BFA88CE67EFF}"/>
    <cellStyle name="Separador de milhares 5 2 2 3 7 2 3" xfId="43536" xr:uid="{5AD54DBA-535A-42B3-A2C1-E5C518CC3A10}"/>
    <cellStyle name="Separador de milhares 5 2 2 3 7 2 3 2" xfId="43537" xr:uid="{91331485-5ADF-404F-AB9D-F3150C5C336C}"/>
    <cellStyle name="Separador de milhares 5 2 2 3 7 2 4" xfId="43538" xr:uid="{988D2900-65E2-43C4-9652-0BB07AA36FC5}"/>
    <cellStyle name="Separador de milhares 5 2 2 3 7 2 4 2" xfId="43539" xr:uid="{EE4D3DFE-8B39-46FD-A9BB-80FA8A6E67CA}"/>
    <cellStyle name="Separador de milhares 5 2 2 3 7 2 5" xfId="43540" xr:uid="{79B02D9D-86ED-4654-B439-5CB984299D89}"/>
    <cellStyle name="Separador de milhares 5 2 2 3 7 3" xfId="43541" xr:uid="{AA70BDAD-2893-4A77-8A30-1B3478B53F9E}"/>
    <cellStyle name="Separador de milhares 5 2 2 3 7 3 2" xfId="43542" xr:uid="{9ABAF5D0-FEF2-4AA6-AEF0-4D98B5C00B72}"/>
    <cellStyle name="Separador de milhares 5 2 2 3 7 3 2 2" xfId="43543" xr:uid="{2EFDA7F8-B9E8-4183-934F-A4BEDE3F3E41}"/>
    <cellStyle name="Separador de milhares 5 2 2 3 7 3 3" xfId="43544" xr:uid="{FFC29C4C-861E-49B0-8A85-804103B91010}"/>
    <cellStyle name="Separador de milhares 5 2 2 3 7 3 3 2" xfId="43545" xr:uid="{1E2B85DE-CF03-4D24-AE7F-1DC562235B33}"/>
    <cellStyle name="Separador de milhares 5 2 2 3 7 3 4" xfId="43546" xr:uid="{A5E3BD3D-9351-44DB-9ACC-4EE8D4B7AA66}"/>
    <cellStyle name="Separador de milhares 5 2 2 3 7 4" xfId="43547" xr:uid="{8D70A91C-EB18-4B97-9752-E9E88EC80C19}"/>
    <cellStyle name="Separador de milhares 5 2 2 3 7 4 2" xfId="43548" xr:uid="{FF8F16F7-BC06-4F8D-9C56-3D1D0F15E730}"/>
    <cellStyle name="Separador de milhares 5 2 2 3 7 4 2 2" xfId="43549" xr:uid="{E7926CC7-04CC-4132-8184-200843C7E946}"/>
    <cellStyle name="Separador de milhares 5 2 2 3 7 4 2 2 2" xfId="43550" xr:uid="{28FFDAFF-2FE0-485C-9F67-7B914626F47C}"/>
    <cellStyle name="Separador de milhares 5 2 2 3 7 4 2 3" xfId="43551" xr:uid="{66E7E672-97FD-4611-88F6-F921C10FD8A5}"/>
    <cellStyle name="Separador de milhares 5 2 2 3 7 4 3" xfId="43552" xr:uid="{E38BF797-EB6C-451C-9B4D-F0B863F0C76F}"/>
    <cellStyle name="Separador de milhares 5 2 2 3 7 4 3 2" xfId="43553" xr:uid="{AC01169B-B85E-4DF1-813B-18131DEE691D}"/>
    <cellStyle name="Separador de milhares 5 2 2 3 7 4 4" xfId="43554" xr:uid="{590B40FF-BBCE-4A66-B4EB-F60FE3F156D9}"/>
    <cellStyle name="Separador de milhares 5 2 2 3 7 4 4 2" xfId="43555" xr:uid="{2A9A222E-5DA0-493F-A79F-EAAC81B9F3C1}"/>
    <cellStyle name="Separador de milhares 5 2 2 3 7 4 5" xfId="43556" xr:uid="{6672B45A-73F5-40BA-AB9B-2EF6B94FCB2C}"/>
    <cellStyle name="Separador de milhares 5 2 2 3 7 5" xfId="43557" xr:uid="{817517DD-20CA-438A-8FFE-A6020778F085}"/>
    <cellStyle name="Separador de milhares 5 2 2 3 7 5 2" xfId="43558" xr:uid="{8BE1B408-588A-45AD-BDB6-44A7189FD3BF}"/>
    <cellStyle name="Separador de milhares 5 2 2 3 7 5 2 2" xfId="43559" xr:uid="{7C61DB53-82F1-4998-AB26-4201E485A75C}"/>
    <cellStyle name="Separador de milhares 5 2 2 3 7 5 3" xfId="43560" xr:uid="{73068FA2-4D21-4C1B-B1B5-8CBC8772595C}"/>
    <cellStyle name="Separador de milhares 5 2 2 3 7 5 3 2" xfId="43561" xr:uid="{473B9FCB-032D-4615-B66F-0E23A952B824}"/>
    <cellStyle name="Separador de milhares 5 2 2 3 7 5 4" xfId="43562" xr:uid="{299C3FFE-8E4C-4688-BDCE-8A6A747B9870}"/>
    <cellStyle name="Separador de milhares 5 2 2 3 7 6" xfId="43563" xr:uid="{5E90BDB1-9078-44AD-9F08-D06113C37782}"/>
    <cellStyle name="Separador de milhares 5 2 2 3 7 6 2" xfId="43564" xr:uid="{9A46A62D-275E-4C32-95C9-04CD18181200}"/>
    <cellStyle name="Separador de milhares 5 2 2 3 7 7" xfId="43565" xr:uid="{0E3158B7-3520-4F19-B03D-A35FB14EAC0C}"/>
    <cellStyle name="Separador de milhares 5 2 2 3 7 8" xfId="43566" xr:uid="{37934B35-6AC8-4D22-904A-184CCF1F78ED}"/>
    <cellStyle name="Separador de milhares 5 2 2 3 7 9" xfId="53605" xr:uid="{1C3CBB68-CCBF-461F-8530-45DA63655E36}"/>
    <cellStyle name="Separador de milhares 5 2 2 3 8" xfId="43567" xr:uid="{D48F2D97-70C7-44FF-B38F-952C08FBC7FF}"/>
    <cellStyle name="Separador de milhares 5 2 2 3 8 2" xfId="43568" xr:uid="{9192EC96-8C70-4E3C-B6D3-3BC3BE693E32}"/>
    <cellStyle name="Separador de milhares 5 2 2 3 8 2 2" xfId="43569" xr:uid="{429A5B2B-F127-4849-8CC0-65DD5BBA7CBE}"/>
    <cellStyle name="Separador de milhares 5 2 2 3 8 2 2 2" xfId="43570" xr:uid="{6A3AD364-7E48-47D8-987A-8784755ACDB3}"/>
    <cellStyle name="Separador de milhares 5 2 2 3 8 2 3" xfId="43571" xr:uid="{300EEA58-4ED1-46DF-9292-314B4FD59223}"/>
    <cellStyle name="Separador de milhares 5 2 2 3 8 2 3 2" xfId="43572" xr:uid="{3DF92D95-A6CC-4B32-AE84-10471DC74984}"/>
    <cellStyle name="Separador de milhares 5 2 2 3 8 2 4" xfId="43573" xr:uid="{06B0F2A5-7CCE-44C9-85E8-5EE2ACB1C6A0}"/>
    <cellStyle name="Separador de milhares 5 2 2 3 8 3" xfId="43574" xr:uid="{1A8B27B2-4DC9-47B0-A42B-DA0735EE36C1}"/>
    <cellStyle name="Separador de milhares 5 2 2 3 8 3 2" xfId="43575" xr:uid="{2CCBF4D6-767F-4153-8C40-E48E4580CECF}"/>
    <cellStyle name="Separador de milhares 5 2 2 3 8 3 2 2" xfId="43576" xr:uid="{57336E3F-625A-4280-8232-B45D1B423D43}"/>
    <cellStyle name="Separador de milhares 5 2 2 3 8 3 2 2 2" xfId="43577" xr:uid="{68A75FC8-3200-488F-A78B-AA1F102C7C29}"/>
    <cellStyle name="Separador de milhares 5 2 2 3 8 3 2 3" xfId="43578" xr:uid="{2F3DC12D-54CF-4CE7-BCFF-67725538B9E4}"/>
    <cellStyle name="Separador de milhares 5 2 2 3 8 3 3" xfId="43579" xr:uid="{DFD7440B-16DD-476B-9F27-13066D6A5C2A}"/>
    <cellStyle name="Separador de milhares 5 2 2 3 8 3 3 2" xfId="43580" xr:uid="{B325B8A6-E3F8-4A2D-AE83-6D4A954C09BF}"/>
    <cellStyle name="Separador de milhares 5 2 2 3 8 3 4" xfId="43581" xr:uid="{E2DFAB97-5D68-4D02-95F1-3E6C8C8024BC}"/>
    <cellStyle name="Separador de milhares 5 2 2 3 8 3 4 2" xfId="43582" xr:uid="{115ED7EE-506E-40A2-A8B4-EEEB31742834}"/>
    <cellStyle name="Separador de milhares 5 2 2 3 8 3 5" xfId="43583" xr:uid="{B17C90F6-D19E-4034-BF25-A6EA8EE4C337}"/>
    <cellStyle name="Separador de milhares 5 2 2 3 8 4" xfId="43584" xr:uid="{D3664EBB-8398-4E18-88BB-713B2377E169}"/>
    <cellStyle name="Separador de milhares 5 2 2 3 8 4 2" xfId="43585" xr:uid="{AF97F545-102A-443D-B179-E8312BBFEF8B}"/>
    <cellStyle name="Separador de milhares 5 2 2 3 8 4 2 2" xfId="43586" xr:uid="{53E2E17B-683C-4BC4-9E46-746E3A97B4CD}"/>
    <cellStyle name="Separador de milhares 5 2 2 3 8 4 3" xfId="43587" xr:uid="{81F6B77F-DA54-4C24-973B-5F59D2041983}"/>
    <cellStyle name="Separador de milhares 5 2 2 3 8 4 3 2" xfId="43588" xr:uid="{6CC557AB-FE8A-401A-BA5D-C13E79E634D5}"/>
    <cellStyle name="Separador de milhares 5 2 2 3 8 4 4" xfId="43589" xr:uid="{B5025EBF-485C-4D99-80C6-3F0FAAE01197}"/>
    <cellStyle name="Separador de milhares 5 2 2 3 8 5" xfId="43590" xr:uid="{033E192B-B6AD-43F9-9F5C-337AE123E607}"/>
    <cellStyle name="Separador de milhares 5 2 2 3 8 5 2" xfId="43591" xr:uid="{27B6D967-C4D5-4FBE-A5E1-0D0F5931FCD2}"/>
    <cellStyle name="Separador de milhares 5 2 2 3 8 6" xfId="43592" xr:uid="{6B7F56FC-2EF1-4DA1-BCA6-C876619F01B9}"/>
    <cellStyle name="Separador de milhares 5 2 2 3 8 7" xfId="43593" xr:uid="{F275A350-37B9-49B9-B112-E95C7B558E83}"/>
    <cellStyle name="Separador de milhares 5 2 2 3 8 8" xfId="53606" xr:uid="{934828AA-34DC-4EF6-A680-961F190F06B4}"/>
    <cellStyle name="Separador de milhares 5 2 2 3 9" xfId="43594" xr:uid="{0CA0BE5B-D9B5-4AF4-A5FF-B8BF33178125}"/>
    <cellStyle name="Separador de milhares 5 2 2 3 9 2" xfId="43595" xr:uid="{3765C332-1CC1-4666-899B-92D5110A26F9}"/>
    <cellStyle name="Separador de milhares 5 2 2 3 9 2 2" xfId="43596" xr:uid="{AEF75C5E-12EF-400C-96B3-8D50060CB69D}"/>
    <cellStyle name="Separador de milhares 5 2 2 3 9 3" xfId="43597" xr:uid="{C1009550-B9F3-430E-B8C0-4515E93B8731}"/>
    <cellStyle name="Separador de milhares 5 2 2 3 9 3 2" xfId="43598" xr:uid="{72938227-224C-4DEA-AABC-265EB10F9664}"/>
    <cellStyle name="Separador de milhares 5 2 2 3 9 4" xfId="43599" xr:uid="{E985F3EB-263B-4A7A-B421-6B9A99E6A6F2}"/>
    <cellStyle name="Separador de milhares 5 2 2 4" xfId="43600" xr:uid="{9CD72CB4-2E5D-46B3-BFB0-0D3A53943003}"/>
    <cellStyle name="Separador de milhares 5 2 2 4 10" xfId="43601" xr:uid="{70E55AC6-9E2A-46E2-A469-6C69D12460F6}"/>
    <cellStyle name="Separador de milhares 5 2 2 4 10 2" xfId="43602" xr:uid="{2A84D41B-A15B-409F-BFF7-F5C0301CBDD8}"/>
    <cellStyle name="Separador de milhares 5 2 2 4 10 2 2" xfId="43603" xr:uid="{60E0EB6D-FFB7-4634-BB4C-F2A19B08391F}"/>
    <cellStyle name="Separador de milhares 5 2 2 4 10 2 2 2" xfId="43604" xr:uid="{2B2F1815-9AA9-4754-9060-51FAA9C73D34}"/>
    <cellStyle name="Separador de milhares 5 2 2 4 10 2 3" xfId="43605" xr:uid="{5D6D9489-68CD-41DA-A16D-7993D02DBA26}"/>
    <cellStyle name="Separador de milhares 5 2 2 4 10 3" xfId="43606" xr:uid="{2B086EB5-A9AC-414C-869F-8A573DD3A791}"/>
    <cellStyle name="Separador de milhares 5 2 2 4 10 3 2" xfId="43607" xr:uid="{E983FA6F-67C6-4420-B8E2-C561F3124BB0}"/>
    <cellStyle name="Separador de milhares 5 2 2 4 10 4" xfId="43608" xr:uid="{85607427-2DC8-44E6-8612-5E967F9B603D}"/>
    <cellStyle name="Separador de milhares 5 2 2 4 10 4 2" xfId="43609" xr:uid="{ECB97C9B-406F-4EC5-BEA3-1A67649EF962}"/>
    <cellStyle name="Separador de milhares 5 2 2 4 10 5" xfId="43610" xr:uid="{2858ABD0-0C94-4DC3-8707-71772937433E}"/>
    <cellStyle name="Separador de milhares 5 2 2 4 11" xfId="43611" xr:uid="{7B8F3289-95C3-40C9-876D-1AC8AD44C379}"/>
    <cellStyle name="Separador de milhares 5 2 2 4 11 2" xfId="43612" xr:uid="{A8ECF783-869B-4BEA-A112-26FBA0577BD2}"/>
    <cellStyle name="Separador de milhares 5 2 2 4 11 2 2" xfId="43613" xr:uid="{E97A26EE-A631-4C05-8ADE-E00B4C8A0D77}"/>
    <cellStyle name="Separador de milhares 5 2 2 4 11 3" xfId="43614" xr:uid="{9C131F1D-934A-4E57-8485-D5AAF0CFB192}"/>
    <cellStyle name="Separador de milhares 5 2 2 4 11 3 2" xfId="43615" xr:uid="{772BAACA-2AB0-44C1-BB9A-0188D591EE13}"/>
    <cellStyle name="Separador de milhares 5 2 2 4 11 4" xfId="43616" xr:uid="{494C82B7-ACB5-49FF-9FA5-90CD8492C09E}"/>
    <cellStyle name="Separador de milhares 5 2 2 4 12" xfId="43617" xr:uid="{903F8D93-3DF7-46FC-8684-1B61D171A189}"/>
    <cellStyle name="Separador de milhares 5 2 2 4 12 2" xfId="43618" xr:uid="{E96B7503-7371-4736-B616-C35C0276888E}"/>
    <cellStyle name="Separador de milhares 5 2 2 4 13" xfId="43619" xr:uid="{FF5B1B5F-1D70-4000-8462-5691345CFF67}"/>
    <cellStyle name="Separador de milhares 5 2 2 4 14" xfId="43620" xr:uid="{D0185289-704A-4D49-A6CD-5E4F1A76F3D7}"/>
    <cellStyle name="Separador de milhares 5 2 2 4 15" xfId="54963" xr:uid="{9C9C5AB3-FB1C-43BF-973E-AEA52BA62B16}"/>
    <cellStyle name="Separador de milhares 5 2 2 4 2" xfId="43621" xr:uid="{09244F3D-320E-4816-9140-692B91BB5F5B}"/>
    <cellStyle name="Separador de milhares 5 2 2 4 2 10" xfId="43622" xr:uid="{6B7B3642-DA7E-41F5-A70B-0A156521B7C1}"/>
    <cellStyle name="Separador de milhares 5 2 2 4 2 10 2" xfId="43623" xr:uid="{DDD0B820-A18D-4A0B-9953-7EE310D20D68}"/>
    <cellStyle name="Separador de milhares 5 2 2 4 2 11" xfId="43624" xr:uid="{D37EF996-0AEB-4310-A0D6-6168F42C94DD}"/>
    <cellStyle name="Separador de milhares 5 2 2 4 2 12" xfId="43625" xr:uid="{26848352-4864-4D45-A935-FE247CF97D13}"/>
    <cellStyle name="Separador de milhares 5 2 2 4 2 13" xfId="53607" xr:uid="{77633013-9798-4CE7-8E18-6445C72E6A2E}"/>
    <cellStyle name="Separador de milhares 5 2 2 4 2 14" xfId="54964" xr:uid="{CBFB3DC4-D15E-4B0D-B9F1-A7EA76906E6C}"/>
    <cellStyle name="Separador de milhares 5 2 2 4 2 2" xfId="43626" xr:uid="{A6B17F41-974E-456C-98BD-F741E1D4E367}"/>
    <cellStyle name="Separador de milhares 5 2 2 4 2 2 10" xfId="43627" xr:uid="{0FD15031-1EF1-447E-A19D-5FC65F3354B1}"/>
    <cellStyle name="Separador de milhares 5 2 2 4 2 2 11" xfId="53608" xr:uid="{195091A8-064A-4BE5-A091-AAB99B31BA13}"/>
    <cellStyle name="Separador de milhares 5 2 2 4 2 2 12" xfId="54965" xr:uid="{533ACD6D-F07C-4FA1-9AC0-D6D5232DEC2F}"/>
    <cellStyle name="Separador de milhares 5 2 2 4 2 2 2" xfId="43628" xr:uid="{8E30A697-ABF1-46A9-8E25-E961788BA63D}"/>
    <cellStyle name="Separador de milhares 5 2 2 4 2 2 2 10" xfId="54966" xr:uid="{38F5D426-876F-42CA-A4A0-56D761E5023F}"/>
    <cellStyle name="Separador de milhares 5 2 2 4 2 2 2 2" xfId="43629" xr:uid="{3925592D-2AA0-4EF2-A94C-220A702C9FD7}"/>
    <cellStyle name="Separador de milhares 5 2 2 4 2 2 2 2 2" xfId="43630" xr:uid="{EE4D3ECF-F213-4317-AD90-1FF660EF9BCE}"/>
    <cellStyle name="Separador de milhares 5 2 2 4 2 2 2 2 2 2" xfId="43631" xr:uid="{5E4E748E-8F0E-4C01-830F-97DCB882A803}"/>
    <cellStyle name="Separador de milhares 5 2 2 4 2 2 2 2 2 2 2" xfId="43632" xr:uid="{E305C3FB-CB40-4158-B449-02281416A2C9}"/>
    <cellStyle name="Separador de milhares 5 2 2 4 2 2 2 2 2 2 2 2" xfId="43633" xr:uid="{C155A030-D308-498F-8526-85FE2FF7003F}"/>
    <cellStyle name="Separador de milhares 5 2 2 4 2 2 2 2 2 2 3" xfId="43634" xr:uid="{63225B54-7625-48ED-8E66-9FADA4AD7F45}"/>
    <cellStyle name="Separador de milhares 5 2 2 4 2 2 2 2 2 3" xfId="43635" xr:uid="{7926C5CA-EA6C-46B3-B41B-F2DCE3FD290A}"/>
    <cellStyle name="Separador de milhares 5 2 2 4 2 2 2 2 2 3 2" xfId="43636" xr:uid="{8D7D3C5E-0FA2-4DC2-A84D-7FE19225FD3B}"/>
    <cellStyle name="Separador de milhares 5 2 2 4 2 2 2 2 2 4" xfId="43637" xr:uid="{8699BB6B-04E4-4383-A1D2-670358B315C4}"/>
    <cellStyle name="Separador de milhares 5 2 2 4 2 2 2 2 2 4 2" xfId="43638" xr:uid="{79202EDB-38CB-4CCD-91AF-8DBE0C278EEF}"/>
    <cellStyle name="Separador de milhares 5 2 2 4 2 2 2 2 2 5" xfId="43639" xr:uid="{4AA743C0-E223-40CE-8C13-3D1F0F4016E6}"/>
    <cellStyle name="Separador de milhares 5 2 2 4 2 2 2 2 3" xfId="43640" xr:uid="{D3BB97D1-50F6-4420-B45A-0AE8B82DDD54}"/>
    <cellStyle name="Separador de milhares 5 2 2 4 2 2 2 2 3 2" xfId="43641" xr:uid="{1B3E43F9-4915-4BCF-A164-2733978E6F49}"/>
    <cellStyle name="Separador de milhares 5 2 2 4 2 2 2 2 4" xfId="43642" xr:uid="{E861FDC8-20A0-4449-88FF-252E8FBE5017}"/>
    <cellStyle name="Separador de milhares 5 2 2 4 2 2 2 2 4 2" xfId="43643" xr:uid="{70AF3F5C-73C7-4057-ACA9-D61BCAE58588}"/>
    <cellStyle name="Separador de milhares 5 2 2 4 2 2 2 2 5" xfId="43644" xr:uid="{033AE94B-716F-4E95-9BEB-9CA8610F320C}"/>
    <cellStyle name="Separador de milhares 5 2 2 4 2 2 2 3" xfId="43645" xr:uid="{E3494279-FCF5-41B6-8397-9B0C472D8245}"/>
    <cellStyle name="Separador de milhares 5 2 2 4 2 2 2 3 2" xfId="43646" xr:uid="{DD0C5454-AF8E-4952-A209-94EC6760315A}"/>
    <cellStyle name="Separador de milhares 5 2 2 4 2 2 2 3 2 2" xfId="43647" xr:uid="{5EAF45D5-6C3F-4949-980C-769033B39E91}"/>
    <cellStyle name="Separador de milhares 5 2 2 4 2 2 2 3 3" xfId="43648" xr:uid="{90F10F59-2777-42C5-BC41-A3A0B678CEF3}"/>
    <cellStyle name="Separador de milhares 5 2 2 4 2 2 2 3 3 2" xfId="43649" xr:uid="{B20624C3-A9A1-4003-AD75-6F8B8D36DBCE}"/>
    <cellStyle name="Separador de milhares 5 2 2 4 2 2 2 3 4" xfId="43650" xr:uid="{FA72B612-FB4B-4E27-9369-1726D4BC1EE3}"/>
    <cellStyle name="Separador de milhares 5 2 2 4 2 2 2 4" xfId="43651" xr:uid="{6F00295A-941F-4B03-8CCC-C3FCAE2D8E13}"/>
    <cellStyle name="Separador de milhares 5 2 2 4 2 2 2 4 2" xfId="43652" xr:uid="{2F83CAD8-6ED8-4227-9DF2-9FD11EED1F5B}"/>
    <cellStyle name="Separador de milhares 5 2 2 4 2 2 2 4 2 2" xfId="43653" xr:uid="{7DF7BF90-6E69-44F9-A40F-C8340F1D0C5B}"/>
    <cellStyle name="Separador de milhares 5 2 2 4 2 2 2 4 2 2 2" xfId="43654" xr:uid="{33F68180-027F-4D22-8664-E26134BD65C3}"/>
    <cellStyle name="Separador de milhares 5 2 2 4 2 2 2 4 2 3" xfId="43655" xr:uid="{B81B374A-D927-4280-96B5-595467D90B50}"/>
    <cellStyle name="Separador de milhares 5 2 2 4 2 2 2 4 3" xfId="43656" xr:uid="{E0FE9F61-331C-429D-BAAF-94F55E748F43}"/>
    <cellStyle name="Separador de milhares 5 2 2 4 2 2 2 4 3 2" xfId="43657" xr:uid="{6CAE34D9-32ED-4A91-B4DB-B4D212A1F966}"/>
    <cellStyle name="Separador de milhares 5 2 2 4 2 2 2 4 4" xfId="43658" xr:uid="{0DD0F8F1-8BF6-4AC0-9CED-26475D810905}"/>
    <cellStyle name="Separador de milhares 5 2 2 4 2 2 2 4 4 2" xfId="43659" xr:uid="{3098344E-DCF9-4D83-9F44-A19B0103266C}"/>
    <cellStyle name="Separador de milhares 5 2 2 4 2 2 2 4 5" xfId="43660" xr:uid="{7566064F-5596-4AD5-BF5F-FC9CCDE0E7C0}"/>
    <cellStyle name="Separador de milhares 5 2 2 4 2 2 2 5" xfId="43661" xr:uid="{F5D8B61D-311F-4EBC-B65C-7656E771E841}"/>
    <cellStyle name="Separador de milhares 5 2 2 4 2 2 2 5 2" xfId="43662" xr:uid="{9DDB8E5A-C570-4A52-AE0F-BB19FE7E7016}"/>
    <cellStyle name="Separador de milhares 5 2 2 4 2 2 2 5 2 2" xfId="43663" xr:uid="{E733DD4A-D94C-45CC-8A61-1BD45785F0CA}"/>
    <cellStyle name="Separador de milhares 5 2 2 4 2 2 2 5 3" xfId="43664" xr:uid="{F18148B7-023A-4DE3-BAC9-4E9442B23C3B}"/>
    <cellStyle name="Separador de milhares 5 2 2 4 2 2 2 5 3 2" xfId="43665" xr:uid="{BBB5D1EA-040E-42C4-A496-3EBB05C94DF9}"/>
    <cellStyle name="Separador de milhares 5 2 2 4 2 2 2 5 4" xfId="43666" xr:uid="{50A45366-FBF2-4EFA-8619-EB010C101ABE}"/>
    <cellStyle name="Separador de milhares 5 2 2 4 2 2 2 6" xfId="43667" xr:uid="{EA7783D3-3077-474D-B97E-95670A655C8B}"/>
    <cellStyle name="Separador de milhares 5 2 2 4 2 2 2 6 2" xfId="43668" xr:uid="{020D41C8-E1C6-4C92-A1B6-CA6869C2CF45}"/>
    <cellStyle name="Separador de milhares 5 2 2 4 2 2 2 7" xfId="43669" xr:uid="{979BB88D-8D0D-4FB5-84A2-302F520B18D4}"/>
    <cellStyle name="Separador de milhares 5 2 2 4 2 2 2 8" xfId="43670" xr:uid="{B52C3056-61CC-4EFE-A18F-93EBB2C7E0BA}"/>
    <cellStyle name="Separador de milhares 5 2 2 4 2 2 2 9" xfId="53609" xr:uid="{ED062307-7777-407D-B943-A66DCCC6476B}"/>
    <cellStyle name="Separador de milhares 5 2 2 4 2 2 3" xfId="43671" xr:uid="{F78D33EB-746D-44E2-B15B-296F26128619}"/>
    <cellStyle name="Separador de milhares 5 2 2 4 2 2 3 10" xfId="54967" xr:uid="{7662503E-1061-4E2E-8B34-42ECC97648E8}"/>
    <cellStyle name="Separador de milhares 5 2 2 4 2 2 3 2" xfId="43672" xr:uid="{5CE23E20-B769-4694-AB42-8C421684E169}"/>
    <cellStyle name="Separador de milhares 5 2 2 4 2 2 3 2 2" xfId="43673" xr:uid="{BF970D25-79C4-4D94-95A5-ACEE0DF008C0}"/>
    <cellStyle name="Separador de milhares 5 2 2 4 2 2 3 2 2 2" xfId="43674" xr:uid="{61FC3496-3E9B-419D-A4F5-9905BB334AB5}"/>
    <cellStyle name="Separador de milhares 5 2 2 4 2 2 3 2 2 2 2" xfId="43675" xr:uid="{A290BE02-0E60-4481-BE41-3CCF462F01B2}"/>
    <cellStyle name="Separador de milhares 5 2 2 4 2 2 3 2 2 2 2 2" xfId="43676" xr:uid="{4FA8E51D-2528-4FAC-90C3-F62C4D0A9E44}"/>
    <cellStyle name="Separador de milhares 5 2 2 4 2 2 3 2 2 2 3" xfId="43677" xr:uid="{A1F3E57E-7B5D-4A41-814C-C5A2F0F52B98}"/>
    <cellStyle name="Separador de milhares 5 2 2 4 2 2 3 2 2 3" xfId="43678" xr:uid="{E1249523-AD8C-4200-B067-DF140EED5E52}"/>
    <cellStyle name="Separador de milhares 5 2 2 4 2 2 3 2 2 3 2" xfId="43679" xr:uid="{99B9A909-F3D1-4198-9DBF-5F205ABA92BB}"/>
    <cellStyle name="Separador de milhares 5 2 2 4 2 2 3 2 2 4" xfId="43680" xr:uid="{37F21969-EA73-48F0-BA33-88F5BB43B9D5}"/>
    <cellStyle name="Separador de milhares 5 2 2 4 2 2 3 2 2 4 2" xfId="43681" xr:uid="{457058C5-130E-4138-9FB9-099547A9D22A}"/>
    <cellStyle name="Separador de milhares 5 2 2 4 2 2 3 2 2 5" xfId="43682" xr:uid="{9BA781BE-97C9-44CD-8D2E-B9737AB07F77}"/>
    <cellStyle name="Separador de milhares 5 2 2 4 2 2 3 2 3" xfId="43683" xr:uid="{8AA9FDB0-FFDC-445F-8721-722632E81447}"/>
    <cellStyle name="Separador de milhares 5 2 2 4 2 2 3 2 3 2" xfId="43684" xr:uid="{8AD46502-9183-4B3A-90CE-0069FD36E983}"/>
    <cellStyle name="Separador de milhares 5 2 2 4 2 2 3 2 4" xfId="43685" xr:uid="{B8E1E882-5843-4205-9950-DB5B12ABD1DB}"/>
    <cellStyle name="Separador de milhares 5 2 2 4 2 2 3 2 4 2" xfId="43686" xr:uid="{F9E12CCB-3324-4FD1-ABC8-650B6953C867}"/>
    <cellStyle name="Separador de milhares 5 2 2 4 2 2 3 2 5" xfId="43687" xr:uid="{63F60B9F-A98C-4133-A2CF-8AE90D079488}"/>
    <cellStyle name="Separador de milhares 5 2 2 4 2 2 3 3" xfId="43688" xr:uid="{2BD29D66-9C5B-47E5-8285-A15398B0C098}"/>
    <cellStyle name="Separador de milhares 5 2 2 4 2 2 3 3 2" xfId="43689" xr:uid="{0714B6DD-031F-40AB-9DA4-682EEE14EBEE}"/>
    <cellStyle name="Separador de milhares 5 2 2 4 2 2 3 3 2 2" xfId="43690" xr:uid="{21F32AB8-EB59-4A4C-AD20-78A7409CF1EE}"/>
    <cellStyle name="Separador de milhares 5 2 2 4 2 2 3 3 3" xfId="43691" xr:uid="{C14558A4-2300-40CF-832B-C2DA92E8C605}"/>
    <cellStyle name="Separador de milhares 5 2 2 4 2 2 3 3 3 2" xfId="43692" xr:uid="{CAB5BFDE-ED66-4F63-993F-EF93D8F64C22}"/>
    <cellStyle name="Separador de milhares 5 2 2 4 2 2 3 3 4" xfId="43693" xr:uid="{54CF0FA7-3B6F-40B2-8E33-A08AA4FCA666}"/>
    <cellStyle name="Separador de milhares 5 2 2 4 2 2 3 4" xfId="43694" xr:uid="{AF86D2F2-56CA-4A22-A7A1-F7B75093B803}"/>
    <cellStyle name="Separador de milhares 5 2 2 4 2 2 3 4 2" xfId="43695" xr:uid="{D9D8CFBF-D37F-4872-B2CF-2F568B3C030C}"/>
    <cellStyle name="Separador de milhares 5 2 2 4 2 2 3 4 2 2" xfId="43696" xr:uid="{86099BAB-7DB0-4A12-9B61-7E32E45C7945}"/>
    <cellStyle name="Separador de milhares 5 2 2 4 2 2 3 4 2 2 2" xfId="43697" xr:uid="{AB478363-84AB-4AAA-96D5-CA6123B6C918}"/>
    <cellStyle name="Separador de milhares 5 2 2 4 2 2 3 4 2 3" xfId="43698" xr:uid="{EF8DED31-C96F-48D2-AB15-E712805DE728}"/>
    <cellStyle name="Separador de milhares 5 2 2 4 2 2 3 4 3" xfId="43699" xr:uid="{28E80A61-DB36-48F2-AA1C-E24178280C3F}"/>
    <cellStyle name="Separador de milhares 5 2 2 4 2 2 3 4 3 2" xfId="43700" xr:uid="{56AE108C-FE19-4592-ABF8-83239BB2C884}"/>
    <cellStyle name="Separador de milhares 5 2 2 4 2 2 3 4 4" xfId="43701" xr:uid="{4C532758-7121-466E-8CB4-0A40EE53EDE4}"/>
    <cellStyle name="Separador de milhares 5 2 2 4 2 2 3 4 4 2" xfId="43702" xr:uid="{01E1EFF5-3838-4E78-BA1A-16CF5CFA7D55}"/>
    <cellStyle name="Separador de milhares 5 2 2 4 2 2 3 4 5" xfId="43703" xr:uid="{A7967A17-5729-4063-B9D2-DCEAB8348DF3}"/>
    <cellStyle name="Separador de milhares 5 2 2 4 2 2 3 5" xfId="43704" xr:uid="{A05279B4-513D-4340-B04C-450EE1B82265}"/>
    <cellStyle name="Separador de milhares 5 2 2 4 2 2 3 5 2" xfId="43705" xr:uid="{07BBC781-ACA8-4F80-848F-D6E80D05F129}"/>
    <cellStyle name="Separador de milhares 5 2 2 4 2 2 3 5 2 2" xfId="43706" xr:uid="{E3A5DA44-0F3A-472E-B65D-D419A58216B3}"/>
    <cellStyle name="Separador de milhares 5 2 2 4 2 2 3 5 3" xfId="43707" xr:uid="{3EA7EA55-5360-4DE4-9336-90B4035F7909}"/>
    <cellStyle name="Separador de milhares 5 2 2 4 2 2 3 5 3 2" xfId="43708" xr:uid="{19E96066-FFE0-47C1-A419-2BC9320A4C37}"/>
    <cellStyle name="Separador de milhares 5 2 2 4 2 2 3 5 4" xfId="43709" xr:uid="{D29A5F24-6F03-43C2-BCE1-6EA6E0024F00}"/>
    <cellStyle name="Separador de milhares 5 2 2 4 2 2 3 6" xfId="43710" xr:uid="{F946255C-4548-4874-8359-E4A8DD4C7689}"/>
    <cellStyle name="Separador de milhares 5 2 2 4 2 2 3 6 2" xfId="43711" xr:uid="{8EBCB788-7033-4C62-9615-33201C48538C}"/>
    <cellStyle name="Separador de milhares 5 2 2 4 2 2 3 7" xfId="43712" xr:uid="{06B8A617-56C2-4C6B-AFB8-8FDE70F4C335}"/>
    <cellStyle name="Separador de milhares 5 2 2 4 2 2 3 8" xfId="43713" xr:uid="{48999F36-89BA-42C1-823D-5C0720D48D6B}"/>
    <cellStyle name="Separador de milhares 5 2 2 4 2 2 3 9" xfId="53610" xr:uid="{C7764217-A4EF-437A-A848-7DB86404C1C9}"/>
    <cellStyle name="Separador de milhares 5 2 2 4 2 2 4" xfId="43714" xr:uid="{E0757E19-9B73-4DC0-8514-267666EEA6DE}"/>
    <cellStyle name="Separador de milhares 5 2 2 4 2 2 4 2" xfId="43715" xr:uid="{64DC3A4B-4125-4349-A44F-0596C0A755A0}"/>
    <cellStyle name="Separador de milhares 5 2 2 4 2 2 4 2 2" xfId="43716" xr:uid="{06453C0E-FFE1-433E-8AF0-4710FAF5ADD1}"/>
    <cellStyle name="Separador de milhares 5 2 2 4 2 2 4 2 2 2" xfId="43717" xr:uid="{EE7ED1F4-70D5-49F3-BA93-DB5839E8989E}"/>
    <cellStyle name="Separador de milhares 5 2 2 4 2 2 4 2 2 2 2" xfId="43718" xr:uid="{A1394E80-652E-4530-B9DD-A9A81B00AC44}"/>
    <cellStyle name="Separador de milhares 5 2 2 4 2 2 4 2 2 3" xfId="43719" xr:uid="{C7A00873-5F18-4383-8AAA-5FBB49A39BD0}"/>
    <cellStyle name="Separador de milhares 5 2 2 4 2 2 4 2 3" xfId="43720" xr:uid="{A5C57B11-B49D-4F3E-B5D2-46BA5BBB8D34}"/>
    <cellStyle name="Separador de milhares 5 2 2 4 2 2 4 2 3 2" xfId="43721" xr:uid="{36757180-81E7-4B7B-8C85-1CC60D468CC6}"/>
    <cellStyle name="Separador de milhares 5 2 2 4 2 2 4 2 4" xfId="43722" xr:uid="{4E5C5DF5-9FC3-4A97-B324-66066336BD0E}"/>
    <cellStyle name="Separador de milhares 5 2 2 4 2 2 4 2 4 2" xfId="43723" xr:uid="{9852C7B5-AE26-4D4F-955D-B34D8FE2169D}"/>
    <cellStyle name="Separador de milhares 5 2 2 4 2 2 4 2 5" xfId="43724" xr:uid="{EB91A35E-4E45-476E-B4DE-EE186FDFEFA0}"/>
    <cellStyle name="Separador de milhares 5 2 2 4 2 2 4 3" xfId="43725" xr:uid="{8A32321E-668D-4B21-AB6B-B882C04E2140}"/>
    <cellStyle name="Separador de milhares 5 2 2 4 2 2 4 3 2" xfId="43726" xr:uid="{16E2218D-7B9D-4EAF-BFCB-00CB3E7E6BC0}"/>
    <cellStyle name="Separador de milhares 5 2 2 4 2 2 4 4" xfId="43727" xr:uid="{E972796E-E15F-4C95-B6F3-C33F10733315}"/>
    <cellStyle name="Separador de milhares 5 2 2 4 2 2 4 4 2" xfId="43728" xr:uid="{D356A192-98C6-4CC2-BB08-CD1CE08A38AC}"/>
    <cellStyle name="Separador de milhares 5 2 2 4 2 2 4 5" xfId="43729" xr:uid="{4640638E-771B-4C28-B604-5F871CC1C99F}"/>
    <cellStyle name="Separador de milhares 5 2 2 4 2 2 5" xfId="43730" xr:uid="{A8CD82BB-8429-4A08-B985-E562B1B4E278}"/>
    <cellStyle name="Separador de milhares 5 2 2 4 2 2 5 2" xfId="43731" xr:uid="{CAEC702C-3EBC-4C3E-B750-8D9260C79384}"/>
    <cellStyle name="Separador de milhares 5 2 2 4 2 2 5 2 2" xfId="43732" xr:uid="{BCA9A3DA-7A49-4E50-9FE7-6B573224A5D2}"/>
    <cellStyle name="Separador de milhares 5 2 2 4 2 2 5 3" xfId="43733" xr:uid="{A8339241-9135-4B58-B2D3-454F7AEB4AB2}"/>
    <cellStyle name="Separador de milhares 5 2 2 4 2 2 5 3 2" xfId="43734" xr:uid="{D7702FCD-8C84-4390-84C0-1E9DC561B043}"/>
    <cellStyle name="Separador de milhares 5 2 2 4 2 2 5 4" xfId="43735" xr:uid="{3E6F58AC-7BE2-49A9-A565-BBC7C0404355}"/>
    <cellStyle name="Separador de milhares 5 2 2 4 2 2 6" xfId="43736" xr:uid="{9F07F04C-BCAF-4825-941C-3FAD55C9FBBA}"/>
    <cellStyle name="Separador de milhares 5 2 2 4 2 2 6 2" xfId="43737" xr:uid="{EEDB761A-DB5A-4F82-9DBA-0A9DBC6A214D}"/>
    <cellStyle name="Separador de milhares 5 2 2 4 2 2 6 2 2" xfId="43738" xr:uid="{B99E0716-44A0-452D-A720-0CD67AFFF4AA}"/>
    <cellStyle name="Separador de milhares 5 2 2 4 2 2 6 2 2 2" xfId="43739" xr:uid="{F20ECAEC-7390-416E-B8B5-33E32CCCE657}"/>
    <cellStyle name="Separador de milhares 5 2 2 4 2 2 6 2 3" xfId="43740" xr:uid="{E62FD499-52F8-4813-8346-51142693C8C9}"/>
    <cellStyle name="Separador de milhares 5 2 2 4 2 2 6 3" xfId="43741" xr:uid="{5BFA7CF8-C9A4-42FC-B0EE-71B82E9C6398}"/>
    <cellStyle name="Separador de milhares 5 2 2 4 2 2 6 3 2" xfId="43742" xr:uid="{3DCE4576-BD52-475A-9652-2B68D8E3AD3B}"/>
    <cellStyle name="Separador de milhares 5 2 2 4 2 2 6 4" xfId="43743" xr:uid="{DCAB0BC4-43D8-4ACA-B53C-FB96048E4383}"/>
    <cellStyle name="Separador de milhares 5 2 2 4 2 2 6 4 2" xfId="43744" xr:uid="{3196389E-EBC8-483E-9670-BCB6331420B3}"/>
    <cellStyle name="Separador de milhares 5 2 2 4 2 2 6 5" xfId="43745" xr:uid="{FB1BDA58-C0B5-47F8-B4E9-01F6328AD169}"/>
    <cellStyle name="Separador de milhares 5 2 2 4 2 2 7" xfId="43746" xr:uid="{B67F04D9-2B3E-4ACA-B85A-636F4BACB3ED}"/>
    <cellStyle name="Separador de milhares 5 2 2 4 2 2 7 2" xfId="43747" xr:uid="{2F0645E8-66E5-4C5B-8146-A6EEB4473626}"/>
    <cellStyle name="Separador de milhares 5 2 2 4 2 2 7 2 2" xfId="43748" xr:uid="{770F339F-2C28-4BA2-AFC4-4607CF828F84}"/>
    <cellStyle name="Separador de milhares 5 2 2 4 2 2 7 3" xfId="43749" xr:uid="{F8354E7D-C0C2-42A0-BE72-4F2697FB576E}"/>
    <cellStyle name="Separador de milhares 5 2 2 4 2 2 7 3 2" xfId="43750" xr:uid="{8A0D3D6A-6014-4E48-8060-32EBE3D01BD3}"/>
    <cellStyle name="Separador de milhares 5 2 2 4 2 2 7 4" xfId="43751" xr:uid="{4DA730B2-FA42-4156-BD5D-0B3996BD009E}"/>
    <cellStyle name="Separador de milhares 5 2 2 4 2 2 8" xfId="43752" xr:uid="{F77074C7-0177-4144-850B-EE25E7EE596E}"/>
    <cellStyle name="Separador de milhares 5 2 2 4 2 2 8 2" xfId="43753" xr:uid="{174F8356-B697-4923-8DA4-815BC9E4A7AB}"/>
    <cellStyle name="Separador de milhares 5 2 2 4 2 2 9" xfId="43754" xr:uid="{02A014E5-06F4-4356-9CB2-49FA6A915D2B}"/>
    <cellStyle name="Separador de milhares 5 2 2 4 2 3" xfId="43755" xr:uid="{924C408B-904F-4717-8583-8977531450CE}"/>
    <cellStyle name="Separador de milhares 5 2 2 4 2 3 10" xfId="54968" xr:uid="{12CF1812-C6B4-4013-99F8-84D6049595C1}"/>
    <cellStyle name="Separador de milhares 5 2 2 4 2 3 2" xfId="43756" xr:uid="{3C4D75AF-397A-4CFA-861B-40E43EB46536}"/>
    <cellStyle name="Separador de milhares 5 2 2 4 2 3 2 2" xfId="43757" xr:uid="{7584787F-35DB-4F7E-A2E8-8F7C84A88C1F}"/>
    <cellStyle name="Separador de milhares 5 2 2 4 2 3 2 2 2" xfId="43758" xr:uid="{87386F3C-8385-4F38-A950-CCA45664E2AE}"/>
    <cellStyle name="Separador de milhares 5 2 2 4 2 3 2 2 2 2" xfId="43759" xr:uid="{C526D0C7-4054-47A3-9549-CA98EA4BCF62}"/>
    <cellStyle name="Separador de milhares 5 2 2 4 2 3 2 2 2 2 2" xfId="43760" xr:uid="{2FE8E490-6269-40B9-9EF8-65708CE36896}"/>
    <cellStyle name="Separador de milhares 5 2 2 4 2 3 2 2 2 3" xfId="43761" xr:uid="{920518DD-3FF6-4592-B7DD-A44027A3E0D4}"/>
    <cellStyle name="Separador de milhares 5 2 2 4 2 3 2 2 3" xfId="43762" xr:uid="{171FF9F9-8D1E-4B20-B1ED-D4DE06DCEE49}"/>
    <cellStyle name="Separador de milhares 5 2 2 4 2 3 2 2 3 2" xfId="43763" xr:uid="{E3FF1189-8362-4C85-9A9A-73A7E442B514}"/>
    <cellStyle name="Separador de milhares 5 2 2 4 2 3 2 2 4" xfId="43764" xr:uid="{5C204B49-EC1A-49B2-BB4E-A2E0E2DA7B29}"/>
    <cellStyle name="Separador de milhares 5 2 2 4 2 3 2 2 4 2" xfId="43765" xr:uid="{7869F7FA-A826-46D7-B209-6C164D3AC6BC}"/>
    <cellStyle name="Separador de milhares 5 2 2 4 2 3 2 2 5" xfId="43766" xr:uid="{BCC15AD0-EB0A-4A17-B597-934D1173C3C1}"/>
    <cellStyle name="Separador de milhares 5 2 2 4 2 3 2 3" xfId="43767" xr:uid="{106223E1-DC0D-4CAD-94B7-D06F0C19E2CE}"/>
    <cellStyle name="Separador de milhares 5 2 2 4 2 3 2 3 2" xfId="43768" xr:uid="{D83B50EE-2F20-4AA0-8D81-AD927D41ED55}"/>
    <cellStyle name="Separador de milhares 5 2 2 4 2 3 2 4" xfId="43769" xr:uid="{75FBF758-B4C6-4EE4-B37F-26233FA55E1D}"/>
    <cellStyle name="Separador de milhares 5 2 2 4 2 3 2 4 2" xfId="43770" xr:uid="{38719C81-122C-42AA-9F59-F939E3DAF20B}"/>
    <cellStyle name="Separador de milhares 5 2 2 4 2 3 2 5" xfId="43771" xr:uid="{E89FF6B0-F357-46F5-812E-07D89C19194C}"/>
    <cellStyle name="Separador de milhares 5 2 2 4 2 3 3" xfId="43772" xr:uid="{7E92064B-D111-44EC-B5D1-9B6EDE8FC2BA}"/>
    <cellStyle name="Separador de milhares 5 2 2 4 2 3 3 2" xfId="43773" xr:uid="{EEB9E31D-2475-42CA-9768-31192A1BC15D}"/>
    <cellStyle name="Separador de milhares 5 2 2 4 2 3 3 2 2" xfId="43774" xr:uid="{A482D70C-8B6C-4CC5-BF01-4CF9AD846B47}"/>
    <cellStyle name="Separador de milhares 5 2 2 4 2 3 3 3" xfId="43775" xr:uid="{AA7B07A6-29AB-45FF-9842-1D066135A98B}"/>
    <cellStyle name="Separador de milhares 5 2 2 4 2 3 3 3 2" xfId="43776" xr:uid="{D694F44D-669E-49AE-926B-DF746DB62F3D}"/>
    <cellStyle name="Separador de milhares 5 2 2 4 2 3 3 4" xfId="43777" xr:uid="{BD184275-06F7-4804-AB7B-917C8099C58D}"/>
    <cellStyle name="Separador de milhares 5 2 2 4 2 3 4" xfId="43778" xr:uid="{319D5265-4F34-4FC1-A2F9-80CDBDAFC5A5}"/>
    <cellStyle name="Separador de milhares 5 2 2 4 2 3 4 2" xfId="43779" xr:uid="{0A4C1A2C-BC1A-40B4-8F3F-398979E66C54}"/>
    <cellStyle name="Separador de milhares 5 2 2 4 2 3 4 2 2" xfId="43780" xr:uid="{54575C33-2198-4F94-A247-F50688E3BB3A}"/>
    <cellStyle name="Separador de milhares 5 2 2 4 2 3 4 2 2 2" xfId="43781" xr:uid="{851162FE-4ACB-43E1-B3D2-98C51270F080}"/>
    <cellStyle name="Separador de milhares 5 2 2 4 2 3 4 2 3" xfId="43782" xr:uid="{CB5DF897-0611-4461-9609-D3525AE5ACA9}"/>
    <cellStyle name="Separador de milhares 5 2 2 4 2 3 4 3" xfId="43783" xr:uid="{E62540CB-FD7D-4A8A-B8C0-ACC9BEC83B38}"/>
    <cellStyle name="Separador de milhares 5 2 2 4 2 3 4 3 2" xfId="43784" xr:uid="{D950E9C2-26AF-40B0-8041-14FF4DCC6114}"/>
    <cellStyle name="Separador de milhares 5 2 2 4 2 3 4 4" xfId="43785" xr:uid="{AEA299E4-A184-4B7F-83E3-55C2451F8B5F}"/>
    <cellStyle name="Separador de milhares 5 2 2 4 2 3 4 4 2" xfId="43786" xr:uid="{A1440044-6564-411D-9937-AEC35025158F}"/>
    <cellStyle name="Separador de milhares 5 2 2 4 2 3 4 5" xfId="43787" xr:uid="{0E2E2553-E93C-4C3A-84B0-CA2D5032D1C2}"/>
    <cellStyle name="Separador de milhares 5 2 2 4 2 3 5" xfId="43788" xr:uid="{91478BFA-9AD3-4906-8139-2230AAE26AB9}"/>
    <cellStyle name="Separador de milhares 5 2 2 4 2 3 5 2" xfId="43789" xr:uid="{08579E99-75B0-4F46-B7A0-E6841EAE70FE}"/>
    <cellStyle name="Separador de milhares 5 2 2 4 2 3 5 2 2" xfId="43790" xr:uid="{8965C6CA-FCA9-4D02-9543-B00F2B798899}"/>
    <cellStyle name="Separador de milhares 5 2 2 4 2 3 5 3" xfId="43791" xr:uid="{C218580D-E543-4296-B2FF-7323FDE27862}"/>
    <cellStyle name="Separador de milhares 5 2 2 4 2 3 5 3 2" xfId="43792" xr:uid="{57D2A618-4C04-4B04-AEB0-03DA721B06C2}"/>
    <cellStyle name="Separador de milhares 5 2 2 4 2 3 5 4" xfId="43793" xr:uid="{7978024C-CB5A-4028-B7D2-1D52F6F20DA1}"/>
    <cellStyle name="Separador de milhares 5 2 2 4 2 3 6" xfId="43794" xr:uid="{D4423082-21AE-420A-8D5E-FDC7F78A51C6}"/>
    <cellStyle name="Separador de milhares 5 2 2 4 2 3 6 2" xfId="43795" xr:uid="{4FEA2F18-A4D2-42AC-9DA3-561ADAF4663A}"/>
    <cellStyle name="Separador de milhares 5 2 2 4 2 3 7" xfId="43796" xr:uid="{078A7366-CDC7-4A52-B678-183052ECCD77}"/>
    <cellStyle name="Separador de milhares 5 2 2 4 2 3 8" xfId="43797" xr:uid="{4BC8EE81-E195-417D-A9BC-372B9DDE414D}"/>
    <cellStyle name="Separador de milhares 5 2 2 4 2 3 9" xfId="53611" xr:uid="{72A56E35-F65C-44CF-8DD1-56C44DD7D072}"/>
    <cellStyle name="Separador de milhares 5 2 2 4 2 4" xfId="43798" xr:uid="{CE8F81C5-F41B-42E4-974D-BE2F40879B36}"/>
    <cellStyle name="Separador de milhares 5 2 2 4 2 4 10" xfId="54969" xr:uid="{A6785540-7C68-42EE-9AE1-2BE59816D4F7}"/>
    <cellStyle name="Separador de milhares 5 2 2 4 2 4 2" xfId="43799" xr:uid="{77F46DAA-6AB8-436C-9205-A5F00C39BF16}"/>
    <cellStyle name="Separador de milhares 5 2 2 4 2 4 2 2" xfId="43800" xr:uid="{9F53A925-A393-43A3-AE27-9D4B1F73B652}"/>
    <cellStyle name="Separador de milhares 5 2 2 4 2 4 2 2 2" xfId="43801" xr:uid="{E401893C-479D-473F-A747-8DFFB741BEEA}"/>
    <cellStyle name="Separador de milhares 5 2 2 4 2 4 2 2 2 2" xfId="43802" xr:uid="{67812FD7-FE6A-4374-AC93-3378ADD55107}"/>
    <cellStyle name="Separador de milhares 5 2 2 4 2 4 2 2 2 2 2" xfId="43803" xr:uid="{2F3A8CE0-51E5-4BD4-AF06-6FE2ED432202}"/>
    <cellStyle name="Separador de milhares 5 2 2 4 2 4 2 2 2 3" xfId="43804" xr:uid="{44EE1274-8FAD-4401-8D38-D818F9EED474}"/>
    <cellStyle name="Separador de milhares 5 2 2 4 2 4 2 2 3" xfId="43805" xr:uid="{157023ED-4791-4788-91FD-B93AEC130A03}"/>
    <cellStyle name="Separador de milhares 5 2 2 4 2 4 2 2 3 2" xfId="43806" xr:uid="{31415B2D-8C16-434E-894C-CF2EE2FB8147}"/>
    <cellStyle name="Separador de milhares 5 2 2 4 2 4 2 2 4" xfId="43807" xr:uid="{C81A04FE-EA5F-41E0-BE1C-1DEC9F07D447}"/>
    <cellStyle name="Separador de milhares 5 2 2 4 2 4 2 2 4 2" xfId="43808" xr:uid="{E313FB3E-B450-4F36-A39F-AF8B5DF6B4C4}"/>
    <cellStyle name="Separador de milhares 5 2 2 4 2 4 2 2 5" xfId="43809" xr:uid="{FEB24F2A-A295-4948-9948-407E15F9886C}"/>
    <cellStyle name="Separador de milhares 5 2 2 4 2 4 2 3" xfId="43810" xr:uid="{9072F108-3F7E-4910-9F45-0A2DF61AD04F}"/>
    <cellStyle name="Separador de milhares 5 2 2 4 2 4 2 3 2" xfId="43811" xr:uid="{EB1E522A-1AE0-46F2-B2F9-0E797D31A627}"/>
    <cellStyle name="Separador de milhares 5 2 2 4 2 4 2 4" xfId="43812" xr:uid="{E9D99E13-4BA7-4046-BBF3-47687D999EB9}"/>
    <cellStyle name="Separador de milhares 5 2 2 4 2 4 2 4 2" xfId="43813" xr:uid="{7F07B044-9CF2-41AE-94F9-2B85B6812C33}"/>
    <cellStyle name="Separador de milhares 5 2 2 4 2 4 2 5" xfId="43814" xr:uid="{33FF95B7-62E3-4077-AF79-8123E4883196}"/>
    <cellStyle name="Separador de milhares 5 2 2 4 2 4 3" xfId="43815" xr:uid="{39520A54-C7BA-4146-A46A-0EF31DE70503}"/>
    <cellStyle name="Separador de milhares 5 2 2 4 2 4 3 2" xfId="43816" xr:uid="{574B62F9-97E1-4644-BBFB-8FE0AD2343A4}"/>
    <cellStyle name="Separador de milhares 5 2 2 4 2 4 3 2 2" xfId="43817" xr:uid="{D3494F27-F194-40F9-88EA-3A334951F5FB}"/>
    <cellStyle name="Separador de milhares 5 2 2 4 2 4 3 3" xfId="43818" xr:uid="{1829346F-8623-454F-AD6A-65C8734F8BD2}"/>
    <cellStyle name="Separador de milhares 5 2 2 4 2 4 3 3 2" xfId="43819" xr:uid="{73149109-EDB8-4581-BC78-E19B4CF88AB4}"/>
    <cellStyle name="Separador de milhares 5 2 2 4 2 4 3 4" xfId="43820" xr:uid="{FB751AED-47BE-4DF5-87F4-4BFCF0011E0F}"/>
    <cellStyle name="Separador de milhares 5 2 2 4 2 4 4" xfId="43821" xr:uid="{1CC97790-9EBE-4BCE-9BCD-CD71BDBEA739}"/>
    <cellStyle name="Separador de milhares 5 2 2 4 2 4 4 2" xfId="43822" xr:uid="{578D7BEE-49F6-4581-9C50-B8C129DCB151}"/>
    <cellStyle name="Separador de milhares 5 2 2 4 2 4 4 2 2" xfId="43823" xr:uid="{B910417F-F63D-4936-B522-5B82F10DDF8A}"/>
    <cellStyle name="Separador de milhares 5 2 2 4 2 4 4 2 2 2" xfId="43824" xr:uid="{10C66841-BC5A-435E-9D27-D55D1F75B99B}"/>
    <cellStyle name="Separador de milhares 5 2 2 4 2 4 4 2 3" xfId="43825" xr:uid="{7CED3DBD-267C-4FEE-96CA-FAEE0E29F8A6}"/>
    <cellStyle name="Separador de milhares 5 2 2 4 2 4 4 3" xfId="43826" xr:uid="{FBC4B7C7-AFBF-49A0-A6EC-70CD5129B28D}"/>
    <cellStyle name="Separador de milhares 5 2 2 4 2 4 4 3 2" xfId="43827" xr:uid="{D2508E01-468D-448E-8162-F2A39325D345}"/>
    <cellStyle name="Separador de milhares 5 2 2 4 2 4 4 4" xfId="43828" xr:uid="{32F5BCC2-2DE5-4BB2-BF24-EBD85B4C84E8}"/>
    <cellStyle name="Separador de milhares 5 2 2 4 2 4 4 4 2" xfId="43829" xr:uid="{8D847552-49ED-4EC5-B5B2-DAA4511B8602}"/>
    <cellStyle name="Separador de milhares 5 2 2 4 2 4 4 5" xfId="43830" xr:uid="{71234651-5F67-4F95-9320-FFD9741EEE72}"/>
    <cellStyle name="Separador de milhares 5 2 2 4 2 4 5" xfId="43831" xr:uid="{58749C02-92F0-469D-BE4F-C7FDFBBF99D7}"/>
    <cellStyle name="Separador de milhares 5 2 2 4 2 4 5 2" xfId="43832" xr:uid="{4BAC7352-0866-4819-9A63-C376059A5D48}"/>
    <cellStyle name="Separador de milhares 5 2 2 4 2 4 5 2 2" xfId="43833" xr:uid="{16F64966-5666-4959-B41C-32F6151032E6}"/>
    <cellStyle name="Separador de milhares 5 2 2 4 2 4 5 3" xfId="43834" xr:uid="{88F61122-9746-4EE9-A0DB-45AA66114E64}"/>
    <cellStyle name="Separador de milhares 5 2 2 4 2 4 5 3 2" xfId="43835" xr:uid="{9769379E-7B15-42FD-BEEB-B8561826B092}"/>
    <cellStyle name="Separador de milhares 5 2 2 4 2 4 5 4" xfId="43836" xr:uid="{86E30A3B-D7A1-49EC-B5F0-AF830569005E}"/>
    <cellStyle name="Separador de milhares 5 2 2 4 2 4 6" xfId="43837" xr:uid="{8CDBCCBF-0583-4FA9-BCB7-0B47114AE0E6}"/>
    <cellStyle name="Separador de milhares 5 2 2 4 2 4 6 2" xfId="43838" xr:uid="{F3488CDF-F8A4-496E-98C4-E2E8511EF22D}"/>
    <cellStyle name="Separador de milhares 5 2 2 4 2 4 7" xfId="43839" xr:uid="{BCF9D38A-3808-4C7A-B858-E55712D20DDE}"/>
    <cellStyle name="Separador de milhares 5 2 2 4 2 4 8" xfId="43840" xr:uid="{818BE211-68BF-4919-8CE4-7BC61C370E5A}"/>
    <cellStyle name="Separador de milhares 5 2 2 4 2 4 9" xfId="53612" xr:uid="{01D0AB2F-4986-4733-9957-69442AFDF438}"/>
    <cellStyle name="Separador de milhares 5 2 2 4 2 5" xfId="43841" xr:uid="{8984FA0C-F31B-4F90-BBFE-20558001D30D}"/>
    <cellStyle name="Separador de milhares 5 2 2 4 2 5 10" xfId="54970" xr:uid="{023AAC38-EA65-43C6-8DC2-C0DE53747507}"/>
    <cellStyle name="Separador de milhares 5 2 2 4 2 5 2" xfId="43842" xr:uid="{2D9825C8-276D-4F43-BD98-4EBC25985616}"/>
    <cellStyle name="Separador de milhares 5 2 2 4 2 5 2 2" xfId="43843" xr:uid="{B247B148-56B4-459C-8EE3-2B4B408F5C5A}"/>
    <cellStyle name="Separador de milhares 5 2 2 4 2 5 2 2 2" xfId="43844" xr:uid="{1941270F-103B-44EA-9336-48AA40670CC9}"/>
    <cellStyle name="Separador de milhares 5 2 2 4 2 5 2 2 2 2" xfId="43845" xr:uid="{0E74E638-95AA-41A8-BE2E-2610C4C52753}"/>
    <cellStyle name="Separador de milhares 5 2 2 4 2 5 2 2 2 2 2" xfId="43846" xr:uid="{5783D251-4BB4-416F-813B-FBCEB13A3342}"/>
    <cellStyle name="Separador de milhares 5 2 2 4 2 5 2 2 2 3" xfId="43847" xr:uid="{9C5A4147-E754-4EFE-BA58-4692E1F32E1C}"/>
    <cellStyle name="Separador de milhares 5 2 2 4 2 5 2 2 3" xfId="43848" xr:uid="{5500B6A9-16B5-459C-A0C6-0B17BB13BA44}"/>
    <cellStyle name="Separador de milhares 5 2 2 4 2 5 2 2 3 2" xfId="43849" xr:uid="{FD3C2C0E-E907-4E6E-8BFC-6119C77DEE2E}"/>
    <cellStyle name="Separador de milhares 5 2 2 4 2 5 2 2 4" xfId="43850" xr:uid="{0D41A694-B0F5-4DCD-BE95-42C4F538290B}"/>
    <cellStyle name="Separador de milhares 5 2 2 4 2 5 2 2 4 2" xfId="43851" xr:uid="{D75DA90D-784C-4125-A4A6-05F8071ED35E}"/>
    <cellStyle name="Separador de milhares 5 2 2 4 2 5 2 2 5" xfId="43852" xr:uid="{CD86EC8F-0DBE-40F9-B404-7895D5685D89}"/>
    <cellStyle name="Separador de milhares 5 2 2 4 2 5 2 3" xfId="43853" xr:uid="{574166A7-2B32-4889-9930-AB53EC128B5E}"/>
    <cellStyle name="Separador de milhares 5 2 2 4 2 5 2 3 2" xfId="43854" xr:uid="{82C0B7EB-0251-497A-BDD7-EF98A98CA8F0}"/>
    <cellStyle name="Separador de milhares 5 2 2 4 2 5 2 4" xfId="43855" xr:uid="{88BB2247-E469-4FB7-B7ED-381F322F0E29}"/>
    <cellStyle name="Separador de milhares 5 2 2 4 2 5 2 4 2" xfId="43856" xr:uid="{FCE0F51A-2E6E-4159-BB99-1AC578E275DC}"/>
    <cellStyle name="Separador de milhares 5 2 2 4 2 5 2 5" xfId="43857" xr:uid="{FC7549EC-6B39-445F-B46B-F3EBC4D19C10}"/>
    <cellStyle name="Separador de milhares 5 2 2 4 2 5 3" xfId="43858" xr:uid="{29C80D6C-0DDC-415D-9BFD-4CACB531C19F}"/>
    <cellStyle name="Separador de milhares 5 2 2 4 2 5 3 2" xfId="43859" xr:uid="{C9D53E7D-29AE-41C4-AD88-1C761ED0F773}"/>
    <cellStyle name="Separador de milhares 5 2 2 4 2 5 3 2 2" xfId="43860" xr:uid="{F7485454-3042-47EF-809E-05DDF2F17714}"/>
    <cellStyle name="Separador de milhares 5 2 2 4 2 5 3 3" xfId="43861" xr:uid="{C661C42B-347F-4184-869B-79D3C48A2DAF}"/>
    <cellStyle name="Separador de milhares 5 2 2 4 2 5 3 3 2" xfId="43862" xr:uid="{3AEEBC1C-550B-4BD1-9E12-C817588C8C68}"/>
    <cellStyle name="Separador de milhares 5 2 2 4 2 5 3 4" xfId="43863" xr:uid="{22145814-FA00-40D4-B2F9-DCBC1E175451}"/>
    <cellStyle name="Separador de milhares 5 2 2 4 2 5 4" xfId="43864" xr:uid="{93DCAA68-9D97-4F04-AC43-A71702C7A243}"/>
    <cellStyle name="Separador de milhares 5 2 2 4 2 5 4 2" xfId="43865" xr:uid="{0BD9A1B3-2F1E-471B-AC47-0B5AC0D0F86E}"/>
    <cellStyle name="Separador de milhares 5 2 2 4 2 5 4 2 2" xfId="43866" xr:uid="{8813045D-F761-4E7A-A9C9-F36729157268}"/>
    <cellStyle name="Separador de milhares 5 2 2 4 2 5 4 2 2 2" xfId="43867" xr:uid="{13BC4841-813C-48FD-90D8-6DBB460DE154}"/>
    <cellStyle name="Separador de milhares 5 2 2 4 2 5 4 2 3" xfId="43868" xr:uid="{261506F0-B25E-4312-B059-CF209EEA9386}"/>
    <cellStyle name="Separador de milhares 5 2 2 4 2 5 4 3" xfId="43869" xr:uid="{8D782AB2-9D0A-4E29-BF81-4C8CD87ABB73}"/>
    <cellStyle name="Separador de milhares 5 2 2 4 2 5 4 3 2" xfId="43870" xr:uid="{7872101B-7612-4C49-90F7-D4EFEC64576C}"/>
    <cellStyle name="Separador de milhares 5 2 2 4 2 5 4 4" xfId="43871" xr:uid="{0238AD2D-A3F1-44EA-813B-BA80DAC55AE4}"/>
    <cellStyle name="Separador de milhares 5 2 2 4 2 5 4 4 2" xfId="43872" xr:uid="{BEDD5EE5-BBDC-40F7-86BB-A07D9C34A9C9}"/>
    <cellStyle name="Separador de milhares 5 2 2 4 2 5 4 5" xfId="43873" xr:uid="{EBAF368A-ACF2-4357-819D-20BD131DE342}"/>
    <cellStyle name="Separador de milhares 5 2 2 4 2 5 5" xfId="43874" xr:uid="{2875216B-FD56-4A39-AD4E-41F367779CF7}"/>
    <cellStyle name="Separador de milhares 5 2 2 4 2 5 5 2" xfId="43875" xr:uid="{5B5B46C2-BAE8-4390-B774-FE15F655F6D6}"/>
    <cellStyle name="Separador de milhares 5 2 2 4 2 5 5 2 2" xfId="43876" xr:uid="{992680D7-FEDF-45F9-B137-0B2AEBA636DF}"/>
    <cellStyle name="Separador de milhares 5 2 2 4 2 5 5 3" xfId="43877" xr:uid="{58994269-10AC-4A9E-9C6D-A0F5B694095B}"/>
    <cellStyle name="Separador de milhares 5 2 2 4 2 5 5 3 2" xfId="43878" xr:uid="{4AF32AE4-DFD4-45BB-A6E0-DD2B29A2A073}"/>
    <cellStyle name="Separador de milhares 5 2 2 4 2 5 5 4" xfId="43879" xr:uid="{9D690466-990B-408F-B8DE-1217F01DC7BB}"/>
    <cellStyle name="Separador de milhares 5 2 2 4 2 5 6" xfId="43880" xr:uid="{9C7C16B1-3A9F-43B2-8A7D-753D85082654}"/>
    <cellStyle name="Separador de milhares 5 2 2 4 2 5 6 2" xfId="43881" xr:uid="{1C8A27C2-E399-4FD2-A0E0-E1FA013BC86C}"/>
    <cellStyle name="Separador de milhares 5 2 2 4 2 5 7" xfId="43882" xr:uid="{67AB2CD8-D5D6-4C2D-BAF1-404EE25C2998}"/>
    <cellStyle name="Separador de milhares 5 2 2 4 2 5 8" xfId="43883" xr:uid="{1944E3F7-652C-44D9-885D-600BFE5A7378}"/>
    <cellStyle name="Separador de milhares 5 2 2 4 2 5 9" xfId="53613" xr:uid="{E28D8A2D-CA60-4730-BAFC-45005894188E}"/>
    <cellStyle name="Separador de milhares 5 2 2 4 2 6" xfId="43884" xr:uid="{58DD3BEF-F064-453C-AAB4-F7514E82EB0D}"/>
    <cellStyle name="Separador de milhares 5 2 2 4 2 6 2" xfId="43885" xr:uid="{ECDDF0BD-5F92-4595-9D04-67C4A44236DE}"/>
    <cellStyle name="Separador de milhares 5 2 2 4 2 6 2 2" xfId="43886" xr:uid="{24620A74-D0A7-4762-A879-BD416F9434DA}"/>
    <cellStyle name="Separador de milhares 5 2 2 4 2 6 2 2 2" xfId="43887" xr:uid="{1F615AE6-E186-4408-A349-0AAD26B37328}"/>
    <cellStyle name="Separador de milhares 5 2 2 4 2 6 2 2 2 2" xfId="43888" xr:uid="{953C5C97-CCDA-43A2-8292-7F5C3C68C783}"/>
    <cellStyle name="Separador de milhares 5 2 2 4 2 6 2 2 3" xfId="43889" xr:uid="{AB4FBBE0-926C-468C-B7D2-8BB9B9740AF6}"/>
    <cellStyle name="Separador de milhares 5 2 2 4 2 6 2 3" xfId="43890" xr:uid="{88EF4CA7-132E-4EEB-A389-70BFDEE3C113}"/>
    <cellStyle name="Separador de milhares 5 2 2 4 2 6 2 3 2" xfId="43891" xr:uid="{38F05C73-F7F7-45B3-9B0C-2A0471903A84}"/>
    <cellStyle name="Separador de milhares 5 2 2 4 2 6 2 4" xfId="43892" xr:uid="{FA57111F-FF8F-48CC-AF1A-31881004FF76}"/>
    <cellStyle name="Separador de milhares 5 2 2 4 2 6 2 4 2" xfId="43893" xr:uid="{F1A7B238-53AE-4F5C-9F0E-D50E8E593D1B}"/>
    <cellStyle name="Separador de milhares 5 2 2 4 2 6 2 5" xfId="43894" xr:uid="{BAAEC820-9F35-49C5-B251-D6BDD3BBC029}"/>
    <cellStyle name="Separador de milhares 5 2 2 4 2 6 3" xfId="43895" xr:uid="{A91659E8-22B2-42E9-9ED0-B8D6FD9E3162}"/>
    <cellStyle name="Separador de milhares 5 2 2 4 2 6 3 2" xfId="43896" xr:uid="{F76D3792-A277-4B76-8C04-75237E95D952}"/>
    <cellStyle name="Separador de milhares 5 2 2 4 2 6 4" xfId="43897" xr:uid="{EC0A8187-2973-4CF2-91F9-99903B4DB462}"/>
    <cellStyle name="Separador de milhares 5 2 2 4 2 6 4 2" xfId="43898" xr:uid="{565E5960-DD27-4EDF-A375-23BA41A686C7}"/>
    <cellStyle name="Separador de milhares 5 2 2 4 2 6 5" xfId="43899" xr:uid="{D658E7C1-AC6A-4922-B090-0F9BD78739DB}"/>
    <cellStyle name="Separador de milhares 5 2 2 4 2 7" xfId="43900" xr:uid="{AA847125-1A51-4C73-9621-B4AAA09AA629}"/>
    <cellStyle name="Separador de milhares 5 2 2 4 2 7 2" xfId="43901" xr:uid="{E152FFC7-A5ED-468C-B9D1-DF6CBE8D450E}"/>
    <cellStyle name="Separador de milhares 5 2 2 4 2 7 2 2" xfId="43902" xr:uid="{80F334A8-9294-461C-AE9B-45D044DEEFF4}"/>
    <cellStyle name="Separador de milhares 5 2 2 4 2 7 3" xfId="43903" xr:uid="{E4E244C2-9659-4A6B-8728-49EF451D6D81}"/>
    <cellStyle name="Separador de milhares 5 2 2 4 2 7 3 2" xfId="43904" xr:uid="{D5670C45-8D1F-49B4-B77F-7FA967A900B7}"/>
    <cellStyle name="Separador de milhares 5 2 2 4 2 7 4" xfId="43905" xr:uid="{1D20BC78-CEAD-434E-879F-75DB7B7381DD}"/>
    <cellStyle name="Separador de milhares 5 2 2 4 2 8" xfId="43906" xr:uid="{69BB1EE0-A90D-493B-B655-99A7DC4F0B45}"/>
    <cellStyle name="Separador de milhares 5 2 2 4 2 8 2" xfId="43907" xr:uid="{5C10229C-D781-47E7-8E8D-9386ECCE9079}"/>
    <cellStyle name="Separador de milhares 5 2 2 4 2 8 2 2" xfId="43908" xr:uid="{93416D16-2661-40AF-A80F-855BC3E1AC8C}"/>
    <cellStyle name="Separador de milhares 5 2 2 4 2 8 2 2 2" xfId="43909" xr:uid="{9CAB98E4-9666-4DAF-B200-669EC5EEC4C3}"/>
    <cellStyle name="Separador de milhares 5 2 2 4 2 8 2 3" xfId="43910" xr:uid="{AE908DA2-09B7-4143-9168-F03033B21EE4}"/>
    <cellStyle name="Separador de milhares 5 2 2 4 2 8 3" xfId="43911" xr:uid="{FE75308F-27BB-4BDD-B864-797D5BE87D5B}"/>
    <cellStyle name="Separador de milhares 5 2 2 4 2 8 3 2" xfId="43912" xr:uid="{802B73D3-A052-4793-8E68-FBB2350CFB3A}"/>
    <cellStyle name="Separador de milhares 5 2 2 4 2 8 4" xfId="43913" xr:uid="{7D4484A1-1DFC-4F75-8CDC-0A36C2B5DD5E}"/>
    <cellStyle name="Separador de milhares 5 2 2 4 2 8 4 2" xfId="43914" xr:uid="{1045C750-9689-4C7F-A970-CCEDBCAF7A2E}"/>
    <cellStyle name="Separador de milhares 5 2 2 4 2 8 5" xfId="43915" xr:uid="{615AAB13-D57B-418D-AA2F-DCD125A34EBA}"/>
    <cellStyle name="Separador de milhares 5 2 2 4 2 9" xfId="43916" xr:uid="{4EE7384F-8894-4231-87E2-9B3CA8493FB9}"/>
    <cellStyle name="Separador de milhares 5 2 2 4 2 9 2" xfId="43917" xr:uid="{68D70DE3-7A81-4EF6-A84A-26E2517EFC2A}"/>
    <cellStyle name="Separador de milhares 5 2 2 4 2 9 2 2" xfId="43918" xr:uid="{A188646F-D575-41F4-B674-6C8F841B9147}"/>
    <cellStyle name="Separador de milhares 5 2 2 4 2 9 3" xfId="43919" xr:uid="{902316E4-08B8-4CAE-A8A1-AF25A46C87E2}"/>
    <cellStyle name="Separador de milhares 5 2 2 4 2 9 3 2" xfId="43920" xr:uid="{07A44589-6267-4A7D-8029-923DBB77D119}"/>
    <cellStyle name="Separador de milhares 5 2 2 4 2 9 4" xfId="43921" xr:uid="{9E2EC85A-1079-4301-A864-9B053ECCA12E}"/>
    <cellStyle name="Separador de milhares 5 2 2 4 3" xfId="43922" xr:uid="{A99B993A-5DF6-4B2E-8872-C3DA10DF9407}"/>
    <cellStyle name="Separador de milhares 5 2 2 4 3 10" xfId="43923" xr:uid="{D61376EC-AA12-49F6-A631-97474141762A}"/>
    <cellStyle name="Separador de milhares 5 2 2 4 3 11" xfId="53614" xr:uid="{69E57B1A-D557-4745-AFC0-CCF0337C13E6}"/>
    <cellStyle name="Separador de milhares 5 2 2 4 3 12" xfId="54971" xr:uid="{CFF82CAE-ECF2-49FC-B01D-A1970A08952E}"/>
    <cellStyle name="Separador de milhares 5 2 2 4 3 2" xfId="43924" xr:uid="{974F248D-742F-4D60-8153-842DE9C803C7}"/>
    <cellStyle name="Separador de milhares 5 2 2 4 3 2 10" xfId="54972" xr:uid="{803A58C1-8C8A-473E-A595-4705ADEA3DEE}"/>
    <cellStyle name="Separador de milhares 5 2 2 4 3 2 2" xfId="43925" xr:uid="{610E6BFE-1D25-453E-B146-C5DED0437FFF}"/>
    <cellStyle name="Separador de milhares 5 2 2 4 3 2 2 2" xfId="43926" xr:uid="{6CC2A0E8-0ADF-46A3-8611-FA97710A9A9E}"/>
    <cellStyle name="Separador de milhares 5 2 2 4 3 2 2 2 2" xfId="43927" xr:uid="{CE4E8F19-B5FC-499B-9969-BE67A3AE7195}"/>
    <cellStyle name="Separador de milhares 5 2 2 4 3 2 2 2 2 2" xfId="43928" xr:uid="{DCF25070-9A5A-43FA-BA34-AFA4F97A417F}"/>
    <cellStyle name="Separador de milhares 5 2 2 4 3 2 2 2 2 2 2" xfId="43929" xr:uid="{3749B52D-ED08-4CA1-B8C2-FCA6447CE68E}"/>
    <cellStyle name="Separador de milhares 5 2 2 4 3 2 2 2 2 3" xfId="43930" xr:uid="{250B3B09-BED6-4EF0-A847-74FB8434EF5C}"/>
    <cellStyle name="Separador de milhares 5 2 2 4 3 2 2 2 3" xfId="43931" xr:uid="{EBEDD347-9005-4153-B7F9-4DF96536CA55}"/>
    <cellStyle name="Separador de milhares 5 2 2 4 3 2 2 2 3 2" xfId="43932" xr:uid="{D4C76A13-5EF6-4B30-B444-3343D9E8577F}"/>
    <cellStyle name="Separador de milhares 5 2 2 4 3 2 2 2 4" xfId="43933" xr:uid="{A6D67CF7-F44D-41D8-822C-6EDE97B7756F}"/>
    <cellStyle name="Separador de milhares 5 2 2 4 3 2 2 2 4 2" xfId="43934" xr:uid="{4B894506-97D7-4B04-B9F7-3EA56D8721E8}"/>
    <cellStyle name="Separador de milhares 5 2 2 4 3 2 2 2 5" xfId="43935" xr:uid="{148661B6-626E-4F4F-88C5-9B103538E70A}"/>
    <cellStyle name="Separador de milhares 5 2 2 4 3 2 2 3" xfId="43936" xr:uid="{2CDB01C2-DDD2-44A6-B29C-14D668C61010}"/>
    <cellStyle name="Separador de milhares 5 2 2 4 3 2 2 3 2" xfId="43937" xr:uid="{9BBC0A10-C8CF-4480-9BE5-A38415356ECE}"/>
    <cellStyle name="Separador de milhares 5 2 2 4 3 2 2 4" xfId="43938" xr:uid="{86EE951B-1332-41F7-BABA-37D9F3A91D97}"/>
    <cellStyle name="Separador de milhares 5 2 2 4 3 2 2 4 2" xfId="43939" xr:uid="{154CC826-7A4B-49F2-AB69-0EB1473171F2}"/>
    <cellStyle name="Separador de milhares 5 2 2 4 3 2 2 5" xfId="43940" xr:uid="{F88647CE-52AC-4580-8A95-B3DC6CAD99EC}"/>
    <cellStyle name="Separador de milhares 5 2 2 4 3 2 3" xfId="43941" xr:uid="{A1DAF8E5-1B2E-4A79-8DAF-DDC4DA18B885}"/>
    <cellStyle name="Separador de milhares 5 2 2 4 3 2 3 2" xfId="43942" xr:uid="{BBEBD4C8-BA5D-4119-908B-C5C3A911935B}"/>
    <cellStyle name="Separador de milhares 5 2 2 4 3 2 3 2 2" xfId="43943" xr:uid="{1063C044-51F1-45FF-A240-D94C79CA0F62}"/>
    <cellStyle name="Separador de milhares 5 2 2 4 3 2 3 3" xfId="43944" xr:uid="{FC411D64-7BA5-47AF-953C-BE82B98602FF}"/>
    <cellStyle name="Separador de milhares 5 2 2 4 3 2 3 3 2" xfId="43945" xr:uid="{930501FE-8AD0-446A-B3A2-1339FC77070A}"/>
    <cellStyle name="Separador de milhares 5 2 2 4 3 2 3 4" xfId="43946" xr:uid="{D6DC48F5-0EA0-4E20-BFA3-5A934D85C4E6}"/>
    <cellStyle name="Separador de milhares 5 2 2 4 3 2 4" xfId="43947" xr:uid="{1B01A880-2C02-46F3-8DB5-669E6AD0E50D}"/>
    <cellStyle name="Separador de milhares 5 2 2 4 3 2 4 2" xfId="43948" xr:uid="{D22964EF-6FD8-48A1-A6CA-4EBE266EE4F9}"/>
    <cellStyle name="Separador de milhares 5 2 2 4 3 2 4 2 2" xfId="43949" xr:uid="{5D7AEC74-62B1-4C66-9103-E8326E834F7A}"/>
    <cellStyle name="Separador de milhares 5 2 2 4 3 2 4 2 2 2" xfId="43950" xr:uid="{247A590F-646D-4698-A52B-C7EBB89B36E2}"/>
    <cellStyle name="Separador de milhares 5 2 2 4 3 2 4 2 3" xfId="43951" xr:uid="{8F8B04FF-1ADF-458C-9D67-8ED6D62BC9F2}"/>
    <cellStyle name="Separador de milhares 5 2 2 4 3 2 4 3" xfId="43952" xr:uid="{6871569B-E365-4009-B272-5A07BB834361}"/>
    <cellStyle name="Separador de milhares 5 2 2 4 3 2 4 3 2" xfId="43953" xr:uid="{9DC796CE-FAD5-40B2-B51F-A905F1F0300F}"/>
    <cellStyle name="Separador de milhares 5 2 2 4 3 2 4 4" xfId="43954" xr:uid="{69F14725-7CE0-4C7C-8464-EF055D778142}"/>
    <cellStyle name="Separador de milhares 5 2 2 4 3 2 4 4 2" xfId="43955" xr:uid="{6CCDF0A4-1054-46F6-9F5E-2FF83DE742E3}"/>
    <cellStyle name="Separador de milhares 5 2 2 4 3 2 4 5" xfId="43956" xr:uid="{8745D7C4-C7E9-431C-8426-51DC48213EB0}"/>
    <cellStyle name="Separador de milhares 5 2 2 4 3 2 5" xfId="43957" xr:uid="{608135E9-7BAF-4FBA-AE67-03FD5F6B903D}"/>
    <cellStyle name="Separador de milhares 5 2 2 4 3 2 5 2" xfId="43958" xr:uid="{75FB4D2A-7EAF-4292-8293-3BB8E0F3ABEE}"/>
    <cellStyle name="Separador de milhares 5 2 2 4 3 2 5 2 2" xfId="43959" xr:uid="{A95A9925-0139-4020-8BA7-7097614A9133}"/>
    <cellStyle name="Separador de milhares 5 2 2 4 3 2 5 3" xfId="43960" xr:uid="{925B95F3-BEA2-450C-8BC9-547587C30B35}"/>
    <cellStyle name="Separador de milhares 5 2 2 4 3 2 5 3 2" xfId="43961" xr:uid="{D6893346-D821-4CF9-9DA1-75F67A5BA624}"/>
    <cellStyle name="Separador de milhares 5 2 2 4 3 2 5 4" xfId="43962" xr:uid="{F1DF242D-3D1A-4B58-B3B1-CCBD40C5EA4B}"/>
    <cellStyle name="Separador de milhares 5 2 2 4 3 2 6" xfId="43963" xr:uid="{7B84D4B4-BE36-4D21-A550-D234F89C50F7}"/>
    <cellStyle name="Separador de milhares 5 2 2 4 3 2 6 2" xfId="43964" xr:uid="{B23F4ADC-55B7-4748-84C8-85819B9A0363}"/>
    <cellStyle name="Separador de milhares 5 2 2 4 3 2 7" xfId="43965" xr:uid="{E9E52974-91C3-476D-B1F0-CC4E7BF47362}"/>
    <cellStyle name="Separador de milhares 5 2 2 4 3 2 8" xfId="43966" xr:uid="{761C8D64-37A1-40AD-98B4-A3E795FB3F27}"/>
    <cellStyle name="Separador de milhares 5 2 2 4 3 2 9" xfId="53615" xr:uid="{03892F76-7045-4B82-B98A-7B0EA4FC55F1}"/>
    <cellStyle name="Separador de milhares 5 2 2 4 3 3" xfId="43967" xr:uid="{BAF696C6-68B2-4839-9C19-CDF535D4DA2E}"/>
    <cellStyle name="Separador de milhares 5 2 2 4 3 3 10" xfId="54973" xr:uid="{75C3EEC3-3925-4F6D-A14D-34FF59787EA5}"/>
    <cellStyle name="Separador de milhares 5 2 2 4 3 3 2" xfId="43968" xr:uid="{D0E7C2A9-8275-49D2-A365-2CB9A89A2B06}"/>
    <cellStyle name="Separador de milhares 5 2 2 4 3 3 2 2" xfId="43969" xr:uid="{51204D62-3918-4E9D-B0A3-3DAA43A7A91E}"/>
    <cellStyle name="Separador de milhares 5 2 2 4 3 3 2 2 2" xfId="43970" xr:uid="{CEE81ECB-4936-483C-861B-85BB51F5D174}"/>
    <cellStyle name="Separador de milhares 5 2 2 4 3 3 2 2 2 2" xfId="43971" xr:uid="{D9C06B45-2522-40F2-B26D-FE60D5C516C3}"/>
    <cellStyle name="Separador de milhares 5 2 2 4 3 3 2 2 2 2 2" xfId="43972" xr:uid="{370AA379-1687-4885-80C7-12D8120D9655}"/>
    <cellStyle name="Separador de milhares 5 2 2 4 3 3 2 2 2 3" xfId="43973" xr:uid="{6729C04E-C94B-4B17-91FF-62F45C5F701A}"/>
    <cellStyle name="Separador de milhares 5 2 2 4 3 3 2 2 3" xfId="43974" xr:uid="{696F011D-7F7B-471D-B37A-4FEC6267AA57}"/>
    <cellStyle name="Separador de milhares 5 2 2 4 3 3 2 2 3 2" xfId="43975" xr:uid="{269094FF-87DB-4683-9A14-DB239D9683D4}"/>
    <cellStyle name="Separador de milhares 5 2 2 4 3 3 2 2 4" xfId="43976" xr:uid="{9A4D5031-2C33-4232-8FB2-CBF104537DB8}"/>
    <cellStyle name="Separador de milhares 5 2 2 4 3 3 2 2 4 2" xfId="43977" xr:uid="{D809EA31-BE89-4FAA-82F9-BDCFE04CBE10}"/>
    <cellStyle name="Separador de milhares 5 2 2 4 3 3 2 2 5" xfId="43978" xr:uid="{C093110B-09E2-47FE-9F9A-7F551293B494}"/>
    <cellStyle name="Separador de milhares 5 2 2 4 3 3 2 3" xfId="43979" xr:uid="{6BB54D91-A04E-47E8-9CD5-4B44EDCB605C}"/>
    <cellStyle name="Separador de milhares 5 2 2 4 3 3 2 3 2" xfId="43980" xr:uid="{8A2C07EC-ABDB-478F-A584-FBFF296EAE0F}"/>
    <cellStyle name="Separador de milhares 5 2 2 4 3 3 2 4" xfId="43981" xr:uid="{6B51C97A-41EB-448A-9E93-BCDF6A50C856}"/>
    <cellStyle name="Separador de milhares 5 2 2 4 3 3 2 4 2" xfId="43982" xr:uid="{55433BB7-30C7-4636-B0D9-46C36E082C62}"/>
    <cellStyle name="Separador de milhares 5 2 2 4 3 3 2 5" xfId="43983" xr:uid="{710381E4-5062-461C-877D-19CDBF92C00D}"/>
    <cellStyle name="Separador de milhares 5 2 2 4 3 3 3" xfId="43984" xr:uid="{A23EB67D-F4D8-4E22-917D-68FA856E7176}"/>
    <cellStyle name="Separador de milhares 5 2 2 4 3 3 3 2" xfId="43985" xr:uid="{676F170C-F5D9-4A59-8073-9E566D2BC6AD}"/>
    <cellStyle name="Separador de milhares 5 2 2 4 3 3 3 2 2" xfId="43986" xr:uid="{582A059A-3196-4A0A-8CE1-7433F2DBCDEB}"/>
    <cellStyle name="Separador de milhares 5 2 2 4 3 3 3 3" xfId="43987" xr:uid="{8EB0107F-91EF-4F56-A699-25CF60EC5288}"/>
    <cellStyle name="Separador de milhares 5 2 2 4 3 3 3 3 2" xfId="43988" xr:uid="{DED6C424-E7A4-403F-B0ED-C907FB4213A3}"/>
    <cellStyle name="Separador de milhares 5 2 2 4 3 3 3 4" xfId="43989" xr:uid="{C9C33F13-606E-47D3-B39A-BECF727AE19F}"/>
    <cellStyle name="Separador de milhares 5 2 2 4 3 3 4" xfId="43990" xr:uid="{CEAF31B6-18AB-4F43-88B8-6F538B0339D3}"/>
    <cellStyle name="Separador de milhares 5 2 2 4 3 3 4 2" xfId="43991" xr:uid="{0D98BC25-5E34-435F-85DE-3CE2D558D345}"/>
    <cellStyle name="Separador de milhares 5 2 2 4 3 3 4 2 2" xfId="43992" xr:uid="{F795043A-BF7C-46E7-9574-68BE2A77EB59}"/>
    <cellStyle name="Separador de milhares 5 2 2 4 3 3 4 2 2 2" xfId="43993" xr:uid="{1D0B942B-5B41-4DD2-9153-2481890B04AD}"/>
    <cellStyle name="Separador de milhares 5 2 2 4 3 3 4 2 3" xfId="43994" xr:uid="{C4EDDC3C-D348-49E7-A7BA-634802D52AD2}"/>
    <cellStyle name="Separador de milhares 5 2 2 4 3 3 4 3" xfId="43995" xr:uid="{5D2BAFA5-5C90-4E03-A319-3D6B84AB916F}"/>
    <cellStyle name="Separador de milhares 5 2 2 4 3 3 4 3 2" xfId="43996" xr:uid="{79A106C6-3EA1-41B8-B98A-BF69C2E74823}"/>
    <cellStyle name="Separador de milhares 5 2 2 4 3 3 4 4" xfId="43997" xr:uid="{29061A74-971B-41CB-80C9-87E4A30C3353}"/>
    <cellStyle name="Separador de milhares 5 2 2 4 3 3 4 4 2" xfId="43998" xr:uid="{48DF4253-3A67-48C7-9C9B-141C3D6ABE19}"/>
    <cellStyle name="Separador de milhares 5 2 2 4 3 3 4 5" xfId="43999" xr:uid="{D102F303-AD2E-453C-8CF1-9AE8E36983B8}"/>
    <cellStyle name="Separador de milhares 5 2 2 4 3 3 5" xfId="44000" xr:uid="{524B2343-5290-4F56-B2F4-4835C9934E57}"/>
    <cellStyle name="Separador de milhares 5 2 2 4 3 3 5 2" xfId="44001" xr:uid="{004917F6-DFD2-4DDB-86CF-D5CF834E145E}"/>
    <cellStyle name="Separador de milhares 5 2 2 4 3 3 5 2 2" xfId="44002" xr:uid="{4FB7C35D-4104-4A88-A029-92569DD6BBD1}"/>
    <cellStyle name="Separador de milhares 5 2 2 4 3 3 5 3" xfId="44003" xr:uid="{F547CC9E-A0F9-4915-9A3B-A5077F2B8A58}"/>
    <cellStyle name="Separador de milhares 5 2 2 4 3 3 5 3 2" xfId="44004" xr:uid="{614C00CB-6A94-4A12-B3D3-D14F8AA75254}"/>
    <cellStyle name="Separador de milhares 5 2 2 4 3 3 5 4" xfId="44005" xr:uid="{A4BD7AD6-7A30-429C-95A0-55E324721B47}"/>
    <cellStyle name="Separador de milhares 5 2 2 4 3 3 6" xfId="44006" xr:uid="{01682C34-6FD8-45AE-92C3-510C96DFA853}"/>
    <cellStyle name="Separador de milhares 5 2 2 4 3 3 6 2" xfId="44007" xr:uid="{52BD9443-1D69-4B58-94D0-8C760C5570D3}"/>
    <cellStyle name="Separador de milhares 5 2 2 4 3 3 7" xfId="44008" xr:uid="{87CA4B69-53E6-49F1-BDBD-F20A983BC61B}"/>
    <cellStyle name="Separador de milhares 5 2 2 4 3 3 8" xfId="44009" xr:uid="{1DAC198D-5965-4A19-ACAD-63AF2258D9DD}"/>
    <cellStyle name="Separador de milhares 5 2 2 4 3 3 9" xfId="53616" xr:uid="{71E31D68-7983-408F-9BE7-BDDB846582D1}"/>
    <cellStyle name="Separador de milhares 5 2 2 4 3 4" xfId="44010" xr:uid="{9D37B691-F5EB-4876-9195-CB0A6E1F71F9}"/>
    <cellStyle name="Separador de milhares 5 2 2 4 3 4 2" xfId="44011" xr:uid="{0BA74DB4-7BF8-4E34-9ACB-551CBF7CCBE7}"/>
    <cellStyle name="Separador de milhares 5 2 2 4 3 4 2 2" xfId="44012" xr:uid="{F0CA9F46-6CA3-4484-BCAD-05E5B9B75A77}"/>
    <cellStyle name="Separador de milhares 5 2 2 4 3 4 2 2 2" xfId="44013" xr:uid="{5F6DD7E8-91F3-4F1C-ADE7-DF6441881EF3}"/>
    <cellStyle name="Separador de milhares 5 2 2 4 3 4 2 2 2 2" xfId="44014" xr:uid="{1EBF72F1-904C-44CF-A0D8-DCAC69D1D142}"/>
    <cellStyle name="Separador de milhares 5 2 2 4 3 4 2 2 3" xfId="44015" xr:uid="{40EB90EE-0D58-4607-8126-C5FA93D3D6AC}"/>
    <cellStyle name="Separador de milhares 5 2 2 4 3 4 2 3" xfId="44016" xr:uid="{064AAD96-4913-424B-9FA5-4346E1862B4A}"/>
    <cellStyle name="Separador de milhares 5 2 2 4 3 4 2 3 2" xfId="44017" xr:uid="{8973F2E7-9178-4D7C-84A3-DC3637514EB0}"/>
    <cellStyle name="Separador de milhares 5 2 2 4 3 4 2 4" xfId="44018" xr:uid="{3E6CFD29-B398-4754-8D3E-B65E3DC05493}"/>
    <cellStyle name="Separador de milhares 5 2 2 4 3 4 2 4 2" xfId="44019" xr:uid="{9A76CAD2-6B2C-4A7D-AF2C-53A24705C24F}"/>
    <cellStyle name="Separador de milhares 5 2 2 4 3 4 2 5" xfId="44020" xr:uid="{13EDA6B8-3DAB-421E-8A9E-3EA26A2F209E}"/>
    <cellStyle name="Separador de milhares 5 2 2 4 3 4 3" xfId="44021" xr:uid="{56481158-623C-4A13-B662-188A19130795}"/>
    <cellStyle name="Separador de milhares 5 2 2 4 3 4 3 2" xfId="44022" xr:uid="{52B34ECC-D992-4D34-B316-42717D717373}"/>
    <cellStyle name="Separador de milhares 5 2 2 4 3 4 4" xfId="44023" xr:uid="{691A7DD2-C437-488B-9399-CCADF06E8748}"/>
    <cellStyle name="Separador de milhares 5 2 2 4 3 4 4 2" xfId="44024" xr:uid="{7F820FCC-8E55-4ED2-9B9E-ACE6157B7E59}"/>
    <cellStyle name="Separador de milhares 5 2 2 4 3 4 5" xfId="44025" xr:uid="{00434217-61D5-46B8-998E-8CE9D02E16ED}"/>
    <cellStyle name="Separador de milhares 5 2 2 4 3 5" xfId="44026" xr:uid="{6A2F9212-6BC0-4E02-86FA-50B0F937B9C5}"/>
    <cellStyle name="Separador de milhares 5 2 2 4 3 5 2" xfId="44027" xr:uid="{035ABD5F-9E17-4463-855F-0DB974EAFF64}"/>
    <cellStyle name="Separador de milhares 5 2 2 4 3 5 2 2" xfId="44028" xr:uid="{172AAE6C-A6BD-4779-B019-803E55A8396F}"/>
    <cellStyle name="Separador de milhares 5 2 2 4 3 5 3" xfId="44029" xr:uid="{CA9CA9E7-7B5B-4131-88EB-174030CC41E4}"/>
    <cellStyle name="Separador de milhares 5 2 2 4 3 5 3 2" xfId="44030" xr:uid="{6A5C8DDC-E76C-43B2-855D-BF4B44E10F61}"/>
    <cellStyle name="Separador de milhares 5 2 2 4 3 5 4" xfId="44031" xr:uid="{18303BB5-434F-46BF-A0B8-4CA5F1C83FAF}"/>
    <cellStyle name="Separador de milhares 5 2 2 4 3 6" xfId="44032" xr:uid="{33E74B1A-85E2-4922-AB77-3B9AC42CA5B4}"/>
    <cellStyle name="Separador de milhares 5 2 2 4 3 6 2" xfId="44033" xr:uid="{086F8FD2-81C8-429C-8183-67006545C73B}"/>
    <cellStyle name="Separador de milhares 5 2 2 4 3 6 2 2" xfId="44034" xr:uid="{6D79BB63-F643-43F6-8553-4C50551F411F}"/>
    <cellStyle name="Separador de milhares 5 2 2 4 3 6 2 2 2" xfId="44035" xr:uid="{3C7403DE-973D-40EB-B554-82FD4075E560}"/>
    <cellStyle name="Separador de milhares 5 2 2 4 3 6 2 3" xfId="44036" xr:uid="{D09531E5-F73B-4990-B263-5E4120D253B8}"/>
    <cellStyle name="Separador de milhares 5 2 2 4 3 6 3" xfId="44037" xr:uid="{0DC95EA5-DB89-4985-97B0-04D778A10FBF}"/>
    <cellStyle name="Separador de milhares 5 2 2 4 3 6 3 2" xfId="44038" xr:uid="{4279D873-5440-4970-B635-76B400969728}"/>
    <cellStyle name="Separador de milhares 5 2 2 4 3 6 4" xfId="44039" xr:uid="{05F07F56-D977-4E5D-8F18-A521F406EE04}"/>
    <cellStyle name="Separador de milhares 5 2 2 4 3 6 4 2" xfId="44040" xr:uid="{DBBC88FF-A3CD-499F-8369-E4F045C488E0}"/>
    <cellStyle name="Separador de milhares 5 2 2 4 3 6 5" xfId="44041" xr:uid="{E9B79428-3D0D-4E2E-A02B-02780930E342}"/>
    <cellStyle name="Separador de milhares 5 2 2 4 3 7" xfId="44042" xr:uid="{C58A4D5A-284E-4E2A-AA95-C6F116138D4D}"/>
    <cellStyle name="Separador de milhares 5 2 2 4 3 7 2" xfId="44043" xr:uid="{2A105B22-854B-491A-A1F6-FCBF699297A2}"/>
    <cellStyle name="Separador de milhares 5 2 2 4 3 7 2 2" xfId="44044" xr:uid="{1801DA20-6871-4CEE-A18C-5A29D06509F6}"/>
    <cellStyle name="Separador de milhares 5 2 2 4 3 7 3" xfId="44045" xr:uid="{122D94F3-E7EA-4B57-B5A8-EE0E22AD1AF9}"/>
    <cellStyle name="Separador de milhares 5 2 2 4 3 7 3 2" xfId="44046" xr:uid="{D9259194-7B6B-4C21-B601-FB0EF313EE11}"/>
    <cellStyle name="Separador de milhares 5 2 2 4 3 7 4" xfId="44047" xr:uid="{A4B0B9A7-2B4C-4DC1-A898-454BDC6B869D}"/>
    <cellStyle name="Separador de milhares 5 2 2 4 3 8" xfId="44048" xr:uid="{27F93CE9-2AD4-4872-9730-FB56496BD070}"/>
    <cellStyle name="Separador de milhares 5 2 2 4 3 8 2" xfId="44049" xr:uid="{C1A85960-5604-460A-95BE-FD7333A19150}"/>
    <cellStyle name="Separador de milhares 5 2 2 4 3 9" xfId="44050" xr:uid="{FEC835D4-AC85-4727-A64F-BB8AB7FD0C1E}"/>
    <cellStyle name="Separador de milhares 5 2 2 4 4" xfId="44051" xr:uid="{5DFB1FD9-AE16-4CFE-B69B-A03BE742ECD3}"/>
    <cellStyle name="Separador de milhares 5 2 2 4 4 10" xfId="44052" xr:uid="{A2E0E39B-654B-4F2A-81B0-BB91CEE01E9D}"/>
    <cellStyle name="Separador de milhares 5 2 2 4 4 11" xfId="53617" xr:uid="{8F85321E-9DD5-4A87-9ED0-96DAF6BF9102}"/>
    <cellStyle name="Separador de milhares 5 2 2 4 4 12" xfId="54974" xr:uid="{58230AC0-FBAF-4FE3-BC5F-B65D0B4CB6D9}"/>
    <cellStyle name="Separador de milhares 5 2 2 4 4 2" xfId="44053" xr:uid="{4B6F22A7-BF34-4C7A-BB98-A0E6B2ECAA38}"/>
    <cellStyle name="Separador de milhares 5 2 2 4 4 2 10" xfId="54975" xr:uid="{0FC787A7-F0DA-438A-8FE0-B679BB3418F7}"/>
    <cellStyle name="Separador de milhares 5 2 2 4 4 2 2" xfId="44054" xr:uid="{09C68598-05FA-4003-94B4-FFE071CAC879}"/>
    <cellStyle name="Separador de milhares 5 2 2 4 4 2 2 2" xfId="44055" xr:uid="{8F9CEFB2-8C43-40A6-A4E7-D394AC5AE65C}"/>
    <cellStyle name="Separador de milhares 5 2 2 4 4 2 2 2 2" xfId="44056" xr:uid="{69337754-D9E7-4CDE-B867-FC92023D037E}"/>
    <cellStyle name="Separador de milhares 5 2 2 4 4 2 2 2 2 2" xfId="44057" xr:uid="{1AE19B15-E3FC-4A34-AE74-793BD84A5F72}"/>
    <cellStyle name="Separador de milhares 5 2 2 4 4 2 2 2 2 2 2" xfId="44058" xr:uid="{66DC6088-9BDF-4429-BA48-E4FD69E38104}"/>
    <cellStyle name="Separador de milhares 5 2 2 4 4 2 2 2 2 3" xfId="44059" xr:uid="{7F22218C-2117-431A-90DF-F0CB03F964E9}"/>
    <cellStyle name="Separador de milhares 5 2 2 4 4 2 2 2 3" xfId="44060" xr:uid="{C112E937-A622-4939-8598-69701D70F4CE}"/>
    <cellStyle name="Separador de milhares 5 2 2 4 4 2 2 2 3 2" xfId="44061" xr:uid="{D0C291F8-52AF-4E16-877D-5110E497F006}"/>
    <cellStyle name="Separador de milhares 5 2 2 4 4 2 2 2 4" xfId="44062" xr:uid="{C6B9328A-BC09-499E-BCFF-56217018F49A}"/>
    <cellStyle name="Separador de milhares 5 2 2 4 4 2 2 2 4 2" xfId="44063" xr:uid="{1F443DF9-95A4-4DAE-A6CF-2C325767D638}"/>
    <cellStyle name="Separador de milhares 5 2 2 4 4 2 2 2 5" xfId="44064" xr:uid="{02D47209-81DD-4998-B0AD-5961ECD90DEE}"/>
    <cellStyle name="Separador de milhares 5 2 2 4 4 2 2 3" xfId="44065" xr:uid="{F8245D4A-E857-49C7-82EC-79312428F53D}"/>
    <cellStyle name="Separador de milhares 5 2 2 4 4 2 2 3 2" xfId="44066" xr:uid="{AD9BDCCF-DF04-4C06-99D1-AC6608CD9CD3}"/>
    <cellStyle name="Separador de milhares 5 2 2 4 4 2 2 4" xfId="44067" xr:uid="{B228A968-8623-4F37-BB1C-5F7E39DA1CF9}"/>
    <cellStyle name="Separador de milhares 5 2 2 4 4 2 2 4 2" xfId="44068" xr:uid="{6CF319B9-0E9B-42AF-9120-3AE56F99D456}"/>
    <cellStyle name="Separador de milhares 5 2 2 4 4 2 2 5" xfId="44069" xr:uid="{9EFC43DE-BD3E-4210-8316-F701AF551D55}"/>
    <cellStyle name="Separador de milhares 5 2 2 4 4 2 3" xfId="44070" xr:uid="{50168C6A-1D4B-4E16-9961-A72592D3427A}"/>
    <cellStyle name="Separador de milhares 5 2 2 4 4 2 3 2" xfId="44071" xr:uid="{CC2B1905-5850-4082-83E5-18DB3EC2DCC6}"/>
    <cellStyle name="Separador de milhares 5 2 2 4 4 2 3 2 2" xfId="44072" xr:uid="{8CDB525D-0980-49E9-A498-3F6FA01DF152}"/>
    <cellStyle name="Separador de milhares 5 2 2 4 4 2 3 3" xfId="44073" xr:uid="{739E233B-F682-4653-996D-D8578BB3CB4C}"/>
    <cellStyle name="Separador de milhares 5 2 2 4 4 2 3 3 2" xfId="44074" xr:uid="{66AE9350-3CF3-4309-A705-597F45ECB310}"/>
    <cellStyle name="Separador de milhares 5 2 2 4 4 2 3 4" xfId="44075" xr:uid="{C60D58B7-0BB6-4511-99D1-628A86D34AB8}"/>
    <cellStyle name="Separador de milhares 5 2 2 4 4 2 4" xfId="44076" xr:uid="{B9C2900C-1F1F-4DB3-988F-BBBAB64982C2}"/>
    <cellStyle name="Separador de milhares 5 2 2 4 4 2 4 2" xfId="44077" xr:uid="{B93DD6FC-BCF7-4850-8605-8AA809C558C3}"/>
    <cellStyle name="Separador de milhares 5 2 2 4 4 2 4 2 2" xfId="44078" xr:uid="{19177564-DD7C-4D64-A4F7-08AF3187AD44}"/>
    <cellStyle name="Separador de milhares 5 2 2 4 4 2 4 2 2 2" xfId="44079" xr:uid="{F42326FD-B384-4515-96AB-4CFE2D47A209}"/>
    <cellStyle name="Separador de milhares 5 2 2 4 4 2 4 2 3" xfId="44080" xr:uid="{0B8B0535-DE13-41A8-9A2E-3A7241063134}"/>
    <cellStyle name="Separador de milhares 5 2 2 4 4 2 4 3" xfId="44081" xr:uid="{2325ECC3-39D9-4F62-8384-AD3011816FE0}"/>
    <cellStyle name="Separador de milhares 5 2 2 4 4 2 4 3 2" xfId="44082" xr:uid="{50AC06AF-1470-419B-B9B0-BDDCBA6B878D}"/>
    <cellStyle name="Separador de milhares 5 2 2 4 4 2 4 4" xfId="44083" xr:uid="{E1A5E4AE-8FC8-4E17-A45F-EAF1732CAAF3}"/>
    <cellStyle name="Separador de milhares 5 2 2 4 4 2 4 4 2" xfId="44084" xr:uid="{73A6E568-D94A-435A-BEA6-4D7786B83266}"/>
    <cellStyle name="Separador de milhares 5 2 2 4 4 2 4 5" xfId="44085" xr:uid="{36568F40-5DF1-4BC6-A9BA-2939A5911D72}"/>
    <cellStyle name="Separador de milhares 5 2 2 4 4 2 5" xfId="44086" xr:uid="{113A9824-53EE-471D-A6AB-EB526D55C9D5}"/>
    <cellStyle name="Separador de milhares 5 2 2 4 4 2 5 2" xfId="44087" xr:uid="{44C1AEA3-01CD-4F25-8B23-0564773B0477}"/>
    <cellStyle name="Separador de milhares 5 2 2 4 4 2 5 2 2" xfId="44088" xr:uid="{4FBDD189-0779-4F05-AA17-0ADAB1CBC93D}"/>
    <cellStyle name="Separador de milhares 5 2 2 4 4 2 5 3" xfId="44089" xr:uid="{04CA9ECD-0C5A-4A18-A399-691F59385FF0}"/>
    <cellStyle name="Separador de milhares 5 2 2 4 4 2 5 3 2" xfId="44090" xr:uid="{84F4AFE0-B3A8-4A8E-A2A0-6A8127A11D00}"/>
    <cellStyle name="Separador de milhares 5 2 2 4 4 2 5 4" xfId="44091" xr:uid="{4E12EE36-1EA4-4757-B572-F16327905BFF}"/>
    <cellStyle name="Separador de milhares 5 2 2 4 4 2 6" xfId="44092" xr:uid="{EF86B4CC-2E0A-4DC4-B11F-EE435A43FB39}"/>
    <cellStyle name="Separador de milhares 5 2 2 4 4 2 6 2" xfId="44093" xr:uid="{FF8A83EC-E25D-4114-9275-B76B26CCC778}"/>
    <cellStyle name="Separador de milhares 5 2 2 4 4 2 7" xfId="44094" xr:uid="{C87D8C13-B3F1-48D6-B5C3-9623B6493270}"/>
    <cellStyle name="Separador de milhares 5 2 2 4 4 2 8" xfId="44095" xr:uid="{07AC1D30-89C6-49A0-9454-08FAB8C22769}"/>
    <cellStyle name="Separador de milhares 5 2 2 4 4 2 9" xfId="53618" xr:uid="{DE5312F8-7CE9-4B78-8D54-FA39C087369B}"/>
    <cellStyle name="Separador de milhares 5 2 2 4 4 3" xfId="44096" xr:uid="{C2B2620F-E7A1-4BA6-8998-75C0EDD41099}"/>
    <cellStyle name="Separador de milhares 5 2 2 4 4 3 10" xfId="54976" xr:uid="{DCE6F044-8294-46C1-B6A0-6B7611DABD4A}"/>
    <cellStyle name="Separador de milhares 5 2 2 4 4 3 2" xfId="44097" xr:uid="{F4CA63B8-F348-487B-9F94-64B69B580BC2}"/>
    <cellStyle name="Separador de milhares 5 2 2 4 4 3 2 2" xfId="44098" xr:uid="{27A67B04-1D44-438B-9E0B-FA59813507C2}"/>
    <cellStyle name="Separador de milhares 5 2 2 4 4 3 2 2 2" xfId="44099" xr:uid="{4B080264-16B6-4D7D-90F3-3BBC1FEB1D6A}"/>
    <cellStyle name="Separador de milhares 5 2 2 4 4 3 2 2 2 2" xfId="44100" xr:uid="{EA41D814-2F5D-44B1-A3EA-F837E1C8761E}"/>
    <cellStyle name="Separador de milhares 5 2 2 4 4 3 2 2 2 2 2" xfId="44101" xr:uid="{0554FE27-3192-4545-A58A-1CE8A1A6E442}"/>
    <cellStyle name="Separador de milhares 5 2 2 4 4 3 2 2 2 3" xfId="44102" xr:uid="{50CAAB10-A23F-4D31-A1DA-96C7F6327C7D}"/>
    <cellStyle name="Separador de milhares 5 2 2 4 4 3 2 2 3" xfId="44103" xr:uid="{AE11A049-DD1E-4AC7-A6D1-304435E269C9}"/>
    <cellStyle name="Separador de milhares 5 2 2 4 4 3 2 2 3 2" xfId="44104" xr:uid="{D3AAD3AA-565A-4B3D-8782-41DED0F8A000}"/>
    <cellStyle name="Separador de milhares 5 2 2 4 4 3 2 2 4" xfId="44105" xr:uid="{F685443B-B44B-483F-9DD1-CA5BFB7D9810}"/>
    <cellStyle name="Separador de milhares 5 2 2 4 4 3 2 2 4 2" xfId="44106" xr:uid="{60CD23EF-ADB7-474B-800C-54A09E47ADB1}"/>
    <cellStyle name="Separador de milhares 5 2 2 4 4 3 2 2 5" xfId="44107" xr:uid="{A9FFD994-1F05-4A71-8E18-1C7C6A812C21}"/>
    <cellStyle name="Separador de milhares 5 2 2 4 4 3 2 3" xfId="44108" xr:uid="{87B71471-F796-4533-B84A-8601768BF0C3}"/>
    <cellStyle name="Separador de milhares 5 2 2 4 4 3 2 3 2" xfId="44109" xr:uid="{4D7D809E-801B-4AA5-BC10-D3C72D4027FF}"/>
    <cellStyle name="Separador de milhares 5 2 2 4 4 3 2 4" xfId="44110" xr:uid="{6AF1DC37-94A2-4D8C-8D24-102280F0F207}"/>
    <cellStyle name="Separador de milhares 5 2 2 4 4 3 2 4 2" xfId="44111" xr:uid="{47BC025E-C6F9-4415-BB3A-C6D4DD5B4FAB}"/>
    <cellStyle name="Separador de milhares 5 2 2 4 4 3 2 5" xfId="44112" xr:uid="{F2E749D2-4D94-4F3C-9521-E7076E44A0D4}"/>
    <cellStyle name="Separador de milhares 5 2 2 4 4 3 3" xfId="44113" xr:uid="{297D4B9D-2442-401F-94FB-49575028E24A}"/>
    <cellStyle name="Separador de milhares 5 2 2 4 4 3 3 2" xfId="44114" xr:uid="{0CDA42A3-0C79-43D0-B299-7FAF175298AD}"/>
    <cellStyle name="Separador de milhares 5 2 2 4 4 3 3 2 2" xfId="44115" xr:uid="{0B2A56BA-16F7-4F8A-89F1-13A0DEBF6B62}"/>
    <cellStyle name="Separador de milhares 5 2 2 4 4 3 3 3" xfId="44116" xr:uid="{E00DE120-1215-43FA-9331-452759A41EDB}"/>
    <cellStyle name="Separador de milhares 5 2 2 4 4 3 3 3 2" xfId="44117" xr:uid="{2C397DF5-43B3-43AB-B10A-DDC47081E144}"/>
    <cellStyle name="Separador de milhares 5 2 2 4 4 3 3 4" xfId="44118" xr:uid="{71D3DC93-63F7-4EAC-B86D-6A4A7A85430B}"/>
    <cellStyle name="Separador de milhares 5 2 2 4 4 3 4" xfId="44119" xr:uid="{491DD753-6665-4ACD-A8BF-25F08C91AF8D}"/>
    <cellStyle name="Separador de milhares 5 2 2 4 4 3 4 2" xfId="44120" xr:uid="{718A7DF8-AFA0-4C17-BEF5-E4415E428D41}"/>
    <cellStyle name="Separador de milhares 5 2 2 4 4 3 4 2 2" xfId="44121" xr:uid="{BAFAD07A-62F7-46B3-A2FE-CC4FD092FAAE}"/>
    <cellStyle name="Separador de milhares 5 2 2 4 4 3 4 2 2 2" xfId="44122" xr:uid="{71BFBF60-1E80-43DD-98BB-49023A9EC46A}"/>
    <cellStyle name="Separador de milhares 5 2 2 4 4 3 4 2 3" xfId="44123" xr:uid="{B3C7600B-3BAB-4129-BC76-BF1513C2DDD0}"/>
    <cellStyle name="Separador de milhares 5 2 2 4 4 3 4 3" xfId="44124" xr:uid="{7BFE2525-6218-4F18-B269-067799563D41}"/>
    <cellStyle name="Separador de milhares 5 2 2 4 4 3 4 3 2" xfId="44125" xr:uid="{9E5DC2DA-1BC5-40F1-8BE0-7F69DDB1E793}"/>
    <cellStyle name="Separador de milhares 5 2 2 4 4 3 4 4" xfId="44126" xr:uid="{CE4597F1-D2FD-408D-9161-4445E23BA1EF}"/>
    <cellStyle name="Separador de milhares 5 2 2 4 4 3 4 4 2" xfId="44127" xr:uid="{8F8CA6C3-2AFA-438C-895B-9DDB253B1B42}"/>
    <cellStyle name="Separador de milhares 5 2 2 4 4 3 4 5" xfId="44128" xr:uid="{04A7D16E-C042-42CD-B1C5-5A65677F95D1}"/>
    <cellStyle name="Separador de milhares 5 2 2 4 4 3 5" xfId="44129" xr:uid="{F6E4426E-C14A-4464-921F-212A31BF7584}"/>
    <cellStyle name="Separador de milhares 5 2 2 4 4 3 5 2" xfId="44130" xr:uid="{7C8A8200-1C3E-4DF6-BD57-B261A76C2A2E}"/>
    <cellStyle name="Separador de milhares 5 2 2 4 4 3 5 2 2" xfId="44131" xr:uid="{287AC6CD-A30C-45FD-88B4-C6C4EC4DE3B8}"/>
    <cellStyle name="Separador de milhares 5 2 2 4 4 3 5 3" xfId="44132" xr:uid="{E4190C96-2B36-494F-9DA7-96613AC41C0A}"/>
    <cellStyle name="Separador de milhares 5 2 2 4 4 3 5 3 2" xfId="44133" xr:uid="{1FF69998-51BC-4D11-9A6B-FBFC7A7FA5CD}"/>
    <cellStyle name="Separador de milhares 5 2 2 4 4 3 5 4" xfId="44134" xr:uid="{DBA97EF5-339E-4EDC-A8BA-AD44A21381E9}"/>
    <cellStyle name="Separador de milhares 5 2 2 4 4 3 6" xfId="44135" xr:uid="{D58406AA-3F65-4264-9E27-F88BC4930CFA}"/>
    <cellStyle name="Separador de milhares 5 2 2 4 4 3 6 2" xfId="44136" xr:uid="{E892EEF6-094F-4CDE-95F6-CB33AEBF98B4}"/>
    <cellStyle name="Separador de milhares 5 2 2 4 4 3 7" xfId="44137" xr:uid="{9A98DF03-5092-436D-9AB5-92C2888603CA}"/>
    <cellStyle name="Separador de milhares 5 2 2 4 4 3 8" xfId="44138" xr:uid="{6FAA997F-FD02-4CDD-B4F5-2E6DEAC6D4D6}"/>
    <cellStyle name="Separador de milhares 5 2 2 4 4 3 9" xfId="53619" xr:uid="{0CDE9BDA-B5BE-4871-9C45-8384BEEB10D0}"/>
    <cellStyle name="Separador de milhares 5 2 2 4 4 4" xfId="44139" xr:uid="{0EAC5BC5-B79E-4FF8-8A5D-E8058BD0E710}"/>
    <cellStyle name="Separador de milhares 5 2 2 4 4 4 2" xfId="44140" xr:uid="{77F7E5D8-4860-4030-8329-C98C084D6E23}"/>
    <cellStyle name="Separador de milhares 5 2 2 4 4 4 2 2" xfId="44141" xr:uid="{F07FCCC0-6134-407F-877D-54EF84D6DBB3}"/>
    <cellStyle name="Separador de milhares 5 2 2 4 4 4 2 2 2" xfId="44142" xr:uid="{11A0D9EF-8171-4D90-925D-D3C95C4B545B}"/>
    <cellStyle name="Separador de milhares 5 2 2 4 4 4 2 2 2 2" xfId="44143" xr:uid="{1F999117-4910-4F0A-8D52-D5822009B5BC}"/>
    <cellStyle name="Separador de milhares 5 2 2 4 4 4 2 2 3" xfId="44144" xr:uid="{EDAD5AB0-5D12-4BB0-A12C-CB8CC90E9518}"/>
    <cellStyle name="Separador de milhares 5 2 2 4 4 4 2 3" xfId="44145" xr:uid="{19CE57DD-D0EC-4168-9279-B4F4A2589E3A}"/>
    <cellStyle name="Separador de milhares 5 2 2 4 4 4 2 3 2" xfId="44146" xr:uid="{6A87640F-74FC-4833-844F-109387D0A542}"/>
    <cellStyle name="Separador de milhares 5 2 2 4 4 4 2 4" xfId="44147" xr:uid="{FE1DE643-0115-490B-AB59-2FAC4A5101C4}"/>
    <cellStyle name="Separador de milhares 5 2 2 4 4 4 2 4 2" xfId="44148" xr:uid="{1C70592E-EDCB-4338-9AB6-04A71156739F}"/>
    <cellStyle name="Separador de milhares 5 2 2 4 4 4 2 5" xfId="44149" xr:uid="{1C14B571-77AA-4A3F-8CCE-9DA3C2C9C67D}"/>
    <cellStyle name="Separador de milhares 5 2 2 4 4 4 3" xfId="44150" xr:uid="{62A95F5B-4502-46EA-B7C6-DE2635074908}"/>
    <cellStyle name="Separador de milhares 5 2 2 4 4 4 3 2" xfId="44151" xr:uid="{B42D7140-0E8E-4038-9533-20E557C59866}"/>
    <cellStyle name="Separador de milhares 5 2 2 4 4 4 4" xfId="44152" xr:uid="{2F53C1D3-809D-49E4-B18C-120CFFCA2EF9}"/>
    <cellStyle name="Separador de milhares 5 2 2 4 4 4 4 2" xfId="44153" xr:uid="{A15682CA-0820-42F8-9E1E-A3E0C8BAF1E6}"/>
    <cellStyle name="Separador de milhares 5 2 2 4 4 4 5" xfId="44154" xr:uid="{C0578925-1CF9-4069-AA0B-3B9C3EB0D82F}"/>
    <cellStyle name="Separador de milhares 5 2 2 4 4 5" xfId="44155" xr:uid="{00AA8A49-7C41-47BC-B821-4F4DD0FCD28F}"/>
    <cellStyle name="Separador de milhares 5 2 2 4 4 5 2" xfId="44156" xr:uid="{0DDF3A8D-6ECC-470F-83E6-774DBF10F4C0}"/>
    <cellStyle name="Separador de milhares 5 2 2 4 4 5 2 2" xfId="44157" xr:uid="{A8908E97-CB3D-4F86-86C2-0E626AD18B2D}"/>
    <cellStyle name="Separador de milhares 5 2 2 4 4 5 3" xfId="44158" xr:uid="{1D9602EB-3E3D-4405-B64D-AC0F8BB9D9BD}"/>
    <cellStyle name="Separador de milhares 5 2 2 4 4 5 3 2" xfId="44159" xr:uid="{E6968864-F0B9-4545-B47A-FB709DE647DD}"/>
    <cellStyle name="Separador de milhares 5 2 2 4 4 5 4" xfId="44160" xr:uid="{278FE774-E089-471F-95FF-1970684433B8}"/>
    <cellStyle name="Separador de milhares 5 2 2 4 4 6" xfId="44161" xr:uid="{51D88514-32B1-4661-94E1-FC6E63FD52A4}"/>
    <cellStyle name="Separador de milhares 5 2 2 4 4 6 2" xfId="44162" xr:uid="{92A6CFC1-1AD8-49C1-ADB1-75C1D468073F}"/>
    <cellStyle name="Separador de milhares 5 2 2 4 4 6 2 2" xfId="44163" xr:uid="{51CF8BD0-556B-4551-BAAE-81BFA9841AF8}"/>
    <cellStyle name="Separador de milhares 5 2 2 4 4 6 2 2 2" xfId="44164" xr:uid="{12110E7B-84B5-442A-B258-E8380F82E284}"/>
    <cellStyle name="Separador de milhares 5 2 2 4 4 6 2 3" xfId="44165" xr:uid="{08E1F953-5361-44D4-9797-4D65923D63AE}"/>
    <cellStyle name="Separador de milhares 5 2 2 4 4 6 3" xfId="44166" xr:uid="{526C4405-2CC3-46C8-91CE-E529020C2BF8}"/>
    <cellStyle name="Separador de milhares 5 2 2 4 4 6 3 2" xfId="44167" xr:uid="{791B7460-4335-4B98-8CF4-ACF04E758B80}"/>
    <cellStyle name="Separador de milhares 5 2 2 4 4 6 4" xfId="44168" xr:uid="{8C993EAC-62DF-4363-8DB5-85D82DC08605}"/>
    <cellStyle name="Separador de milhares 5 2 2 4 4 6 4 2" xfId="44169" xr:uid="{105D7929-E112-4F78-B2FA-D8BDCAEA520C}"/>
    <cellStyle name="Separador de milhares 5 2 2 4 4 6 5" xfId="44170" xr:uid="{CBD6D0FD-ED85-4D10-861C-66DA7EC6766A}"/>
    <cellStyle name="Separador de milhares 5 2 2 4 4 7" xfId="44171" xr:uid="{762AA28C-4B08-4DAE-A3F5-30DD6C23403C}"/>
    <cellStyle name="Separador de milhares 5 2 2 4 4 7 2" xfId="44172" xr:uid="{3408283C-F805-4A3F-AC4B-E5E92AF150FE}"/>
    <cellStyle name="Separador de milhares 5 2 2 4 4 7 2 2" xfId="44173" xr:uid="{84D5F55B-B9C7-4DAF-B445-1C82C408E1CE}"/>
    <cellStyle name="Separador de milhares 5 2 2 4 4 7 3" xfId="44174" xr:uid="{14294F3E-C345-49B1-829E-7FF4C584B5C3}"/>
    <cellStyle name="Separador de milhares 5 2 2 4 4 7 3 2" xfId="44175" xr:uid="{1E3A815F-5369-4744-ABD7-72EDAB8FACAF}"/>
    <cellStyle name="Separador de milhares 5 2 2 4 4 7 4" xfId="44176" xr:uid="{90E9A6BF-4D0E-4E89-B72F-A9DC624E0F30}"/>
    <cellStyle name="Separador de milhares 5 2 2 4 4 8" xfId="44177" xr:uid="{8BC10EE2-8BDE-47FC-8CAB-5CD0BF1797F4}"/>
    <cellStyle name="Separador de milhares 5 2 2 4 4 8 2" xfId="44178" xr:uid="{540B38B4-FE44-4AAD-A014-CBC2C8307D6B}"/>
    <cellStyle name="Separador de milhares 5 2 2 4 4 9" xfId="44179" xr:uid="{5838DF68-F5D2-4D13-8C13-EC4F18BAFFAB}"/>
    <cellStyle name="Separador de milhares 5 2 2 4 5" xfId="44180" xr:uid="{CAB88FC5-4807-4311-A249-1E907FEDFA8C}"/>
    <cellStyle name="Separador de milhares 5 2 2 4 5 10" xfId="54977" xr:uid="{1E441287-27BD-4D70-9B0A-A8A51FD1847D}"/>
    <cellStyle name="Separador de milhares 5 2 2 4 5 2" xfId="44181" xr:uid="{55B23F03-D855-4F4F-A417-EBB6D31995E0}"/>
    <cellStyle name="Separador de milhares 5 2 2 4 5 2 2" xfId="44182" xr:uid="{1552E043-3C57-4719-B06D-207530E3D4DF}"/>
    <cellStyle name="Separador de milhares 5 2 2 4 5 2 2 2" xfId="44183" xr:uid="{3F7651B2-E275-48FC-8106-A833F098ED15}"/>
    <cellStyle name="Separador de milhares 5 2 2 4 5 2 2 2 2" xfId="44184" xr:uid="{7AF5B75A-3E7D-416A-AD81-5C10BB2A3C2C}"/>
    <cellStyle name="Separador de milhares 5 2 2 4 5 2 2 2 2 2" xfId="44185" xr:uid="{ECA741A7-D00D-484F-BFEC-A3505CCA4D2F}"/>
    <cellStyle name="Separador de milhares 5 2 2 4 5 2 2 2 3" xfId="44186" xr:uid="{A5054925-4ADE-4184-AF47-680A9EE49B1D}"/>
    <cellStyle name="Separador de milhares 5 2 2 4 5 2 2 3" xfId="44187" xr:uid="{CDC61AFF-E744-4CC7-9AB4-E699822AC015}"/>
    <cellStyle name="Separador de milhares 5 2 2 4 5 2 2 3 2" xfId="44188" xr:uid="{7844896C-A312-4E16-902B-CFFB8BA6AA3F}"/>
    <cellStyle name="Separador de milhares 5 2 2 4 5 2 2 4" xfId="44189" xr:uid="{83D7EE8B-77D3-44D7-B189-EBDF18F6A358}"/>
    <cellStyle name="Separador de milhares 5 2 2 4 5 2 2 4 2" xfId="44190" xr:uid="{956734C1-838B-4ADB-B297-560FD8C580A3}"/>
    <cellStyle name="Separador de milhares 5 2 2 4 5 2 2 5" xfId="44191" xr:uid="{A9EDB59A-9A0F-49CA-98FA-9C1769CDB9E9}"/>
    <cellStyle name="Separador de milhares 5 2 2 4 5 2 3" xfId="44192" xr:uid="{D13BE4ED-52F1-484C-B02B-036AA95FE621}"/>
    <cellStyle name="Separador de milhares 5 2 2 4 5 2 3 2" xfId="44193" xr:uid="{30F78030-7299-49C8-8022-080A4E9D7D8C}"/>
    <cellStyle name="Separador de milhares 5 2 2 4 5 2 4" xfId="44194" xr:uid="{9E2BA4E5-A6B5-41CC-AC2E-984B221ADB6B}"/>
    <cellStyle name="Separador de milhares 5 2 2 4 5 2 4 2" xfId="44195" xr:uid="{27443EC0-DEF2-4631-A164-0999DEA579A8}"/>
    <cellStyle name="Separador de milhares 5 2 2 4 5 2 5" xfId="44196" xr:uid="{A1E38F86-83D3-45DE-8F58-D2581003A7B8}"/>
    <cellStyle name="Separador de milhares 5 2 2 4 5 3" xfId="44197" xr:uid="{6EF66F0C-C913-4072-90D4-833E3808FDEB}"/>
    <cellStyle name="Separador de milhares 5 2 2 4 5 3 2" xfId="44198" xr:uid="{AB8AABFD-307A-48D9-B293-BE77D4AE16C7}"/>
    <cellStyle name="Separador de milhares 5 2 2 4 5 3 2 2" xfId="44199" xr:uid="{BB806FBF-0ABF-47DF-931B-559D666579D7}"/>
    <cellStyle name="Separador de milhares 5 2 2 4 5 3 3" xfId="44200" xr:uid="{74BEE965-030C-49DC-AE3E-100C246BD742}"/>
    <cellStyle name="Separador de milhares 5 2 2 4 5 3 3 2" xfId="44201" xr:uid="{F19732DD-4520-433B-B0F4-7C56CF7DD1B1}"/>
    <cellStyle name="Separador de milhares 5 2 2 4 5 3 4" xfId="44202" xr:uid="{9896A485-C0D1-46A5-9FDE-37845460EFB1}"/>
    <cellStyle name="Separador de milhares 5 2 2 4 5 4" xfId="44203" xr:uid="{BDBF6D39-A954-41BC-BFB0-F0DA168D3005}"/>
    <cellStyle name="Separador de milhares 5 2 2 4 5 4 2" xfId="44204" xr:uid="{79F00A07-528A-4AAD-8263-3AE85081DA7D}"/>
    <cellStyle name="Separador de milhares 5 2 2 4 5 4 2 2" xfId="44205" xr:uid="{5B326995-5594-45D8-A9CC-9785812E31D0}"/>
    <cellStyle name="Separador de milhares 5 2 2 4 5 4 2 2 2" xfId="44206" xr:uid="{D9F3C78F-5312-468D-92C8-FCB283B765C7}"/>
    <cellStyle name="Separador de milhares 5 2 2 4 5 4 2 3" xfId="44207" xr:uid="{3A99ABC5-3133-4D14-9582-319614FFD622}"/>
    <cellStyle name="Separador de milhares 5 2 2 4 5 4 3" xfId="44208" xr:uid="{85BCB3BB-BCD0-4CAB-B405-C3A6DBD3CF1F}"/>
    <cellStyle name="Separador de milhares 5 2 2 4 5 4 3 2" xfId="44209" xr:uid="{70852900-BA2F-45DC-BD9C-C8EE47136B8F}"/>
    <cellStyle name="Separador de milhares 5 2 2 4 5 4 4" xfId="44210" xr:uid="{177F6904-D5DC-4C16-B1EB-3C77E3E294F3}"/>
    <cellStyle name="Separador de milhares 5 2 2 4 5 4 4 2" xfId="44211" xr:uid="{FEE2793F-3034-4B93-AB15-9A1D218BB5A3}"/>
    <cellStyle name="Separador de milhares 5 2 2 4 5 4 5" xfId="44212" xr:uid="{761F1977-CF14-4A34-A515-B18CDBA1BA2B}"/>
    <cellStyle name="Separador de milhares 5 2 2 4 5 5" xfId="44213" xr:uid="{6580EBFD-1412-4DBC-9336-C6564C4E526E}"/>
    <cellStyle name="Separador de milhares 5 2 2 4 5 5 2" xfId="44214" xr:uid="{89AB569A-C364-410B-86AF-DD8162284864}"/>
    <cellStyle name="Separador de milhares 5 2 2 4 5 5 2 2" xfId="44215" xr:uid="{F6E6ED70-DCDB-4B45-928A-6175698B6201}"/>
    <cellStyle name="Separador de milhares 5 2 2 4 5 5 3" xfId="44216" xr:uid="{08BB89EA-3A3B-4F83-98EF-31342AB6AB7F}"/>
    <cellStyle name="Separador de milhares 5 2 2 4 5 5 3 2" xfId="44217" xr:uid="{380BA485-59E4-4FE6-B47A-93F14069DC7D}"/>
    <cellStyle name="Separador de milhares 5 2 2 4 5 5 4" xfId="44218" xr:uid="{2E888959-285A-4149-902C-7FF594127E3F}"/>
    <cellStyle name="Separador de milhares 5 2 2 4 5 6" xfId="44219" xr:uid="{6EC8D640-C0E2-4F3B-B4B9-A1D170DF58F3}"/>
    <cellStyle name="Separador de milhares 5 2 2 4 5 6 2" xfId="44220" xr:uid="{0AE55CCC-B329-4894-A700-2C6BAFE1C0F9}"/>
    <cellStyle name="Separador de milhares 5 2 2 4 5 7" xfId="44221" xr:uid="{07123C8F-99D1-4EF0-A5E5-8E6624326065}"/>
    <cellStyle name="Separador de milhares 5 2 2 4 5 8" xfId="44222" xr:uid="{D97E65C1-10DB-4FA1-893C-0736957ECBE8}"/>
    <cellStyle name="Separador de milhares 5 2 2 4 5 9" xfId="53620" xr:uid="{C3143A26-2AA8-41F5-BEBF-1533954DFEEA}"/>
    <cellStyle name="Separador de milhares 5 2 2 4 6" xfId="44223" xr:uid="{39C012F4-A5F1-430C-BAC7-5BF0ED7B7EB5}"/>
    <cellStyle name="Separador de milhares 5 2 2 4 6 10" xfId="54978" xr:uid="{D91F828D-68A5-44A7-8770-156C69C37E09}"/>
    <cellStyle name="Separador de milhares 5 2 2 4 6 2" xfId="44224" xr:uid="{3E7ACBE3-87E1-4BF9-956A-8910766F6395}"/>
    <cellStyle name="Separador de milhares 5 2 2 4 6 2 2" xfId="44225" xr:uid="{3C1ACD29-5B5A-4709-81F7-A1E7B277F382}"/>
    <cellStyle name="Separador de milhares 5 2 2 4 6 2 2 2" xfId="44226" xr:uid="{47901DD7-C462-438D-B851-DE4E21EFACFD}"/>
    <cellStyle name="Separador de milhares 5 2 2 4 6 2 2 2 2" xfId="44227" xr:uid="{5A997E4F-93A0-490A-8F79-054210111FD0}"/>
    <cellStyle name="Separador de milhares 5 2 2 4 6 2 2 2 2 2" xfId="44228" xr:uid="{83617C3A-A90C-4704-8533-F2BC2C372598}"/>
    <cellStyle name="Separador de milhares 5 2 2 4 6 2 2 2 3" xfId="44229" xr:uid="{B7B6F8D0-C80E-4668-B163-CE20C4FE7AC3}"/>
    <cellStyle name="Separador de milhares 5 2 2 4 6 2 2 3" xfId="44230" xr:uid="{FC7D6BB7-0382-4979-97B1-3A44F6D779BA}"/>
    <cellStyle name="Separador de milhares 5 2 2 4 6 2 2 3 2" xfId="44231" xr:uid="{69C79AF6-69A1-4158-9E1A-D32C3B12A9EC}"/>
    <cellStyle name="Separador de milhares 5 2 2 4 6 2 2 4" xfId="44232" xr:uid="{02C0B1B4-5A94-4464-BEA9-CA5501701F0A}"/>
    <cellStyle name="Separador de milhares 5 2 2 4 6 2 2 4 2" xfId="44233" xr:uid="{192C4BD0-7421-4B45-B0F6-D4EE8A6328D6}"/>
    <cellStyle name="Separador de milhares 5 2 2 4 6 2 2 5" xfId="44234" xr:uid="{3B4ADDA4-C678-44F8-BD79-9BC6DDB1E6ED}"/>
    <cellStyle name="Separador de milhares 5 2 2 4 6 2 3" xfId="44235" xr:uid="{30A07D62-680C-4B3A-93D3-F4BA2F39F987}"/>
    <cellStyle name="Separador de milhares 5 2 2 4 6 2 3 2" xfId="44236" xr:uid="{58231065-25A4-4DB4-8F01-EA844CBC350B}"/>
    <cellStyle name="Separador de milhares 5 2 2 4 6 2 4" xfId="44237" xr:uid="{D7AF474C-4C63-4E9C-928A-8385EB9CCA37}"/>
    <cellStyle name="Separador de milhares 5 2 2 4 6 2 4 2" xfId="44238" xr:uid="{CD77480B-A09F-4A4C-AF3F-06327AE71994}"/>
    <cellStyle name="Separador de milhares 5 2 2 4 6 2 5" xfId="44239" xr:uid="{494A9467-9690-47E0-A04C-F03CE73529E5}"/>
    <cellStyle name="Separador de milhares 5 2 2 4 6 3" xfId="44240" xr:uid="{04675EF8-69D3-471A-8CD0-909C601852D6}"/>
    <cellStyle name="Separador de milhares 5 2 2 4 6 3 2" xfId="44241" xr:uid="{89442D2A-E8B9-4598-BADF-B97F63F95ECF}"/>
    <cellStyle name="Separador de milhares 5 2 2 4 6 3 2 2" xfId="44242" xr:uid="{D17D3B69-DDC9-44AE-BEF2-FDEBD7D70617}"/>
    <cellStyle name="Separador de milhares 5 2 2 4 6 3 3" xfId="44243" xr:uid="{82631147-261B-44DD-8EFF-3E8CE7DA3C63}"/>
    <cellStyle name="Separador de milhares 5 2 2 4 6 3 3 2" xfId="44244" xr:uid="{6B3B7278-3092-4A66-BDBD-5938FFBDF164}"/>
    <cellStyle name="Separador de milhares 5 2 2 4 6 3 4" xfId="44245" xr:uid="{04AF867E-3BC2-464E-96E0-F2D5E82D77F0}"/>
    <cellStyle name="Separador de milhares 5 2 2 4 6 4" xfId="44246" xr:uid="{9184486D-6648-48B0-9C26-DCB346134FD1}"/>
    <cellStyle name="Separador de milhares 5 2 2 4 6 4 2" xfId="44247" xr:uid="{42A6C0AD-2DC2-4C3B-B4CE-8B86A8EDBB05}"/>
    <cellStyle name="Separador de milhares 5 2 2 4 6 4 2 2" xfId="44248" xr:uid="{A010B068-72EE-4EE0-94D5-73B215E5BE7E}"/>
    <cellStyle name="Separador de milhares 5 2 2 4 6 4 2 2 2" xfId="44249" xr:uid="{740230E0-73E7-4712-8B25-F9AF933BC3C7}"/>
    <cellStyle name="Separador de milhares 5 2 2 4 6 4 2 3" xfId="44250" xr:uid="{7DB8D4AA-34C6-4F5A-967E-9E21F1EF3CDB}"/>
    <cellStyle name="Separador de milhares 5 2 2 4 6 4 3" xfId="44251" xr:uid="{BB519CF4-84B7-4F2C-ABB0-3F8E7CA3D125}"/>
    <cellStyle name="Separador de milhares 5 2 2 4 6 4 3 2" xfId="44252" xr:uid="{E23164E1-853A-4D2B-8D40-35435458F356}"/>
    <cellStyle name="Separador de milhares 5 2 2 4 6 4 4" xfId="44253" xr:uid="{A7268CA5-1025-4364-92CB-9F11D3D62131}"/>
    <cellStyle name="Separador de milhares 5 2 2 4 6 4 4 2" xfId="44254" xr:uid="{36457DCF-F152-4F8A-80D3-5041E926B440}"/>
    <cellStyle name="Separador de milhares 5 2 2 4 6 4 5" xfId="44255" xr:uid="{9F085C1E-5D25-470A-913A-8C7982565F13}"/>
    <cellStyle name="Separador de milhares 5 2 2 4 6 5" xfId="44256" xr:uid="{B16AEE03-54F4-4C09-B0AD-AA2FD585445B}"/>
    <cellStyle name="Separador de milhares 5 2 2 4 6 5 2" xfId="44257" xr:uid="{F1F22D55-CF82-4044-B5D0-7FB52A0F04A1}"/>
    <cellStyle name="Separador de milhares 5 2 2 4 6 5 2 2" xfId="44258" xr:uid="{E9ACAC66-6D4C-48F7-B3E9-F82D28471470}"/>
    <cellStyle name="Separador de milhares 5 2 2 4 6 5 3" xfId="44259" xr:uid="{6A4441E7-459F-4762-94D4-6A9035882CED}"/>
    <cellStyle name="Separador de milhares 5 2 2 4 6 5 3 2" xfId="44260" xr:uid="{E11577F2-672F-4896-8FB9-86D1A2BB27EA}"/>
    <cellStyle name="Separador de milhares 5 2 2 4 6 5 4" xfId="44261" xr:uid="{E6ADCC28-C0AD-4434-98FF-21FAC238E259}"/>
    <cellStyle name="Separador de milhares 5 2 2 4 6 6" xfId="44262" xr:uid="{53EFBEED-CFA4-4412-ACD9-140B0A023A59}"/>
    <cellStyle name="Separador de milhares 5 2 2 4 6 6 2" xfId="44263" xr:uid="{D3C72C29-E5FF-42F5-96C5-999CDC328B39}"/>
    <cellStyle name="Separador de milhares 5 2 2 4 6 7" xfId="44264" xr:uid="{F2E00539-6C2F-4B69-A0BB-FC9A30091F5A}"/>
    <cellStyle name="Separador de milhares 5 2 2 4 6 8" xfId="44265" xr:uid="{39857A0D-4ED0-44AD-8EA9-7F0ED07932F6}"/>
    <cellStyle name="Separador de milhares 5 2 2 4 6 9" xfId="53621" xr:uid="{FCA3A75F-D8D8-4384-A4D6-2242699BB809}"/>
    <cellStyle name="Separador de milhares 5 2 2 4 7" xfId="44266" xr:uid="{66EED3A7-238D-4C35-8AF8-4E9FF2638848}"/>
    <cellStyle name="Separador de milhares 5 2 2 4 7 10" xfId="54979" xr:uid="{45FD9DBB-DEAA-483B-8258-8E82D0C373EF}"/>
    <cellStyle name="Separador de milhares 5 2 2 4 7 2" xfId="44267" xr:uid="{AF45609D-BCE2-4F5F-A1FE-8B357846CA8E}"/>
    <cellStyle name="Separador de milhares 5 2 2 4 7 2 2" xfId="44268" xr:uid="{6BDD86DA-68AD-4A3C-807C-1E1191034854}"/>
    <cellStyle name="Separador de milhares 5 2 2 4 7 2 2 2" xfId="44269" xr:uid="{71C69A1E-CE61-4A9E-B959-624EFF3310A2}"/>
    <cellStyle name="Separador de milhares 5 2 2 4 7 2 2 2 2" xfId="44270" xr:uid="{E78E2A0B-3D27-409E-A4C6-305ADB7BD24E}"/>
    <cellStyle name="Separador de milhares 5 2 2 4 7 2 2 2 2 2" xfId="44271" xr:uid="{7F7B5343-5071-4541-9EF7-B63C6BCE728F}"/>
    <cellStyle name="Separador de milhares 5 2 2 4 7 2 2 2 3" xfId="44272" xr:uid="{5D572A6D-0658-4C81-A937-9F3E7F840FE4}"/>
    <cellStyle name="Separador de milhares 5 2 2 4 7 2 2 3" xfId="44273" xr:uid="{AC167469-A8BF-42C1-BCF1-31D2FEECBD0C}"/>
    <cellStyle name="Separador de milhares 5 2 2 4 7 2 2 3 2" xfId="44274" xr:uid="{B6A45F04-7A17-47E3-8CEE-6B58FE5A15A7}"/>
    <cellStyle name="Separador de milhares 5 2 2 4 7 2 2 4" xfId="44275" xr:uid="{CDE246E6-EDE1-49AF-B2A5-5CD381AB37A5}"/>
    <cellStyle name="Separador de milhares 5 2 2 4 7 2 2 4 2" xfId="44276" xr:uid="{0FD300CC-FF97-42F3-9280-9C8537959363}"/>
    <cellStyle name="Separador de milhares 5 2 2 4 7 2 2 5" xfId="44277" xr:uid="{8E661C82-7F4C-47F8-A7E3-88996EB696FE}"/>
    <cellStyle name="Separador de milhares 5 2 2 4 7 2 3" xfId="44278" xr:uid="{88E4E2DB-3ABD-4CA1-867A-0531BB0FC7F3}"/>
    <cellStyle name="Separador de milhares 5 2 2 4 7 2 3 2" xfId="44279" xr:uid="{D127773D-43A4-48CC-89E1-80D84A8891EA}"/>
    <cellStyle name="Separador de milhares 5 2 2 4 7 2 4" xfId="44280" xr:uid="{06AA4A5B-BCE3-4F41-A2AC-ADD962EF141F}"/>
    <cellStyle name="Separador de milhares 5 2 2 4 7 2 4 2" xfId="44281" xr:uid="{F7227A7E-A688-4256-BD92-667055152658}"/>
    <cellStyle name="Separador de milhares 5 2 2 4 7 2 5" xfId="44282" xr:uid="{DCF3572E-6525-4555-B583-F6AEF350AA68}"/>
    <cellStyle name="Separador de milhares 5 2 2 4 7 3" xfId="44283" xr:uid="{29107C29-2A98-4718-AA3A-9019AEDB1CB8}"/>
    <cellStyle name="Separador de milhares 5 2 2 4 7 3 2" xfId="44284" xr:uid="{71777E72-EECF-45D2-B231-A62CF42C4034}"/>
    <cellStyle name="Separador de milhares 5 2 2 4 7 3 2 2" xfId="44285" xr:uid="{BB9F2873-0ADB-4A40-B66F-8C9F33478B2E}"/>
    <cellStyle name="Separador de milhares 5 2 2 4 7 3 3" xfId="44286" xr:uid="{4AA6D296-2202-4B92-B85F-8C837C7B8917}"/>
    <cellStyle name="Separador de milhares 5 2 2 4 7 3 3 2" xfId="44287" xr:uid="{21DB8447-F70F-442C-8297-73370A5E2E92}"/>
    <cellStyle name="Separador de milhares 5 2 2 4 7 3 4" xfId="44288" xr:uid="{34972216-EB16-4799-9624-5E7BEE6738C1}"/>
    <cellStyle name="Separador de milhares 5 2 2 4 7 4" xfId="44289" xr:uid="{2F07F557-A55C-436E-AE52-01A7520369B6}"/>
    <cellStyle name="Separador de milhares 5 2 2 4 7 4 2" xfId="44290" xr:uid="{9604A868-4A73-406A-B95A-93CC886C4D0A}"/>
    <cellStyle name="Separador de milhares 5 2 2 4 7 4 2 2" xfId="44291" xr:uid="{552631DB-EB72-4F19-AEC2-D51779F8DB4D}"/>
    <cellStyle name="Separador de milhares 5 2 2 4 7 4 2 2 2" xfId="44292" xr:uid="{0ABF0AD1-1CDE-4D1A-AC7B-7C95AE2B0606}"/>
    <cellStyle name="Separador de milhares 5 2 2 4 7 4 2 3" xfId="44293" xr:uid="{1387F195-3F61-47AA-B6A3-B5C5B71BDC1E}"/>
    <cellStyle name="Separador de milhares 5 2 2 4 7 4 3" xfId="44294" xr:uid="{A3BD88AB-A054-4A85-BE42-48E3A9933D4F}"/>
    <cellStyle name="Separador de milhares 5 2 2 4 7 4 3 2" xfId="44295" xr:uid="{646A25F2-9575-4BDA-93F6-79E2134008EB}"/>
    <cellStyle name="Separador de milhares 5 2 2 4 7 4 4" xfId="44296" xr:uid="{4F97CFC1-C7E6-4EAE-90F2-A2FC535F1FE2}"/>
    <cellStyle name="Separador de milhares 5 2 2 4 7 4 4 2" xfId="44297" xr:uid="{C0A5C4C0-4895-4382-AA3D-4DC8869DD822}"/>
    <cellStyle name="Separador de milhares 5 2 2 4 7 4 5" xfId="44298" xr:uid="{E5BCD8C2-6711-467C-AEC8-FA0AC9C7B5E0}"/>
    <cellStyle name="Separador de milhares 5 2 2 4 7 5" xfId="44299" xr:uid="{D5777D6B-DA35-4F18-ACD6-A343133EF39C}"/>
    <cellStyle name="Separador de milhares 5 2 2 4 7 5 2" xfId="44300" xr:uid="{4FF41B12-B675-4A9B-B611-1FEDC26D1287}"/>
    <cellStyle name="Separador de milhares 5 2 2 4 7 5 2 2" xfId="44301" xr:uid="{CF33A958-1A86-4A16-8EDB-093AE70262D2}"/>
    <cellStyle name="Separador de milhares 5 2 2 4 7 5 3" xfId="44302" xr:uid="{BD2E639E-84B7-45BF-ABF2-39D4BDF7CF0A}"/>
    <cellStyle name="Separador de milhares 5 2 2 4 7 5 3 2" xfId="44303" xr:uid="{E14A91F2-9181-4800-945B-58F39EA9D5E5}"/>
    <cellStyle name="Separador de milhares 5 2 2 4 7 5 4" xfId="44304" xr:uid="{34C3FFE2-4311-4F1E-8464-BB0B10B10945}"/>
    <cellStyle name="Separador de milhares 5 2 2 4 7 6" xfId="44305" xr:uid="{ACFBA716-4C35-429E-A365-50F50A91B52B}"/>
    <cellStyle name="Separador de milhares 5 2 2 4 7 6 2" xfId="44306" xr:uid="{35C96380-0888-4279-ADA6-6BD082B3148A}"/>
    <cellStyle name="Separador de milhares 5 2 2 4 7 7" xfId="44307" xr:uid="{38B55D26-51C6-42D8-AF53-D0086664EB6C}"/>
    <cellStyle name="Separador de milhares 5 2 2 4 7 8" xfId="44308" xr:uid="{B883E2B0-30E1-49D7-9C93-6B1248329CB0}"/>
    <cellStyle name="Separador de milhares 5 2 2 4 7 9" xfId="53622" xr:uid="{825E374E-C51D-4FEE-923D-A46C202072F7}"/>
    <cellStyle name="Separador de milhares 5 2 2 4 8" xfId="44309" xr:uid="{EABBF320-B33B-47EF-9A4A-4AD57C8EABDC}"/>
    <cellStyle name="Separador de milhares 5 2 2 4 8 2" xfId="44310" xr:uid="{EB6298CD-1175-4F26-A069-630C46959B8B}"/>
    <cellStyle name="Separador de milhares 5 2 2 4 8 2 2" xfId="44311" xr:uid="{FE531CC4-3C01-49A8-A83E-DA62631E1077}"/>
    <cellStyle name="Separador de milhares 5 2 2 4 8 2 2 2" xfId="44312" xr:uid="{01A28A7D-ECB1-422D-8671-186B57943C0A}"/>
    <cellStyle name="Separador de milhares 5 2 2 4 8 2 3" xfId="44313" xr:uid="{0F5530EF-B0B6-4606-9924-2CA223855D90}"/>
    <cellStyle name="Separador de milhares 5 2 2 4 8 2 3 2" xfId="44314" xr:uid="{E7D93B89-EA91-4EAF-B5EA-056A89A3A035}"/>
    <cellStyle name="Separador de milhares 5 2 2 4 8 2 4" xfId="44315" xr:uid="{1EB0262B-4D82-41E1-9428-779821BDD0BA}"/>
    <cellStyle name="Separador de milhares 5 2 2 4 8 3" xfId="44316" xr:uid="{74B6FE98-F4EE-4458-8822-732FA103330C}"/>
    <cellStyle name="Separador de milhares 5 2 2 4 8 3 2" xfId="44317" xr:uid="{DEF0DEC7-92ED-4B65-8FF6-283B4B04EA95}"/>
    <cellStyle name="Separador de milhares 5 2 2 4 8 3 2 2" xfId="44318" xr:uid="{4496C884-C43B-4B98-B431-2455B8344733}"/>
    <cellStyle name="Separador de milhares 5 2 2 4 8 3 2 2 2" xfId="44319" xr:uid="{21878270-4F36-49B5-B016-15A459F1045D}"/>
    <cellStyle name="Separador de milhares 5 2 2 4 8 3 2 3" xfId="44320" xr:uid="{69A040BA-9236-48A1-B5FA-D197AE70083E}"/>
    <cellStyle name="Separador de milhares 5 2 2 4 8 3 3" xfId="44321" xr:uid="{E41769DA-4A51-4F89-85BE-5F204019660B}"/>
    <cellStyle name="Separador de milhares 5 2 2 4 8 3 3 2" xfId="44322" xr:uid="{E65C16AB-69C3-44DA-94D7-2D11AE3532EC}"/>
    <cellStyle name="Separador de milhares 5 2 2 4 8 3 4" xfId="44323" xr:uid="{6364863D-0539-4201-A2A5-0EC4486A07E8}"/>
    <cellStyle name="Separador de milhares 5 2 2 4 8 3 4 2" xfId="44324" xr:uid="{50694011-9859-40A1-8778-22D1D6A94EFE}"/>
    <cellStyle name="Separador de milhares 5 2 2 4 8 3 5" xfId="44325" xr:uid="{4155B922-6D19-45C8-9E28-F82E9971B482}"/>
    <cellStyle name="Separador de milhares 5 2 2 4 8 4" xfId="44326" xr:uid="{E06BCDFD-0370-417B-96D5-6133BF22DAC1}"/>
    <cellStyle name="Separador de milhares 5 2 2 4 8 4 2" xfId="44327" xr:uid="{79D586E9-2C9D-466C-8BF6-564C1F9546B4}"/>
    <cellStyle name="Separador de milhares 5 2 2 4 8 4 2 2" xfId="44328" xr:uid="{C3ABD146-F293-484B-973B-82ED470656D8}"/>
    <cellStyle name="Separador de milhares 5 2 2 4 8 4 3" xfId="44329" xr:uid="{C1D15E98-CEA6-492F-B991-1EE29E1E5BBD}"/>
    <cellStyle name="Separador de milhares 5 2 2 4 8 4 3 2" xfId="44330" xr:uid="{C1DD3596-7DC0-4636-B149-4C424585D520}"/>
    <cellStyle name="Separador de milhares 5 2 2 4 8 4 4" xfId="44331" xr:uid="{4DF6FEBF-9EC8-4941-BFBD-FECDA872A1CC}"/>
    <cellStyle name="Separador de milhares 5 2 2 4 8 5" xfId="44332" xr:uid="{99D70ED9-F09F-464C-887E-101070F32C0D}"/>
    <cellStyle name="Separador de milhares 5 2 2 4 8 5 2" xfId="44333" xr:uid="{D866DCED-4C05-4F88-9B5B-2B429CBC9A80}"/>
    <cellStyle name="Separador de milhares 5 2 2 4 8 6" xfId="44334" xr:uid="{2C937F90-63F2-4A73-B08C-947AE0CA6C0A}"/>
    <cellStyle name="Separador de milhares 5 2 2 4 8 7" xfId="44335" xr:uid="{3CEFEA0D-F43C-4CD8-A8DD-6FBDBD51BCEF}"/>
    <cellStyle name="Separador de milhares 5 2 2 4 8 8" xfId="53623" xr:uid="{779DC012-2544-4567-B3DD-CD3248C8DC48}"/>
    <cellStyle name="Separador de milhares 5 2 2 4 9" xfId="44336" xr:uid="{82370EC8-656B-4F4A-ACA4-ABE0691F156A}"/>
    <cellStyle name="Separador de milhares 5 2 2 4 9 2" xfId="44337" xr:uid="{0C348145-4516-437C-881A-84CC4BC46271}"/>
    <cellStyle name="Separador de milhares 5 2 2 4 9 2 2" xfId="44338" xr:uid="{0F48E97F-1574-4357-89FC-447F3C767CFD}"/>
    <cellStyle name="Separador de milhares 5 2 2 4 9 3" xfId="44339" xr:uid="{E2785372-EF60-46B6-B5AF-871D93634522}"/>
    <cellStyle name="Separador de milhares 5 2 2 4 9 3 2" xfId="44340" xr:uid="{99CB6D95-6353-4290-817A-6EA423A94F06}"/>
    <cellStyle name="Separador de milhares 5 2 2 4 9 4" xfId="44341" xr:uid="{C3586A72-5703-427B-BDAB-B752E94AC37D}"/>
    <cellStyle name="Separador de milhares 5 2 2 5" xfId="44342" xr:uid="{F1A671A6-3B29-4E39-9821-6645DF1011CE}"/>
    <cellStyle name="Separador de milhares 5 2 2 5 10" xfId="44343" xr:uid="{D224A67B-EA0B-4109-84A2-05D81C677C15}"/>
    <cellStyle name="Separador de milhares 5 2 2 5 10 2" xfId="44344" xr:uid="{B4C30BF9-BEDA-4753-8B77-0DC0FC78320C}"/>
    <cellStyle name="Separador de milhares 5 2 2 5 11" xfId="44345" xr:uid="{F093E218-EAA3-4C79-90E3-7E20D173ABA2}"/>
    <cellStyle name="Separador de milhares 5 2 2 5 12" xfId="44346" xr:uid="{809EF594-09EC-44C5-B736-9A5B85496EC5}"/>
    <cellStyle name="Separador de milhares 5 2 2 5 13" xfId="53624" xr:uid="{17AFEB93-1974-4897-BCBC-DC090A2B9E01}"/>
    <cellStyle name="Separador de milhares 5 2 2 5 14" xfId="54980" xr:uid="{02E0E671-B78D-4A4A-97ED-4806F1886804}"/>
    <cellStyle name="Separador de milhares 5 2 2 5 2" xfId="44347" xr:uid="{9062AC76-6B02-4F43-819E-7AD9BBD7E7EA}"/>
    <cellStyle name="Separador de milhares 5 2 2 5 2 10" xfId="44348" xr:uid="{F500DC91-600E-4C66-86A0-7E4FB8AF24D0}"/>
    <cellStyle name="Separador de milhares 5 2 2 5 2 11" xfId="53625" xr:uid="{B3D02AE1-BB5E-416A-BD8D-3B098DD51B57}"/>
    <cellStyle name="Separador de milhares 5 2 2 5 2 12" xfId="54981" xr:uid="{20385DF6-3EC1-4EA4-BDB8-F2670422E048}"/>
    <cellStyle name="Separador de milhares 5 2 2 5 2 2" xfId="44349" xr:uid="{D403047F-D900-4709-A1E9-492A4200B616}"/>
    <cellStyle name="Separador de milhares 5 2 2 5 2 2 10" xfId="54982" xr:uid="{A98B8022-0514-44D9-B2E4-ECFD071FA473}"/>
    <cellStyle name="Separador de milhares 5 2 2 5 2 2 2" xfId="44350" xr:uid="{8249517F-2EEF-4F38-BC96-8D5627443D0E}"/>
    <cellStyle name="Separador de milhares 5 2 2 5 2 2 2 2" xfId="44351" xr:uid="{5A544046-F0BD-4358-A47F-DF258C6141D8}"/>
    <cellStyle name="Separador de milhares 5 2 2 5 2 2 2 2 2" xfId="44352" xr:uid="{2BCBC9C7-BA63-4527-B83E-246280B7476B}"/>
    <cellStyle name="Separador de milhares 5 2 2 5 2 2 2 2 2 2" xfId="44353" xr:uid="{8AD17A14-9144-4336-BB90-D1A1FEC08D43}"/>
    <cellStyle name="Separador de milhares 5 2 2 5 2 2 2 2 2 2 2" xfId="44354" xr:uid="{EBA7207F-A78A-470B-BF30-5D75881A9C86}"/>
    <cellStyle name="Separador de milhares 5 2 2 5 2 2 2 2 2 3" xfId="44355" xr:uid="{ED19907E-677A-4A9E-BF49-B8D22954E28B}"/>
    <cellStyle name="Separador de milhares 5 2 2 5 2 2 2 2 3" xfId="44356" xr:uid="{85150321-1C05-4398-BE19-DA4FC3C1AA07}"/>
    <cellStyle name="Separador de milhares 5 2 2 5 2 2 2 2 3 2" xfId="44357" xr:uid="{36A26C5C-2772-40CF-AC0A-1F437AA3FCC8}"/>
    <cellStyle name="Separador de milhares 5 2 2 5 2 2 2 2 4" xfId="44358" xr:uid="{BB292AD2-D904-4782-8CA1-BA283B55431D}"/>
    <cellStyle name="Separador de milhares 5 2 2 5 2 2 2 2 4 2" xfId="44359" xr:uid="{773F8549-1230-4909-A4FB-0BBD961F4E1E}"/>
    <cellStyle name="Separador de milhares 5 2 2 5 2 2 2 2 5" xfId="44360" xr:uid="{2190F85D-6315-4DD1-A9BD-10FB43601C3C}"/>
    <cellStyle name="Separador de milhares 5 2 2 5 2 2 2 3" xfId="44361" xr:uid="{275EE68C-0A73-4C39-806A-C9F16AFA1F3B}"/>
    <cellStyle name="Separador de milhares 5 2 2 5 2 2 2 3 2" xfId="44362" xr:uid="{06695A1A-D195-4502-936B-7F58AB640257}"/>
    <cellStyle name="Separador de milhares 5 2 2 5 2 2 2 4" xfId="44363" xr:uid="{EEA8C738-32A6-4BB5-AB80-8B7A0ED0D374}"/>
    <cellStyle name="Separador de milhares 5 2 2 5 2 2 2 4 2" xfId="44364" xr:uid="{F9AC3951-3F40-49CC-86EE-F3EEA704B14F}"/>
    <cellStyle name="Separador de milhares 5 2 2 5 2 2 2 5" xfId="44365" xr:uid="{0BA27A49-4B18-4A91-ADE4-33815F4579FA}"/>
    <cellStyle name="Separador de milhares 5 2 2 5 2 2 3" xfId="44366" xr:uid="{25FEBB9F-82F0-47DD-AB1D-1A437E01C444}"/>
    <cellStyle name="Separador de milhares 5 2 2 5 2 2 3 2" xfId="44367" xr:uid="{85AFAE92-5A79-4D12-A94F-4C00E04C85D8}"/>
    <cellStyle name="Separador de milhares 5 2 2 5 2 2 3 2 2" xfId="44368" xr:uid="{709E417D-C77B-4B93-B0E7-8D7957DF8A2E}"/>
    <cellStyle name="Separador de milhares 5 2 2 5 2 2 3 3" xfId="44369" xr:uid="{C4C5A869-F0E6-4392-99C1-E241E9273B6E}"/>
    <cellStyle name="Separador de milhares 5 2 2 5 2 2 3 3 2" xfId="44370" xr:uid="{E1ECEFFF-FDDD-4F51-A23D-AC0D7B98775A}"/>
    <cellStyle name="Separador de milhares 5 2 2 5 2 2 3 4" xfId="44371" xr:uid="{C119B36C-5F8F-48F7-B27F-0A558F1A99CE}"/>
    <cellStyle name="Separador de milhares 5 2 2 5 2 2 4" xfId="44372" xr:uid="{8D8E3526-A37A-40C1-8DA7-0D1B9FC9A2E1}"/>
    <cellStyle name="Separador de milhares 5 2 2 5 2 2 4 2" xfId="44373" xr:uid="{2537EA74-BD1E-4BDB-B3AF-4EADFD8E1E6A}"/>
    <cellStyle name="Separador de milhares 5 2 2 5 2 2 4 2 2" xfId="44374" xr:uid="{9C95F878-310E-4AA3-A8FC-CBCC8DAB021E}"/>
    <cellStyle name="Separador de milhares 5 2 2 5 2 2 4 2 2 2" xfId="44375" xr:uid="{C262AB56-E67A-48DE-B61E-B9CF7DB30C2C}"/>
    <cellStyle name="Separador de milhares 5 2 2 5 2 2 4 2 3" xfId="44376" xr:uid="{49867118-F4BB-4FD4-82B8-23C90C93A1D8}"/>
    <cellStyle name="Separador de milhares 5 2 2 5 2 2 4 3" xfId="44377" xr:uid="{53BF70B0-16EF-46B6-B856-600A737AE274}"/>
    <cellStyle name="Separador de milhares 5 2 2 5 2 2 4 3 2" xfId="44378" xr:uid="{9F5DD5B0-E67C-4430-AB68-4507731C4727}"/>
    <cellStyle name="Separador de milhares 5 2 2 5 2 2 4 4" xfId="44379" xr:uid="{DE0D1202-A93E-4E7B-891C-8D7519E82667}"/>
    <cellStyle name="Separador de milhares 5 2 2 5 2 2 4 4 2" xfId="44380" xr:uid="{BF582276-7EDD-4ADB-B6DE-B8754C28CE2F}"/>
    <cellStyle name="Separador de milhares 5 2 2 5 2 2 4 5" xfId="44381" xr:uid="{5995D3A5-0AA7-4546-B925-B1DD438C6782}"/>
    <cellStyle name="Separador de milhares 5 2 2 5 2 2 5" xfId="44382" xr:uid="{40070ACC-A667-4000-8A7A-3E8427FA08A0}"/>
    <cellStyle name="Separador de milhares 5 2 2 5 2 2 5 2" xfId="44383" xr:uid="{FA0BFF31-6107-48D7-BABA-397EC66111F7}"/>
    <cellStyle name="Separador de milhares 5 2 2 5 2 2 5 2 2" xfId="44384" xr:uid="{E032C66B-38A3-45C8-9BE7-D17EB1E667BE}"/>
    <cellStyle name="Separador de milhares 5 2 2 5 2 2 5 3" xfId="44385" xr:uid="{E5B3F763-6AC1-4A6E-942E-37D715E18376}"/>
    <cellStyle name="Separador de milhares 5 2 2 5 2 2 5 3 2" xfId="44386" xr:uid="{3C94CFCB-A1A9-4616-B4A0-AD28FD9FD7AC}"/>
    <cellStyle name="Separador de milhares 5 2 2 5 2 2 5 4" xfId="44387" xr:uid="{AC403B90-74B8-405E-8D07-36B5B3349ED7}"/>
    <cellStyle name="Separador de milhares 5 2 2 5 2 2 6" xfId="44388" xr:uid="{535E9140-5ADA-49DF-8299-9D07FF2501BB}"/>
    <cellStyle name="Separador de milhares 5 2 2 5 2 2 6 2" xfId="44389" xr:uid="{6FC7F629-43C9-48D2-9835-A4342BA6F660}"/>
    <cellStyle name="Separador de milhares 5 2 2 5 2 2 7" xfId="44390" xr:uid="{C9DEC4D1-6EC2-4C02-9D26-A0FF32DAE98F}"/>
    <cellStyle name="Separador de milhares 5 2 2 5 2 2 8" xfId="44391" xr:uid="{B3EAAD72-C988-4BC1-A124-B2BDDD72B3BE}"/>
    <cellStyle name="Separador de milhares 5 2 2 5 2 2 9" xfId="53626" xr:uid="{3B775578-F71A-4F38-ABF2-5DC17F5487EA}"/>
    <cellStyle name="Separador de milhares 5 2 2 5 2 3" xfId="44392" xr:uid="{E323714A-9BB3-40D6-BE17-7301EAC1F3D8}"/>
    <cellStyle name="Separador de milhares 5 2 2 5 2 3 10" xfId="54983" xr:uid="{DDF9A531-E340-4389-AD78-3990E560D11F}"/>
    <cellStyle name="Separador de milhares 5 2 2 5 2 3 2" xfId="44393" xr:uid="{5ED353D4-37E7-4CAF-AAF2-C520BAAEDF35}"/>
    <cellStyle name="Separador de milhares 5 2 2 5 2 3 2 2" xfId="44394" xr:uid="{EFBFB02E-524F-4B2C-86D2-91BF069AEA43}"/>
    <cellStyle name="Separador de milhares 5 2 2 5 2 3 2 2 2" xfId="44395" xr:uid="{0DC40E1D-2A2A-4590-A625-64AD5DBEE5DC}"/>
    <cellStyle name="Separador de milhares 5 2 2 5 2 3 2 2 2 2" xfId="44396" xr:uid="{0AF26263-2B47-405D-A923-AF8C5C12174B}"/>
    <cellStyle name="Separador de milhares 5 2 2 5 2 3 2 2 2 2 2" xfId="44397" xr:uid="{C5DC285C-97B1-4B98-AAAB-08F382635267}"/>
    <cellStyle name="Separador de milhares 5 2 2 5 2 3 2 2 2 3" xfId="44398" xr:uid="{B66C21AB-CF7F-4F6C-B698-93C1281BE547}"/>
    <cellStyle name="Separador de milhares 5 2 2 5 2 3 2 2 3" xfId="44399" xr:uid="{CBAE0B6F-5876-4CD0-9F21-A336ABFBB3EA}"/>
    <cellStyle name="Separador de milhares 5 2 2 5 2 3 2 2 3 2" xfId="44400" xr:uid="{83CE8E28-AE83-4B95-8544-A425D2486A5E}"/>
    <cellStyle name="Separador de milhares 5 2 2 5 2 3 2 2 4" xfId="44401" xr:uid="{49322DEA-1F47-43E0-B0BB-038EC4807448}"/>
    <cellStyle name="Separador de milhares 5 2 2 5 2 3 2 2 4 2" xfId="44402" xr:uid="{9F67AE4C-96A0-4972-9969-947A27946739}"/>
    <cellStyle name="Separador de milhares 5 2 2 5 2 3 2 2 5" xfId="44403" xr:uid="{9EEC77F9-57F9-48F3-8EFA-0DD2ECADE5BE}"/>
    <cellStyle name="Separador de milhares 5 2 2 5 2 3 2 3" xfId="44404" xr:uid="{8F3F4638-AB83-4EA6-B72B-503DAF239BEE}"/>
    <cellStyle name="Separador de milhares 5 2 2 5 2 3 2 3 2" xfId="44405" xr:uid="{BBD062DE-7331-44BA-B5FF-2EA06083334E}"/>
    <cellStyle name="Separador de milhares 5 2 2 5 2 3 2 4" xfId="44406" xr:uid="{20F74A70-15E6-42CF-9575-E730C1B7C7E8}"/>
    <cellStyle name="Separador de milhares 5 2 2 5 2 3 2 4 2" xfId="44407" xr:uid="{99545492-9BD4-4A3C-BC97-852D3B3C5A13}"/>
    <cellStyle name="Separador de milhares 5 2 2 5 2 3 2 5" xfId="44408" xr:uid="{0B194146-2DB4-4339-AC79-D3503FDC4C10}"/>
    <cellStyle name="Separador de milhares 5 2 2 5 2 3 3" xfId="44409" xr:uid="{42A1EC7B-D31A-4520-9D06-6A2732BCA7FF}"/>
    <cellStyle name="Separador de milhares 5 2 2 5 2 3 3 2" xfId="44410" xr:uid="{D7302662-3842-428C-A139-8F07E1039ECC}"/>
    <cellStyle name="Separador de milhares 5 2 2 5 2 3 3 2 2" xfId="44411" xr:uid="{85642866-4B70-4CB4-8EF6-19A569854C93}"/>
    <cellStyle name="Separador de milhares 5 2 2 5 2 3 3 3" xfId="44412" xr:uid="{B3DB9482-2D4C-455D-90C1-9D1AD4CBB627}"/>
    <cellStyle name="Separador de milhares 5 2 2 5 2 3 3 3 2" xfId="44413" xr:uid="{9E103562-002D-44B0-A439-F1B40D39B4C9}"/>
    <cellStyle name="Separador de milhares 5 2 2 5 2 3 3 4" xfId="44414" xr:uid="{3641BF31-D040-4E37-99DD-4F780B88C1F3}"/>
    <cellStyle name="Separador de milhares 5 2 2 5 2 3 4" xfId="44415" xr:uid="{FD898198-6279-44E7-98F7-92383648B709}"/>
    <cellStyle name="Separador de milhares 5 2 2 5 2 3 4 2" xfId="44416" xr:uid="{186EBD6C-DE47-475D-9976-D971BA80FF6F}"/>
    <cellStyle name="Separador de milhares 5 2 2 5 2 3 4 2 2" xfId="44417" xr:uid="{4C0AEBC9-55A0-4F30-BC85-7C84799902B8}"/>
    <cellStyle name="Separador de milhares 5 2 2 5 2 3 4 2 2 2" xfId="44418" xr:uid="{DEF88C78-2F33-484C-AC9B-B55365A9D273}"/>
    <cellStyle name="Separador de milhares 5 2 2 5 2 3 4 2 3" xfId="44419" xr:uid="{7B739C9B-C5F1-40CF-B0A7-02F476CDDF96}"/>
    <cellStyle name="Separador de milhares 5 2 2 5 2 3 4 3" xfId="44420" xr:uid="{A21DCCBA-F3CE-4A1B-848E-81849D37D71F}"/>
    <cellStyle name="Separador de milhares 5 2 2 5 2 3 4 3 2" xfId="44421" xr:uid="{57555233-7326-49ED-96F8-3CC0D2C49CA3}"/>
    <cellStyle name="Separador de milhares 5 2 2 5 2 3 4 4" xfId="44422" xr:uid="{9D4A0A87-87A6-4F43-AF8F-FFFB1C1C7A42}"/>
    <cellStyle name="Separador de milhares 5 2 2 5 2 3 4 4 2" xfId="44423" xr:uid="{8E782627-41A4-4C7A-A259-CD3F98BC8413}"/>
    <cellStyle name="Separador de milhares 5 2 2 5 2 3 4 5" xfId="44424" xr:uid="{EE18B87D-FA76-4ACC-84F4-E4BD8996A353}"/>
    <cellStyle name="Separador de milhares 5 2 2 5 2 3 5" xfId="44425" xr:uid="{DC10266B-9B12-4059-AF50-16C2B73E609E}"/>
    <cellStyle name="Separador de milhares 5 2 2 5 2 3 5 2" xfId="44426" xr:uid="{EA2AD133-EB5B-451B-BE0A-F4D9BE28F02A}"/>
    <cellStyle name="Separador de milhares 5 2 2 5 2 3 5 2 2" xfId="44427" xr:uid="{5CEC2A3B-3F1D-462B-BC68-4517C0816C15}"/>
    <cellStyle name="Separador de milhares 5 2 2 5 2 3 5 3" xfId="44428" xr:uid="{2D672D87-CE8B-4B6A-86CD-2070EDF64902}"/>
    <cellStyle name="Separador de milhares 5 2 2 5 2 3 5 3 2" xfId="44429" xr:uid="{2A9BEB12-5502-46CE-B349-069D26360094}"/>
    <cellStyle name="Separador de milhares 5 2 2 5 2 3 5 4" xfId="44430" xr:uid="{6BEE5B65-9D40-430E-B500-EA866A62F688}"/>
    <cellStyle name="Separador de milhares 5 2 2 5 2 3 6" xfId="44431" xr:uid="{B6518801-FF83-4858-B16D-97059D31F605}"/>
    <cellStyle name="Separador de milhares 5 2 2 5 2 3 6 2" xfId="44432" xr:uid="{DF08E098-B191-4353-83F9-C0466EAB3A68}"/>
    <cellStyle name="Separador de milhares 5 2 2 5 2 3 7" xfId="44433" xr:uid="{0F618CF7-374D-4F03-BE9D-978F22A97A63}"/>
    <cellStyle name="Separador de milhares 5 2 2 5 2 3 8" xfId="44434" xr:uid="{B3898649-4622-4352-882B-B3A914663835}"/>
    <cellStyle name="Separador de milhares 5 2 2 5 2 3 9" xfId="53627" xr:uid="{2084905D-4F9E-4E4D-B6FF-A77B7AF57309}"/>
    <cellStyle name="Separador de milhares 5 2 2 5 2 4" xfId="44435" xr:uid="{A1FC1AFF-E7BF-484A-ADF0-FD2DDCD0ADA5}"/>
    <cellStyle name="Separador de milhares 5 2 2 5 2 4 2" xfId="44436" xr:uid="{68BA1D4E-39EC-4ECB-B70E-209F8144E556}"/>
    <cellStyle name="Separador de milhares 5 2 2 5 2 4 2 2" xfId="44437" xr:uid="{93B1CA27-CD38-45A7-99B9-B568FA7C3B12}"/>
    <cellStyle name="Separador de milhares 5 2 2 5 2 4 2 2 2" xfId="44438" xr:uid="{51C8DB75-421D-4577-9E71-28C81DA4E913}"/>
    <cellStyle name="Separador de milhares 5 2 2 5 2 4 2 2 2 2" xfId="44439" xr:uid="{C3E6B50D-A56D-4DA3-A9E9-423064645C31}"/>
    <cellStyle name="Separador de milhares 5 2 2 5 2 4 2 2 3" xfId="44440" xr:uid="{E2B9134F-66A9-4819-AAA5-CDDBCCD5DC54}"/>
    <cellStyle name="Separador de milhares 5 2 2 5 2 4 2 3" xfId="44441" xr:uid="{7B16E489-B18F-4D31-B635-45116CCF1386}"/>
    <cellStyle name="Separador de milhares 5 2 2 5 2 4 2 3 2" xfId="44442" xr:uid="{E87CB12F-E275-4D26-B304-9B4A1E9BBDE7}"/>
    <cellStyle name="Separador de milhares 5 2 2 5 2 4 2 4" xfId="44443" xr:uid="{2A820D7D-8229-48FA-95F4-B916E8558DFA}"/>
    <cellStyle name="Separador de milhares 5 2 2 5 2 4 2 4 2" xfId="44444" xr:uid="{3C830FD5-383F-4EA2-B782-A9C1809DD3CE}"/>
    <cellStyle name="Separador de milhares 5 2 2 5 2 4 2 5" xfId="44445" xr:uid="{17E830D4-74F9-45E4-AABB-8E51E4C3622A}"/>
    <cellStyle name="Separador de milhares 5 2 2 5 2 4 3" xfId="44446" xr:uid="{2858F0D8-4398-4ADD-AAFA-51D9D7E0A9BD}"/>
    <cellStyle name="Separador de milhares 5 2 2 5 2 4 3 2" xfId="44447" xr:uid="{5BB01B8A-6681-4803-8557-A2078C70A498}"/>
    <cellStyle name="Separador de milhares 5 2 2 5 2 4 4" xfId="44448" xr:uid="{F0D80E17-6750-4859-BF9D-EEC0E249A3E6}"/>
    <cellStyle name="Separador de milhares 5 2 2 5 2 4 4 2" xfId="44449" xr:uid="{E610C868-EB7A-4B69-8925-8F0F6D981672}"/>
    <cellStyle name="Separador de milhares 5 2 2 5 2 4 5" xfId="44450" xr:uid="{F8CBB208-1811-4C0E-B55E-FD4E056CDD17}"/>
    <cellStyle name="Separador de milhares 5 2 2 5 2 5" xfId="44451" xr:uid="{DF8CA1FC-946B-4174-A2C6-C28E6DA14673}"/>
    <cellStyle name="Separador de milhares 5 2 2 5 2 5 2" xfId="44452" xr:uid="{08FE5071-DEDA-4467-9C26-7D2F923E660E}"/>
    <cellStyle name="Separador de milhares 5 2 2 5 2 5 2 2" xfId="44453" xr:uid="{ED58497B-7279-4ECE-8DC4-D54E0F25A965}"/>
    <cellStyle name="Separador de milhares 5 2 2 5 2 5 3" xfId="44454" xr:uid="{DBDDD0B5-4820-4CC1-9F76-B762D57AD7B7}"/>
    <cellStyle name="Separador de milhares 5 2 2 5 2 5 3 2" xfId="44455" xr:uid="{BB7122B2-4DC4-4916-9E23-5A8D5E900F60}"/>
    <cellStyle name="Separador de milhares 5 2 2 5 2 5 4" xfId="44456" xr:uid="{BCC6D9A6-4918-40E9-ABCF-D09B0C67268A}"/>
    <cellStyle name="Separador de milhares 5 2 2 5 2 6" xfId="44457" xr:uid="{C28BF398-067A-4173-B788-753535B05EC0}"/>
    <cellStyle name="Separador de milhares 5 2 2 5 2 6 2" xfId="44458" xr:uid="{CF132AE4-4434-4118-9532-229B3D1C1092}"/>
    <cellStyle name="Separador de milhares 5 2 2 5 2 6 2 2" xfId="44459" xr:uid="{0BB897E3-AB08-4CEC-A675-EFDEDE296FE1}"/>
    <cellStyle name="Separador de milhares 5 2 2 5 2 6 2 2 2" xfId="44460" xr:uid="{619ABCC8-B653-44E1-8C6F-DA4CC705924D}"/>
    <cellStyle name="Separador de milhares 5 2 2 5 2 6 2 3" xfId="44461" xr:uid="{725F0887-43FB-4582-9E62-4CDF69529FCF}"/>
    <cellStyle name="Separador de milhares 5 2 2 5 2 6 3" xfId="44462" xr:uid="{A5D4C045-D64C-4F8C-A79C-52E72B534295}"/>
    <cellStyle name="Separador de milhares 5 2 2 5 2 6 3 2" xfId="44463" xr:uid="{EE43735E-8FF0-4D3F-AE91-817DF3035174}"/>
    <cellStyle name="Separador de milhares 5 2 2 5 2 6 4" xfId="44464" xr:uid="{A78B664A-77E8-436E-A8B7-B8CF3ADFB91B}"/>
    <cellStyle name="Separador de milhares 5 2 2 5 2 6 4 2" xfId="44465" xr:uid="{EDB875C4-F275-45DA-A35A-2F29AF1662DE}"/>
    <cellStyle name="Separador de milhares 5 2 2 5 2 6 5" xfId="44466" xr:uid="{AB17BD1C-43B5-4518-ACDC-EAB9B5E7F20A}"/>
    <cellStyle name="Separador de milhares 5 2 2 5 2 7" xfId="44467" xr:uid="{717D9D36-EC74-41FC-A988-F9313C02BCE3}"/>
    <cellStyle name="Separador de milhares 5 2 2 5 2 7 2" xfId="44468" xr:uid="{F5D02D15-5285-4B2F-9A83-6397CE3B890D}"/>
    <cellStyle name="Separador de milhares 5 2 2 5 2 7 2 2" xfId="44469" xr:uid="{57B96C7F-76FB-4205-BC60-5355E90ED21E}"/>
    <cellStyle name="Separador de milhares 5 2 2 5 2 7 3" xfId="44470" xr:uid="{E1584ABE-7F4C-4119-9E85-3129424BDBF0}"/>
    <cellStyle name="Separador de milhares 5 2 2 5 2 7 3 2" xfId="44471" xr:uid="{8BF37CF0-E7DC-4797-90A4-CA6D0E0DD5CD}"/>
    <cellStyle name="Separador de milhares 5 2 2 5 2 7 4" xfId="44472" xr:uid="{916E5ADC-DD0C-4D29-A3E3-ACD7B81BB7DA}"/>
    <cellStyle name="Separador de milhares 5 2 2 5 2 8" xfId="44473" xr:uid="{2354056B-057B-4015-96D7-96A52D140BB7}"/>
    <cellStyle name="Separador de milhares 5 2 2 5 2 8 2" xfId="44474" xr:uid="{B1561BDC-CF21-4AD7-887E-44FE0865D6BA}"/>
    <cellStyle name="Separador de milhares 5 2 2 5 2 9" xfId="44475" xr:uid="{3A92E8DE-DA69-48A4-BF82-DB83D7CA6626}"/>
    <cellStyle name="Separador de milhares 5 2 2 5 3" xfId="44476" xr:uid="{F0047E32-5EA4-44D0-97A9-F0C7E77C4322}"/>
    <cellStyle name="Separador de milhares 5 2 2 5 3 10" xfId="54984" xr:uid="{120F492E-CBF9-4C8B-A67B-D494E7CAEB1A}"/>
    <cellStyle name="Separador de milhares 5 2 2 5 3 2" xfId="44477" xr:uid="{F12CB8CE-06C9-4AC8-BCE8-94DAF6527CEC}"/>
    <cellStyle name="Separador de milhares 5 2 2 5 3 2 2" xfId="44478" xr:uid="{E967094E-AD29-448C-86ED-283217031812}"/>
    <cellStyle name="Separador de milhares 5 2 2 5 3 2 2 2" xfId="44479" xr:uid="{82B4E71E-3C33-46B5-9100-D848B54B656E}"/>
    <cellStyle name="Separador de milhares 5 2 2 5 3 2 2 2 2" xfId="44480" xr:uid="{1153B836-C148-4D72-9D7B-D5330D8E49B9}"/>
    <cellStyle name="Separador de milhares 5 2 2 5 3 2 2 2 2 2" xfId="44481" xr:uid="{CA89EC27-2375-4F1B-BAD7-7CBDBCC86791}"/>
    <cellStyle name="Separador de milhares 5 2 2 5 3 2 2 2 3" xfId="44482" xr:uid="{F55767C1-8B0B-4F35-B01C-D7A3FF8EAAEE}"/>
    <cellStyle name="Separador de milhares 5 2 2 5 3 2 2 3" xfId="44483" xr:uid="{516100D5-D617-4556-A45D-4E424B4869FA}"/>
    <cellStyle name="Separador de milhares 5 2 2 5 3 2 2 3 2" xfId="44484" xr:uid="{CD0FF99F-1338-4ADD-8789-02A59B81498F}"/>
    <cellStyle name="Separador de milhares 5 2 2 5 3 2 2 4" xfId="44485" xr:uid="{E2BC7C45-4E8B-4DC4-8D70-EC7EB3C16594}"/>
    <cellStyle name="Separador de milhares 5 2 2 5 3 2 2 4 2" xfId="44486" xr:uid="{880B91E0-CE59-46AD-A2E0-9E6BCB1DCBA9}"/>
    <cellStyle name="Separador de milhares 5 2 2 5 3 2 2 5" xfId="44487" xr:uid="{55F10491-8938-4C81-B945-68AF8B0B3A42}"/>
    <cellStyle name="Separador de milhares 5 2 2 5 3 2 3" xfId="44488" xr:uid="{E2318CBC-86F1-4B9E-8B7E-8B323097B66A}"/>
    <cellStyle name="Separador de milhares 5 2 2 5 3 2 3 2" xfId="44489" xr:uid="{CC2AFC53-A5FE-44D3-8BC8-7FF34EC77992}"/>
    <cellStyle name="Separador de milhares 5 2 2 5 3 2 4" xfId="44490" xr:uid="{69B8415A-1DF3-4126-ABB1-62A2FC37219C}"/>
    <cellStyle name="Separador de milhares 5 2 2 5 3 2 4 2" xfId="44491" xr:uid="{AABD919C-2D64-4E10-AA7A-59240791D056}"/>
    <cellStyle name="Separador de milhares 5 2 2 5 3 2 5" xfId="44492" xr:uid="{80937AF3-21B3-4E3C-BBFA-6C45311941DC}"/>
    <cellStyle name="Separador de milhares 5 2 2 5 3 3" xfId="44493" xr:uid="{4AC1095F-53F6-41BE-B182-D8D32EE1AF0C}"/>
    <cellStyle name="Separador de milhares 5 2 2 5 3 3 2" xfId="44494" xr:uid="{43DE883E-D52C-4995-A031-BF6160E5F308}"/>
    <cellStyle name="Separador de milhares 5 2 2 5 3 3 2 2" xfId="44495" xr:uid="{1FDC1F40-A784-4D19-B6E1-81BEAFEEC685}"/>
    <cellStyle name="Separador de milhares 5 2 2 5 3 3 3" xfId="44496" xr:uid="{FE36B4A4-46E6-4696-896F-507B66690D7A}"/>
    <cellStyle name="Separador de milhares 5 2 2 5 3 3 3 2" xfId="44497" xr:uid="{0E7F45E0-0FC9-40FD-838B-3DB8C40ED6FD}"/>
    <cellStyle name="Separador de milhares 5 2 2 5 3 3 4" xfId="44498" xr:uid="{38D30935-C5F0-4D11-AA0B-DEB661DDAAA5}"/>
    <cellStyle name="Separador de milhares 5 2 2 5 3 4" xfId="44499" xr:uid="{4510CFCA-5A9B-4E8A-B42B-F271D78EA8A9}"/>
    <cellStyle name="Separador de milhares 5 2 2 5 3 4 2" xfId="44500" xr:uid="{CFD1BCC1-42AE-49BA-AECC-BF3CB3745E99}"/>
    <cellStyle name="Separador de milhares 5 2 2 5 3 4 2 2" xfId="44501" xr:uid="{25E83A25-E828-4F38-93E5-29EF8412DE08}"/>
    <cellStyle name="Separador de milhares 5 2 2 5 3 4 2 2 2" xfId="44502" xr:uid="{69A9CD91-F2AE-4549-8599-35B3BF13A038}"/>
    <cellStyle name="Separador de milhares 5 2 2 5 3 4 2 3" xfId="44503" xr:uid="{7766E83D-FF4D-48B5-B8A1-172EC8004A06}"/>
    <cellStyle name="Separador de milhares 5 2 2 5 3 4 3" xfId="44504" xr:uid="{46185990-DC5F-472C-BDCB-356FEC3F129A}"/>
    <cellStyle name="Separador de milhares 5 2 2 5 3 4 3 2" xfId="44505" xr:uid="{A4B217B7-7888-4E47-9E58-281931E8BC37}"/>
    <cellStyle name="Separador de milhares 5 2 2 5 3 4 4" xfId="44506" xr:uid="{E68032FC-E1BC-42AE-9B91-922908D6EDF1}"/>
    <cellStyle name="Separador de milhares 5 2 2 5 3 4 4 2" xfId="44507" xr:uid="{D66C7B10-43BB-498B-A2F5-8FEEC92E97E2}"/>
    <cellStyle name="Separador de milhares 5 2 2 5 3 4 5" xfId="44508" xr:uid="{6BEB2FB4-C068-4D71-9C6F-EB01180BE4BC}"/>
    <cellStyle name="Separador de milhares 5 2 2 5 3 5" xfId="44509" xr:uid="{7EEEC4A3-BACD-42BE-93CD-233660129C39}"/>
    <cellStyle name="Separador de milhares 5 2 2 5 3 5 2" xfId="44510" xr:uid="{3091634A-2BD1-42FF-9220-6EE730A1A277}"/>
    <cellStyle name="Separador de milhares 5 2 2 5 3 5 2 2" xfId="44511" xr:uid="{F3E624A2-4D3B-43EA-A4CB-F8753C236018}"/>
    <cellStyle name="Separador de milhares 5 2 2 5 3 5 3" xfId="44512" xr:uid="{775CC537-4470-4F36-84CA-EE5178CB294B}"/>
    <cellStyle name="Separador de milhares 5 2 2 5 3 5 3 2" xfId="44513" xr:uid="{890112C7-62A5-45FF-957D-DF8CFF33D9C8}"/>
    <cellStyle name="Separador de milhares 5 2 2 5 3 5 4" xfId="44514" xr:uid="{B542CF56-FE46-4433-9CF1-BAD1B15D5B83}"/>
    <cellStyle name="Separador de milhares 5 2 2 5 3 6" xfId="44515" xr:uid="{0F792826-43F9-4C80-8602-6ECADF0458C9}"/>
    <cellStyle name="Separador de milhares 5 2 2 5 3 6 2" xfId="44516" xr:uid="{4B923E9B-7BA0-48EB-9330-DF26F070902F}"/>
    <cellStyle name="Separador de milhares 5 2 2 5 3 7" xfId="44517" xr:uid="{E4CEC06A-FF5C-4933-9A4D-6A4157D0F258}"/>
    <cellStyle name="Separador de milhares 5 2 2 5 3 8" xfId="44518" xr:uid="{2C38441F-16D9-4CCB-B0FD-E5AA84FDD824}"/>
    <cellStyle name="Separador de milhares 5 2 2 5 3 9" xfId="53628" xr:uid="{CC720237-7236-4C79-9749-1F0BDB137D0A}"/>
    <cellStyle name="Separador de milhares 5 2 2 5 4" xfId="44519" xr:uid="{374B5941-5006-41FF-BDB8-5F7E275CA911}"/>
    <cellStyle name="Separador de milhares 5 2 2 5 4 10" xfId="54985" xr:uid="{CA4B2908-CB30-459E-AEE5-49E4FDB5CC33}"/>
    <cellStyle name="Separador de milhares 5 2 2 5 4 2" xfId="44520" xr:uid="{4B64868C-9519-42D1-9804-41780BDF9947}"/>
    <cellStyle name="Separador de milhares 5 2 2 5 4 2 2" xfId="44521" xr:uid="{4D86B9DA-D5BF-4CAD-887F-E2379009773E}"/>
    <cellStyle name="Separador de milhares 5 2 2 5 4 2 2 2" xfId="44522" xr:uid="{39504445-C03A-4615-9747-4C64826D8F9A}"/>
    <cellStyle name="Separador de milhares 5 2 2 5 4 2 2 2 2" xfId="44523" xr:uid="{3BFF0314-8B3C-4C1D-A8C2-12B8393A7174}"/>
    <cellStyle name="Separador de milhares 5 2 2 5 4 2 2 2 2 2" xfId="44524" xr:uid="{B535F92B-22D4-42AE-98BF-2CC7A2E7398D}"/>
    <cellStyle name="Separador de milhares 5 2 2 5 4 2 2 2 3" xfId="44525" xr:uid="{E013D47E-F88C-4EC5-9EA5-460981A90A49}"/>
    <cellStyle name="Separador de milhares 5 2 2 5 4 2 2 3" xfId="44526" xr:uid="{7D8D06E8-7C71-4E1B-87D6-E62601FA0519}"/>
    <cellStyle name="Separador de milhares 5 2 2 5 4 2 2 3 2" xfId="44527" xr:uid="{AF2A4ED4-44AB-44FA-9A54-2DC967D85AFE}"/>
    <cellStyle name="Separador de milhares 5 2 2 5 4 2 2 4" xfId="44528" xr:uid="{1DC22810-8B65-4EFB-A93E-F68AD2312B93}"/>
    <cellStyle name="Separador de milhares 5 2 2 5 4 2 2 4 2" xfId="44529" xr:uid="{1E9405E3-67A6-4530-B43D-F1EAC6C10842}"/>
    <cellStyle name="Separador de milhares 5 2 2 5 4 2 2 5" xfId="44530" xr:uid="{53455AD4-F8E6-4ADE-8FFF-EBFBB5D06642}"/>
    <cellStyle name="Separador de milhares 5 2 2 5 4 2 3" xfId="44531" xr:uid="{2D620549-8BF0-4620-9C84-439D05914BA0}"/>
    <cellStyle name="Separador de milhares 5 2 2 5 4 2 3 2" xfId="44532" xr:uid="{CC4F3614-B6F5-4142-B214-16A96C6ACE66}"/>
    <cellStyle name="Separador de milhares 5 2 2 5 4 2 4" xfId="44533" xr:uid="{A5F02C44-A957-401D-A755-EEE24F39EB99}"/>
    <cellStyle name="Separador de milhares 5 2 2 5 4 2 4 2" xfId="44534" xr:uid="{EE0F44C9-ACD5-4259-8377-92CBA1BAF6C3}"/>
    <cellStyle name="Separador de milhares 5 2 2 5 4 2 5" xfId="44535" xr:uid="{7342AD92-B517-4F67-9C4B-B5E3EAB46A76}"/>
    <cellStyle name="Separador de milhares 5 2 2 5 4 3" xfId="44536" xr:uid="{6F228D8A-801B-4159-84DA-7DAFC85D4C7A}"/>
    <cellStyle name="Separador de milhares 5 2 2 5 4 3 2" xfId="44537" xr:uid="{EF81728F-E55F-402A-A4C5-5B8E9F571DDF}"/>
    <cellStyle name="Separador de milhares 5 2 2 5 4 3 2 2" xfId="44538" xr:uid="{ED1B6ACA-0B46-4D84-AD05-E46BF55604E3}"/>
    <cellStyle name="Separador de milhares 5 2 2 5 4 3 3" xfId="44539" xr:uid="{3A4817F1-F17A-4F2F-B9D3-4E3AFB9358D8}"/>
    <cellStyle name="Separador de milhares 5 2 2 5 4 3 3 2" xfId="44540" xr:uid="{3B8BFECE-E87F-4099-8B99-0153312F4684}"/>
    <cellStyle name="Separador de milhares 5 2 2 5 4 3 4" xfId="44541" xr:uid="{0D67B275-1634-47B0-A978-C0EE0373BF6A}"/>
    <cellStyle name="Separador de milhares 5 2 2 5 4 4" xfId="44542" xr:uid="{422845A4-2650-4162-9F7B-E99C7A68981A}"/>
    <cellStyle name="Separador de milhares 5 2 2 5 4 4 2" xfId="44543" xr:uid="{258E10EF-DCE8-4C88-B8F1-472FBE8CEEB2}"/>
    <cellStyle name="Separador de milhares 5 2 2 5 4 4 2 2" xfId="44544" xr:uid="{3E7AE8D2-E2D4-49DC-BFFD-844696D1FDB0}"/>
    <cellStyle name="Separador de milhares 5 2 2 5 4 4 2 2 2" xfId="44545" xr:uid="{F7728FB8-7186-4846-BBD9-603D3F8E8F0B}"/>
    <cellStyle name="Separador de milhares 5 2 2 5 4 4 2 3" xfId="44546" xr:uid="{F09B3FF5-C3A3-4C7C-BFDE-9DDE71804004}"/>
    <cellStyle name="Separador de milhares 5 2 2 5 4 4 3" xfId="44547" xr:uid="{186E4957-3FA2-4EDB-8274-59EEA6452E6B}"/>
    <cellStyle name="Separador de milhares 5 2 2 5 4 4 3 2" xfId="44548" xr:uid="{4E33B922-884C-422B-A3DF-8304ACC3EAAF}"/>
    <cellStyle name="Separador de milhares 5 2 2 5 4 4 4" xfId="44549" xr:uid="{C21BECCB-3585-4B70-A371-7A9D7D2BD362}"/>
    <cellStyle name="Separador de milhares 5 2 2 5 4 4 4 2" xfId="44550" xr:uid="{24635AB7-21E2-4DCA-8FA9-E6660EE67929}"/>
    <cellStyle name="Separador de milhares 5 2 2 5 4 4 5" xfId="44551" xr:uid="{4899F35A-4DDD-4B75-A8F0-424A65B2231D}"/>
    <cellStyle name="Separador de milhares 5 2 2 5 4 5" xfId="44552" xr:uid="{2F80A4F3-D9AB-4240-ABE6-DACF9AD234A9}"/>
    <cellStyle name="Separador de milhares 5 2 2 5 4 5 2" xfId="44553" xr:uid="{8086AC8D-26EA-4BF6-A5AC-C019B2854C48}"/>
    <cellStyle name="Separador de milhares 5 2 2 5 4 5 2 2" xfId="44554" xr:uid="{3BCB6772-AB4A-4DE1-B0D9-7100B95F0F12}"/>
    <cellStyle name="Separador de milhares 5 2 2 5 4 5 3" xfId="44555" xr:uid="{86309CA8-B1FE-4215-A641-CDB870ED7BDC}"/>
    <cellStyle name="Separador de milhares 5 2 2 5 4 5 3 2" xfId="44556" xr:uid="{2344F88E-7A4C-4E09-AF8E-234D6CD14B28}"/>
    <cellStyle name="Separador de milhares 5 2 2 5 4 5 4" xfId="44557" xr:uid="{EF68293C-C126-422E-9BD4-C46FBCF5C61A}"/>
    <cellStyle name="Separador de milhares 5 2 2 5 4 6" xfId="44558" xr:uid="{3C249FAD-FA15-47A8-B16B-3B0D310F4391}"/>
    <cellStyle name="Separador de milhares 5 2 2 5 4 6 2" xfId="44559" xr:uid="{CD5540CA-9903-496D-A6C8-7C624FF0D27D}"/>
    <cellStyle name="Separador de milhares 5 2 2 5 4 7" xfId="44560" xr:uid="{33D3B8FE-6C16-4A76-AF03-5BDCB428E102}"/>
    <cellStyle name="Separador de milhares 5 2 2 5 4 8" xfId="44561" xr:uid="{F631ABFD-49E6-451F-8086-9B115650D4AD}"/>
    <cellStyle name="Separador de milhares 5 2 2 5 4 9" xfId="53629" xr:uid="{2DB3C1FD-359C-48A9-9073-7E3F059F2F5D}"/>
    <cellStyle name="Separador de milhares 5 2 2 5 5" xfId="44562" xr:uid="{7929EE4E-B461-4146-91A7-6128A13E0BA3}"/>
    <cellStyle name="Separador de milhares 5 2 2 5 5 10" xfId="54986" xr:uid="{A190A146-1D07-425F-A870-6DB085FBBE05}"/>
    <cellStyle name="Separador de milhares 5 2 2 5 5 2" xfId="44563" xr:uid="{8AA8138F-6B18-4721-9746-ED1328327646}"/>
    <cellStyle name="Separador de milhares 5 2 2 5 5 2 2" xfId="44564" xr:uid="{54B415AC-AD53-42A9-9BF6-91E35E2E5328}"/>
    <cellStyle name="Separador de milhares 5 2 2 5 5 2 2 2" xfId="44565" xr:uid="{C09E2F80-D306-4B44-A8C2-7D2A6A8E62E0}"/>
    <cellStyle name="Separador de milhares 5 2 2 5 5 2 2 2 2" xfId="44566" xr:uid="{A5B0C01F-FCEC-498C-A62F-F4C1F1BA9980}"/>
    <cellStyle name="Separador de milhares 5 2 2 5 5 2 2 2 2 2" xfId="44567" xr:uid="{38D3AF72-9F19-44EE-B3DF-AF60AD254B79}"/>
    <cellStyle name="Separador de milhares 5 2 2 5 5 2 2 2 3" xfId="44568" xr:uid="{F78A1E21-7E00-4387-8C8D-716715E03A5D}"/>
    <cellStyle name="Separador de milhares 5 2 2 5 5 2 2 3" xfId="44569" xr:uid="{558798C7-CCEB-406A-8094-ABBB34F79BE1}"/>
    <cellStyle name="Separador de milhares 5 2 2 5 5 2 2 3 2" xfId="44570" xr:uid="{53CF1171-0F65-478C-BEB7-E9D2EE8654B1}"/>
    <cellStyle name="Separador de milhares 5 2 2 5 5 2 2 4" xfId="44571" xr:uid="{49986533-DEE8-456B-B73F-E65F0459B4FF}"/>
    <cellStyle name="Separador de milhares 5 2 2 5 5 2 2 4 2" xfId="44572" xr:uid="{FB00D91C-768B-4B05-8514-3D81DC37A9E4}"/>
    <cellStyle name="Separador de milhares 5 2 2 5 5 2 2 5" xfId="44573" xr:uid="{7CE312E7-0AAC-4F43-97C0-4410CA56C770}"/>
    <cellStyle name="Separador de milhares 5 2 2 5 5 2 3" xfId="44574" xr:uid="{52CC5B45-A5DA-408B-AF62-3FBB54C0C550}"/>
    <cellStyle name="Separador de milhares 5 2 2 5 5 2 3 2" xfId="44575" xr:uid="{40A2E719-0908-40F4-B942-27C359AAE20B}"/>
    <cellStyle name="Separador de milhares 5 2 2 5 5 2 4" xfId="44576" xr:uid="{114EB821-FA97-4496-B304-DF7DD5BDD690}"/>
    <cellStyle name="Separador de milhares 5 2 2 5 5 2 4 2" xfId="44577" xr:uid="{CA6E108A-3C9E-4492-8AF7-9829FDE507CC}"/>
    <cellStyle name="Separador de milhares 5 2 2 5 5 2 5" xfId="44578" xr:uid="{4D2888B7-779F-40FB-A276-E4423911C425}"/>
    <cellStyle name="Separador de milhares 5 2 2 5 5 3" xfId="44579" xr:uid="{7363BA20-7C91-4BD7-B0AB-68F352AAE2A8}"/>
    <cellStyle name="Separador de milhares 5 2 2 5 5 3 2" xfId="44580" xr:uid="{A0C80292-A301-4432-B324-6A0CF884EC69}"/>
    <cellStyle name="Separador de milhares 5 2 2 5 5 3 2 2" xfId="44581" xr:uid="{C6224864-0A65-407B-B9D9-088A4E07832B}"/>
    <cellStyle name="Separador de milhares 5 2 2 5 5 3 3" xfId="44582" xr:uid="{52C1E286-8F67-49BD-9E87-56264892F299}"/>
    <cellStyle name="Separador de milhares 5 2 2 5 5 3 3 2" xfId="44583" xr:uid="{E40E36CA-AB7A-42AE-8EAF-75BEA357E6CA}"/>
    <cellStyle name="Separador de milhares 5 2 2 5 5 3 4" xfId="44584" xr:uid="{F3D246EC-9D31-4D96-BE36-1A737C58A3E9}"/>
    <cellStyle name="Separador de milhares 5 2 2 5 5 4" xfId="44585" xr:uid="{495BDDD1-44AB-4D86-BEDF-A6B7F09F6B9B}"/>
    <cellStyle name="Separador de milhares 5 2 2 5 5 4 2" xfId="44586" xr:uid="{459F3E8F-438D-4A8D-9A6A-7D21BF6EEBAC}"/>
    <cellStyle name="Separador de milhares 5 2 2 5 5 4 2 2" xfId="44587" xr:uid="{E99F1018-4049-475A-94C2-AD1BF7196FD3}"/>
    <cellStyle name="Separador de milhares 5 2 2 5 5 4 2 2 2" xfId="44588" xr:uid="{96EC0E0E-EB35-4C13-B9EA-343759A4896B}"/>
    <cellStyle name="Separador de milhares 5 2 2 5 5 4 2 3" xfId="44589" xr:uid="{ADCBE2EF-D735-4B48-B501-7A2788D06353}"/>
    <cellStyle name="Separador de milhares 5 2 2 5 5 4 3" xfId="44590" xr:uid="{53BFD72E-F0CF-41ED-82F3-5B55EE65C221}"/>
    <cellStyle name="Separador de milhares 5 2 2 5 5 4 3 2" xfId="44591" xr:uid="{791267F7-EC5B-4295-A109-C65772E17F56}"/>
    <cellStyle name="Separador de milhares 5 2 2 5 5 4 4" xfId="44592" xr:uid="{04A65305-1DC5-41D7-8056-30C01B7312CE}"/>
    <cellStyle name="Separador de milhares 5 2 2 5 5 4 4 2" xfId="44593" xr:uid="{41580880-1B46-4E76-AED1-D2EA944011AE}"/>
    <cellStyle name="Separador de milhares 5 2 2 5 5 4 5" xfId="44594" xr:uid="{ABB35BC0-36A2-43C5-A5F2-FB2E0CF8775A}"/>
    <cellStyle name="Separador de milhares 5 2 2 5 5 5" xfId="44595" xr:uid="{CFAE740C-9F4B-4ACE-9466-862A485BCB04}"/>
    <cellStyle name="Separador de milhares 5 2 2 5 5 5 2" xfId="44596" xr:uid="{4754CD0F-2362-46A3-8638-DBE34AC3D980}"/>
    <cellStyle name="Separador de milhares 5 2 2 5 5 5 2 2" xfId="44597" xr:uid="{366E62CC-3DBC-4A57-87BD-EE8CE37DFB3B}"/>
    <cellStyle name="Separador de milhares 5 2 2 5 5 5 3" xfId="44598" xr:uid="{CCBFF738-7DBF-490F-8692-2BD40805E290}"/>
    <cellStyle name="Separador de milhares 5 2 2 5 5 5 3 2" xfId="44599" xr:uid="{CF36BF3C-6024-4C69-9A5E-8ED906E1AF18}"/>
    <cellStyle name="Separador de milhares 5 2 2 5 5 5 4" xfId="44600" xr:uid="{7C89EE8E-785C-45FA-BB79-4A00132C2927}"/>
    <cellStyle name="Separador de milhares 5 2 2 5 5 6" xfId="44601" xr:uid="{9D023D77-EA73-4754-B248-E4DF534A9F16}"/>
    <cellStyle name="Separador de milhares 5 2 2 5 5 6 2" xfId="44602" xr:uid="{9986319B-B357-4FE1-B389-E2051972E1BB}"/>
    <cellStyle name="Separador de milhares 5 2 2 5 5 7" xfId="44603" xr:uid="{6FE6BF38-2D82-42B4-9719-B10698A7C89B}"/>
    <cellStyle name="Separador de milhares 5 2 2 5 5 8" xfId="44604" xr:uid="{4E33088D-B702-45E6-8203-21A50316CB1B}"/>
    <cellStyle name="Separador de milhares 5 2 2 5 5 9" xfId="53630" xr:uid="{F948BC6A-5791-4C0D-8C40-1C8C46EA8122}"/>
    <cellStyle name="Separador de milhares 5 2 2 5 6" xfId="44605" xr:uid="{8CBBC81F-26CB-4466-9A09-30AD04705220}"/>
    <cellStyle name="Separador de milhares 5 2 2 5 6 2" xfId="44606" xr:uid="{4C66E77D-67E8-47CB-AACF-48BEB9E72724}"/>
    <cellStyle name="Separador de milhares 5 2 2 5 6 2 2" xfId="44607" xr:uid="{5B0D3B62-4A71-4186-95B0-75228E507857}"/>
    <cellStyle name="Separador de milhares 5 2 2 5 6 2 2 2" xfId="44608" xr:uid="{275E55BB-3C65-43C3-AD72-0D80A9B3DFD1}"/>
    <cellStyle name="Separador de milhares 5 2 2 5 6 2 2 2 2" xfId="44609" xr:uid="{A751AEC8-A753-4EFC-AAF6-9E08EB2B0F8A}"/>
    <cellStyle name="Separador de milhares 5 2 2 5 6 2 2 3" xfId="44610" xr:uid="{41977196-7574-4887-8A1C-8BE80422ED19}"/>
    <cellStyle name="Separador de milhares 5 2 2 5 6 2 3" xfId="44611" xr:uid="{4384A1C2-BF6A-4911-A8C9-0BA11D44D623}"/>
    <cellStyle name="Separador de milhares 5 2 2 5 6 2 3 2" xfId="44612" xr:uid="{9F1031CE-366F-488B-A83B-6698178D124B}"/>
    <cellStyle name="Separador de milhares 5 2 2 5 6 2 4" xfId="44613" xr:uid="{C6E02FD3-F028-46BC-8513-8BB6B2929199}"/>
    <cellStyle name="Separador de milhares 5 2 2 5 6 2 4 2" xfId="44614" xr:uid="{8F921A3E-9EF4-48A9-B8D2-0C8DEDD9F407}"/>
    <cellStyle name="Separador de milhares 5 2 2 5 6 2 5" xfId="44615" xr:uid="{E43F4561-EA45-4B10-A382-0487008F7D1B}"/>
    <cellStyle name="Separador de milhares 5 2 2 5 6 3" xfId="44616" xr:uid="{114BF663-49E2-4275-B03D-718AB23559DE}"/>
    <cellStyle name="Separador de milhares 5 2 2 5 6 3 2" xfId="44617" xr:uid="{7FF2DC4C-F95C-4C27-A80F-41843EBC0C71}"/>
    <cellStyle name="Separador de milhares 5 2 2 5 6 4" xfId="44618" xr:uid="{26425107-CA31-471F-BE1E-A067003B6E82}"/>
    <cellStyle name="Separador de milhares 5 2 2 5 6 4 2" xfId="44619" xr:uid="{4B2C5147-F121-43AA-83CF-0105D39456A3}"/>
    <cellStyle name="Separador de milhares 5 2 2 5 6 5" xfId="44620" xr:uid="{2B36DA62-C0FD-45B9-A8E3-BE9062154AF6}"/>
    <cellStyle name="Separador de milhares 5 2 2 5 7" xfId="44621" xr:uid="{0294494F-2678-424C-96C9-D2FE591B5EB6}"/>
    <cellStyle name="Separador de milhares 5 2 2 5 7 2" xfId="44622" xr:uid="{23E27428-AF4A-489E-A84E-F58963E726E4}"/>
    <cellStyle name="Separador de milhares 5 2 2 5 7 2 2" xfId="44623" xr:uid="{A89025AD-6733-489F-A25B-5E2C9FB7AAE5}"/>
    <cellStyle name="Separador de milhares 5 2 2 5 7 3" xfId="44624" xr:uid="{2FA7DA5A-AC33-48BC-96F2-67FF0F9BB0D7}"/>
    <cellStyle name="Separador de milhares 5 2 2 5 7 3 2" xfId="44625" xr:uid="{0FDC9661-89EE-41CC-A663-BFAD2103468D}"/>
    <cellStyle name="Separador de milhares 5 2 2 5 7 4" xfId="44626" xr:uid="{480C9D0C-810D-4AD8-80DB-A92EA30F08F4}"/>
    <cellStyle name="Separador de milhares 5 2 2 5 8" xfId="44627" xr:uid="{FE398926-5509-48C2-9E77-C31F7CAD0F98}"/>
    <cellStyle name="Separador de milhares 5 2 2 5 8 2" xfId="44628" xr:uid="{92D418D2-4307-4F22-82C8-44C69FD88B98}"/>
    <cellStyle name="Separador de milhares 5 2 2 5 8 2 2" xfId="44629" xr:uid="{46C33698-7CEA-4B61-926F-FFD674D97CCE}"/>
    <cellStyle name="Separador de milhares 5 2 2 5 8 2 2 2" xfId="44630" xr:uid="{7F02AA70-F374-43E8-9334-3F8C59BB44C0}"/>
    <cellStyle name="Separador de milhares 5 2 2 5 8 2 3" xfId="44631" xr:uid="{6380EBED-6861-42CE-A54C-C2CFFA0573A8}"/>
    <cellStyle name="Separador de milhares 5 2 2 5 8 3" xfId="44632" xr:uid="{9F7F0614-0CBC-4C9C-A0BB-A58247C2F138}"/>
    <cellStyle name="Separador de milhares 5 2 2 5 8 3 2" xfId="44633" xr:uid="{D2C91A64-9B54-4E05-BCAA-72F791AB4BBE}"/>
    <cellStyle name="Separador de milhares 5 2 2 5 8 4" xfId="44634" xr:uid="{EC6D12E1-5EC4-464F-BA72-63D86B10BE78}"/>
    <cellStyle name="Separador de milhares 5 2 2 5 8 4 2" xfId="44635" xr:uid="{1DA98E1A-032C-4140-85B4-395D84F5EBC7}"/>
    <cellStyle name="Separador de milhares 5 2 2 5 8 5" xfId="44636" xr:uid="{B90C94BF-816F-4C62-992A-6BFD2E720B03}"/>
    <cellStyle name="Separador de milhares 5 2 2 5 9" xfId="44637" xr:uid="{36F21133-E1AE-4B52-B76C-3B663FB29F1C}"/>
    <cellStyle name="Separador de milhares 5 2 2 5 9 2" xfId="44638" xr:uid="{E56AB1D1-F409-4F7B-B666-E6C710D876E4}"/>
    <cellStyle name="Separador de milhares 5 2 2 5 9 2 2" xfId="44639" xr:uid="{C888FBBC-06E7-4FCB-B22D-92BD506D3AA1}"/>
    <cellStyle name="Separador de milhares 5 2 2 5 9 3" xfId="44640" xr:uid="{A386C47D-8028-4B68-9C28-E5EF1AC72C54}"/>
    <cellStyle name="Separador de milhares 5 2 2 5 9 3 2" xfId="44641" xr:uid="{267E60AC-0CBD-40F8-AC84-2CC962006FE0}"/>
    <cellStyle name="Separador de milhares 5 2 2 5 9 4" xfId="44642" xr:uid="{201036E4-9D7A-4643-8DD4-5F9FFCFEEF22}"/>
    <cellStyle name="Separador de milhares 5 2 2 6" xfId="44643" xr:uid="{4BAD91F0-5C43-4C73-BC1D-F500323C15AE}"/>
    <cellStyle name="Separador de milhares 5 2 2 6 10" xfId="44644" xr:uid="{D91E1483-AFEC-4D8B-A2C0-8D6F9F8E04EB}"/>
    <cellStyle name="Separador de milhares 5 2 2 6 10 2" xfId="44645" xr:uid="{82FEA4B1-B0E2-415E-B556-81DFE8C3ABD7}"/>
    <cellStyle name="Separador de milhares 5 2 2 6 11" xfId="44646" xr:uid="{9FD93969-8745-4F26-A09D-55ADC2862015}"/>
    <cellStyle name="Separador de milhares 5 2 2 6 12" xfId="44647" xr:uid="{BA33F5A2-0B5D-4CF0-8658-F8F444AA751E}"/>
    <cellStyle name="Separador de milhares 5 2 2 6 13" xfId="53631" xr:uid="{6B386D0F-F2CB-49C3-A54A-617FD3B0E9F4}"/>
    <cellStyle name="Separador de milhares 5 2 2 6 14" xfId="54987" xr:uid="{8D62F18F-5554-4387-BFB9-85B6A7115AE1}"/>
    <cellStyle name="Separador de milhares 5 2 2 6 2" xfId="44648" xr:uid="{34639D26-6C84-4D91-B3D0-B56822158D84}"/>
    <cellStyle name="Separador de milhares 5 2 2 6 2 10" xfId="44649" xr:uid="{75696E7C-CE90-4E9F-B985-6165A07FE09B}"/>
    <cellStyle name="Separador de milhares 5 2 2 6 2 11" xfId="53632" xr:uid="{B3A455A9-34DE-413B-ADB6-DF8B06CD81D0}"/>
    <cellStyle name="Separador de milhares 5 2 2 6 2 12" xfId="54988" xr:uid="{4FEE05C8-7B7C-4980-A325-476559A92C26}"/>
    <cellStyle name="Separador de milhares 5 2 2 6 2 2" xfId="44650" xr:uid="{54B3078C-1AB3-4DC0-B787-49F8D84E1447}"/>
    <cellStyle name="Separador de milhares 5 2 2 6 2 2 10" xfId="54989" xr:uid="{A5C32AFB-9360-404E-88D6-B678DD452691}"/>
    <cellStyle name="Separador de milhares 5 2 2 6 2 2 2" xfId="44651" xr:uid="{BCE54EA6-56E7-470E-8334-8A19430B5D52}"/>
    <cellStyle name="Separador de milhares 5 2 2 6 2 2 2 2" xfId="44652" xr:uid="{E3998B2C-DA33-4659-B1FB-B7D2ECE89A30}"/>
    <cellStyle name="Separador de milhares 5 2 2 6 2 2 2 2 2" xfId="44653" xr:uid="{152F5E56-C56C-402C-BBA5-E1F2081371B4}"/>
    <cellStyle name="Separador de milhares 5 2 2 6 2 2 2 2 2 2" xfId="44654" xr:uid="{EFE6E4E2-BB96-4A41-B768-0C861155610E}"/>
    <cellStyle name="Separador de milhares 5 2 2 6 2 2 2 2 2 2 2" xfId="44655" xr:uid="{2E6D0E5F-F2FC-4D07-935C-5E3F65B0A215}"/>
    <cellStyle name="Separador de milhares 5 2 2 6 2 2 2 2 2 3" xfId="44656" xr:uid="{B3ADE1DD-7C4D-4F97-B103-3A32FBEB8DC6}"/>
    <cellStyle name="Separador de milhares 5 2 2 6 2 2 2 2 3" xfId="44657" xr:uid="{F8EC2017-CC5B-4234-B55C-BDDBB01FE9CC}"/>
    <cellStyle name="Separador de milhares 5 2 2 6 2 2 2 2 3 2" xfId="44658" xr:uid="{C9302E7B-406C-44E6-B0F2-18157D2E8FFD}"/>
    <cellStyle name="Separador de milhares 5 2 2 6 2 2 2 2 4" xfId="44659" xr:uid="{3CCB086F-5370-48D5-A61C-A7E0982D6FFD}"/>
    <cellStyle name="Separador de milhares 5 2 2 6 2 2 2 2 4 2" xfId="44660" xr:uid="{DD450905-0753-4B64-AE64-FF149AE16642}"/>
    <cellStyle name="Separador de milhares 5 2 2 6 2 2 2 2 5" xfId="44661" xr:uid="{3B5ADBD0-B3E8-40C8-967B-310997EEA56D}"/>
    <cellStyle name="Separador de milhares 5 2 2 6 2 2 2 3" xfId="44662" xr:uid="{3B49BAAF-F16F-46B6-A314-80B935B5F0A5}"/>
    <cellStyle name="Separador de milhares 5 2 2 6 2 2 2 3 2" xfId="44663" xr:uid="{6A268CC6-0A73-4A03-AB3A-CD224EEF1F51}"/>
    <cellStyle name="Separador de milhares 5 2 2 6 2 2 2 4" xfId="44664" xr:uid="{70BDD609-5E89-4D3E-BB59-EB0A650FE435}"/>
    <cellStyle name="Separador de milhares 5 2 2 6 2 2 2 4 2" xfId="44665" xr:uid="{417BD5CD-E21F-42EE-A592-C5BF744D848C}"/>
    <cellStyle name="Separador de milhares 5 2 2 6 2 2 2 5" xfId="44666" xr:uid="{7E49AF74-98AE-4EBC-A91E-DE2326BAB296}"/>
    <cellStyle name="Separador de milhares 5 2 2 6 2 2 3" xfId="44667" xr:uid="{DABBF4B8-C60C-46EF-9C4C-FE48092920E2}"/>
    <cellStyle name="Separador de milhares 5 2 2 6 2 2 3 2" xfId="44668" xr:uid="{EF1480E6-E5EC-47E4-BD95-4C081F379ACF}"/>
    <cellStyle name="Separador de milhares 5 2 2 6 2 2 3 2 2" xfId="44669" xr:uid="{F94DDD40-68B5-4C86-98E0-82B3C33C5064}"/>
    <cellStyle name="Separador de milhares 5 2 2 6 2 2 3 3" xfId="44670" xr:uid="{A7B052D4-41B5-437D-9DFB-986732EA9573}"/>
    <cellStyle name="Separador de milhares 5 2 2 6 2 2 3 3 2" xfId="44671" xr:uid="{89845063-4A51-4A8B-AE76-84833096715E}"/>
    <cellStyle name="Separador de milhares 5 2 2 6 2 2 3 4" xfId="44672" xr:uid="{3C214F48-A00B-4A03-87AF-2BFC816E0966}"/>
    <cellStyle name="Separador de milhares 5 2 2 6 2 2 4" xfId="44673" xr:uid="{859F294F-6874-4A10-AAAE-65C1FAC82314}"/>
    <cellStyle name="Separador de milhares 5 2 2 6 2 2 4 2" xfId="44674" xr:uid="{136F583E-BAC8-436D-B54D-A3EB58026583}"/>
    <cellStyle name="Separador de milhares 5 2 2 6 2 2 4 2 2" xfId="44675" xr:uid="{A74E1D6A-CE63-4AAC-BAAD-D0D666F33C63}"/>
    <cellStyle name="Separador de milhares 5 2 2 6 2 2 4 2 2 2" xfId="44676" xr:uid="{9F88BB37-58B5-41F2-9320-FF96C6E24895}"/>
    <cellStyle name="Separador de milhares 5 2 2 6 2 2 4 2 3" xfId="44677" xr:uid="{650EFF7D-0EFE-4B61-8EEE-012A893DCDAC}"/>
    <cellStyle name="Separador de milhares 5 2 2 6 2 2 4 3" xfId="44678" xr:uid="{5D82DBDE-0311-4ACA-BC38-7839AA63BC25}"/>
    <cellStyle name="Separador de milhares 5 2 2 6 2 2 4 3 2" xfId="44679" xr:uid="{1C87045E-8D6E-4077-AC1D-2F08458ED643}"/>
    <cellStyle name="Separador de milhares 5 2 2 6 2 2 4 4" xfId="44680" xr:uid="{E4805224-7F42-4657-B21F-22B5F2FFB45D}"/>
    <cellStyle name="Separador de milhares 5 2 2 6 2 2 4 4 2" xfId="44681" xr:uid="{F068F1E4-DE71-4B91-8CBF-32307332439C}"/>
    <cellStyle name="Separador de milhares 5 2 2 6 2 2 4 5" xfId="44682" xr:uid="{FCA41BC2-3D3B-4631-BAF6-3DA8F541ED01}"/>
    <cellStyle name="Separador de milhares 5 2 2 6 2 2 5" xfId="44683" xr:uid="{1EE71DFE-9311-4EF7-8FCB-B7D8D6FD67E4}"/>
    <cellStyle name="Separador de milhares 5 2 2 6 2 2 5 2" xfId="44684" xr:uid="{7A30DF2A-EC5A-4E08-AA7F-2677183676B1}"/>
    <cellStyle name="Separador de milhares 5 2 2 6 2 2 5 2 2" xfId="44685" xr:uid="{96CFA410-7634-489D-95C7-77F48018D912}"/>
    <cellStyle name="Separador de milhares 5 2 2 6 2 2 5 3" xfId="44686" xr:uid="{6AE0C1BA-78EC-4FE7-85B0-C5106583076E}"/>
    <cellStyle name="Separador de milhares 5 2 2 6 2 2 5 3 2" xfId="44687" xr:uid="{D9918F8A-FCD2-43D3-A95C-B183C982CA02}"/>
    <cellStyle name="Separador de milhares 5 2 2 6 2 2 5 4" xfId="44688" xr:uid="{ECDD9223-944A-4908-9312-9FD00078476F}"/>
    <cellStyle name="Separador de milhares 5 2 2 6 2 2 6" xfId="44689" xr:uid="{B36E458B-E162-4BF2-B6EA-3B1B0857EC2A}"/>
    <cellStyle name="Separador de milhares 5 2 2 6 2 2 6 2" xfId="44690" xr:uid="{0BD12F39-ABBC-418D-B01F-33E14321E14B}"/>
    <cellStyle name="Separador de milhares 5 2 2 6 2 2 7" xfId="44691" xr:uid="{64AC4EC7-71D0-4C5D-A51D-A7E8C990B6E6}"/>
    <cellStyle name="Separador de milhares 5 2 2 6 2 2 8" xfId="44692" xr:uid="{03D048B0-1784-4059-8753-82E0994F35E2}"/>
    <cellStyle name="Separador de milhares 5 2 2 6 2 2 9" xfId="53633" xr:uid="{3CB1D647-CA7C-4EB7-A399-E4CCDE79E3BA}"/>
    <cellStyle name="Separador de milhares 5 2 2 6 2 3" xfId="44693" xr:uid="{17CC1397-12A1-4F4F-B273-8DC1BD7D3B5E}"/>
    <cellStyle name="Separador de milhares 5 2 2 6 2 3 10" xfId="54990" xr:uid="{4951E395-8CD3-448E-B2C5-ED0F72E44724}"/>
    <cellStyle name="Separador de milhares 5 2 2 6 2 3 2" xfId="44694" xr:uid="{4D1A1BB6-5255-4E2B-93FD-3C5173EA4339}"/>
    <cellStyle name="Separador de milhares 5 2 2 6 2 3 2 2" xfId="44695" xr:uid="{20DE0F28-03CF-4320-8834-CF9ABF9BEC4B}"/>
    <cellStyle name="Separador de milhares 5 2 2 6 2 3 2 2 2" xfId="44696" xr:uid="{2FE45629-2396-4A0C-ABD5-EBAB419AD08C}"/>
    <cellStyle name="Separador de milhares 5 2 2 6 2 3 2 2 2 2" xfId="44697" xr:uid="{2A360A4A-B258-48DE-9FB4-EB36C3FA7D04}"/>
    <cellStyle name="Separador de milhares 5 2 2 6 2 3 2 2 2 2 2" xfId="44698" xr:uid="{D44D3921-4C0A-422A-809C-BB3635971E18}"/>
    <cellStyle name="Separador de milhares 5 2 2 6 2 3 2 2 2 3" xfId="44699" xr:uid="{868BB673-61EE-4EFD-AE3B-7C681AABFF0B}"/>
    <cellStyle name="Separador de milhares 5 2 2 6 2 3 2 2 3" xfId="44700" xr:uid="{6BC4E2BD-5975-481F-9427-95D0AE274DA3}"/>
    <cellStyle name="Separador de milhares 5 2 2 6 2 3 2 2 3 2" xfId="44701" xr:uid="{44FB85C6-B49F-4377-B3E2-D9A3C8DAB81F}"/>
    <cellStyle name="Separador de milhares 5 2 2 6 2 3 2 2 4" xfId="44702" xr:uid="{3E83D3FB-11F2-4D04-A3E6-E05C2A24C91A}"/>
    <cellStyle name="Separador de milhares 5 2 2 6 2 3 2 2 4 2" xfId="44703" xr:uid="{DF41CAFD-B80F-4158-8057-0370C73E4841}"/>
    <cellStyle name="Separador de milhares 5 2 2 6 2 3 2 2 5" xfId="44704" xr:uid="{BCB3A8A0-9761-40CC-AF63-6465B482173A}"/>
    <cellStyle name="Separador de milhares 5 2 2 6 2 3 2 3" xfId="44705" xr:uid="{497BDD44-5669-4EE9-9C52-284AB4083A17}"/>
    <cellStyle name="Separador de milhares 5 2 2 6 2 3 2 3 2" xfId="44706" xr:uid="{231CC871-D725-48C3-AE97-FFC7B1A3D86B}"/>
    <cellStyle name="Separador de milhares 5 2 2 6 2 3 2 4" xfId="44707" xr:uid="{3C4FC977-E5A9-4804-94FB-C1E94135CC24}"/>
    <cellStyle name="Separador de milhares 5 2 2 6 2 3 2 4 2" xfId="44708" xr:uid="{EDD72C42-A747-4617-85F9-3073FBC1111C}"/>
    <cellStyle name="Separador de milhares 5 2 2 6 2 3 2 5" xfId="44709" xr:uid="{EC3BDB66-54C2-4B9A-BE78-0A24F79F1D59}"/>
    <cellStyle name="Separador de milhares 5 2 2 6 2 3 3" xfId="44710" xr:uid="{D8C4171E-D5F4-4806-9F60-633FF49E2060}"/>
    <cellStyle name="Separador de milhares 5 2 2 6 2 3 3 2" xfId="44711" xr:uid="{D6AE5FA3-FE53-4560-B924-7F5757947A7B}"/>
    <cellStyle name="Separador de milhares 5 2 2 6 2 3 3 2 2" xfId="44712" xr:uid="{D05CC526-BF3C-4F8C-9C27-F910797E83BC}"/>
    <cellStyle name="Separador de milhares 5 2 2 6 2 3 3 3" xfId="44713" xr:uid="{8388C5CC-31A8-4012-8B95-6473F9D38813}"/>
    <cellStyle name="Separador de milhares 5 2 2 6 2 3 3 3 2" xfId="44714" xr:uid="{59877DCC-0F04-4D14-B3AF-B853B04976FE}"/>
    <cellStyle name="Separador de milhares 5 2 2 6 2 3 3 4" xfId="44715" xr:uid="{5862A9BD-A1B4-4C45-A6E2-18BE5507BA72}"/>
    <cellStyle name="Separador de milhares 5 2 2 6 2 3 4" xfId="44716" xr:uid="{D26053FF-8D93-4548-BDCD-6E7B658450C0}"/>
    <cellStyle name="Separador de milhares 5 2 2 6 2 3 4 2" xfId="44717" xr:uid="{0D1E62D3-6C51-4071-BE89-959632701D3A}"/>
    <cellStyle name="Separador de milhares 5 2 2 6 2 3 4 2 2" xfId="44718" xr:uid="{0D026D48-E75F-42B1-8333-C5C61B9181E1}"/>
    <cellStyle name="Separador de milhares 5 2 2 6 2 3 4 2 2 2" xfId="44719" xr:uid="{FEBC9CF4-5B87-41B2-93CC-6D163AB1C0EE}"/>
    <cellStyle name="Separador de milhares 5 2 2 6 2 3 4 2 3" xfId="44720" xr:uid="{BBAC536E-10AD-4C32-9E6A-5A532BD3CB5F}"/>
    <cellStyle name="Separador de milhares 5 2 2 6 2 3 4 3" xfId="44721" xr:uid="{1F744FFC-CD88-4259-ACF0-09CDBF23E03F}"/>
    <cellStyle name="Separador de milhares 5 2 2 6 2 3 4 3 2" xfId="44722" xr:uid="{7421B4F7-8491-41A4-A619-FBFD0979963F}"/>
    <cellStyle name="Separador de milhares 5 2 2 6 2 3 4 4" xfId="44723" xr:uid="{5D2A7213-F680-4263-BA2A-0245595317C3}"/>
    <cellStyle name="Separador de milhares 5 2 2 6 2 3 4 4 2" xfId="44724" xr:uid="{372F64F4-6C03-426A-A69F-D3E104849C36}"/>
    <cellStyle name="Separador de milhares 5 2 2 6 2 3 4 5" xfId="44725" xr:uid="{82BBB8F1-1B9E-4120-9239-41F00E804A96}"/>
    <cellStyle name="Separador de milhares 5 2 2 6 2 3 5" xfId="44726" xr:uid="{90EAE2E5-6E81-4302-A6F1-83DE135998F6}"/>
    <cellStyle name="Separador de milhares 5 2 2 6 2 3 5 2" xfId="44727" xr:uid="{48BAD3B0-1EFC-44B8-8157-66A51DA83671}"/>
    <cellStyle name="Separador de milhares 5 2 2 6 2 3 5 2 2" xfId="44728" xr:uid="{3CCF0395-E6B9-4B94-99C8-1DD99179C588}"/>
    <cellStyle name="Separador de milhares 5 2 2 6 2 3 5 3" xfId="44729" xr:uid="{35EDB456-E506-4847-A933-876B170890B2}"/>
    <cellStyle name="Separador de milhares 5 2 2 6 2 3 5 3 2" xfId="44730" xr:uid="{210DF60B-8E20-4E3B-87A3-15F605CE4675}"/>
    <cellStyle name="Separador de milhares 5 2 2 6 2 3 5 4" xfId="44731" xr:uid="{202ACD73-6518-40B5-92B8-E3399D819DF4}"/>
    <cellStyle name="Separador de milhares 5 2 2 6 2 3 6" xfId="44732" xr:uid="{A7BFC0E6-98BE-4366-8FF0-0B98A1CD95EE}"/>
    <cellStyle name="Separador de milhares 5 2 2 6 2 3 6 2" xfId="44733" xr:uid="{983D77F4-ACE5-4979-844F-6B8DFC05FDF6}"/>
    <cellStyle name="Separador de milhares 5 2 2 6 2 3 7" xfId="44734" xr:uid="{55671109-B70D-4786-B316-87CF61F3CEC9}"/>
    <cellStyle name="Separador de milhares 5 2 2 6 2 3 8" xfId="44735" xr:uid="{23290B6B-937B-4916-854B-93FBBDFEB29F}"/>
    <cellStyle name="Separador de milhares 5 2 2 6 2 3 9" xfId="53634" xr:uid="{A2FED283-BCD0-4193-975D-FBC5786F2D02}"/>
    <cellStyle name="Separador de milhares 5 2 2 6 2 4" xfId="44736" xr:uid="{DDD44DE4-A7BC-4FD0-B4D1-8BF19DFA4D44}"/>
    <cellStyle name="Separador de milhares 5 2 2 6 2 4 2" xfId="44737" xr:uid="{4A54203B-2885-4692-AC3E-CF06579924C1}"/>
    <cellStyle name="Separador de milhares 5 2 2 6 2 4 2 2" xfId="44738" xr:uid="{6320BF33-CB10-46EE-B5E6-EE39396B29EF}"/>
    <cellStyle name="Separador de milhares 5 2 2 6 2 4 2 2 2" xfId="44739" xr:uid="{F7E1EC66-5F44-45E9-9939-35C27297DD46}"/>
    <cellStyle name="Separador de milhares 5 2 2 6 2 4 2 2 2 2" xfId="44740" xr:uid="{DFC454B6-B8C4-4393-A51F-20569C55CF3A}"/>
    <cellStyle name="Separador de milhares 5 2 2 6 2 4 2 2 3" xfId="44741" xr:uid="{728323F7-8F85-4D78-B2BC-89A375C0BD86}"/>
    <cellStyle name="Separador de milhares 5 2 2 6 2 4 2 3" xfId="44742" xr:uid="{7DDB24AF-F49A-40BD-932C-5321B7DD9D08}"/>
    <cellStyle name="Separador de milhares 5 2 2 6 2 4 2 3 2" xfId="44743" xr:uid="{1309F251-DF79-4C7F-8DB6-A3FC515A64A0}"/>
    <cellStyle name="Separador de milhares 5 2 2 6 2 4 2 4" xfId="44744" xr:uid="{8FAD9332-9576-4010-8CE8-200762C54743}"/>
    <cellStyle name="Separador de milhares 5 2 2 6 2 4 2 4 2" xfId="44745" xr:uid="{6458D4A5-B2B0-4980-B867-2F6A3A8C9879}"/>
    <cellStyle name="Separador de milhares 5 2 2 6 2 4 2 5" xfId="44746" xr:uid="{C71AA9EC-484F-4D6E-BC2A-537D3F335188}"/>
    <cellStyle name="Separador de milhares 5 2 2 6 2 4 3" xfId="44747" xr:uid="{66A589EE-6E25-4A25-B5E4-B16AF88A7A87}"/>
    <cellStyle name="Separador de milhares 5 2 2 6 2 4 3 2" xfId="44748" xr:uid="{81F09328-04D4-47E7-970C-3BF8DFBE3A7F}"/>
    <cellStyle name="Separador de milhares 5 2 2 6 2 4 4" xfId="44749" xr:uid="{9F48F7B4-685B-45CC-A7B9-EC799295AE5B}"/>
    <cellStyle name="Separador de milhares 5 2 2 6 2 4 4 2" xfId="44750" xr:uid="{39F99BDF-81C8-49DD-89AE-8199139BD27A}"/>
    <cellStyle name="Separador de milhares 5 2 2 6 2 4 5" xfId="44751" xr:uid="{419937C9-D03E-41F6-8554-EABAACA0878F}"/>
    <cellStyle name="Separador de milhares 5 2 2 6 2 5" xfId="44752" xr:uid="{4A6D657E-5165-4552-9809-26B60714EF9E}"/>
    <cellStyle name="Separador de milhares 5 2 2 6 2 5 2" xfId="44753" xr:uid="{95D35F05-F389-46BD-AC48-78982A5D1373}"/>
    <cellStyle name="Separador de milhares 5 2 2 6 2 5 2 2" xfId="44754" xr:uid="{7F0418D4-D873-48EC-A8F4-7EF6577806FB}"/>
    <cellStyle name="Separador de milhares 5 2 2 6 2 5 3" xfId="44755" xr:uid="{5573980F-8597-48D7-B038-D4D6902CD728}"/>
    <cellStyle name="Separador de milhares 5 2 2 6 2 5 3 2" xfId="44756" xr:uid="{94F47868-4432-4BA3-A157-F0A232BF86D0}"/>
    <cellStyle name="Separador de milhares 5 2 2 6 2 5 4" xfId="44757" xr:uid="{3846DE15-2C00-4375-8E44-DF616DD47B60}"/>
    <cellStyle name="Separador de milhares 5 2 2 6 2 6" xfId="44758" xr:uid="{B8A31E7F-D8C3-4CF5-B826-0B346559ACA6}"/>
    <cellStyle name="Separador de milhares 5 2 2 6 2 6 2" xfId="44759" xr:uid="{838E039D-8E71-4569-A293-B8836F9CA952}"/>
    <cellStyle name="Separador de milhares 5 2 2 6 2 6 2 2" xfId="44760" xr:uid="{CFFBEDBC-9148-4F57-9DAC-2BAAF9C3830B}"/>
    <cellStyle name="Separador de milhares 5 2 2 6 2 6 2 2 2" xfId="44761" xr:uid="{B091F16D-E3B7-4B67-9269-96C9A270EF32}"/>
    <cellStyle name="Separador de milhares 5 2 2 6 2 6 2 3" xfId="44762" xr:uid="{5D3ACBAD-C9B3-4A47-86D5-DE51E1231B64}"/>
    <cellStyle name="Separador de milhares 5 2 2 6 2 6 3" xfId="44763" xr:uid="{8887090D-37D2-4F73-A08F-4D29D17F518B}"/>
    <cellStyle name="Separador de milhares 5 2 2 6 2 6 3 2" xfId="44764" xr:uid="{6327FB45-8396-4BF6-8680-198EC4E69929}"/>
    <cellStyle name="Separador de milhares 5 2 2 6 2 6 4" xfId="44765" xr:uid="{3079C632-CC0D-4CCE-8019-F9C728CE9BDA}"/>
    <cellStyle name="Separador de milhares 5 2 2 6 2 6 4 2" xfId="44766" xr:uid="{6B2E877E-0AA1-4802-9EBD-207B915DF450}"/>
    <cellStyle name="Separador de milhares 5 2 2 6 2 6 5" xfId="44767" xr:uid="{94392E84-0810-4909-A37C-2395273EB702}"/>
    <cellStyle name="Separador de milhares 5 2 2 6 2 7" xfId="44768" xr:uid="{4BACDE8A-1B21-49CF-A584-1701BADCF302}"/>
    <cellStyle name="Separador de milhares 5 2 2 6 2 7 2" xfId="44769" xr:uid="{153E471C-A4FA-46B4-B123-4A1ACEB6FDC6}"/>
    <cellStyle name="Separador de milhares 5 2 2 6 2 7 2 2" xfId="44770" xr:uid="{156B09A3-5CE8-40A3-A2F1-3E3DE7F9454B}"/>
    <cellStyle name="Separador de milhares 5 2 2 6 2 7 3" xfId="44771" xr:uid="{C0B644D9-AC43-40A9-9484-9273500F9F7F}"/>
    <cellStyle name="Separador de milhares 5 2 2 6 2 7 3 2" xfId="44772" xr:uid="{EE86D65D-FA02-478B-BBBB-ABB7930078B1}"/>
    <cellStyle name="Separador de milhares 5 2 2 6 2 7 4" xfId="44773" xr:uid="{974BC19A-3C60-4EBF-BB5F-6B1A05905CAF}"/>
    <cellStyle name="Separador de milhares 5 2 2 6 2 8" xfId="44774" xr:uid="{1537FDF4-B4F6-4707-B532-6E19E2A6E447}"/>
    <cellStyle name="Separador de milhares 5 2 2 6 2 8 2" xfId="44775" xr:uid="{CC4DD67A-EC93-4A40-947C-ED630DB23986}"/>
    <cellStyle name="Separador de milhares 5 2 2 6 2 9" xfId="44776" xr:uid="{32E1F06A-BD3F-41C2-A6D0-A0585A96F97C}"/>
    <cellStyle name="Separador de milhares 5 2 2 6 3" xfId="44777" xr:uid="{8357E370-9734-4365-B111-E1EF531B7723}"/>
    <cellStyle name="Separador de milhares 5 2 2 6 3 10" xfId="54991" xr:uid="{46727327-DB89-4857-821A-EEF2D77D054F}"/>
    <cellStyle name="Separador de milhares 5 2 2 6 3 2" xfId="44778" xr:uid="{D2CA4700-7F46-4DB1-9C15-996BD015B742}"/>
    <cellStyle name="Separador de milhares 5 2 2 6 3 2 2" xfId="44779" xr:uid="{5F876074-2426-41C7-BC14-F3BE52119443}"/>
    <cellStyle name="Separador de milhares 5 2 2 6 3 2 2 2" xfId="44780" xr:uid="{094C836E-0CB4-4158-8265-B6169D518B0E}"/>
    <cellStyle name="Separador de milhares 5 2 2 6 3 2 2 2 2" xfId="44781" xr:uid="{1FB653AD-95D4-402C-AE96-004983DA41C3}"/>
    <cellStyle name="Separador de milhares 5 2 2 6 3 2 2 2 2 2" xfId="44782" xr:uid="{5321A1E9-8CC5-420B-B718-7E50F5FC64D4}"/>
    <cellStyle name="Separador de milhares 5 2 2 6 3 2 2 2 3" xfId="44783" xr:uid="{A062EE47-8B8F-43D4-AC69-5FC67368EFA0}"/>
    <cellStyle name="Separador de milhares 5 2 2 6 3 2 2 3" xfId="44784" xr:uid="{C8BE1B03-077C-482A-83DD-418DB148F045}"/>
    <cellStyle name="Separador de milhares 5 2 2 6 3 2 2 3 2" xfId="44785" xr:uid="{E7895EDD-8230-4B74-A70E-19E1E1833AD2}"/>
    <cellStyle name="Separador de milhares 5 2 2 6 3 2 2 4" xfId="44786" xr:uid="{F18D0470-7492-49BF-939F-51C61DC7E4BE}"/>
    <cellStyle name="Separador de milhares 5 2 2 6 3 2 2 4 2" xfId="44787" xr:uid="{422C27A6-6C2A-4851-AFB3-179BEB1C16D3}"/>
    <cellStyle name="Separador de milhares 5 2 2 6 3 2 2 5" xfId="44788" xr:uid="{64926A51-6FE5-43E5-986E-27CD8ED1E441}"/>
    <cellStyle name="Separador de milhares 5 2 2 6 3 2 3" xfId="44789" xr:uid="{84CD9B10-9A6A-4E2E-A2AC-2CE9F802B43B}"/>
    <cellStyle name="Separador de milhares 5 2 2 6 3 2 3 2" xfId="44790" xr:uid="{39C24B0C-2F02-4352-A483-F17E7A91C629}"/>
    <cellStyle name="Separador de milhares 5 2 2 6 3 2 4" xfId="44791" xr:uid="{2573C1FD-B7CD-4EB8-B826-CB2903932CA4}"/>
    <cellStyle name="Separador de milhares 5 2 2 6 3 2 4 2" xfId="44792" xr:uid="{E35C026D-CB3B-40C3-BA57-ABDEBDFC79C0}"/>
    <cellStyle name="Separador de milhares 5 2 2 6 3 2 5" xfId="44793" xr:uid="{F94414A4-B59B-4D37-8436-63D7582586DE}"/>
    <cellStyle name="Separador de milhares 5 2 2 6 3 3" xfId="44794" xr:uid="{E598B343-8347-4314-A304-AC1F8C4E2D61}"/>
    <cellStyle name="Separador de milhares 5 2 2 6 3 3 2" xfId="44795" xr:uid="{A90F163B-2F8C-428E-8C95-264974CA0C03}"/>
    <cellStyle name="Separador de milhares 5 2 2 6 3 3 2 2" xfId="44796" xr:uid="{EBBCD61C-0304-4C17-990A-FCD908283CD3}"/>
    <cellStyle name="Separador de milhares 5 2 2 6 3 3 3" xfId="44797" xr:uid="{62447488-D1BA-4577-A8A4-26F4B5E30319}"/>
    <cellStyle name="Separador de milhares 5 2 2 6 3 3 3 2" xfId="44798" xr:uid="{E27B70B9-8525-4817-9E1A-594A80AFDF23}"/>
    <cellStyle name="Separador de milhares 5 2 2 6 3 3 4" xfId="44799" xr:uid="{B146D207-A089-4F1D-8A3C-6CF1B4514B9A}"/>
    <cellStyle name="Separador de milhares 5 2 2 6 3 4" xfId="44800" xr:uid="{55F10CA0-A85E-4336-9EA0-2A483492BD2B}"/>
    <cellStyle name="Separador de milhares 5 2 2 6 3 4 2" xfId="44801" xr:uid="{BF68A12D-3A89-45BE-956E-67CFE2E3EDFD}"/>
    <cellStyle name="Separador de milhares 5 2 2 6 3 4 2 2" xfId="44802" xr:uid="{C46F22C3-035E-4831-B8E7-19D4FA439618}"/>
    <cellStyle name="Separador de milhares 5 2 2 6 3 4 2 2 2" xfId="44803" xr:uid="{7C0CEF22-CCFD-47D2-BB4E-1FEE47E51536}"/>
    <cellStyle name="Separador de milhares 5 2 2 6 3 4 2 3" xfId="44804" xr:uid="{69C3D84D-F067-4658-AC0F-C596BCF8A3A2}"/>
    <cellStyle name="Separador de milhares 5 2 2 6 3 4 3" xfId="44805" xr:uid="{54DD4E9D-C442-4876-8341-4DC7E48BB38A}"/>
    <cellStyle name="Separador de milhares 5 2 2 6 3 4 3 2" xfId="44806" xr:uid="{EB279E83-6574-4821-AB09-E9452BA7148B}"/>
    <cellStyle name="Separador de milhares 5 2 2 6 3 4 4" xfId="44807" xr:uid="{9296F1F4-DCB9-46D3-AE51-A545CD9DB66D}"/>
    <cellStyle name="Separador de milhares 5 2 2 6 3 4 4 2" xfId="44808" xr:uid="{65D0F520-9060-49FE-880E-A23B04AE6B5B}"/>
    <cellStyle name="Separador de milhares 5 2 2 6 3 4 5" xfId="44809" xr:uid="{2E15F467-BA3D-4E34-8167-F9A502372C85}"/>
    <cellStyle name="Separador de milhares 5 2 2 6 3 5" xfId="44810" xr:uid="{32D1F6B3-68BA-4B06-9812-78B1D411FF23}"/>
    <cellStyle name="Separador de milhares 5 2 2 6 3 5 2" xfId="44811" xr:uid="{BFDD659C-CD6E-41A0-8572-0A74506C4213}"/>
    <cellStyle name="Separador de milhares 5 2 2 6 3 5 2 2" xfId="44812" xr:uid="{3E6A8A80-F02F-45A6-834A-CE748E3F4F74}"/>
    <cellStyle name="Separador de milhares 5 2 2 6 3 5 3" xfId="44813" xr:uid="{2DDFB8B1-DC32-4504-91E5-523E8C584700}"/>
    <cellStyle name="Separador de milhares 5 2 2 6 3 5 3 2" xfId="44814" xr:uid="{A1755F3F-0A67-4EDA-A319-EAF476A0A1F7}"/>
    <cellStyle name="Separador de milhares 5 2 2 6 3 5 4" xfId="44815" xr:uid="{18C61A1B-8BB7-459A-8B99-C0B1549EBCC7}"/>
    <cellStyle name="Separador de milhares 5 2 2 6 3 6" xfId="44816" xr:uid="{27C50FDC-5738-4ED0-9908-E7FBBC12DAD3}"/>
    <cellStyle name="Separador de milhares 5 2 2 6 3 6 2" xfId="44817" xr:uid="{DC4A5049-20CF-440E-840C-AC904683E080}"/>
    <cellStyle name="Separador de milhares 5 2 2 6 3 7" xfId="44818" xr:uid="{95743017-1A57-4871-8884-215110374419}"/>
    <cellStyle name="Separador de milhares 5 2 2 6 3 8" xfId="44819" xr:uid="{10EA26C6-2A62-4D8B-BF84-611019304446}"/>
    <cellStyle name="Separador de milhares 5 2 2 6 3 9" xfId="53635" xr:uid="{402BA836-28C7-49A1-A879-20D28D096809}"/>
    <cellStyle name="Separador de milhares 5 2 2 6 4" xfId="44820" xr:uid="{B0C60E0B-D641-4DAC-BC1B-63D56DC62875}"/>
    <cellStyle name="Separador de milhares 5 2 2 6 4 10" xfId="54992" xr:uid="{D6B4A2E4-E624-4BBD-9E40-EE9772F68186}"/>
    <cellStyle name="Separador de milhares 5 2 2 6 4 2" xfId="44821" xr:uid="{763C259C-B246-4756-85CA-40BB20D4973E}"/>
    <cellStyle name="Separador de milhares 5 2 2 6 4 2 2" xfId="44822" xr:uid="{35638488-EFE5-4424-B6E5-68AAFABF6720}"/>
    <cellStyle name="Separador de milhares 5 2 2 6 4 2 2 2" xfId="44823" xr:uid="{47ECABCF-C969-442C-88BC-0191C3C151A2}"/>
    <cellStyle name="Separador de milhares 5 2 2 6 4 2 2 2 2" xfId="44824" xr:uid="{98A31EDD-0310-409C-BB78-F2EF04EF3A52}"/>
    <cellStyle name="Separador de milhares 5 2 2 6 4 2 2 2 2 2" xfId="44825" xr:uid="{3C950591-F010-42F4-963F-365CB33BE548}"/>
    <cellStyle name="Separador de milhares 5 2 2 6 4 2 2 2 3" xfId="44826" xr:uid="{E19FBDC7-B530-4C0B-A2E7-726B854667B7}"/>
    <cellStyle name="Separador de milhares 5 2 2 6 4 2 2 3" xfId="44827" xr:uid="{C5C493BD-6248-42DA-A667-C719DD3C04B2}"/>
    <cellStyle name="Separador de milhares 5 2 2 6 4 2 2 3 2" xfId="44828" xr:uid="{5BF75D7A-73B2-4175-8D72-63DA21B2A614}"/>
    <cellStyle name="Separador de milhares 5 2 2 6 4 2 2 4" xfId="44829" xr:uid="{9E3A1295-8F0C-4A24-9D34-E0E63472CA19}"/>
    <cellStyle name="Separador de milhares 5 2 2 6 4 2 2 4 2" xfId="44830" xr:uid="{0333D3FF-C7C6-4C09-8E39-3E46D2CE753A}"/>
    <cellStyle name="Separador de milhares 5 2 2 6 4 2 2 5" xfId="44831" xr:uid="{2FF8475D-3062-49DE-9F9E-9A086EB617E0}"/>
    <cellStyle name="Separador de milhares 5 2 2 6 4 2 3" xfId="44832" xr:uid="{AEE6F59F-BE80-4782-B7B2-CD72ABAF97CC}"/>
    <cellStyle name="Separador de milhares 5 2 2 6 4 2 3 2" xfId="44833" xr:uid="{30589F9E-E2F7-46AC-B6F6-6D2D86AC2325}"/>
    <cellStyle name="Separador de milhares 5 2 2 6 4 2 4" xfId="44834" xr:uid="{322CA72C-F4F1-4C20-92D1-BF422F6F6CB2}"/>
    <cellStyle name="Separador de milhares 5 2 2 6 4 2 4 2" xfId="44835" xr:uid="{F5ED08EC-945A-43B0-B842-689F6426EB27}"/>
    <cellStyle name="Separador de milhares 5 2 2 6 4 2 5" xfId="44836" xr:uid="{BE000601-4FAC-48F0-8AA2-ED3F377B3265}"/>
    <cellStyle name="Separador de milhares 5 2 2 6 4 3" xfId="44837" xr:uid="{F5187FBA-9B7F-4270-95C8-1909E5348605}"/>
    <cellStyle name="Separador de milhares 5 2 2 6 4 3 2" xfId="44838" xr:uid="{3A000DB5-2E4E-4422-BC9C-1A227A10EEFF}"/>
    <cellStyle name="Separador de milhares 5 2 2 6 4 3 2 2" xfId="44839" xr:uid="{67360876-1DC9-491C-8163-9C4A9CC80A6D}"/>
    <cellStyle name="Separador de milhares 5 2 2 6 4 3 3" xfId="44840" xr:uid="{CDF54415-A181-4591-BD21-6686115F0AB8}"/>
    <cellStyle name="Separador de milhares 5 2 2 6 4 3 3 2" xfId="44841" xr:uid="{0999C261-0118-4710-AF9D-F451D5272784}"/>
    <cellStyle name="Separador de milhares 5 2 2 6 4 3 4" xfId="44842" xr:uid="{288659E3-EA0A-400D-ACB2-01927AE2E047}"/>
    <cellStyle name="Separador de milhares 5 2 2 6 4 4" xfId="44843" xr:uid="{A09B3250-B521-441B-A8D9-23A925ECDA4C}"/>
    <cellStyle name="Separador de milhares 5 2 2 6 4 4 2" xfId="44844" xr:uid="{9193ECF3-2C29-4EB1-B9BE-07B566586AE1}"/>
    <cellStyle name="Separador de milhares 5 2 2 6 4 4 2 2" xfId="44845" xr:uid="{31B55F4C-B5E4-4296-8DA7-DF32C35C86CC}"/>
    <cellStyle name="Separador de milhares 5 2 2 6 4 4 2 2 2" xfId="44846" xr:uid="{9784EE77-C022-4992-9EEB-59D859E015F3}"/>
    <cellStyle name="Separador de milhares 5 2 2 6 4 4 2 3" xfId="44847" xr:uid="{EBB0C815-598A-404D-AA0A-25A17F54B0A1}"/>
    <cellStyle name="Separador de milhares 5 2 2 6 4 4 3" xfId="44848" xr:uid="{0B7D68AD-EDCD-4BCD-9206-1D149EFF1019}"/>
    <cellStyle name="Separador de milhares 5 2 2 6 4 4 3 2" xfId="44849" xr:uid="{6CD4477E-2152-47E3-9A6F-4762572AFCDF}"/>
    <cellStyle name="Separador de milhares 5 2 2 6 4 4 4" xfId="44850" xr:uid="{1B67D538-B156-41DA-9E02-71B997EFD966}"/>
    <cellStyle name="Separador de milhares 5 2 2 6 4 4 4 2" xfId="44851" xr:uid="{9EC11FBB-6268-401C-B5E6-3D5FE8BDAB69}"/>
    <cellStyle name="Separador de milhares 5 2 2 6 4 4 5" xfId="44852" xr:uid="{3395707A-38D4-40C7-99AF-6795C01CE3DA}"/>
    <cellStyle name="Separador de milhares 5 2 2 6 4 5" xfId="44853" xr:uid="{71954416-C004-483E-A01E-929D14196769}"/>
    <cellStyle name="Separador de milhares 5 2 2 6 4 5 2" xfId="44854" xr:uid="{50FE4251-C26A-4B9A-B805-5C0C194B46B2}"/>
    <cellStyle name="Separador de milhares 5 2 2 6 4 5 2 2" xfId="44855" xr:uid="{EF39D38B-5235-42B7-8F64-7918C2729237}"/>
    <cellStyle name="Separador de milhares 5 2 2 6 4 5 3" xfId="44856" xr:uid="{8F924F65-B50F-47EA-BD92-B8DCFF286EC8}"/>
    <cellStyle name="Separador de milhares 5 2 2 6 4 5 3 2" xfId="44857" xr:uid="{243E4A03-6B15-4736-90FE-D280136FD4D9}"/>
    <cellStyle name="Separador de milhares 5 2 2 6 4 5 4" xfId="44858" xr:uid="{CCC65331-C2DF-4150-93B2-97857F893DAF}"/>
    <cellStyle name="Separador de milhares 5 2 2 6 4 6" xfId="44859" xr:uid="{196AFE41-852B-48BB-AD0C-709D28D7F4FE}"/>
    <cellStyle name="Separador de milhares 5 2 2 6 4 6 2" xfId="44860" xr:uid="{67E45968-E1DE-40D3-B8CE-E37FBF24D382}"/>
    <cellStyle name="Separador de milhares 5 2 2 6 4 7" xfId="44861" xr:uid="{D86B0EEA-6CCB-48B2-9D47-A4F770B19313}"/>
    <cellStyle name="Separador de milhares 5 2 2 6 4 8" xfId="44862" xr:uid="{446527DE-7E1D-43E8-9BCF-602A0B6B44C1}"/>
    <cellStyle name="Separador de milhares 5 2 2 6 4 9" xfId="53636" xr:uid="{E2289D93-348B-4E44-8120-3E251ACF9FB7}"/>
    <cellStyle name="Separador de milhares 5 2 2 6 5" xfId="44863" xr:uid="{3F4E1278-C024-42F7-99FF-E3C66AD431EA}"/>
    <cellStyle name="Separador de milhares 5 2 2 6 5 10" xfId="54993" xr:uid="{4EB15455-61DB-4EA4-89DF-76A4894DC74D}"/>
    <cellStyle name="Separador de milhares 5 2 2 6 5 2" xfId="44864" xr:uid="{56DEAFFF-E509-4A7D-9D94-CE2F16ACA22A}"/>
    <cellStyle name="Separador de milhares 5 2 2 6 5 2 2" xfId="44865" xr:uid="{54304BAC-B5A8-4A8C-BD3F-27B3C1DAA201}"/>
    <cellStyle name="Separador de milhares 5 2 2 6 5 2 2 2" xfId="44866" xr:uid="{6BFB2153-7C96-4A65-A130-CBAD3DE01091}"/>
    <cellStyle name="Separador de milhares 5 2 2 6 5 2 2 2 2" xfId="44867" xr:uid="{731A7329-8C7E-4854-9D37-7E4CE1CAF6EF}"/>
    <cellStyle name="Separador de milhares 5 2 2 6 5 2 2 2 2 2" xfId="44868" xr:uid="{1CD3DA0F-86D5-4CF2-8B54-8433E7AFA4F7}"/>
    <cellStyle name="Separador de milhares 5 2 2 6 5 2 2 2 3" xfId="44869" xr:uid="{F4FE6F49-AA32-434A-AF57-DAD079DFC182}"/>
    <cellStyle name="Separador de milhares 5 2 2 6 5 2 2 3" xfId="44870" xr:uid="{9FE705AD-13EC-4EA1-B491-C35288FAD46F}"/>
    <cellStyle name="Separador de milhares 5 2 2 6 5 2 2 3 2" xfId="44871" xr:uid="{2CE6E2B6-0AA9-4351-8CC8-F4A2178487A3}"/>
    <cellStyle name="Separador de milhares 5 2 2 6 5 2 2 4" xfId="44872" xr:uid="{F829A965-9090-43A5-8A48-564EA7BE129F}"/>
    <cellStyle name="Separador de milhares 5 2 2 6 5 2 2 4 2" xfId="44873" xr:uid="{A9E15643-8BB8-4B36-9228-7EC08B047821}"/>
    <cellStyle name="Separador de milhares 5 2 2 6 5 2 2 5" xfId="44874" xr:uid="{8D5C652D-BF45-4393-993D-B991A68D417E}"/>
    <cellStyle name="Separador de milhares 5 2 2 6 5 2 3" xfId="44875" xr:uid="{AEEDD598-B251-457C-8BA9-BFB52A78E67B}"/>
    <cellStyle name="Separador de milhares 5 2 2 6 5 2 3 2" xfId="44876" xr:uid="{D4C99CE7-EC52-45CA-AFC3-33DD5FEEF03F}"/>
    <cellStyle name="Separador de milhares 5 2 2 6 5 2 4" xfId="44877" xr:uid="{3B32FEA4-0219-4FE8-B2DA-E5AE4FC811C4}"/>
    <cellStyle name="Separador de milhares 5 2 2 6 5 2 4 2" xfId="44878" xr:uid="{D649D304-5628-4D97-9A91-1AF9FD6D8CCA}"/>
    <cellStyle name="Separador de milhares 5 2 2 6 5 2 5" xfId="44879" xr:uid="{D58EBF89-9997-4B06-B601-EBECABC94672}"/>
    <cellStyle name="Separador de milhares 5 2 2 6 5 3" xfId="44880" xr:uid="{625EB970-FB4A-492A-9725-1A1AC160B50F}"/>
    <cellStyle name="Separador de milhares 5 2 2 6 5 3 2" xfId="44881" xr:uid="{9929121E-2CAE-472A-A5A1-7D7C1CF899D3}"/>
    <cellStyle name="Separador de milhares 5 2 2 6 5 3 2 2" xfId="44882" xr:uid="{7F97FC33-1F33-4E9D-B004-1B109AFF0351}"/>
    <cellStyle name="Separador de milhares 5 2 2 6 5 3 3" xfId="44883" xr:uid="{3526BDA3-82D3-465D-A276-14D410F7766D}"/>
    <cellStyle name="Separador de milhares 5 2 2 6 5 3 3 2" xfId="44884" xr:uid="{0F882527-A6B5-4BB6-A83F-9810D674A6A4}"/>
    <cellStyle name="Separador de milhares 5 2 2 6 5 3 4" xfId="44885" xr:uid="{DDD7E097-8CF6-4FD8-94CD-CBD44D9793FD}"/>
    <cellStyle name="Separador de milhares 5 2 2 6 5 4" xfId="44886" xr:uid="{0FB55DE8-6B29-4147-9C5B-73819B4BBB1A}"/>
    <cellStyle name="Separador de milhares 5 2 2 6 5 4 2" xfId="44887" xr:uid="{B123545E-4008-47C7-862E-5CAC9558F492}"/>
    <cellStyle name="Separador de milhares 5 2 2 6 5 4 2 2" xfId="44888" xr:uid="{FD0D3E7C-D278-4F96-9D50-95C68DDBBD63}"/>
    <cellStyle name="Separador de milhares 5 2 2 6 5 4 2 2 2" xfId="44889" xr:uid="{FCC433CE-A777-4209-B8AC-EF9232D9C369}"/>
    <cellStyle name="Separador de milhares 5 2 2 6 5 4 2 3" xfId="44890" xr:uid="{92FCF44F-B7E2-4769-81D1-0176A971F27D}"/>
    <cellStyle name="Separador de milhares 5 2 2 6 5 4 3" xfId="44891" xr:uid="{21F04759-7775-4804-AAA7-8AD83FF3AE79}"/>
    <cellStyle name="Separador de milhares 5 2 2 6 5 4 3 2" xfId="44892" xr:uid="{2B52E2F9-F24E-452F-AF8E-655C38C5F177}"/>
    <cellStyle name="Separador de milhares 5 2 2 6 5 4 4" xfId="44893" xr:uid="{E329E70B-F29E-4B23-B91F-0DA6B4014D01}"/>
    <cellStyle name="Separador de milhares 5 2 2 6 5 4 4 2" xfId="44894" xr:uid="{1B70C0D8-2D41-44FC-A022-2D72FE872E22}"/>
    <cellStyle name="Separador de milhares 5 2 2 6 5 4 5" xfId="44895" xr:uid="{90F5E652-3E89-42B4-B829-CC2505F3EC74}"/>
    <cellStyle name="Separador de milhares 5 2 2 6 5 5" xfId="44896" xr:uid="{7E900EA1-F402-4086-81D6-9B581A0A3485}"/>
    <cellStyle name="Separador de milhares 5 2 2 6 5 5 2" xfId="44897" xr:uid="{95B6EEFB-1CBB-411C-A3D7-C7BC51CA9C99}"/>
    <cellStyle name="Separador de milhares 5 2 2 6 5 5 2 2" xfId="44898" xr:uid="{561266CC-7242-43BE-97B9-0E73EA40859C}"/>
    <cellStyle name="Separador de milhares 5 2 2 6 5 5 3" xfId="44899" xr:uid="{18A486A8-AE9F-42E7-AE76-AEB04703D6C6}"/>
    <cellStyle name="Separador de milhares 5 2 2 6 5 5 3 2" xfId="44900" xr:uid="{61216C8A-B245-400F-A438-3FFE23C30F2F}"/>
    <cellStyle name="Separador de milhares 5 2 2 6 5 5 4" xfId="44901" xr:uid="{0261F7DE-6D7F-4FE6-B9DF-50C43D516A9C}"/>
    <cellStyle name="Separador de milhares 5 2 2 6 5 6" xfId="44902" xr:uid="{8CBF11C5-9568-4AE2-A665-DD2916A2DE8B}"/>
    <cellStyle name="Separador de milhares 5 2 2 6 5 6 2" xfId="44903" xr:uid="{76BF132F-E179-425E-B98C-7072A732E07C}"/>
    <cellStyle name="Separador de milhares 5 2 2 6 5 7" xfId="44904" xr:uid="{1F9B314A-579C-4B15-A9A0-D909E498F666}"/>
    <cellStyle name="Separador de milhares 5 2 2 6 5 8" xfId="44905" xr:uid="{292F83BB-7536-41C1-86E6-29156A633645}"/>
    <cellStyle name="Separador de milhares 5 2 2 6 5 9" xfId="53637" xr:uid="{6FB339D8-ECF1-4AD9-AC4B-BCA1951A71FD}"/>
    <cellStyle name="Separador de milhares 5 2 2 6 6" xfId="44906" xr:uid="{6F7BDEF1-2741-476A-973E-EA44F941D82B}"/>
    <cellStyle name="Separador de milhares 5 2 2 6 6 2" xfId="44907" xr:uid="{592E0197-0415-4C2F-B14D-FE9DD96E0CAE}"/>
    <cellStyle name="Separador de milhares 5 2 2 6 6 2 2" xfId="44908" xr:uid="{97A11358-0860-47C8-B1B1-0079D6E20BE5}"/>
    <cellStyle name="Separador de milhares 5 2 2 6 6 2 2 2" xfId="44909" xr:uid="{6D1D2CC0-D3F0-4D92-857F-0A9349EAF83C}"/>
    <cellStyle name="Separador de milhares 5 2 2 6 6 2 2 2 2" xfId="44910" xr:uid="{2C8431C5-D047-482A-969D-1D64FFCD306A}"/>
    <cellStyle name="Separador de milhares 5 2 2 6 6 2 2 3" xfId="44911" xr:uid="{756740D1-D827-438D-ABB8-5F513A6908D6}"/>
    <cellStyle name="Separador de milhares 5 2 2 6 6 2 3" xfId="44912" xr:uid="{668E3A0B-1C4A-4731-9BBD-846911DAD3E0}"/>
    <cellStyle name="Separador de milhares 5 2 2 6 6 2 3 2" xfId="44913" xr:uid="{E801BAB7-8095-452B-BB17-101619AFACF9}"/>
    <cellStyle name="Separador de milhares 5 2 2 6 6 2 4" xfId="44914" xr:uid="{6A7AAF57-FB49-4285-BE24-2F16C1D63FAB}"/>
    <cellStyle name="Separador de milhares 5 2 2 6 6 2 4 2" xfId="44915" xr:uid="{DB18C38A-5DFB-48A6-A89E-E017EF3022C2}"/>
    <cellStyle name="Separador de milhares 5 2 2 6 6 2 5" xfId="44916" xr:uid="{F73CD8BD-211A-44EA-B569-9F5E8BC48E5B}"/>
    <cellStyle name="Separador de milhares 5 2 2 6 6 3" xfId="44917" xr:uid="{47CA958B-1AC2-4C3D-91BC-D21F78BBC6DE}"/>
    <cellStyle name="Separador de milhares 5 2 2 6 6 3 2" xfId="44918" xr:uid="{F09773A7-2879-4274-96FB-104A8342BCC8}"/>
    <cellStyle name="Separador de milhares 5 2 2 6 6 4" xfId="44919" xr:uid="{3DEC1874-4B5A-48F8-BBC9-223DC329627E}"/>
    <cellStyle name="Separador de milhares 5 2 2 6 6 4 2" xfId="44920" xr:uid="{1F7FA7F5-15C8-41D4-9363-591DEAD8341F}"/>
    <cellStyle name="Separador de milhares 5 2 2 6 6 5" xfId="44921" xr:uid="{8918C200-67DF-4F44-850C-5E3AE7228D62}"/>
    <cellStyle name="Separador de milhares 5 2 2 6 7" xfId="44922" xr:uid="{F3A0997F-8C56-4CD2-9C72-D34793BCE568}"/>
    <cellStyle name="Separador de milhares 5 2 2 6 7 2" xfId="44923" xr:uid="{4717CAC5-8507-4C4B-8AE3-D2A7C419A5C6}"/>
    <cellStyle name="Separador de milhares 5 2 2 6 7 2 2" xfId="44924" xr:uid="{191BEEE7-3CF2-4F5F-BC63-563FA3A39683}"/>
    <cellStyle name="Separador de milhares 5 2 2 6 7 3" xfId="44925" xr:uid="{5F3977DB-C3AE-4F05-83BB-9AB1C4AF97B4}"/>
    <cellStyle name="Separador de milhares 5 2 2 6 7 3 2" xfId="44926" xr:uid="{EF8A9085-D088-4921-B0BF-C5B90CFC050F}"/>
    <cellStyle name="Separador de milhares 5 2 2 6 7 4" xfId="44927" xr:uid="{0D63C946-5F77-4511-A861-9D5DBE6C6122}"/>
    <cellStyle name="Separador de milhares 5 2 2 6 8" xfId="44928" xr:uid="{0968EBCA-0E35-4E44-91FD-11C174F05F8B}"/>
    <cellStyle name="Separador de milhares 5 2 2 6 8 2" xfId="44929" xr:uid="{0F13C872-F18C-43BC-A40D-E3C51DBD5ABF}"/>
    <cellStyle name="Separador de milhares 5 2 2 6 8 2 2" xfId="44930" xr:uid="{8D68C874-2EE7-41B5-89EC-9629B11161BB}"/>
    <cellStyle name="Separador de milhares 5 2 2 6 8 2 2 2" xfId="44931" xr:uid="{1E40458A-772D-4733-9D5B-319C3338C2BB}"/>
    <cellStyle name="Separador de milhares 5 2 2 6 8 2 3" xfId="44932" xr:uid="{812A19D7-77EF-40AE-B87A-7190367AA8DA}"/>
    <cellStyle name="Separador de milhares 5 2 2 6 8 3" xfId="44933" xr:uid="{8ACEFBA0-F992-4F94-8490-930BAF01EDA9}"/>
    <cellStyle name="Separador de milhares 5 2 2 6 8 3 2" xfId="44934" xr:uid="{70FF114E-7FF8-4AED-94F1-49E5F65D02DE}"/>
    <cellStyle name="Separador de milhares 5 2 2 6 8 4" xfId="44935" xr:uid="{88E23641-2139-449F-B20D-B999C862F437}"/>
    <cellStyle name="Separador de milhares 5 2 2 6 8 4 2" xfId="44936" xr:uid="{1AF49646-E7F4-4477-B3E2-E2B622CCC6F2}"/>
    <cellStyle name="Separador de milhares 5 2 2 6 8 5" xfId="44937" xr:uid="{6C4F08E7-5824-48ED-8759-340D4AF9F112}"/>
    <cellStyle name="Separador de milhares 5 2 2 6 9" xfId="44938" xr:uid="{B9D02333-3C73-4771-853B-BA830C4581D9}"/>
    <cellStyle name="Separador de milhares 5 2 2 6 9 2" xfId="44939" xr:uid="{2AF9A40B-F499-48EB-9632-8805C2029ADF}"/>
    <cellStyle name="Separador de milhares 5 2 2 6 9 2 2" xfId="44940" xr:uid="{4D525F88-DEAE-4787-9803-6D73479BE6AD}"/>
    <cellStyle name="Separador de milhares 5 2 2 6 9 3" xfId="44941" xr:uid="{D620BDEA-C402-4EA1-8891-29B4F5467138}"/>
    <cellStyle name="Separador de milhares 5 2 2 6 9 3 2" xfId="44942" xr:uid="{FE8E99F6-32D9-4CAD-86E1-7B6E46CDBA8D}"/>
    <cellStyle name="Separador de milhares 5 2 2 6 9 4" xfId="44943" xr:uid="{B377F37F-66B9-4BA5-996D-E379637C0E8A}"/>
    <cellStyle name="Separador de milhares 5 2 2 7" xfId="44944" xr:uid="{B7C12C8C-D224-4D49-812E-CCDDC776C8FE}"/>
    <cellStyle name="Separador de milhares 5 2 2 7 10" xfId="44945" xr:uid="{B78C7381-56F0-445C-BCD5-B96D433FD7E9}"/>
    <cellStyle name="Separador de milhares 5 2 2 7 11" xfId="53638" xr:uid="{979A4E05-7549-46EF-B800-8D23A2C621A2}"/>
    <cellStyle name="Separador de milhares 5 2 2 7 12" xfId="54994" xr:uid="{49BDC5FC-A942-4985-A09A-C7DE04E31FEB}"/>
    <cellStyle name="Separador de milhares 5 2 2 7 2" xfId="44946" xr:uid="{DE357C8F-A0E1-4AC2-AC8F-66D155378709}"/>
    <cellStyle name="Separador de milhares 5 2 2 7 2 10" xfId="54995" xr:uid="{0909FB62-5E07-4413-88FE-ADDCBC974A17}"/>
    <cellStyle name="Separador de milhares 5 2 2 7 2 2" xfId="44947" xr:uid="{7B8A8448-21B4-4369-A31D-BF23482FC4DA}"/>
    <cellStyle name="Separador de milhares 5 2 2 7 2 2 2" xfId="44948" xr:uid="{CDDC9404-A4A2-4233-9ABD-BD83CE684A4C}"/>
    <cellStyle name="Separador de milhares 5 2 2 7 2 2 2 2" xfId="44949" xr:uid="{24694EF2-829A-4DBB-8A1E-CB6E4324921B}"/>
    <cellStyle name="Separador de milhares 5 2 2 7 2 2 2 2 2" xfId="44950" xr:uid="{A8734A34-38E8-4EDD-BFF2-B7D0A93C75E6}"/>
    <cellStyle name="Separador de milhares 5 2 2 7 2 2 2 2 2 2" xfId="44951" xr:uid="{032B8463-A155-425D-958F-D4A0271F4AF4}"/>
    <cellStyle name="Separador de milhares 5 2 2 7 2 2 2 2 3" xfId="44952" xr:uid="{CE064CD6-0ABD-4087-880E-FE40A84722FA}"/>
    <cellStyle name="Separador de milhares 5 2 2 7 2 2 2 3" xfId="44953" xr:uid="{E35B1BD5-3C64-4AD3-9E58-DB23173C1E87}"/>
    <cellStyle name="Separador de milhares 5 2 2 7 2 2 2 3 2" xfId="44954" xr:uid="{9B4B5529-C27C-4025-AA37-1AD87587A23C}"/>
    <cellStyle name="Separador de milhares 5 2 2 7 2 2 2 4" xfId="44955" xr:uid="{0299EA05-A8F0-4385-A42C-057A59E7D9D4}"/>
    <cellStyle name="Separador de milhares 5 2 2 7 2 2 2 4 2" xfId="44956" xr:uid="{EDFFD694-1270-436C-8713-F75767A84C6C}"/>
    <cellStyle name="Separador de milhares 5 2 2 7 2 2 2 5" xfId="44957" xr:uid="{E5BD3E36-CAE2-4494-A62D-A97ED0CF6429}"/>
    <cellStyle name="Separador de milhares 5 2 2 7 2 2 3" xfId="44958" xr:uid="{322C2E11-E58B-42E2-8822-B1A94281C3B4}"/>
    <cellStyle name="Separador de milhares 5 2 2 7 2 2 3 2" xfId="44959" xr:uid="{E95FD499-6450-44F7-A068-E1F708D66129}"/>
    <cellStyle name="Separador de milhares 5 2 2 7 2 2 4" xfId="44960" xr:uid="{E1A2E591-C094-424C-925A-58FAED6FB399}"/>
    <cellStyle name="Separador de milhares 5 2 2 7 2 2 4 2" xfId="44961" xr:uid="{2342B6AC-FA17-4D0A-9A31-A6737C3D9FB5}"/>
    <cellStyle name="Separador de milhares 5 2 2 7 2 2 5" xfId="44962" xr:uid="{ED1DAB99-601C-455B-BB07-2F2C2BE0C9CA}"/>
    <cellStyle name="Separador de milhares 5 2 2 7 2 3" xfId="44963" xr:uid="{415F175A-0C98-4F4F-826F-9E05A6953D3C}"/>
    <cellStyle name="Separador de milhares 5 2 2 7 2 3 2" xfId="44964" xr:uid="{65728B55-E8EE-4252-8ADA-E21EA0A731F2}"/>
    <cellStyle name="Separador de milhares 5 2 2 7 2 3 2 2" xfId="44965" xr:uid="{11DE6F5F-5EFC-411B-B52C-6676A42D175B}"/>
    <cellStyle name="Separador de milhares 5 2 2 7 2 3 3" xfId="44966" xr:uid="{10D5B9D5-5799-42A7-AA94-1112E92B7B60}"/>
    <cellStyle name="Separador de milhares 5 2 2 7 2 3 3 2" xfId="44967" xr:uid="{9EA1BE3D-8732-462F-AEE0-38E1D088B7C0}"/>
    <cellStyle name="Separador de milhares 5 2 2 7 2 3 4" xfId="44968" xr:uid="{E56CB382-A53F-4BCB-836D-C9CDCA695954}"/>
    <cellStyle name="Separador de milhares 5 2 2 7 2 4" xfId="44969" xr:uid="{6CE5D8F1-7182-4EA5-8E42-1320D5843D07}"/>
    <cellStyle name="Separador de milhares 5 2 2 7 2 4 2" xfId="44970" xr:uid="{FD5EC0D2-A487-4BFC-8B7C-6E1ECA99C4F8}"/>
    <cellStyle name="Separador de milhares 5 2 2 7 2 4 2 2" xfId="44971" xr:uid="{3F14AB06-11D8-42B6-BB13-57D7A5B74261}"/>
    <cellStyle name="Separador de milhares 5 2 2 7 2 4 2 2 2" xfId="44972" xr:uid="{D2F5CE14-78E3-4BCD-84CB-3D552EAA8BE3}"/>
    <cellStyle name="Separador de milhares 5 2 2 7 2 4 2 3" xfId="44973" xr:uid="{FEF4C2C7-275D-4A30-8F58-F5B0CBE066E7}"/>
    <cellStyle name="Separador de milhares 5 2 2 7 2 4 3" xfId="44974" xr:uid="{4D307D04-351E-46DE-973B-CF8D4890D0B0}"/>
    <cellStyle name="Separador de milhares 5 2 2 7 2 4 3 2" xfId="44975" xr:uid="{E9DCA90A-EC24-401B-A061-ABCB047668BD}"/>
    <cellStyle name="Separador de milhares 5 2 2 7 2 4 4" xfId="44976" xr:uid="{399C2BB7-BAEC-4444-A3C9-723ED7D2F47B}"/>
    <cellStyle name="Separador de milhares 5 2 2 7 2 4 4 2" xfId="44977" xr:uid="{5A7C83DB-37FD-4975-B290-50582E87449B}"/>
    <cellStyle name="Separador de milhares 5 2 2 7 2 4 5" xfId="44978" xr:uid="{D12D9ABE-E8B0-4905-8393-F5B4F1E5C1B5}"/>
    <cellStyle name="Separador de milhares 5 2 2 7 2 5" xfId="44979" xr:uid="{C13BAC80-8EEE-438E-BEC5-2F8B52752234}"/>
    <cellStyle name="Separador de milhares 5 2 2 7 2 5 2" xfId="44980" xr:uid="{A56D03A8-3E83-4D86-AC13-557766F57E41}"/>
    <cellStyle name="Separador de milhares 5 2 2 7 2 5 2 2" xfId="44981" xr:uid="{A741464F-8545-41B9-802E-FCED83279B1D}"/>
    <cellStyle name="Separador de milhares 5 2 2 7 2 5 3" xfId="44982" xr:uid="{B9E350EB-BF1C-409A-943B-EE2AE34D64C6}"/>
    <cellStyle name="Separador de milhares 5 2 2 7 2 5 3 2" xfId="44983" xr:uid="{5E96A5E6-BC6E-46A6-9B62-4505281AD0EE}"/>
    <cellStyle name="Separador de milhares 5 2 2 7 2 5 4" xfId="44984" xr:uid="{D389D4C1-F551-43C6-8DEC-010FCA7FA374}"/>
    <cellStyle name="Separador de milhares 5 2 2 7 2 6" xfId="44985" xr:uid="{E62C2F3B-D567-4202-ABF8-06511C1E284D}"/>
    <cellStyle name="Separador de milhares 5 2 2 7 2 6 2" xfId="44986" xr:uid="{9F910E86-1065-49D1-A456-4CC8410BE1B2}"/>
    <cellStyle name="Separador de milhares 5 2 2 7 2 7" xfId="44987" xr:uid="{C8A18DBB-0978-440A-BD60-EABCC45C3701}"/>
    <cellStyle name="Separador de milhares 5 2 2 7 2 8" xfId="44988" xr:uid="{82D6AD69-52F4-4B3F-93A0-00DFE668B988}"/>
    <cellStyle name="Separador de milhares 5 2 2 7 2 9" xfId="53639" xr:uid="{0CFD8FAE-F88D-4E99-AA07-194AABF97E94}"/>
    <cellStyle name="Separador de milhares 5 2 2 7 3" xfId="44989" xr:uid="{30D063C0-D469-4FD1-BDDC-3F1009295B80}"/>
    <cellStyle name="Separador de milhares 5 2 2 7 3 10" xfId="54996" xr:uid="{302B6994-4DA1-481A-984F-EE313505F064}"/>
    <cellStyle name="Separador de milhares 5 2 2 7 3 2" xfId="44990" xr:uid="{5DF37B47-660B-43F3-B42E-CC783D085B43}"/>
    <cellStyle name="Separador de milhares 5 2 2 7 3 2 2" xfId="44991" xr:uid="{EC4A40DC-A36E-4E2C-A02C-9AC937D2D18A}"/>
    <cellStyle name="Separador de milhares 5 2 2 7 3 2 2 2" xfId="44992" xr:uid="{B2DD60BB-3A55-4BD2-A6F7-6A2AF5BFA574}"/>
    <cellStyle name="Separador de milhares 5 2 2 7 3 2 2 2 2" xfId="44993" xr:uid="{C04E6E02-7AB7-49DD-AEBB-533D8CD0D36E}"/>
    <cellStyle name="Separador de milhares 5 2 2 7 3 2 2 2 2 2" xfId="44994" xr:uid="{1AA3CB89-A44E-4469-A461-A6FCB0BEBBDD}"/>
    <cellStyle name="Separador de milhares 5 2 2 7 3 2 2 2 3" xfId="44995" xr:uid="{B607CF64-4B3A-4619-94B3-0941E933FB55}"/>
    <cellStyle name="Separador de milhares 5 2 2 7 3 2 2 3" xfId="44996" xr:uid="{DD53D764-D817-43CF-BD6C-458FF7BCCD03}"/>
    <cellStyle name="Separador de milhares 5 2 2 7 3 2 2 3 2" xfId="44997" xr:uid="{974AF793-35F5-4401-9FFD-E7720A82CA1E}"/>
    <cellStyle name="Separador de milhares 5 2 2 7 3 2 2 4" xfId="44998" xr:uid="{70B39F5B-257B-4F95-B1D7-931A5BF04580}"/>
    <cellStyle name="Separador de milhares 5 2 2 7 3 2 2 4 2" xfId="44999" xr:uid="{AAF2A9A5-DE08-4E44-945F-DF7B68385687}"/>
    <cellStyle name="Separador de milhares 5 2 2 7 3 2 2 5" xfId="45000" xr:uid="{B0CB8C54-BEB9-4C64-95AF-3526B9972491}"/>
    <cellStyle name="Separador de milhares 5 2 2 7 3 2 3" xfId="45001" xr:uid="{FFFD05E3-081D-4F52-97EE-61A340A7F807}"/>
    <cellStyle name="Separador de milhares 5 2 2 7 3 2 3 2" xfId="45002" xr:uid="{1B5D6E0E-CC44-4EDB-81C0-588E3BBFABB1}"/>
    <cellStyle name="Separador de milhares 5 2 2 7 3 2 4" xfId="45003" xr:uid="{97D283AC-91B9-4EC8-945C-4D192D0468D7}"/>
    <cellStyle name="Separador de milhares 5 2 2 7 3 2 4 2" xfId="45004" xr:uid="{CC266BD5-521C-4F45-9518-D5A7EED46141}"/>
    <cellStyle name="Separador de milhares 5 2 2 7 3 2 5" xfId="45005" xr:uid="{D5B49227-6E68-4846-A022-35B74535EE47}"/>
    <cellStyle name="Separador de milhares 5 2 2 7 3 3" xfId="45006" xr:uid="{49ED50B1-CF2E-4C75-BF08-804771333D83}"/>
    <cellStyle name="Separador de milhares 5 2 2 7 3 3 2" xfId="45007" xr:uid="{EE4A14C3-B630-4135-BFDE-B5BA889E5044}"/>
    <cellStyle name="Separador de milhares 5 2 2 7 3 3 2 2" xfId="45008" xr:uid="{32B1D09C-C9D6-4436-98A0-F02E875FDEC3}"/>
    <cellStyle name="Separador de milhares 5 2 2 7 3 3 3" xfId="45009" xr:uid="{B4F047E8-CD49-4C5C-918D-AA508006331E}"/>
    <cellStyle name="Separador de milhares 5 2 2 7 3 3 3 2" xfId="45010" xr:uid="{8B6FF562-757D-48FC-A650-2AACEC0BD91C}"/>
    <cellStyle name="Separador de milhares 5 2 2 7 3 3 4" xfId="45011" xr:uid="{8A618FD5-6DC3-45BE-9D69-86AFCA645BFB}"/>
    <cellStyle name="Separador de milhares 5 2 2 7 3 4" xfId="45012" xr:uid="{7B700C30-A157-47EA-A629-0CFAFC69612C}"/>
    <cellStyle name="Separador de milhares 5 2 2 7 3 4 2" xfId="45013" xr:uid="{8EAB29B2-FF18-44D8-8A4B-EA3BF1C54F97}"/>
    <cellStyle name="Separador de milhares 5 2 2 7 3 4 2 2" xfId="45014" xr:uid="{6B2DA396-3E9A-4A0A-A537-4BCA4CA1C148}"/>
    <cellStyle name="Separador de milhares 5 2 2 7 3 4 2 2 2" xfId="45015" xr:uid="{F34F34D2-3CB0-4459-82A8-D029ADFA1365}"/>
    <cellStyle name="Separador de milhares 5 2 2 7 3 4 2 3" xfId="45016" xr:uid="{453A68B1-1318-4A89-BCE8-0898B38C3C73}"/>
    <cellStyle name="Separador de milhares 5 2 2 7 3 4 3" xfId="45017" xr:uid="{2147A122-D32B-4A0E-88D4-B9221487B86B}"/>
    <cellStyle name="Separador de milhares 5 2 2 7 3 4 3 2" xfId="45018" xr:uid="{43E17BB9-7FDF-40D9-9896-1EE0818999E7}"/>
    <cellStyle name="Separador de milhares 5 2 2 7 3 4 4" xfId="45019" xr:uid="{647D9AEC-2B6D-4589-8FF4-3C6F9A2BD166}"/>
    <cellStyle name="Separador de milhares 5 2 2 7 3 4 4 2" xfId="45020" xr:uid="{578D5806-4B69-4BC4-8035-D2E0827734C3}"/>
    <cellStyle name="Separador de milhares 5 2 2 7 3 4 5" xfId="45021" xr:uid="{30401C9D-F653-425F-A5FF-04EA9E4F072A}"/>
    <cellStyle name="Separador de milhares 5 2 2 7 3 5" xfId="45022" xr:uid="{E7632647-9622-4F67-A05B-705D5CFCB6B4}"/>
    <cellStyle name="Separador de milhares 5 2 2 7 3 5 2" xfId="45023" xr:uid="{3EF90003-7521-4CD4-87D8-2A55F5BDFD0F}"/>
    <cellStyle name="Separador de milhares 5 2 2 7 3 5 2 2" xfId="45024" xr:uid="{C2BA3604-8B41-47FD-B232-53B94AD515D5}"/>
    <cellStyle name="Separador de milhares 5 2 2 7 3 5 3" xfId="45025" xr:uid="{899D078F-DBAE-4B48-8C86-1108BF68781A}"/>
    <cellStyle name="Separador de milhares 5 2 2 7 3 5 3 2" xfId="45026" xr:uid="{0C997ADD-9A5C-49F2-87BE-3767AAB0093C}"/>
    <cellStyle name="Separador de milhares 5 2 2 7 3 5 4" xfId="45027" xr:uid="{7F8CFBAA-6523-4B81-AE98-A5947E6336FC}"/>
    <cellStyle name="Separador de milhares 5 2 2 7 3 6" xfId="45028" xr:uid="{45168AC4-D489-478F-AB00-98C5397F2B64}"/>
    <cellStyle name="Separador de milhares 5 2 2 7 3 6 2" xfId="45029" xr:uid="{C1E5F175-6AA3-446B-8132-19CFB8EB4A49}"/>
    <cellStyle name="Separador de milhares 5 2 2 7 3 7" xfId="45030" xr:uid="{E7516DA2-06D2-44D0-8819-6B18D79CEB92}"/>
    <cellStyle name="Separador de milhares 5 2 2 7 3 8" xfId="45031" xr:uid="{0BF172FF-F6F0-4DAB-A1AB-565B82ACCBF2}"/>
    <cellStyle name="Separador de milhares 5 2 2 7 3 9" xfId="53640" xr:uid="{5A1BBED9-5726-4782-936F-A1B73CA6F13B}"/>
    <cellStyle name="Separador de milhares 5 2 2 7 4" xfId="45032" xr:uid="{62D79DE7-984C-450D-9AB1-01C943AF604C}"/>
    <cellStyle name="Separador de milhares 5 2 2 7 4 2" xfId="45033" xr:uid="{22CFDD56-278B-4A87-91F8-1B4E45ECA041}"/>
    <cellStyle name="Separador de milhares 5 2 2 7 4 2 2" xfId="45034" xr:uid="{F3E3ADDE-50ED-4235-8B04-25C0ADBF1840}"/>
    <cellStyle name="Separador de milhares 5 2 2 7 4 2 2 2" xfId="45035" xr:uid="{7FC6CDEC-C63A-4E27-B30C-282A4995DE38}"/>
    <cellStyle name="Separador de milhares 5 2 2 7 4 2 2 2 2" xfId="45036" xr:uid="{729D2D52-C1F8-4D78-9977-EAC7D07BF347}"/>
    <cellStyle name="Separador de milhares 5 2 2 7 4 2 2 3" xfId="45037" xr:uid="{D2FB802A-1796-45E8-BDFA-AD3AE5AD6609}"/>
    <cellStyle name="Separador de milhares 5 2 2 7 4 2 3" xfId="45038" xr:uid="{77A0C246-E349-4400-8AD4-FAC5D195D81C}"/>
    <cellStyle name="Separador de milhares 5 2 2 7 4 2 3 2" xfId="45039" xr:uid="{AE8CD945-46D7-4D31-9BC9-A91C2230C834}"/>
    <cellStyle name="Separador de milhares 5 2 2 7 4 2 4" xfId="45040" xr:uid="{F51933F8-368A-48F3-A396-3A42BD32157E}"/>
    <cellStyle name="Separador de milhares 5 2 2 7 4 2 4 2" xfId="45041" xr:uid="{BE453CAA-C85A-4C68-A4B1-1F9AED62EB01}"/>
    <cellStyle name="Separador de milhares 5 2 2 7 4 2 5" xfId="45042" xr:uid="{93164263-4C36-4023-A472-5C5B5EDCF0FA}"/>
    <cellStyle name="Separador de milhares 5 2 2 7 4 3" xfId="45043" xr:uid="{E154A6DC-946A-4A9D-BFC9-0CD746EF65A5}"/>
    <cellStyle name="Separador de milhares 5 2 2 7 4 3 2" xfId="45044" xr:uid="{4D9E43A9-485A-49C7-8D62-11B405074C72}"/>
    <cellStyle name="Separador de milhares 5 2 2 7 4 4" xfId="45045" xr:uid="{FC62CFC3-D1F9-4CCA-AC1D-5E225E022F78}"/>
    <cellStyle name="Separador de milhares 5 2 2 7 4 4 2" xfId="45046" xr:uid="{38B8C231-7E25-4C85-B064-1F6713033B34}"/>
    <cellStyle name="Separador de milhares 5 2 2 7 4 5" xfId="45047" xr:uid="{15870CA3-AC16-468F-8382-510B57A7C29D}"/>
    <cellStyle name="Separador de milhares 5 2 2 7 5" xfId="45048" xr:uid="{AB71B004-EA19-4677-A978-0D4BD7594F41}"/>
    <cellStyle name="Separador de milhares 5 2 2 7 5 2" xfId="45049" xr:uid="{28E45DC6-B55D-43AB-A7FC-C6E5E9329377}"/>
    <cellStyle name="Separador de milhares 5 2 2 7 5 2 2" xfId="45050" xr:uid="{25A54063-028E-40F4-B52B-F078F591CE3C}"/>
    <cellStyle name="Separador de milhares 5 2 2 7 5 3" xfId="45051" xr:uid="{11FA4BC3-DE74-46AA-936B-481D6B6834E7}"/>
    <cellStyle name="Separador de milhares 5 2 2 7 5 3 2" xfId="45052" xr:uid="{CF40F0F0-3E95-4BD7-901B-D9D66E0CA6D0}"/>
    <cellStyle name="Separador de milhares 5 2 2 7 5 4" xfId="45053" xr:uid="{E634A9C7-9DDE-4D14-AC32-5D1D78A0E6F2}"/>
    <cellStyle name="Separador de milhares 5 2 2 7 6" xfId="45054" xr:uid="{02B5C5B6-39D1-491D-966E-BF68A14B2DAA}"/>
    <cellStyle name="Separador de milhares 5 2 2 7 6 2" xfId="45055" xr:uid="{2BD02AEC-BE55-4EFF-BABB-DAE23E238E32}"/>
    <cellStyle name="Separador de milhares 5 2 2 7 6 2 2" xfId="45056" xr:uid="{2E25F0B9-BDAC-4402-A5DB-DD3EF1A3D6E4}"/>
    <cellStyle name="Separador de milhares 5 2 2 7 6 2 2 2" xfId="45057" xr:uid="{37BE5FA1-7CA0-4B0C-8F8F-6CED4B154868}"/>
    <cellStyle name="Separador de milhares 5 2 2 7 6 2 3" xfId="45058" xr:uid="{9DE12EAD-B47E-48CF-8A1F-59F517E20FF4}"/>
    <cellStyle name="Separador de milhares 5 2 2 7 6 3" xfId="45059" xr:uid="{44AB92CA-52B0-427E-B215-87E9C7F73E7A}"/>
    <cellStyle name="Separador de milhares 5 2 2 7 6 3 2" xfId="45060" xr:uid="{61DFF378-87BF-4BBE-8797-3159448A503B}"/>
    <cellStyle name="Separador de milhares 5 2 2 7 6 4" xfId="45061" xr:uid="{B27031B8-FF9D-4249-AF26-4B4E98287875}"/>
    <cellStyle name="Separador de milhares 5 2 2 7 6 4 2" xfId="45062" xr:uid="{C78F262D-2118-4DC9-8BA9-92975D956798}"/>
    <cellStyle name="Separador de milhares 5 2 2 7 6 5" xfId="45063" xr:uid="{F392E8D1-6DBB-4B10-A1B1-E28BA7E2157E}"/>
    <cellStyle name="Separador de milhares 5 2 2 7 7" xfId="45064" xr:uid="{15C90E35-1294-41E6-8E1F-15200DCB7490}"/>
    <cellStyle name="Separador de milhares 5 2 2 7 7 2" xfId="45065" xr:uid="{4A2B52E5-F873-4EFB-B733-F0986F2868B0}"/>
    <cellStyle name="Separador de milhares 5 2 2 7 7 2 2" xfId="45066" xr:uid="{34C07BAC-3CC0-456A-9A94-D4E55503F12D}"/>
    <cellStyle name="Separador de milhares 5 2 2 7 7 3" xfId="45067" xr:uid="{6D06F3B8-AB90-485A-BD50-5DA589E9C35C}"/>
    <cellStyle name="Separador de milhares 5 2 2 7 7 3 2" xfId="45068" xr:uid="{52B801E5-C227-46C6-BE1C-246D07128A6A}"/>
    <cellStyle name="Separador de milhares 5 2 2 7 7 4" xfId="45069" xr:uid="{56B3A0A1-50F6-4880-BB7C-C78C45693C91}"/>
    <cellStyle name="Separador de milhares 5 2 2 7 8" xfId="45070" xr:uid="{E7DEF758-9EAC-411E-A90A-A1595529DB79}"/>
    <cellStyle name="Separador de milhares 5 2 2 7 8 2" xfId="45071" xr:uid="{92A01103-F7F4-4F43-9EC7-6C5BD3DA4576}"/>
    <cellStyle name="Separador de milhares 5 2 2 7 9" xfId="45072" xr:uid="{DA9EE727-71E3-4F6E-80AB-7E7F0CD309C9}"/>
    <cellStyle name="Separador de milhares 5 2 2 8" xfId="45073" xr:uid="{72944B91-DF11-4724-B566-26B38AEC0229}"/>
    <cellStyle name="Separador de milhares 5 2 2 8 10" xfId="45074" xr:uid="{392EEF2E-84F0-4C13-84E1-2D9E91F21D86}"/>
    <cellStyle name="Separador de milhares 5 2 2 8 11" xfId="53641" xr:uid="{6AC67ADF-553C-4485-8AB6-6F7F6C377FB3}"/>
    <cellStyle name="Separador de milhares 5 2 2 8 12" xfId="54997" xr:uid="{59C05FD3-96A9-48F4-B306-EB2AC7185E40}"/>
    <cellStyle name="Separador de milhares 5 2 2 8 2" xfId="45075" xr:uid="{0FE984FE-6BC6-4952-926D-F238643FD80A}"/>
    <cellStyle name="Separador de milhares 5 2 2 8 2 10" xfId="54998" xr:uid="{1985C462-DDB3-402A-A31A-8C84C46D667A}"/>
    <cellStyle name="Separador de milhares 5 2 2 8 2 2" xfId="45076" xr:uid="{7AED6849-CB12-4132-AFEE-5F3DE8FA92FB}"/>
    <cellStyle name="Separador de milhares 5 2 2 8 2 2 2" xfId="45077" xr:uid="{12898EF2-6AE2-4EA8-86B3-001933A9A049}"/>
    <cellStyle name="Separador de milhares 5 2 2 8 2 2 2 2" xfId="45078" xr:uid="{9D9A41EE-8AA8-4F89-A8DE-CB2ACF91A868}"/>
    <cellStyle name="Separador de milhares 5 2 2 8 2 2 2 2 2" xfId="45079" xr:uid="{4CEA5084-784E-4C24-8EF9-8EA79DFE7E19}"/>
    <cellStyle name="Separador de milhares 5 2 2 8 2 2 2 2 2 2" xfId="45080" xr:uid="{76DEB231-1A7B-436B-82BF-D42AADF7E4CC}"/>
    <cellStyle name="Separador de milhares 5 2 2 8 2 2 2 2 3" xfId="45081" xr:uid="{39DC35D5-E42C-42E2-97E2-54EBE9711B8A}"/>
    <cellStyle name="Separador de milhares 5 2 2 8 2 2 2 3" xfId="45082" xr:uid="{012C5EF9-A691-4338-B99D-5FD7A2C37B4B}"/>
    <cellStyle name="Separador de milhares 5 2 2 8 2 2 2 3 2" xfId="45083" xr:uid="{6BD79DF9-EE94-4E5D-B55D-056F0CE3751C}"/>
    <cellStyle name="Separador de milhares 5 2 2 8 2 2 2 4" xfId="45084" xr:uid="{C662553C-53C5-4895-BD6C-32D45BF4858F}"/>
    <cellStyle name="Separador de milhares 5 2 2 8 2 2 2 4 2" xfId="45085" xr:uid="{04BB3782-4223-431A-806F-AEF2D62C41AF}"/>
    <cellStyle name="Separador de milhares 5 2 2 8 2 2 2 5" xfId="45086" xr:uid="{D9914EFC-3784-4E7F-AF36-96B2A2B00079}"/>
    <cellStyle name="Separador de milhares 5 2 2 8 2 2 3" xfId="45087" xr:uid="{86501D4A-7148-4BBB-9835-75AABA52AB50}"/>
    <cellStyle name="Separador de milhares 5 2 2 8 2 2 3 2" xfId="45088" xr:uid="{1E08E2CA-A972-47B6-9D07-556B26614907}"/>
    <cellStyle name="Separador de milhares 5 2 2 8 2 2 4" xfId="45089" xr:uid="{F592BFCE-FC8A-485F-BCC3-F063D6C8AD84}"/>
    <cellStyle name="Separador de milhares 5 2 2 8 2 2 4 2" xfId="45090" xr:uid="{215EC2D4-CB5B-45FD-A517-30BE039F973F}"/>
    <cellStyle name="Separador de milhares 5 2 2 8 2 2 5" xfId="45091" xr:uid="{BEEE8C67-D354-42E2-B532-CF3DF286ECFA}"/>
    <cellStyle name="Separador de milhares 5 2 2 8 2 3" xfId="45092" xr:uid="{224F382A-06AB-4B17-B270-CB1B897BC37E}"/>
    <cellStyle name="Separador de milhares 5 2 2 8 2 3 2" xfId="45093" xr:uid="{50C26C92-B0BF-4FB1-9305-D45F5E2828DC}"/>
    <cellStyle name="Separador de milhares 5 2 2 8 2 3 2 2" xfId="45094" xr:uid="{5B522E00-625D-4A9F-8A93-A1EF87B24699}"/>
    <cellStyle name="Separador de milhares 5 2 2 8 2 3 3" xfId="45095" xr:uid="{08E4BEC4-950C-45CB-B757-F09081C6C84C}"/>
    <cellStyle name="Separador de milhares 5 2 2 8 2 3 3 2" xfId="45096" xr:uid="{49AB1B1B-5D3E-4843-8249-53DC08080753}"/>
    <cellStyle name="Separador de milhares 5 2 2 8 2 3 4" xfId="45097" xr:uid="{876A203F-C62A-433A-B57E-4D3D98C67E25}"/>
    <cellStyle name="Separador de milhares 5 2 2 8 2 4" xfId="45098" xr:uid="{E24E3B6B-A5B9-46C0-8DC9-D33A9BF78521}"/>
    <cellStyle name="Separador de milhares 5 2 2 8 2 4 2" xfId="45099" xr:uid="{1245602B-0DA0-4E09-B435-A90A093AC8AF}"/>
    <cellStyle name="Separador de milhares 5 2 2 8 2 4 2 2" xfId="45100" xr:uid="{6FD44309-B8F5-4E0F-9AB3-CC12FBC932D4}"/>
    <cellStyle name="Separador de milhares 5 2 2 8 2 4 2 2 2" xfId="45101" xr:uid="{3B7C4358-F5A1-4D7A-942E-E585FEA534B6}"/>
    <cellStyle name="Separador de milhares 5 2 2 8 2 4 2 3" xfId="45102" xr:uid="{811BDE12-E7E5-4A13-B930-85349B5CDD67}"/>
    <cellStyle name="Separador de milhares 5 2 2 8 2 4 3" xfId="45103" xr:uid="{13089C14-2A79-48A1-853C-EB95B11D3DC4}"/>
    <cellStyle name="Separador de milhares 5 2 2 8 2 4 3 2" xfId="45104" xr:uid="{A39EB657-2A62-4346-8667-32483CD54B16}"/>
    <cellStyle name="Separador de milhares 5 2 2 8 2 4 4" xfId="45105" xr:uid="{C4258D1E-EDBA-4A01-B1FC-549BC392F4C6}"/>
    <cellStyle name="Separador de milhares 5 2 2 8 2 4 4 2" xfId="45106" xr:uid="{33BC1F9A-821A-4D31-99AB-E0BA7A26EA57}"/>
    <cellStyle name="Separador de milhares 5 2 2 8 2 4 5" xfId="45107" xr:uid="{B6737707-9381-42B6-9E45-0692D1BE5FC2}"/>
    <cellStyle name="Separador de milhares 5 2 2 8 2 5" xfId="45108" xr:uid="{310DC8CC-9492-450F-ADD2-5F02C10751D7}"/>
    <cellStyle name="Separador de milhares 5 2 2 8 2 5 2" xfId="45109" xr:uid="{7DA1CB73-F01A-496E-B6ED-8AB16965E7EA}"/>
    <cellStyle name="Separador de milhares 5 2 2 8 2 5 2 2" xfId="45110" xr:uid="{68BB6F41-61CE-40EC-AF7E-E4DD5AAB857F}"/>
    <cellStyle name="Separador de milhares 5 2 2 8 2 5 3" xfId="45111" xr:uid="{63D87810-1847-4EBA-832B-4E29BD6B6571}"/>
    <cellStyle name="Separador de milhares 5 2 2 8 2 5 3 2" xfId="45112" xr:uid="{394662AE-EC1C-4A67-8107-D797E6B6322B}"/>
    <cellStyle name="Separador de milhares 5 2 2 8 2 5 4" xfId="45113" xr:uid="{477499B7-EA1E-4A16-83AA-D907E4B9FC59}"/>
    <cellStyle name="Separador de milhares 5 2 2 8 2 6" xfId="45114" xr:uid="{B3475658-0999-4E4A-AB1C-06B3EA99FDAF}"/>
    <cellStyle name="Separador de milhares 5 2 2 8 2 6 2" xfId="45115" xr:uid="{C3D803CD-AF41-4038-801A-5CF3D3BAB6AE}"/>
    <cellStyle name="Separador de milhares 5 2 2 8 2 7" xfId="45116" xr:uid="{5B7EC388-7336-419C-B389-ADD783E9960C}"/>
    <cellStyle name="Separador de milhares 5 2 2 8 2 8" xfId="45117" xr:uid="{0153E0A8-113F-4912-A358-A69D1FA2195B}"/>
    <cellStyle name="Separador de milhares 5 2 2 8 2 9" xfId="53642" xr:uid="{E193DF54-967B-4E28-B32C-235547D3C10E}"/>
    <cellStyle name="Separador de milhares 5 2 2 8 3" xfId="45118" xr:uid="{23C215C2-98AA-49AA-B2F4-7F0B1EDCCC24}"/>
    <cellStyle name="Separador de milhares 5 2 2 8 3 10" xfId="54999" xr:uid="{7CF26454-9FFA-4B48-BFCB-E07860E3B1A7}"/>
    <cellStyle name="Separador de milhares 5 2 2 8 3 2" xfId="45119" xr:uid="{8D811963-2C75-4D74-ACA8-D9289B669B08}"/>
    <cellStyle name="Separador de milhares 5 2 2 8 3 2 2" xfId="45120" xr:uid="{BE2FB1BB-A686-4317-B7F6-257C13A0F9FF}"/>
    <cellStyle name="Separador de milhares 5 2 2 8 3 2 2 2" xfId="45121" xr:uid="{1F0EAEAF-6AA5-4B1D-950C-D8A4733FC3D1}"/>
    <cellStyle name="Separador de milhares 5 2 2 8 3 2 2 2 2" xfId="45122" xr:uid="{A7FB4E15-B7B7-4CAB-AF7E-1E1EC1A82F38}"/>
    <cellStyle name="Separador de milhares 5 2 2 8 3 2 2 2 2 2" xfId="45123" xr:uid="{52C092C9-7BA3-4E05-8E4E-672AF01BFF9E}"/>
    <cellStyle name="Separador de milhares 5 2 2 8 3 2 2 2 3" xfId="45124" xr:uid="{7E112809-0657-4520-B146-C39754CA500F}"/>
    <cellStyle name="Separador de milhares 5 2 2 8 3 2 2 3" xfId="45125" xr:uid="{9B554D72-0E08-4CF3-99E2-719FF22F9708}"/>
    <cellStyle name="Separador de milhares 5 2 2 8 3 2 2 3 2" xfId="45126" xr:uid="{3B7D2748-B04E-47AB-A0CA-F50989FF1DDA}"/>
    <cellStyle name="Separador de milhares 5 2 2 8 3 2 2 4" xfId="45127" xr:uid="{83A217E3-4F66-4B52-B915-2297FDF49ACC}"/>
    <cellStyle name="Separador de milhares 5 2 2 8 3 2 2 4 2" xfId="45128" xr:uid="{5A3D0647-4F83-4D6B-84EC-A5625B79241D}"/>
    <cellStyle name="Separador de milhares 5 2 2 8 3 2 2 5" xfId="45129" xr:uid="{3DED7AFC-4955-40EC-BD1C-0225959C4FAD}"/>
    <cellStyle name="Separador de milhares 5 2 2 8 3 2 3" xfId="45130" xr:uid="{66AC3A8F-E35E-419A-893A-BF782D1D981D}"/>
    <cellStyle name="Separador de milhares 5 2 2 8 3 2 3 2" xfId="45131" xr:uid="{FBCC6938-A639-4F96-AE88-A9B719628F65}"/>
    <cellStyle name="Separador de milhares 5 2 2 8 3 2 4" xfId="45132" xr:uid="{2A654EA4-AB5F-4F78-8779-CE8833488A51}"/>
    <cellStyle name="Separador de milhares 5 2 2 8 3 2 4 2" xfId="45133" xr:uid="{BB07C21D-3F12-4BCD-8F43-866202B7C1A5}"/>
    <cellStyle name="Separador de milhares 5 2 2 8 3 2 5" xfId="45134" xr:uid="{CB794731-9B1F-42A2-A0FA-34098C0940F0}"/>
    <cellStyle name="Separador de milhares 5 2 2 8 3 3" xfId="45135" xr:uid="{656AB38E-517B-48F1-A244-D54CEDC8988E}"/>
    <cellStyle name="Separador de milhares 5 2 2 8 3 3 2" xfId="45136" xr:uid="{EB9A9FA6-7097-4CD2-A85F-EE02B8378B19}"/>
    <cellStyle name="Separador de milhares 5 2 2 8 3 3 2 2" xfId="45137" xr:uid="{231911FA-7A2A-4F64-B410-B5C7E450E1F5}"/>
    <cellStyle name="Separador de milhares 5 2 2 8 3 3 3" xfId="45138" xr:uid="{58AB4329-0BA2-443A-8C94-3AA183F22F6A}"/>
    <cellStyle name="Separador de milhares 5 2 2 8 3 3 3 2" xfId="45139" xr:uid="{1A130349-3FE8-4B12-BD01-D2DE9BE9D821}"/>
    <cellStyle name="Separador de milhares 5 2 2 8 3 3 4" xfId="45140" xr:uid="{7E8FF061-E90F-430F-82C0-86634054AB63}"/>
    <cellStyle name="Separador de milhares 5 2 2 8 3 4" xfId="45141" xr:uid="{434A2DD4-30EB-4C01-B971-1696BDD079A5}"/>
    <cellStyle name="Separador de milhares 5 2 2 8 3 4 2" xfId="45142" xr:uid="{00EE4B2C-6DBD-4DAE-94A0-68343A33B7AE}"/>
    <cellStyle name="Separador de milhares 5 2 2 8 3 4 2 2" xfId="45143" xr:uid="{695E3DD3-517D-4365-BE72-F42C349301F1}"/>
    <cellStyle name="Separador de milhares 5 2 2 8 3 4 2 2 2" xfId="45144" xr:uid="{206E5CB2-1A32-4E9D-BC78-A010154969C1}"/>
    <cellStyle name="Separador de milhares 5 2 2 8 3 4 2 3" xfId="45145" xr:uid="{2499125E-4749-4665-BBD5-EE59F2538559}"/>
    <cellStyle name="Separador de milhares 5 2 2 8 3 4 3" xfId="45146" xr:uid="{6C2693AE-9F49-43EE-9647-A0659487AD2B}"/>
    <cellStyle name="Separador de milhares 5 2 2 8 3 4 3 2" xfId="45147" xr:uid="{F4E40F28-77F3-4CB4-8BC3-B4BE33552A05}"/>
    <cellStyle name="Separador de milhares 5 2 2 8 3 4 4" xfId="45148" xr:uid="{8DD50990-839B-4DB6-A794-D0C81103237B}"/>
    <cellStyle name="Separador de milhares 5 2 2 8 3 4 4 2" xfId="45149" xr:uid="{C4853D0F-5C08-4233-A008-8674FEF1702E}"/>
    <cellStyle name="Separador de milhares 5 2 2 8 3 4 5" xfId="45150" xr:uid="{E28D1F60-C72D-4A02-9E2D-48EB6DA79D65}"/>
    <cellStyle name="Separador de milhares 5 2 2 8 3 5" xfId="45151" xr:uid="{13BC46B7-C681-49F8-9E10-44D77C856E65}"/>
    <cellStyle name="Separador de milhares 5 2 2 8 3 5 2" xfId="45152" xr:uid="{582C8CAD-E0F6-4822-BEF8-87C5F8CEB1A3}"/>
    <cellStyle name="Separador de milhares 5 2 2 8 3 5 2 2" xfId="45153" xr:uid="{3548A5B4-2473-4480-9B30-025215473E7B}"/>
    <cellStyle name="Separador de milhares 5 2 2 8 3 5 3" xfId="45154" xr:uid="{93C89383-AE65-42E5-959D-9C78129A50F0}"/>
    <cellStyle name="Separador de milhares 5 2 2 8 3 5 3 2" xfId="45155" xr:uid="{1AE6F4CF-F9E1-48BA-B6DA-A2E15F5771E8}"/>
    <cellStyle name="Separador de milhares 5 2 2 8 3 5 4" xfId="45156" xr:uid="{CD06449D-5852-40CC-9C81-A1A0A9AD6CD1}"/>
    <cellStyle name="Separador de milhares 5 2 2 8 3 6" xfId="45157" xr:uid="{7861A94A-166A-4051-8C6E-D86BC1B20D2F}"/>
    <cellStyle name="Separador de milhares 5 2 2 8 3 6 2" xfId="45158" xr:uid="{58D16C6E-F546-4148-B62B-79CC362D9A55}"/>
    <cellStyle name="Separador de milhares 5 2 2 8 3 7" xfId="45159" xr:uid="{1631381B-4C06-49D5-ACDC-01C8098B9573}"/>
    <cellStyle name="Separador de milhares 5 2 2 8 3 8" xfId="45160" xr:uid="{31719C9D-3887-4BE6-B3FD-C18B2663DCFD}"/>
    <cellStyle name="Separador de milhares 5 2 2 8 3 9" xfId="53643" xr:uid="{D96CD7DB-9D7F-4AB6-82DF-25B4E90DCD5C}"/>
    <cellStyle name="Separador de milhares 5 2 2 8 4" xfId="45161" xr:uid="{2A9D1053-F915-46F3-9057-FC02F6FDCB84}"/>
    <cellStyle name="Separador de milhares 5 2 2 8 4 2" xfId="45162" xr:uid="{9F28A17A-8153-4E55-A509-D59B2BAD3521}"/>
    <cellStyle name="Separador de milhares 5 2 2 8 4 2 2" xfId="45163" xr:uid="{A28D4C9A-C1E9-423A-A8F0-F77AD7F15397}"/>
    <cellStyle name="Separador de milhares 5 2 2 8 4 2 2 2" xfId="45164" xr:uid="{8970664A-E33D-4B28-8792-45623A557911}"/>
    <cellStyle name="Separador de milhares 5 2 2 8 4 2 2 2 2" xfId="45165" xr:uid="{72318FFA-90FC-4EDC-91F1-0BA409C07BA5}"/>
    <cellStyle name="Separador de milhares 5 2 2 8 4 2 2 3" xfId="45166" xr:uid="{FA84A539-8A10-4267-A894-B7102627DD33}"/>
    <cellStyle name="Separador de milhares 5 2 2 8 4 2 3" xfId="45167" xr:uid="{0777EB05-C4DF-451A-A76A-C104A8C39BD1}"/>
    <cellStyle name="Separador de milhares 5 2 2 8 4 2 3 2" xfId="45168" xr:uid="{34565084-19A4-4422-B31A-85B9D62BEC86}"/>
    <cellStyle name="Separador de milhares 5 2 2 8 4 2 4" xfId="45169" xr:uid="{A422CC6F-79A6-4934-A088-07B5B729F122}"/>
    <cellStyle name="Separador de milhares 5 2 2 8 4 2 4 2" xfId="45170" xr:uid="{7C2EDD83-5401-4631-893F-6A9296FEF908}"/>
    <cellStyle name="Separador de milhares 5 2 2 8 4 2 5" xfId="45171" xr:uid="{3088AC89-5425-444F-855D-88702636ED67}"/>
    <cellStyle name="Separador de milhares 5 2 2 8 4 3" xfId="45172" xr:uid="{57FE6028-8A91-4D87-9752-A259E1467E97}"/>
    <cellStyle name="Separador de milhares 5 2 2 8 4 3 2" xfId="45173" xr:uid="{C3B7EE58-6839-4D83-B501-618B4069185D}"/>
    <cellStyle name="Separador de milhares 5 2 2 8 4 4" xfId="45174" xr:uid="{C9770AB4-54F0-4B91-8048-6BCF221AAF86}"/>
    <cellStyle name="Separador de milhares 5 2 2 8 4 4 2" xfId="45175" xr:uid="{A5AD0725-CBB0-46AA-9E56-FEE2FE40FE4C}"/>
    <cellStyle name="Separador de milhares 5 2 2 8 4 5" xfId="45176" xr:uid="{B2FC04F9-B687-4393-9B7B-8F69806AC40E}"/>
    <cellStyle name="Separador de milhares 5 2 2 8 5" xfId="45177" xr:uid="{08A52CD1-B314-4E49-9005-7CDF21BC8F8B}"/>
    <cellStyle name="Separador de milhares 5 2 2 8 5 2" xfId="45178" xr:uid="{9ED6DC1B-2EAD-4766-BB8C-11A6BF7753EA}"/>
    <cellStyle name="Separador de milhares 5 2 2 8 5 2 2" xfId="45179" xr:uid="{FE79D590-F318-440B-BEE2-ACDE194DC1D0}"/>
    <cellStyle name="Separador de milhares 5 2 2 8 5 3" xfId="45180" xr:uid="{6F4786E0-375F-430D-9BF8-D57E54D79FFE}"/>
    <cellStyle name="Separador de milhares 5 2 2 8 5 3 2" xfId="45181" xr:uid="{E0EE9AE0-52E5-41E3-9E9D-8BCFC6312431}"/>
    <cellStyle name="Separador de milhares 5 2 2 8 5 4" xfId="45182" xr:uid="{9B98D877-E8E3-4BB7-ABDC-F25D77A65C39}"/>
    <cellStyle name="Separador de milhares 5 2 2 8 6" xfId="45183" xr:uid="{7FAE2AC1-CCEA-47F3-AA45-620F359E1A07}"/>
    <cellStyle name="Separador de milhares 5 2 2 8 6 2" xfId="45184" xr:uid="{47AA956F-14BF-4140-A0F3-40BCFD6B7AA3}"/>
    <cellStyle name="Separador de milhares 5 2 2 8 6 2 2" xfId="45185" xr:uid="{F7171E32-07FF-4C78-8EDA-666FE03519E0}"/>
    <cellStyle name="Separador de milhares 5 2 2 8 6 2 2 2" xfId="45186" xr:uid="{79758688-F84B-42E6-B239-C091316B4720}"/>
    <cellStyle name="Separador de milhares 5 2 2 8 6 2 3" xfId="45187" xr:uid="{37BF2036-612C-44C7-AEC7-9C267AE3A61D}"/>
    <cellStyle name="Separador de milhares 5 2 2 8 6 3" xfId="45188" xr:uid="{60570C44-9921-4887-8361-155832E351DC}"/>
    <cellStyle name="Separador de milhares 5 2 2 8 6 3 2" xfId="45189" xr:uid="{71D65026-9A80-4EDD-A3D4-0E472532E8C2}"/>
    <cellStyle name="Separador de milhares 5 2 2 8 6 4" xfId="45190" xr:uid="{12ABFA18-4B9C-46CC-9D92-F623993C876F}"/>
    <cellStyle name="Separador de milhares 5 2 2 8 6 4 2" xfId="45191" xr:uid="{94340F9A-7872-4347-AE98-94297216E3B4}"/>
    <cellStyle name="Separador de milhares 5 2 2 8 6 5" xfId="45192" xr:uid="{300200F7-EEFD-4B98-9E98-E5ADD52D52AD}"/>
    <cellStyle name="Separador de milhares 5 2 2 8 7" xfId="45193" xr:uid="{BC87EE24-DB92-4E05-90D5-28C83B353A76}"/>
    <cellStyle name="Separador de milhares 5 2 2 8 7 2" xfId="45194" xr:uid="{0216D211-ED62-44B0-8E29-D722E3A5D6F7}"/>
    <cellStyle name="Separador de milhares 5 2 2 8 7 2 2" xfId="45195" xr:uid="{4FAC0E54-3060-4336-AB11-441ACCD3B05C}"/>
    <cellStyle name="Separador de milhares 5 2 2 8 7 3" xfId="45196" xr:uid="{28ED6A7B-F447-40CD-A00C-67533FD335D7}"/>
    <cellStyle name="Separador de milhares 5 2 2 8 7 3 2" xfId="45197" xr:uid="{98FE6600-F3FB-485E-88BF-D2FA02B7AD26}"/>
    <cellStyle name="Separador de milhares 5 2 2 8 7 4" xfId="45198" xr:uid="{8CC3DD57-2D00-42E3-9A9C-BDA63DEE2C97}"/>
    <cellStyle name="Separador de milhares 5 2 2 8 8" xfId="45199" xr:uid="{DBF68396-F8F1-4C8C-B094-DD2FD894D502}"/>
    <cellStyle name="Separador de milhares 5 2 2 8 8 2" xfId="45200" xr:uid="{94A7D0EE-0F9D-4306-B1CE-35B61D458BC2}"/>
    <cellStyle name="Separador de milhares 5 2 2 8 9" xfId="45201" xr:uid="{E4A4A46B-64FC-4FC9-B23D-B762A1A9423E}"/>
    <cellStyle name="Separador de milhares 5 2 2 9" xfId="45202" xr:uid="{169718FA-435C-4308-8713-52C0180D74AE}"/>
    <cellStyle name="Separador de milhares 5 2 2 9 10" xfId="55000" xr:uid="{964D20F8-85B6-4F4D-8134-7CCA63E48926}"/>
    <cellStyle name="Separador de milhares 5 2 2 9 2" xfId="45203" xr:uid="{831AB882-16C1-4C5B-BD07-31DA3A27166A}"/>
    <cellStyle name="Separador de milhares 5 2 2 9 2 2" xfId="45204" xr:uid="{386BA891-1373-414D-98B4-4A1B13CBDE48}"/>
    <cellStyle name="Separador de milhares 5 2 2 9 2 2 2" xfId="45205" xr:uid="{26442D0B-26A2-45F8-8BEF-DB708C514C78}"/>
    <cellStyle name="Separador de milhares 5 2 2 9 2 2 2 2" xfId="45206" xr:uid="{F3E3FC41-D5EF-4040-B805-4104DFC4D486}"/>
    <cellStyle name="Separador de milhares 5 2 2 9 2 2 2 2 2" xfId="45207" xr:uid="{D090174E-D7D3-48AA-8923-A521692AF98C}"/>
    <cellStyle name="Separador de milhares 5 2 2 9 2 2 2 3" xfId="45208" xr:uid="{AD474F7D-87D7-4405-ADBA-077D76A2B359}"/>
    <cellStyle name="Separador de milhares 5 2 2 9 2 2 3" xfId="45209" xr:uid="{FA821F94-90C8-49EE-8907-CE96B0654AF9}"/>
    <cellStyle name="Separador de milhares 5 2 2 9 2 2 3 2" xfId="45210" xr:uid="{661F301C-19DF-4AA7-8F38-58520504A666}"/>
    <cellStyle name="Separador de milhares 5 2 2 9 2 2 4" xfId="45211" xr:uid="{31BAA498-E7A6-450A-96F7-3D45F0A82357}"/>
    <cellStyle name="Separador de milhares 5 2 2 9 2 2 4 2" xfId="45212" xr:uid="{C12AF605-94E0-4888-8234-34996339CCD1}"/>
    <cellStyle name="Separador de milhares 5 2 2 9 2 2 5" xfId="45213" xr:uid="{53DC7093-6C3B-40CE-A4D7-17576CD06C7D}"/>
    <cellStyle name="Separador de milhares 5 2 2 9 2 3" xfId="45214" xr:uid="{B84DF179-DC26-4E73-A505-46BAB94ACC9D}"/>
    <cellStyle name="Separador de milhares 5 2 2 9 2 3 2" xfId="45215" xr:uid="{C1DA3E90-F0B1-4288-ABA6-D0F9E260DC3B}"/>
    <cellStyle name="Separador de milhares 5 2 2 9 2 4" xfId="45216" xr:uid="{20E19AEF-1439-42E7-B902-FACE7EC01C6A}"/>
    <cellStyle name="Separador de milhares 5 2 2 9 2 4 2" xfId="45217" xr:uid="{5971C7D0-0AD1-4F05-8F44-50C8192924A3}"/>
    <cellStyle name="Separador de milhares 5 2 2 9 2 5" xfId="45218" xr:uid="{4155D495-6E34-41AE-ADEB-D3328B639D30}"/>
    <cellStyle name="Separador de milhares 5 2 2 9 3" xfId="45219" xr:uid="{53DBE3AB-517A-46F3-A00F-656EEC79141E}"/>
    <cellStyle name="Separador de milhares 5 2 2 9 3 2" xfId="45220" xr:uid="{9ABBBB42-3EA0-430F-BCDD-B7A43B9852F5}"/>
    <cellStyle name="Separador de milhares 5 2 2 9 3 2 2" xfId="45221" xr:uid="{9A71FA24-7583-4B9C-BF01-C22684DC3371}"/>
    <cellStyle name="Separador de milhares 5 2 2 9 3 3" xfId="45222" xr:uid="{68667886-F5A5-4E6B-BE13-E6A12DD82CBF}"/>
    <cellStyle name="Separador de milhares 5 2 2 9 3 3 2" xfId="45223" xr:uid="{AC98823F-DA57-4466-8FF5-43B660E8E60A}"/>
    <cellStyle name="Separador de milhares 5 2 2 9 3 4" xfId="45224" xr:uid="{45267397-97B3-4C02-98D0-9225993418B3}"/>
    <cellStyle name="Separador de milhares 5 2 2 9 4" xfId="45225" xr:uid="{0CBB133F-EA85-4757-ADA7-4395A3FF8918}"/>
    <cellStyle name="Separador de milhares 5 2 2 9 4 2" xfId="45226" xr:uid="{6FCD99C0-36E2-41F5-B951-DD96EE19F70A}"/>
    <cellStyle name="Separador de milhares 5 2 2 9 4 2 2" xfId="45227" xr:uid="{D59E3618-19F0-4B46-96D2-0C4052E77384}"/>
    <cellStyle name="Separador de milhares 5 2 2 9 4 2 2 2" xfId="45228" xr:uid="{C17DD43E-A5F0-433A-8A03-FFA4E25F3071}"/>
    <cellStyle name="Separador de milhares 5 2 2 9 4 2 3" xfId="45229" xr:uid="{6D29BAA5-5AF5-407B-83D1-E4C6E10C3A88}"/>
    <cellStyle name="Separador de milhares 5 2 2 9 4 3" xfId="45230" xr:uid="{436D7C2C-A6DC-49CB-9572-5FC647FD3622}"/>
    <cellStyle name="Separador de milhares 5 2 2 9 4 3 2" xfId="45231" xr:uid="{7A913FED-FC9B-47B4-A324-45525298B429}"/>
    <cellStyle name="Separador de milhares 5 2 2 9 4 4" xfId="45232" xr:uid="{5E339379-F6C1-4047-A69F-162735B324C2}"/>
    <cellStyle name="Separador de milhares 5 2 2 9 4 4 2" xfId="45233" xr:uid="{933E05AA-3AD4-4E02-AD64-A953540D2684}"/>
    <cellStyle name="Separador de milhares 5 2 2 9 4 5" xfId="45234" xr:uid="{C1EB2B85-56BE-400C-AE99-E61E92C4A1D1}"/>
    <cellStyle name="Separador de milhares 5 2 2 9 5" xfId="45235" xr:uid="{84E6896E-AEB3-4D06-9BEE-C43F9724D46B}"/>
    <cellStyle name="Separador de milhares 5 2 2 9 5 2" xfId="45236" xr:uid="{B2788DB6-BB77-414A-85E0-5ECA0C0B04EB}"/>
    <cellStyle name="Separador de milhares 5 2 2 9 5 2 2" xfId="45237" xr:uid="{2C259563-E7F3-4D9C-8090-2F1EEB230BBD}"/>
    <cellStyle name="Separador de milhares 5 2 2 9 5 3" xfId="45238" xr:uid="{FB9CAA5E-7396-4C94-BA6D-44F10D057F81}"/>
    <cellStyle name="Separador de milhares 5 2 2 9 5 3 2" xfId="45239" xr:uid="{4CA30365-BC4B-4C1F-B651-8A86D511B885}"/>
    <cellStyle name="Separador de milhares 5 2 2 9 5 4" xfId="45240" xr:uid="{6913BBE8-93A2-49A2-90E9-56D5B46D6FF2}"/>
    <cellStyle name="Separador de milhares 5 2 2 9 6" xfId="45241" xr:uid="{FD328ABF-5BFA-47F0-ADDC-71A5167282BA}"/>
    <cellStyle name="Separador de milhares 5 2 2 9 6 2" xfId="45242" xr:uid="{7014CA42-3978-4B9A-B976-9374213E9B90}"/>
    <cellStyle name="Separador de milhares 5 2 2 9 7" xfId="45243" xr:uid="{3F6666EF-C776-488B-8BF7-AFF66D8218A6}"/>
    <cellStyle name="Separador de milhares 5 2 2 9 8" xfId="45244" xr:uid="{87CFCA33-3B2E-4463-BDAA-59E7B084BD1B}"/>
    <cellStyle name="Separador de milhares 5 2 2 9 9" xfId="53644" xr:uid="{087D5670-A197-4E77-91D7-5295F0DBF87D}"/>
    <cellStyle name="Separador de milhares 5 2 20" xfId="45245" xr:uid="{BB4D5AB0-C1B9-4C27-A195-3F1A54A8128E}"/>
    <cellStyle name="Separador de milhares 5 2 21" xfId="45246" xr:uid="{43E8FACC-E863-4394-9F26-CC2BAB3C330F}"/>
    <cellStyle name="Separador de milhares 5 2 22" xfId="54896" xr:uid="{224A6E39-45E4-4E63-8D59-F491A5DA55EB}"/>
    <cellStyle name="Separador de milhares 5 2 3" xfId="45247" xr:uid="{0278CC0D-FABE-4F47-B100-1D7AA86736E2}"/>
    <cellStyle name="Separador de milhares 5 2 3 10" xfId="45248" xr:uid="{61EF4256-67C1-4948-9F59-8561883C1CC7}"/>
    <cellStyle name="Separador de milhares 5 2 3 10 2" xfId="45249" xr:uid="{C4F0EFC2-FD7B-48EA-A078-C3EC50DA8531}"/>
    <cellStyle name="Separador de milhares 5 2 3 10 2 2" xfId="45250" xr:uid="{5E84702B-EDEE-41AA-8686-422480957F39}"/>
    <cellStyle name="Separador de milhares 5 2 3 10 2 2 2" xfId="45251" xr:uid="{D9C27D2C-7006-40F3-9CBE-53F091D81652}"/>
    <cellStyle name="Separador de milhares 5 2 3 10 2 3" xfId="45252" xr:uid="{DC78B9A8-10A1-4BD1-8D2F-0A20ADAB40C1}"/>
    <cellStyle name="Separador de milhares 5 2 3 10 2 3 2" xfId="45253" xr:uid="{F93AB7B9-B5F5-4740-85CD-45B5868D6856}"/>
    <cellStyle name="Separador de milhares 5 2 3 10 2 4" xfId="45254" xr:uid="{68435F23-FE6C-43B3-B2E5-E4A74CDAFA27}"/>
    <cellStyle name="Separador de milhares 5 2 3 10 3" xfId="45255" xr:uid="{11D4ECA3-DB82-4A12-9F29-6A14D0CB2506}"/>
    <cellStyle name="Separador de milhares 5 2 3 10 3 2" xfId="45256" xr:uid="{DB956CF2-8010-460E-AFED-BBB99AF19E72}"/>
    <cellStyle name="Separador de milhares 5 2 3 10 3 2 2" xfId="45257" xr:uid="{671B44B1-F757-40A4-A32A-1A3C8FA667BC}"/>
    <cellStyle name="Separador de milhares 5 2 3 10 3 2 2 2" xfId="45258" xr:uid="{223331C6-FAEC-4D9A-A31F-EDABEB798D54}"/>
    <cellStyle name="Separador de milhares 5 2 3 10 3 2 3" xfId="45259" xr:uid="{59FD9733-9BF2-4459-B83E-127EBF2D8C0E}"/>
    <cellStyle name="Separador de milhares 5 2 3 10 3 3" xfId="45260" xr:uid="{6BFCD445-B5FF-43AB-B882-B860CC31B428}"/>
    <cellStyle name="Separador de milhares 5 2 3 10 3 3 2" xfId="45261" xr:uid="{9FBC98C2-AC79-42C5-92AD-299C03425480}"/>
    <cellStyle name="Separador de milhares 5 2 3 10 3 4" xfId="45262" xr:uid="{EE151435-51B5-40C2-9F1E-150CF2EE95AD}"/>
    <cellStyle name="Separador de milhares 5 2 3 10 3 4 2" xfId="45263" xr:uid="{12FEAC0A-D269-4CDB-82B1-E7076D498FA0}"/>
    <cellStyle name="Separador de milhares 5 2 3 10 3 5" xfId="45264" xr:uid="{982C40B0-40DF-4FC5-9A29-47D5D5B99F65}"/>
    <cellStyle name="Separador de milhares 5 2 3 10 4" xfId="45265" xr:uid="{3F5B002C-AD04-4CC1-AB3D-F08204994723}"/>
    <cellStyle name="Separador de milhares 5 2 3 10 4 2" xfId="45266" xr:uid="{4A2D1EFF-63B2-4AC2-B6C9-D9EA4B5E28EB}"/>
    <cellStyle name="Separador de milhares 5 2 3 10 4 2 2" xfId="45267" xr:uid="{7BC401A7-BF56-4464-A557-16BBA6D24E6F}"/>
    <cellStyle name="Separador de milhares 5 2 3 10 4 3" xfId="45268" xr:uid="{D31FB76A-8F04-4CBA-9FA9-69817518979F}"/>
    <cellStyle name="Separador de milhares 5 2 3 10 4 3 2" xfId="45269" xr:uid="{C28A15B9-B8EC-4007-B3EC-DF7997300295}"/>
    <cellStyle name="Separador de milhares 5 2 3 10 4 4" xfId="45270" xr:uid="{526781C6-0355-44E9-B4D5-36F93194EBDA}"/>
    <cellStyle name="Separador de milhares 5 2 3 10 5" xfId="45271" xr:uid="{7D184EA8-F54F-4F3E-B334-EA363DEDD82A}"/>
    <cellStyle name="Separador de milhares 5 2 3 10 5 2" xfId="45272" xr:uid="{316A8BA2-BD76-464D-B7C6-1DBADC0C1448}"/>
    <cellStyle name="Separador de milhares 5 2 3 10 6" xfId="45273" xr:uid="{0F648290-F34C-4FA4-82D9-C911A8F63AE6}"/>
    <cellStyle name="Separador de milhares 5 2 3 10 7" xfId="45274" xr:uid="{10719CB5-32BC-45DA-887B-DBD1F80CF011}"/>
    <cellStyle name="Separador de milhares 5 2 3 10 8" xfId="53645" xr:uid="{E41EC603-B661-49ED-BE4E-22F57F3D4AC3}"/>
    <cellStyle name="Separador de milhares 5 2 3 11" xfId="45275" xr:uid="{F62C7C17-29CA-45FA-8902-184ED0B6FCCA}"/>
    <cellStyle name="Separador de milhares 5 2 3 11 2" xfId="45276" xr:uid="{2E8A8C3F-5069-4328-9C0F-27ED610EC4DB}"/>
    <cellStyle name="Separador de milhares 5 2 3 11 2 2" xfId="45277" xr:uid="{BD3205C9-C60B-4E25-A79B-8CD11D7CFB10}"/>
    <cellStyle name="Separador de milhares 5 2 3 11 3" xfId="45278" xr:uid="{F6B1C62E-850B-4E14-B6A1-A33CE70F5AC0}"/>
    <cellStyle name="Separador de milhares 5 2 3 11 3 2" xfId="45279" xr:uid="{030B2B10-B25B-496B-B6C6-61F85B064F6C}"/>
    <cellStyle name="Separador de milhares 5 2 3 11 4" xfId="45280" xr:uid="{41473AA0-C540-4B7E-9280-803367A7F2E5}"/>
    <cellStyle name="Separador de milhares 5 2 3 12" xfId="45281" xr:uid="{4815E7F6-B1DF-4FE6-8B65-966AEBDE2DA2}"/>
    <cellStyle name="Separador de milhares 5 2 3 12 2" xfId="45282" xr:uid="{C69E9DAA-ED6D-4473-B145-AB6E87A93F2F}"/>
    <cellStyle name="Separador de milhares 5 2 3 12 2 2" xfId="45283" xr:uid="{8AD11B18-1113-4485-899D-516A7930EAD3}"/>
    <cellStyle name="Separador de milhares 5 2 3 12 2 2 2" xfId="45284" xr:uid="{AC22F825-5936-43FB-9356-23A4339B0AAF}"/>
    <cellStyle name="Separador de milhares 5 2 3 12 2 3" xfId="45285" xr:uid="{EDD4A773-3D8F-44A4-A39E-894498883620}"/>
    <cellStyle name="Separador de milhares 5 2 3 12 3" xfId="45286" xr:uid="{C5846BC4-3FC6-428C-8159-6C5650E63240}"/>
    <cellStyle name="Separador de milhares 5 2 3 12 3 2" xfId="45287" xr:uid="{626946E5-4012-488E-8A93-A5F8DC84E71A}"/>
    <cellStyle name="Separador de milhares 5 2 3 12 4" xfId="45288" xr:uid="{F0CBFD99-C6C6-42B7-B52C-183B002FC429}"/>
    <cellStyle name="Separador de milhares 5 2 3 12 4 2" xfId="45289" xr:uid="{F50103AC-1FB5-4CDE-B4C5-01E3D01C4AE2}"/>
    <cellStyle name="Separador de milhares 5 2 3 12 5" xfId="45290" xr:uid="{1531ABA5-FC47-4E26-A2E4-64E99B69CAE3}"/>
    <cellStyle name="Separador de milhares 5 2 3 13" xfId="45291" xr:uid="{E6F31309-F889-47A2-9457-8EBB657DA26B}"/>
    <cellStyle name="Separador de milhares 5 2 3 13 2" xfId="45292" xr:uid="{09601A54-35E1-4006-9366-3477D39239A8}"/>
    <cellStyle name="Separador de milhares 5 2 3 13 2 2" xfId="45293" xr:uid="{CBC1E978-DB97-453F-8112-ABC595CE29F1}"/>
    <cellStyle name="Separador de milhares 5 2 3 13 3" xfId="45294" xr:uid="{4C690CDB-3DFA-4DA2-B45F-0D4E420A6019}"/>
    <cellStyle name="Separador de milhares 5 2 3 13 3 2" xfId="45295" xr:uid="{3494C2AB-A450-4B83-B437-566483230B42}"/>
    <cellStyle name="Separador de milhares 5 2 3 13 4" xfId="45296" xr:uid="{7094DE42-36E8-492E-B4BA-25F3801AE963}"/>
    <cellStyle name="Separador de milhares 5 2 3 14" xfId="45297" xr:uid="{875E3BF8-93BA-44C0-963B-AF2F27F300F9}"/>
    <cellStyle name="Separador de milhares 5 2 3 14 2" xfId="45298" xr:uid="{DFC25B89-FD6C-496B-8E0E-62C47F9BDD11}"/>
    <cellStyle name="Separador de milhares 5 2 3 15" xfId="45299" xr:uid="{E64BAA5A-D9E1-475E-B6E2-3EB12BE3A8A5}"/>
    <cellStyle name="Separador de milhares 5 2 3 16" xfId="45300" xr:uid="{0B9C030B-8370-49EF-B79A-6FC815E51185}"/>
    <cellStyle name="Separador de milhares 5 2 3 17" xfId="55001" xr:uid="{0C445F64-8ABA-44A9-935A-56FF9796B351}"/>
    <cellStyle name="Separador de milhares 5 2 3 2" xfId="45301" xr:uid="{C2C9003E-C661-4037-9E96-ABDEE5A37FD5}"/>
    <cellStyle name="Separador de milhares 5 2 3 2 10" xfId="45302" xr:uid="{C0C9A294-20C3-43FF-AF45-E1CDB56EDE07}"/>
    <cellStyle name="Separador de milhares 5 2 3 2 10 2" xfId="45303" xr:uid="{AE84BEF2-E094-47B3-9413-42738C82AF8B}"/>
    <cellStyle name="Separador de milhares 5 2 3 2 10 2 2" xfId="45304" xr:uid="{46562AAF-5E13-4B96-A199-7CFF28705CE3}"/>
    <cellStyle name="Separador de milhares 5 2 3 2 10 2 2 2" xfId="45305" xr:uid="{AE812552-92B2-4375-9735-7ECB7830785F}"/>
    <cellStyle name="Separador de milhares 5 2 3 2 10 2 3" xfId="45306" xr:uid="{4DC502F9-B649-40FD-AB74-18FF13764D4A}"/>
    <cellStyle name="Separador de milhares 5 2 3 2 10 3" xfId="45307" xr:uid="{B883282C-3BB8-4357-9D89-0580D2C56BA7}"/>
    <cellStyle name="Separador de milhares 5 2 3 2 10 3 2" xfId="45308" xr:uid="{3F08B7E3-2D8D-4C5F-8DB1-860A3FAA987B}"/>
    <cellStyle name="Separador de milhares 5 2 3 2 10 4" xfId="45309" xr:uid="{310EC6DB-547E-4D34-ADBD-F0D0E9C0E492}"/>
    <cellStyle name="Separador de milhares 5 2 3 2 10 4 2" xfId="45310" xr:uid="{C847D9D6-CF69-4EE0-B4CA-FED342240C16}"/>
    <cellStyle name="Separador de milhares 5 2 3 2 10 5" xfId="45311" xr:uid="{67CC62EF-5448-4060-9EE0-41FB05174283}"/>
    <cellStyle name="Separador de milhares 5 2 3 2 11" xfId="45312" xr:uid="{0DB71157-E904-4FD7-B50F-CD7AB86A8829}"/>
    <cellStyle name="Separador de milhares 5 2 3 2 11 2" xfId="45313" xr:uid="{7F68B356-3F98-4B77-A80E-3D729EC8FA96}"/>
    <cellStyle name="Separador de milhares 5 2 3 2 11 2 2" xfId="45314" xr:uid="{0D30E5FB-714F-4386-9FE2-D23F6C4594A0}"/>
    <cellStyle name="Separador de milhares 5 2 3 2 11 3" xfId="45315" xr:uid="{5B6DFCC1-1DEA-4730-95EC-391163ADD78A}"/>
    <cellStyle name="Separador de milhares 5 2 3 2 11 3 2" xfId="45316" xr:uid="{1520E6D5-C2B9-424F-86FF-12977A2A9570}"/>
    <cellStyle name="Separador de milhares 5 2 3 2 11 4" xfId="45317" xr:uid="{29EEC7EE-2294-4E0A-953F-AEDBC1720EDA}"/>
    <cellStyle name="Separador de milhares 5 2 3 2 12" xfId="45318" xr:uid="{E5F008E6-0660-445E-A5A4-2AC981A7AC06}"/>
    <cellStyle name="Separador de milhares 5 2 3 2 12 2" xfId="45319" xr:uid="{3F262A5B-55BA-40D9-828B-44233F710081}"/>
    <cellStyle name="Separador de milhares 5 2 3 2 13" xfId="45320" xr:uid="{CF774517-9A91-4D64-B7A3-D5CE1C9D93E2}"/>
    <cellStyle name="Separador de milhares 5 2 3 2 14" xfId="45321" xr:uid="{9CE1EBDC-A446-44C4-A1E6-544BAFFE2542}"/>
    <cellStyle name="Separador de milhares 5 2 3 2 15" xfId="55002" xr:uid="{64BBF259-EA39-410E-9DD3-2966E6A00BA5}"/>
    <cellStyle name="Separador de milhares 5 2 3 2 2" xfId="45322" xr:uid="{1406B2A3-B1A6-44D1-A0E2-0132E466BB07}"/>
    <cellStyle name="Separador de milhares 5 2 3 2 2 10" xfId="45323" xr:uid="{0230A489-8F96-4E97-833E-BDA26D012278}"/>
    <cellStyle name="Separador de milhares 5 2 3 2 2 10 2" xfId="45324" xr:uid="{9E803F1B-079F-4128-8BB2-686831ADDDBC}"/>
    <cellStyle name="Separador de milhares 5 2 3 2 2 11" xfId="45325" xr:uid="{80B3E79D-F591-407F-AC50-16A6F3A90235}"/>
    <cellStyle name="Separador de milhares 5 2 3 2 2 12" xfId="45326" xr:uid="{F77D8B1D-92CA-458F-9651-EFB030820516}"/>
    <cellStyle name="Separador de milhares 5 2 3 2 2 13" xfId="53646" xr:uid="{E6B1C923-F589-4713-B23E-FDD8CBE41A25}"/>
    <cellStyle name="Separador de milhares 5 2 3 2 2 14" xfId="55003" xr:uid="{A8DE48E3-8532-480C-AEE2-014F20918B0F}"/>
    <cellStyle name="Separador de milhares 5 2 3 2 2 2" xfId="45327" xr:uid="{09CEB26F-2A4E-4C2F-A123-EB4C4AEE432E}"/>
    <cellStyle name="Separador de milhares 5 2 3 2 2 2 10" xfId="45328" xr:uid="{BDFEE852-B9B3-427E-B312-292D178020B6}"/>
    <cellStyle name="Separador de milhares 5 2 3 2 2 2 11" xfId="53647" xr:uid="{F6B683E5-8022-4038-8BB7-15B518D55EDF}"/>
    <cellStyle name="Separador de milhares 5 2 3 2 2 2 12" xfId="55004" xr:uid="{D920DE59-13FE-4C12-BBD7-10D7888C3AC9}"/>
    <cellStyle name="Separador de milhares 5 2 3 2 2 2 2" xfId="45329" xr:uid="{7050D4B3-41B4-4BB2-953D-EEBBE72FE907}"/>
    <cellStyle name="Separador de milhares 5 2 3 2 2 2 2 10" xfId="55005" xr:uid="{1A284C7C-2103-450F-9E4A-D25108169FD6}"/>
    <cellStyle name="Separador de milhares 5 2 3 2 2 2 2 2" xfId="45330" xr:uid="{CDE2F46E-3C63-4999-B2E0-91690873C9D9}"/>
    <cellStyle name="Separador de milhares 5 2 3 2 2 2 2 2 2" xfId="45331" xr:uid="{742C92BF-ABA5-4D5D-975C-DD65054382A9}"/>
    <cellStyle name="Separador de milhares 5 2 3 2 2 2 2 2 2 2" xfId="45332" xr:uid="{4816280A-DC0D-47FC-BC6A-4118B7249A22}"/>
    <cellStyle name="Separador de milhares 5 2 3 2 2 2 2 2 2 2 2" xfId="45333" xr:uid="{5152925F-5341-4348-99B9-84558D5C69B5}"/>
    <cellStyle name="Separador de milhares 5 2 3 2 2 2 2 2 2 2 2 2" xfId="45334" xr:uid="{4861EE62-F5C2-4CA6-8358-BADCBC6928B1}"/>
    <cellStyle name="Separador de milhares 5 2 3 2 2 2 2 2 2 2 3" xfId="45335" xr:uid="{816CC636-AE4F-4ED5-9094-DDC43D51C54B}"/>
    <cellStyle name="Separador de milhares 5 2 3 2 2 2 2 2 2 3" xfId="45336" xr:uid="{43DFD687-410D-460F-BEF0-FBC36083D059}"/>
    <cellStyle name="Separador de milhares 5 2 3 2 2 2 2 2 2 3 2" xfId="45337" xr:uid="{AD63983D-5E99-4639-A6CA-0DE03885D93F}"/>
    <cellStyle name="Separador de milhares 5 2 3 2 2 2 2 2 2 4" xfId="45338" xr:uid="{39DD6EE5-2767-496D-9730-40D0EB2E46A1}"/>
    <cellStyle name="Separador de milhares 5 2 3 2 2 2 2 2 2 4 2" xfId="45339" xr:uid="{3E7F649C-B067-4C61-817F-87590A2A3E33}"/>
    <cellStyle name="Separador de milhares 5 2 3 2 2 2 2 2 2 5" xfId="45340" xr:uid="{3C64657F-DBC3-4D46-B2DC-53F3042954B1}"/>
    <cellStyle name="Separador de milhares 5 2 3 2 2 2 2 2 3" xfId="45341" xr:uid="{569B4EB2-E6BB-4ADC-993D-323AD948D379}"/>
    <cellStyle name="Separador de milhares 5 2 3 2 2 2 2 2 3 2" xfId="45342" xr:uid="{DB02A5BA-AB92-4CC1-90C3-FE61A9D4F943}"/>
    <cellStyle name="Separador de milhares 5 2 3 2 2 2 2 2 4" xfId="45343" xr:uid="{5A3D1A88-D82D-4FF8-AFBB-33FBB4E4305A}"/>
    <cellStyle name="Separador de milhares 5 2 3 2 2 2 2 2 4 2" xfId="45344" xr:uid="{A32F70E3-A418-4E0A-9577-92A132A10D2C}"/>
    <cellStyle name="Separador de milhares 5 2 3 2 2 2 2 2 5" xfId="45345" xr:uid="{5798FB7C-5236-44EE-B9D7-C48D4E4B713C}"/>
    <cellStyle name="Separador de milhares 5 2 3 2 2 2 2 3" xfId="45346" xr:uid="{D1A7B33C-839E-425E-9BC1-19FA88CA6EC3}"/>
    <cellStyle name="Separador de milhares 5 2 3 2 2 2 2 3 2" xfId="45347" xr:uid="{F4BB9823-5469-4CB5-A160-2B407A27FBBC}"/>
    <cellStyle name="Separador de milhares 5 2 3 2 2 2 2 3 2 2" xfId="45348" xr:uid="{C855B81B-D4B5-43D0-83F2-A9F34378DCFC}"/>
    <cellStyle name="Separador de milhares 5 2 3 2 2 2 2 3 3" xfId="45349" xr:uid="{B32062A9-CB1C-47F3-8A8F-966A0FF438B7}"/>
    <cellStyle name="Separador de milhares 5 2 3 2 2 2 2 3 3 2" xfId="45350" xr:uid="{41707737-61B1-47A2-9AEF-1B0E9B823345}"/>
    <cellStyle name="Separador de milhares 5 2 3 2 2 2 2 3 4" xfId="45351" xr:uid="{173437CE-1F3E-4D7E-B1E2-D22592376638}"/>
    <cellStyle name="Separador de milhares 5 2 3 2 2 2 2 4" xfId="45352" xr:uid="{4CEEA4FD-EFE1-426C-8188-39C6DC37AD23}"/>
    <cellStyle name="Separador de milhares 5 2 3 2 2 2 2 4 2" xfId="45353" xr:uid="{007A6DEA-2ABF-4B64-A363-2D07FB2DE57F}"/>
    <cellStyle name="Separador de milhares 5 2 3 2 2 2 2 4 2 2" xfId="45354" xr:uid="{6E6EC2EC-D62B-43A1-8536-66F55BCD5FC4}"/>
    <cellStyle name="Separador de milhares 5 2 3 2 2 2 2 4 2 2 2" xfId="45355" xr:uid="{829A1C85-FB88-4776-ACB6-17F4EF749E6A}"/>
    <cellStyle name="Separador de milhares 5 2 3 2 2 2 2 4 2 3" xfId="45356" xr:uid="{42CE6AF4-C644-4C77-846F-630F5C59E946}"/>
    <cellStyle name="Separador de milhares 5 2 3 2 2 2 2 4 3" xfId="45357" xr:uid="{B7A5C85E-4288-453F-A8AC-11DFB0F0C382}"/>
    <cellStyle name="Separador de milhares 5 2 3 2 2 2 2 4 3 2" xfId="45358" xr:uid="{17C14319-44B6-4C10-9932-5083359EAF20}"/>
    <cellStyle name="Separador de milhares 5 2 3 2 2 2 2 4 4" xfId="45359" xr:uid="{AB041946-F54D-4DBD-850D-F545EDC37FB8}"/>
    <cellStyle name="Separador de milhares 5 2 3 2 2 2 2 4 4 2" xfId="45360" xr:uid="{003795D1-080E-4ADB-9F7A-F0E9CFFFD86C}"/>
    <cellStyle name="Separador de milhares 5 2 3 2 2 2 2 4 5" xfId="45361" xr:uid="{F83116B6-A494-4CAB-AEEF-DBEAFB14C962}"/>
    <cellStyle name="Separador de milhares 5 2 3 2 2 2 2 5" xfId="45362" xr:uid="{8C242D48-F753-48EF-B862-25C24C69D41F}"/>
    <cellStyle name="Separador de milhares 5 2 3 2 2 2 2 5 2" xfId="45363" xr:uid="{8FDB6144-48AF-42D2-891D-DFECCA3D7160}"/>
    <cellStyle name="Separador de milhares 5 2 3 2 2 2 2 5 2 2" xfId="45364" xr:uid="{B1BFED7C-AA46-4927-BA42-606D55698F92}"/>
    <cellStyle name="Separador de milhares 5 2 3 2 2 2 2 5 3" xfId="45365" xr:uid="{5F83F7E2-DD47-49AB-8319-553595CBE002}"/>
    <cellStyle name="Separador de milhares 5 2 3 2 2 2 2 5 3 2" xfId="45366" xr:uid="{6E876C4E-26E9-4678-8493-131A0F18693D}"/>
    <cellStyle name="Separador de milhares 5 2 3 2 2 2 2 5 4" xfId="45367" xr:uid="{A0F77BDF-1A3B-43DE-BD06-2E76109B8C12}"/>
    <cellStyle name="Separador de milhares 5 2 3 2 2 2 2 6" xfId="45368" xr:uid="{47EF08EE-0C64-4ACE-A9B3-5DBBF54B2C16}"/>
    <cellStyle name="Separador de milhares 5 2 3 2 2 2 2 6 2" xfId="45369" xr:uid="{57B5A611-15CA-4ACC-84F2-F78DCEF694EE}"/>
    <cellStyle name="Separador de milhares 5 2 3 2 2 2 2 7" xfId="45370" xr:uid="{C21FD7D6-0CE3-4552-9D50-43556B10D5ED}"/>
    <cellStyle name="Separador de milhares 5 2 3 2 2 2 2 8" xfId="45371" xr:uid="{A898278C-D26D-4F02-9F91-8EBD10C978E1}"/>
    <cellStyle name="Separador de milhares 5 2 3 2 2 2 2 9" xfId="53648" xr:uid="{2B793EB2-6E5B-4AC9-A7EC-75846ED490D6}"/>
    <cellStyle name="Separador de milhares 5 2 3 2 2 2 3" xfId="45372" xr:uid="{B6AD4195-798F-4285-8588-905B32418BDE}"/>
    <cellStyle name="Separador de milhares 5 2 3 2 2 2 3 10" xfId="55006" xr:uid="{09F2B85A-7593-4023-89DD-86804FD0AD55}"/>
    <cellStyle name="Separador de milhares 5 2 3 2 2 2 3 2" xfId="45373" xr:uid="{558E00EC-0F92-4B2D-9172-E13F6FEB0EE6}"/>
    <cellStyle name="Separador de milhares 5 2 3 2 2 2 3 2 2" xfId="45374" xr:uid="{41282644-44D4-4697-9DBF-5D7767DDE448}"/>
    <cellStyle name="Separador de milhares 5 2 3 2 2 2 3 2 2 2" xfId="45375" xr:uid="{15C679D9-A0A8-4C09-A04D-5ECF3325D795}"/>
    <cellStyle name="Separador de milhares 5 2 3 2 2 2 3 2 2 2 2" xfId="45376" xr:uid="{7733E279-10E7-4543-9F25-968A7EBE191B}"/>
    <cellStyle name="Separador de milhares 5 2 3 2 2 2 3 2 2 2 2 2" xfId="45377" xr:uid="{B2070349-FB59-4F3F-962C-360978DE7D8A}"/>
    <cellStyle name="Separador de milhares 5 2 3 2 2 2 3 2 2 2 3" xfId="45378" xr:uid="{937753F1-B9A9-4361-B88D-6FC4B31824F0}"/>
    <cellStyle name="Separador de milhares 5 2 3 2 2 2 3 2 2 3" xfId="45379" xr:uid="{4767E07A-1875-4743-9587-0EFC4A9DE345}"/>
    <cellStyle name="Separador de milhares 5 2 3 2 2 2 3 2 2 3 2" xfId="45380" xr:uid="{548740F0-6382-412C-ABA5-2612B2FA87B4}"/>
    <cellStyle name="Separador de milhares 5 2 3 2 2 2 3 2 2 4" xfId="45381" xr:uid="{1198FD54-23C4-4AAE-AE3F-5D0D4E09C040}"/>
    <cellStyle name="Separador de milhares 5 2 3 2 2 2 3 2 2 4 2" xfId="45382" xr:uid="{7FEFF6B3-2D19-4E8D-BB6B-BF4E1A43AF92}"/>
    <cellStyle name="Separador de milhares 5 2 3 2 2 2 3 2 2 5" xfId="45383" xr:uid="{91FE7D7A-9E1D-4FB8-957D-05E74BEAD312}"/>
    <cellStyle name="Separador de milhares 5 2 3 2 2 2 3 2 3" xfId="45384" xr:uid="{40B38516-23CF-4DE6-89F0-4D8A9E716A43}"/>
    <cellStyle name="Separador de milhares 5 2 3 2 2 2 3 2 3 2" xfId="45385" xr:uid="{2A022A91-87E7-4243-A1DE-C3459FB4A77D}"/>
    <cellStyle name="Separador de milhares 5 2 3 2 2 2 3 2 4" xfId="45386" xr:uid="{9E47A8A4-A7D9-4C15-9510-AD0CA48235AA}"/>
    <cellStyle name="Separador de milhares 5 2 3 2 2 2 3 2 4 2" xfId="45387" xr:uid="{0DCBD53B-E55D-44A4-9170-A50D6927E682}"/>
    <cellStyle name="Separador de milhares 5 2 3 2 2 2 3 2 5" xfId="45388" xr:uid="{28D38ED4-CDD4-4238-AE9A-8A75CB44820D}"/>
    <cellStyle name="Separador de milhares 5 2 3 2 2 2 3 3" xfId="45389" xr:uid="{00CC338F-1041-4595-8AB9-10C7A3873453}"/>
    <cellStyle name="Separador de milhares 5 2 3 2 2 2 3 3 2" xfId="45390" xr:uid="{1D9163B8-5D1B-41E2-A7A7-4FC574CBCD33}"/>
    <cellStyle name="Separador de milhares 5 2 3 2 2 2 3 3 2 2" xfId="45391" xr:uid="{C96FBA6E-1D32-4B7A-81AC-B0978F262685}"/>
    <cellStyle name="Separador de milhares 5 2 3 2 2 2 3 3 3" xfId="45392" xr:uid="{52299699-4B31-4E4D-ABF6-4EF8EBBD733E}"/>
    <cellStyle name="Separador de milhares 5 2 3 2 2 2 3 3 3 2" xfId="45393" xr:uid="{3FE68EF9-8831-4D36-AC3D-0F940E458835}"/>
    <cellStyle name="Separador de milhares 5 2 3 2 2 2 3 3 4" xfId="45394" xr:uid="{C6D1E136-041A-48DD-BF55-9C48B64D8F1A}"/>
    <cellStyle name="Separador de milhares 5 2 3 2 2 2 3 4" xfId="45395" xr:uid="{A84416DE-DEA4-411D-AE84-048854CCCEC9}"/>
    <cellStyle name="Separador de milhares 5 2 3 2 2 2 3 4 2" xfId="45396" xr:uid="{EF120245-773D-45E7-B325-AFCDB26DD9C3}"/>
    <cellStyle name="Separador de milhares 5 2 3 2 2 2 3 4 2 2" xfId="45397" xr:uid="{31A23CF3-D5C5-4ABA-AC3A-9471A5326301}"/>
    <cellStyle name="Separador de milhares 5 2 3 2 2 2 3 4 2 2 2" xfId="45398" xr:uid="{D6FBFC83-1B86-41A5-9581-A9E3A5612E0A}"/>
    <cellStyle name="Separador de milhares 5 2 3 2 2 2 3 4 2 3" xfId="45399" xr:uid="{78550ECC-DAFE-4214-BAB1-25C40129A931}"/>
    <cellStyle name="Separador de milhares 5 2 3 2 2 2 3 4 3" xfId="45400" xr:uid="{A6A7273B-E7C4-4322-B0E3-00F5C09348A6}"/>
    <cellStyle name="Separador de milhares 5 2 3 2 2 2 3 4 3 2" xfId="45401" xr:uid="{CAE57FA0-0266-4680-A4B5-8D384CB85DED}"/>
    <cellStyle name="Separador de milhares 5 2 3 2 2 2 3 4 4" xfId="45402" xr:uid="{BE3A0B80-7C76-4068-BC7A-E9BDB58D58E3}"/>
    <cellStyle name="Separador de milhares 5 2 3 2 2 2 3 4 4 2" xfId="45403" xr:uid="{2D005233-8416-430A-83B3-135DCC3671E3}"/>
    <cellStyle name="Separador de milhares 5 2 3 2 2 2 3 4 5" xfId="45404" xr:uid="{B6BA8967-F0A3-4644-97D6-CAB6502DDA3C}"/>
    <cellStyle name="Separador de milhares 5 2 3 2 2 2 3 5" xfId="45405" xr:uid="{710CE3BA-76B6-4E63-94F9-75563DB48636}"/>
    <cellStyle name="Separador de milhares 5 2 3 2 2 2 3 5 2" xfId="45406" xr:uid="{A0AE805C-7541-4129-8526-0CD545E244D7}"/>
    <cellStyle name="Separador de milhares 5 2 3 2 2 2 3 5 2 2" xfId="45407" xr:uid="{735A91E4-CD1F-4D76-B78D-CF9961E3D150}"/>
    <cellStyle name="Separador de milhares 5 2 3 2 2 2 3 5 3" xfId="45408" xr:uid="{88F42D61-4336-45C6-965C-84F7DB7F6F16}"/>
    <cellStyle name="Separador de milhares 5 2 3 2 2 2 3 5 3 2" xfId="45409" xr:uid="{2F762518-4063-48E3-BFE4-BFA0FF7BC227}"/>
    <cellStyle name="Separador de milhares 5 2 3 2 2 2 3 5 4" xfId="45410" xr:uid="{123785A8-5CE8-47FD-BA7C-5C6F6FFEAA0E}"/>
    <cellStyle name="Separador de milhares 5 2 3 2 2 2 3 6" xfId="45411" xr:uid="{9869E65C-AED7-4537-A68A-2EDE8F51C2D8}"/>
    <cellStyle name="Separador de milhares 5 2 3 2 2 2 3 6 2" xfId="45412" xr:uid="{4F523528-B797-48CB-8ACB-E8BB1B7E1A4E}"/>
    <cellStyle name="Separador de milhares 5 2 3 2 2 2 3 7" xfId="45413" xr:uid="{3C2769F2-3CD0-420A-94B7-8F1E8512C349}"/>
    <cellStyle name="Separador de milhares 5 2 3 2 2 2 3 8" xfId="45414" xr:uid="{068A5254-4306-44B7-B589-7DCAC32B8E25}"/>
    <cellStyle name="Separador de milhares 5 2 3 2 2 2 3 9" xfId="53649" xr:uid="{0B29CD5F-8BB9-492C-9536-21AE6D416829}"/>
    <cellStyle name="Separador de milhares 5 2 3 2 2 2 4" xfId="45415" xr:uid="{1D6448C9-E6A6-4136-9CE8-5BE966DA3A1E}"/>
    <cellStyle name="Separador de milhares 5 2 3 2 2 2 4 2" xfId="45416" xr:uid="{12D82FA8-6AD9-4091-9941-2232BEAD850F}"/>
    <cellStyle name="Separador de milhares 5 2 3 2 2 2 4 2 2" xfId="45417" xr:uid="{D028B51B-AE1B-4D62-B115-FC7EFAEC207D}"/>
    <cellStyle name="Separador de milhares 5 2 3 2 2 2 4 2 2 2" xfId="45418" xr:uid="{64C4747F-59A5-49DC-AEA7-649A9A07308F}"/>
    <cellStyle name="Separador de milhares 5 2 3 2 2 2 4 2 2 2 2" xfId="45419" xr:uid="{79F58F36-2B52-4EEF-A3C5-9E5721365B45}"/>
    <cellStyle name="Separador de milhares 5 2 3 2 2 2 4 2 2 3" xfId="45420" xr:uid="{85F59BFF-0149-4CB0-93B2-DCCEA78EC3DC}"/>
    <cellStyle name="Separador de milhares 5 2 3 2 2 2 4 2 3" xfId="45421" xr:uid="{F21A3BEB-BF90-4AAD-9816-89C52A1E3771}"/>
    <cellStyle name="Separador de milhares 5 2 3 2 2 2 4 2 3 2" xfId="45422" xr:uid="{D21B3944-D07F-4873-AB55-D9FA3BAC215F}"/>
    <cellStyle name="Separador de milhares 5 2 3 2 2 2 4 2 4" xfId="45423" xr:uid="{9C44FCAC-EFBB-4CCB-8AF7-40476EB1DC99}"/>
    <cellStyle name="Separador de milhares 5 2 3 2 2 2 4 2 4 2" xfId="45424" xr:uid="{B35DF885-21CB-4C62-9542-296F99A22247}"/>
    <cellStyle name="Separador de milhares 5 2 3 2 2 2 4 2 5" xfId="45425" xr:uid="{09E1E3C3-5448-42BB-9B38-DE01617469C2}"/>
    <cellStyle name="Separador de milhares 5 2 3 2 2 2 4 3" xfId="45426" xr:uid="{3B58EC07-35ED-4B21-B286-C952D877B1AA}"/>
    <cellStyle name="Separador de milhares 5 2 3 2 2 2 4 3 2" xfId="45427" xr:uid="{5939CB19-8824-4DD2-B7D6-5F5B7BD68EF5}"/>
    <cellStyle name="Separador de milhares 5 2 3 2 2 2 4 4" xfId="45428" xr:uid="{915A6317-3AD1-4EB0-B095-87772699AFF1}"/>
    <cellStyle name="Separador de milhares 5 2 3 2 2 2 4 4 2" xfId="45429" xr:uid="{652A5AD8-DF27-4BC6-9296-F5D459FBA270}"/>
    <cellStyle name="Separador de milhares 5 2 3 2 2 2 4 5" xfId="45430" xr:uid="{DFB3B9EB-D8D3-4859-A2E1-1F666F646DDA}"/>
    <cellStyle name="Separador de milhares 5 2 3 2 2 2 5" xfId="45431" xr:uid="{E49A02AD-191F-4BE6-9237-CE370E1941D5}"/>
    <cellStyle name="Separador de milhares 5 2 3 2 2 2 5 2" xfId="45432" xr:uid="{3168E26A-2D5E-4182-8091-4B958F1C9B44}"/>
    <cellStyle name="Separador de milhares 5 2 3 2 2 2 5 2 2" xfId="45433" xr:uid="{1C76A391-DEF2-4F01-B896-554722C4FBFD}"/>
    <cellStyle name="Separador de milhares 5 2 3 2 2 2 5 3" xfId="45434" xr:uid="{CBBCA65F-4A46-4E0F-85D4-04812EEC5284}"/>
    <cellStyle name="Separador de milhares 5 2 3 2 2 2 5 3 2" xfId="45435" xr:uid="{F9191048-B1DE-4F4E-B925-7F5746EA5AB0}"/>
    <cellStyle name="Separador de milhares 5 2 3 2 2 2 5 4" xfId="45436" xr:uid="{2B6560EE-EF40-454E-829B-E673AC082B11}"/>
    <cellStyle name="Separador de milhares 5 2 3 2 2 2 6" xfId="45437" xr:uid="{9DA8CDAC-822F-4056-9777-4EEA43385496}"/>
    <cellStyle name="Separador de milhares 5 2 3 2 2 2 6 2" xfId="45438" xr:uid="{812D8F25-B953-42D0-8316-B0350B1F7325}"/>
    <cellStyle name="Separador de milhares 5 2 3 2 2 2 6 2 2" xfId="45439" xr:uid="{0FEA6759-91F0-47D1-9C34-454C975E8155}"/>
    <cellStyle name="Separador de milhares 5 2 3 2 2 2 6 2 2 2" xfId="45440" xr:uid="{A62C9A89-88D8-4CAF-A3C7-60AACDAA434B}"/>
    <cellStyle name="Separador de milhares 5 2 3 2 2 2 6 2 3" xfId="45441" xr:uid="{D7FA8BEC-A3AA-4CB3-B356-B4932CFC017B}"/>
    <cellStyle name="Separador de milhares 5 2 3 2 2 2 6 3" xfId="45442" xr:uid="{1DC3C003-20BB-4C65-B059-838371225FED}"/>
    <cellStyle name="Separador de milhares 5 2 3 2 2 2 6 3 2" xfId="45443" xr:uid="{7E2F9198-36AD-47E5-AB55-DC7E770FFC4E}"/>
    <cellStyle name="Separador de milhares 5 2 3 2 2 2 6 4" xfId="45444" xr:uid="{DB09AB76-8D42-49EF-8875-4908AA94D160}"/>
    <cellStyle name="Separador de milhares 5 2 3 2 2 2 6 4 2" xfId="45445" xr:uid="{1A57BE30-00CE-4DC2-99A7-5B6E27AE3995}"/>
    <cellStyle name="Separador de milhares 5 2 3 2 2 2 6 5" xfId="45446" xr:uid="{668E0C35-E7E8-4D3C-9E85-4719E651188B}"/>
    <cellStyle name="Separador de milhares 5 2 3 2 2 2 7" xfId="45447" xr:uid="{4F7C9688-489E-4718-982A-99CE7556483F}"/>
    <cellStyle name="Separador de milhares 5 2 3 2 2 2 7 2" xfId="45448" xr:uid="{9219374E-A8C6-4BB8-9569-22F9FFC7CC9D}"/>
    <cellStyle name="Separador de milhares 5 2 3 2 2 2 7 2 2" xfId="45449" xr:uid="{CF761B74-EFE6-420E-97EE-5DE93C831BC3}"/>
    <cellStyle name="Separador de milhares 5 2 3 2 2 2 7 3" xfId="45450" xr:uid="{01BF54D8-FC84-4EA0-8C85-5D3DA9F0FE3F}"/>
    <cellStyle name="Separador de milhares 5 2 3 2 2 2 7 3 2" xfId="45451" xr:uid="{2B3DE6FF-4ECB-4518-A624-12E28521116F}"/>
    <cellStyle name="Separador de milhares 5 2 3 2 2 2 7 4" xfId="45452" xr:uid="{25209725-47FE-4B08-BC7D-0C9F6018F6BF}"/>
    <cellStyle name="Separador de milhares 5 2 3 2 2 2 8" xfId="45453" xr:uid="{17360123-3780-439B-9CEB-7110D8DBD9CC}"/>
    <cellStyle name="Separador de milhares 5 2 3 2 2 2 8 2" xfId="45454" xr:uid="{57F90277-31F9-4CA9-A263-6BE957F68827}"/>
    <cellStyle name="Separador de milhares 5 2 3 2 2 2 9" xfId="45455" xr:uid="{5452B0D0-FEF8-4C83-AF4B-DB991999E826}"/>
    <cellStyle name="Separador de milhares 5 2 3 2 2 3" xfId="45456" xr:uid="{A10C603B-7E06-4318-A39B-BF0E5DCCFF0E}"/>
    <cellStyle name="Separador de milhares 5 2 3 2 2 3 10" xfId="55007" xr:uid="{B3052D5F-B1E8-469B-9964-D39D0EB304B3}"/>
    <cellStyle name="Separador de milhares 5 2 3 2 2 3 2" xfId="45457" xr:uid="{046DE5CB-7694-4D30-A6A6-C401361B8B48}"/>
    <cellStyle name="Separador de milhares 5 2 3 2 2 3 2 2" xfId="45458" xr:uid="{92F76583-D91B-4ED0-9B22-85E4BA70890B}"/>
    <cellStyle name="Separador de milhares 5 2 3 2 2 3 2 2 2" xfId="45459" xr:uid="{EB5EF7CB-B3D2-4554-84DC-C80BBF7FD7A4}"/>
    <cellStyle name="Separador de milhares 5 2 3 2 2 3 2 2 2 2" xfId="45460" xr:uid="{5D8F6531-605F-4A4C-9A2E-3015544F6E7D}"/>
    <cellStyle name="Separador de milhares 5 2 3 2 2 3 2 2 2 2 2" xfId="45461" xr:uid="{45F0EDB7-DC21-4A04-B58A-7D967242D19D}"/>
    <cellStyle name="Separador de milhares 5 2 3 2 2 3 2 2 2 3" xfId="45462" xr:uid="{3C901D87-21A0-4807-88F7-644BBFF008E6}"/>
    <cellStyle name="Separador de milhares 5 2 3 2 2 3 2 2 3" xfId="45463" xr:uid="{6942D477-1309-4206-A9FF-6235B3D61AF4}"/>
    <cellStyle name="Separador de milhares 5 2 3 2 2 3 2 2 3 2" xfId="45464" xr:uid="{6AA2392B-CC26-43E1-B919-59723332502E}"/>
    <cellStyle name="Separador de milhares 5 2 3 2 2 3 2 2 4" xfId="45465" xr:uid="{BF4B57EF-98A2-4BC2-9327-443464384FD1}"/>
    <cellStyle name="Separador de milhares 5 2 3 2 2 3 2 2 4 2" xfId="45466" xr:uid="{76221977-55B5-4BB3-B1B2-3DE78F23EA39}"/>
    <cellStyle name="Separador de milhares 5 2 3 2 2 3 2 2 5" xfId="45467" xr:uid="{89317579-D9DB-4D7B-8807-3921656138BE}"/>
    <cellStyle name="Separador de milhares 5 2 3 2 2 3 2 3" xfId="45468" xr:uid="{E271AD3D-E0C1-450C-A539-41C82DC64E75}"/>
    <cellStyle name="Separador de milhares 5 2 3 2 2 3 2 3 2" xfId="45469" xr:uid="{38128889-4F37-4607-9E84-CFC091664D1D}"/>
    <cellStyle name="Separador de milhares 5 2 3 2 2 3 2 4" xfId="45470" xr:uid="{EA768A8C-B16A-46E9-A2BC-4EC8C8004BB3}"/>
    <cellStyle name="Separador de milhares 5 2 3 2 2 3 2 4 2" xfId="45471" xr:uid="{EFF7FE70-8F57-45E3-9568-C4C90C28897E}"/>
    <cellStyle name="Separador de milhares 5 2 3 2 2 3 2 5" xfId="45472" xr:uid="{3347BC22-E892-4014-BEB1-ED5092BCDD51}"/>
    <cellStyle name="Separador de milhares 5 2 3 2 2 3 3" xfId="45473" xr:uid="{7C4458A7-50A0-4F40-A8FF-16F89373B581}"/>
    <cellStyle name="Separador de milhares 5 2 3 2 2 3 3 2" xfId="45474" xr:uid="{90B4039D-C7A0-427B-973B-D7B60AEEECCC}"/>
    <cellStyle name="Separador de milhares 5 2 3 2 2 3 3 2 2" xfId="45475" xr:uid="{E485CC66-48D9-4207-99FE-141D4199E08E}"/>
    <cellStyle name="Separador de milhares 5 2 3 2 2 3 3 3" xfId="45476" xr:uid="{7B62FB85-8E8B-435C-A3B6-B9A3F1A332AE}"/>
    <cellStyle name="Separador de milhares 5 2 3 2 2 3 3 3 2" xfId="45477" xr:uid="{4FF19915-3321-4EF4-A6DB-1EAC525F3B59}"/>
    <cellStyle name="Separador de milhares 5 2 3 2 2 3 3 4" xfId="45478" xr:uid="{4CECBF50-A515-4D5C-86B6-ADB6C14A22B4}"/>
    <cellStyle name="Separador de milhares 5 2 3 2 2 3 4" xfId="45479" xr:uid="{AE4196D6-4E73-4D7C-95CF-9F049AD958FC}"/>
    <cellStyle name="Separador de milhares 5 2 3 2 2 3 4 2" xfId="45480" xr:uid="{C15C7667-ACA9-40FD-B6FD-DBEBD62C3F88}"/>
    <cellStyle name="Separador de milhares 5 2 3 2 2 3 4 2 2" xfId="45481" xr:uid="{83F28565-8CA4-4CFC-8DF4-303EA35E5BF6}"/>
    <cellStyle name="Separador de milhares 5 2 3 2 2 3 4 2 2 2" xfId="45482" xr:uid="{0539D311-488E-4C22-AC68-248FB97EADFB}"/>
    <cellStyle name="Separador de milhares 5 2 3 2 2 3 4 2 3" xfId="45483" xr:uid="{877678A5-2C1C-4924-A469-FEB736611457}"/>
    <cellStyle name="Separador de milhares 5 2 3 2 2 3 4 3" xfId="45484" xr:uid="{783DE9E1-B670-4E2F-94EC-61D6EF0F6CD6}"/>
    <cellStyle name="Separador de milhares 5 2 3 2 2 3 4 3 2" xfId="45485" xr:uid="{3197D193-8531-471B-A372-A7DB16F6D02B}"/>
    <cellStyle name="Separador de milhares 5 2 3 2 2 3 4 4" xfId="45486" xr:uid="{525BDAE0-C710-4AF7-9A72-5039C899FADB}"/>
    <cellStyle name="Separador de milhares 5 2 3 2 2 3 4 4 2" xfId="45487" xr:uid="{C60D7B45-B80C-42AF-BE0F-6D032D4D4531}"/>
    <cellStyle name="Separador de milhares 5 2 3 2 2 3 4 5" xfId="45488" xr:uid="{2B5B1922-E3EE-44F9-87A5-BEFA31372B69}"/>
    <cellStyle name="Separador de milhares 5 2 3 2 2 3 5" xfId="45489" xr:uid="{40FC77F5-6968-4990-8553-59E4DD3F4C27}"/>
    <cellStyle name="Separador de milhares 5 2 3 2 2 3 5 2" xfId="45490" xr:uid="{740B8F25-FDA8-42CB-9761-7CE7FDFBE836}"/>
    <cellStyle name="Separador de milhares 5 2 3 2 2 3 5 2 2" xfId="45491" xr:uid="{A761D9E9-EDC1-4E9D-9D8C-89BF7B8AFC8C}"/>
    <cellStyle name="Separador de milhares 5 2 3 2 2 3 5 3" xfId="45492" xr:uid="{0DC3D04A-1436-4C2E-9EB3-6A8760CD6BF5}"/>
    <cellStyle name="Separador de milhares 5 2 3 2 2 3 5 3 2" xfId="45493" xr:uid="{AC68FAED-ADA1-44A9-81CA-026F1DA1EE80}"/>
    <cellStyle name="Separador de milhares 5 2 3 2 2 3 5 4" xfId="45494" xr:uid="{223E41F3-22A9-4776-823E-712C6D2E2596}"/>
    <cellStyle name="Separador de milhares 5 2 3 2 2 3 6" xfId="45495" xr:uid="{2C070009-039C-41DB-8123-9B0932AAFBA7}"/>
    <cellStyle name="Separador de milhares 5 2 3 2 2 3 6 2" xfId="45496" xr:uid="{D10B7637-3169-4FD8-B62A-7BDFA1C46076}"/>
    <cellStyle name="Separador de milhares 5 2 3 2 2 3 7" xfId="45497" xr:uid="{0D988E87-CB96-414F-81C9-A3B0E6124F64}"/>
    <cellStyle name="Separador de milhares 5 2 3 2 2 3 8" xfId="45498" xr:uid="{6CFB67DB-BDB1-4E2C-91AA-61917E260102}"/>
    <cellStyle name="Separador de milhares 5 2 3 2 2 3 9" xfId="53650" xr:uid="{F6A451EA-E605-44B9-B04B-071A167D7CC0}"/>
    <cellStyle name="Separador de milhares 5 2 3 2 2 4" xfId="45499" xr:uid="{D363C09C-2737-429C-9CA5-3953F86CC7FF}"/>
    <cellStyle name="Separador de milhares 5 2 3 2 2 4 10" xfId="55008" xr:uid="{D260476F-C4FE-485F-9DB7-6255BA995DCF}"/>
    <cellStyle name="Separador de milhares 5 2 3 2 2 4 2" xfId="45500" xr:uid="{54CACA73-D912-4E6F-AFF7-3F92420BE23F}"/>
    <cellStyle name="Separador de milhares 5 2 3 2 2 4 2 2" xfId="45501" xr:uid="{46D460B6-AC86-4AC2-B725-5414105306BC}"/>
    <cellStyle name="Separador de milhares 5 2 3 2 2 4 2 2 2" xfId="45502" xr:uid="{4F12EF23-4948-46E5-859A-DA003CE5480F}"/>
    <cellStyle name="Separador de milhares 5 2 3 2 2 4 2 2 2 2" xfId="45503" xr:uid="{36A4988F-45E2-4A73-A0CE-F3354298A6A3}"/>
    <cellStyle name="Separador de milhares 5 2 3 2 2 4 2 2 2 2 2" xfId="45504" xr:uid="{EA2AB2D3-417E-4708-B921-B2BABC44AA72}"/>
    <cellStyle name="Separador de milhares 5 2 3 2 2 4 2 2 2 3" xfId="45505" xr:uid="{CD6022B9-038E-46EB-8E82-5D293C15277C}"/>
    <cellStyle name="Separador de milhares 5 2 3 2 2 4 2 2 3" xfId="45506" xr:uid="{53E5927E-A1D0-467C-B8AD-1CF2AD71EE7B}"/>
    <cellStyle name="Separador de milhares 5 2 3 2 2 4 2 2 3 2" xfId="45507" xr:uid="{EADF45D2-AA8C-4CE3-AE63-60460A1E43ED}"/>
    <cellStyle name="Separador de milhares 5 2 3 2 2 4 2 2 4" xfId="45508" xr:uid="{2073B4A3-8ABA-4297-8AC1-98ED6DB41D0D}"/>
    <cellStyle name="Separador de milhares 5 2 3 2 2 4 2 2 4 2" xfId="45509" xr:uid="{FFDE7505-7C2F-48E0-8242-0DE3E940E924}"/>
    <cellStyle name="Separador de milhares 5 2 3 2 2 4 2 2 5" xfId="45510" xr:uid="{E425535E-D3FB-488E-AA9A-A07786AA8E84}"/>
    <cellStyle name="Separador de milhares 5 2 3 2 2 4 2 3" xfId="45511" xr:uid="{65FBE0DA-1902-4A73-90D4-4A37F6CD1956}"/>
    <cellStyle name="Separador de milhares 5 2 3 2 2 4 2 3 2" xfId="45512" xr:uid="{4428ED43-DD67-4338-8D6E-BA18902B1686}"/>
    <cellStyle name="Separador de milhares 5 2 3 2 2 4 2 4" xfId="45513" xr:uid="{1EB7DD2B-5212-4A04-AA48-0C72A42FE1EA}"/>
    <cellStyle name="Separador de milhares 5 2 3 2 2 4 2 4 2" xfId="45514" xr:uid="{B6040C03-E654-477D-8893-1D88B763EEA9}"/>
    <cellStyle name="Separador de milhares 5 2 3 2 2 4 2 5" xfId="45515" xr:uid="{729D2F8E-67EF-4F34-A865-C554FA2E6814}"/>
    <cellStyle name="Separador de milhares 5 2 3 2 2 4 3" xfId="45516" xr:uid="{BB58F10E-ED62-4D0F-BC3F-37993F6942C5}"/>
    <cellStyle name="Separador de milhares 5 2 3 2 2 4 3 2" xfId="45517" xr:uid="{1F7395C8-E268-4714-966F-016417969A73}"/>
    <cellStyle name="Separador de milhares 5 2 3 2 2 4 3 2 2" xfId="45518" xr:uid="{F3C48B73-F33F-437F-974F-9A8E502B2B50}"/>
    <cellStyle name="Separador de milhares 5 2 3 2 2 4 3 3" xfId="45519" xr:uid="{B3865B32-B03D-4252-9CDD-A3FA8CB98177}"/>
    <cellStyle name="Separador de milhares 5 2 3 2 2 4 3 3 2" xfId="45520" xr:uid="{C89A92F1-434F-46EC-9498-40FC79DC1F6E}"/>
    <cellStyle name="Separador de milhares 5 2 3 2 2 4 3 4" xfId="45521" xr:uid="{85A54151-FA4B-4AA3-9C72-09554AD0DDB3}"/>
    <cellStyle name="Separador de milhares 5 2 3 2 2 4 4" xfId="45522" xr:uid="{2EA99B46-01A7-4BA6-8CFB-D5239AD5D67C}"/>
    <cellStyle name="Separador de milhares 5 2 3 2 2 4 4 2" xfId="45523" xr:uid="{C05B10BC-26DF-46D0-A049-A86C9CBAD9C2}"/>
    <cellStyle name="Separador de milhares 5 2 3 2 2 4 4 2 2" xfId="45524" xr:uid="{3CF57D9D-FCE1-4374-957E-AB53B39FA182}"/>
    <cellStyle name="Separador de milhares 5 2 3 2 2 4 4 2 2 2" xfId="45525" xr:uid="{BCC841CE-AB89-47C5-A945-48B19190AC15}"/>
    <cellStyle name="Separador de milhares 5 2 3 2 2 4 4 2 3" xfId="45526" xr:uid="{EF90A23B-7992-4F1D-9916-9892CEAD975B}"/>
    <cellStyle name="Separador de milhares 5 2 3 2 2 4 4 3" xfId="45527" xr:uid="{82C7408D-601B-4694-976F-6B0B07026FB2}"/>
    <cellStyle name="Separador de milhares 5 2 3 2 2 4 4 3 2" xfId="45528" xr:uid="{4F27C252-0020-45AF-B62E-25DB489B0E64}"/>
    <cellStyle name="Separador de milhares 5 2 3 2 2 4 4 4" xfId="45529" xr:uid="{B4AD129D-0638-4472-B348-465A945DC004}"/>
    <cellStyle name="Separador de milhares 5 2 3 2 2 4 4 4 2" xfId="45530" xr:uid="{3214257D-3965-4482-8757-E545D2BDEAA0}"/>
    <cellStyle name="Separador de milhares 5 2 3 2 2 4 4 5" xfId="45531" xr:uid="{681CFE23-83BF-4A9F-A6FA-040C4F46D7D8}"/>
    <cellStyle name="Separador de milhares 5 2 3 2 2 4 5" xfId="45532" xr:uid="{A38DCF3F-177A-496C-9F9D-506E78E29D01}"/>
    <cellStyle name="Separador de milhares 5 2 3 2 2 4 5 2" xfId="45533" xr:uid="{640BA0AE-33A3-4005-A7F3-E18C6AC3807C}"/>
    <cellStyle name="Separador de milhares 5 2 3 2 2 4 5 2 2" xfId="45534" xr:uid="{1A70885E-947C-4B7F-9365-5C87B961CEB0}"/>
    <cellStyle name="Separador de milhares 5 2 3 2 2 4 5 3" xfId="45535" xr:uid="{95E89A88-7897-494C-A308-A6E99ADF96E2}"/>
    <cellStyle name="Separador de milhares 5 2 3 2 2 4 5 3 2" xfId="45536" xr:uid="{E98AB153-A006-4A34-A991-83745FD4B272}"/>
    <cellStyle name="Separador de milhares 5 2 3 2 2 4 5 4" xfId="45537" xr:uid="{EE1EB786-F3E6-4766-A34E-D3E97E3ABF8E}"/>
    <cellStyle name="Separador de milhares 5 2 3 2 2 4 6" xfId="45538" xr:uid="{94F435C1-FB6D-49E2-BA56-CFA031EA851A}"/>
    <cellStyle name="Separador de milhares 5 2 3 2 2 4 6 2" xfId="45539" xr:uid="{F35A3835-9270-41C1-9623-33883198D701}"/>
    <cellStyle name="Separador de milhares 5 2 3 2 2 4 7" xfId="45540" xr:uid="{15534186-4F11-457A-A2A5-D03804EF1512}"/>
    <cellStyle name="Separador de milhares 5 2 3 2 2 4 8" xfId="45541" xr:uid="{C81C2328-B837-485D-ACB5-3C5CC07EEB2D}"/>
    <cellStyle name="Separador de milhares 5 2 3 2 2 4 9" xfId="53651" xr:uid="{334DE2B2-7B27-46BA-8357-5049959A20B1}"/>
    <cellStyle name="Separador de milhares 5 2 3 2 2 5" xfId="45542" xr:uid="{5A7121E9-42AD-48CF-9B52-D0D7D535D70F}"/>
    <cellStyle name="Separador de milhares 5 2 3 2 2 5 10" xfId="55009" xr:uid="{246969D9-D56A-43B4-90E7-2136B47C9A33}"/>
    <cellStyle name="Separador de milhares 5 2 3 2 2 5 2" xfId="45543" xr:uid="{22B86B83-0603-4274-A81B-8087FC87FC29}"/>
    <cellStyle name="Separador de milhares 5 2 3 2 2 5 2 2" xfId="45544" xr:uid="{B7A46BD9-42F8-4E19-982D-E92BD607B4EC}"/>
    <cellStyle name="Separador de milhares 5 2 3 2 2 5 2 2 2" xfId="45545" xr:uid="{1C0FB70F-A7F5-4D02-BE83-82D00F7EAAED}"/>
    <cellStyle name="Separador de milhares 5 2 3 2 2 5 2 2 2 2" xfId="45546" xr:uid="{B6A077D3-4EE0-46AB-9703-9584B989F16A}"/>
    <cellStyle name="Separador de milhares 5 2 3 2 2 5 2 2 2 2 2" xfId="45547" xr:uid="{EF437083-3BC1-4DE4-9B8A-E2E79014B934}"/>
    <cellStyle name="Separador de milhares 5 2 3 2 2 5 2 2 2 3" xfId="45548" xr:uid="{2BC49DCB-59AE-43BA-938D-AE17664EBBCB}"/>
    <cellStyle name="Separador de milhares 5 2 3 2 2 5 2 2 3" xfId="45549" xr:uid="{CA0E6602-3F80-4947-8942-03F125E8ACF0}"/>
    <cellStyle name="Separador de milhares 5 2 3 2 2 5 2 2 3 2" xfId="45550" xr:uid="{91570E4A-BCBE-46B9-AAB5-0B882AD3D427}"/>
    <cellStyle name="Separador de milhares 5 2 3 2 2 5 2 2 4" xfId="45551" xr:uid="{771D9DD8-F9C0-4420-9FD3-E7650BBD070C}"/>
    <cellStyle name="Separador de milhares 5 2 3 2 2 5 2 2 4 2" xfId="45552" xr:uid="{5ACCBCA6-B8A5-4BA9-91FB-1748E5A1B6E6}"/>
    <cellStyle name="Separador de milhares 5 2 3 2 2 5 2 2 5" xfId="45553" xr:uid="{D7919377-9933-4FCA-A790-00BAFF4DDEE4}"/>
    <cellStyle name="Separador de milhares 5 2 3 2 2 5 2 3" xfId="45554" xr:uid="{E54021A4-091B-49D0-AE09-83ED9D462BA8}"/>
    <cellStyle name="Separador de milhares 5 2 3 2 2 5 2 3 2" xfId="45555" xr:uid="{B80C39BA-072A-43D5-9B10-28330900CC79}"/>
    <cellStyle name="Separador de milhares 5 2 3 2 2 5 2 4" xfId="45556" xr:uid="{9B29FA31-2977-4593-B33B-40B7A9B3ED61}"/>
    <cellStyle name="Separador de milhares 5 2 3 2 2 5 2 4 2" xfId="45557" xr:uid="{97F1FA0C-700F-4022-B85D-61C4EEFEFE32}"/>
    <cellStyle name="Separador de milhares 5 2 3 2 2 5 2 5" xfId="45558" xr:uid="{170947EB-84D3-49B0-9D31-A0F67E57EDC7}"/>
    <cellStyle name="Separador de milhares 5 2 3 2 2 5 3" xfId="45559" xr:uid="{59F85DA8-F061-414B-BFA3-7DF8DD5E250B}"/>
    <cellStyle name="Separador de milhares 5 2 3 2 2 5 3 2" xfId="45560" xr:uid="{421FBE2B-A4BC-4BCD-80B2-CEC83CFE6A0F}"/>
    <cellStyle name="Separador de milhares 5 2 3 2 2 5 3 2 2" xfId="45561" xr:uid="{AF1653D5-9F7A-4C4E-9983-B54B5EE97FCC}"/>
    <cellStyle name="Separador de milhares 5 2 3 2 2 5 3 3" xfId="45562" xr:uid="{68162AA5-534F-4939-8AF1-B97441A35176}"/>
    <cellStyle name="Separador de milhares 5 2 3 2 2 5 3 3 2" xfId="45563" xr:uid="{6474D933-5570-4D0C-B015-DCE3AE2BB4E1}"/>
    <cellStyle name="Separador de milhares 5 2 3 2 2 5 3 4" xfId="45564" xr:uid="{6EACF405-F854-436A-8F8E-5353C16D8829}"/>
    <cellStyle name="Separador de milhares 5 2 3 2 2 5 4" xfId="45565" xr:uid="{A0BDE033-CA2F-4EEF-97DB-B2ABDBE5C60E}"/>
    <cellStyle name="Separador de milhares 5 2 3 2 2 5 4 2" xfId="45566" xr:uid="{DC6CBE91-0F7A-416C-B34E-9561A56A2469}"/>
    <cellStyle name="Separador de milhares 5 2 3 2 2 5 4 2 2" xfId="45567" xr:uid="{B070CEF3-AADD-436C-9CD7-8CCB9DF2A28E}"/>
    <cellStyle name="Separador de milhares 5 2 3 2 2 5 4 2 2 2" xfId="45568" xr:uid="{C6F05181-0D46-4F63-9768-15F56065D75C}"/>
    <cellStyle name="Separador de milhares 5 2 3 2 2 5 4 2 3" xfId="45569" xr:uid="{C6601D82-29F5-48CF-93D8-473F390A066C}"/>
    <cellStyle name="Separador de milhares 5 2 3 2 2 5 4 3" xfId="45570" xr:uid="{B94274F5-BD4F-47B0-A8FF-38B6B4F93122}"/>
    <cellStyle name="Separador de milhares 5 2 3 2 2 5 4 3 2" xfId="45571" xr:uid="{1A90F459-5EB1-4AED-95C1-07E713F8EF24}"/>
    <cellStyle name="Separador de milhares 5 2 3 2 2 5 4 4" xfId="45572" xr:uid="{0DBE4494-6BC1-45DF-9147-25751EEAE5D1}"/>
    <cellStyle name="Separador de milhares 5 2 3 2 2 5 4 4 2" xfId="45573" xr:uid="{A6C6A8A2-E145-4A0E-BDD5-7E6C92D4B443}"/>
    <cellStyle name="Separador de milhares 5 2 3 2 2 5 4 5" xfId="45574" xr:uid="{45F5371B-E581-4AB9-A504-1F131098A85C}"/>
    <cellStyle name="Separador de milhares 5 2 3 2 2 5 5" xfId="45575" xr:uid="{F3EFAE1B-116E-45FD-A9AF-E2FB9DB0BA8B}"/>
    <cellStyle name="Separador de milhares 5 2 3 2 2 5 5 2" xfId="45576" xr:uid="{6DDF6A30-FC98-427C-B4FA-156B90DE4C0D}"/>
    <cellStyle name="Separador de milhares 5 2 3 2 2 5 5 2 2" xfId="45577" xr:uid="{34987728-2429-4EBC-B854-25A983E17625}"/>
    <cellStyle name="Separador de milhares 5 2 3 2 2 5 5 3" xfId="45578" xr:uid="{7B6AD5FE-ECBA-406C-B58E-422D6CAF244E}"/>
    <cellStyle name="Separador de milhares 5 2 3 2 2 5 5 3 2" xfId="45579" xr:uid="{E879BAAC-8A1C-47EB-A1C7-C935D4A5A939}"/>
    <cellStyle name="Separador de milhares 5 2 3 2 2 5 5 4" xfId="45580" xr:uid="{E3C224F2-372F-44DC-A01F-13D59321EF10}"/>
    <cellStyle name="Separador de milhares 5 2 3 2 2 5 6" xfId="45581" xr:uid="{FFAC3569-A895-4EC7-AA37-84F762492AC8}"/>
    <cellStyle name="Separador de milhares 5 2 3 2 2 5 6 2" xfId="45582" xr:uid="{9BEE6F29-1738-47F8-884C-012C5FA9AC55}"/>
    <cellStyle name="Separador de milhares 5 2 3 2 2 5 7" xfId="45583" xr:uid="{14677CFD-0B26-44AF-B1B5-C3394EEB9F22}"/>
    <cellStyle name="Separador de milhares 5 2 3 2 2 5 8" xfId="45584" xr:uid="{7CC01C9E-F65F-4134-9D81-96023E4389C4}"/>
    <cellStyle name="Separador de milhares 5 2 3 2 2 5 9" xfId="53652" xr:uid="{EFB78839-C64F-42F0-80A2-E091923FA8CA}"/>
    <cellStyle name="Separador de milhares 5 2 3 2 2 6" xfId="45585" xr:uid="{B0BD2A60-C693-479E-9DAA-16E16AEBD325}"/>
    <cellStyle name="Separador de milhares 5 2 3 2 2 6 2" xfId="45586" xr:uid="{F9F6DA99-DFE2-49A3-8F87-49892A214F7E}"/>
    <cellStyle name="Separador de milhares 5 2 3 2 2 6 2 2" xfId="45587" xr:uid="{56BB79CD-4F84-4B89-BEF4-BD05D743CB1A}"/>
    <cellStyle name="Separador de milhares 5 2 3 2 2 6 2 2 2" xfId="45588" xr:uid="{CB4946EC-38E8-4178-9BBB-7D79246AD7F7}"/>
    <cellStyle name="Separador de milhares 5 2 3 2 2 6 2 2 2 2" xfId="45589" xr:uid="{04CA57E7-E717-42C0-A5FD-AEBE5F36C79C}"/>
    <cellStyle name="Separador de milhares 5 2 3 2 2 6 2 2 3" xfId="45590" xr:uid="{D0FDE8A8-0B21-45CE-ABCD-46A68894E1C9}"/>
    <cellStyle name="Separador de milhares 5 2 3 2 2 6 2 3" xfId="45591" xr:uid="{B4CB2494-8B15-4ADA-A114-A69C2A09DF19}"/>
    <cellStyle name="Separador de milhares 5 2 3 2 2 6 2 3 2" xfId="45592" xr:uid="{50BD9835-FC08-44F7-84F4-FD52E7C2D9B0}"/>
    <cellStyle name="Separador de milhares 5 2 3 2 2 6 2 4" xfId="45593" xr:uid="{52ECC6D5-7A4F-4DA2-819C-7E0FE78AEB27}"/>
    <cellStyle name="Separador de milhares 5 2 3 2 2 6 2 4 2" xfId="45594" xr:uid="{9124B6D9-BA4A-4A25-9736-7893372611FF}"/>
    <cellStyle name="Separador de milhares 5 2 3 2 2 6 2 5" xfId="45595" xr:uid="{55904003-03CB-4156-A019-4E8C28504976}"/>
    <cellStyle name="Separador de milhares 5 2 3 2 2 6 3" xfId="45596" xr:uid="{47C68EA7-4FF3-486C-B8D7-487AA7BB8699}"/>
    <cellStyle name="Separador de milhares 5 2 3 2 2 6 3 2" xfId="45597" xr:uid="{4A15B2DC-8245-4428-A7AC-4C7AF4DAF252}"/>
    <cellStyle name="Separador de milhares 5 2 3 2 2 6 4" xfId="45598" xr:uid="{3E89D2F2-B502-4EE3-A530-01166A89C6BD}"/>
    <cellStyle name="Separador de milhares 5 2 3 2 2 6 4 2" xfId="45599" xr:uid="{39E0CA6E-4DAF-4100-98BF-0A7A38B13BEE}"/>
    <cellStyle name="Separador de milhares 5 2 3 2 2 6 5" xfId="45600" xr:uid="{304EE6C4-DBFB-417D-9AD0-A1D43D0E9093}"/>
    <cellStyle name="Separador de milhares 5 2 3 2 2 7" xfId="45601" xr:uid="{4966C558-B45F-45C4-8F62-3C2168A8DFFA}"/>
    <cellStyle name="Separador de milhares 5 2 3 2 2 7 2" xfId="45602" xr:uid="{F1AE62BB-E426-454B-B4F0-4A9CFAD40BFA}"/>
    <cellStyle name="Separador de milhares 5 2 3 2 2 7 2 2" xfId="45603" xr:uid="{76EA8046-DD0D-44F3-A292-E32B50A755E7}"/>
    <cellStyle name="Separador de milhares 5 2 3 2 2 7 3" xfId="45604" xr:uid="{9C3D0DD8-F0EB-420D-88DA-B0E96EFD19BE}"/>
    <cellStyle name="Separador de milhares 5 2 3 2 2 7 3 2" xfId="45605" xr:uid="{ADA93246-240C-4200-9D14-08A24BC17307}"/>
    <cellStyle name="Separador de milhares 5 2 3 2 2 7 4" xfId="45606" xr:uid="{0DBAF132-A72A-4D11-AAA5-53A5F69C2C78}"/>
    <cellStyle name="Separador de milhares 5 2 3 2 2 8" xfId="45607" xr:uid="{217EA8B2-AD6F-4DF4-A29F-EC76398F6B6D}"/>
    <cellStyle name="Separador de milhares 5 2 3 2 2 8 2" xfId="45608" xr:uid="{4F9EFAD4-143B-44AE-88D5-6D37F970BF38}"/>
    <cellStyle name="Separador de milhares 5 2 3 2 2 8 2 2" xfId="45609" xr:uid="{06CD8A0F-EEFC-464B-8622-CF5AF4EA4391}"/>
    <cellStyle name="Separador de milhares 5 2 3 2 2 8 2 2 2" xfId="45610" xr:uid="{D131EA32-E297-42F2-BFFB-030E3C96339B}"/>
    <cellStyle name="Separador de milhares 5 2 3 2 2 8 2 3" xfId="45611" xr:uid="{2F72B00C-C33A-4259-9E23-E83D1510D6AB}"/>
    <cellStyle name="Separador de milhares 5 2 3 2 2 8 3" xfId="45612" xr:uid="{A0DCACD1-C704-4608-9C5E-636F20C991C9}"/>
    <cellStyle name="Separador de milhares 5 2 3 2 2 8 3 2" xfId="45613" xr:uid="{0AA076A1-2771-40B8-B659-DB9F065910FE}"/>
    <cellStyle name="Separador de milhares 5 2 3 2 2 8 4" xfId="45614" xr:uid="{3F28FD39-7424-4D64-94EB-1135D275F30C}"/>
    <cellStyle name="Separador de milhares 5 2 3 2 2 8 4 2" xfId="45615" xr:uid="{611725B5-E423-4C8B-8F42-1AEF2BD820AA}"/>
    <cellStyle name="Separador de milhares 5 2 3 2 2 8 5" xfId="45616" xr:uid="{B56A2A9E-B15A-4562-ACB9-BEC51719B70B}"/>
    <cellStyle name="Separador de milhares 5 2 3 2 2 9" xfId="45617" xr:uid="{1976DCF5-45F8-4561-A175-D9BE75E6EF02}"/>
    <cellStyle name="Separador de milhares 5 2 3 2 2 9 2" xfId="45618" xr:uid="{39554637-5936-4582-B2AB-1668EA9431F4}"/>
    <cellStyle name="Separador de milhares 5 2 3 2 2 9 2 2" xfId="45619" xr:uid="{2EAE5627-7D1C-4A34-A2B3-CA76445D013D}"/>
    <cellStyle name="Separador de milhares 5 2 3 2 2 9 3" xfId="45620" xr:uid="{33363EAC-BCE1-4D82-89FA-92E61E384144}"/>
    <cellStyle name="Separador de milhares 5 2 3 2 2 9 3 2" xfId="45621" xr:uid="{66D1C315-ADF1-490C-A7E9-6794E0576660}"/>
    <cellStyle name="Separador de milhares 5 2 3 2 2 9 4" xfId="45622" xr:uid="{452C54B3-D4FB-4359-8DF7-B0B740D1E9EC}"/>
    <cellStyle name="Separador de milhares 5 2 3 2 3" xfId="45623" xr:uid="{70318B27-111E-4EBE-9E9F-489C7A178D6B}"/>
    <cellStyle name="Separador de milhares 5 2 3 2 3 10" xfId="45624" xr:uid="{C6C95F14-5205-44E3-BB02-7379EF083EB8}"/>
    <cellStyle name="Separador de milhares 5 2 3 2 3 11" xfId="53653" xr:uid="{C1F39C82-1553-4987-B782-5C6F0CFEC4D4}"/>
    <cellStyle name="Separador de milhares 5 2 3 2 3 12" xfId="55010" xr:uid="{042B16ED-C594-4296-9819-7ABE647C2EA9}"/>
    <cellStyle name="Separador de milhares 5 2 3 2 3 2" xfId="45625" xr:uid="{C1E24CBA-330E-4BA2-BE53-6FB652FBA3A0}"/>
    <cellStyle name="Separador de milhares 5 2 3 2 3 2 10" xfId="55011" xr:uid="{2DA5B60B-F4D3-4FEC-BBFB-7B653C317896}"/>
    <cellStyle name="Separador de milhares 5 2 3 2 3 2 2" xfId="45626" xr:uid="{B6191AC0-AD2F-460D-8C57-7ED9BF6ADE01}"/>
    <cellStyle name="Separador de milhares 5 2 3 2 3 2 2 2" xfId="45627" xr:uid="{E60C0DDD-6F72-4BB9-9A9A-13592880B04E}"/>
    <cellStyle name="Separador de milhares 5 2 3 2 3 2 2 2 2" xfId="45628" xr:uid="{8759C45F-2D97-423E-8C4A-B902CA9E60F0}"/>
    <cellStyle name="Separador de milhares 5 2 3 2 3 2 2 2 2 2" xfId="45629" xr:uid="{311660E0-81EA-4CBA-AC88-FD14350A271A}"/>
    <cellStyle name="Separador de milhares 5 2 3 2 3 2 2 2 2 2 2" xfId="45630" xr:uid="{C344BED7-EA24-4BE4-B856-B726DD551E03}"/>
    <cellStyle name="Separador de milhares 5 2 3 2 3 2 2 2 2 3" xfId="45631" xr:uid="{8B01BE31-EB6A-4D3A-A84E-8ADB4311AE76}"/>
    <cellStyle name="Separador de milhares 5 2 3 2 3 2 2 2 3" xfId="45632" xr:uid="{58FA802C-F2F4-4732-9F55-9076FB13B48A}"/>
    <cellStyle name="Separador de milhares 5 2 3 2 3 2 2 2 3 2" xfId="45633" xr:uid="{7C716255-F8BA-4602-ADF9-9D80C51D7AAF}"/>
    <cellStyle name="Separador de milhares 5 2 3 2 3 2 2 2 4" xfId="45634" xr:uid="{6572443B-DDDC-491B-AC65-52D81B6C11F0}"/>
    <cellStyle name="Separador de milhares 5 2 3 2 3 2 2 2 4 2" xfId="45635" xr:uid="{16B0D89A-8F55-46B9-A993-C2CFA7734C54}"/>
    <cellStyle name="Separador de milhares 5 2 3 2 3 2 2 2 5" xfId="45636" xr:uid="{46297F0E-DB08-42CF-9052-28B252AC7029}"/>
    <cellStyle name="Separador de milhares 5 2 3 2 3 2 2 3" xfId="45637" xr:uid="{D3BC9CDB-C70F-4F0C-B69E-D53399B66462}"/>
    <cellStyle name="Separador de milhares 5 2 3 2 3 2 2 3 2" xfId="45638" xr:uid="{6C328401-5CEA-4A2F-A06C-92C8C4D2D3AA}"/>
    <cellStyle name="Separador de milhares 5 2 3 2 3 2 2 4" xfId="45639" xr:uid="{07F693F2-DC68-4C6E-AE66-1C8AF5ECA49F}"/>
    <cellStyle name="Separador de milhares 5 2 3 2 3 2 2 4 2" xfId="45640" xr:uid="{23876544-06EA-4C01-BF17-73766E1EF6E9}"/>
    <cellStyle name="Separador de milhares 5 2 3 2 3 2 2 5" xfId="45641" xr:uid="{8C24FDA8-61AD-45DF-B348-29EE7429027F}"/>
    <cellStyle name="Separador de milhares 5 2 3 2 3 2 3" xfId="45642" xr:uid="{67449995-97B3-4E70-9074-B4D8BBC9D49C}"/>
    <cellStyle name="Separador de milhares 5 2 3 2 3 2 3 2" xfId="45643" xr:uid="{1E419A61-4382-41DC-A36F-03497D963B30}"/>
    <cellStyle name="Separador de milhares 5 2 3 2 3 2 3 2 2" xfId="45644" xr:uid="{31F5E15C-1733-4086-90A8-3E31238D2348}"/>
    <cellStyle name="Separador de milhares 5 2 3 2 3 2 3 3" xfId="45645" xr:uid="{5923023F-8C59-4C41-B2EA-4E0680C66FA8}"/>
    <cellStyle name="Separador de milhares 5 2 3 2 3 2 3 3 2" xfId="45646" xr:uid="{DBDD8019-EA02-4739-82D5-DCD953523671}"/>
    <cellStyle name="Separador de milhares 5 2 3 2 3 2 3 4" xfId="45647" xr:uid="{16AB8DBF-B426-4FE8-980C-AF6221728582}"/>
    <cellStyle name="Separador de milhares 5 2 3 2 3 2 4" xfId="45648" xr:uid="{286D05E2-AD08-47C7-B2A0-411551DD89C6}"/>
    <cellStyle name="Separador de milhares 5 2 3 2 3 2 4 2" xfId="45649" xr:uid="{89643034-0C84-4EEB-B363-96F1D76C67A7}"/>
    <cellStyle name="Separador de milhares 5 2 3 2 3 2 4 2 2" xfId="45650" xr:uid="{A721696C-7C01-4D37-B8E4-BB9E99908069}"/>
    <cellStyle name="Separador de milhares 5 2 3 2 3 2 4 2 2 2" xfId="45651" xr:uid="{EF2DA4AD-9EAB-4172-BBA8-875C85AEB25F}"/>
    <cellStyle name="Separador de milhares 5 2 3 2 3 2 4 2 3" xfId="45652" xr:uid="{19ED9F61-BA06-4FC7-A2FF-FC8389793279}"/>
    <cellStyle name="Separador de milhares 5 2 3 2 3 2 4 3" xfId="45653" xr:uid="{8BA401A3-910D-455E-BB46-6EA912899948}"/>
    <cellStyle name="Separador de milhares 5 2 3 2 3 2 4 3 2" xfId="45654" xr:uid="{8099FC8E-46EA-4152-A8B8-5A4CCFB477C2}"/>
    <cellStyle name="Separador de milhares 5 2 3 2 3 2 4 4" xfId="45655" xr:uid="{E161BB7C-6F2B-4055-8CA0-020B25FD5BF1}"/>
    <cellStyle name="Separador de milhares 5 2 3 2 3 2 4 4 2" xfId="45656" xr:uid="{540DCEA5-523B-4246-8209-0346B70857E2}"/>
    <cellStyle name="Separador de milhares 5 2 3 2 3 2 4 5" xfId="45657" xr:uid="{20C60FB4-2DDC-466C-9E2E-1DF7DE1D8FF4}"/>
    <cellStyle name="Separador de milhares 5 2 3 2 3 2 5" xfId="45658" xr:uid="{387CA05A-E729-4C3C-A86E-3EC436634C22}"/>
    <cellStyle name="Separador de milhares 5 2 3 2 3 2 5 2" xfId="45659" xr:uid="{D1B06377-CD36-4B30-B35C-96170A21B01D}"/>
    <cellStyle name="Separador de milhares 5 2 3 2 3 2 5 2 2" xfId="45660" xr:uid="{B85581A7-8139-4C26-8304-AED572ABB25C}"/>
    <cellStyle name="Separador de milhares 5 2 3 2 3 2 5 3" xfId="45661" xr:uid="{9E7D2212-DCF4-4BCF-BD6F-EA52BC525048}"/>
    <cellStyle name="Separador de milhares 5 2 3 2 3 2 5 3 2" xfId="45662" xr:uid="{DF473A11-D388-4E52-9898-6DF5BB983E5D}"/>
    <cellStyle name="Separador de milhares 5 2 3 2 3 2 5 4" xfId="45663" xr:uid="{5F3B5EF4-8895-42E4-91C0-34931CC0AF8C}"/>
    <cellStyle name="Separador de milhares 5 2 3 2 3 2 6" xfId="45664" xr:uid="{2913E74C-2362-463A-88B1-6B04A65D1B15}"/>
    <cellStyle name="Separador de milhares 5 2 3 2 3 2 6 2" xfId="45665" xr:uid="{E2982BCA-A994-4330-9A1D-EEAB13FF6E0A}"/>
    <cellStyle name="Separador de milhares 5 2 3 2 3 2 7" xfId="45666" xr:uid="{0074E69D-630A-4721-AC72-988BDDA7DD38}"/>
    <cellStyle name="Separador de milhares 5 2 3 2 3 2 8" xfId="45667" xr:uid="{E3CA726F-0043-42FE-B795-BC056B4AE263}"/>
    <cellStyle name="Separador de milhares 5 2 3 2 3 2 9" xfId="53654" xr:uid="{5FB88637-A47F-42E6-A94E-9B054CA3B147}"/>
    <cellStyle name="Separador de milhares 5 2 3 2 3 3" xfId="45668" xr:uid="{896296D6-DCC2-4FA1-9380-5A18420E3493}"/>
    <cellStyle name="Separador de milhares 5 2 3 2 3 3 10" xfId="55012" xr:uid="{517FE139-42E7-4209-83C9-E857E542F0A1}"/>
    <cellStyle name="Separador de milhares 5 2 3 2 3 3 2" xfId="45669" xr:uid="{7F9E172C-517E-4DCF-8FDE-5AA49FF6E7DD}"/>
    <cellStyle name="Separador de milhares 5 2 3 2 3 3 2 2" xfId="45670" xr:uid="{EACA9B9E-EE09-456C-9E5A-B850749E9684}"/>
    <cellStyle name="Separador de milhares 5 2 3 2 3 3 2 2 2" xfId="45671" xr:uid="{2DE08093-3E7B-4BB8-BE76-8C69794F7F3C}"/>
    <cellStyle name="Separador de milhares 5 2 3 2 3 3 2 2 2 2" xfId="45672" xr:uid="{12FA00B1-DFCD-409A-85D6-5E24CDF516A3}"/>
    <cellStyle name="Separador de milhares 5 2 3 2 3 3 2 2 2 2 2" xfId="45673" xr:uid="{B9C2AEAC-48D2-426A-ABCE-09DF3E43B7E6}"/>
    <cellStyle name="Separador de milhares 5 2 3 2 3 3 2 2 2 3" xfId="45674" xr:uid="{3863DBFC-A780-47B8-B47D-B8B321DA6197}"/>
    <cellStyle name="Separador de milhares 5 2 3 2 3 3 2 2 3" xfId="45675" xr:uid="{9D443012-37E0-4205-8881-07E022E30E25}"/>
    <cellStyle name="Separador de milhares 5 2 3 2 3 3 2 2 3 2" xfId="45676" xr:uid="{BC8D8D4B-C2F4-4762-9A18-2C491C0A98B5}"/>
    <cellStyle name="Separador de milhares 5 2 3 2 3 3 2 2 4" xfId="45677" xr:uid="{881EC624-46D0-4E2D-8019-3F569687FE7C}"/>
    <cellStyle name="Separador de milhares 5 2 3 2 3 3 2 2 4 2" xfId="45678" xr:uid="{751CAC51-2B37-490A-B240-140F6DBFC572}"/>
    <cellStyle name="Separador de milhares 5 2 3 2 3 3 2 2 5" xfId="45679" xr:uid="{B85CD939-372C-4FBE-8244-62DD352C7722}"/>
    <cellStyle name="Separador de milhares 5 2 3 2 3 3 2 3" xfId="45680" xr:uid="{60BF6687-9B5F-4351-BC9C-B38DA5431B56}"/>
    <cellStyle name="Separador de milhares 5 2 3 2 3 3 2 3 2" xfId="45681" xr:uid="{D982D2E3-5CDD-451E-A804-EF055C9A2E6F}"/>
    <cellStyle name="Separador de milhares 5 2 3 2 3 3 2 4" xfId="45682" xr:uid="{9F6C9573-77BF-4940-9D76-495D0B4458E9}"/>
    <cellStyle name="Separador de milhares 5 2 3 2 3 3 2 4 2" xfId="45683" xr:uid="{CDF7798A-81A9-4690-8A05-003887A1990A}"/>
    <cellStyle name="Separador de milhares 5 2 3 2 3 3 2 5" xfId="45684" xr:uid="{57D01817-711F-47C6-8BA2-E18EB18E99D2}"/>
    <cellStyle name="Separador de milhares 5 2 3 2 3 3 3" xfId="45685" xr:uid="{4A4AE5F4-B05E-4529-B95D-59F4107FCFA2}"/>
    <cellStyle name="Separador de milhares 5 2 3 2 3 3 3 2" xfId="45686" xr:uid="{C519E96E-8FD4-4B43-B097-E8C825D6C629}"/>
    <cellStyle name="Separador de milhares 5 2 3 2 3 3 3 2 2" xfId="45687" xr:uid="{BC72B08D-02AE-4816-8B90-3DB8CFFD182E}"/>
    <cellStyle name="Separador de milhares 5 2 3 2 3 3 3 3" xfId="45688" xr:uid="{6A1E309C-79FE-4141-9D78-76984D779125}"/>
    <cellStyle name="Separador de milhares 5 2 3 2 3 3 3 3 2" xfId="45689" xr:uid="{1D5DDCB2-A360-4B0E-9FDC-123238E24BA1}"/>
    <cellStyle name="Separador de milhares 5 2 3 2 3 3 3 4" xfId="45690" xr:uid="{A800BFE6-2F94-4B72-AFF5-34CFDBAA5708}"/>
    <cellStyle name="Separador de milhares 5 2 3 2 3 3 4" xfId="45691" xr:uid="{F7D40590-83AC-4F4C-971A-6EFBDA266EF5}"/>
    <cellStyle name="Separador de milhares 5 2 3 2 3 3 4 2" xfId="45692" xr:uid="{F86A0CF1-BAB3-45E5-B162-74BF6A258647}"/>
    <cellStyle name="Separador de milhares 5 2 3 2 3 3 4 2 2" xfId="45693" xr:uid="{D8A6C6F2-6EAF-42B5-AF33-AD11C3B7418A}"/>
    <cellStyle name="Separador de milhares 5 2 3 2 3 3 4 2 2 2" xfId="45694" xr:uid="{79B92630-0C56-4F0D-A7EA-87A662831EC0}"/>
    <cellStyle name="Separador de milhares 5 2 3 2 3 3 4 2 3" xfId="45695" xr:uid="{FF36EB49-A97D-4C31-A0F3-068962D34D0A}"/>
    <cellStyle name="Separador de milhares 5 2 3 2 3 3 4 3" xfId="45696" xr:uid="{6727B20E-EB67-44FD-BE20-1006E9DAA9C4}"/>
    <cellStyle name="Separador de milhares 5 2 3 2 3 3 4 3 2" xfId="45697" xr:uid="{541863B0-6DEF-41C2-89DE-88716ACFE64F}"/>
    <cellStyle name="Separador de milhares 5 2 3 2 3 3 4 4" xfId="45698" xr:uid="{B240DE55-5CDF-49C4-9A4A-09B086D03221}"/>
    <cellStyle name="Separador de milhares 5 2 3 2 3 3 4 4 2" xfId="45699" xr:uid="{0F2DA676-54BB-4F10-AD7F-79FCF3028D1C}"/>
    <cellStyle name="Separador de milhares 5 2 3 2 3 3 4 5" xfId="45700" xr:uid="{42CF0745-6155-45CE-B190-8983CBB6A0AB}"/>
    <cellStyle name="Separador de milhares 5 2 3 2 3 3 5" xfId="45701" xr:uid="{729D93F1-7674-405C-B20C-6B859FE0EA19}"/>
    <cellStyle name="Separador de milhares 5 2 3 2 3 3 5 2" xfId="45702" xr:uid="{E3B00FD0-3A2F-4F94-9EA7-B5DCF95A0D0C}"/>
    <cellStyle name="Separador de milhares 5 2 3 2 3 3 5 2 2" xfId="45703" xr:uid="{1C457BF1-1D96-4DA6-858F-03A977ECF8C6}"/>
    <cellStyle name="Separador de milhares 5 2 3 2 3 3 5 3" xfId="45704" xr:uid="{68A7FEBF-0D6C-49F0-9744-0D69D6B67BFD}"/>
    <cellStyle name="Separador de milhares 5 2 3 2 3 3 5 3 2" xfId="45705" xr:uid="{C8B35BAF-69AA-4470-A502-C2D08359624A}"/>
    <cellStyle name="Separador de milhares 5 2 3 2 3 3 5 4" xfId="45706" xr:uid="{7FA9287B-43E1-41BC-AE6E-E04E941FDD71}"/>
    <cellStyle name="Separador de milhares 5 2 3 2 3 3 6" xfId="45707" xr:uid="{149492AB-088A-4424-95E6-59FD405E3BDC}"/>
    <cellStyle name="Separador de milhares 5 2 3 2 3 3 6 2" xfId="45708" xr:uid="{80063D42-1745-4461-9A44-8A81B75845E4}"/>
    <cellStyle name="Separador de milhares 5 2 3 2 3 3 7" xfId="45709" xr:uid="{39174A19-199B-4DCF-B7B2-D87F1B8F0A64}"/>
    <cellStyle name="Separador de milhares 5 2 3 2 3 3 8" xfId="45710" xr:uid="{C8CEE425-BF8F-440B-B89D-F60921F2D360}"/>
    <cellStyle name="Separador de milhares 5 2 3 2 3 3 9" xfId="53655" xr:uid="{9AF9D66F-82C4-40E4-81FD-76D4E06308E7}"/>
    <cellStyle name="Separador de milhares 5 2 3 2 3 4" xfId="45711" xr:uid="{5A624AB0-DA84-4D72-BCC2-A5B16A36E473}"/>
    <cellStyle name="Separador de milhares 5 2 3 2 3 4 2" xfId="45712" xr:uid="{4579E8BB-0C61-41BD-A512-2902483AF9D5}"/>
    <cellStyle name="Separador de milhares 5 2 3 2 3 4 2 2" xfId="45713" xr:uid="{A2DD2832-E506-4B64-85E0-36D05DF8F38D}"/>
    <cellStyle name="Separador de milhares 5 2 3 2 3 4 2 2 2" xfId="45714" xr:uid="{8FD5B1B9-A310-4EC5-8629-44186AE54950}"/>
    <cellStyle name="Separador de milhares 5 2 3 2 3 4 2 2 2 2" xfId="45715" xr:uid="{7AB7A708-A5CE-4E0A-8866-05866E4272B4}"/>
    <cellStyle name="Separador de milhares 5 2 3 2 3 4 2 2 3" xfId="45716" xr:uid="{C761215A-46D2-4872-BFE1-D9B114424C58}"/>
    <cellStyle name="Separador de milhares 5 2 3 2 3 4 2 3" xfId="45717" xr:uid="{5E737C8A-516E-4699-870B-EE3E7594D442}"/>
    <cellStyle name="Separador de milhares 5 2 3 2 3 4 2 3 2" xfId="45718" xr:uid="{2E2083EE-AE7A-4220-8C77-603C3F392346}"/>
    <cellStyle name="Separador de milhares 5 2 3 2 3 4 2 4" xfId="45719" xr:uid="{5E556AA3-F308-4AB9-A7D7-7CEF4D2270E2}"/>
    <cellStyle name="Separador de milhares 5 2 3 2 3 4 2 4 2" xfId="45720" xr:uid="{DCD06CC0-83F7-4D1E-B68C-D43EDDF905CA}"/>
    <cellStyle name="Separador de milhares 5 2 3 2 3 4 2 5" xfId="45721" xr:uid="{E3D7C614-FE61-4643-9E93-F4A133D4F393}"/>
    <cellStyle name="Separador de milhares 5 2 3 2 3 4 3" xfId="45722" xr:uid="{2A9510F1-E82D-42F4-8B84-EE6E71057DB5}"/>
    <cellStyle name="Separador de milhares 5 2 3 2 3 4 3 2" xfId="45723" xr:uid="{ECACD447-D679-41E5-B1CD-55FD396E5EE6}"/>
    <cellStyle name="Separador de milhares 5 2 3 2 3 4 4" xfId="45724" xr:uid="{B9278BEC-8A83-4387-BD3C-FF1BA98DE47F}"/>
    <cellStyle name="Separador de milhares 5 2 3 2 3 4 4 2" xfId="45725" xr:uid="{3A8EA957-151E-4A67-92A0-03E25CE4E5C7}"/>
    <cellStyle name="Separador de milhares 5 2 3 2 3 4 5" xfId="45726" xr:uid="{239681AC-A658-4C49-A341-6BBA1C7A5EFE}"/>
    <cellStyle name="Separador de milhares 5 2 3 2 3 5" xfId="45727" xr:uid="{CA3FA5B9-572F-41FE-9870-B36610270DF0}"/>
    <cellStyle name="Separador de milhares 5 2 3 2 3 5 2" xfId="45728" xr:uid="{0D6A4CCF-978F-45DD-9AA7-8D2BA0466DD4}"/>
    <cellStyle name="Separador de milhares 5 2 3 2 3 5 2 2" xfId="45729" xr:uid="{92279E19-3D15-48CF-B141-F4ADD800118D}"/>
    <cellStyle name="Separador de milhares 5 2 3 2 3 5 3" xfId="45730" xr:uid="{7BC8FF09-8A27-4783-8311-DAEC9116614C}"/>
    <cellStyle name="Separador de milhares 5 2 3 2 3 5 3 2" xfId="45731" xr:uid="{229F244B-0D16-46EC-8ED7-1096FBB76BF6}"/>
    <cellStyle name="Separador de milhares 5 2 3 2 3 5 4" xfId="45732" xr:uid="{2FF0FDD5-A476-4428-AF77-FDBA33B0305A}"/>
    <cellStyle name="Separador de milhares 5 2 3 2 3 6" xfId="45733" xr:uid="{0D6B7946-3254-4F09-90ED-D4F653746A1D}"/>
    <cellStyle name="Separador de milhares 5 2 3 2 3 6 2" xfId="45734" xr:uid="{8A19578D-8B94-421C-9438-0A32D6778A90}"/>
    <cellStyle name="Separador de milhares 5 2 3 2 3 6 2 2" xfId="45735" xr:uid="{F91D57C1-529F-44DE-9A51-ECBAF070B8A5}"/>
    <cellStyle name="Separador de milhares 5 2 3 2 3 6 2 2 2" xfId="45736" xr:uid="{28275A2D-6C21-4FEB-9985-6EB47A27BEB5}"/>
    <cellStyle name="Separador de milhares 5 2 3 2 3 6 2 3" xfId="45737" xr:uid="{1996E78F-FAFF-4864-9321-8CC6B18D7296}"/>
    <cellStyle name="Separador de milhares 5 2 3 2 3 6 3" xfId="45738" xr:uid="{47B92A20-4C69-40DB-BAFD-C460B46580F3}"/>
    <cellStyle name="Separador de milhares 5 2 3 2 3 6 3 2" xfId="45739" xr:uid="{DD677B7F-4160-412F-8C55-E6F744B387D0}"/>
    <cellStyle name="Separador de milhares 5 2 3 2 3 6 4" xfId="45740" xr:uid="{BD3885BB-E81A-42FD-A389-89DE35AEB3AD}"/>
    <cellStyle name="Separador de milhares 5 2 3 2 3 6 4 2" xfId="45741" xr:uid="{13C81113-CD2F-4084-89BE-DA098DB31BEF}"/>
    <cellStyle name="Separador de milhares 5 2 3 2 3 6 5" xfId="45742" xr:uid="{36D875A9-E6C2-4795-BDD4-09CEAB5C2201}"/>
    <cellStyle name="Separador de milhares 5 2 3 2 3 7" xfId="45743" xr:uid="{7AC28118-F37D-4AFD-80E8-0259C78599A1}"/>
    <cellStyle name="Separador de milhares 5 2 3 2 3 7 2" xfId="45744" xr:uid="{44D8B5DF-DD21-4AF7-B9A4-586F232B0E8E}"/>
    <cellStyle name="Separador de milhares 5 2 3 2 3 7 2 2" xfId="45745" xr:uid="{E82713B7-641C-4196-B16E-AE563CD490A5}"/>
    <cellStyle name="Separador de milhares 5 2 3 2 3 7 3" xfId="45746" xr:uid="{3D719B23-BDCB-4535-9C95-5F1749597C6F}"/>
    <cellStyle name="Separador de milhares 5 2 3 2 3 7 3 2" xfId="45747" xr:uid="{F6482E81-B17D-419B-B62B-92C1A3FA3B2A}"/>
    <cellStyle name="Separador de milhares 5 2 3 2 3 7 4" xfId="45748" xr:uid="{FACAAE3E-0BBA-40C0-815E-6D6C1867C13E}"/>
    <cellStyle name="Separador de milhares 5 2 3 2 3 8" xfId="45749" xr:uid="{62FD26FE-A4ED-4749-AA56-5FE833A352B5}"/>
    <cellStyle name="Separador de milhares 5 2 3 2 3 8 2" xfId="45750" xr:uid="{4D0E9353-B518-4170-8938-B6D38D21B05D}"/>
    <cellStyle name="Separador de milhares 5 2 3 2 3 9" xfId="45751" xr:uid="{CAC74DCC-2CC0-4220-AF3E-48CBAE866B94}"/>
    <cellStyle name="Separador de milhares 5 2 3 2 4" xfId="45752" xr:uid="{6842B03E-A758-49B2-8869-37357678B1FA}"/>
    <cellStyle name="Separador de milhares 5 2 3 2 4 10" xfId="45753" xr:uid="{54C31A21-4869-42C7-B1C3-E398444AA400}"/>
    <cellStyle name="Separador de milhares 5 2 3 2 4 11" xfId="53656" xr:uid="{A628C0F7-5620-4026-90F5-CA4DAA6E7B9D}"/>
    <cellStyle name="Separador de milhares 5 2 3 2 4 12" xfId="55013" xr:uid="{D18D5D95-5364-4BCC-B385-F2E5206D9BC6}"/>
    <cellStyle name="Separador de milhares 5 2 3 2 4 2" xfId="45754" xr:uid="{AB3B669C-F521-401D-810E-CD3264764B26}"/>
    <cellStyle name="Separador de milhares 5 2 3 2 4 2 10" xfId="55014" xr:uid="{D2D8DF03-2EB2-4438-A661-4E74BDB514C5}"/>
    <cellStyle name="Separador de milhares 5 2 3 2 4 2 2" xfId="45755" xr:uid="{AB13B806-5C12-42C3-BBC0-0BE9C3CB08C4}"/>
    <cellStyle name="Separador de milhares 5 2 3 2 4 2 2 2" xfId="45756" xr:uid="{F7C0F576-6DCE-4EF6-88DC-76F5B0D74BED}"/>
    <cellStyle name="Separador de milhares 5 2 3 2 4 2 2 2 2" xfId="45757" xr:uid="{A7FDA586-A0C3-4F07-ADD1-F6500870DD1C}"/>
    <cellStyle name="Separador de milhares 5 2 3 2 4 2 2 2 2 2" xfId="45758" xr:uid="{06693469-9157-4F17-BCA0-5ADDDEE821CB}"/>
    <cellStyle name="Separador de milhares 5 2 3 2 4 2 2 2 2 2 2" xfId="45759" xr:uid="{B624BE04-4C2E-4E66-914A-84A385C8DB72}"/>
    <cellStyle name="Separador de milhares 5 2 3 2 4 2 2 2 2 3" xfId="45760" xr:uid="{228ECA98-CB42-41E8-BB60-F404A1414020}"/>
    <cellStyle name="Separador de milhares 5 2 3 2 4 2 2 2 3" xfId="45761" xr:uid="{E83C8974-C906-4321-9C7E-3F57E52078D2}"/>
    <cellStyle name="Separador de milhares 5 2 3 2 4 2 2 2 3 2" xfId="45762" xr:uid="{11DBEB53-54B7-468C-8901-680FD0ED1010}"/>
    <cellStyle name="Separador de milhares 5 2 3 2 4 2 2 2 4" xfId="45763" xr:uid="{D0F9782B-CC51-4901-AC49-1F6BA600B76C}"/>
    <cellStyle name="Separador de milhares 5 2 3 2 4 2 2 2 4 2" xfId="45764" xr:uid="{B80D75FC-6BC7-453A-ACA6-46029AD8B50E}"/>
    <cellStyle name="Separador de milhares 5 2 3 2 4 2 2 2 5" xfId="45765" xr:uid="{E49BD1D7-112F-46DF-BDB2-15CFA337CD03}"/>
    <cellStyle name="Separador de milhares 5 2 3 2 4 2 2 3" xfId="45766" xr:uid="{68EAC9EE-1B08-44D3-84D4-B30C399AE618}"/>
    <cellStyle name="Separador de milhares 5 2 3 2 4 2 2 3 2" xfId="45767" xr:uid="{435C382E-3E8D-4831-91C6-CFCDC602A229}"/>
    <cellStyle name="Separador de milhares 5 2 3 2 4 2 2 4" xfId="45768" xr:uid="{5344257B-1BA1-44D5-9A3C-9B7F9D7ADFF5}"/>
    <cellStyle name="Separador de milhares 5 2 3 2 4 2 2 4 2" xfId="45769" xr:uid="{65A2D955-9EDE-4610-BA45-DAAEC9D0F91C}"/>
    <cellStyle name="Separador de milhares 5 2 3 2 4 2 2 5" xfId="45770" xr:uid="{D6297C4F-563B-4C70-ACC7-8209730DF76F}"/>
    <cellStyle name="Separador de milhares 5 2 3 2 4 2 3" xfId="45771" xr:uid="{9583CB43-7A5B-423D-94CA-4A537E80D3B5}"/>
    <cellStyle name="Separador de milhares 5 2 3 2 4 2 3 2" xfId="45772" xr:uid="{4DDCAA14-2934-46A5-BDCE-8577560420CD}"/>
    <cellStyle name="Separador de milhares 5 2 3 2 4 2 3 2 2" xfId="45773" xr:uid="{289CF2D6-1BA1-4A47-AFD2-EDCA2BBF0C85}"/>
    <cellStyle name="Separador de milhares 5 2 3 2 4 2 3 3" xfId="45774" xr:uid="{C63A5FC1-B412-49A6-A8BE-8B75ECE2064E}"/>
    <cellStyle name="Separador de milhares 5 2 3 2 4 2 3 3 2" xfId="45775" xr:uid="{C72A543C-363A-4FC5-92D3-B78C5A0F5EC7}"/>
    <cellStyle name="Separador de milhares 5 2 3 2 4 2 3 4" xfId="45776" xr:uid="{B1FF8043-C993-4B70-93B8-0AF6BD4149DA}"/>
    <cellStyle name="Separador de milhares 5 2 3 2 4 2 4" xfId="45777" xr:uid="{4B7443B7-9BC8-4479-8B72-BC77E90144C3}"/>
    <cellStyle name="Separador de milhares 5 2 3 2 4 2 4 2" xfId="45778" xr:uid="{564E18F4-E672-4157-B44A-F5DC86220AA8}"/>
    <cellStyle name="Separador de milhares 5 2 3 2 4 2 4 2 2" xfId="45779" xr:uid="{69163B12-BDDD-4EBC-96E1-98DDC2F972B7}"/>
    <cellStyle name="Separador de milhares 5 2 3 2 4 2 4 2 2 2" xfId="45780" xr:uid="{E749C6E0-0A80-41D7-AB1C-A67279D40FC2}"/>
    <cellStyle name="Separador de milhares 5 2 3 2 4 2 4 2 3" xfId="45781" xr:uid="{AC1FD502-35BC-4936-BBCC-788F0346B258}"/>
    <cellStyle name="Separador de milhares 5 2 3 2 4 2 4 3" xfId="45782" xr:uid="{2E1AEF9E-E79A-487B-A087-9A964AC32163}"/>
    <cellStyle name="Separador de milhares 5 2 3 2 4 2 4 3 2" xfId="45783" xr:uid="{FB9159C3-B1A2-41CC-8CAA-7E954D33E238}"/>
    <cellStyle name="Separador de milhares 5 2 3 2 4 2 4 4" xfId="45784" xr:uid="{D6EB8DDA-68FF-472D-821F-C9F04A129FAD}"/>
    <cellStyle name="Separador de milhares 5 2 3 2 4 2 4 4 2" xfId="45785" xr:uid="{E0A6D5FF-95FA-4066-BE28-A7999417A9F4}"/>
    <cellStyle name="Separador de milhares 5 2 3 2 4 2 4 5" xfId="45786" xr:uid="{135AFCD8-6003-403B-8D4F-AF6968E2CD05}"/>
    <cellStyle name="Separador de milhares 5 2 3 2 4 2 5" xfId="45787" xr:uid="{4373D8AB-D1B8-4290-A314-32A8AB825728}"/>
    <cellStyle name="Separador de milhares 5 2 3 2 4 2 5 2" xfId="45788" xr:uid="{376684FF-AAB7-497D-BC22-A0A6B94ED6DA}"/>
    <cellStyle name="Separador de milhares 5 2 3 2 4 2 5 2 2" xfId="45789" xr:uid="{11D4B45A-C18E-49EC-8F43-958BB87CA15B}"/>
    <cellStyle name="Separador de milhares 5 2 3 2 4 2 5 3" xfId="45790" xr:uid="{74FD9707-210E-4554-9144-D3C9BF9F3F06}"/>
    <cellStyle name="Separador de milhares 5 2 3 2 4 2 5 3 2" xfId="45791" xr:uid="{934052B1-87B8-411D-936B-076F537800C3}"/>
    <cellStyle name="Separador de milhares 5 2 3 2 4 2 5 4" xfId="45792" xr:uid="{AE0437EF-33FD-4336-B740-EFEF5B130025}"/>
    <cellStyle name="Separador de milhares 5 2 3 2 4 2 6" xfId="45793" xr:uid="{87E7E90E-D320-41D0-926E-48660D023872}"/>
    <cellStyle name="Separador de milhares 5 2 3 2 4 2 6 2" xfId="45794" xr:uid="{136C9B34-15CF-413C-B9E0-B7FE12AF94A0}"/>
    <cellStyle name="Separador de milhares 5 2 3 2 4 2 7" xfId="45795" xr:uid="{6E790001-A5E3-4897-B7EA-750250B3580B}"/>
    <cellStyle name="Separador de milhares 5 2 3 2 4 2 8" xfId="45796" xr:uid="{374A461B-F966-4B0C-99B3-AB74CEBF14FB}"/>
    <cellStyle name="Separador de milhares 5 2 3 2 4 2 9" xfId="53657" xr:uid="{25F6AD67-DC41-4DA9-971B-3478E5485F17}"/>
    <cellStyle name="Separador de milhares 5 2 3 2 4 3" xfId="45797" xr:uid="{F4F44ADA-5055-49E8-AAE0-543049E8DE9E}"/>
    <cellStyle name="Separador de milhares 5 2 3 2 4 3 10" xfId="55015" xr:uid="{02CE3999-D235-4400-B544-19219CB4607E}"/>
    <cellStyle name="Separador de milhares 5 2 3 2 4 3 2" xfId="45798" xr:uid="{0936A030-F468-47AD-A4DB-69A668A79608}"/>
    <cellStyle name="Separador de milhares 5 2 3 2 4 3 2 2" xfId="45799" xr:uid="{3151A305-0B04-414C-B2F7-D1508E81D8E9}"/>
    <cellStyle name="Separador de milhares 5 2 3 2 4 3 2 2 2" xfId="45800" xr:uid="{47510467-D68F-41D4-8032-C3D61DD2FD40}"/>
    <cellStyle name="Separador de milhares 5 2 3 2 4 3 2 2 2 2" xfId="45801" xr:uid="{94497425-BA4D-44FB-9178-7710B0EC5614}"/>
    <cellStyle name="Separador de milhares 5 2 3 2 4 3 2 2 2 2 2" xfId="45802" xr:uid="{84162D83-32F1-4D6B-B23F-35022414A7F1}"/>
    <cellStyle name="Separador de milhares 5 2 3 2 4 3 2 2 2 3" xfId="45803" xr:uid="{627434E9-A821-4CCA-9FBB-0A2D4374D418}"/>
    <cellStyle name="Separador de milhares 5 2 3 2 4 3 2 2 3" xfId="45804" xr:uid="{1F9EA50A-5BD9-4F1D-AF4A-35914EABB4E2}"/>
    <cellStyle name="Separador de milhares 5 2 3 2 4 3 2 2 3 2" xfId="45805" xr:uid="{781C5500-A14A-401A-9D55-EDF017A82878}"/>
    <cellStyle name="Separador de milhares 5 2 3 2 4 3 2 2 4" xfId="45806" xr:uid="{3888F8BB-0027-47B6-B098-38B9CB0987C6}"/>
    <cellStyle name="Separador de milhares 5 2 3 2 4 3 2 2 4 2" xfId="45807" xr:uid="{152C5CDD-F675-4DD4-A31B-A14A5E5B99F1}"/>
    <cellStyle name="Separador de milhares 5 2 3 2 4 3 2 2 5" xfId="45808" xr:uid="{BD4D6969-406D-4FCB-B9EA-6D8D67D9B392}"/>
    <cellStyle name="Separador de milhares 5 2 3 2 4 3 2 3" xfId="45809" xr:uid="{ADA70B48-28F4-485D-AB00-F14859D656EA}"/>
    <cellStyle name="Separador de milhares 5 2 3 2 4 3 2 3 2" xfId="45810" xr:uid="{66C32C69-869B-421B-B07E-C887FB787287}"/>
    <cellStyle name="Separador de milhares 5 2 3 2 4 3 2 4" xfId="45811" xr:uid="{2B2F8791-146B-4030-9DC5-64EB38D3801A}"/>
    <cellStyle name="Separador de milhares 5 2 3 2 4 3 2 4 2" xfId="45812" xr:uid="{8C261F8B-7255-4772-8303-AFA474C339D2}"/>
    <cellStyle name="Separador de milhares 5 2 3 2 4 3 2 5" xfId="45813" xr:uid="{48D4F2BC-A345-4404-870E-2ADF09D39358}"/>
    <cellStyle name="Separador de milhares 5 2 3 2 4 3 3" xfId="45814" xr:uid="{E3A66BAC-A24F-4D5A-A8A3-589910321F36}"/>
    <cellStyle name="Separador de milhares 5 2 3 2 4 3 3 2" xfId="45815" xr:uid="{9CBF0AC3-3E62-4D26-B8AE-E10C661BB78F}"/>
    <cellStyle name="Separador de milhares 5 2 3 2 4 3 3 2 2" xfId="45816" xr:uid="{F303A614-2D88-479C-A83D-92530DE67E96}"/>
    <cellStyle name="Separador de milhares 5 2 3 2 4 3 3 3" xfId="45817" xr:uid="{973D90F7-0929-43B8-A8AF-7BE0148C0279}"/>
    <cellStyle name="Separador de milhares 5 2 3 2 4 3 3 3 2" xfId="45818" xr:uid="{535F016A-ABF5-4C40-9E11-B17830A2A68B}"/>
    <cellStyle name="Separador de milhares 5 2 3 2 4 3 3 4" xfId="45819" xr:uid="{E7ABC49A-D37C-4043-AD13-E753B280B119}"/>
    <cellStyle name="Separador de milhares 5 2 3 2 4 3 4" xfId="45820" xr:uid="{A20D89F9-268E-49E6-B748-B46B45E356CE}"/>
    <cellStyle name="Separador de milhares 5 2 3 2 4 3 4 2" xfId="45821" xr:uid="{927499FD-682D-41FE-8069-1B150A5D1293}"/>
    <cellStyle name="Separador de milhares 5 2 3 2 4 3 4 2 2" xfId="45822" xr:uid="{C514D169-E572-4B29-82C1-12C0D5FCFE36}"/>
    <cellStyle name="Separador de milhares 5 2 3 2 4 3 4 2 2 2" xfId="45823" xr:uid="{B458184A-9D42-4B50-8D89-084EB6C2DDA8}"/>
    <cellStyle name="Separador de milhares 5 2 3 2 4 3 4 2 3" xfId="45824" xr:uid="{2CC7C07C-027C-4CDF-9A36-6C6CF9FA70F2}"/>
    <cellStyle name="Separador de milhares 5 2 3 2 4 3 4 3" xfId="45825" xr:uid="{9CFE53C0-1B3E-431B-A53B-317A6119F2EE}"/>
    <cellStyle name="Separador de milhares 5 2 3 2 4 3 4 3 2" xfId="45826" xr:uid="{BFA32643-7EDB-4729-88C8-4C4FD00162DC}"/>
    <cellStyle name="Separador de milhares 5 2 3 2 4 3 4 4" xfId="45827" xr:uid="{12226446-522D-4AD3-B6CF-CED35B8CE2E8}"/>
    <cellStyle name="Separador de milhares 5 2 3 2 4 3 4 4 2" xfId="45828" xr:uid="{CB1147F9-B1ED-4361-A01C-B8C15713AE17}"/>
    <cellStyle name="Separador de milhares 5 2 3 2 4 3 4 5" xfId="45829" xr:uid="{B72FAA97-DC93-4296-88EF-982B7D9F7150}"/>
    <cellStyle name="Separador de milhares 5 2 3 2 4 3 5" xfId="45830" xr:uid="{100513AA-90C0-41F2-90F7-B472E7D72E57}"/>
    <cellStyle name="Separador de milhares 5 2 3 2 4 3 5 2" xfId="45831" xr:uid="{2A05F0F4-AD2B-467A-8D09-743A2FD9789C}"/>
    <cellStyle name="Separador de milhares 5 2 3 2 4 3 5 2 2" xfId="45832" xr:uid="{C1E4B0FA-6EC9-4985-BC99-721EDE18E746}"/>
    <cellStyle name="Separador de milhares 5 2 3 2 4 3 5 3" xfId="45833" xr:uid="{080B4056-466E-4775-A1DA-9351310F65C6}"/>
    <cellStyle name="Separador de milhares 5 2 3 2 4 3 5 3 2" xfId="45834" xr:uid="{C9321C51-26F5-4284-BD22-CB6E07AABD34}"/>
    <cellStyle name="Separador de milhares 5 2 3 2 4 3 5 4" xfId="45835" xr:uid="{3F49EE65-A79B-4F5D-892B-C4CFA239ED6D}"/>
    <cellStyle name="Separador de milhares 5 2 3 2 4 3 6" xfId="45836" xr:uid="{DD4CC591-A80A-4D76-9BA5-0CEDB47A67F9}"/>
    <cellStyle name="Separador de milhares 5 2 3 2 4 3 6 2" xfId="45837" xr:uid="{DA2F74B2-ABD0-4FDB-9B46-2BAA894E38F4}"/>
    <cellStyle name="Separador de milhares 5 2 3 2 4 3 7" xfId="45838" xr:uid="{6096D47B-A984-4BA4-B74C-D3DD2EE1344C}"/>
    <cellStyle name="Separador de milhares 5 2 3 2 4 3 8" xfId="45839" xr:uid="{8DD5775F-73FA-4C04-9D87-5ACDC8A17754}"/>
    <cellStyle name="Separador de milhares 5 2 3 2 4 3 9" xfId="53658" xr:uid="{371FC594-0F96-4BFC-8E9A-7AFCF6FA23DA}"/>
    <cellStyle name="Separador de milhares 5 2 3 2 4 4" xfId="45840" xr:uid="{FE0D7D1F-683D-4640-A5C0-3362CA7D099C}"/>
    <cellStyle name="Separador de milhares 5 2 3 2 4 4 2" xfId="45841" xr:uid="{550C3DE7-5B63-4F64-ACC9-12AC61331375}"/>
    <cellStyle name="Separador de milhares 5 2 3 2 4 4 2 2" xfId="45842" xr:uid="{7C5ABDC9-91F2-4BF3-BBB5-F3ED176A7A2D}"/>
    <cellStyle name="Separador de milhares 5 2 3 2 4 4 2 2 2" xfId="45843" xr:uid="{045F656B-0F4C-4A84-9ADE-B014FDBBE039}"/>
    <cellStyle name="Separador de milhares 5 2 3 2 4 4 2 2 2 2" xfId="45844" xr:uid="{A6E8ADAB-6663-41E3-8C3A-79F15D7DBF50}"/>
    <cellStyle name="Separador de milhares 5 2 3 2 4 4 2 2 3" xfId="45845" xr:uid="{F264B2C6-83CA-44C9-91D8-ECCBB903904E}"/>
    <cellStyle name="Separador de milhares 5 2 3 2 4 4 2 3" xfId="45846" xr:uid="{C64C5B58-E9C8-4F36-BCCA-EAA22E31B014}"/>
    <cellStyle name="Separador de milhares 5 2 3 2 4 4 2 3 2" xfId="45847" xr:uid="{4512F85D-EC13-45E1-AA74-6B3BC89944FB}"/>
    <cellStyle name="Separador de milhares 5 2 3 2 4 4 2 4" xfId="45848" xr:uid="{A8DA7187-4B11-4C44-9713-1D1020493FAA}"/>
    <cellStyle name="Separador de milhares 5 2 3 2 4 4 2 4 2" xfId="45849" xr:uid="{1E04E4C8-294D-480C-A6A1-6C87D3748516}"/>
    <cellStyle name="Separador de milhares 5 2 3 2 4 4 2 5" xfId="45850" xr:uid="{B06A4502-AE3E-4CDF-BCAF-C9270A643EF7}"/>
    <cellStyle name="Separador de milhares 5 2 3 2 4 4 3" xfId="45851" xr:uid="{48B32CD0-000F-47BB-83E9-5AB05038BBAC}"/>
    <cellStyle name="Separador de milhares 5 2 3 2 4 4 3 2" xfId="45852" xr:uid="{2FF5BD55-AF29-4999-A78F-51A9C2A80B9B}"/>
    <cellStyle name="Separador de milhares 5 2 3 2 4 4 4" xfId="45853" xr:uid="{EE5CD950-F711-498B-B866-0AE861C5AB27}"/>
    <cellStyle name="Separador de milhares 5 2 3 2 4 4 4 2" xfId="45854" xr:uid="{B22DA982-D0E8-495E-AF9E-AE0F6BEBBC52}"/>
    <cellStyle name="Separador de milhares 5 2 3 2 4 4 5" xfId="45855" xr:uid="{3907D2C2-FDE8-4912-9F17-72C30BE9C8FE}"/>
    <cellStyle name="Separador de milhares 5 2 3 2 4 5" xfId="45856" xr:uid="{24774AB7-3ABC-47E0-A48E-4843D7B6295A}"/>
    <cellStyle name="Separador de milhares 5 2 3 2 4 5 2" xfId="45857" xr:uid="{EC128438-74BF-43F9-B38D-5766031D99A4}"/>
    <cellStyle name="Separador de milhares 5 2 3 2 4 5 2 2" xfId="45858" xr:uid="{02F29AD7-827A-4671-812A-1A5DF146B168}"/>
    <cellStyle name="Separador de milhares 5 2 3 2 4 5 3" xfId="45859" xr:uid="{D0610BA3-4F7F-47AD-9E4B-53FAAFBCA076}"/>
    <cellStyle name="Separador de milhares 5 2 3 2 4 5 3 2" xfId="45860" xr:uid="{E58F0CF7-1900-43E7-8A9C-0848DC403104}"/>
    <cellStyle name="Separador de milhares 5 2 3 2 4 5 4" xfId="45861" xr:uid="{06C9CEFD-59C8-46B1-AAF3-A47999736395}"/>
    <cellStyle name="Separador de milhares 5 2 3 2 4 6" xfId="45862" xr:uid="{C5D70E87-D8D2-4855-A83C-05785ED48DBC}"/>
    <cellStyle name="Separador de milhares 5 2 3 2 4 6 2" xfId="45863" xr:uid="{2540D033-EEAA-4700-81A5-1B8E7EA9B178}"/>
    <cellStyle name="Separador de milhares 5 2 3 2 4 6 2 2" xfId="45864" xr:uid="{44ABED2B-5FFC-49AF-97DC-06E7578A29B9}"/>
    <cellStyle name="Separador de milhares 5 2 3 2 4 6 2 2 2" xfId="45865" xr:uid="{0EA0A975-2B65-4DE4-AEA4-7ACD2670EDE6}"/>
    <cellStyle name="Separador de milhares 5 2 3 2 4 6 2 3" xfId="45866" xr:uid="{EDE3AEB7-CB73-4FB4-8C48-794E657B9C1B}"/>
    <cellStyle name="Separador de milhares 5 2 3 2 4 6 3" xfId="45867" xr:uid="{6A9230AC-BC88-4A20-8655-64DDEEE7D93A}"/>
    <cellStyle name="Separador de milhares 5 2 3 2 4 6 3 2" xfId="45868" xr:uid="{7E50ADFC-BE19-4A5B-BBAC-E39479E917AD}"/>
    <cellStyle name="Separador de milhares 5 2 3 2 4 6 4" xfId="45869" xr:uid="{AD73BA91-B946-4A24-8993-BF390D7767BA}"/>
    <cellStyle name="Separador de milhares 5 2 3 2 4 6 4 2" xfId="45870" xr:uid="{AA3B506B-977C-4852-9669-FBF391D38C97}"/>
    <cellStyle name="Separador de milhares 5 2 3 2 4 6 5" xfId="45871" xr:uid="{5C97C52F-EE44-4188-9DA6-31A95E66494E}"/>
    <cellStyle name="Separador de milhares 5 2 3 2 4 7" xfId="45872" xr:uid="{961ECB1D-37E8-423E-9A84-09FF6AFD7DE7}"/>
    <cellStyle name="Separador de milhares 5 2 3 2 4 7 2" xfId="45873" xr:uid="{73F4ED08-2F41-4DE8-89D3-9AA8387DF680}"/>
    <cellStyle name="Separador de milhares 5 2 3 2 4 7 2 2" xfId="45874" xr:uid="{90A88137-0B78-4171-BAA4-67B3806EC5FA}"/>
    <cellStyle name="Separador de milhares 5 2 3 2 4 7 3" xfId="45875" xr:uid="{08AFE84B-0687-401D-8879-BBF32EDD029C}"/>
    <cellStyle name="Separador de milhares 5 2 3 2 4 7 3 2" xfId="45876" xr:uid="{FD939578-AAAD-47BC-B773-30CACFE95012}"/>
    <cellStyle name="Separador de milhares 5 2 3 2 4 7 4" xfId="45877" xr:uid="{D00A7A12-CFF3-4855-B2B3-4E35920524C8}"/>
    <cellStyle name="Separador de milhares 5 2 3 2 4 8" xfId="45878" xr:uid="{535917B0-6801-4997-9672-91C9008538B2}"/>
    <cellStyle name="Separador de milhares 5 2 3 2 4 8 2" xfId="45879" xr:uid="{454230B7-3F03-420B-91C1-42A1614F4845}"/>
    <cellStyle name="Separador de milhares 5 2 3 2 4 9" xfId="45880" xr:uid="{24D06CE8-D00B-43E3-9B18-4EB936AD33C4}"/>
    <cellStyle name="Separador de milhares 5 2 3 2 5" xfId="45881" xr:uid="{41A2A30B-664B-473D-BAB2-38D58F8DEF41}"/>
    <cellStyle name="Separador de milhares 5 2 3 2 5 10" xfId="55016" xr:uid="{5473825C-4B16-4EB6-8B29-F4C71EED0F68}"/>
    <cellStyle name="Separador de milhares 5 2 3 2 5 2" xfId="45882" xr:uid="{A581E783-6114-4EE1-BFFF-EDBFC3308AE9}"/>
    <cellStyle name="Separador de milhares 5 2 3 2 5 2 2" xfId="45883" xr:uid="{2ACFFC4B-3929-464F-B638-F836C3B4FAAF}"/>
    <cellStyle name="Separador de milhares 5 2 3 2 5 2 2 2" xfId="45884" xr:uid="{648B5C7C-5414-4914-B69C-D569511CDA59}"/>
    <cellStyle name="Separador de milhares 5 2 3 2 5 2 2 2 2" xfId="45885" xr:uid="{126DBD18-8782-4EB8-8597-3B2D389E27FA}"/>
    <cellStyle name="Separador de milhares 5 2 3 2 5 2 2 2 2 2" xfId="45886" xr:uid="{135D9E1C-9FB9-4C10-AFD0-9236A0355518}"/>
    <cellStyle name="Separador de milhares 5 2 3 2 5 2 2 2 3" xfId="45887" xr:uid="{06211B2E-D953-4890-A81C-7DF9FDE49144}"/>
    <cellStyle name="Separador de milhares 5 2 3 2 5 2 2 3" xfId="45888" xr:uid="{7BF7DD33-7111-4C7A-9C58-08F24E76CF69}"/>
    <cellStyle name="Separador de milhares 5 2 3 2 5 2 2 3 2" xfId="45889" xr:uid="{5213AE57-4B00-4D6C-94A4-FB9C471019C7}"/>
    <cellStyle name="Separador de milhares 5 2 3 2 5 2 2 4" xfId="45890" xr:uid="{9A54E189-E1B8-431F-9694-64FFEDD14106}"/>
    <cellStyle name="Separador de milhares 5 2 3 2 5 2 2 4 2" xfId="45891" xr:uid="{B8E09326-6110-415D-BA10-B25C4A1052FC}"/>
    <cellStyle name="Separador de milhares 5 2 3 2 5 2 2 5" xfId="45892" xr:uid="{5DE585AB-7FF5-463E-8E13-1DA30A675D56}"/>
    <cellStyle name="Separador de milhares 5 2 3 2 5 2 3" xfId="45893" xr:uid="{92F06563-D8B2-43B1-B932-196D719519AF}"/>
    <cellStyle name="Separador de milhares 5 2 3 2 5 2 3 2" xfId="45894" xr:uid="{CF19C23A-F755-4B4D-B965-C5AFC7F82D63}"/>
    <cellStyle name="Separador de milhares 5 2 3 2 5 2 4" xfId="45895" xr:uid="{38FFE038-83B8-4707-9FD6-2A0F044BD1A2}"/>
    <cellStyle name="Separador de milhares 5 2 3 2 5 2 4 2" xfId="45896" xr:uid="{9F2A385B-FF2B-4BAE-A6BB-AD7E8FFB9943}"/>
    <cellStyle name="Separador de milhares 5 2 3 2 5 2 5" xfId="45897" xr:uid="{8BD8083A-6E83-4518-B240-857782F8CC7F}"/>
    <cellStyle name="Separador de milhares 5 2 3 2 5 3" xfId="45898" xr:uid="{1A24AC24-9916-458F-9BD5-465076F69AA7}"/>
    <cellStyle name="Separador de milhares 5 2 3 2 5 3 2" xfId="45899" xr:uid="{AE51510E-9273-43BE-B1BE-3A39808E6CBD}"/>
    <cellStyle name="Separador de milhares 5 2 3 2 5 3 2 2" xfId="45900" xr:uid="{81E36156-52AE-4B16-9476-32D535439900}"/>
    <cellStyle name="Separador de milhares 5 2 3 2 5 3 3" xfId="45901" xr:uid="{D14ABA82-ADA5-479B-8532-9BA925FA5FCC}"/>
    <cellStyle name="Separador de milhares 5 2 3 2 5 3 3 2" xfId="45902" xr:uid="{59E3444D-37B4-45D4-BBCB-11096220C952}"/>
    <cellStyle name="Separador de milhares 5 2 3 2 5 3 4" xfId="45903" xr:uid="{3A9D9900-2C6B-43D9-A1B6-96A9BBF49CE3}"/>
    <cellStyle name="Separador de milhares 5 2 3 2 5 4" xfId="45904" xr:uid="{FBC0E26B-3CC7-4C28-A7B3-718AF9323E0E}"/>
    <cellStyle name="Separador de milhares 5 2 3 2 5 4 2" xfId="45905" xr:uid="{10C1D732-78B5-4165-94B5-8A40CF459005}"/>
    <cellStyle name="Separador de milhares 5 2 3 2 5 4 2 2" xfId="45906" xr:uid="{FA1FBCC3-E11E-4FAD-AA1F-850A801A28A2}"/>
    <cellStyle name="Separador de milhares 5 2 3 2 5 4 2 2 2" xfId="45907" xr:uid="{CD7354B8-EEE8-41A9-89DE-055FDBE05959}"/>
    <cellStyle name="Separador de milhares 5 2 3 2 5 4 2 3" xfId="45908" xr:uid="{C17BA609-42B6-455E-B4CF-D5838719ECC5}"/>
    <cellStyle name="Separador de milhares 5 2 3 2 5 4 3" xfId="45909" xr:uid="{FAA21667-13E9-4645-B314-A452F3E3BAA1}"/>
    <cellStyle name="Separador de milhares 5 2 3 2 5 4 3 2" xfId="45910" xr:uid="{1B6414C2-1B7B-4F70-B245-D75DF8ECF771}"/>
    <cellStyle name="Separador de milhares 5 2 3 2 5 4 4" xfId="45911" xr:uid="{0EE0C1F6-0EBD-4D55-8876-CA933CA0CC1F}"/>
    <cellStyle name="Separador de milhares 5 2 3 2 5 4 4 2" xfId="45912" xr:uid="{265394EF-E2C6-4713-823A-3160A38720FB}"/>
    <cellStyle name="Separador de milhares 5 2 3 2 5 4 5" xfId="45913" xr:uid="{C00EC15C-D37A-4571-A8E5-3AC750F64E9F}"/>
    <cellStyle name="Separador de milhares 5 2 3 2 5 5" xfId="45914" xr:uid="{94C57BC9-AF32-4FE8-91D0-EAA1C9E4BF64}"/>
    <cellStyle name="Separador de milhares 5 2 3 2 5 5 2" xfId="45915" xr:uid="{B0D20C06-8808-4477-B9EB-FBC8E88192E1}"/>
    <cellStyle name="Separador de milhares 5 2 3 2 5 5 2 2" xfId="45916" xr:uid="{98E921F1-D9F6-4FB6-8FF9-6815788F289E}"/>
    <cellStyle name="Separador de milhares 5 2 3 2 5 5 3" xfId="45917" xr:uid="{1422E5D1-D583-444B-BCBF-050DB706BDD2}"/>
    <cellStyle name="Separador de milhares 5 2 3 2 5 5 3 2" xfId="45918" xr:uid="{B2B166FF-BEE5-40F2-A37F-98CFAAB01C63}"/>
    <cellStyle name="Separador de milhares 5 2 3 2 5 5 4" xfId="45919" xr:uid="{6A2DD5C9-D890-434F-8400-1A75ED568950}"/>
    <cellStyle name="Separador de milhares 5 2 3 2 5 6" xfId="45920" xr:uid="{844EDF7F-B4E5-4D76-9235-79DA81D5D847}"/>
    <cellStyle name="Separador de milhares 5 2 3 2 5 6 2" xfId="45921" xr:uid="{E7E9F465-0573-4845-967D-633EFB367C83}"/>
    <cellStyle name="Separador de milhares 5 2 3 2 5 7" xfId="45922" xr:uid="{FFBB5760-EE01-4DDB-AC82-C2F241E97516}"/>
    <cellStyle name="Separador de milhares 5 2 3 2 5 8" xfId="45923" xr:uid="{C788D02B-8C07-4854-92E2-96D3C462282B}"/>
    <cellStyle name="Separador de milhares 5 2 3 2 5 9" xfId="53659" xr:uid="{060FADA4-2CAD-4D67-9E3B-EEE93F13BABF}"/>
    <cellStyle name="Separador de milhares 5 2 3 2 6" xfId="45924" xr:uid="{97E6308C-3ADD-4945-8DD0-E8918AEAC921}"/>
    <cellStyle name="Separador de milhares 5 2 3 2 6 10" xfId="55017" xr:uid="{29FFB02F-7EC7-465B-9885-E62C2CA261B6}"/>
    <cellStyle name="Separador de milhares 5 2 3 2 6 2" xfId="45925" xr:uid="{558CDC11-768C-4B77-9C1E-6E23F9539D98}"/>
    <cellStyle name="Separador de milhares 5 2 3 2 6 2 2" xfId="45926" xr:uid="{BFFD1BCB-F0B2-4234-9E58-CF86407D06A9}"/>
    <cellStyle name="Separador de milhares 5 2 3 2 6 2 2 2" xfId="45927" xr:uid="{FF189943-317D-493E-A434-678D6AB6515F}"/>
    <cellStyle name="Separador de milhares 5 2 3 2 6 2 2 2 2" xfId="45928" xr:uid="{6A6874B4-D48C-40B9-8E85-28FCAD413A95}"/>
    <cellStyle name="Separador de milhares 5 2 3 2 6 2 2 2 2 2" xfId="45929" xr:uid="{D0A15A32-0962-4567-A236-868EB0FB04A9}"/>
    <cellStyle name="Separador de milhares 5 2 3 2 6 2 2 2 3" xfId="45930" xr:uid="{331CAAA9-774E-4929-B625-EA6FD08E9F0F}"/>
    <cellStyle name="Separador de milhares 5 2 3 2 6 2 2 3" xfId="45931" xr:uid="{A35F8BF1-30CF-4631-A191-F288C36C4FC8}"/>
    <cellStyle name="Separador de milhares 5 2 3 2 6 2 2 3 2" xfId="45932" xr:uid="{69918DFE-51EC-4FB4-9E44-A0C35955E9A3}"/>
    <cellStyle name="Separador de milhares 5 2 3 2 6 2 2 4" xfId="45933" xr:uid="{09097EA7-8CE4-4645-9009-38BC6F01DB7C}"/>
    <cellStyle name="Separador de milhares 5 2 3 2 6 2 2 4 2" xfId="45934" xr:uid="{E9C3F21A-13A5-460D-BA73-6AF6D820EF66}"/>
    <cellStyle name="Separador de milhares 5 2 3 2 6 2 2 5" xfId="45935" xr:uid="{24D82B49-E49D-4929-BAA4-62F1EDB3E620}"/>
    <cellStyle name="Separador de milhares 5 2 3 2 6 2 3" xfId="45936" xr:uid="{CDB8D095-995F-4141-8D5E-5DB510EE2B83}"/>
    <cellStyle name="Separador de milhares 5 2 3 2 6 2 3 2" xfId="45937" xr:uid="{66B7794A-127B-4C77-A4D3-347864E21ABC}"/>
    <cellStyle name="Separador de milhares 5 2 3 2 6 2 4" xfId="45938" xr:uid="{25641B6C-2CB2-444F-B551-1C766EF6A11D}"/>
    <cellStyle name="Separador de milhares 5 2 3 2 6 2 4 2" xfId="45939" xr:uid="{272792C6-89AF-42DE-A4C3-6EBD5249F52A}"/>
    <cellStyle name="Separador de milhares 5 2 3 2 6 2 5" xfId="45940" xr:uid="{560FEAD7-D40C-4F42-ABE0-27C19341FF09}"/>
    <cellStyle name="Separador de milhares 5 2 3 2 6 3" xfId="45941" xr:uid="{042BC1DF-83A6-4058-B559-83C257365712}"/>
    <cellStyle name="Separador de milhares 5 2 3 2 6 3 2" xfId="45942" xr:uid="{49104009-AE87-42ED-89B1-43C7A32E6DBC}"/>
    <cellStyle name="Separador de milhares 5 2 3 2 6 3 2 2" xfId="45943" xr:uid="{D08D2CC2-E77E-4FC8-9BFF-1E6CC6632FF9}"/>
    <cellStyle name="Separador de milhares 5 2 3 2 6 3 3" xfId="45944" xr:uid="{3813D421-11A5-4EFE-BF11-C8102EC1F6A7}"/>
    <cellStyle name="Separador de milhares 5 2 3 2 6 3 3 2" xfId="45945" xr:uid="{9C8C29E7-CDC5-4D63-9E34-46CEA377F8A3}"/>
    <cellStyle name="Separador de milhares 5 2 3 2 6 3 4" xfId="45946" xr:uid="{6F258B39-5FED-4066-B96D-C327C68AC736}"/>
    <cellStyle name="Separador de milhares 5 2 3 2 6 4" xfId="45947" xr:uid="{C2E68153-7152-450E-A25C-AB6D9B4D62CA}"/>
    <cellStyle name="Separador de milhares 5 2 3 2 6 4 2" xfId="45948" xr:uid="{BEC7D008-218F-4F21-A9BA-59B6DD874849}"/>
    <cellStyle name="Separador de milhares 5 2 3 2 6 4 2 2" xfId="45949" xr:uid="{8D5CAEFD-5041-45C9-AF1E-B9EEB5E9E283}"/>
    <cellStyle name="Separador de milhares 5 2 3 2 6 4 2 2 2" xfId="45950" xr:uid="{3A260392-3CE9-4744-B73D-12F4E1879872}"/>
    <cellStyle name="Separador de milhares 5 2 3 2 6 4 2 3" xfId="45951" xr:uid="{9BDFF910-DF48-4CE7-8C7C-AC11E0F2416A}"/>
    <cellStyle name="Separador de milhares 5 2 3 2 6 4 3" xfId="45952" xr:uid="{7D9BBC72-FC87-4678-9896-6EE2CE220A4C}"/>
    <cellStyle name="Separador de milhares 5 2 3 2 6 4 3 2" xfId="45953" xr:uid="{205AFA39-6000-448A-B86C-556E62195DB3}"/>
    <cellStyle name="Separador de milhares 5 2 3 2 6 4 4" xfId="45954" xr:uid="{666574B4-5A77-4634-BA15-173321DB69A9}"/>
    <cellStyle name="Separador de milhares 5 2 3 2 6 4 4 2" xfId="45955" xr:uid="{9B1B53AD-8D4B-4C76-9DD9-CCFFF6104EEF}"/>
    <cellStyle name="Separador de milhares 5 2 3 2 6 4 5" xfId="45956" xr:uid="{7A1F7141-30CF-4E54-9BE8-5BC82EFBEFE5}"/>
    <cellStyle name="Separador de milhares 5 2 3 2 6 5" xfId="45957" xr:uid="{D5EAF4D8-8939-4033-A1C2-A2C72F4DD292}"/>
    <cellStyle name="Separador de milhares 5 2 3 2 6 5 2" xfId="45958" xr:uid="{09308AEC-FD46-4CD9-AC49-77C0C78881DA}"/>
    <cellStyle name="Separador de milhares 5 2 3 2 6 5 2 2" xfId="45959" xr:uid="{67FBFABB-A5F3-41D6-BCDE-3E5EA30740FA}"/>
    <cellStyle name="Separador de milhares 5 2 3 2 6 5 3" xfId="45960" xr:uid="{93427AA5-445F-4DCC-9385-D91260E86201}"/>
    <cellStyle name="Separador de milhares 5 2 3 2 6 5 3 2" xfId="45961" xr:uid="{446999BC-C2A3-4E15-B8B9-FD6EEDB7815B}"/>
    <cellStyle name="Separador de milhares 5 2 3 2 6 5 4" xfId="45962" xr:uid="{1459B978-263C-4CB4-AAF5-8D9F44F0C06A}"/>
    <cellStyle name="Separador de milhares 5 2 3 2 6 6" xfId="45963" xr:uid="{335201DB-2A4B-45CF-9302-B852336FD1B8}"/>
    <cellStyle name="Separador de milhares 5 2 3 2 6 6 2" xfId="45964" xr:uid="{0141409B-BDC9-4D8B-BE5E-35184614F85C}"/>
    <cellStyle name="Separador de milhares 5 2 3 2 6 7" xfId="45965" xr:uid="{9C2E99E0-3097-4FB7-809E-0A1EA7989F0A}"/>
    <cellStyle name="Separador de milhares 5 2 3 2 6 8" xfId="45966" xr:uid="{B93F8F64-56F0-4752-BE8A-93C5957A041F}"/>
    <cellStyle name="Separador de milhares 5 2 3 2 6 9" xfId="53660" xr:uid="{28DF229F-1C31-4A9D-8269-0CF323F4FF33}"/>
    <cellStyle name="Separador de milhares 5 2 3 2 7" xfId="45967" xr:uid="{282A7A5F-F712-46A1-AB7D-40E74F8D52F7}"/>
    <cellStyle name="Separador de milhares 5 2 3 2 7 10" xfId="55018" xr:uid="{BC3821DC-1B09-43C4-A429-5D79A1D816A3}"/>
    <cellStyle name="Separador de milhares 5 2 3 2 7 2" xfId="45968" xr:uid="{6D9471C8-062E-41C8-A90E-F1CC4294DA52}"/>
    <cellStyle name="Separador de milhares 5 2 3 2 7 2 2" xfId="45969" xr:uid="{2D6DDFD5-8860-45C7-ADC9-3958B812F945}"/>
    <cellStyle name="Separador de milhares 5 2 3 2 7 2 2 2" xfId="45970" xr:uid="{9F7868E8-68FB-472C-BCF4-83EA90272E87}"/>
    <cellStyle name="Separador de milhares 5 2 3 2 7 2 2 2 2" xfId="45971" xr:uid="{129AF276-2C05-43FC-9206-2F4C14DF9E31}"/>
    <cellStyle name="Separador de milhares 5 2 3 2 7 2 2 2 2 2" xfId="45972" xr:uid="{9A5D55AC-3FA9-4487-A054-5B4EE40D4DBD}"/>
    <cellStyle name="Separador de milhares 5 2 3 2 7 2 2 2 3" xfId="45973" xr:uid="{0C1A288A-4CA0-4B4F-9D8E-7A38F313CC44}"/>
    <cellStyle name="Separador de milhares 5 2 3 2 7 2 2 3" xfId="45974" xr:uid="{C080DAF4-6105-4551-A0D2-D5C84A12A388}"/>
    <cellStyle name="Separador de milhares 5 2 3 2 7 2 2 3 2" xfId="45975" xr:uid="{0B98DAE5-0D43-401E-A331-62FD809E8739}"/>
    <cellStyle name="Separador de milhares 5 2 3 2 7 2 2 4" xfId="45976" xr:uid="{3417F8E2-C043-4DFD-A5C0-5D8774C12655}"/>
    <cellStyle name="Separador de milhares 5 2 3 2 7 2 2 4 2" xfId="45977" xr:uid="{E142ABAF-13AA-46FB-AD43-20A0B99C6A3A}"/>
    <cellStyle name="Separador de milhares 5 2 3 2 7 2 2 5" xfId="45978" xr:uid="{2C88ED27-2615-4538-B05F-83C5D18C1795}"/>
    <cellStyle name="Separador de milhares 5 2 3 2 7 2 3" xfId="45979" xr:uid="{BE2A9B5E-AC51-449E-A9FC-32ACBF99F74F}"/>
    <cellStyle name="Separador de milhares 5 2 3 2 7 2 3 2" xfId="45980" xr:uid="{1141CDE5-38C7-488D-A18E-68C502D8CE7A}"/>
    <cellStyle name="Separador de milhares 5 2 3 2 7 2 4" xfId="45981" xr:uid="{8DB4F113-6F1B-4AB4-85C1-97958D75F11A}"/>
    <cellStyle name="Separador de milhares 5 2 3 2 7 2 4 2" xfId="45982" xr:uid="{5ED3908E-2B7B-4A57-9F1B-2C0C79930C7E}"/>
    <cellStyle name="Separador de milhares 5 2 3 2 7 2 5" xfId="45983" xr:uid="{866BE035-C090-4695-815D-BBB041A3C20F}"/>
    <cellStyle name="Separador de milhares 5 2 3 2 7 3" xfId="45984" xr:uid="{B98594CE-9F2E-4FCF-8544-9F360D24F464}"/>
    <cellStyle name="Separador de milhares 5 2 3 2 7 3 2" xfId="45985" xr:uid="{5F761A81-DFB1-4186-BA52-06AB9D8B9E68}"/>
    <cellStyle name="Separador de milhares 5 2 3 2 7 3 2 2" xfId="45986" xr:uid="{0561A2F8-9632-4C0E-8086-6047ED06C698}"/>
    <cellStyle name="Separador de milhares 5 2 3 2 7 3 3" xfId="45987" xr:uid="{28606E97-F897-477D-9D81-D0D973FE9A45}"/>
    <cellStyle name="Separador de milhares 5 2 3 2 7 3 3 2" xfId="45988" xr:uid="{AEB9F92A-638D-42F9-8E3C-3212D550C82F}"/>
    <cellStyle name="Separador de milhares 5 2 3 2 7 3 4" xfId="45989" xr:uid="{34D67084-0CD2-4A31-9F3C-F5D3FD34680A}"/>
    <cellStyle name="Separador de milhares 5 2 3 2 7 4" xfId="45990" xr:uid="{1F687EE4-9B0D-4920-94CA-44E9491A56CA}"/>
    <cellStyle name="Separador de milhares 5 2 3 2 7 4 2" xfId="45991" xr:uid="{F2C3F13A-F8D0-407B-9315-0F8D759845B3}"/>
    <cellStyle name="Separador de milhares 5 2 3 2 7 4 2 2" xfId="45992" xr:uid="{6F1C5B15-8119-45F3-AA8A-35B6D10E7810}"/>
    <cellStyle name="Separador de milhares 5 2 3 2 7 4 2 2 2" xfId="45993" xr:uid="{96E4BFEB-EB69-4937-BC80-30B987B8F765}"/>
    <cellStyle name="Separador de milhares 5 2 3 2 7 4 2 3" xfId="45994" xr:uid="{CDE28E94-CA68-4B68-AE3D-8987465AA43A}"/>
    <cellStyle name="Separador de milhares 5 2 3 2 7 4 3" xfId="45995" xr:uid="{D13355E2-3B2E-4B3C-8BB5-DE08E1DA6559}"/>
    <cellStyle name="Separador de milhares 5 2 3 2 7 4 3 2" xfId="45996" xr:uid="{C5B7B6B2-FBE9-4D75-8FF2-937DD9A34071}"/>
    <cellStyle name="Separador de milhares 5 2 3 2 7 4 4" xfId="45997" xr:uid="{443AC3FD-A015-4A10-B99D-73188C890EF4}"/>
    <cellStyle name="Separador de milhares 5 2 3 2 7 4 4 2" xfId="45998" xr:uid="{066B12C5-5852-46C6-942E-5337F422BB64}"/>
    <cellStyle name="Separador de milhares 5 2 3 2 7 4 5" xfId="45999" xr:uid="{F7B83B1F-7787-4FA7-BEB3-DC2065FE84D3}"/>
    <cellStyle name="Separador de milhares 5 2 3 2 7 5" xfId="46000" xr:uid="{3933C544-DD66-4115-8145-5611E56F4FC5}"/>
    <cellStyle name="Separador de milhares 5 2 3 2 7 5 2" xfId="46001" xr:uid="{3D5B56E3-3BBE-4A92-A55B-B124CD6CD408}"/>
    <cellStyle name="Separador de milhares 5 2 3 2 7 5 2 2" xfId="46002" xr:uid="{CD8FE616-468E-4886-9133-E6CDB440CE27}"/>
    <cellStyle name="Separador de milhares 5 2 3 2 7 5 3" xfId="46003" xr:uid="{853B7E0A-886C-4AE4-87FA-97068DF01346}"/>
    <cellStyle name="Separador de milhares 5 2 3 2 7 5 3 2" xfId="46004" xr:uid="{75658A53-DF91-4BE1-8043-81458AF07FD8}"/>
    <cellStyle name="Separador de milhares 5 2 3 2 7 5 4" xfId="46005" xr:uid="{86F1BC70-9A9B-44A6-B67B-03533CEFBD88}"/>
    <cellStyle name="Separador de milhares 5 2 3 2 7 6" xfId="46006" xr:uid="{19F597AA-A293-4B90-8ED2-A4C17AD9F46B}"/>
    <cellStyle name="Separador de milhares 5 2 3 2 7 6 2" xfId="46007" xr:uid="{2D44B210-B2BF-4D05-913C-54754A16F492}"/>
    <cellStyle name="Separador de milhares 5 2 3 2 7 7" xfId="46008" xr:uid="{CE6ED95B-2C0B-4416-AC78-653E1CCCC562}"/>
    <cellStyle name="Separador de milhares 5 2 3 2 7 8" xfId="46009" xr:uid="{798BC596-FAB4-4625-9F0A-47B62A3BFC49}"/>
    <cellStyle name="Separador de milhares 5 2 3 2 7 9" xfId="53661" xr:uid="{C6E310E4-E914-4DA9-937B-B3B41CAC7E81}"/>
    <cellStyle name="Separador de milhares 5 2 3 2 8" xfId="46010" xr:uid="{6C463CC6-2804-46D9-B1F7-BCFDA0C8362B}"/>
    <cellStyle name="Separador de milhares 5 2 3 2 8 2" xfId="46011" xr:uid="{740896DC-64FC-44AB-9FF8-749051A326E2}"/>
    <cellStyle name="Separador de milhares 5 2 3 2 8 2 2" xfId="46012" xr:uid="{76F9D9F3-B6FA-4268-858B-2E51B7F85F2B}"/>
    <cellStyle name="Separador de milhares 5 2 3 2 8 2 2 2" xfId="46013" xr:uid="{BC4C9DD0-9C29-4CEE-82B5-D6E0A20231EB}"/>
    <cellStyle name="Separador de milhares 5 2 3 2 8 2 3" xfId="46014" xr:uid="{B0DDDEA5-E341-4CE5-826A-968DB470C11C}"/>
    <cellStyle name="Separador de milhares 5 2 3 2 8 2 3 2" xfId="46015" xr:uid="{1FFB3BF3-E31E-4DAD-BF90-69F4E0E56144}"/>
    <cellStyle name="Separador de milhares 5 2 3 2 8 2 4" xfId="46016" xr:uid="{3925A1F4-89FA-4E97-AF52-FEDB2432CAB8}"/>
    <cellStyle name="Separador de milhares 5 2 3 2 8 3" xfId="46017" xr:uid="{A7950DF3-AC15-4C49-8111-693A4F52BCC1}"/>
    <cellStyle name="Separador de milhares 5 2 3 2 8 3 2" xfId="46018" xr:uid="{09DD6912-CA32-4457-AEB3-9DD3647CCB98}"/>
    <cellStyle name="Separador de milhares 5 2 3 2 8 3 2 2" xfId="46019" xr:uid="{FC961B81-60C7-454C-AF78-F913B910A5FF}"/>
    <cellStyle name="Separador de milhares 5 2 3 2 8 3 2 2 2" xfId="46020" xr:uid="{47C47705-3676-402C-9336-BC22577732F3}"/>
    <cellStyle name="Separador de milhares 5 2 3 2 8 3 2 3" xfId="46021" xr:uid="{DF51D8C0-5CE9-485B-AB19-495B02D643A8}"/>
    <cellStyle name="Separador de milhares 5 2 3 2 8 3 3" xfId="46022" xr:uid="{38D6ECF7-92F8-4FA3-8EB9-938385C6180B}"/>
    <cellStyle name="Separador de milhares 5 2 3 2 8 3 3 2" xfId="46023" xr:uid="{36BC2221-BCBD-48A8-B1F7-58D85CC7CCCC}"/>
    <cellStyle name="Separador de milhares 5 2 3 2 8 3 4" xfId="46024" xr:uid="{7F147882-4D51-496B-8DA3-3EB38A4474D0}"/>
    <cellStyle name="Separador de milhares 5 2 3 2 8 3 4 2" xfId="46025" xr:uid="{41952418-E535-4F06-8C5A-4015600FB2C6}"/>
    <cellStyle name="Separador de milhares 5 2 3 2 8 3 5" xfId="46026" xr:uid="{30954272-C14F-4A19-AF6E-5FFC78DD2220}"/>
    <cellStyle name="Separador de milhares 5 2 3 2 8 4" xfId="46027" xr:uid="{B7BCCCFC-FD48-4400-99F3-39EDF89F69A9}"/>
    <cellStyle name="Separador de milhares 5 2 3 2 8 4 2" xfId="46028" xr:uid="{CE687DBB-A4CE-41E5-ABB8-343E31C96B33}"/>
    <cellStyle name="Separador de milhares 5 2 3 2 8 4 2 2" xfId="46029" xr:uid="{CAF373CE-942D-4E92-8190-F587AA99BDB7}"/>
    <cellStyle name="Separador de milhares 5 2 3 2 8 4 3" xfId="46030" xr:uid="{E4E9E5E4-E5E6-42BE-AA13-B6159C078CDC}"/>
    <cellStyle name="Separador de milhares 5 2 3 2 8 4 3 2" xfId="46031" xr:uid="{4863795C-8C2F-4527-B394-C1AC78E9931E}"/>
    <cellStyle name="Separador de milhares 5 2 3 2 8 4 4" xfId="46032" xr:uid="{0CBFF0CD-6007-42C8-A81B-C0B67D512CEE}"/>
    <cellStyle name="Separador de milhares 5 2 3 2 8 5" xfId="46033" xr:uid="{10AECCEC-72C5-49C8-90C0-64C4396623BB}"/>
    <cellStyle name="Separador de milhares 5 2 3 2 8 5 2" xfId="46034" xr:uid="{3DE18D7D-E46B-4959-8FBB-B4081AFF5687}"/>
    <cellStyle name="Separador de milhares 5 2 3 2 8 6" xfId="46035" xr:uid="{53C10914-0882-4F42-9286-CBE072D40402}"/>
    <cellStyle name="Separador de milhares 5 2 3 2 8 7" xfId="46036" xr:uid="{A72F8CCA-0D00-4332-B05C-C91D36CEF052}"/>
    <cellStyle name="Separador de milhares 5 2 3 2 8 8" xfId="53662" xr:uid="{2806CE71-A007-46BC-A7A4-61D945B232B6}"/>
    <cellStyle name="Separador de milhares 5 2 3 2 9" xfId="46037" xr:uid="{DD39641F-DCCE-4056-A000-0C96ED04CBFB}"/>
    <cellStyle name="Separador de milhares 5 2 3 2 9 2" xfId="46038" xr:uid="{69D990CA-A761-4B75-AF76-6B53B8135007}"/>
    <cellStyle name="Separador de milhares 5 2 3 2 9 2 2" xfId="46039" xr:uid="{503376BC-B823-42F9-B622-E0BFC907B0FF}"/>
    <cellStyle name="Separador de milhares 5 2 3 2 9 3" xfId="46040" xr:uid="{48A32580-F611-43A7-95AE-74FCF2CD1B0B}"/>
    <cellStyle name="Separador de milhares 5 2 3 2 9 3 2" xfId="46041" xr:uid="{DC8343C2-FED0-4458-A5D9-D2F58AD40F59}"/>
    <cellStyle name="Separador de milhares 5 2 3 2 9 4" xfId="46042" xr:uid="{1525D547-7E5C-4927-BF30-C65E80E4C9F3}"/>
    <cellStyle name="Separador de milhares 5 2 3 3" xfId="46043" xr:uid="{5A22758A-7CEE-4631-B859-4DF752DA9A1D}"/>
    <cellStyle name="Separador de milhares 5 2 3 3 10" xfId="46044" xr:uid="{D9FBA915-D137-44CD-95FE-A0F56B534DBE}"/>
    <cellStyle name="Separador de milhares 5 2 3 3 10 2" xfId="46045" xr:uid="{E6E070DC-F5D2-49CB-A3AE-8A83D9086C34}"/>
    <cellStyle name="Separador de milhares 5 2 3 3 11" xfId="46046" xr:uid="{AD288F6F-D3D0-4275-BAAA-CD712D16E11E}"/>
    <cellStyle name="Separador de milhares 5 2 3 3 12" xfId="46047" xr:uid="{7A449DF2-EE8B-4956-8D50-1BD9C34716CE}"/>
    <cellStyle name="Separador de milhares 5 2 3 3 13" xfId="53663" xr:uid="{8B220DA5-D362-4D3E-AC12-BC9C51833A80}"/>
    <cellStyle name="Separador de milhares 5 2 3 3 14" xfId="55019" xr:uid="{F5942B1F-182B-445E-989E-46C0D72F57EE}"/>
    <cellStyle name="Separador de milhares 5 2 3 3 2" xfId="46048" xr:uid="{7CEF5A66-53B6-40FE-8576-711999F18A40}"/>
    <cellStyle name="Separador de milhares 5 2 3 3 2 10" xfId="46049" xr:uid="{FD7151A9-2C5E-4790-8D38-507B5BB23FCD}"/>
    <cellStyle name="Separador de milhares 5 2 3 3 2 11" xfId="53664" xr:uid="{D7644E59-915F-48B8-B9A9-0DAE5D0C1673}"/>
    <cellStyle name="Separador de milhares 5 2 3 3 2 12" xfId="55020" xr:uid="{95D3A3B1-BA82-422A-A62A-9D45E81AD844}"/>
    <cellStyle name="Separador de milhares 5 2 3 3 2 2" xfId="46050" xr:uid="{D5B511AC-99CA-4E81-A8F2-CDA26F571678}"/>
    <cellStyle name="Separador de milhares 5 2 3 3 2 2 10" xfId="55021" xr:uid="{F5B9EED2-65B7-4B9D-998B-077212E93B21}"/>
    <cellStyle name="Separador de milhares 5 2 3 3 2 2 2" xfId="46051" xr:uid="{375C0914-5087-4850-8B0B-539C042D9361}"/>
    <cellStyle name="Separador de milhares 5 2 3 3 2 2 2 2" xfId="46052" xr:uid="{05CAFA31-D04E-4B4A-B7F3-FA96CC452EDB}"/>
    <cellStyle name="Separador de milhares 5 2 3 3 2 2 2 2 2" xfId="46053" xr:uid="{E796F900-5EB0-4176-8ED5-E6154E4C5DD6}"/>
    <cellStyle name="Separador de milhares 5 2 3 3 2 2 2 2 2 2" xfId="46054" xr:uid="{2991C252-2908-4084-9D8D-00040DC4DA57}"/>
    <cellStyle name="Separador de milhares 5 2 3 3 2 2 2 2 2 2 2" xfId="46055" xr:uid="{06ECE3D9-7E5B-46CD-99CF-AABFDD0C4DA2}"/>
    <cellStyle name="Separador de milhares 5 2 3 3 2 2 2 2 2 3" xfId="46056" xr:uid="{4D5CFC6F-D5FD-4AFE-80BB-653FA20AF31E}"/>
    <cellStyle name="Separador de milhares 5 2 3 3 2 2 2 2 3" xfId="46057" xr:uid="{604D4D04-2F35-4FB2-9251-0DB0621D6AD6}"/>
    <cellStyle name="Separador de milhares 5 2 3 3 2 2 2 2 3 2" xfId="46058" xr:uid="{9D46DAEB-8EC5-42BA-A8BF-38A69D94C6BE}"/>
    <cellStyle name="Separador de milhares 5 2 3 3 2 2 2 2 4" xfId="46059" xr:uid="{3CBF3541-2CCF-4C5E-BC91-4CC934027FC5}"/>
    <cellStyle name="Separador de milhares 5 2 3 3 2 2 2 2 4 2" xfId="46060" xr:uid="{330E91A1-C273-475D-AB80-DB3A00E6D3C3}"/>
    <cellStyle name="Separador de milhares 5 2 3 3 2 2 2 2 5" xfId="46061" xr:uid="{0F83A84C-9937-49E7-B42E-C2180597B644}"/>
    <cellStyle name="Separador de milhares 5 2 3 3 2 2 2 3" xfId="46062" xr:uid="{1131E365-1D5F-4786-9902-4538E2B2C61D}"/>
    <cellStyle name="Separador de milhares 5 2 3 3 2 2 2 3 2" xfId="46063" xr:uid="{17D4FF71-F9AD-454E-A256-40D1E0C3757D}"/>
    <cellStyle name="Separador de milhares 5 2 3 3 2 2 2 4" xfId="46064" xr:uid="{F8871865-98AA-46A6-A41D-78FAE307BEA2}"/>
    <cellStyle name="Separador de milhares 5 2 3 3 2 2 2 4 2" xfId="46065" xr:uid="{68877FE2-C2FF-4055-BE0B-793E7DD539DD}"/>
    <cellStyle name="Separador de milhares 5 2 3 3 2 2 2 5" xfId="46066" xr:uid="{C3E37065-7790-49A6-B9CC-6F2FE52F2735}"/>
    <cellStyle name="Separador de milhares 5 2 3 3 2 2 3" xfId="46067" xr:uid="{753A4210-903C-4B22-AB05-6E545624FF04}"/>
    <cellStyle name="Separador de milhares 5 2 3 3 2 2 3 2" xfId="46068" xr:uid="{2B448A64-EA21-4F36-A8D8-52228007FABF}"/>
    <cellStyle name="Separador de milhares 5 2 3 3 2 2 3 2 2" xfId="46069" xr:uid="{647128BB-7333-4C41-887D-4C97F2825B32}"/>
    <cellStyle name="Separador de milhares 5 2 3 3 2 2 3 3" xfId="46070" xr:uid="{BC003CA7-E4BD-4328-A172-863C7F1E1588}"/>
    <cellStyle name="Separador de milhares 5 2 3 3 2 2 3 3 2" xfId="46071" xr:uid="{E8A94370-D576-4B54-A9F4-2C872FA188C1}"/>
    <cellStyle name="Separador de milhares 5 2 3 3 2 2 3 4" xfId="46072" xr:uid="{40607E04-D38D-4D93-9394-33AEC04738CA}"/>
    <cellStyle name="Separador de milhares 5 2 3 3 2 2 4" xfId="46073" xr:uid="{49B149C0-57FD-4A3C-84BA-4E9F07B16F63}"/>
    <cellStyle name="Separador de milhares 5 2 3 3 2 2 4 2" xfId="46074" xr:uid="{735C9196-8B23-403E-A596-B96720CD8BCC}"/>
    <cellStyle name="Separador de milhares 5 2 3 3 2 2 4 2 2" xfId="46075" xr:uid="{FEA7BCF6-BE4A-4896-887D-95C68203B8D7}"/>
    <cellStyle name="Separador de milhares 5 2 3 3 2 2 4 2 2 2" xfId="46076" xr:uid="{13A9DFD5-C076-4D9A-A462-900CF54F6F8F}"/>
    <cellStyle name="Separador de milhares 5 2 3 3 2 2 4 2 3" xfId="46077" xr:uid="{AF1A4F0E-777F-4384-9D7C-49448CC07B3F}"/>
    <cellStyle name="Separador de milhares 5 2 3 3 2 2 4 3" xfId="46078" xr:uid="{C9ECB5FB-00F7-4E74-93B7-6A3B4EEB0DA2}"/>
    <cellStyle name="Separador de milhares 5 2 3 3 2 2 4 3 2" xfId="46079" xr:uid="{33974FC4-5910-4126-BDF1-36D721FFDF93}"/>
    <cellStyle name="Separador de milhares 5 2 3 3 2 2 4 4" xfId="46080" xr:uid="{C46C168B-B899-47AC-813C-A531E4C95904}"/>
    <cellStyle name="Separador de milhares 5 2 3 3 2 2 4 4 2" xfId="46081" xr:uid="{A6426738-34D8-4FD4-AE1B-46D362E7CD89}"/>
    <cellStyle name="Separador de milhares 5 2 3 3 2 2 4 5" xfId="46082" xr:uid="{BFB8A584-34D2-42A6-A55E-E5AAD3E02C79}"/>
    <cellStyle name="Separador de milhares 5 2 3 3 2 2 5" xfId="46083" xr:uid="{9014D060-4D84-4C91-9850-BDB1CB831832}"/>
    <cellStyle name="Separador de milhares 5 2 3 3 2 2 5 2" xfId="46084" xr:uid="{03F7B902-2AF4-4C57-BF48-B31B28E5FFF1}"/>
    <cellStyle name="Separador de milhares 5 2 3 3 2 2 5 2 2" xfId="46085" xr:uid="{70AA125F-40EA-4910-9E52-0A96484D2E8B}"/>
    <cellStyle name="Separador de milhares 5 2 3 3 2 2 5 3" xfId="46086" xr:uid="{3BAF683F-2F80-4B35-A6A6-7DB6EDBCDC4A}"/>
    <cellStyle name="Separador de milhares 5 2 3 3 2 2 5 3 2" xfId="46087" xr:uid="{AE3C0D01-3FF8-43B1-BCAA-A6F4C6A38142}"/>
    <cellStyle name="Separador de milhares 5 2 3 3 2 2 5 4" xfId="46088" xr:uid="{CDF4AD0C-749E-4BBF-902D-53BC3535090C}"/>
    <cellStyle name="Separador de milhares 5 2 3 3 2 2 6" xfId="46089" xr:uid="{C26AE736-CA83-45FC-9AD2-C67C10638BA1}"/>
    <cellStyle name="Separador de milhares 5 2 3 3 2 2 6 2" xfId="46090" xr:uid="{EAE3FBCE-2A13-4979-AA93-5CCCFC6DA97B}"/>
    <cellStyle name="Separador de milhares 5 2 3 3 2 2 7" xfId="46091" xr:uid="{221E941C-62F4-4520-B7D5-57C1E97421E3}"/>
    <cellStyle name="Separador de milhares 5 2 3 3 2 2 8" xfId="46092" xr:uid="{B4373B92-0140-4B20-91F6-87EDCA176264}"/>
    <cellStyle name="Separador de milhares 5 2 3 3 2 2 9" xfId="53665" xr:uid="{19BC5DF1-081B-4EA2-B99B-17B7D4360F2B}"/>
    <cellStyle name="Separador de milhares 5 2 3 3 2 3" xfId="46093" xr:uid="{87265363-7CC1-4CF8-BBF5-EB03658920C6}"/>
    <cellStyle name="Separador de milhares 5 2 3 3 2 3 10" xfId="55022" xr:uid="{A3A31444-7BF8-4C7A-B455-39F125416596}"/>
    <cellStyle name="Separador de milhares 5 2 3 3 2 3 2" xfId="46094" xr:uid="{61675D46-84B0-4EEC-8E9A-32ADFF47E40E}"/>
    <cellStyle name="Separador de milhares 5 2 3 3 2 3 2 2" xfId="46095" xr:uid="{C1A37808-38CB-4BA3-AF02-E51616B2E1A6}"/>
    <cellStyle name="Separador de milhares 5 2 3 3 2 3 2 2 2" xfId="46096" xr:uid="{05638DFD-F536-4DEC-99FD-2A42BB06CF38}"/>
    <cellStyle name="Separador de milhares 5 2 3 3 2 3 2 2 2 2" xfId="46097" xr:uid="{BB8BEA30-29F0-4497-8706-33F382AAAD59}"/>
    <cellStyle name="Separador de milhares 5 2 3 3 2 3 2 2 2 2 2" xfId="46098" xr:uid="{49713ED3-C06C-49B2-82DA-327E30F805B1}"/>
    <cellStyle name="Separador de milhares 5 2 3 3 2 3 2 2 2 3" xfId="46099" xr:uid="{50CD4F56-895C-430A-9A5F-18D4602345F9}"/>
    <cellStyle name="Separador de milhares 5 2 3 3 2 3 2 2 3" xfId="46100" xr:uid="{83E21880-CB5D-4D05-B649-1B5E5FBCD029}"/>
    <cellStyle name="Separador de milhares 5 2 3 3 2 3 2 2 3 2" xfId="46101" xr:uid="{C5D21550-6A5C-4066-80C3-094B153CFDC5}"/>
    <cellStyle name="Separador de milhares 5 2 3 3 2 3 2 2 4" xfId="46102" xr:uid="{9BC120A9-856F-4977-816A-90A814F9ECEF}"/>
    <cellStyle name="Separador de milhares 5 2 3 3 2 3 2 2 4 2" xfId="46103" xr:uid="{259DA68A-B81C-40A2-9A7E-D89751F1D608}"/>
    <cellStyle name="Separador de milhares 5 2 3 3 2 3 2 2 5" xfId="46104" xr:uid="{1661C6FB-0082-4095-B819-65AA3ABB7E84}"/>
    <cellStyle name="Separador de milhares 5 2 3 3 2 3 2 3" xfId="46105" xr:uid="{EC82B47C-53CE-4ED4-BB44-149ED79AB2C0}"/>
    <cellStyle name="Separador de milhares 5 2 3 3 2 3 2 3 2" xfId="46106" xr:uid="{DC51D16C-C54E-4D8C-8387-A3624F004EF5}"/>
    <cellStyle name="Separador de milhares 5 2 3 3 2 3 2 4" xfId="46107" xr:uid="{8B93B218-E62D-46B5-93FE-82F7A911CF7A}"/>
    <cellStyle name="Separador de milhares 5 2 3 3 2 3 2 4 2" xfId="46108" xr:uid="{92AEB045-0B37-42BF-A26E-3D55D45951E7}"/>
    <cellStyle name="Separador de milhares 5 2 3 3 2 3 2 5" xfId="46109" xr:uid="{AA1C690F-BC28-4D9A-A3F4-0208117B8FED}"/>
    <cellStyle name="Separador de milhares 5 2 3 3 2 3 3" xfId="46110" xr:uid="{128C2042-DE20-4AC0-89F7-0300A872F2B4}"/>
    <cellStyle name="Separador de milhares 5 2 3 3 2 3 3 2" xfId="46111" xr:uid="{E189D808-5889-4587-A9AF-486D2A31FDEB}"/>
    <cellStyle name="Separador de milhares 5 2 3 3 2 3 3 2 2" xfId="46112" xr:uid="{8FD41304-CE02-4EFA-9D1B-622E1CF642FF}"/>
    <cellStyle name="Separador de milhares 5 2 3 3 2 3 3 3" xfId="46113" xr:uid="{D5A1C7C6-9F84-401F-8539-71A040CB478A}"/>
    <cellStyle name="Separador de milhares 5 2 3 3 2 3 3 3 2" xfId="46114" xr:uid="{302CDE61-D362-4AA0-800D-0A0D4EAD4A5C}"/>
    <cellStyle name="Separador de milhares 5 2 3 3 2 3 3 4" xfId="46115" xr:uid="{AC20499D-C296-40E9-9EF2-5D7456273967}"/>
    <cellStyle name="Separador de milhares 5 2 3 3 2 3 4" xfId="46116" xr:uid="{B1D5D832-0108-4CAC-AB75-A5DAC4986FE7}"/>
    <cellStyle name="Separador de milhares 5 2 3 3 2 3 4 2" xfId="46117" xr:uid="{522CB2B0-ACCD-4A0B-81F1-786C4E0BFCA2}"/>
    <cellStyle name="Separador de milhares 5 2 3 3 2 3 4 2 2" xfId="46118" xr:uid="{3AD95D90-24FD-425A-8C3D-FD7BF0BB487C}"/>
    <cellStyle name="Separador de milhares 5 2 3 3 2 3 4 2 2 2" xfId="46119" xr:uid="{0332297D-F586-4256-A38B-077ABEC3F5C8}"/>
    <cellStyle name="Separador de milhares 5 2 3 3 2 3 4 2 3" xfId="46120" xr:uid="{5E3F242A-442A-4FB0-9E31-039D977453A1}"/>
    <cellStyle name="Separador de milhares 5 2 3 3 2 3 4 3" xfId="46121" xr:uid="{7E8DBFF9-27F4-491B-B482-B3BA44E1727F}"/>
    <cellStyle name="Separador de milhares 5 2 3 3 2 3 4 3 2" xfId="46122" xr:uid="{DF8098BA-31B8-4CB9-8F6B-E5D91E918A44}"/>
    <cellStyle name="Separador de milhares 5 2 3 3 2 3 4 4" xfId="46123" xr:uid="{C5FAEA37-6EE4-4B90-9AAB-AF3EDADF282E}"/>
    <cellStyle name="Separador de milhares 5 2 3 3 2 3 4 4 2" xfId="46124" xr:uid="{11B3B6CD-842B-4581-B1FB-3773B6EFF479}"/>
    <cellStyle name="Separador de milhares 5 2 3 3 2 3 4 5" xfId="46125" xr:uid="{D497E77A-A0F6-46DD-9EAF-0FBC1EBE6BE4}"/>
    <cellStyle name="Separador de milhares 5 2 3 3 2 3 5" xfId="46126" xr:uid="{7119C657-BA69-4CB3-815C-884499DB0FBB}"/>
    <cellStyle name="Separador de milhares 5 2 3 3 2 3 5 2" xfId="46127" xr:uid="{10C11F7A-AC29-4A13-B067-51F054256B8D}"/>
    <cellStyle name="Separador de milhares 5 2 3 3 2 3 5 2 2" xfId="46128" xr:uid="{93F8E032-7FFA-4457-B64E-8D02E6743502}"/>
    <cellStyle name="Separador de milhares 5 2 3 3 2 3 5 3" xfId="46129" xr:uid="{C20743F3-8E13-4AD2-86AD-6E633FC71C51}"/>
    <cellStyle name="Separador de milhares 5 2 3 3 2 3 5 3 2" xfId="46130" xr:uid="{96B0022F-D419-4672-AC7D-CAEAE4751060}"/>
    <cellStyle name="Separador de milhares 5 2 3 3 2 3 5 4" xfId="46131" xr:uid="{88F55CDD-4BC7-4EBA-B857-5C87E360D3F4}"/>
    <cellStyle name="Separador de milhares 5 2 3 3 2 3 6" xfId="46132" xr:uid="{08CF7874-2967-438B-96DD-303891123A2E}"/>
    <cellStyle name="Separador de milhares 5 2 3 3 2 3 6 2" xfId="46133" xr:uid="{4F59F562-8C30-48F6-A14D-C02DA8BE5257}"/>
    <cellStyle name="Separador de milhares 5 2 3 3 2 3 7" xfId="46134" xr:uid="{AFC593F0-94ED-4CD4-B359-8445EC380D52}"/>
    <cellStyle name="Separador de milhares 5 2 3 3 2 3 8" xfId="46135" xr:uid="{663395B3-2A27-4E0D-BCCC-F84D2C044323}"/>
    <cellStyle name="Separador de milhares 5 2 3 3 2 3 9" xfId="53666" xr:uid="{B0151E18-02D3-4B28-BC0C-28E571D8CBC9}"/>
    <cellStyle name="Separador de milhares 5 2 3 3 2 4" xfId="46136" xr:uid="{0F1EFD5C-4E58-4080-8393-B267C2B5D0A9}"/>
    <cellStyle name="Separador de milhares 5 2 3 3 2 4 2" xfId="46137" xr:uid="{FA1D36CA-AAE1-4B6C-A29A-B01B184CC4E5}"/>
    <cellStyle name="Separador de milhares 5 2 3 3 2 4 2 2" xfId="46138" xr:uid="{E531DF63-948A-4E1A-9FAA-71DDD81A4437}"/>
    <cellStyle name="Separador de milhares 5 2 3 3 2 4 2 2 2" xfId="46139" xr:uid="{A1379D59-C206-40C2-9773-3C6AFCE85004}"/>
    <cellStyle name="Separador de milhares 5 2 3 3 2 4 2 2 2 2" xfId="46140" xr:uid="{7C9490D1-7059-4577-BD34-DB62ADE981A1}"/>
    <cellStyle name="Separador de milhares 5 2 3 3 2 4 2 2 3" xfId="46141" xr:uid="{EA127A45-B1EE-4782-8678-1FEBBAB519C7}"/>
    <cellStyle name="Separador de milhares 5 2 3 3 2 4 2 3" xfId="46142" xr:uid="{354CA21B-9D26-4D3F-9B57-F26F184CC4B6}"/>
    <cellStyle name="Separador de milhares 5 2 3 3 2 4 2 3 2" xfId="46143" xr:uid="{41133CC2-DA8A-4FFC-AED5-FA53B36E32C9}"/>
    <cellStyle name="Separador de milhares 5 2 3 3 2 4 2 4" xfId="46144" xr:uid="{1D98A195-AB95-4439-8E56-BAF7C18E510C}"/>
    <cellStyle name="Separador de milhares 5 2 3 3 2 4 2 4 2" xfId="46145" xr:uid="{102ADBA0-7967-4C5F-B2FD-9BFB93E3216C}"/>
    <cellStyle name="Separador de milhares 5 2 3 3 2 4 2 5" xfId="46146" xr:uid="{21767C97-A136-4FC0-B60C-2F7DBF41C0CF}"/>
    <cellStyle name="Separador de milhares 5 2 3 3 2 4 3" xfId="46147" xr:uid="{D980ADEA-5A54-4D30-BD00-5EC551C75D43}"/>
    <cellStyle name="Separador de milhares 5 2 3 3 2 4 3 2" xfId="46148" xr:uid="{F770B325-30B6-4014-9CEA-537426B368F6}"/>
    <cellStyle name="Separador de milhares 5 2 3 3 2 4 4" xfId="46149" xr:uid="{8F9F8525-1CC2-43E1-BA6A-D05A4C7C56D3}"/>
    <cellStyle name="Separador de milhares 5 2 3 3 2 4 4 2" xfId="46150" xr:uid="{116519E3-76D3-417F-9468-7DDB36B2C22A}"/>
    <cellStyle name="Separador de milhares 5 2 3 3 2 4 5" xfId="46151" xr:uid="{CD6399A7-23AE-43B3-94F5-76296D8B7F0A}"/>
    <cellStyle name="Separador de milhares 5 2 3 3 2 5" xfId="46152" xr:uid="{45D4E384-B507-4F32-8649-2FC8A93C3F09}"/>
    <cellStyle name="Separador de milhares 5 2 3 3 2 5 2" xfId="46153" xr:uid="{AC3F2CD5-5C43-4923-9AF1-7BA747CAEF7D}"/>
    <cellStyle name="Separador de milhares 5 2 3 3 2 5 2 2" xfId="46154" xr:uid="{3F15924C-0247-46C9-9C12-30434DA7041B}"/>
    <cellStyle name="Separador de milhares 5 2 3 3 2 5 3" xfId="46155" xr:uid="{9044E78A-8844-4C46-8A9F-8F95F5B6E77E}"/>
    <cellStyle name="Separador de milhares 5 2 3 3 2 5 3 2" xfId="46156" xr:uid="{2B14AFF3-84C7-49A1-9B06-CC3A1A8D3817}"/>
    <cellStyle name="Separador de milhares 5 2 3 3 2 5 4" xfId="46157" xr:uid="{08F0B027-0B31-422B-A363-50C7914A9BFF}"/>
    <cellStyle name="Separador de milhares 5 2 3 3 2 6" xfId="46158" xr:uid="{59D791A7-32AA-4CE5-8CEA-8905BDE1557F}"/>
    <cellStyle name="Separador de milhares 5 2 3 3 2 6 2" xfId="46159" xr:uid="{A74AC349-7AB6-43DA-9EDE-5C0B3DFF18A9}"/>
    <cellStyle name="Separador de milhares 5 2 3 3 2 6 2 2" xfId="46160" xr:uid="{C9694070-99B8-4989-A4D3-195577090BB1}"/>
    <cellStyle name="Separador de milhares 5 2 3 3 2 6 2 2 2" xfId="46161" xr:uid="{F26C1513-8121-4DAA-9F29-D260D21D5C23}"/>
    <cellStyle name="Separador de milhares 5 2 3 3 2 6 2 3" xfId="46162" xr:uid="{27804337-BA76-43D4-B079-C837F0A19F8C}"/>
    <cellStyle name="Separador de milhares 5 2 3 3 2 6 3" xfId="46163" xr:uid="{9DB0F0C1-BDA8-4D11-B56E-346D33948522}"/>
    <cellStyle name="Separador de milhares 5 2 3 3 2 6 3 2" xfId="46164" xr:uid="{62A87CFB-2FD5-41B4-999E-9360EDEBE4EB}"/>
    <cellStyle name="Separador de milhares 5 2 3 3 2 6 4" xfId="46165" xr:uid="{3A12CEE9-610F-4251-A83A-5AE09551F53F}"/>
    <cellStyle name="Separador de milhares 5 2 3 3 2 6 4 2" xfId="46166" xr:uid="{98189549-5700-4A55-B078-DAA179E4A13C}"/>
    <cellStyle name="Separador de milhares 5 2 3 3 2 6 5" xfId="46167" xr:uid="{9BA5FBB9-626C-4031-946D-DA6AE23783CC}"/>
    <cellStyle name="Separador de milhares 5 2 3 3 2 7" xfId="46168" xr:uid="{8136C6A8-AAC6-4259-BEA3-F6ECECB959A0}"/>
    <cellStyle name="Separador de milhares 5 2 3 3 2 7 2" xfId="46169" xr:uid="{54567EE4-1742-414A-8E92-2622C125E169}"/>
    <cellStyle name="Separador de milhares 5 2 3 3 2 7 2 2" xfId="46170" xr:uid="{DAF10B39-2D3E-45C5-A82A-980A55B59CC5}"/>
    <cellStyle name="Separador de milhares 5 2 3 3 2 7 3" xfId="46171" xr:uid="{97F4B6BD-25E6-47B5-A7A2-BBA3D24BB9CB}"/>
    <cellStyle name="Separador de milhares 5 2 3 3 2 7 3 2" xfId="46172" xr:uid="{25805331-82C5-4F54-8A77-40CB0760A7F1}"/>
    <cellStyle name="Separador de milhares 5 2 3 3 2 7 4" xfId="46173" xr:uid="{629141D0-FB92-46C5-A8A7-49AD9B8B9221}"/>
    <cellStyle name="Separador de milhares 5 2 3 3 2 8" xfId="46174" xr:uid="{CEFB9CB2-EDEC-49C2-B09E-BBCDD8982AE1}"/>
    <cellStyle name="Separador de milhares 5 2 3 3 2 8 2" xfId="46175" xr:uid="{83FC99AE-D6C7-494A-8212-E5D0FD328D1A}"/>
    <cellStyle name="Separador de milhares 5 2 3 3 2 9" xfId="46176" xr:uid="{DFFCFF8D-63DD-42BC-AD52-364E8641E23C}"/>
    <cellStyle name="Separador de milhares 5 2 3 3 3" xfId="46177" xr:uid="{F4C8B85E-F802-4B5F-A489-DAFC30EEB704}"/>
    <cellStyle name="Separador de milhares 5 2 3 3 3 10" xfId="55023" xr:uid="{90DD7F1F-2072-40FA-8F88-9F5D37AE78D8}"/>
    <cellStyle name="Separador de milhares 5 2 3 3 3 2" xfId="46178" xr:uid="{F3D22E0A-AA18-4C49-9172-5B72861F7B54}"/>
    <cellStyle name="Separador de milhares 5 2 3 3 3 2 2" xfId="46179" xr:uid="{E317511F-4551-4EE1-B7D2-2E8C7154C6A2}"/>
    <cellStyle name="Separador de milhares 5 2 3 3 3 2 2 2" xfId="46180" xr:uid="{5655465F-FEE7-4527-B949-E6A237B5C659}"/>
    <cellStyle name="Separador de milhares 5 2 3 3 3 2 2 2 2" xfId="46181" xr:uid="{82C54A27-2B1B-4CEF-9C2A-AA6AB7394004}"/>
    <cellStyle name="Separador de milhares 5 2 3 3 3 2 2 2 2 2" xfId="46182" xr:uid="{2F234189-CE22-4314-B030-78C981597AD4}"/>
    <cellStyle name="Separador de milhares 5 2 3 3 3 2 2 2 3" xfId="46183" xr:uid="{9B209E96-A54B-47F2-BA93-9BC429163352}"/>
    <cellStyle name="Separador de milhares 5 2 3 3 3 2 2 3" xfId="46184" xr:uid="{5E638882-9226-48D5-9971-9AEF9B2C04D8}"/>
    <cellStyle name="Separador de milhares 5 2 3 3 3 2 2 3 2" xfId="46185" xr:uid="{9AF30257-9401-45B3-816B-00D1AF04D7C1}"/>
    <cellStyle name="Separador de milhares 5 2 3 3 3 2 2 4" xfId="46186" xr:uid="{0DEAAFF2-BD8B-427F-8EC2-0D4B488A2F74}"/>
    <cellStyle name="Separador de milhares 5 2 3 3 3 2 2 4 2" xfId="46187" xr:uid="{A6D75F95-F5C8-4C12-86D4-0AB2C4425603}"/>
    <cellStyle name="Separador de milhares 5 2 3 3 3 2 2 5" xfId="46188" xr:uid="{9B4B5668-8E95-4BEC-AF30-F509262E125C}"/>
    <cellStyle name="Separador de milhares 5 2 3 3 3 2 3" xfId="46189" xr:uid="{5A57EB51-754C-4D4F-813D-83017FD8B55F}"/>
    <cellStyle name="Separador de milhares 5 2 3 3 3 2 3 2" xfId="46190" xr:uid="{07C9AC37-FDDF-4AFA-A1D5-1C8CCFA0BE45}"/>
    <cellStyle name="Separador de milhares 5 2 3 3 3 2 4" xfId="46191" xr:uid="{36735329-F11E-4375-8D0A-1A86A61D35A7}"/>
    <cellStyle name="Separador de milhares 5 2 3 3 3 2 4 2" xfId="46192" xr:uid="{8955862C-B3CE-4705-B37A-7E7AFDDE8CC8}"/>
    <cellStyle name="Separador de milhares 5 2 3 3 3 2 5" xfId="46193" xr:uid="{F71B61A2-7899-431D-A417-17BCAB414332}"/>
    <cellStyle name="Separador de milhares 5 2 3 3 3 3" xfId="46194" xr:uid="{8622D34E-4C47-4F01-AA9A-A09DAC7724CE}"/>
    <cellStyle name="Separador de milhares 5 2 3 3 3 3 2" xfId="46195" xr:uid="{D245C9BC-3E4D-40D1-87E9-17B8348E588D}"/>
    <cellStyle name="Separador de milhares 5 2 3 3 3 3 2 2" xfId="46196" xr:uid="{3846D9EF-F92A-4FF6-B37A-35176ADCD79D}"/>
    <cellStyle name="Separador de milhares 5 2 3 3 3 3 3" xfId="46197" xr:uid="{682946E8-CB66-4556-A38A-E94E50426490}"/>
    <cellStyle name="Separador de milhares 5 2 3 3 3 3 3 2" xfId="46198" xr:uid="{2CD06599-2E1B-42FD-A9EC-50E8C0DE8725}"/>
    <cellStyle name="Separador de milhares 5 2 3 3 3 3 4" xfId="46199" xr:uid="{21E5B89A-3C83-41DE-A45B-63C409CDC073}"/>
    <cellStyle name="Separador de milhares 5 2 3 3 3 4" xfId="46200" xr:uid="{2526A90B-A3E4-458C-90F8-5DC8F99E5B70}"/>
    <cellStyle name="Separador de milhares 5 2 3 3 3 4 2" xfId="46201" xr:uid="{F9CBEF5C-9F68-41A0-BFB3-EEA8BB736F33}"/>
    <cellStyle name="Separador de milhares 5 2 3 3 3 4 2 2" xfId="46202" xr:uid="{98FAC5A8-2DD1-43A5-9D44-42D3841185AF}"/>
    <cellStyle name="Separador de milhares 5 2 3 3 3 4 2 2 2" xfId="46203" xr:uid="{F0FB8547-45B9-4FA9-92C0-E8561399639D}"/>
    <cellStyle name="Separador de milhares 5 2 3 3 3 4 2 3" xfId="46204" xr:uid="{D2B3475F-1083-4F2F-BAC3-0637B0122BD5}"/>
    <cellStyle name="Separador de milhares 5 2 3 3 3 4 3" xfId="46205" xr:uid="{EE21164E-F592-4842-B554-F3B8AB07AF24}"/>
    <cellStyle name="Separador de milhares 5 2 3 3 3 4 3 2" xfId="46206" xr:uid="{2F0CA8E1-8B10-4FCF-95BB-C1A8E5CD032F}"/>
    <cellStyle name="Separador de milhares 5 2 3 3 3 4 4" xfId="46207" xr:uid="{946BC497-96B5-44A2-93D1-3FA18CA80EC0}"/>
    <cellStyle name="Separador de milhares 5 2 3 3 3 4 4 2" xfId="46208" xr:uid="{EFBE8FDE-B6E2-4784-A6BF-A30C6DEDE141}"/>
    <cellStyle name="Separador de milhares 5 2 3 3 3 4 5" xfId="46209" xr:uid="{80589C32-1CDB-4368-9F20-6B77D003D3D9}"/>
    <cellStyle name="Separador de milhares 5 2 3 3 3 5" xfId="46210" xr:uid="{F6D14812-5EB2-4B22-B1C4-B093FC2D654B}"/>
    <cellStyle name="Separador de milhares 5 2 3 3 3 5 2" xfId="46211" xr:uid="{E2CD3CAB-B56C-4230-9D8D-7E7BC3F91DA6}"/>
    <cellStyle name="Separador de milhares 5 2 3 3 3 5 2 2" xfId="46212" xr:uid="{69F8F743-6FBF-4FA2-ABB7-EAED6F960E1D}"/>
    <cellStyle name="Separador de milhares 5 2 3 3 3 5 3" xfId="46213" xr:uid="{9DF8ED20-C995-4DBA-B967-8B0D95101FB5}"/>
    <cellStyle name="Separador de milhares 5 2 3 3 3 5 3 2" xfId="46214" xr:uid="{D3854E12-9E9B-4CA2-B55E-54D1F230DCBC}"/>
    <cellStyle name="Separador de milhares 5 2 3 3 3 5 4" xfId="46215" xr:uid="{C393E8F1-37EC-4682-9693-A444C88DC7D4}"/>
    <cellStyle name="Separador de milhares 5 2 3 3 3 6" xfId="46216" xr:uid="{4A5411DF-73E3-48D5-AD09-1EEA0319AA4D}"/>
    <cellStyle name="Separador de milhares 5 2 3 3 3 6 2" xfId="46217" xr:uid="{5B2C9B2F-E60E-4E3A-9BE2-3482A17A4BF6}"/>
    <cellStyle name="Separador de milhares 5 2 3 3 3 7" xfId="46218" xr:uid="{C6ACC101-9F7C-4AC5-B7E6-D9AFC1084514}"/>
    <cellStyle name="Separador de milhares 5 2 3 3 3 8" xfId="46219" xr:uid="{9B647666-2E3B-447E-B8E4-ADEE26226DF7}"/>
    <cellStyle name="Separador de milhares 5 2 3 3 3 9" xfId="53667" xr:uid="{1C98C949-DB3C-4CDC-9B81-18AC48495D9D}"/>
    <cellStyle name="Separador de milhares 5 2 3 3 4" xfId="46220" xr:uid="{285F40E0-DA95-4D1C-B032-1F362CDE07EF}"/>
    <cellStyle name="Separador de milhares 5 2 3 3 4 10" xfId="55024" xr:uid="{1754239E-498E-45D7-8394-F79626B079B7}"/>
    <cellStyle name="Separador de milhares 5 2 3 3 4 2" xfId="46221" xr:uid="{4A8FAD65-A4CC-44BB-9BA2-A1953E23AE7E}"/>
    <cellStyle name="Separador de milhares 5 2 3 3 4 2 2" xfId="46222" xr:uid="{F767351D-65B4-4590-8714-D57F9E0037E4}"/>
    <cellStyle name="Separador de milhares 5 2 3 3 4 2 2 2" xfId="46223" xr:uid="{5994572D-F427-45B7-8289-C1F81F90CD38}"/>
    <cellStyle name="Separador de milhares 5 2 3 3 4 2 2 2 2" xfId="46224" xr:uid="{A2D34504-0CF6-4C75-9C1C-DBA13B2D58D6}"/>
    <cellStyle name="Separador de milhares 5 2 3 3 4 2 2 2 2 2" xfId="46225" xr:uid="{FBF384C4-3AE1-4B9A-B943-E33F521052D8}"/>
    <cellStyle name="Separador de milhares 5 2 3 3 4 2 2 2 3" xfId="46226" xr:uid="{1D381291-E537-4593-B149-453935EAB248}"/>
    <cellStyle name="Separador de milhares 5 2 3 3 4 2 2 3" xfId="46227" xr:uid="{E6B4B1F2-50CC-4C7A-A48B-C79BA00C327C}"/>
    <cellStyle name="Separador de milhares 5 2 3 3 4 2 2 3 2" xfId="46228" xr:uid="{A8B81D96-0E0C-4089-B837-0F652223A96B}"/>
    <cellStyle name="Separador de milhares 5 2 3 3 4 2 2 4" xfId="46229" xr:uid="{4CD27AB8-EE7C-46BC-8261-FAF6810742F8}"/>
    <cellStyle name="Separador de milhares 5 2 3 3 4 2 2 4 2" xfId="46230" xr:uid="{E7D3F9CA-7650-4F31-BAB6-1B7DABCAC3C1}"/>
    <cellStyle name="Separador de milhares 5 2 3 3 4 2 2 5" xfId="46231" xr:uid="{0A8FD7FE-9FC6-4500-8026-41D94EAB82C8}"/>
    <cellStyle name="Separador de milhares 5 2 3 3 4 2 3" xfId="46232" xr:uid="{C844659D-ED46-47C5-AC10-257720997FA9}"/>
    <cellStyle name="Separador de milhares 5 2 3 3 4 2 3 2" xfId="46233" xr:uid="{C7FDB61E-D9D9-4BAB-8A43-BCB8D01000E8}"/>
    <cellStyle name="Separador de milhares 5 2 3 3 4 2 4" xfId="46234" xr:uid="{8E98BBCF-18B4-4C05-994D-4B4A3F8C6145}"/>
    <cellStyle name="Separador de milhares 5 2 3 3 4 2 4 2" xfId="46235" xr:uid="{D94CF8EF-1A97-4BBF-A052-BCB5FDF90F89}"/>
    <cellStyle name="Separador de milhares 5 2 3 3 4 2 5" xfId="46236" xr:uid="{82FC9FC8-7E33-4096-9650-2C860D329BFE}"/>
    <cellStyle name="Separador de milhares 5 2 3 3 4 3" xfId="46237" xr:uid="{DCD7ABAF-CE9C-49DE-8C03-CE985E06A77C}"/>
    <cellStyle name="Separador de milhares 5 2 3 3 4 3 2" xfId="46238" xr:uid="{CF46543C-521A-4183-8627-41E317B7C1F4}"/>
    <cellStyle name="Separador de milhares 5 2 3 3 4 3 2 2" xfId="46239" xr:uid="{FA3073CB-437D-484F-A636-323DCD8E0FA4}"/>
    <cellStyle name="Separador de milhares 5 2 3 3 4 3 3" xfId="46240" xr:uid="{F354AA89-99BE-42B1-B504-A4350ABFAC99}"/>
    <cellStyle name="Separador de milhares 5 2 3 3 4 3 3 2" xfId="46241" xr:uid="{535EFA3E-54DA-4C2E-8031-DAA585CADB85}"/>
    <cellStyle name="Separador de milhares 5 2 3 3 4 3 4" xfId="46242" xr:uid="{F11BB90A-E686-442D-A452-B3A2D65B91E3}"/>
    <cellStyle name="Separador de milhares 5 2 3 3 4 4" xfId="46243" xr:uid="{6A8A169B-9CF3-4DD3-9749-CDFE7E89A2F3}"/>
    <cellStyle name="Separador de milhares 5 2 3 3 4 4 2" xfId="46244" xr:uid="{2C05B28C-940A-4C98-BB23-539DC6AC36A7}"/>
    <cellStyle name="Separador de milhares 5 2 3 3 4 4 2 2" xfId="46245" xr:uid="{05856454-D691-4A30-805E-FB125ED5A9C7}"/>
    <cellStyle name="Separador de milhares 5 2 3 3 4 4 2 2 2" xfId="46246" xr:uid="{FE6D438F-8796-4DD3-BFA2-A549C70408E2}"/>
    <cellStyle name="Separador de milhares 5 2 3 3 4 4 2 3" xfId="46247" xr:uid="{B1D82F34-3680-4882-B585-4E0B1721154F}"/>
    <cellStyle name="Separador de milhares 5 2 3 3 4 4 3" xfId="46248" xr:uid="{9A391E46-0C12-4AFD-98C2-26395F79870F}"/>
    <cellStyle name="Separador de milhares 5 2 3 3 4 4 3 2" xfId="46249" xr:uid="{9B270CAA-4028-4169-A228-914C8EA510C7}"/>
    <cellStyle name="Separador de milhares 5 2 3 3 4 4 4" xfId="46250" xr:uid="{D9FA1F1F-A525-4C19-8FA8-33C89E6D4083}"/>
    <cellStyle name="Separador de milhares 5 2 3 3 4 4 4 2" xfId="46251" xr:uid="{62CE86DF-9EF4-422F-B17C-FA1E915C661A}"/>
    <cellStyle name="Separador de milhares 5 2 3 3 4 4 5" xfId="46252" xr:uid="{25B70297-B13C-4594-9C5C-BDB75F686C2F}"/>
    <cellStyle name="Separador de milhares 5 2 3 3 4 5" xfId="46253" xr:uid="{65480FD1-DD52-4C37-82C2-9C1249A7F8F9}"/>
    <cellStyle name="Separador de milhares 5 2 3 3 4 5 2" xfId="46254" xr:uid="{3DD79C4E-EDC3-4AD3-A5E6-915DAAA96CF1}"/>
    <cellStyle name="Separador de milhares 5 2 3 3 4 5 2 2" xfId="46255" xr:uid="{75D79E8E-5EA3-448C-8406-0D238F62A553}"/>
    <cellStyle name="Separador de milhares 5 2 3 3 4 5 3" xfId="46256" xr:uid="{EA3E6BE0-8969-43BD-9769-D1A87D45B30F}"/>
    <cellStyle name="Separador de milhares 5 2 3 3 4 5 3 2" xfId="46257" xr:uid="{222954FC-0B24-4DBA-9710-5F70E39B7BAC}"/>
    <cellStyle name="Separador de milhares 5 2 3 3 4 5 4" xfId="46258" xr:uid="{82F615F7-EF6D-4DFA-8616-9F13BBD5863A}"/>
    <cellStyle name="Separador de milhares 5 2 3 3 4 6" xfId="46259" xr:uid="{5D1B2BCF-B311-4B34-B1B4-9462EBFDFE39}"/>
    <cellStyle name="Separador de milhares 5 2 3 3 4 6 2" xfId="46260" xr:uid="{8C486711-465A-4271-9959-7BFBA134257A}"/>
    <cellStyle name="Separador de milhares 5 2 3 3 4 7" xfId="46261" xr:uid="{AD002C0C-EFBE-4744-B0BA-401B11811ABD}"/>
    <cellStyle name="Separador de milhares 5 2 3 3 4 8" xfId="46262" xr:uid="{70F1A26E-9094-4B64-9446-89594338849C}"/>
    <cellStyle name="Separador de milhares 5 2 3 3 4 9" xfId="53668" xr:uid="{02B9CDE5-BE94-4148-A7AB-58EFB8AB98E9}"/>
    <cellStyle name="Separador de milhares 5 2 3 3 5" xfId="46263" xr:uid="{4C6C0532-970F-45B7-850C-EAD49B140271}"/>
    <cellStyle name="Separador de milhares 5 2 3 3 5 10" xfId="55025" xr:uid="{025B5B16-664D-4387-A59C-9195EB4808BF}"/>
    <cellStyle name="Separador de milhares 5 2 3 3 5 2" xfId="46264" xr:uid="{3B8FBBBC-27D4-452A-B9DB-FCDEBEC39061}"/>
    <cellStyle name="Separador de milhares 5 2 3 3 5 2 2" xfId="46265" xr:uid="{3A3CC9FF-BD7B-40DC-8CFE-7FECA66D213D}"/>
    <cellStyle name="Separador de milhares 5 2 3 3 5 2 2 2" xfId="46266" xr:uid="{4CE4C548-D0FE-4567-8339-79DAFD6F6641}"/>
    <cellStyle name="Separador de milhares 5 2 3 3 5 2 2 2 2" xfId="46267" xr:uid="{E6A18D35-B007-4DEF-8BFE-43A937BC5A08}"/>
    <cellStyle name="Separador de milhares 5 2 3 3 5 2 2 2 2 2" xfId="46268" xr:uid="{2185F5F2-7358-4F1F-9FE4-1863474FAF10}"/>
    <cellStyle name="Separador de milhares 5 2 3 3 5 2 2 2 3" xfId="46269" xr:uid="{DB8BD930-745E-4667-83E9-F9774209A139}"/>
    <cellStyle name="Separador de milhares 5 2 3 3 5 2 2 3" xfId="46270" xr:uid="{8557297E-4068-41A0-AA9E-FACDFC2B2D3A}"/>
    <cellStyle name="Separador de milhares 5 2 3 3 5 2 2 3 2" xfId="46271" xr:uid="{0B7CF3AE-821B-462A-B9BD-D907FC8F9497}"/>
    <cellStyle name="Separador de milhares 5 2 3 3 5 2 2 4" xfId="46272" xr:uid="{7196F7E8-DF29-4B1F-AB1D-34D17B4BEE65}"/>
    <cellStyle name="Separador de milhares 5 2 3 3 5 2 2 4 2" xfId="46273" xr:uid="{0D70B8E0-C08E-44C3-9CB0-F2411B40FD14}"/>
    <cellStyle name="Separador de milhares 5 2 3 3 5 2 2 5" xfId="46274" xr:uid="{8760F32C-59FD-4FEB-8096-6A4BD1F15B45}"/>
    <cellStyle name="Separador de milhares 5 2 3 3 5 2 3" xfId="46275" xr:uid="{E5AABF95-8D3F-4655-806E-6B94B54DCD9C}"/>
    <cellStyle name="Separador de milhares 5 2 3 3 5 2 3 2" xfId="46276" xr:uid="{95A33FCC-3856-463E-961C-1C8D3413C56B}"/>
    <cellStyle name="Separador de milhares 5 2 3 3 5 2 4" xfId="46277" xr:uid="{D2D65218-FC35-490E-8F59-23BA17D9AFAF}"/>
    <cellStyle name="Separador de milhares 5 2 3 3 5 2 4 2" xfId="46278" xr:uid="{26A48E77-113D-49D2-ACCA-F0FF9018088F}"/>
    <cellStyle name="Separador de milhares 5 2 3 3 5 2 5" xfId="46279" xr:uid="{7AFED72C-65BA-4D09-9A45-F93EC06ED0C0}"/>
    <cellStyle name="Separador de milhares 5 2 3 3 5 3" xfId="46280" xr:uid="{8777AF94-8B2C-43E8-8EDB-D382B5BE9F5E}"/>
    <cellStyle name="Separador de milhares 5 2 3 3 5 3 2" xfId="46281" xr:uid="{CC79AD54-898C-4F6C-8595-9BFC61AE6654}"/>
    <cellStyle name="Separador de milhares 5 2 3 3 5 3 2 2" xfId="46282" xr:uid="{A2327E98-9E5D-4068-880F-EEE66EAF2EC2}"/>
    <cellStyle name="Separador de milhares 5 2 3 3 5 3 3" xfId="46283" xr:uid="{50B120A2-350F-4550-88E5-C0C34760D183}"/>
    <cellStyle name="Separador de milhares 5 2 3 3 5 3 3 2" xfId="46284" xr:uid="{4D601A11-CD01-49C6-827B-14BE926B0BC4}"/>
    <cellStyle name="Separador de milhares 5 2 3 3 5 3 4" xfId="46285" xr:uid="{0C532BFB-6016-4895-8F93-39291219E96A}"/>
    <cellStyle name="Separador de milhares 5 2 3 3 5 4" xfId="46286" xr:uid="{0FCB0CD8-7760-4DAA-8039-89BC988DEB01}"/>
    <cellStyle name="Separador de milhares 5 2 3 3 5 4 2" xfId="46287" xr:uid="{BF4AB0AF-245C-43B4-B608-CF58F12449F8}"/>
    <cellStyle name="Separador de milhares 5 2 3 3 5 4 2 2" xfId="46288" xr:uid="{8B95F16E-E787-49DE-9636-0609853AA84D}"/>
    <cellStyle name="Separador de milhares 5 2 3 3 5 4 2 2 2" xfId="46289" xr:uid="{3BD9F054-984D-4470-A6A3-61BD979E7109}"/>
    <cellStyle name="Separador de milhares 5 2 3 3 5 4 2 3" xfId="46290" xr:uid="{33DC28F1-CF50-46E6-8E25-D6181AE8E93D}"/>
    <cellStyle name="Separador de milhares 5 2 3 3 5 4 3" xfId="46291" xr:uid="{C2A218E1-D977-4E73-AF8E-DC674B9929EE}"/>
    <cellStyle name="Separador de milhares 5 2 3 3 5 4 3 2" xfId="46292" xr:uid="{CA9DDD9B-6ADF-4A14-B038-9E7437BE2E23}"/>
    <cellStyle name="Separador de milhares 5 2 3 3 5 4 4" xfId="46293" xr:uid="{E410AC2C-1540-4155-BE8C-0607B262FD4B}"/>
    <cellStyle name="Separador de milhares 5 2 3 3 5 4 4 2" xfId="46294" xr:uid="{504103F1-3FB4-4AB5-BEBC-74A8C353EA22}"/>
    <cellStyle name="Separador de milhares 5 2 3 3 5 4 5" xfId="46295" xr:uid="{1C801340-0A6E-4F85-8D69-5844A0032BBD}"/>
    <cellStyle name="Separador de milhares 5 2 3 3 5 5" xfId="46296" xr:uid="{4AA92B85-E8EC-4E1E-8C21-5BB660BBA5E6}"/>
    <cellStyle name="Separador de milhares 5 2 3 3 5 5 2" xfId="46297" xr:uid="{AE667B64-FBBE-44D8-8CA0-132E98659D8B}"/>
    <cellStyle name="Separador de milhares 5 2 3 3 5 5 2 2" xfId="46298" xr:uid="{ECB633E5-0849-4ECD-8654-C77047A294AE}"/>
    <cellStyle name="Separador de milhares 5 2 3 3 5 5 3" xfId="46299" xr:uid="{2FCFD45D-89C5-4E45-89D9-B29A8704DA31}"/>
    <cellStyle name="Separador de milhares 5 2 3 3 5 5 3 2" xfId="46300" xr:uid="{CA620C37-C491-4608-87D4-2F36905F636D}"/>
    <cellStyle name="Separador de milhares 5 2 3 3 5 5 4" xfId="46301" xr:uid="{765A1AE1-16A0-4E65-A764-1626DAFC6A7D}"/>
    <cellStyle name="Separador de milhares 5 2 3 3 5 6" xfId="46302" xr:uid="{8F239AFD-8192-43A0-8874-805F17B3AA09}"/>
    <cellStyle name="Separador de milhares 5 2 3 3 5 6 2" xfId="46303" xr:uid="{2F359654-E556-4C01-BB59-B54C1C2511F4}"/>
    <cellStyle name="Separador de milhares 5 2 3 3 5 7" xfId="46304" xr:uid="{7E169929-9CE3-4C76-B9C1-FC3544502679}"/>
    <cellStyle name="Separador de milhares 5 2 3 3 5 8" xfId="46305" xr:uid="{C0C08ED4-B175-4C2E-B152-C16600209D79}"/>
    <cellStyle name="Separador de milhares 5 2 3 3 5 9" xfId="53669" xr:uid="{1D27B2E5-50C5-4093-B4D5-1E6D16157FEF}"/>
    <cellStyle name="Separador de milhares 5 2 3 3 6" xfId="46306" xr:uid="{F192836A-4E8B-4D26-B803-40D03E23C28F}"/>
    <cellStyle name="Separador de milhares 5 2 3 3 6 2" xfId="46307" xr:uid="{152ACACC-6E09-47C4-A917-243C2E25954C}"/>
    <cellStyle name="Separador de milhares 5 2 3 3 6 2 2" xfId="46308" xr:uid="{5429BCF4-7DEA-4EF9-BAC1-4C63CCFE1A9A}"/>
    <cellStyle name="Separador de milhares 5 2 3 3 6 2 2 2" xfId="46309" xr:uid="{5D3F9211-AF01-4170-8AB4-0BC34A5F8F37}"/>
    <cellStyle name="Separador de milhares 5 2 3 3 6 2 2 2 2" xfId="46310" xr:uid="{CB32F490-6AB1-4630-B4F9-B806C215F2CD}"/>
    <cellStyle name="Separador de milhares 5 2 3 3 6 2 2 3" xfId="46311" xr:uid="{904FF723-80C7-46BB-B7B0-DA493F1CD6AE}"/>
    <cellStyle name="Separador de milhares 5 2 3 3 6 2 3" xfId="46312" xr:uid="{4FEB0C76-C557-4BF9-AD93-0D6F18859CCA}"/>
    <cellStyle name="Separador de milhares 5 2 3 3 6 2 3 2" xfId="46313" xr:uid="{48A001E6-B668-443B-BBC6-F60BE992B532}"/>
    <cellStyle name="Separador de milhares 5 2 3 3 6 2 4" xfId="46314" xr:uid="{A5F26ADD-C05C-4280-9961-933A2EC1B692}"/>
    <cellStyle name="Separador de milhares 5 2 3 3 6 2 4 2" xfId="46315" xr:uid="{41B43C4E-909B-4912-ADAA-482FF529D7AC}"/>
    <cellStyle name="Separador de milhares 5 2 3 3 6 2 5" xfId="46316" xr:uid="{97409804-04FF-44C1-B556-405B731BAB01}"/>
    <cellStyle name="Separador de milhares 5 2 3 3 6 3" xfId="46317" xr:uid="{525E968C-A0C0-4FFA-A17E-1DF19ED9E36C}"/>
    <cellStyle name="Separador de milhares 5 2 3 3 6 3 2" xfId="46318" xr:uid="{090C4FA1-9849-4976-B2A9-B677E9D85006}"/>
    <cellStyle name="Separador de milhares 5 2 3 3 6 4" xfId="46319" xr:uid="{B13997DE-45E6-4BF6-AE36-EFC02AA2B14C}"/>
    <cellStyle name="Separador de milhares 5 2 3 3 6 4 2" xfId="46320" xr:uid="{4B630A18-A26D-4FD7-8A05-1B376CABFCF8}"/>
    <cellStyle name="Separador de milhares 5 2 3 3 6 5" xfId="46321" xr:uid="{4B6C88B8-0236-4ACB-A669-477BC654ACF8}"/>
    <cellStyle name="Separador de milhares 5 2 3 3 7" xfId="46322" xr:uid="{ED81B1F7-72A9-4B0B-BD1C-D0906E9DA1CB}"/>
    <cellStyle name="Separador de milhares 5 2 3 3 7 2" xfId="46323" xr:uid="{45DA04D8-B643-4849-86C2-C98213E09136}"/>
    <cellStyle name="Separador de milhares 5 2 3 3 7 2 2" xfId="46324" xr:uid="{55937B19-2B3D-4E47-8FF5-0795650E01B3}"/>
    <cellStyle name="Separador de milhares 5 2 3 3 7 3" xfId="46325" xr:uid="{26FE3A5F-B792-4E33-B0AF-7CD95F2A0718}"/>
    <cellStyle name="Separador de milhares 5 2 3 3 7 3 2" xfId="46326" xr:uid="{8481C17F-1502-48DE-8303-C58296E909BC}"/>
    <cellStyle name="Separador de milhares 5 2 3 3 7 4" xfId="46327" xr:uid="{DC6C5EB9-BA7D-40E7-AF56-016DD98EA359}"/>
    <cellStyle name="Separador de milhares 5 2 3 3 8" xfId="46328" xr:uid="{83934067-1C53-446E-A042-7CC40DE38F8F}"/>
    <cellStyle name="Separador de milhares 5 2 3 3 8 2" xfId="46329" xr:uid="{D80B2B9E-F36B-4F0F-8497-7B97A848ABE0}"/>
    <cellStyle name="Separador de milhares 5 2 3 3 8 2 2" xfId="46330" xr:uid="{EE73901F-7C8C-45C1-A35F-8D04D5892C3A}"/>
    <cellStyle name="Separador de milhares 5 2 3 3 8 2 2 2" xfId="46331" xr:uid="{3FB400EA-B554-4507-9DC1-D4704E327B15}"/>
    <cellStyle name="Separador de milhares 5 2 3 3 8 2 3" xfId="46332" xr:uid="{6ACABAEB-E02E-4230-9B33-9ACB1568BB6B}"/>
    <cellStyle name="Separador de milhares 5 2 3 3 8 3" xfId="46333" xr:uid="{7B173F97-F672-46AB-BA96-AB57C3529135}"/>
    <cellStyle name="Separador de milhares 5 2 3 3 8 3 2" xfId="46334" xr:uid="{1D8D3F5E-C232-4140-9C50-0F487E26712A}"/>
    <cellStyle name="Separador de milhares 5 2 3 3 8 4" xfId="46335" xr:uid="{0F12EFC6-5ED2-48A7-B628-42E2D4B42B2F}"/>
    <cellStyle name="Separador de milhares 5 2 3 3 8 4 2" xfId="46336" xr:uid="{BF1C4A67-8058-49CF-B51A-52C73A4B6167}"/>
    <cellStyle name="Separador de milhares 5 2 3 3 8 5" xfId="46337" xr:uid="{5EF4D0EE-F6E2-4D67-B7D5-D02787B26C25}"/>
    <cellStyle name="Separador de milhares 5 2 3 3 9" xfId="46338" xr:uid="{142A3D97-F0DF-4806-A486-82E32D10E7E9}"/>
    <cellStyle name="Separador de milhares 5 2 3 3 9 2" xfId="46339" xr:uid="{7A7D3743-3206-4A47-ACA0-A741DE292FA7}"/>
    <cellStyle name="Separador de milhares 5 2 3 3 9 2 2" xfId="46340" xr:uid="{87B4A5B9-0E01-4B57-BF97-6507B07F1693}"/>
    <cellStyle name="Separador de milhares 5 2 3 3 9 3" xfId="46341" xr:uid="{D5714A9C-F455-4FE1-8AEE-CD1A149A51E6}"/>
    <cellStyle name="Separador de milhares 5 2 3 3 9 3 2" xfId="46342" xr:uid="{F97C6166-06F3-4FA7-AF1F-F393C684AE68}"/>
    <cellStyle name="Separador de milhares 5 2 3 3 9 4" xfId="46343" xr:uid="{E3BD6346-DE3B-40CB-88F9-18FD381C5564}"/>
    <cellStyle name="Separador de milhares 5 2 3 4" xfId="46344" xr:uid="{CE4EB197-B20B-431E-99EA-5B1914854751}"/>
    <cellStyle name="Separador de milhares 5 2 3 4 10" xfId="46345" xr:uid="{36D5AD0F-0162-44A2-8F1D-22AF936514A3}"/>
    <cellStyle name="Separador de milhares 5 2 3 4 11" xfId="46346" xr:uid="{4FC7A32F-0394-4D0E-AFED-4236713A7288}"/>
    <cellStyle name="Separador de milhares 5 2 3 4 12" xfId="53670" xr:uid="{30F75699-C68A-43F7-957D-0A19B6D50652}"/>
    <cellStyle name="Separador de milhares 5 2 3 4 13" xfId="55026" xr:uid="{81D33672-1418-4B3A-9A9B-2E82768A6674}"/>
    <cellStyle name="Separador de milhares 5 2 3 4 2" xfId="46347" xr:uid="{1B7C166F-BC2C-4722-BA2E-0E7E47AC6E9D}"/>
    <cellStyle name="Separador de milhares 5 2 3 4 2 10" xfId="46348" xr:uid="{CD6E0EA0-F9ED-42D7-98FD-F49DB56969A8}"/>
    <cellStyle name="Separador de milhares 5 2 3 4 2 11" xfId="53671" xr:uid="{4BDD254C-9C54-432F-8481-B168E82CF4DB}"/>
    <cellStyle name="Separador de milhares 5 2 3 4 2 12" xfId="55027" xr:uid="{764EB258-F3B4-4ED7-861D-B136A152FEA8}"/>
    <cellStyle name="Separador de milhares 5 2 3 4 2 2" xfId="46349" xr:uid="{202511F1-DF4D-4BA3-910E-86F70D6D9FEE}"/>
    <cellStyle name="Separador de milhares 5 2 3 4 2 2 10" xfId="55028" xr:uid="{077BF680-BB8D-4639-A6B7-992AE4B02E29}"/>
    <cellStyle name="Separador de milhares 5 2 3 4 2 2 2" xfId="46350" xr:uid="{0772D41B-6E79-45D5-BF91-58D88AA08847}"/>
    <cellStyle name="Separador de milhares 5 2 3 4 2 2 2 2" xfId="46351" xr:uid="{CA2B901C-BD38-4846-B27E-51E1DEFB4116}"/>
    <cellStyle name="Separador de milhares 5 2 3 4 2 2 2 2 2" xfId="46352" xr:uid="{D12B25FD-4AFC-488C-8DF2-8585BD41BE70}"/>
    <cellStyle name="Separador de milhares 5 2 3 4 2 2 2 2 2 2" xfId="46353" xr:uid="{AF150C31-36D5-4E4D-8416-8504855A31E4}"/>
    <cellStyle name="Separador de milhares 5 2 3 4 2 2 2 2 2 2 2" xfId="46354" xr:uid="{640EEFE1-BFC2-4C36-9317-8AE14B41C817}"/>
    <cellStyle name="Separador de milhares 5 2 3 4 2 2 2 2 2 3" xfId="46355" xr:uid="{1194326B-A14A-44BF-9D25-D7844407CA40}"/>
    <cellStyle name="Separador de milhares 5 2 3 4 2 2 2 2 3" xfId="46356" xr:uid="{0BB7144B-73E9-45C9-982F-8C5D5149E40C}"/>
    <cellStyle name="Separador de milhares 5 2 3 4 2 2 2 2 3 2" xfId="46357" xr:uid="{37AE0641-6E67-4724-A9F1-99FA2A2A82EB}"/>
    <cellStyle name="Separador de milhares 5 2 3 4 2 2 2 2 4" xfId="46358" xr:uid="{4BAACD81-A1FD-47E8-B8C9-AA6818EC0301}"/>
    <cellStyle name="Separador de milhares 5 2 3 4 2 2 2 2 4 2" xfId="46359" xr:uid="{DC46D0C0-1F49-4F24-913D-57373690F95F}"/>
    <cellStyle name="Separador de milhares 5 2 3 4 2 2 2 2 5" xfId="46360" xr:uid="{EF0ACFBE-92F3-4D79-ADE4-46EC922EE43E}"/>
    <cellStyle name="Separador de milhares 5 2 3 4 2 2 2 3" xfId="46361" xr:uid="{317C7448-A39C-4DE5-A6F4-559C7A252598}"/>
    <cellStyle name="Separador de milhares 5 2 3 4 2 2 2 3 2" xfId="46362" xr:uid="{84CBA249-0B01-4DA3-9D5F-3B5B8AC5FC7E}"/>
    <cellStyle name="Separador de milhares 5 2 3 4 2 2 2 4" xfId="46363" xr:uid="{8580A89B-5A2E-4C1B-9124-9A11A9F4DA2F}"/>
    <cellStyle name="Separador de milhares 5 2 3 4 2 2 2 4 2" xfId="46364" xr:uid="{3A92209A-A58F-46E5-A0BF-1E584AAE7322}"/>
    <cellStyle name="Separador de milhares 5 2 3 4 2 2 2 5" xfId="46365" xr:uid="{D1B1E68D-CB23-436F-92DA-94424E0E473B}"/>
    <cellStyle name="Separador de milhares 5 2 3 4 2 2 3" xfId="46366" xr:uid="{D0B8696C-5FAF-477F-92C0-744CFC35D2AF}"/>
    <cellStyle name="Separador de milhares 5 2 3 4 2 2 3 2" xfId="46367" xr:uid="{4CDF8049-85D0-4CBF-8AF8-5A1234AE271F}"/>
    <cellStyle name="Separador de milhares 5 2 3 4 2 2 3 2 2" xfId="46368" xr:uid="{79F27085-112D-4C53-AFF0-49D567252458}"/>
    <cellStyle name="Separador de milhares 5 2 3 4 2 2 3 3" xfId="46369" xr:uid="{207A63FA-8400-4012-8CE3-569F628C8E38}"/>
    <cellStyle name="Separador de milhares 5 2 3 4 2 2 3 3 2" xfId="46370" xr:uid="{A240DCAD-A25C-4C37-BD7F-AC68CF85F52B}"/>
    <cellStyle name="Separador de milhares 5 2 3 4 2 2 3 4" xfId="46371" xr:uid="{5D9321D6-615D-4FAA-8104-59CD8EEA8326}"/>
    <cellStyle name="Separador de milhares 5 2 3 4 2 2 4" xfId="46372" xr:uid="{16C7367A-D6A1-4A86-BD10-C04C0E517084}"/>
    <cellStyle name="Separador de milhares 5 2 3 4 2 2 4 2" xfId="46373" xr:uid="{85572A4A-7865-4B58-BBE7-85BF3FABDA77}"/>
    <cellStyle name="Separador de milhares 5 2 3 4 2 2 4 2 2" xfId="46374" xr:uid="{5F9A4B2D-01A6-40BB-817D-2D87800A2101}"/>
    <cellStyle name="Separador de milhares 5 2 3 4 2 2 4 2 2 2" xfId="46375" xr:uid="{504A3914-C477-4C10-A0BA-D6DB09E61524}"/>
    <cellStyle name="Separador de milhares 5 2 3 4 2 2 4 2 3" xfId="46376" xr:uid="{E4FEFDE7-7049-44AA-9381-D7ADC027E54A}"/>
    <cellStyle name="Separador de milhares 5 2 3 4 2 2 4 3" xfId="46377" xr:uid="{657669AA-E327-4F41-8F24-A1881FDF5C21}"/>
    <cellStyle name="Separador de milhares 5 2 3 4 2 2 4 3 2" xfId="46378" xr:uid="{C27C1FBE-AC29-4C79-9B8E-8F40ADE5C6DC}"/>
    <cellStyle name="Separador de milhares 5 2 3 4 2 2 4 4" xfId="46379" xr:uid="{A9846110-F7FD-4111-AAB8-D5EEED649D0D}"/>
    <cellStyle name="Separador de milhares 5 2 3 4 2 2 4 4 2" xfId="46380" xr:uid="{D25C01CC-EB3D-4F41-A392-98F77E67C5DF}"/>
    <cellStyle name="Separador de milhares 5 2 3 4 2 2 4 5" xfId="46381" xr:uid="{DAFDEB87-FE0E-4CAE-B221-D970DB2892C9}"/>
    <cellStyle name="Separador de milhares 5 2 3 4 2 2 5" xfId="46382" xr:uid="{E9C1BE8F-25E8-47A7-84DB-8D9E5387C703}"/>
    <cellStyle name="Separador de milhares 5 2 3 4 2 2 5 2" xfId="46383" xr:uid="{A8CB48E5-DE64-4DAA-8072-8D29937F3053}"/>
    <cellStyle name="Separador de milhares 5 2 3 4 2 2 5 2 2" xfId="46384" xr:uid="{F7E5B71F-7222-4E87-8C88-02C90141D422}"/>
    <cellStyle name="Separador de milhares 5 2 3 4 2 2 5 3" xfId="46385" xr:uid="{DC2E249F-712B-4EEA-AE50-38CA81E560B4}"/>
    <cellStyle name="Separador de milhares 5 2 3 4 2 2 5 3 2" xfId="46386" xr:uid="{22506BCF-2749-41FB-A831-9AF0EB3AF443}"/>
    <cellStyle name="Separador de milhares 5 2 3 4 2 2 5 4" xfId="46387" xr:uid="{7A530888-A8F5-4699-8E22-D85ACF3D6840}"/>
    <cellStyle name="Separador de milhares 5 2 3 4 2 2 6" xfId="46388" xr:uid="{FF1CC579-95A8-4113-ACD1-116582C5FF6B}"/>
    <cellStyle name="Separador de milhares 5 2 3 4 2 2 6 2" xfId="46389" xr:uid="{4AA4C120-1D7F-4829-A7D6-998A47FCAA8C}"/>
    <cellStyle name="Separador de milhares 5 2 3 4 2 2 7" xfId="46390" xr:uid="{1E59BB08-DB42-47CB-B429-FD16B6DE2865}"/>
    <cellStyle name="Separador de milhares 5 2 3 4 2 2 8" xfId="46391" xr:uid="{8AA4286B-4803-4BA6-92DE-72845DBBD462}"/>
    <cellStyle name="Separador de milhares 5 2 3 4 2 2 9" xfId="53672" xr:uid="{BC92E3E8-A472-4FC4-BECB-43608D126164}"/>
    <cellStyle name="Separador de milhares 5 2 3 4 2 3" xfId="46392" xr:uid="{C6915C90-DB1E-43E4-B391-9A47188B15C4}"/>
    <cellStyle name="Separador de milhares 5 2 3 4 2 3 10" xfId="55029" xr:uid="{B7205470-0FA2-439F-87C8-E59B1F2630BD}"/>
    <cellStyle name="Separador de milhares 5 2 3 4 2 3 2" xfId="46393" xr:uid="{FFBD23E1-5A10-43FE-AD60-3E0C46F688CD}"/>
    <cellStyle name="Separador de milhares 5 2 3 4 2 3 2 2" xfId="46394" xr:uid="{05D0E254-0181-40E3-8CF7-85D990D46607}"/>
    <cellStyle name="Separador de milhares 5 2 3 4 2 3 2 2 2" xfId="46395" xr:uid="{B6F9535B-C152-4625-83EA-FA210B9C0812}"/>
    <cellStyle name="Separador de milhares 5 2 3 4 2 3 2 2 2 2" xfId="46396" xr:uid="{F9482321-B93D-4733-92FC-CCA47BF5D382}"/>
    <cellStyle name="Separador de milhares 5 2 3 4 2 3 2 2 2 2 2" xfId="46397" xr:uid="{844A5BB5-3A70-49BB-B573-081EE50A064B}"/>
    <cellStyle name="Separador de milhares 5 2 3 4 2 3 2 2 2 3" xfId="46398" xr:uid="{671352FC-FC99-4461-8EE9-A7E44416F76E}"/>
    <cellStyle name="Separador de milhares 5 2 3 4 2 3 2 2 3" xfId="46399" xr:uid="{73E85644-309F-4E8E-AD9F-A061BB496351}"/>
    <cellStyle name="Separador de milhares 5 2 3 4 2 3 2 2 3 2" xfId="46400" xr:uid="{4BC903E8-3484-439F-A9E0-6CB46E17E109}"/>
    <cellStyle name="Separador de milhares 5 2 3 4 2 3 2 2 4" xfId="46401" xr:uid="{3D850018-9FD2-49A4-A007-24F4F1DD8061}"/>
    <cellStyle name="Separador de milhares 5 2 3 4 2 3 2 2 4 2" xfId="46402" xr:uid="{63AC7F3B-D04B-41F1-9E39-86D3677797B9}"/>
    <cellStyle name="Separador de milhares 5 2 3 4 2 3 2 2 5" xfId="46403" xr:uid="{A5A3CD94-3FA4-4FD1-82CB-F6F50AF96F11}"/>
    <cellStyle name="Separador de milhares 5 2 3 4 2 3 2 3" xfId="46404" xr:uid="{EFE3AEF2-8FE3-45DA-875D-8C83D1AE6F9E}"/>
    <cellStyle name="Separador de milhares 5 2 3 4 2 3 2 3 2" xfId="46405" xr:uid="{14084E04-9B92-4FAF-8835-0A37FACC8753}"/>
    <cellStyle name="Separador de milhares 5 2 3 4 2 3 2 4" xfId="46406" xr:uid="{4EE19B43-654C-4C2E-AED6-4DEF3DBB170A}"/>
    <cellStyle name="Separador de milhares 5 2 3 4 2 3 2 4 2" xfId="46407" xr:uid="{256A5C94-6705-48A5-9E66-980FFA0C8E16}"/>
    <cellStyle name="Separador de milhares 5 2 3 4 2 3 2 5" xfId="46408" xr:uid="{64F8E15C-0122-4B6F-972A-D2E081B54A8A}"/>
    <cellStyle name="Separador de milhares 5 2 3 4 2 3 3" xfId="46409" xr:uid="{407A2406-7007-4591-AEF1-89B3F2AF8F09}"/>
    <cellStyle name="Separador de milhares 5 2 3 4 2 3 3 2" xfId="46410" xr:uid="{CA77B79B-B615-46EF-B94F-E433AE72A1B6}"/>
    <cellStyle name="Separador de milhares 5 2 3 4 2 3 3 2 2" xfId="46411" xr:uid="{CEBA215E-1BDD-4927-89BA-6703C97816F9}"/>
    <cellStyle name="Separador de milhares 5 2 3 4 2 3 3 3" xfId="46412" xr:uid="{2B788EA4-E117-4914-878E-54F05ED7B155}"/>
    <cellStyle name="Separador de milhares 5 2 3 4 2 3 3 3 2" xfId="46413" xr:uid="{B6564C6B-F041-4EA5-AB67-40CB2C476DF3}"/>
    <cellStyle name="Separador de milhares 5 2 3 4 2 3 3 4" xfId="46414" xr:uid="{8CB9517C-BA83-48C4-BEAC-D15781DA923E}"/>
    <cellStyle name="Separador de milhares 5 2 3 4 2 3 4" xfId="46415" xr:uid="{DA5F9747-B626-472E-A3B7-688EBC9E1D8C}"/>
    <cellStyle name="Separador de milhares 5 2 3 4 2 3 4 2" xfId="46416" xr:uid="{9159494C-B74B-4288-B6CE-C6F4CE9B35CC}"/>
    <cellStyle name="Separador de milhares 5 2 3 4 2 3 4 2 2" xfId="46417" xr:uid="{2FD3C8FA-DF93-42D5-9B9F-C618736760FD}"/>
    <cellStyle name="Separador de milhares 5 2 3 4 2 3 4 2 2 2" xfId="46418" xr:uid="{A2AE80DA-6DF8-4FEA-8EE8-E85D04914451}"/>
    <cellStyle name="Separador de milhares 5 2 3 4 2 3 4 2 3" xfId="46419" xr:uid="{7F80D6A9-35C0-46E8-B4C3-9133F50CB9C8}"/>
    <cellStyle name="Separador de milhares 5 2 3 4 2 3 4 3" xfId="46420" xr:uid="{81671B7E-A115-4392-A6B2-B10D49611F77}"/>
    <cellStyle name="Separador de milhares 5 2 3 4 2 3 4 3 2" xfId="46421" xr:uid="{11F800D5-5BE8-4D8D-A961-4DF0AE1FE349}"/>
    <cellStyle name="Separador de milhares 5 2 3 4 2 3 4 4" xfId="46422" xr:uid="{59A347CE-B15D-45C5-8194-00DDA7366894}"/>
    <cellStyle name="Separador de milhares 5 2 3 4 2 3 4 4 2" xfId="46423" xr:uid="{F5DC2D4D-9833-47ED-ACC8-0EA9A602059E}"/>
    <cellStyle name="Separador de milhares 5 2 3 4 2 3 4 5" xfId="46424" xr:uid="{7AAC1964-3790-4345-A88F-2195CA89D42C}"/>
    <cellStyle name="Separador de milhares 5 2 3 4 2 3 5" xfId="46425" xr:uid="{AEAD9E05-9A6A-43BE-969B-C25B40B70E9B}"/>
    <cellStyle name="Separador de milhares 5 2 3 4 2 3 5 2" xfId="46426" xr:uid="{A878F659-96CC-4895-8CB4-93E4FC373F5E}"/>
    <cellStyle name="Separador de milhares 5 2 3 4 2 3 5 2 2" xfId="46427" xr:uid="{F4FAED68-3B56-4560-B8BF-38E53E9F999D}"/>
    <cellStyle name="Separador de milhares 5 2 3 4 2 3 5 3" xfId="46428" xr:uid="{2B668F66-FC05-42FE-9863-55BA76A75A86}"/>
    <cellStyle name="Separador de milhares 5 2 3 4 2 3 5 3 2" xfId="46429" xr:uid="{4A2D99F6-9E52-465E-A0EC-65A1DAE2F051}"/>
    <cellStyle name="Separador de milhares 5 2 3 4 2 3 5 4" xfId="46430" xr:uid="{6C36991B-97F8-405E-8321-5B6027951E39}"/>
    <cellStyle name="Separador de milhares 5 2 3 4 2 3 6" xfId="46431" xr:uid="{C0E13F1E-2BFE-4EF5-BE56-CC4DB948D624}"/>
    <cellStyle name="Separador de milhares 5 2 3 4 2 3 6 2" xfId="46432" xr:uid="{448C74B9-969F-4F37-AF37-6E6F725B3859}"/>
    <cellStyle name="Separador de milhares 5 2 3 4 2 3 7" xfId="46433" xr:uid="{76EDD2E1-0D30-4378-B920-11D963792116}"/>
    <cellStyle name="Separador de milhares 5 2 3 4 2 3 8" xfId="46434" xr:uid="{967A2CB8-E3E9-4811-B1C7-EC5B988EACE0}"/>
    <cellStyle name="Separador de milhares 5 2 3 4 2 3 9" xfId="53673" xr:uid="{1D46E037-955E-4B4B-AF9D-3A7C3330713A}"/>
    <cellStyle name="Separador de milhares 5 2 3 4 2 4" xfId="46435" xr:uid="{0831B37E-97EE-4F4E-BC3A-896B7DBB84B0}"/>
    <cellStyle name="Separador de milhares 5 2 3 4 2 4 2" xfId="46436" xr:uid="{E17F8546-6577-4142-87C4-120D220C08FA}"/>
    <cellStyle name="Separador de milhares 5 2 3 4 2 4 2 2" xfId="46437" xr:uid="{F5C99205-014C-44D5-BD1B-1E7B7532611D}"/>
    <cellStyle name="Separador de milhares 5 2 3 4 2 4 2 2 2" xfId="46438" xr:uid="{E9111397-353E-4D39-9787-8095430F9EB1}"/>
    <cellStyle name="Separador de milhares 5 2 3 4 2 4 2 2 2 2" xfId="46439" xr:uid="{CD9A5440-D6E4-423C-863D-0DA0A6AAB204}"/>
    <cellStyle name="Separador de milhares 5 2 3 4 2 4 2 2 3" xfId="46440" xr:uid="{CD89A792-47CB-4E59-9DC8-D0264E3FD4D4}"/>
    <cellStyle name="Separador de milhares 5 2 3 4 2 4 2 3" xfId="46441" xr:uid="{60F326EB-B801-4ACC-9804-B29345C8280B}"/>
    <cellStyle name="Separador de milhares 5 2 3 4 2 4 2 3 2" xfId="46442" xr:uid="{EAC50AA1-BAEE-4D77-B687-9967B1C72C9C}"/>
    <cellStyle name="Separador de milhares 5 2 3 4 2 4 2 4" xfId="46443" xr:uid="{E1CD27E4-312B-4A95-BF16-4E41F1C298D9}"/>
    <cellStyle name="Separador de milhares 5 2 3 4 2 4 2 4 2" xfId="46444" xr:uid="{2CFEF39A-A5DC-430E-B347-4A1593B74AA9}"/>
    <cellStyle name="Separador de milhares 5 2 3 4 2 4 2 5" xfId="46445" xr:uid="{E7772897-F656-4580-B151-916F0DFF6BFD}"/>
    <cellStyle name="Separador de milhares 5 2 3 4 2 4 3" xfId="46446" xr:uid="{B061E50E-C4AC-4A3D-AB84-6D7B34E7BAC0}"/>
    <cellStyle name="Separador de milhares 5 2 3 4 2 4 3 2" xfId="46447" xr:uid="{183D2F15-40BA-4991-A1A9-30539261F2B4}"/>
    <cellStyle name="Separador de milhares 5 2 3 4 2 4 4" xfId="46448" xr:uid="{0AED538E-3954-4E45-AE46-5F4BECFB082E}"/>
    <cellStyle name="Separador de milhares 5 2 3 4 2 4 4 2" xfId="46449" xr:uid="{7D1776B0-893D-465E-A4D1-BF314144C693}"/>
    <cellStyle name="Separador de milhares 5 2 3 4 2 4 5" xfId="46450" xr:uid="{59FBF3F4-D6B2-48B9-B9BE-76EC3956AE32}"/>
    <cellStyle name="Separador de milhares 5 2 3 4 2 5" xfId="46451" xr:uid="{085E95B8-B6C0-4A1D-B0AE-8A3D71E92A6C}"/>
    <cellStyle name="Separador de milhares 5 2 3 4 2 5 2" xfId="46452" xr:uid="{D69021A0-DBBB-4D5C-8814-E99B2B6EB619}"/>
    <cellStyle name="Separador de milhares 5 2 3 4 2 5 2 2" xfId="46453" xr:uid="{D8D0F87E-9CA4-4D4F-AB71-9F43904AFA93}"/>
    <cellStyle name="Separador de milhares 5 2 3 4 2 5 3" xfId="46454" xr:uid="{66D7AAC5-7C3B-4D09-920D-1FC0EA63E5ED}"/>
    <cellStyle name="Separador de milhares 5 2 3 4 2 5 3 2" xfId="46455" xr:uid="{F2F4549C-5FB7-41CB-9276-51E30C0F5785}"/>
    <cellStyle name="Separador de milhares 5 2 3 4 2 5 4" xfId="46456" xr:uid="{CE264FDF-861B-4EA0-8864-0D34C02B208D}"/>
    <cellStyle name="Separador de milhares 5 2 3 4 2 6" xfId="46457" xr:uid="{5A3F6363-5BA9-4708-A604-4A93DD99897E}"/>
    <cellStyle name="Separador de milhares 5 2 3 4 2 6 2" xfId="46458" xr:uid="{563EEEE3-A273-45C3-A4B1-7282E29290B4}"/>
    <cellStyle name="Separador de milhares 5 2 3 4 2 6 2 2" xfId="46459" xr:uid="{A908F191-6191-490A-A5E0-B8914DC811F3}"/>
    <cellStyle name="Separador de milhares 5 2 3 4 2 6 2 2 2" xfId="46460" xr:uid="{C17026DE-2187-48AE-B4CE-B3C369DD6523}"/>
    <cellStyle name="Separador de milhares 5 2 3 4 2 6 2 3" xfId="46461" xr:uid="{D6BA5C1F-4D88-4D24-B909-05FE4A4C242F}"/>
    <cellStyle name="Separador de milhares 5 2 3 4 2 6 3" xfId="46462" xr:uid="{B39CAB22-2099-4B58-9CFA-603F7D59FCC6}"/>
    <cellStyle name="Separador de milhares 5 2 3 4 2 6 3 2" xfId="46463" xr:uid="{DB626850-C429-450F-AC37-94CCCDDF9644}"/>
    <cellStyle name="Separador de milhares 5 2 3 4 2 6 4" xfId="46464" xr:uid="{4386DCB5-CFAB-49CA-BB21-C53FCB35129B}"/>
    <cellStyle name="Separador de milhares 5 2 3 4 2 6 4 2" xfId="46465" xr:uid="{6998E4A9-B446-41DA-87A0-C8C35B3A4074}"/>
    <cellStyle name="Separador de milhares 5 2 3 4 2 6 5" xfId="46466" xr:uid="{0AA71DAC-E606-4B8F-A057-2C3B19E25BDB}"/>
    <cellStyle name="Separador de milhares 5 2 3 4 2 7" xfId="46467" xr:uid="{87EAD197-085D-4495-9A3E-FC1B6787F1F5}"/>
    <cellStyle name="Separador de milhares 5 2 3 4 2 7 2" xfId="46468" xr:uid="{E89990C0-1529-4A32-B5F1-41644D5E01E8}"/>
    <cellStyle name="Separador de milhares 5 2 3 4 2 7 2 2" xfId="46469" xr:uid="{F2FD28D8-B7E4-4690-8D12-84EAE3AF0D06}"/>
    <cellStyle name="Separador de milhares 5 2 3 4 2 7 3" xfId="46470" xr:uid="{7F61B753-C080-4FD5-88DB-8D0B85395DA4}"/>
    <cellStyle name="Separador de milhares 5 2 3 4 2 7 3 2" xfId="46471" xr:uid="{10442E00-F16C-4F28-9E5A-262B941E8B31}"/>
    <cellStyle name="Separador de milhares 5 2 3 4 2 7 4" xfId="46472" xr:uid="{BE8B5A0B-7E21-4FC3-911F-AA85A1CB8693}"/>
    <cellStyle name="Separador de milhares 5 2 3 4 2 8" xfId="46473" xr:uid="{4B22508C-643F-47E1-8FD6-C7538711B8A4}"/>
    <cellStyle name="Separador de milhares 5 2 3 4 2 8 2" xfId="46474" xr:uid="{8D33F1B8-6FD4-4AC2-B285-BF08C9AC3857}"/>
    <cellStyle name="Separador de milhares 5 2 3 4 2 9" xfId="46475" xr:uid="{2165D172-26DA-4D68-BB09-B25F5F9E31C6}"/>
    <cellStyle name="Separador de milhares 5 2 3 4 3" xfId="46476" xr:uid="{C6605988-8C9C-4CB6-BCBC-D2C12EC0F6CA}"/>
    <cellStyle name="Separador de milhares 5 2 3 4 3 10" xfId="55030" xr:uid="{0D988121-F5B5-476B-A2B3-496408F11FB3}"/>
    <cellStyle name="Separador de milhares 5 2 3 4 3 2" xfId="46477" xr:uid="{8DEE93C8-FB09-4172-8E5D-7B9037584A48}"/>
    <cellStyle name="Separador de milhares 5 2 3 4 3 2 2" xfId="46478" xr:uid="{8A0AB9B3-2075-4630-996E-E65E3D499304}"/>
    <cellStyle name="Separador de milhares 5 2 3 4 3 2 2 2" xfId="46479" xr:uid="{23C18354-3168-4613-82D6-038EBAD53CF9}"/>
    <cellStyle name="Separador de milhares 5 2 3 4 3 2 2 2 2" xfId="46480" xr:uid="{DCCB30ED-D4B9-4E3C-A1B3-B350E49877E6}"/>
    <cellStyle name="Separador de milhares 5 2 3 4 3 2 2 2 2 2" xfId="46481" xr:uid="{67308310-A46B-4F18-9155-633EE5BE8643}"/>
    <cellStyle name="Separador de milhares 5 2 3 4 3 2 2 2 3" xfId="46482" xr:uid="{77174CBA-E07A-414B-8DD0-0197B395C242}"/>
    <cellStyle name="Separador de milhares 5 2 3 4 3 2 2 3" xfId="46483" xr:uid="{FEF61986-3135-4CEA-A437-63CF84227C20}"/>
    <cellStyle name="Separador de milhares 5 2 3 4 3 2 2 3 2" xfId="46484" xr:uid="{5F848995-E5D6-449F-A931-D224B57CF05E}"/>
    <cellStyle name="Separador de milhares 5 2 3 4 3 2 2 4" xfId="46485" xr:uid="{09E2E3FC-F80A-4862-BB84-6A8FB5235295}"/>
    <cellStyle name="Separador de milhares 5 2 3 4 3 2 2 4 2" xfId="46486" xr:uid="{BB902E6A-EC26-499E-A8EA-94BBADFACEF7}"/>
    <cellStyle name="Separador de milhares 5 2 3 4 3 2 2 5" xfId="46487" xr:uid="{C4103037-082D-4D13-996E-E0C1EB7A254F}"/>
    <cellStyle name="Separador de milhares 5 2 3 4 3 2 3" xfId="46488" xr:uid="{64BE5DC7-5627-4E5A-A61A-F1B3AD74A450}"/>
    <cellStyle name="Separador de milhares 5 2 3 4 3 2 3 2" xfId="46489" xr:uid="{644563A2-3E32-4778-9C34-AB81220AE587}"/>
    <cellStyle name="Separador de milhares 5 2 3 4 3 2 4" xfId="46490" xr:uid="{59926A14-03CB-42E9-AE09-8EC17AF820C0}"/>
    <cellStyle name="Separador de milhares 5 2 3 4 3 2 4 2" xfId="46491" xr:uid="{EB19EC58-5F77-4474-A77A-E3011758B94D}"/>
    <cellStyle name="Separador de milhares 5 2 3 4 3 2 5" xfId="46492" xr:uid="{8034C2C2-3585-4B94-979D-CAC212D414B3}"/>
    <cellStyle name="Separador de milhares 5 2 3 4 3 3" xfId="46493" xr:uid="{AD81D152-665E-4D68-BBCD-8066C43536E6}"/>
    <cellStyle name="Separador de milhares 5 2 3 4 3 3 2" xfId="46494" xr:uid="{2981DE62-3BB6-48BD-804C-2DF615CEEE7B}"/>
    <cellStyle name="Separador de milhares 5 2 3 4 3 3 2 2" xfId="46495" xr:uid="{357F5B99-56AB-4454-AD95-715167EE9460}"/>
    <cellStyle name="Separador de milhares 5 2 3 4 3 3 3" xfId="46496" xr:uid="{0F11BD87-6E56-42DC-A207-3B4F5AEA3E21}"/>
    <cellStyle name="Separador de milhares 5 2 3 4 3 3 3 2" xfId="46497" xr:uid="{34FE14E1-D7E9-48B7-9610-CEAC74F87EA9}"/>
    <cellStyle name="Separador de milhares 5 2 3 4 3 3 4" xfId="46498" xr:uid="{1CBB6EC2-719E-4B72-9A78-9A6EDCDD34A4}"/>
    <cellStyle name="Separador de milhares 5 2 3 4 3 4" xfId="46499" xr:uid="{7F551641-61B3-46D2-86B2-0E9B02D5806B}"/>
    <cellStyle name="Separador de milhares 5 2 3 4 3 4 2" xfId="46500" xr:uid="{94461556-0134-4771-82C0-DDE2E47C2BBA}"/>
    <cellStyle name="Separador de milhares 5 2 3 4 3 4 2 2" xfId="46501" xr:uid="{11E8B2A6-1D8A-44D6-AD03-AAD88B197CD5}"/>
    <cellStyle name="Separador de milhares 5 2 3 4 3 4 2 2 2" xfId="46502" xr:uid="{40B82C73-81CA-4CD5-9268-91DC5D22AA11}"/>
    <cellStyle name="Separador de milhares 5 2 3 4 3 4 2 3" xfId="46503" xr:uid="{B64123AF-30C9-440F-A4BA-27A027A03D92}"/>
    <cellStyle name="Separador de milhares 5 2 3 4 3 4 3" xfId="46504" xr:uid="{517204CE-A1D3-4101-A9CA-3DAD63BE4769}"/>
    <cellStyle name="Separador de milhares 5 2 3 4 3 4 3 2" xfId="46505" xr:uid="{8F90B97C-DFB4-45D7-BB5F-B8A507F2FEBC}"/>
    <cellStyle name="Separador de milhares 5 2 3 4 3 4 4" xfId="46506" xr:uid="{34D36253-268A-4D43-9A03-062816596EF6}"/>
    <cellStyle name="Separador de milhares 5 2 3 4 3 4 4 2" xfId="46507" xr:uid="{C9ED8965-466F-428C-9E34-EA0E2D8746D0}"/>
    <cellStyle name="Separador de milhares 5 2 3 4 3 4 5" xfId="46508" xr:uid="{A894AF90-A9B4-4F27-99E9-D9C11A6A8D3F}"/>
    <cellStyle name="Separador de milhares 5 2 3 4 3 5" xfId="46509" xr:uid="{0ECF065A-BFD6-4F47-8CEB-5F7A346F2932}"/>
    <cellStyle name="Separador de milhares 5 2 3 4 3 5 2" xfId="46510" xr:uid="{EAC8D16B-1A5A-4057-827B-6FCB0624BCF7}"/>
    <cellStyle name="Separador de milhares 5 2 3 4 3 5 2 2" xfId="46511" xr:uid="{60CF3AE4-9866-43BB-8E04-36BD6EEC3BCC}"/>
    <cellStyle name="Separador de milhares 5 2 3 4 3 5 3" xfId="46512" xr:uid="{A8723328-9A8A-4C9C-8AEA-C4397A0E5BBE}"/>
    <cellStyle name="Separador de milhares 5 2 3 4 3 5 3 2" xfId="46513" xr:uid="{9D177D46-6E4D-4285-912C-64258FCF5110}"/>
    <cellStyle name="Separador de milhares 5 2 3 4 3 5 4" xfId="46514" xr:uid="{949A6136-62DA-41A2-8176-92DC282A7028}"/>
    <cellStyle name="Separador de milhares 5 2 3 4 3 6" xfId="46515" xr:uid="{55BAE5F3-79F4-484E-88CC-9FDC05D1B6CC}"/>
    <cellStyle name="Separador de milhares 5 2 3 4 3 6 2" xfId="46516" xr:uid="{CE389039-D57D-427C-A028-E082EB1254A5}"/>
    <cellStyle name="Separador de milhares 5 2 3 4 3 7" xfId="46517" xr:uid="{D95022D4-A749-48C5-ACBA-0E3A58575118}"/>
    <cellStyle name="Separador de milhares 5 2 3 4 3 8" xfId="46518" xr:uid="{DF4C4745-FA30-4A1D-B479-D29097F63214}"/>
    <cellStyle name="Separador de milhares 5 2 3 4 3 9" xfId="53674" xr:uid="{DFCE37E0-C55E-47AD-BA8F-0D9787B692C4}"/>
    <cellStyle name="Separador de milhares 5 2 3 4 4" xfId="46519" xr:uid="{98A6D22E-9950-41CF-8D46-C6C2D557B60C}"/>
    <cellStyle name="Separador de milhares 5 2 3 4 4 10" xfId="55031" xr:uid="{BF8767A1-79E5-42AA-9720-BB1892E6D559}"/>
    <cellStyle name="Separador de milhares 5 2 3 4 4 2" xfId="46520" xr:uid="{59654461-5E9B-4167-BA4C-B42893E779AB}"/>
    <cellStyle name="Separador de milhares 5 2 3 4 4 2 2" xfId="46521" xr:uid="{14460D35-FEAD-4B89-A562-F2B0259C44A4}"/>
    <cellStyle name="Separador de milhares 5 2 3 4 4 2 2 2" xfId="46522" xr:uid="{0B5ACC1D-D18F-4306-85B0-BE2DC17FC0AB}"/>
    <cellStyle name="Separador de milhares 5 2 3 4 4 2 2 2 2" xfId="46523" xr:uid="{BDB3ECE2-300D-4545-8C0E-477E9FD4BFD5}"/>
    <cellStyle name="Separador de milhares 5 2 3 4 4 2 2 2 2 2" xfId="46524" xr:uid="{814A626C-21B5-4427-90F9-AA437659420A}"/>
    <cellStyle name="Separador de milhares 5 2 3 4 4 2 2 2 3" xfId="46525" xr:uid="{430AFFD4-4C31-40C2-9BF2-78FECF67C0E5}"/>
    <cellStyle name="Separador de milhares 5 2 3 4 4 2 2 3" xfId="46526" xr:uid="{DF35771A-3602-4C52-B834-95BDB4E162D7}"/>
    <cellStyle name="Separador de milhares 5 2 3 4 4 2 2 3 2" xfId="46527" xr:uid="{DC4F329B-AB11-4B86-A3C0-9FD3F807F43E}"/>
    <cellStyle name="Separador de milhares 5 2 3 4 4 2 2 4" xfId="46528" xr:uid="{11972D54-77A2-4AC0-86C2-7CC980D18AAE}"/>
    <cellStyle name="Separador de milhares 5 2 3 4 4 2 2 4 2" xfId="46529" xr:uid="{FA94E12A-E60F-48B2-84CC-02F672E5A1CD}"/>
    <cellStyle name="Separador de milhares 5 2 3 4 4 2 2 5" xfId="46530" xr:uid="{A1C699C0-4131-4ED7-B783-6D64232726D7}"/>
    <cellStyle name="Separador de milhares 5 2 3 4 4 2 3" xfId="46531" xr:uid="{065A1EB5-030D-423E-B0C5-3940EDE24BC5}"/>
    <cellStyle name="Separador de milhares 5 2 3 4 4 2 3 2" xfId="46532" xr:uid="{B8D23FDE-D9C9-4846-8F17-E4913964348D}"/>
    <cellStyle name="Separador de milhares 5 2 3 4 4 2 4" xfId="46533" xr:uid="{1069DD0C-6524-4FDF-8DD4-1E5803400A27}"/>
    <cellStyle name="Separador de milhares 5 2 3 4 4 2 4 2" xfId="46534" xr:uid="{F7B98E02-7442-4B7F-A445-66188E73000C}"/>
    <cellStyle name="Separador de milhares 5 2 3 4 4 2 5" xfId="46535" xr:uid="{25029FD4-4DFA-4C23-8824-A6EA9C652DA5}"/>
    <cellStyle name="Separador de milhares 5 2 3 4 4 3" xfId="46536" xr:uid="{70A514C3-7AE5-4176-96FB-894D48B3B7B9}"/>
    <cellStyle name="Separador de milhares 5 2 3 4 4 3 2" xfId="46537" xr:uid="{CEE774BC-734B-4892-9ECA-AADA5E7309FD}"/>
    <cellStyle name="Separador de milhares 5 2 3 4 4 3 2 2" xfId="46538" xr:uid="{53D9ADB9-4DE7-4F85-B32B-3CC364559775}"/>
    <cellStyle name="Separador de milhares 5 2 3 4 4 3 3" xfId="46539" xr:uid="{B646578B-4662-40BD-B562-44AEDFBBCDBE}"/>
    <cellStyle name="Separador de milhares 5 2 3 4 4 3 3 2" xfId="46540" xr:uid="{96D7F976-05A4-41B5-B781-C0EB18E7313C}"/>
    <cellStyle name="Separador de milhares 5 2 3 4 4 3 4" xfId="46541" xr:uid="{B61BCF82-2739-44B6-990F-6616D2DA3D36}"/>
    <cellStyle name="Separador de milhares 5 2 3 4 4 4" xfId="46542" xr:uid="{C9151F83-97D7-4A5A-ABAA-9764373788C1}"/>
    <cellStyle name="Separador de milhares 5 2 3 4 4 4 2" xfId="46543" xr:uid="{6ADC7E04-09E8-4B29-8FC3-6436E2E08278}"/>
    <cellStyle name="Separador de milhares 5 2 3 4 4 4 2 2" xfId="46544" xr:uid="{129EBF98-CF6C-43F4-B4AD-D9AF51A50AA6}"/>
    <cellStyle name="Separador de milhares 5 2 3 4 4 4 2 2 2" xfId="46545" xr:uid="{54CCAFD4-B34B-4C3C-8611-745AED978BD6}"/>
    <cellStyle name="Separador de milhares 5 2 3 4 4 4 2 3" xfId="46546" xr:uid="{BB793A0A-7B7D-4D81-87C0-EC85A2215056}"/>
    <cellStyle name="Separador de milhares 5 2 3 4 4 4 3" xfId="46547" xr:uid="{1B8687D0-A7DF-4DE4-AD15-5844A2806AC5}"/>
    <cellStyle name="Separador de milhares 5 2 3 4 4 4 3 2" xfId="46548" xr:uid="{6CF4C8CD-6D26-437C-B282-5F180C71DC4A}"/>
    <cellStyle name="Separador de milhares 5 2 3 4 4 4 4" xfId="46549" xr:uid="{7E547BA5-CBA2-4E55-9F8E-967AE460BBC6}"/>
    <cellStyle name="Separador de milhares 5 2 3 4 4 4 4 2" xfId="46550" xr:uid="{6E9DFC69-961B-4D3F-B35F-8F49DF8C1368}"/>
    <cellStyle name="Separador de milhares 5 2 3 4 4 4 5" xfId="46551" xr:uid="{FE7F72CB-51D6-416A-BF93-D44079E25E15}"/>
    <cellStyle name="Separador de milhares 5 2 3 4 4 5" xfId="46552" xr:uid="{EFE02DCD-B815-41AF-A43A-9E08EB3998DC}"/>
    <cellStyle name="Separador de milhares 5 2 3 4 4 5 2" xfId="46553" xr:uid="{63B09EE0-A4D3-4040-8B72-0A01FC1BBBB4}"/>
    <cellStyle name="Separador de milhares 5 2 3 4 4 5 2 2" xfId="46554" xr:uid="{5819E4B6-CC73-4C68-90CD-1F93CC595762}"/>
    <cellStyle name="Separador de milhares 5 2 3 4 4 5 3" xfId="46555" xr:uid="{F9D8D80A-7D97-4D67-B8A5-228E05512E9C}"/>
    <cellStyle name="Separador de milhares 5 2 3 4 4 5 3 2" xfId="46556" xr:uid="{61561056-0EA2-4B7F-9C54-72F2C2C35042}"/>
    <cellStyle name="Separador de milhares 5 2 3 4 4 5 4" xfId="46557" xr:uid="{2C4333D8-0B65-4880-9D5C-D945306D5B76}"/>
    <cellStyle name="Separador de milhares 5 2 3 4 4 6" xfId="46558" xr:uid="{9644E98E-1D45-406D-A279-A56142C35C22}"/>
    <cellStyle name="Separador de milhares 5 2 3 4 4 6 2" xfId="46559" xr:uid="{D6E56414-2591-4C8C-ADA7-7739C5754CE7}"/>
    <cellStyle name="Separador de milhares 5 2 3 4 4 7" xfId="46560" xr:uid="{8B76EF0B-181B-47DA-9F11-7BED8516125F}"/>
    <cellStyle name="Separador de milhares 5 2 3 4 4 8" xfId="46561" xr:uid="{9B458D5C-39EA-4892-8E1E-0A30E78437D0}"/>
    <cellStyle name="Separador de milhares 5 2 3 4 4 9" xfId="53675" xr:uid="{6270FD9B-F573-4EBF-8519-1B18F8B26930}"/>
    <cellStyle name="Separador de milhares 5 2 3 4 5" xfId="46562" xr:uid="{9CAB1B43-E964-4DD3-8D42-63454C8B193D}"/>
    <cellStyle name="Separador de milhares 5 2 3 4 5 2" xfId="46563" xr:uid="{DFB4C5DE-786B-4AFB-992C-0A73CC543532}"/>
    <cellStyle name="Separador de milhares 5 2 3 4 5 2 2" xfId="46564" xr:uid="{17BD0C82-9CDB-498E-9DB1-BDF17761127A}"/>
    <cellStyle name="Separador de milhares 5 2 3 4 5 2 2 2" xfId="46565" xr:uid="{35770681-4465-4A44-9C88-72A373825BAD}"/>
    <cellStyle name="Separador de milhares 5 2 3 4 5 2 2 2 2" xfId="46566" xr:uid="{C563BF6B-92AA-42FF-9022-74434B3FA693}"/>
    <cellStyle name="Separador de milhares 5 2 3 4 5 2 2 3" xfId="46567" xr:uid="{AF478D6D-890B-44D3-8CF8-BFCA5E4E2FA1}"/>
    <cellStyle name="Separador de milhares 5 2 3 4 5 2 3" xfId="46568" xr:uid="{1E84E36A-7194-4F6F-835F-51F62FD10C1F}"/>
    <cellStyle name="Separador de milhares 5 2 3 4 5 2 3 2" xfId="46569" xr:uid="{1FEB8283-B568-40A2-AA5D-4FF07C68A9BC}"/>
    <cellStyle name="Separador de milhares 5 2 3 4 5 2 4" xfId="46570" xr:uid="{51CA7660-BAD5-46EB-8757-6161A511D18E}"/>
    <cellStyle name="Separador de milhares 5 2 3 4 5 2 4 2" xfId="46571" xr:uid="{14904229-0475-4ED2-A4EC-CF4ED2BEA1A8}"/>
    <cellStyle name="Separador de milhares 5 2 3 4 5 2 5" xfId="46572" xr:uid="{AB9F1BC8-4606-44C6-9D72-9CF3B158295F}"/>
    <cellStyle name="Separador de milhares 5 2 3 4 5 3" xfId="46573" xr:uid="{406E10C7-45C1-4A0E-966E-E7891DA28FAB}"/>
    <cellStyle name="Separador de milhares 5 2 3 4 5 3 2" xfId="46574" xr:uid="{D9068D8B-B5EA-420F-9AD8-992473C222EC}"/>
    <cellStyle name="Separador de milhares 5 2 3 4 5 4" xfId="46575" xr:uid="{6C78C122-FDE4-4D7C-9B38-AEED1E13A6E8}"/>
    <cellStyle name="Separador de milhares 5 2 3 4 5 4 2" xfId="46576" xr:uid="{2A31F8DE-59ED-4BD0-804F-74139C201B59}"/>
    <cellStyle name="Separador de milhares 5 2 3 4 5 5" xfId="46577" xr:uid="{02D478BB-5B1B-4F34-B46A-180C09D2F327}"/>
    <cellStyle name="Separador de milhares 5 2 3 4 6" xfId="46578" xr:uid="{4BD773EB-B663-4A10-8199-B30E42A772B9}"/>
    <cellStyle name="Separador de milhares 5 2 3 4 6 2" xfId="46579" xr:uid="{67F68F0A-E672-4594-B140-C43799FF88F5}"/>
    <cellStyle name="Separador de milhares 5 2 3 4 6 2 2" xfId="46580" xr:uid="{517C2696-1453-44CC-B9F3-E4B0BED45C76}"/>
    <cellStyle name="Separador de milhares 5 2 3 4 6 3" xfId="46581" xr:uid="{99C5176A-E405-4CDF-A6DF-F6F3FB70D773}"/>
    <cellStyle name="Separador de milhares 5 2 3 4 6 3 2" xfId="46582" xr:uid="{E13E1861-149B-43F0-9B24-4853F37E7E0F}"/>
    <cellStyle name="Separador de milhares 5 2 3 4 6 4" xfId="46583" xr:uid="{7659C71F-E840-4A95-91CB-19FD7D8A5492}"/>
    <cellStyle name="Separador de milhares 5 2 3 4 7" xfId="46584" xr:uid="{ED8A1A78-FD29-4078-8028-A6E5EF755F00}"/>
    <cellStyle name="Separador de milhares 5 2 3 4 7 2" xfId="46585" xr:uid="{9BB2CD4F-F63C-4D79-9D48-DA8D3EA121B6}"/>
    <cellStyle name="Separador de milhares 5 2 3 4 7 2 2" xfId="46586" xr:uid="{B7AB5D77-8DCD-404A-8988-037CE4F391C9}"/>
    <cellStyle name="Separador de milhares 5 2 3 4 7 2 2 2" xfId="46587" xr:uid="{F10138A4-DBC5-42B7-8FA2-5BDB65669C42}"/>
    <cellStyle name="Separador de milhares 5 2 3 4 7 2 3" xfId="46588" xr:uid="{ADBCC569-0EF8-41E7-97F6-CC7DCAD98DE8}"/>
    <cellStyle name="Separador de milhares 5 2 3 4 7 3" xfId="46589" xr:uid="{DF7115D7-EF44-4C73-9BFA-B63ED39B21E1}"/>
    <cellStyle name="Separador de milhares 5 2 3 4 7 3 2" xfId="46590" xr:uid="{C6686E01-369C-44C3-BBA0-D76FB46E6330}"/>
    <cellStyle name="Separador de milhares 5 2 3 4 7 4" xfId="46591" xr:uid="{18759B6B-DCA0-4534-9C3D-CBCB850F4BCD}"/>
    <cellStyle name="Separador de milhares 5 2 3 4 7 4 2" xfId="46592" xr:uid="{48D72F71-689D-4BF7-9C37-A891BC7D00B1}"/>
    <cellStyle name="Separador de milhares 5 2 3 4 7 5" xfId="46593" xr:uid="{CA1EB9EC-794C-4C54-86F2-4B8578F6E7A1}"/>
    <cellStyle name="Separador de milhares 5 2 3 4 8" xfId="46594" xr:uid="{6B837BCA-58D1-4A7D-9F73-6100B380A270}"/>
    <cellStyle name="Separador de milhares 5 2 3 4 8 2" xfId="46595" xr:uid="{944AB68B-DF39-43C0-96C9-32F27193585C}"/>
    <cellStyle name="Separador de milhares 5 2 3 4 8 2 2" xfId="46596" xr:uid="{4BB25AEE-413B-44F7-AB6E-3AEA6F8BE1B6}"/>
    <cellStyle name="Separador de milhares 5 2 3 4 8 3" xfId="46597" xr:uid="{3AEE93EA-9E23-4E1F-9A22-938AC6C043F6}"/>
    <cellStyle name="Separador de milhares 5 2 3 4 8 3 2" xfId="46598" xr:uid="{57D523D6-F3DC-49B4-9D93-357F54F16604}"/>
    <cellStyle name="Separador de milhares 5 2 3 4 8 4" xfId="46599" xr:uid="{D2968AD7-4F3E-42BD-BFBA-D12B59A66364}"/>
    <cellStyle name="Separador de milhares 5 2 3 4 9" xfId="46600" xr:uid="{7EB0FC9D-3DBF-4A32-A097-B7E70B24F787}"/>
    <cellStyle name="Separador de milhares 5 2 3 4 9 2" xfId="46601" xr:uid="{E4F62EE6-6589-4918-AECE-B128019784E0}"/>
    <cellStyle name="Separador de milhares 5 2 3 5" xfId="46602" xr:uid="{7E4504D0-7544-4A3C-A0A0-97B6FE13BDB8}"/>
    <cellStyle name="Separador de milhares 5 2 3 5 10" xfId="46603" xr:uid="{C76F0F60-D08B-45FD-8BAB-DB16C99F9EF6}"/>
    <cellStyle name="Separador de milhares 5 2 3 5 11" xfId="53676" xr:uid="{FFA096EA-5158-42F1-88B4-32BCC18F57E0}"/>
    <cellStyle name="Separador de milhares 5 2 3 5 12" xfId="55032" xr:uid="{A5721571-28F2-40E4-A08F-B9BBC085808F}"/>
    <cellStyle name="Separador de milhares 5 2 3 5 2" xfId="46604" xr:uid="{90129CDA-6455-4AD3-9E3A-61F83FDA688D}"/>
    <cellStyle name="Separador de milhares 5 2 3 5 2 10" xfId="55033" xr:uid="{C422D044-2B0B-4373-A6EE-EDED0327AF11}"/>
    <cellStyle name="Separador de milhares 5 2 3 5 2 2" xfId="46605" xr:uid="{B46BBE73-59AB-4791-8941-E1B60C430CD9}"/>
    <cellStyle name="Separador de milhares 5 2 3 5 2 2 2" xfId="46606" xr:uid="{6684AE69-E7DE-452D-A7B9-94281B4183AF}"/>
    <cellStyle name="Separador de milhares 5 2 3 5 2 2 2 2" xfId="46607" xr:uid="{4C566FED-1025-45AF-8208-B8355511FFE5}"/>
    <cellStyle name="Separador de milhares 5 2 3 5 2 2 2 2 2" xfId="46608" xr:uid="{F8661F5C-B10A-4EB2-A534-C486C5F326C3}"/>
    <cellStyle name="Separador de milhares 5 2 3 5 2 2 2 2 2 2" xfId="46609" xr:uid="{2F36F35A-C38D-4338-B158-37925E41BDB0}"/>
    <cellStyle name="Separador de milhares 5 2 3 5 2 2 2 2 3" xfId="46610" xr:uid="{CB988752-7C10-4237-A1B2-94A2FDAD1825}"/>
    <cellStyle name="Separador de milhares 5 2 3 5 2 2 2 3" xfId="46611" xr:uid="{DA154EC9-EEF2-43DB-B4DA-3753792A8643}"/>
    <cellStyle name="Separador de milhares 5 2 3 5 2 2 2 3 2" xfId="46612" xr:uid="{5BC7EF96-9BAE-454D-BC6A-D5DCDB370DDD}"/>
    <cellStyle name="Separador de milhares 5 2 3 5 2 2 2 4" xfId="46613" xr:uid="{FCAE1A10-3C2A-4776-B714-49CFA2B02BCB}"/>
    <cellStyle name="Separador de milhares 5 2 3 5 2 2 2 4 2" xfId="46614" xr:uid="{7110BE1B-9EA4-47B3-96F7-3C73B4C86239}"/>
    <cellStyle name="Separador de milhares 5 2 3 5 2 2 2 5" xfId="46615" xr:uid="{4798E369-0917-4ABF-B6CB-D54EDA9C45A3}"/>
    <cellStyle name="Separador de milhares 5 2 3 5 2 2 3" xfId="46616" xr:uid="{25411BF0-3186-4E2D-A261-442DA025531F}"/>
    <cellStyle name="Separador de milhares 5 2 3 5 2 2 3 2" xfId="46617" xr:uid="{D5252145-A333-46B8-BF4C-39C93174CDD9}"/>
    <cellStyle name="Separador de milhares 5 2 3 5 2 2 4" xfId="46618" xr:uid="{C3F790BC-454E-4A7E-932E-55BC22630372}"/>
    <cellStyle name="Separador de milhares 5 2 3 5 2 2 4 2" xfId="46619" xr:uid="{A89FEFF4-E087-4AA1-AC3D-1FD521B39DDA}"/>
    <cellStyle name="Separador de milhares 5 2 3 5 2 2 5" xfId="46620" xr:uid="{188FEA8E-A7B3-461C-99AB-A137B334AB77}"/>
    <cellStyle name="Separador de milhares 5 2 3 5 2 3" xfId="46621" xr:uid="{C12C33EE-7D26-4891-B020-58A2A84833F7}"/>
    <cellStyle name="Separador de milhares 5 2 3 5 2 3 2" xfId="46622" xr:uid="{99305E56-C47D-4716-8268-92300AA5BA66}"/>
    <cellStyle name="Separador de milhares 5 2 3 5 2 3 2 2" xfId="46623" xr:uid="{B37B9899-7407-48FB-ACC2-A8D7218EFB76}"/>
    <cellStyle name="Separador de milhares 5 2 3 5 2 3 3" xfId="46624" xr:uid="{DEC7776B-A7F6-42E8-8B72-6572B3D69810}"/>
    <cellStyle name="Separador de milhares 5 2 3 5 2 3 3 2" xfId="46625" xr:uid="{9635035C-4ECA-4A2B-A9D6-A6F54D3085B4}"/>
    <cellStyle name="Separador de milhares 5 2 3 5 2 3 4" xfId="46626" xr:uid="{F67ACE44-8639-465D-B7C2-FFA7B54F6EA2}"/>
    <cellStyle name="Separador de milhares 5 2 3 5 2 4" xfId="46627" xr:uid="{D5193C98-C52C-49E7-B197-BCFD0386D57F}"/>
    <cellStyle name="Separador de milhares 5 2 3 5 2 4 2" xfId="46628" xr:uid="{B836F285-4D93-49F4-AFB3-B995AAEA602A}"/>
    <cellStyle name="Separador de milhares 5 2 3 5 2 4 2 2" xfId="46629" xr:uid="{7F8C3F71-CB17-416B-850D-5A35360DA16E}"/>
    <cellStyle name="Separador de milhares 5 2 3 5 2 4 2 2 2" xfId="46630" xr:uid="{BEC82DAF-2A7F-4279-9253-41A322E7219D}"/>
    <cellStyle name="Separador de milhares 5 2 3 5 2 4 2 3" xfId="46631" xr:uid="{6372DEE4-6DD9-4DDD-9085-296410DE0E45}"/>
    <cellStyle name="Separador de milhares 5 2 3 5 2 4 3" xfId="46632" xr:uid="{0EE23717-711D-4FB4-B7C1-F44D03DE95B8}"/>
    <cellStyle name="Separador de milhares 5 2 3 5 2 4 3 2" xfId="46633" xr:uid="{0C27527B-092C-4AEF-B202-93D784B27B84}"/>
    <cellStyle name="Separador de milhares 5 2 3 5 2 4 4" xfId="46634" xr:uid="{D82056F5-EBA9-442F-8624-5DD4C8376405}"/>
    <cellStyle name="Separador de milhares 5 2 3 5 2 4 4 2" xfId="46635" xr:uid="{F70D91CB-99F5-4750-8701-3CCE29F3E9F2}"/>
    <cellStyle name="Separador de milhares 5 2 3 5 2 4 5" xfId="46636" xr:uid="{00D9805E-17A5-442E-B86E-606A079BEF0F}"/>
    <cellStyle name="Separador de milhares 5 2 3 5 2 5" xfId="46637" xr:uid="{DB2204DC-0B87-4680-87CB-D11934129525}"/>
    <cellStyle name="Separador de milhares 5 2 3 5 2 5 2" xfId="46638" xr:uid="{EE4A7E60-ED6F-4B52-B407-16EC3F4EF4BF}"/>
    <cellStyle name="Separador de milhares 5 2 3 5 2 5 2 2" xfId="46639" xr:uid="{5D88CE9A-3F55-47FC-8FC3-C46AC31EEBEE}"/>
    <cellStyle name="Separador de milhares 5 2 3 5 2 5 3" xfId="46640" xr:uid="{6EA9917A-4BD9-41A8-AE13-67E957CC801D}"/>
    <cellStyle name="Separador de milhares 5 2 3 5 2 5 3 2" xfId="46641" xr:uid="{A929B618-1A4E-4FCD-9F5E-70E076230546}"/>
    <cellStyle name="Separador de milhares 5 2 3 5 2 5 4" xfId="46642" xr:uid="{C029ECC9-DF1D-4C7A-A8FA-1ED3016B7A5D}"/>
    <cellStyle name="Separador de milhares 5 2 3 5 2 6" xfId="46643" xr:uid="{4A5A521D-F872-4A0A-840A-1DFFFC5A0A33}"/>
    <cellStyle name="Separador de milhares 5 2 3 5 2 6 2" xfId="46644" xr:uid="{4605E4FC-00A2-4D76-BB65-9A9D437943E3}"/>
    <cellStyle name="Separador de milhares 5 2 3 5 2 7" xfId="46645" xr:uid="{A0E519BD-5831-44E8-8D50-A8289AB64A2A}"/>
    <cellStyle name="Separador de milhares 5 2 3 5 2 8" xfId="46646" xr:uid="{AF27F8A6-D9BA-4060-BE8B-6BEA9E3D4A3E}"/>
    <cellStyle name="Separador de milhares 5 2 3 5 2 9" xfId="53677" xr:uid="{5439B4DD-435C-490D-B83B-C58BBA885C6A}"/>
    <cellStyle name="Separador de milhares 5 2 3 5 3" xfId="46647" xr:uid="{2532A3C1-5976-4C9E-BBB2-5D9F6C2323FA}"/>
    <cellStyle name="Separador de milhares 5 2 3 5 3 10" xfId="55034" xr:uid="{EA07F3BB-2FEC-4AAC-A609-E4BFDD3A0C06}"/>
    <cellStyle name="Separador de milhares 5 2 3 5 3 2" xfId="46648" xr:uid="{1935B79A-CDB0-45E0-8534-E467618D9297}"/>
    <cellStyle name="Separador de milhares 5 2 3 5 3 2 2" xfId="46649" xr:uid="{99339EDA-1C72-465F-95B0-2DF9ABEF448F}"/>
    <cellStyle name="Separador de milhares 5 2 3 5 3 2 2 2" xfId="46650" xr:uid="{B58633B7-B033-4B88-9D4B-F9C1F82C6737}"/>
    <cellStyle name="Separador de milhares 5 2 3 5 3 2 2 2 2" xfId="46651" xr:uid="{77002D74-9E20-48A0-81F1-A5E6293E660E}"/>
    <cellStyle name="Separador de milhares 5 2 3 5 3 2 2 2 2 2" xfId="46652" xr:uid="{6706E109-91DE-4659-980A-45D11AB86F2E}"/>
    <cellStyle name="Separador de milhares 5 2 3 5 3 2 2 2 3" xfId="46653" xr:uid="{C210EF9B-06DC-4479-A152-A5A81742ED83}"/>
    <cellStyle name="Separador de milhares 5 2 3 5 3 2 2 3" xfId="46654" xr:uid="{80D6FB1D-6EF2-4638-9A03-0546CC06FCFE}"/>
    <cellStyle name="Separador de milhares 5 2 3 5 3 2 2 3 2" xfId="46655" xr:uid="{E4574A82-ED3E-43B3-AF72-B7CA52DA9778}"/>
    <cellStyle name="Separador de milhares 5 2 3 5 3 2 2 4" xfId="46656" xr:uid="{42F160F7-2ACA-4118-B5EF-3ECA56436874}"/>
    <cellStyle name="Separador de milhares 5 2 3 5 3 2 2 4 2" xfId="46657" xr:uid="{7DFD9F92-10B9-4FF7-A423-FC0CD5EE7F15}"/>
    <cellStyle name="Separador de milhares 5 2 3 5 3 2 2 5" xfId="46658" xr:uid="{8E7F0EA1-9ABD-45BC-82C7-A726FFCC3C53}"/>
    <cellStyle name="Separador de milhares 5 2 3 5 3 2 3" xfId="46659" xr:uid="{5BECDF3B-AE04-43D2-B5CC-2D9BEBC85C99}"/>
    <cellStyle name="Separador de milhares 5 2 3 5 3 2 3 2" xfId="46660" xr:uid="{77D61CBF-80AE-4067-916C-DBA87154A8FA}"/>
    <cellStyle name="Separador de milhares 5 2 3 5 3 2 4" xfId="46661" xr:uid="{344FD326-E9D6-43A6-BE70-64C0D98E4AEE}"/>
    <cellStyle name="Separador de milhares 5 2 3 5 3 2 4 2" xfId="46662" xr:uid="{0FD1D754-5B38-408A-A419-62EC20FD8C8F}"/>
    <cellStyle name="Separador de milhares 5 2 3 5 3 2 5" xfId="46663" xr:uid="{8FA24279-8D0A-447A-B56E-0F32F1356166}"/>
    <cellStyle name="Separador de milhares 5 2 3 5 3 3" xfId="46664" xr:uid="{021F130F-86E3-4C42-B002-D80F3F26EAD4}"/>
    <cellStyle name="Separador de milhares 5 2 3 5 3 3 2" xfId="46665" xr:uid="{B9D6CF57-CACB-4211-8B43-496F4044DFD8}"/>
    <cellStyle name="Separador de milhares 5 2 3 5 3 3 2 2" xfId="46666" xr:uid="{4C7B33C3-B720-4EF2-9C82-5A13710D58BC}"/>
    <cellStyle name="Separador de milhares 5 2 3 5 3 3 3" xfId="46667" xr:uid="{078ED682-1D07-4ADF-8667-18F9668569A5}"/>
    <cellStyle name="Separador de milhares 5 2 3 5 3 3 3 2" xfId="46668" xr:uid="{EDBA7D6B-02A9-4937-9766-A6A3E0BB96A6}"/>
    <cellStyle name="Separador de milhares 5 2 3 5 3 3 4" xfId="46669" xr:uid="{825A6531-1FC8-431F-9FD6-E74235DC6A07}"/>
    <cellStyle name="Separador de milhares 5 2 3 5 3 4" xfId="46670" xr:uid="{8A2AC74D-5C46-467F-86C2-4D78A985C03E}"/>
    <cellStyle name="Separador de milhares 5 2 3 5 3 4 2" xfId="46671" xr:uid="{A9656618-5381-411B-B7A7-14EEE809D100}"/>
    <cellStyle name="Separador de milhares 5 2 3 5 3 4 2 2" xfId="46672" xr:uid="{67B739F1-C514-4B71-8008-C3BB41F041AC}"/>
    <cellStyle name="Separador de milhares 5 2 3 5 3 4 2 2 2" xfId="46673" xr:uid="{03FFDB1B-1863-4946-B8D4-C064391761BD}"/>
    <cellStyle name="Separador de milhares 5 2 3 5 3 4 2 3" xfId="46674" xr:uid="{41198144-7D97-472A-93C7-41A51841B7FF}"/>
    <cellStyle name="Separador de milhares 5 2 3 5 3 4 3" xfId="46675" xr:uid="{473804FD-D43D-419D-9EE2-A924D7007236}"/>
    <cellStyle name="Separador de milhares 5 2 3 5 3 4 3 2" xfId="46676" xr:uid="{D7E1AE86-DEEE-47B9-BB84-2B8FF616662C}"/>
    <cellStyle name="Separador de milhares 5 2 3 5 3 4 4" xfId="46677" xr:uid="{CC67FD09-F11B-4681-880E-752043F1AC54}"/>
    <cellStyle name="Separador de milhares 5 2 3 5 3 4 4 2" xfId="46678" xr:uid="{339BEA47-570F-433B-B71B-5C832AF33AA4}"/>
    <cellStyle name="Separador de milhares 5 2 3 5 3 4 5" xfId="46679" xr:uid="{D255AD1A-A0BE-4134-8AAA-3CDE15C9409E}"/>
    <cellStyle name="Separador de milhares 5 2 3 5 3 5" xfId="46680" xr:uid="{6F90B146-C032-4065-B843-FCF5C958A286}"/>
    <cellStyle name="Separador de milhares 5 2 3 5 3 5 2" xfId="46681" xr:uid="{AE50FAF6-36E3-41CC-9466-22448C05F783}"/>
    <cellStyle name="Separador de milhares 5 2 3 5 3 5 2 2" xfId="46682" xr:uid="{4D40B79B-A32E-4020-823F-CBF7DC71AF5D}"/>
    <cellStyle name="Separador de milhares 5 2 3 5 3 5 3" xfId="46683" xr:uid="{B5337288-4643-46A1-9D56-7688A5C21DA9}"/>
    <cellStyle name="Separador de milhares 5 2 3 5 3 5 3 2" xfId="46684" xr:uid="{904177C0-72B1-4A82-98B8-EBA8A9E732C3}"/>
    <cellStyle name="Separador de milhares 5 2 3 5 3 5 4" xfId="46685" xr:uid="{AFF553C5-00EC-4198-AC0A-BD53FC9D1234}"/>
    <cellStyle name="Separador de milhares 5 2 3 5 3 6" xfId="46686" xr:uid="{D8CA2226-7BA5-418D-9741-03308E75EB72}"/>
    <cellStyle name="Separador de milhares 5 2 3 5 3 6 2" xfId="46687" xr:uid="{8FB0340F-5396-45F5-AA1F-6B7D04DCAED3}"/>
    <cellStyle name="Separador de milhares 5 2 3 5 3 7" xfId="46688" xr:uid="{F50653F6-1328-4CB0-B38C-5708CDE4CA07}"/>
    <cellStyle name="Separador de milhares 5 2 3 5 3 8" xfId="46689" xr:uid="{87CD2A05-DBF6-4126-81C1-801BCD3BA340}"/>
    <cellStyle name="Separador de milhares 5 2 3 5 3 9" xfId="53678" xr:uid="{2A77DBAB-D583-4FED-A430-80FDD03A1572}"/>
    <cellStyle name="Separador de milhares 5 2 3 5 4" xfId="46690" xr:uid="{E873A120-490F-4526-B825-D72A00889F23}"/>
    <cellStyle name="Separador de milhares 5 2 3 5 4 2" xfId="46691" xr:uid="{D225445D-9574-4AD4-8440-579F0B924B6C}"/>
    <cellStyle name="Separador de milhares 5 2 3 5 4 2 2" xfId="46692" xr:uid="{8CC0906E-7FCE-4CB8-8B5B-423ACD2D587D}"/>
    <cellStyle name="Separador de milhares 5 2 3 5 4 2 2 2" xfId="46693" xr:uid="{C0365E0A-31C3-4F46-AFF9-1EA351F6980F}"/>
    <cellStyle name="Separador de milhares 5 2 3 5 4 2 2 2 2" xfId="46694" xr:uid="{B2C1E218-94A8-4A2D-8A47-750A4563817A}"/>
    <cellStyle name="Separador de milhares 5 2 3 5 4 2 2 3" xfId="46695" xr:uid="{297783B4-1E9D-4CD5-BF11-DDCA6EDA309E}"/>
    <cellStyle name="Separador de milhares 5 2 3 5 4 2 3" xfId="46696" xr:uid="{D7EBC448-66B0-47CF-AF95-A205EC48438D}"/>
    <cellStyle name="Separador de milhares 5 2 3 5 4 2 3 2" xfId="46697" xr:uid="{2228A3DE-CF3A-4EC3-BF2E-7EF0BF73EEDC}"/>
    <cellStyle name="Separador de milhares 5 2 3 5 4 2 4" xfId="46698" xr:uid="{ED82BA93-1E0E-4AA1-B9BF-425F757F9B07}"/>
    <cellStyle name="Separador de milhares 5 2 3 5 4 2 4 2" xfId="46699" xr:uid="{33102B0F-42B4-4DB3-8CE2-9073ABA7AC9A}"/>
    <cellStyle name="Separador de milhares 5 2 3 5 4 2 5" xfId="46700" xr:uid="{061EB2D3-50F2-4D03-833D-62AA39DF8DBE}"/>
    <cellStyle name="Separador de milhares 5 2 3 5 4 3" xfId="46701" xr:uid="{ECC720B6-10E1-4B11-AF32-D11F5B86B3F9}"/>
    <cellStyle name="Separador de milhares 5 2 3 5 4 3 2" xfId="46702" xr:uid="{85C8859F-B8D4-405C-9C16-760565EF811D}"/>
    <cellStyle name="Separador de milhares 5 2 3 5 4 4" xfId="46703" xr:uid="{B1E48D26-A30A-4F43-9774-BD3335CAEB1C}"/>
    <cellStyle name="Separador de milhares 5 2 3 5 4 4 2" xfId="46704" xr:uid="{FD184959-7708-4724-BF9F-15C077134843}"/>
    <cellStyle name="Separador de milhares 5 2 3 5 4 5" xfId="46705" xr:uid="{E66E3A1F-4A28-46FC-9087-0A960C37A19B}"/>
    <cellStyle name="Separador de milhares 5 2 3 5 5" xfId="46706" xr:uid="{AAFA95AF-C192-46FE-AB7C-1D2C3C4E1354}"/>
    <cellStyle name="Separador de milhares 5 2 3 5 5 2" xfId="46707" xr:uid="{FEA76967-986E-46B9-AC66-7087BA4F9369}"/>
    <cellStyle name="Separador de milhares 5 2 3 5 5 2 2" xfId="46708" xr:uid="{8D68747A-28EB-4654-8A9F-A9B261E6C54A}"/>
    <cellStyle name="Separador de milhares 5 2 3 5 5 3" xfId="46709" xr:uid="{E21BF536-49E1-4212-B901-D1AA1C4FBF81}"/>
    <cellStyle name="Separador de milhares 5 2 3 5 5 3 2" xfId="46710" xr:uid="{9C23B734-4235-4528-BB3D-60C19F1B56C3}"/>
    <cellStyle name="Separador de milhares 5 2 3 5 5 4" xfId="46711" xr:uid="{380A506E-0311-4AC0-A2B6-109D6040B62F}"/>
    <cellStyle name="Separador de milhares 5 2 3 5 6" xfId="46712" xr:uid="{6990AA3F-9949-424E-9CC3-BD33C5AACF36}"/>
    <cellStyle name="Separador de milhares 5 2 3 5 6 2" xfId="46713" xr:uid="{4563FB32-77CA-4BD0-9124-1D91DD76EBCE}"/>
    <cellStyle name="Separador de milhares 5 2 3 5 6 2 2" xfId="46714" xr:uid="{D833AB04-482D-4752-9B86-0536D3BF6C42}"/>
    <cellStyle name="Separador de milhares 5 2 3 5 6 2 2 2" xfId="46715" xr:uid="{8E4538BA-D6F1-4587-A966-139950BD8E1B}"/>
    <cellStyle name="Separador de milhares 5 2 3 5 6 2 3" xfId="46716" xr:uid="{CEBC24C3-8B3A-4BF0-AEEB-0EBDC73B1677}"/>
    <cellStyle name="Separador de milhares 5 2 3 5 6 3" xfId="46717" xr:uid="{21EA569D-2F6C-4DBE-88DA-07C06108C6B8}"/>
    <cellStyle name="Separador de milhares 5 2 3 5 6 3 2" xfId="46718" xr:uid="{13A84D8C-3F38-4719-B34A-50B476AB64E3}"/>
    <cellStyle name="Separador de milhares 5 2 3 5 6 4" xfId="46719" xr:uid="{22973325-FB02-42FA-9976-217C4C43DFD7}"/>
    <cellStyle name="Separador de milhares 5 2 3 5 6 4 2" xfId="46720" xr:uid="{CDED22F2-5080-43B2-9423-8018F55DD5A4}"/>
    <cellStyle name="Separador de milhares 5 2 3 5 6 5" xfId="46721" xr:uid="{EFDFCC39-DDD4-4F0E-8382-499275F74A23}"/>
    <cellStyle name="Separador de milhares 5 2 3 5 7" xfId="46722" xr:uid="{F21ACA9B-FB94-403B-874D-9AF39DCD3B38}"/>
    <cellStyle name="Separador de milhares 5 2 3 5 7 2" xfId="46723" xr:uid="{F2F2E77C-124D-4C52-9289-CBDB73E2D3D8}"/>
    <cellStyle name="Separador de milhares 5 2 3 5 7 2 2" xfId="46724" xr:uid="{B86921E5-9E61-424F-A9C4-9463ADF27512}"/>
    <cellStyle name="Separador de milhares 5 2 3 5 7 3" xfId="46725" xr:uid="{3C301E59-A727-4F10-814B-9B1359535DC9}"/>
    <cellStyle name="Separador de milhares 5 2 3 5 7 3 2" xfId="46726" xr:uid="{7ED14AF2-47B7-45CD-B101-4C56B67A9EA6}"/>
    <cellStyle name="Separador de milhares 5 2 3 5 7 4" xfId="46727" xr:uid="{CD5DEC8C-74A0-4C99-9697-AF909F1272C6}"/>
    <cellStyle name="Separador de milhares 5 2 3 5 8" xfId="46728" xr:uid="{4DB678A9-DEAA-4BE4-88D8-F715511B1DBC}"/>
    <cellStyle name="Separador de milhares 5 2 3 5 8 2" xfId="46729" xr:uid="{36425903-82AC-4F3B-85AC-7D3F515C2C7F}"/>
    <cellStyle name="Separador de milhares 5 2 3 5 9" xfId="46730" xr:uid="{3E58142A-7442-4D9E-8A5B-A9FC4B3019EA}"/>
    <cellStyle name="Separador de milhares 5 2 3 6" xfId="46731" xr:uid="{7FA3A06F-B305-4B7C-9645-9F15426770FA}"/>
    <cellStyle name="Separador de milhares 5 2 3 6 10" xfId="46732" xr:uid="{A2604ED0-3D9A-4A5F-9258-0981DF1D17E6}"/>
    <cellStyle name="Separador de milhares 5 2 3 6 11" xfId="53679" xr:uid="{4361A2A5-7C8A-49EE-B487-06050B80B7C8}"/>
    <cellStyle name="Separador de milhares 5 2 3 6 12" xfId="55035" xr:uid="{38EB61C4-17DC-45E8-95AB-0A74F6E056A2}"/>
    <cellStyle name="Separador de milhares 5 2 3 6 2" xfId="46733" xr:uid="{42D071C2-68F5-4A8D-BA45-64C28F9FB080}"/>
    <cellStyle name="Separador de milhares 5 2 3 6 2 10" xfId="55036" xr:uid="{8A5B7DF1-FDCE-479C-91DF-1D0E4B574F9E}"/>
    <cellStyle name="Separador de milhares 5 2 3 6 2 2" xfId="46734" xr:uid="{5E840701-7CAF-48E7-8DE0-62957BD2E2C9}"/>
    <cellStyle name="Separador de milhares 5 2 3 6 2 2 2" xfId="46735" xr:uid="{66628E6C-0689-4046-B7C2-0F8709CB37AE}"/>
    <cellStyle name="Separador de milhares 5 2 3 6 2 2 2 2" xfId="46736" xr:uid="{19EB23D7-58C5-445F-A90F-3064DFB6D78E}"/>
    <cellStyle name="Separador de milhares 5 2 3 6 2 2 2 2 2" xfId="46737" xr:uid="{0F05AE51-27A0-4312-8048-861B4049EF32}"/>
    <cellStyle name="Separador de milhares 5 2 3 6 2 2 2 2 2 2" xfId="46738" xr:uid="{290504FE-52EA-4F7A-9611-F69A5A78FE79}"/>
    <cellStyle name="Separador de milhares 5 2 3 6 2 2 2 2 3" xfId="46739" xr:uid="{2763B7D8-AB14-4862-98C0-9A76595C7614}"/>
    <cellStyle name="Separador de milhares 5 2 3 6 2 2 2 3" xfId="46740" xr:uid="{9EC5E58D-68D7-4DD7-93A3-9E5404316289}"/>
    <cellStyle name="Separador de milhares 5 2 3 6 2 2 2 3 2" xfId="46741" xr:uid="{4649225F-2DF3-40C3-B0CC-A0DF32E9649F}"/>
    <cellStyle name="Separador de milhares 5 2 3 6 2 2 2 4" xfId="46742" xr:uid="{FD990F29-D67C-4A03-B52D-86F54003DDCF}"/>
    <cellStyle name="Separador de milhares 5 2 3 6 2 2 2 4 2" xfId="46743" xr:uid="{7EE14349-7CB8-45E3-AD28-E5391D0431FD}"/>
    <cellStyle name="Separador de milhares 5 2 3 6 2 2 2 5" xfId="46744" xr:uid="{E9B68BC9-81F9-4393-9735-D2B725F39A93}"/>
    <cellStyle name="Separador de milhares 5 2 3 6 2 2 3" xfId="46745" xr:uid="{74406A95-9A41-440D-AB5A-19B8F33DB02F}"/>
    <cellStyle name="Separador de milhares 5 2 3 6 2 2 3 2" xfId="46746" xr:uid="{C1DA46B8-F62D-435F-A55C-ED14ABAFC874}"/>
    <cellStyle name="Separador de milhares 5 2 3 6 2 2 4" xfId="46747" xr:uid="{C7D9DACC-CEE5-40F0-AE68-460F00D362C1}"/>
    <cellStyle name="Separador de milhares 5 2 3 6 2 2 4 2" xfId="46748" xr:uid="{01CA4C8A-4795-468E-AC3B-2D252FBC096E}"/>
    <cellStyle name="Separador de milhares 5 2 3 6 2 2 5" xfId="46749" xr:uid="{413106C8-AB61-475B-8C83-6330B34AA93A}"/>
    <cellStyle name="Separador de milhares 5 2 3 6 2 3" xfId="46750" xr:uid="{A7A6FAC0-BF0E-4D56-8F3B-D0995C3808BA}"/>
    <cellStyle name="Separador de milhares 5 2 3 6 2 3 2" xfId="46751" xr:uid="{95951700-3D0C-4B48-8056-9E4307EEAB0A}"/>
    <cellStyle name="Separador de milhares 5 2 3 6 2 3 2 2" xfId="46752" xr:uid="{27EB124C-A374-4186-8BF0-901FE5AD8980}"/>
    <cellStyle name="Separador de milhares 5 2 3 6 2 3 3" xfId="46753" xr:uid="{8973A5CF-AA32-4D8A-8889-20A29B46ACB9}"/>
    <cellStyle name="Separador de milhares 5 2 3 6 2 3 3 2" xfId="46754" xr:uid="{CA6B97C7-A2B9-4D3C-84FB-ADEEC8C7CE87}"/>
    <cellStyle name="Separador de milhares 5 2 3 6 2 3 4" xfId="46755" xr:uid="{20C79EEC-9FA8-4AAC-BDF4-FF5342B820ED}"/>
    <cellStyle name="Separador de milhares 5 2 3 6 2 4" xfId="46756" xr:uid="{38E67863-FE5E-4D94-8F43-7F2FC91DCD7D}"/>
    <cellStyle name="Separador de milhares 5 2 3 6 2 4 2" xfId="46757" xr:uid="{9A15B898-C654-4219-847B-462AF45B592C}"/>
    <cellStyle name="Separador de milhares 5 2 3 6 2 4 2 2" xfId="46758" xr:uid="{2B70D283-8B27-4ED8-B7AC-118966574797}"/>
    <cellStyle name="Separador de milhares 5 2 3 6 2 4 2 2 2" xfId="46759" xr:uid="{2F75FA1A-1965-4600-9C72-E34B051A9153}"/>
    <cellStyle name="Separador de milhares 5 2 3 6 2 4 2 3" xfId="46760" xr:uid="{42D7B5F1-1434-41C5-90B6-A733CDE4ADF0}"/>
    <cellStyle name="Separador de milhares 5 2 3 6 2 4 3" xfId="46761" xr:uid="{8181D5AA-8D48-47A4-A4E9-024D819CFBE2}"/>
    <cellStyle name="Separador de milhares 5 2 3 6 2 4 3 2" xfId="46762" xr:uid="{315BE725-E7D3-4443-A0D9-BCE60F44564A}"/>
    <cellStyle name="Separador de milhares 5 2 3 6 2 4 4" xfId="46763" xr:uid="{CAB4E108-AABD-4EF9-9710-8B0B3C06C27C}"/>
    <cellStyle name="Separador de milhares 5 2 3 6 2 4 4 2" xfId="46764" xr:uid="{10DFC666-38D6-47CB-A16C-9C8E8AAA8754}"/>
    <cellStyle name="Separador de milhares 5 2 3 6 2 4 5" xfId="46765" xr:uid="{954068CF-6213-4B51-A165-EF92BEC6FA7A}"/>
    <cellStyle name="Separador de milhares 5 2 3 6 2 5" xfId="46766" xr:uid="{6D5812E3-CFAE-4576-B3DA-4283A0728904}"/>
    <cellStyle name="Separador de milhares 5 2 3 6 2 5 2" xfId="46767" xr:uid="{B37F96B2-F62D-4815-96CD-41462C7D0888}"/>
    <cellStyle name="Separador de milhares 5 2 3 6 2 5 2 2" xfId="46768" xr:uid="{CBC57A0D-1782-4398-9C75-80503D4B6235}"/>
    <cellStyle name="Separador de milhares 5 2 3 6 2 5 3" xfId="46769" xr:uid="{E2A99E75-CDDC-4525-8E9B-00D6AAE2E3E5}"/>
    <cellStyle name="Separador de milhares 5 2 3 6 2 5 3 2" xfId="46770" xr:uid="{23720009-C727-4058-A2F7-B31033A53853}"/>
    <cellStyle name="Separador de milhares 5 2 3 6 2 5 4" xfId="46771" xr:uid="{F1FA8444-5E83-4237-931D-40626E31A3F7}"/>
    <cellStyle name="Separador de milhares 5 2 3 6 2 6" xfId="46772" xr:uid="{EDA70E85-3644-4378-B5AD-1B68C5D909ED}"/>
    <cellStyle name="Separador de milhares 5 2 3 6 2 6 2" xfId="46773" xr:uid="{AB84F7BE-C156-4AEC-91D0-50FE3B140A0C}"/>
    <cellStyle name="Separador de milhares 5 2 3 6 2 7" xfId="46774" xr:uid="{C0356BF2-7384-4556-BD53-8AC49BF8496E}"/>
    <cellStyle name="Separador de milhares 5 2 3 6 2 8" xfId="46775" xr:uid="{0546FC63-9D99-446C-8696-507B6FE1E6D1}"/>
    <cellStyle name="Separador de milhares 5 2 3 6 2 9" xfId="53680" xr:uid="{7A041641-CA39-4732-9355-CAE3EC144671}"/>
    <cellStyle name="Separador de milhares 5 2 3 6 3" xfId="46776" xr:uid="{B2D575C9-273D-42B6-B5E5-DBF3B19A15FD}"/>
    <cellStyle name="Separador de milhares 5 2 3 6 3 10" xfId="55037" xr:uid="{A10383C4-DB32-43B1-9495-BF0775EE0088}"/>
    <cellStyle name="Separador de milhares 5 2 3 6 3 2" xfId="46777" xr:uid="{400EFFB2-E7D4-4120-930D-E002BC637B09}"/>
    <cellStyle name="Separador de milhares 5 2 3 6 3 2 2" xfId="46778" xr:uid="{2D508956-D5EE-4420-84C5-9DF352DB3120}"/>
    <cellStyle name="Separador de milhares 5 2 3 6 3 2 2 2" xfId="46779" xr:uid="{4B5BB193-27D2-48EB-A3AF-51BA6A54DB3E}"/>
    <cellStyle name="Separador de milhares 5 2 3 6 3 2 2 2 2" xfId="46780" xr:uid="{FE169648-C3FE-418E-A321-75DDA52A0982}"/>
    <cellStyle name="Separador de milhares 5 2 3 6 3 2 2 2 2 2" xfId="46781" xr:uid="{492AC658-C970-4FD9-B735-6010D23607CE}"/>
    <cellStyle name="Separador de milhares 5 2 3 6 3 2 2 2 3" xfId="46782" xr:uid="{BAC26487-4D7C-4B45-9418-FEC415C8365F}"/>
    <cellStyle name="Separador de milhares 5 2 3 6 3 2 2 3" xfId="46783" xr:uid="{5548C995-78EA-464F-9756-8F77925F7499}"/>
    <cellStyle name="Separador de milhares 5 2 3 6 3 2 2 3 2" xfId="46784" xr:uid="{6207D90D-1C94-4CEC-A63D-A7E34CE64F44}"/>
    <cellStyle name="Separador de milhares 5 2 3 6 3 2 2 4" xfId="46785" xr:uid="{270A151F-05E1-4609-8034-A30E86A12361}"/>
    <cellStyle name="Separador de milhares 5 2 3 6 3 2 2 4 2" xfId="46786" xr:uid="{D94715D7-D836-4CBE-AD58-1F3C3E171D59}"/>
    <cellStyle name="Separador de milhares 5 2 3 6 3 2 2 5" xfId="46787" xr:uid="{5E24A192-8CD4-4452-8E93-D904346F7374}"/>
    <cellStyle name="Separador de milhares 5 2 3 6 3 2 3" xfId="46788" xr:uid="{66DC3066-950D-4731-A4EE-95E3ACD92420}"/>
    <cellStyle name="Separador de milhares 5 2 3 6 3 2 3 2" xfId="46789" xr:uid="{91D859C2-BAD3-4D93-A412-BA2B5C2DF6DD}"/>
    <cellStyle name="Separador de milhares 5 2 3 6 3 2 4" xfId="46790" xr:uid="{DA4B57D5-16C4-45F1-95AB-C2BE1BF4B34E}"/>
    <cellStyle name="Separador de milhares 5 2 3 6 3 2 4 2" xfId="46791" xr:uid="{51DE92E2-627E-43B4-8DED-D6C5464E1D3A}"/>
    <cellStyle name="Separador de milhares 5 2 3 6 3 2 5" xfId="46792" xr:uid="{9E54B7C1-9C65-47E8-83CC-7AD63E59DBE0}"/>
    <cellStyle name="Separador de milhares 5 2 3 6 3 3" xfId="46793" xr:uid="{B064F5CF-D1A9-454E-ADD3-9D5D429B4992}"/>
    <cellStyle name="Separador de milhares 5 2 3 6 3 3 2" xfId="46794" xr:uid="{5BBB1BF3-D8C3-4A47-89D4-1817EAD42F15}"/>
    <cellStyle name="Separador de milhares 5 2 3 6 3 3 2 2" xfId="46795" xr:uid="{45BD6864-F661-4449-B618-65F49685BC21}"/>
    <cellStyle name="Separador de milhares 5 2 3 6 3 3 3" xfId="46796" xr:uid="{A1AAC4C5-3A54-42C7-A1CC-54D11A4DAC0E}"/>
    <cellStyle name="Separador de milhares 5 2 3 6 3 3 3 2" xfId="46797" xr:uid="{1763B720-A43F-4F57-95E0-0B343DB14447}"/>
    <cellStyle name="Separador de milhares 5 2 3 6 3 3 4" xfId="46798" xr:uid="{CC25FCF8-0B26-41B7-AC5B-04A5B2B172B5}"/>
    <cellStyle name="Separador de milhares 5 2 3 6 3 4" xfId="46799" xr:uid="{D3E42A35-493A-4946-A86B-000A679539FF}"/>
    <cellStyle name="Separador de milhares 5 2 3 6 3 4 2" xfId="46800" xr:uid="{0F460022-5B64-461B-A823-5A34757930D4}"/>
    <cellStyle name="Separador de milhares 5 2 3 6 3 4 2 2" xfId="46801" xr:uid="{B3DBAEF5-4F71-4FCF-85AC-F49492CF56E1}"/>
    <cellStyle name="Separador de milhares 5 2 3 6 3 4 2 2 2" xfId="46802" xr:uid="{4191B44B-403B-4DE7-AAA9-822748289532}"/>
    <cellStyle name="Separador de milhares 5 2 3 6 3 4 2 3" xfId="46803" xr:uid="{32C9BAEB-1E7C-4137-BBD6-3777A683C40D}"/>
    <cellStyle name="Separador de milhares 5 2 3 6 3 4 3" xfId="46804" xr:uid="{E2FE9B48-7C46-45D6-902B-742EDB93CB16}"/>
    <cellStyle name="Separador de milhares 5 2 3 6 3 4 3 2" xfId="46805" xr:uid="{32C21AF6-DA46-4EA4-87F0-A4BC53432AC8}"/>
    <cellStyle name="Separador de milhares 5 2 3 6 3 4 4" xfId="46806" xr:uid="{53FF9045-B2FE-4208-B7B7-155332FEFF36}"/>
    <cellStyle name="Separador de milhares 5 2 3 6 3 4 4 2" xfId="46807" xr:uid="{BA2BD4C0-00ED-44D1-89CC-93C93DC4DC39}"/>
    <cellStyle name="Separador de milhares 5 2 3 6 3 4 5" xfId="46808" xr:uid="{3DF392E6-CA85-4573-81B6-81942A833932}"/>
    <cellStyle name="Separador de milhares 5 2 3 6 3 5" xfId="46809" xr:uid="{B2F94028-AF9D-4C4C-B544-E50E3B73BC4E}"/>
    <cellStyle name="Separador de milhares 5 2 3 6 3 5 2" xfId="46810" xr:uid="{15D29572-AAD1-4D1E-B650-94E4691C5EDE}"/>
    <cellStyle name="Separador de milhares 5 2 3 6 3 5 2 2" xfId="46811" xr:uid="{E001CDB4-D45F-4EC8-A8E9-8141141D771A}"/>
    <cellStyle name="Separador de milhares 5 2 3 6 3 5 3" xfId="46812" xr:uid="{9C166220-9B0E-4B54-A28E-12449754AAEE}"/>
    <cellStyle name="Separador de milhares 5 2 3 6 3 5 3 2" xfId="46813" xr:uid="{41D18256-B53E-43DF-B14D-D35404CEFC82}"/>
    <cellStyle name="Separador de milhares 5 2 3 6 3 5 4" xfId="46814" xr:uid="{A33B71C3-1C1D-4576-9583-795284076A32}"/>
    <cellStyle name="Separador de milhares 5 2 3 6 3 6" xfId="46815" xr:uid="{0C38A553-7398-48BF-96DB-6CCE6BDF0EDD}"/>
    <cellStyle name="Separador de milhares 5 2 3 6 3 6 2" xfId="46816" xr:uid="{1142D884-95A2-42BC-9F23-3043F973240A}"/>
    <cellStyle name="Separador de milhares 5 2 3 6 3 7" xfId="46817" xr:uid="{44662E98-CD29-4104-BA8D-43D311615B46}"/>
    <cellStyle name="Separador de milhares 5 2 3 6 3 8" xfId="46818" xr:uid="{4D6543A5-A69B-4FCA-B6D8-B2D586ED7CAD}"/>
    <cellStyle name="Separador de milhares 5 2 3 6 3 9" xfId="53681" xr:uid="{78B1EB95-5169-419F-A432-DA273D0D9FAC}"/>
    <cellStyle name="Separador de milhares 5 2 3 6 4" xfId="46819" xr:uid="{402BCC3C-46AB-40CF-AEF2-B1BD04202B50}"/>
    <cellStyle name="Separador de milhares 5 2 3 6 4 2" xfId="46820" xr:uid="{D8B9AD33-C162-43C1-83FA-8957D9346DD7}"/>
    <cellStyle name="Separador de milhares 5 2 3 6 4 2 2" xfId="46821" xr:uid="{F086DCF3-6A6A-4735-9870-5AF24238B5FE}"/>
    <cellStyle name="Separador de milhares 5 2 3 6 4 2 2 2" xfId="46822" xr:uid="{308244E6-9D23-452B-AD45-B36554BE0732}"/>
    <cellStyle name="Separador de milhares 5 2 3 6 4 2 2 2 2" xfId="46823" xr:uid="{F167B5B9-F9D0-465D-BC7C-37EA5DC64685}"/>
    <cellStyle name="Separador de milhares 5 2 3 6 4 2 2 3" xfId="46824" xr:uid="{B4CBFDCB-1874-4EBB-885B-22DC14FE2605}"/>
    <cellStyle name="Separador de milhares 5 2 3 6 4 2 3" xfId="46825" xr:uid="{1CCFD313-5A75-49E2-9068-70EB1BB789E8}"/>
    <cellStyle name="Separador de milhares 5 2 3 6 4 2 3 2" xfId="46826" xr:uid="{7DE6A213-9F35-4DE7-ADF2-30FF449E5915}"/>
    <cellStyle name="Separador de milhares 5 2 3 6 4 2 4" xfId="46827" xr:uid="{1441A658-DA3C-40B4-B4F8-C5C769732460}"/>
    <cellStyle name="Separador de milhares 5 2 3 6 4 2 4 2" xfId="46828" xr:uid="{8F1E7273-CE84-4D13-BAFA-ACF9839B6034}"/>
    <cellStyle name="Separador de milhares 5 2 3 6 4 2 5" xfId="46829" xr:uid="{0E0F1CAF-C39E-4E4F-8ABC-03140BC665D9}"/>
    <cellStyle name="Separador de milhares 5 2 3 6 4 3" xfId="46830" xr:uid="{B52EAE5D-C507-4227-B178-0FF99D3E465C}"/>
    <cellStyle name="Separador de milhares 5 2 3 6 4 3 2" xfId="46831" xr:uid="{41029020-8AF7-4CC1-BEEC-C3D2602DF0E9}"/>
    <cellStyle name="Separador de milhares 5 2 3 6 4 4" xfId="46832" xr:uid="{2E2A93EC-5F47-4B16-AB51-7290AC5161BA}"/>
    <cellStyle name="Separador de milhares 5 2 3 6 4 4 2" xfId="46833" xr:uid="{4F0B474A-0F67-4418-9FAD-D4E40B235B01}"/>
    <cellStyle name="Separador de milhares 5 2 3 6 4 5" xfId="46834" xr:uid="{4D1485B3-7A98-4F05-AEB8-89CDF8B78D36}"/>
    <cellStyle name="Separador de milhares 5 2 3 6 5" xfId="46835" xr:uid="{1F1C7572-C4C7-444D-9308-1719A7A43516}"/>
    <cellStyle name="Separador de milhares 5 2 3 6 5 2" xfId="46836" xr:uid="{F094E0E2-3BBA-4B18-A1CB-BA905179F1F1}"/>
    <cellStyle name="Separador de milhares 5 2 3 6 5 2 2" xfId="46837" xr:uid="{23A783E6-F368-4C96-B8F6-AE3DF08202F4}"/>
    <cellStyle name="Separador de milhares 5 2 3 6 5 3" xfId="46838" xr:uid="{310EE6DE-3D5F-4EC0-B916-0B11341F1104}"/>
    <cellStyle name="Separador de milhares 5 2 3 6 5 3 2" xfId="46839" xr:uid="{22857F92-AEA4-4B28-B31C-BC8FEFD1C542}"/>
    <cellStyle name="Separador de milhares 5 2 3 6 5 4" xfId="46840" xr:uid="{D8E0BDA0-5B04-4412-8C23-94ED544E3F0C}"/>
    <cellStyle name="Separador de milhares 5 2 3 6 6" xfId="46841" xr:uid="{883F41BF-B022-4071-A7D7-CB29A57BD9D1}"/>
    <cellStyle name="Separador de milhares 5 2 3 6 6 2" xfId="46842" xr:uid="{063203AF-1970-4C12-BA38-2AB4D335E99A}"/>
    <cellStyle name="Separador de milhares 5 2 3 6 6 2 2" xfId="46843" xr:uid="{7536E2DF-6F8D-4196-BCC0-91FFECDE24E5}"/>
    <cellStyle name="Separador de milhares 5 2 3 6 6 2 2 2" xfId="46844" xr:uid="{C7C2D081-CACD-49D4-9F80-60263674B85B}"/>
    <cellStyle name="Separador de milhares 5 2 3 6 6 2 3" xfId="46845" xr:uid="{27DF7D13-1281-41B4-8331-55E0A12B288A}"/>
    <cellStyle name="Separador de milhares 5 2 3 6 6 3" xfId="46846" xr:uid="{DC05C2F0-EB1C-4682-81C4-768FFC4913A8}"/>
    <cellStyle name="Separador de milhares 5 2 3 6 6 3 2" xfId="46847" xr:uid="{9786666A-D3FD-415B-99EF-9C38C01BE54C}"/>
    <cellStyle name="Separador de milhares 5 2 3 6 6 4" xfId="46848" xr:uid="{4A61E37E-F279-4F3B-9831-E2DF0BA8548C}"/>
    <cellStyle name="Separador de milhares 5 2 3 6 6 4 2" xfId="46849" xr:uid="{952161C2-9D56-4C1D-9708-5E038C1205E2}"/>
    <cellStyle name="Separador de milhares 5 2 3 6 6 5" xfId="46850" xr:uid="{4A94EAEC-1AF9-46C8-A774-C038B9BEAAE8}"/>
    <cellStyle name="Separador de milhares 5 2 3 6 7" xfId="46851" xr:uid="{0091A389-9699-4718-98E7-48D510742FEB}"/>
    <cellStyle name="Separador de milhares 5 2 3 6 7 2" xfId="46852" xr:uid="{F52475CF-7D30-46C7-8DD3-C43B9EFE2FF3}"/>
    <cellStyle name="Separador de milhares 5 2 3 6 7 2 2" xfId="46853" xr:uid="{459763B3-407F-4540-B15B-DD5E205F6590}"/>
    <cellStyle name="Separador de milhares 5 2 3 6 7 3" xfId="46854" xr:uid="{173332D2-F944-4F8E-8EB3-8890E202A489}"/>
    <cellStyle name="Separador de milhares 5 2 3 6 7 3 2" xfId="46855" xr:uid="{B95CB791-E5E2-4BBB-9DF0-29B1BAC2F6D6}"/>
    <cellStyle name="Separador de milhares 5 2 3 6 7 4" xfId="46856" xr:uid="{C062094E-4093-4091-862A-3F9E4D9E9384}"/>
    <cellStyle name="Separador de milhares 5 2 3 6 8" xfId="46857" xr:uid="{90B8CF76-B797-4443-A15D-C4157E4E0FB5}"/>
    <cellStyle name="Separador de milhares 5 2 3 6 8 2" xfId="46858" xr:uid="{AD1D2BB2-7030-4E92-A639-CB4D68A4722E}"/>
    <cellStyle name="Separador de milhares 5 2 3 6 9" xfId="46859" xr:uid="{6030E1A4-3BD2-4600-B726-12E91A6FCC20}"/>
    <cellStyle name="Separador de milhares 5 2 3 7" xfId="46860" xr:uid="{A174EACD-E199-45A2-B382-6C0356C378AA}"/>
    <cellStyle name="Separador de milhares 5 2 3 7 10" xfId="55038" xr:uid="{3A1AE93B-B5CC-43E1-9E3F-1858C851B685}"/>
    <cellStyle name="Separador de milhares 5 2 3 7 2" xfId="46861" xr:uid="{19EC1D0B-8B7F-4BCA-B799-05743FEB576E}"/>
    <cellStyle name="Separador de milhares 5 2 3 7 2 2" xfId="46862" xr:uid="{37A3872E-2B7A-4BD5-AC44-544D98A40F93}"/>
    <cellStyle name="Separador de milhares 5 2 3 7 2 2 2" xfId="46863" xr:uid="{FDD9EA38-A030-4C77-8A1F-E351D7AB810E}"/>
    <cellStyle name="Separador de milhares 5 2 3 7 2 2 2 2" xfId="46864" xr:uid="{E0830DE5-A4D8-4DB1-ADF0-6AD47424E6C8}"/>
    <cellStyle name="Separador de milhares 5 2 3 7 2 2 2 2 2" xfId="46865" xr:uid="{9B0586F0-D5F2-4AA7-B86E-FB803B816DA4}"/>
    <cellStyle name="Separador de milhares 5 2 3 7 2 2 2 3" xfId="46866" xr:uid="{8999F46A-5AB5-42EE-B466-8B4E3E73C319}"/>
    <cellStyle name="Separador de milhares 5 2 3 7 2 2 3" xfId="46867" xr:uid="{3C52E664-8743-4720-A4CD-E93546713402}"/>
    <cellStyle name="Separador de milhares 5 2 3 7 2 2 3 2" xfId="46868" xr:uid="{5C68537B-8104-4AD0-B110-B4A147977D0E}"/>
    <cellStyle name="Separador de milhares 5 2 3 7 2 2 4" xfId="46869" xr:uid="{0E489840-809D-4387-A054-B8BA744D1F1E}"/>
    <cellStyle name="Separador de milhares 5 2 3 7 2 2 4 2" xfId="46870" xr:uid="{3A890DC0-3F34-4D66-AE17-A2A3E172D7B7}"/>
    <cellStyle name="Separador de milhares 5 2 3 7 2 2 5" xfId="46871" xr:uid="{48CDADBD-572E-4C2C-9547-7520901B9420}"/>
    <cellStyle name="Separador de milhares 5 2 3 7 2 3" xfId="46872" xr:uid="{AFFADCAA-BC86-441B-8D22-8C4EBCEC4C0E}"/>
    <cellStyle name="Separador de milhares 5 2 3 7 2 3 2" xfId="46873" xr:uid="{E94CCD36-14FC-419E-9DF3-9DF5717CB8DC}"/>
    <cellStyle name="Separador de milhares 5 2 3 7 2 4" xfId="46874" xr:uid="{97FB2C31-5C79-4271-8D8C-498A04B3B92F}"/>
    <cellStyle name="Separador de milhares 5 2 3 7 2 4 2" xfId="46875" xr:uid="{10AAD1FC-5933-4040-A809-E5B3AAC576BA}"/>
    <cellStyle name="Separador de milhares 5 2 3 7 2 5" xfId="46876" xr:uid="{47FA6D8B-A5C8-43BD-AD31-E5D189F784C3}"/>
    <cellStyle name="Separador de milhares 5 2 3 7 3" xfId="46877" xr:uid="{9E29A5E3-D64E-4EFC-A3AC-89C0DB62176C}"/>
    <cellStyle name="Separador de milhares 5 2 3 7 3 2" xfId="46878" xr:uid="{55AD15D1-4691-4DCE-A2B8-B4E6666B951A}"/>
    <cellStyle name="Separador de milhares 5 2 3 7 3 2 2" xfId="46879" xr:uid="{15D15816-6922-4A0C-84F0-7F74D9A76DB8}"/>
    <cellStyle name="Separador de milhares 5 2 3 7 3 3" xfId="46880" xr:uid="{F05EF8B8-2791-4DE8-9602-5B0DE4900ACA}"/>
    <cellStyle name="Separador de milhares 5 2 3 7 3 3 2" xfId="46881" xr:uid="{97F71913-DB71-4E8E-800A-A9673071C357}"/>
    <cellStyle name="Separador de milhares 5 2 3 7 3 4" xfId="46882" xr:uid="{6457AD94-91EE-4755-9964-BC4BDEF7D511}"/>
    <cellStyle name="Separador de milhares 5 2 3 7 4" xfId="46883" xr:uid="{E1ECBB1E-6F7E-464F-A4F2-A760AB9E490E}"/>
    <cellStyle name="Separador de milhares 5 2 3 7 4 2" xfId="46884" xr:uid="{50897E50-A4B1-4CF0-AA91-754849E64A9C}"/>
    <cellStyle name="Separador de milhares 5 2 3 7 4 2 2" xfId="46885" xr:uid="{FA396E80-0ECD-4454-9379-F84CA114CEF8}"/>
    <cellStyle name="Separador de milhares 5 2 3 7 4 2 2 2" xfId="46886" xr:uid="{E344FB2C-39B2-47E2-8FC1-2BF76B17E39E}"/>
    <cellStyle name="Separador de milhares 5 2 3 7 4 2 3" xfId="46887" xr:uid="{6E42B8C1-0A11-4532-AEDD-448D90DAB56F}"/>
    <cellStyle name="Separador de milhares 5 2 3 7 4 3" xfId="46888" xr:uid="{92BE3592-75BF-4DBA-8CDC-44E2BAF93543}"/>
    <cellStyle name="Separador de milhares 5 2 3 7 4 3 2" xfId="46889" xr:uid="{D7CD1913-12F5-42EF-8310-A70357AF7CB2}"/>
    <cellStyle name="Separador de milhares 5 2 3 7 4 4" xfId="46890" xr:uid="{609D8ABD-B813-45A4-8779-3CA5098B0D64}"/>
    <cellStyle name="Separador de milhares 5 2 3 7 4 4 2" xfId="46891" xr:uid="{053BAC7B-8CB3-4134-BAB7-7A9766CB1040}"/>
    <cellStyle name="Separador de milhares 5 2 3 7 4 5" xfId="46892" xr:uid="{1E4835BF-3F0E-4DAD-A394-A25165B40595}"/>
    <cellStyle name="Separador de milhares 5 2 3 7 5" xfId="46893" xr:uid="{3A1AA14E-6FE1-4C1E-BB9A-DE31EE1438F5}"/>
    <cellStyle name="Separador de milhares 5 2 3 7 5 2" xfId="46894" xr:uid="{4F017067-EFED-49D7-8C47-3E74EF79B161}"/>
    <cellStyle name="Separador de milhares 5 2 3 7 5 2 2" xfId="46895" xr:uid="{3E2328AD-366F-49EA-BB10-79537F191126}"/>
    <cellStyle name="Separador de milhares 5 2 3 7 5 3" xfId="46896" xr:uid="{CCBE000D-1131-4AA3-A1FA-6406EC9C7121}"/>
    <cellStyle name="Separador de milhares 5 2 3 7 5 3 2" xfId="46897" xr:uid="{AE0B03D6-1F44-4BA6-BAEB-D1435B619DEB}"/>
    <cellStyle name="Separador de milhares 5 2 3 7 5 4" xfId="46898" xr:uid="{0C110658-E9F0-482A-A8AB-C08E401ADC02}"/>
    <cellStyle name="Separador de milhares 5 2 3 7 6" xfId="46899" xr:uid="{E85BC88B-1145-47CB-AF8D-B0025FB7A389}"/>
    <cellStyle name="Separador de milhares 5 2 3 7 6 2" xfId="46900" xr:uid="{25ED68F2-539A-47EE-9AAB-546B5B9782D9}"/>
    <cellStyle name="Separador de milhares 5 2 3 7 7" xfId="46901" xr:uid="{28B3B213-A999-4533-8F5D-19CF624E675B}"/>
    <cellStyle name="Separador de milhares 5 2 3 7 8" xfId="46902" xr:uid="{3D9D25E5-4F9D-4227-8349-FE23A0D9EFE6}"/>
    <cellStyle name="Separador de milhares 5 2 3 7 9" xfId="53682" xr:uid="{97E0B290-85E1-4874-9676-1C7B4F231C05}"/>
    <cellStyle name="Separador de milhares 5 2 3 8" xfId="46903" xr:uid="{CF10C369-1E2A-40EF-9D7F-E9399B88248D}"/>
    <cellStyle name="Separador de milhares 5 2 3 8 10" xfId="55039" xr:uid="{8FC5281C-1AE8-4E0B-BE77-6E35E628248C}"/>
    <cellStyle name="Separador de milhares 5 2 3 8 2" xfId="46904" xr:uid="{6EE46D3B-3A18-4981-A26C-A684FA21D05F}"/>
    <cellStyle name="Separador de milhares 5 2 3 8 2 2" xfId="46905" xr:uid="{B90E78F1-3EBE-4AC4-B22B-21F4A2BA1E57}"/>
    <cellStyle name="Separador de milhares 5 2 3 8 2 2 2" xfId="46906" xr:uid="{3D4F88E9-B25C-45FE-837F-03A8BFA91F4E}"/>
    <cellStyle name="Separador de milhares 5 2 3 8 2 2 2 2" xfId="46907" xr:uid="{687008DE-2B4F-4E72-97D2-5BDF1D8D60AD}"/>
    <cellStyle name="Separador de milhares 5 2 3 8 2 2 2 2 2" xfId="46908" xr:uid="{DB317DDD-9820-436C-A94B-835B64BE939E}"/>
    <cellStyle name="Separador de milhares 5 2 3 8 2 2 2 3" xfId="46909" xr:uid="{077A901F-D6A2-4199-B7F0-758B292A1673}"/>
    <cellStyle name="Separador de milhares 5 2 3 8 2 2 3" xfId="46910" xr:uid="{EEF397D1-EB3F-4525-99D2-17531336991C}"/>
    <cellStyle name="Separador de milhares 5 2 3 8 2 2 3 2" xfId="46911" xr:uid="{F0A16018-404C-4DDC-AE83-C44674396AEC}"/>
    <cellStyle name="Separador de milhares 5 2 3 8 2 2 4" xfId="46912" xr:uid="{C3D79899-903C-4E1C-9C31-8D88559BDDEA}"/>
    <cellStyle name="Separador de milhares 5 2 3 8 2 2 4 2" xfId="46913" xr:uid="{11575499-185F-463B-88CB-9295F9AD40F4}"/>
    <cellStyle name="Separador de milhares 5 2 3 8 2 2 5" xfId="46914" xr:uid="{7CB423AE-C395-434B-9E0F-A72E3B88AB27}"/>
    <cellStyle name="Separador de milhares 5 2 3 8 2 3" xfId="46915" xr:uid="{FCA8DAEC-781E-40FD-A832-4953FA1F8B19}"/>
    <cellStyle name="Separador de milhares 5 2 3 8 2 3 2" xfId="46916" xr:uid="{E5B0E0FD-1F05-4F13-A236-0700F55A97A4}"/>
    <cellStyle name="Separador de milhares 5 2 3 8 2 4" xfId="46917" xr:uid="{3CF96F2C-5864-4222-866F-8896A44495F9}"/>
    <cellStyle name="Separador de milhares 5 2 3 8 2 4 2" xfId="46918" xr:uid="{3EC0C81B-F76E-4958-9456-67E41FF18BB7}"/>
    <cellStyle name="Separador de milhares 5 2 3 8 2 5" xfId="46919" xr:uid="{F05B9D9E-C6DC-4E94-B6F5-52345AAEACF1}"/>
    <cellStyle name="Separador de milhares 5 2 3 8 3" xfId="46920" xr:uid="{1AAF70F5-D5AE-46B2-9630-2B5C31C6827D}"/>
    <cellStyle name="Separador de milhares 5 2 3 8 3 2" xfId="46921" xr:uid="{5F48D335-9113-4BC5-8BFA-C39379148CED}"/>
    <cellStyle name="Separador de milhares 5 2 3 8 3 2 2" xfId="46922" xr:uid="{90C1E97D-9B8C-4E09-8248-CE5096DB651B}"/>
    <cellStyle name="Separador de milhares 5 2 3 8 3 3" xfId="46923" xr:uid="{1A8E90B7-9B8C-4448-B96B-EB669DC73C69}"/>
    <cellStyle name="Separador de milhares 5 2 3 8 3 3 2" xfId="46924" xr:uid="{67DEA1C6-43D4-4500-B2D2-2895A22E0B64}"/>
    <cellStyle name="Separador de milhares 5 2 3 8 3 4" xfId="46925" xr:uid="{669404CF-0BC6-450C-891E-61ED8CDA75DA}"/>
    <cellStyle name="Separador de milhares 5 2 3 8 4" xfId="46926" xr:uid="{DF6C9101-C86A-4746-97D0-267F0678D237}"/>
    <cellStyle name="Separador de milhares 5 2 3 8 4 2" xfId="46927" xr:uid="{1E912414-B9E8-425C-9649-D6052E09BEA9}"/>
    <cellStyle name="Separador de milhares 5 2 3 8 4 2 2" xfId="46928" xr:uid="{CE2DC62B-DC62-4692-9E52-1080EC077842}"/>
    <cellStyle name="Separador de milhares 5 2 3 8 4 2 2 2" xfId="46929" xr:uid="{5BD3695C-7AE1-43E0-B86F-515282C45520}"/>
    <cellStyle name="Separador de milhares 5 2 3 8 4 2 3" xfId="46930" xr:uid="{AD4FD051-F10E-4098-8AF9-2E2F738E37B0}"/>
    <cellStyle name="Separador de milhares 5 2 3 8 4 3" xfId="46931" xr:uid="{14F548D4-F3F0-47A0-A522-9EA2410CC5ED}"/>
    <cellStyle name="Separador de milhares 5 2 3 8 4 3 2" xfId="46932" xr:uid="{0FF22689-A657-460A-82E3-7BD6DECAFC3F}"/>
    <cellStyle name="Separador de milhares 5 2 3 8 4 4" xfId="46933" xr:uid="{B4DBB3F8-973B-47FC-896F-B7F154C62BF7}"/>
    <cellStyle name="Separador de milhares 5 2 3 8 4 4 2" xfId="46934" xr:uid="{7EBD49DC-3CFF-4040-B125-71413AABA1D6}"/>
    <cellStyle name="Separador de milhares 5 2 3 8 4 5" xfId="46935" xr:uid="{20A32277-F251-4051-9AB7-237F7499AFAD}"/>
    <cellStyle name="Separador de milhares 5 2 3 8 5" xfId="46936" xr:uid="{57CC1109-BABC-4182-B9D5-8DB2E4B42E5D}"/>
    <cellStyle name="Separador de milhares 5 2 3 8 5 2" xfId="46937" xr:uid="{083E5947-3618-4D0F-8AC7-EFE704B16AE7}"/>
    <cellStyle name="Separador de milhares 5 2 3 8 5 2 2" xfId="46938" xr:uid="{23351B0B-C8D6-488A-A0CE-6451914665AC}"/>
    <cellStyle name="Separador de milhares 5 2 3 8 5 3" xfId="46939" xr:uid="{F621D6FB-1166-40BB-A8F5-FB9E2B7D65D8}"/>
    <cellStyle name="Separador de milhares 5 2 3 8 5 3 2" xfId="46940" xr:uid="{429C9E29-3D77-4ABD-97B3-971D9AE815D6}"/>
    <cellStyle name="Separador de milhares 5 2 3 8 5 4" xfId="46941" xr:uid="{29EDAF1C-6471-48FE-834B-6A504F3A1508}"/>
    <cellStyle name="Separador de milhares 5 2 3 8 6" xfId="46942" xr:uid="{35864CBA-098D-4D9C-84F3-AA7671491432}"/>
    <cellStyle name="Separador de milhares 5 2 3 8 6 2" xfId="46943" xr:uid="{522E018C-7BA8-44D9-83A5-8E22412A510C}"/>
    <cellStyle name="Separador de milhares 5 2 3 8 7" xfId="46944" xr:uid="{BF7D21AC-7958-48CE-A827-B5A462A59AC2}"/>
    <cellStyle name="Separador de milhares 5 2 3 8 8" xfId="46945" xr:uid="{9DDE7D53-1D3D-41B0-86F9-684FC43DEF11}"/>
    <cellStyle name="Separador de milhares 5 2 3 8 9" xfId="53683" xr:uid="{7C578776-BCBA-48AF-AED4-CA0BD57DAA21}"/>
    <cellStyle name="Separador de milhares 5 2 3 9" xfId="46946" xr:uid="{537BE844-9FA4-4F3A-96D4-8B2FBBC1428D}"/>
    <cellStyle name="Separador de milhares 5 2 3 9 10" xfId="55040" xr:uid="{EED06F32-23EC-4839-8273-0E4C5ED51675}"/>
    <cellStyle name="Separador de milhares 5 2 3 9 2" xfId="46947" xr:uid="{13B46D8D-D128-4337-B6ED-0D1C5A25A88D}"/>
    <cellStyle name="Separador de milhares 5 2 3 9 2 2" xfId="46948" xr:uid="{698A6368-C3EB-47BE-A13E-88DBC57DC6D2}"/>
    <cellStyle name="Separador de milhares 5 2 3 9 2 2 2" xfId="46949" xr:uid="{AEFB628B-EA29-41B2-A9D5-909C2845FB0B}"/>
    <cellStyle name="Separador de milhares 5 2 3 9 2 2 2 2" xfId="46950" xr:uid="{CB1F15E5-DD1D-48FD-9180-8AF07DE04123}"/>
    <cellStyle name="Separador de milhares 5 2 3 9 2 2 2 2 2" xfId="46951" xr:uid="{182F94D6-5D34-4CFA-8AA9-83E405BB34E6}"/>
    <cellStyle name="Separador de milhares 5 2 3 9 2 2 2 3" xfId="46952" xr:uid="{6E033DA8-D07E-4973-9DC6-858258FCEF2B}"/>
    <cellStyle name="Separador de milhares 5 2 3 9 2 2 3" xfId="46953" xr:uid="{AC0BB0A2-3122-45DF-A1CC-272B0F17E159}"/>
    <cellStyle name="Separador de milhares 5 2 3 9 2 2 3 2" xfId="46954" xr:uid="{B7F3082E-F2F7-4D1A-85BC-42B266D51D4F}"/>
    <cellStyle name="Separador de milhares 5 2 3 9 2 2 4" xfId="46955" xr:uid="{D6601254-6CFB-4D93-8E5A-6381F771F912}"/>
    <cellStyle name="Separador de milhares 5 2 3 9 2 2 4 2" xfId="46956" xr:uid="{6E9F6FFC-99AA-45E8-9CAA-37EFF1DD77DF}"/>
    <cellStyle name="Separador de milhares 5 2 3 9 2 2 5" xfId="46957" xr:uid="{85BEF37E-F4ED-483F-A56A-A95791A714C3}"/>
    <cellStyle name="Separador de milhares 5 2 3 9 2 3" xfId="46958" xr:uid="{E78B2928-EEBE-446E-AEBC-A00FB68B0FB9}"/>
    <cellStyle name="Separador de milhares 5 2 3 9 2 3 2" xfId="46959" xr:uid="{DFB628E9-0D0D-4C3E-A403-663C73B057FE}"/>
    <cellStyle name="Separador de milhares 5 2 3 9 2 4" xfId="46960" xr:uid="{18E41E76-EE58-4AFF-99E8-013CC74D2E3C}"/>
    <cellStyle name="Separador de milhares 5 2 3 9 2 4 2" xfId="46961" xr:uid="{B0DCAE76-7384-4682-BC14-66B75DE43BB9}"/>
    <cellStyle name="Separador de milhares 5 2 3 9 2 5" xfId="46962" xr:uid="{B8D12BEC-8D65-4AD7-87A5-65A395770875}"/>
    <cellStyle name="Separador de milhares 5 2 3 9 3" xfId="46963" xr:uid="{D05CF6C4-2866-4BFA-9C62-9AAB0CC54B9A}"/>
    <cellStyle name="Separador de milhares 5 2 3 9 3 2" xfId="46964" xr:uid="{5A8529B8-BFED-4C5F-88DB-3E1E6B551FBE}"/>
    <cellStyle name="Separador de milhares 5 2 3 9 3 2 2" xfId="46965" xr:uid="{84691A4F-4A4B-4EAA-8E06-7CA8E28B065C}"/>
    <cellStyle name="Separador de milhares 5 2 3 9 3 3" xfId="46966" xr:uid="{93DE0D75-D46A-4F1E-8469-A816BA491743}"/>
    <cellStyle name="Separador de milhares 5 2 3 9 3 3 2" xfId="46967" xr:uid="{D3449A07-543A-4F0B-81DD-BEC6B2C6D23E}"/>
    <cellStyle name="Separador de milhares 5 2 3 9 3 4" xfId="46968" xr:uid="{9C14F938-E9B6-4637-8472-DD8525F67E6B}"/>
    <cellStyle name="Separador de milhares 5 2 3 9 4" xfId="46969" xr:uid="{95A78CC2-2007-420F-8555-2422E2EC3358}"/>
    <cellStyle name="Separador de milhares 5 2 3 9 4 2" xfId="46970" xr:uid="{CE1586E2-D810-4CF8-9C7B-477F0A755C18}"/>
    <cellStyle name="Separador de milhares 5 2 3 9 4 2 2" xfId="46971" xr:uid="{5FC65554-7D52-491F-B04E-F654A5772E21}"/>
    <cellStyle name="Separador de milhares 5 2 3 9 4 2 2 2" xfId="46972" xr:uid="{69EDA81C-838E-4A4D-9E05-CE6272B8CA5F}"/>
    <cellStyle name="Separador de milhares 5 2 3 9 4 2 3" xfId="46973" xr:uid="{ABD188CC-6F4E-4BF7-8708-73FD7F49C523}"/>
    <cellStyle name="Separador de milhares 5 2 3 9 4 3" xfId="46974" xr:uid="{57F58742-1F9A-4685-9EF3-862BA1A19AA1}"/>
    <cellStyle name="Separador de milhares 5 2 3 9 4 3 2" xfId="46975" xr:uid="{83FB1B92-E7FC-4A02-B127-0A31C6E037C7}"/>
    <cellStyle name="Separador de milhares 5 2 3 9 4 4" xfId="46976" xr:uid="{0948443C-BC69-4753-B2A5-5AE9438CE2CE}"/>
    <cellStyle name="Separador de milhares 5 2 3 9 4 4 2" xfId="46977" xr:uid="{48E79214-1D22-4067-B693-5CED9302F0A0}"/>
    <cellStyle name="Separador de milhares 5 2 3 9 4 5" xfId="46978" xr:uid="{6E0074E1-2E8F-4698-8BF1-439FE5B37B03}"/>
    <cellStyle name="Separador de milhares 5 2 3 9 5" xfId="46979" xr:uid="{2C7A9F71-66E3-4F63-B38B-436C36542CE8}"/>
    <cellStyle name="Separador de milhares 5 2 3 9 5 2" xfId="46980" xr:uid="{093D5675-A6F4-42A7-B486-5E5DEB63E987}"/>
    <cellStyle name="Separador de milhares 5 2 3 9 5 2 2" xfId="46981" xr:uid="{E267719A-B631-4E8B-B31B-28157AB53B05}"/>
    <cellStyle name="Separador de milhares 5 2 3 9 5 3" xfId="46982" xr:uid="{4B1FA94D-14EF-43F7-9274-F3769405D410}"/>
    <cellStyle name="Separador de milhares 5 2 3 9 5 3 2" xfId="46983" xr:uid="{1218AAA7-9ACA-4D65-85B7-4B2463BA045C}"/>
    <cellStyle name="Separador de milhares 5 2 3 9 5 4" xfId="46984" xr:uid="{B906E046-B731-4C27-9DCA-CFF7F829305A}"/>
    <cellStyle name="Separador de milhares 5 2 3 9 6" xfId="46985" xr:uid="{9ACFBCF6-B00F-4BDB-B467-39CC99F19823}"/>
    <cellStyle name="Separador de milhares 5 2 3 9 6 2" xfId="46986" xr:uid="{412F185E-133A-4EDF-B6CB-70828CE9260F}"/>
    <cellStyle name="Separador de milhares 5 2 3 9 7" xfId="46987" xr:uid="{51CA9340-FDC3-4212-B613-AA88BAAD402E}"/>
    <cellStyle name="Separador de milhares 5 2 3 9 8" xfId="46988" xr:uid="{C1CC526D-46ED-4A09-8135-118D058491D0}"/>
    <cellStyle name="Separador de milhares 5 2 3 9 9" xfId="53684" xr:uid="{4CAE814A-87F0-4587-A483-18EF71C7E8C7}"/>
    <cellStyle name="Separador de milhares 5 2 4" xfId="46989" xr:uid="{626F3090-A7A3-4618-A135-F596A8315FC5}"/>
    <cellStyle name="Separador de milhares 5 2 4 10" xfId="46990" xr:uid="{879A4934-9AB4-4B1C-97F7-67B387882AC2}"/>
    <cellStyle name="Separador de milhares 5 2 4 10 2" xfId="46991" xr:uid="{09134AFA-6CDB-44B3-828E-78954DC93182}"/>
    <cellStyle name="Separador de milhares 5 2 4 10 2 2" xfId="46992" xr:uid="{4ABD1467-1DE4-4B18-94C3-BE74FF2E4C72}"/>
    <cellStyle name="Separador de milhares 5 2 4 10 2 2 2" xfId="46993" xr:uid="{BD7296F5-9166-487D-A486-33EEEECCAA28}"/>
    <cellStyle name="Separador de milhares 5 2 4 10 2 3" xfId="46994" xr:uid="{FA65F174-7B0D-4ED5-A878-FBAF484897E8}"/>
    <cellStyle name="Separador de milhares 5 2 4 10 2 3 2" xfId="46995" xr:uid="{40445ACC-CA80-4F70-9AE6-58E6BDD8A689}"/>
    <cellStyle name="Separador de milhares 5 2 4 10 2 4" xfId="46996" xr:uid="{8ACFD411-4CD6-4735-8FE3-D27755D7AD96}"/>
    <cellStyle name="Separador de milhares 5 2 4 10 3" xfId="46997" xr:uid="{1918FA60-1C13-412E-BC57-A41CB5672BAF}"/>
    <cellStyle name="Separador de milhares 5 2 4 10 3 2" xfId="46998" xr:uid="{1755F9F2-E850-4C38-A461-655587637BAF}"/>
    <cellStyle name="Separador de milhares 5 2 4 10 3 2 2" xfId="46999" xr:uid="{B314E365-6185-4F63-8E26-D096819E4172}"/>
    <cellStyle name="Separador de milhares 5 2 4 10 3 2 2 2" xfId="47000" xr:uid="{1D57A2C4-4167-4DFC-A09F-683BD4ECD428}"/>
    <cellStyle name="Separador de milhares 5 2 4 10 3 2 3" xfId="47001" xr:uid="{DA86F352-F4CA-4DFC-BA4D-59834463BAEC}"/>
    <cellStyle name="Separador de milhares 5 2 4 10 3 3" xfId="47002" xr:uid="{856006A9-7D73-4D6D-81A4-C17DCECB8F97}"/>
    <cellStyle name="Separador de milhares 5 2 4 10 3 3 2" xfId="47003" xr:uid="{F54608D0-F77F-4E1B-9C63-D79ADC28961C}"/>
    <cellStyle name="Separador de milhares 5 2 4 10 3 4" xfId="47004" xr:uid="{0ADEFD48-621E-4CB2-A2BC-164AB4C2C7D3}"/>
    <cellStyle name="Separador de milhares 5 2 4 10 3 4 2" xfId="47005" xr:uid="{81370AEC-E8AC-427D-A325-5BE8F5DA7720}"/>
    <cellStyle name="Separador de milhares 5 2 4 10 3 5" xfId="47006" xr:uid="{4C376F4D-65F1-4FB8-9E25-C465518F4C4A}"/>
    <cellStyle name="Separador de milhares 5 2 4 10 4" xfId="47007" xr:uid="{779EC043-BDD2-4C8A-B4F1-BF43D99D58E7}"/>
    <cellStyle name="Separador de milhares 5 2 4 10 4 2" xfId="47008" xr:uid="{5888CDFA-F763-4D95-9156-B196943F0EE9}"/>
    <cellStyle name="Separador de milhares 5 2 4 10 4 2 2" xfId="47009" xr:uid="{7C3C2782-7D02-426D-932B-9A207BCFAFE3}"/>
    <cellStyle name="Separador de milhares 5 2 4 10 4 3" xfId="47010" xr:uid="{5C586FB7-1136-4188-BDF8-D9567E51FD93}"/>
    <cellStyle name="Separador de milhares 5 2 4 10 4 3 2" xfId="47011" xr:uid="{9EF09D1F-899B-46C4-BCD1-C6D581AEB28B}"/>
    <cellStyle name="Separador de milhares 5 2 4 10 4 4" xfId="47012" xr:uid="{8DADE756-D510-430A-807A-861EB2D3FFE1}"/>
    <cellStyle name="Separador de milhares 5 2 4 10 5" xfId="47013" xr:uid="{7024DBED-DAB9-46EC-9481-AA7C05E2E74C}"/>
    <cellStyle name="Separador de milhares 5 2 4 10 5 2" xfId="47014" xr:uid="{D6936F61-DD3B-44B9-9C96-BB4D503E7590}"/>
    <cellStyle name="Separador de milhares 5 2 4 10 6" xfId="47015" xr:uid="{667CF710-2495-4D92-B8FF-77378ECF26F3}"/>
    <cellStyle name="Separador de milhares 5 2 4 10 7" xfId="47016" xr:uid="{9C33A145-2FFF-4F07-A4A3-BCA0236577DB}"/>
    <cellStyle name="Separador de milhares 5 2 4 10 8" xfId="53685" xr:uid="{F846E5B1-65EB-4D81-85BD-BD470DBF0DF9}"/>
    <cellStyle name="Separador de milhares 5 2 4 11" xfId="47017" xr:uid="{1CE4444F-C0A0-4D51-B994-05D829D7BF96}"/>
    <cellStyle name="Separador de milhares 5 2 4 11 2" xfId="47018" xr:uid="{3B8B559E-C2EB-416D-90CC-71C981A67FCA}"/>
    <cellStyle name="Separador de milhares 5 2 4 11 2 2" xfId="47019" xr:uid="{06B035A3-057B-427F-A443-B162FE086C2B}"/>
    <cellStyle name="Separador de milhares 5 2 4 11 3" xfId="47020" xr:uid="{82764810-47D8-4A33-B1E3-12287CC0D4B1}"/>
    <cellStyle name="Separador de milhares 5 2 4 11 3 2" xfId="47021" xr:uid="{7EE29870-36F0-47EA-93DB-187A088CF641}"/>
    <cellStyle name="Separador de milhares 5 2 4 11 4" xfId="47022" xr:uid="{44F23693-6F37-4012-9DC2-E312B2D176E3}"/>
    <cellStyle name="Separador de milhares 5 2 4 12" xfId="47023" xr:uid="{02A29AD3-260C-453B-B95C-FDC321C14261}"/>
    <cellStyle name="Separador de milhares 5 2 4 12 2" xfId="47024" xr:uid="{F1138AD1-5671-49CA-A2F5-A84FF0F3CD38}"/>
    <cellStyle name="Separador de milhares 5 2 4 12 2 2" xfId="47025" xr:uid="{8999C7A6-50BF-49A9-83FC-2873C6FD7556}"/>
    <cellStyle name="Separador de milhares 5 2 4 12 2 2 2" xfId="47026" xr:uid="{42639CB6-10AA-462A-9D34-837087F0D302}"/>
    <cellStyle name="Separador de milhares 5 2 4 12 2 3" xfId="47027" xr:uid="{4A1EF4E5-FA02-442C-9FAD-F9885066628B}"/>
    <cellStyle name="Separador de milhares 5 2 4 12 3" xfId="47028" xr:uid="{C6140B8E-437B-4426-9994-884D66CD0225}"/>
    <cellStyle name="Separador de milhares 5 2 4 12 3 2" xfId="47029" xr:uid="{4B62B543-4364-48AD-A046-C86A67DFB5DA}"/>
    <cellStyle name="Separador de milhares 5 2 4 12 4" xfId="47030" xr:uid="{DE2080B5-DE6F-43A5-848C-B06D52E6350A}"/>
    <cellStyle name="Separador de milhares 5 2 4 12 4 2" xfId="47031" xr:uid="{C9BE4151-12BD-4E05-AEA1-043040DEE41F}"/>
    <cellStyle name="Separador de milhares 5 2 4 12 5" xfId="47032" xr:uid="{53DD5EF2-0F87-4EC4-AD43-2A07F52BE41C}"/>
    <cellStyle name="Separador de milhares 5 2 4 13" xfId="47033" xr:uid="{91807D55-89F1-4A27-839A-C6AC8E8BB858}"/>
    <cellStyle name="Separador de milhares 5 2 4 13 2" xfId="47034" xr:uid="{1A4BD737-591D-4FFE-B397-511923F9E3C6}"/>
    <cellStyle name="Separador de milhares 5 2 4 13 2 2" xfId="47035" xr:uid="{211A307D-BA89-49A9-9B98-FAC3034BB313}"/>
    <cellStyle name="Separador de milhares 5 2 4 13 3" xfId="47036" xr:uid="{B028C546-769F-4E48-A238-4B8D652AE2BA}"/>
    <cellStyle name="Separador de milhares 5 2 4 13 3 2" xfId="47037" xr:uid="{DA39D2EB-5BE1-4FA4-98DF-30C3E112CFB7}"/>
    <cellStyle name="Separador de milhares 5 2 4 13 4" xfId="47038" xr:uid="{B37DE05D-E810-4D68-9D32-9807B6184AE2}"/>
    <cellStyle name="Separador de milhares 5 2 4 14" xfId="47039" xr:uid="{CC8E8132-2B61-4A08-9D18-CC43FA1019C7}"/>
    <cellStyle name="Separador de milhares 5 2 4 14 2" xfId="47040" xr:uid="{56B6EB75-20A6-47F1-919F-EF448C429A0D}"/>
    <cellStyle name="Separador de milhares 5 2 4 15" xfId="47041" xr:uid="{0C873040-7540-4E36-8CB8-1F6C56389B34}"/>
    <cellStyle name="Separador de milhares 5 2 4 16" xfId="47042" xr:uid="{39EE407F-4BC3-4261-96D8-9DDEFEE00E55}"/>
    <cellStyle name="Separador de milhares 5 2 4 17" xfId="55041" xr:uid="{DD533A60-4072-42C2-B661-CD23528CD81B}"/>
    <cellStyle name="Separador de milhares 5 2 4 2" xfId="47043" xr:uid="{1096B7BF-78B8-4438-834D-EF93D334B542}"/>
    <cellStyle name="Separador de milhares 5 2 4 2 10" xfId="47044" xr:uid="{15027466-656B-4D4E-8AE9-A797602DB1B4}"/>
    <cellStyle name="Separador de milhares 5 2 4 2 10 2" xfId="47045" xr:uid="{7525F155-F868-48E5-92F5-51461EB4D144}"/>
    <cellStyle name="Separador de milhares 5 2 4 2 10 2 2" xfId="47046" xr:uid="{6E057D1C-5507-4F42-AD4C-6425F3881B54}"/>
    <cellStyle name="Separador de milhares 5 2 4 2 10 2 2 2" xfId="47047" xr:uid="{88137AA2-0AD5-4A64-85D8-0B774E7373FE}"/>
    <cellStyle name="Separador de milhares 5 2 4 2 10 2 3" xfId="47048" xr:uid="{25484605-D4D7-4E43-8443-DCB782231053}"/>
    <cellStyle name="Separador de milhares 5 2 4 2 10 3" xfId="47049" xr:uid="{0AD2C74B-A37C-49E2-8428-E3D8E87FA1AA}"/>
    <cellStyle name="Separador de milhares 5 2 4 2 10 3 2" xfId="47050" xr:uid="{01A16F26-9A96-4B5A-8C04-DB711308EAEF}"/>
    <cellStyle name="Separador de milhares 5 2 4 2 10 4" xfId="47051" xr:uid="{AFAE6515-8485-48DA-923E-672DE06A4460}"/>
    <cellStyle name="Separador de milhares 5 2 4 2 10 4 2" xfId="47052" xr:uid="{322AAEF7-9456-4DA0-9C9B-B7D98608144D}"/>
    <cellStyle name="Separador de milhares 5 2 4 2 10 5" xfId="47053" xr:uid="{FB090CC2-8E85-49B1-A364-D787619288FD}"/>
    <cellStyle name="Separador de milhares 5 2 4 2 11" xfId="47054" xr:uid="{BEEB67A5-25A0-4E10-8773-F1D1BD85A295}"/>
    <cellStyle name="Separador de milhares 5 2 4 2 11 2" xfId="47055" xr:uid="{406CB86B-291E-4048-86F6-1E433A33FF55}"/>
    <cellStyle name="Separador de milhares 5 2 4 2 11 2 2" xfId="47056" xr:uid="{E626B7E4-7C33-4607-90EF-92E6BA82BD1E}"/>
    <cellStyle name="Separador de milhares 5 2 4 2 11 3" xfId="47057" xr:uid="{CD526EB8-95FC-431A-9323-FBA203B5A42F}"/>
    <cellStyle name="Separador de milhares 5 2 4 2 11 3 2" xfId="47058" xr:uid="{49263185-2112-4096-8301-4FC544EE447B}"/>
    <cellStyle name="Separador de milhares 5 2 4 2 11 4" xfId="47059" xr:uid="{7F78129E-A4FD-4DB6-97D9-6582B42E446C}"/>
    <cellStyle name="Separador de milhares 5 2 4 2 12" xfId="47060" xr:uid="{59B19AA7-66A7-4200-B5EB-0B573D8AEEB4}"/>
    <cellStyle name="Separador de milhares 5 2 4 2 12 2" xfId="47061" xr:uid="{4AC0131F-8B41-4131-988A-3D4F4CE1EAD8}"/>
    <cellStyle name="Separador de milhares 5 2 4 2 13" xfId="47062" xr:uid="{7EF5279B-60A3-4FF2-9C61-F7C7A12C5197}"/>
    <cellStyle name="Separador de milhares 5 2 4 2 14" xfId="47063" xr:uid="{524AAA6A-D4F8-4A20-A18D-3F8838EB658F}"/>
    <cellStyle name="Separador de milhares 5 2 4 2 15" xfId="55042" xr:uid="{EE7D2BDA-D604-4920-AD6B-B5AECCA5C4FE}"/>
    <cellStyle name="Separador de milhares 5 2 4 2 2" xfId="47064" xr:uid="{EC37F684-E017-444F-BA37-6AB175D4EBB0}"/>
    <cellStyle name="Separador de milhares 5 2 4 2 2 10" xfId="47065" xr:uid="{0A274682-01C8-453B-948B-B8D40C7108D0}"/>
    <cellStyle name="Separador de milhares 5 2 4 2 2 10 2" xfId="47066" xr:uid="{CF53E579-966E-41BC-BDAF-F14CDC28B735}"/>
    <cellStyle name="Separador de milhares 5 2 4 2 2 11" xfId="47067" xr:uid="{B713227A-99C6-451A-AD51-8F0CE23FE7C9}"/>
    <cellStyle name="Separador de milhares 5 2 4 2 2 12" xfId="47068" xr:uid="{584B785E-B5BD-43EE-BBFD-A84D67B99B94}"/>
    <cellStyle name="Separador de milhares 5 2 4 2 2 13" xfId="53686" xr:uid="{471D2936-599F-4141-ACBB-49F3C59E1E78}"/>
    <cellStyle name="Separador de milhares 5 2 4 2 2 14" xfId="55043" xr:uid="{639B1281-561E-4E3F-9388-261DC7F4C1F2}"/>
    <cellStyle name="Separador de milhares 5 2 4 2 2 2" xfId="47069" xr:uid="{B63972F9-1533-4E7C-9514-B8461FF290DA}"/>
    <cellStyle name="Separador de milhares 5 2 4 2 2 2 10" xfId="47070" xr:uid="{99F5C34C-6903-4650-8F7F-7AF63780371D}"/>
    <cellStyle name="Separador de milhares 5 2 4 2 2 2 11" xfId="53687" xr:uid="{5DAED513-1CF7-4DB3-B1BC-ED763C13A026}"/>
    <cellStyle name="Separador de milhares 5 2 4 2 2 2 12" xfId="55044" xr:uid="{9E41BFAC-E9A1-479F-AF5F-F6E47BB19A56}"/>
    <cellStyle name="Separador de milhares 5 2 4 2 2 2 2" xfId="47071" xr:uid="{31C95A8D-B79D-497E-8556-8BA3D85BA7E6}"/>
    <cellStyle name="Separador de milhares 5 2 4 2 2 2 2 10" xfId="55045" xr:uid="{F50EDFA9-7D11-43A4-A613-215203A4A15F}"/>
    <cellStyle name="Separador de milhares 5 2 4 2 2 2 2 2" xfId="47072" xr:uid="{F2807EE4-CF8B-48EC-9AAE-6D61FA55E89E}"/>
    <cellStyle name="Separador de milhares 5 2 4 2 2 2 2 2 2" xfId="47073" xr:uid="{E3AF6262-A575-432A-B7F8-6FB7D63D1AD0}"/>
    <cellStyle name="Separador de milhares 5 2 4 2 2 2 2 2 2 2" xfId="47074" xr:uid="{77ECE8DE-6EBA-4EB1-BE39-4F95C931DF71}"/>
    <cellStyle name="Separador de milhares 5 2 4 2 2 2 2 2 2 2 2" xfId="47075" xr:uid="{F103905F-FD5D-44ED-9063-C955756DA3C7}"/>
    <cellStyle name="Separador de milhares 5 2 4 2 2 2 2 2 2 2 2 2" xfId="47076" xr:uid="{A78AD184-79BE-4645-9ECC-E2274D1F2720}"/>
    <cellStyle name="Separador de milhares 5 2 4 2 2 2 2 2 2 2 3" xfId="47077" xr:uid="{F2BAA01D-C422-48C2-9330-72073D685CE8}"/>
    <cellStyle name="Separador de milhares 5 2 4 2 2 2 2 2 2 3" xfId="47078" xr:uid="{FDFAA0AF-1C00-4FC9-818E-D12124C382CB}"/>
    <cellStyle name="Separador de milhares 5 2 4 2 2 2 2 2 2 3 2" xfId="47079" xr:uid="{86793402-F6FD-4841-9B01-C2D69B1641AE}"/>
    <cellStyle name="Separador de milhares 5 2 4 2 2 2 2 2 2 4" xfId="47080" xr:uid="{7857D052-3F93-4751-BCD1-DC0480AEE8D2}"/>
    <cellStyle name="Separador de milhares 5 2 4 2 2 2 2 2 2 4 2" xfId="47081" xr:uid="{82EA1AD1-5DA4-4226-A1AF-7228CAC50AFB}"/>
    <cellStyle name="Separador de milhares 5 2 4 2 2 2 2 2 2 5" xfId="47082" xr:uid="{95ADEFDE-4B68-4550-A7C3-AEB6F895DCBB}"/>
    <cellStyle name="Separador de milhares 5 2 4 2 2 2 2 2 3" xfId="47083" xr:uid="{E5EB9F1F-334C-4C27-A03A-DC36D1BF0046}"/>
    <cellStyle name="Separador de milhares 5 2 4 2 2 2 2 2 3 2" xfId="47084" xr:uid="{3F2EC4A7-694F-4E3F-BAC7-2B25B742031A}"/>
    <cellStyle name="Separador de milhares 5 2 4 2 2 2 2 2 4" xfId="47085" xr:uid="{A4783D05-D75C-4155-9901-D9688FDC2EA1}"/>
    <cellStyle name="Separador de milhares 5 2 4 2 2 2 2 2 4 2" xfId="47086" xr:uid="{1C985F9E-A733-48F7-8FBB-6D5FD226FF4A}"/>
    <cellStyle name="Separador de milhares 5 2 4 2 2 2 2 2 5" xfId="47087" xr:uid="{E0C84E22-2C19-4020-8F96-29A63AE25B6A}"/>
    <cellStyle name="Separador de milhares 5 2 4 2 2 2 2 3" xfId="47088" xr:uid="{BB0F128D-5BF3-4328-B2E2-4208EBEEC95B}"/>
    <cellStyle name="Separador de milhares 5 2 4 2 2 2 2 3 2" xfId="47089" xr:uid="{5ADF2D05-155F-414F-A9AC-C7FA5C07529E}"/>
    <cellStyle name="Separador de milhares 5 2 4 2 2 2 2 3 2 2" xfId="47090" xr:uid="{4FA1D0B9-F293-4761-AD09-9F48D5CB86C7}"/>
    <cellStyle name="Separador de milhares 5 2 4 2 2 2 2 3 3" xfId="47091" xr:uid="{080052F8-D9C7-4CFC-A08D-833F799E0D29}"/>
    <cellStyle name="Separador de milhares 5 2 4 2 2 2 2 3 3 2" xfId="47092" xr:uid="{0180525F-4E14-40F8-9FC1-99B6B8869321}"/>
    <cellStyle name="Separador de milhares 5 2 4 2 2 2 2 3 4" xfId="47093" xr:uid="{01031087-3BAB-4EFF-A31E-8DB99432AFA8}"/>
    <cellStyle name="Separador de milhares 5 2 4 2 2 2 2 4" xfId="47094" xr:uid="{471B5CEE-F309-483D-97B3-FDF8D497454F}"/>
    <cellStyle name="Separador de milhares 5 2 4 2 2 2 2 4 2" xfId="47095" xr:uid="{D7C15703-6855-44A1-96DD-FC8AB47B20E2}"/>
    <cellStyle name="Separador de milhares 5 2 4 2 2 2 2 4 2 2" xfId="47096" xr:uid="{5C09FD2B-E0F1-4528-9C95-D6211096635C}"/>
    <cellStyle name="Separador de milhares 5 2 4 2 2 2 2 4 2 2 2" xfId="47097" xr:uid="{177D96EB-8E48-421B-9042-6CB0261008CC}"/>
    <cellStyle name="Separador de milhares 5 2 4 2 2 2 2 4 2 3" xfId="47098" xr:uid="{985C52EB-E5DD-43B1-A81D-90E1BA1FC3FF}"/>
    <cellStyle name="Separador de milhares 5 2 4 2 2 2 2 4 3" xfId="47099" xr:uid="{4FAF765D-0E3E-4554-B410-F432B2402C39}"/>
    <cellStyle name="Separador de milhares 5 2 4 2 2 2 2 4 3 2" xfId="47100" xr:uid="{4AEFEB52-3D28-4A39-8E83-E45EC0931037}"/>
    <cellStyle name="Separador de milhares 5 2 4 2 2 2 2 4 4" xfId="47101" xr:uid="{AB8CC11A-A508-4E09-9DBF-107C277C0F91}"/>
    <cellStyle name="Separador de milhares 5 2 4 2 2 2 2 4 4 2" xfId="47102" xr:uid="{56682756-28AA-4389-A446-666C7BC977FA}"/>
    <cellStyle name="Separador de milhares 5 2 4 2 2 2 2 4 5" xfId="47103" xr:uid="{844DF3A4-825C-4DBA-A610-5BC4D4F66939}"/>
    <cellStyle name="Separador de milhares 5 2 4 2 2 2 2 5" xfId="47104" xr:uid="{FB569717-CEFD-4BBF-8100-9F750E0DF8B6}"/>
    <cellStyle name="Separador de milhares 5 2 4 2 2 2 2 5 2" xfId="47105" xr:uid="{B10E1D86-F844-45A0-B62D-CA2167E0796D}"/>
    <cellStyle name="Separador de milhares 5 2 4 2 2 2 2 5 2 2" xfId="47106" xr:uid="{BFD045E5-BFD4-4108-9AC5-0CD4D7EB4D9F}"/>
    <cellStyle name="Separador de milhares 5 2 4 2 2 2 2 5 3" xfId="47107" xr:uid="{DDDA13E5-A4B9-47F6-A03F-3A12360CA039}"/>
    <cellStyle name="Separador de milhares 5 2 4 2 2 2 2 5 3 2" xfId="47108" xr:uid="{1724FE99-2EE7-4B7F-868C-FDF6FB34EFC4}"/>
    <cellStyle name="Separador de milhares 5 2 4 2 2 2 2 5 4" xfId="47109" xr:uid="{596425E0-6193-45DA-BDB5-19D2A99DAEA7}"/>
    <cellStyle name="Separador de milhares 5 2 4 2 2 2 2 6" xfId="47110" xr:uid="{51D2A262-6A2B-4C26-9836-2B69A204AD2F}"/>
    <cellStyle name="Separador de milhares 5 2 4 2 2 2 2 6 2" xfId="47111" xr:uid="{D0B6309C-4739-4D7B-A03A-72B37836EC79}"/>
    <cellStyle name="Separador de milhares 5 2 4 2 2 2 2 7" xfId="47112" xr:uid="{F7DFCF85-4898-409D-8818-565C7A5E2AC2}"/>
    <cellStyle name="Separador de milhares 5 2 4 2 2 2 2 8" xfId="47113" xr:uid="{6B6B0C03-6238-4B91-AF77-AB8F1E33373F}"/>
    <cellStyle name="Separador de milhares 5 2 4 2 2 2 2 9" xfId="53688" xr:uid="{80AD16DB-5710-4C61-B4E2-1BE8590B0068}"/>
    <cellStyle name="Separador de milhares 5 2 4 2 2 2 3" xfId="47114" xr:uid="{2666E203-6E03-4AD0-B07C-3F1FAA02CE04}"/>
    <cellStyle name="Separador de milhares 5 2 4 2 2 2 3 10" xfId="55046" xr:uid="{3A8878FB-CA89-44F9-A249-2D15FFA16312}"/>
    <cellStyle name="Separador de milhares 5 2 4 2 2 2 3 2" xfId="47115" xr:uid="{9C7679D6-E79B-486C-9970-6EF127371DA0}"/>
    <cellStyle name="Separador de milhares 5 2 4 2 2 2 3 2 2" xfId="47116" xr:uid="{139FDD96-63B7-47A6-8746-E08BBA7EEE7B}"/>
    <cellStyle name="Separador de milhares 5 2 4 2 2 2 3 2 2 2" xfId="47117" xr:uid="{594496CB-3C72-4FC7-BC29-84229BB1B40A}"/>
    <cellStyle name="Separador de milhares 5 2 4 2 2 2 3 2 2 2 2" xfId="47118" xr:uid="{A3623DB8-2076-4624-81A2-F06B77628CD1}"/>
    <cellStyle name="Separador de milhares 5 2 4 2 2 2 3 2 2 2 2 2" xfId="47119" xr:uid="{F4D3DE16-0B62-4C8D-9C78-EEF17B27E8F8}"/>
    <cellStyle name="Separador de milhares 5 2 4 2 2 2 3 2 2 2 3" xfId="47120" xr:uid="{7FC47734-90BA-43B0-8139-66271C2544FA}"/>
    <cellStyle name="Separador de milhares 5 2 4 2 2 2 3 2 2 3" xfId="47121" xr:uid="{9F70B580-9EED-492F-AC79-6F8E481FE23C}"/>
    <cellStyle name="Separador de milhares 5 2 4 2 2 2 3 2 2 3 2" xfId="47122" xr:uid="{28EB5267-9648-4162-A437-685D79D8015E}"/>
    <cellStyle name="Separador de milhares 5 2 4 2 2 2 3 2 2 4" xfId="47123" xr:uid="{36742776-9AC1-4D77-9CA9-D22F9AC23496}"/>
    <cellStyle name="Separador de milhares 5 2 4 2 2 2 3 2 2 4 2" xfId="47124" xr:uid="{34B9E1ED-26B4-4ACC-BF1C-A3E75EB1A36D}"/>
    <cellStyle name="Separador de milhares 5 2 4 2 2 2 3 2 2 5" xfId="47125" xr:uid="{26C98676-D380-4E06-AB3F-E978889BDEC8}"/>
    <cellStyle name="Separador de milhares 5 2 4 2 2 2 3 2 3" xfId="47126" xr:uid="{9E96BB99-7E67-4ADA-9E01-A97FA95A6C97}"/>
    <cellStyle name="Separador de milhares 5 2 4 2 2 2 3 2 3 2" xfId="47127" xr:uid="{DD99DAC8-22B0-43E0-9B31-104EF2BD591A}"/>
    <cellStyle name="Separador de milhares 5 2 4 2 2 2 3 2 4" xfId="47128" xr:uid="{C3452BD8-BB87-496A-8A47-A7720586F632}"/>
    <cellStyle name="Separador de milhares 5 2 4 2 2 2 3 2 4 2" xfId="47129" xr:uid="{AEEA116C-082A-464C-8212-26236050EA3F}"/>
    <cellStyle name="Separador de milhares 5 2 4 2 2 2 3 2 5" xfId="47130" xr:uid="{D0B8FDBF-B609-432F-9141-4E6B340C6511}"/>
    <cellStyle name="Separador de milhares 5 2 4 2 2 2 3 3" xfId="47131" xr:uid="{6E9106D9-517C-4863-9F73-FD3FFC1A429C}"/>
    <cellStyle name="Separador de milhares 5 2 4 2 2 2 3 3 2" xfId="47132" xr:uid="{56B0AA75-11BA-4F97-9CBE-29621F893E28}"/>
    <cellStyle name="Separador de milhares 5 2 4 2 2 2 3 3 2 2" xfId="47133" xr:uid="{E9572209-0378-453C-8915-DAA4CE023CA5}"/>
    <cellStyle name="Separador de milhares 5 2 4 2 2 2 3 3 3" xfId="47134" xr:uid="{A9D68978-F47F-4CA6-93CB-8DAB8A7B0347}"/>
    <cellStyle name="Separador de milhares 5 2 4 2 2 2 3 3 3 2" xfId="47135" xr:uid="{37FE7B77-468B-4598-A22D-DFCDEA89015F}"/>
    <cellStyle name="Separador de milhares 5 2 4 2 2 2 3 3 4" xfId="47136" xr:uid="{B93B9207-D2BB-4435-8635-329C7C944358}"/>
    <cellStyle name="Separador de milhares 5 2 4 2 2 2 3 4" xfId="47137" xr:uid="{C59F8ECF-AD0B-435F-A0B9-BE332E21959A}"/>
    <cellStyle name="Separador de milhares 5 2 4 2 2 2 3 4 2" xfId="47138" xr:uid="{64343BCB-D0A8-428B-9E44-E0D6705BF216}"/>
    <cellStyle name="Separador de milhares 5 2 4 2 2 2 3 4 2 2" xfId="47139" xr:uid="{6F2B12D3-7372-41D6-B161-EBA5CD40A6E6}"/>
    <cellStyle name="Separador de milhares 5 2 4 2 2 2 3 4 2 2 2" xfId="47140" xr:uid="{EDED38C3-89B3-4FA7-A430-121911D900E6}"/>
    <cellStyle name="Separador de milhares 5 2 4 2 2 2 3 4 2 3" xfId="47141" xr:uid="{50E13737-6855-4FF9-9D59-5CE61838F7B0}"/>
    <cellStyle name="Separador de milhares 5 2 4 2 2 2 3 4 3" xfId="47142" xr:uid="{0DD4E058-B4DD-478B-ADFA-ED5E5C8EAD26}"/>
    <cellStyle name="Separador de milhares 5 2 4 2 2 2 3 4 3 2" xfId="47143" xr:uid="{B3672CAD-9678-40C9-B776-C38FD7ACCE99}"/>
    <cellStyle name="Separador de milhares 5 2 4 2 2 2 3 4 4" xfId="47144" xr:uid="{522D149E-67B6-4892-B839-B8795D2419EC}"/>
    <cellStyle name="Separador de milhares 5 2 4 2 2 2 3 4 4 2" xfId="47145" xr:uid="{A2976609-7C5A-4051-B36E-99F78905C00E}"/>
    <cellStyle name="Separador de milhares 5 2 4 2 2 2 3 4 5" xfId="47146" xr:uid="{3E8449E6-309D-451D-81CD-87EE2ACC9A32}"/>
    <cellStyle name="Separador de milhares 5 2 4 2 2 2 3 5" xfId="47147" xr:uid="{91BCA274-ADAF-4342-BE97-5E4B1396DF96}"/>
    <cellStyle name="Separador de milhares 5 2 4 2 2 2 3 5 2" xfId="47148" xr:uid="{A9732656-5C2C-4E18-898C-B0C539E4ACDE}"/>
    <cellStyle name="Separador de milhares 5 2 4 2 2 2 3 5 2 2" xfId="47149" xr:uid="{6F2620B6-E8FD-4A95-9784-9C3165840E13}"/>
    <cellStyle name="Separador de milhares 5 2 4 2 2 2 3 5 3" xfId="47150" xr:uid="{E6846CB0-E1C1-4683-9561-505B507B40C0}"/>
    <cellStyle name="Separador de milhares 5 2 4 2 2 2 3 5 3 2" xfId="47151" xr:uid="{71F74F2E-B685-4E15-800F-0A3AE541F31E}"/>
    <cellStyle name="Separador de milhares 5 2 4 2 2 2 3 5 4" xfId="47152" xr:uid="{5B8590A8-F200-4279-BB7B-B4DB3C8DC6B3}"/>
    <cellStyle name="Separador de milhares 5 2 4 2 2 2 3 6" xfId="47153" xr:uid="{0EE3BC94-C63E-4D7B-AB11-DD7576237885}"/>
    <cellStyle name="Separador de milhares 5 2 4 2 2 2 3 6 2" xfId="47154" xr:uid="{F2F429C8-287F-4DBF-8C65-808B82915E27}"/>
    <cellStyle name="Separador de milhares 5 2 4 2 2 2 3 7" xfId="47155" xr:uid="{4CB37A25-9E5E-4669-86BF-86D8FA940EBD}"/>
    <cellStyle name="Separador de milhares 5 2 4 2 2 2 3 8" xfId="47156" xr:uid="{26D01B96-0170-4B71-ABBF-28E2D0B7E89F}"/>
    <cellStyle name="Separador de milhares 5 2 4 2 2 2 3 9" xfId="53689" xr:uid="{E212CBC1-C936-43D6-BA42-B36DD52DC53B}"/>
    <cellStyle name="Separador de milhares 5 2 4 2 2 2 4" xfId="47157" xr:uid="{81B4FE91-F77F-46C5-B8CC-62F6E84E9F1C}"/>
    <cellStyle name="Separador de milhares 5 2 4 2 2 2 4 2" xfId="47158" xr:uid="{F9E1D8BA-1E98-401C-80C4-9F20D44138D5}"/>
    <cellStyle name="Separador de milhares 5 2 4 2 2 2 4 2 2" xfId="47159" xr:uid="{1F5C836F-3ADB-4FE5-8456-56768188D958}"/>
    <cellStyle name="Separador de milhares 5 2 4 2 2 2 4 2 2 2" xfId="47160" xr:uid="{350F98A3-ECCC-40B4-A0D1-7656DAB0E361}"/>
    <cellStyle name="Separador de milhares 5 2 4 2 2 2 4 2 2 2 2" xfId="47161" xr:uid="{8A53F0E3-D0C3-47D7-8A51-8E43E59E9C4C}"/>
    <cellStyle name="Separador de milhares 5 2 4 2 2 2 4 2 2 3" xfId="47162" xr:uid="{01B84756-2AFD-43F3-A5E9-FAA6F1EB3459}"/>
    <cellStyle name="Separador de milhares 5 2 4 2 2 2 4 2 3" xfId="47163" xr:uid="{C76731CF-8EC5-4A73-8A1C-CBB4254EBE4A}"/>
    <cellStyle name="Separador de milhares 5 2 4 2 2 2 4 2 3 2" xfId="47164" xr:uid="{AE40A7CE-E1C5-4881-8B23-209626FA67B0}"/>
    <cellStyle name="Separador de milhares 5 2 4 2 2 2 4 2 4" xfId="47165" xr:uid="{6FED7A27-A0EB-4A83-B4B4-D8F3FA99F17D}"/>
    <cellStyle name="Separador de milhares 5 2 4 2 2 2 4 2 4 2" xfId="47166" xr:uid="{17992F17-6528-4585-A3E3-4EE571EB53F7}"/>
    <cellStyle name="Separador de milhares 5 2 4 2 2 2 4 2 5" xfId="47167" xr:uid="{112D15AB-5381-4840-936C-F91C4252811C}"/>
    <cellStyle name="Separador de milhares 5 2 4 2 2 2 4 3" xfId="47168" xr:uid="{0432A847-6884-4C8E-8739-53D68B14C77A}"/>
    <cellStyle name="Separador de milhares 5 2 4 2 2 2 4 3 2" xfId="47169" xr:uid="{9DFBBFAA-47AD-4CF3-A764-F6ADACF36BB6}"/>
    <cellStyle name="Separador de milhares 5 2 4 2 2 2 4 4" xfId="47170" xr:uid="{9553D88A-08DF-4AB6-B12A-6F74DA02EBEF}"/>
    <cellStyle name="Separador de milhares 5 2 4 2 2 2 4 4 2" xfId="47171" xr:uid="{242CF42D-27ED-4ADA-9EC3-C4DF4D97BF4B}"/>
    <cellStyle name="Separador de milhares 5 2 4 2 2 2 4 5" xfId="47172" xr:uid="{A3AD8F01-2CB6-4996-86A9-E0035F361CCB}"/>
    <cellStyle name="Separador de milhares 5 2 4 2 2 2 5" xfId="47173" xr:uid="{9A78D7E0-8C47-4848-AC1E-4FDBB1563EC8}"/>
    <cellStyle name="Separador de milhares 5 2 4 2 2 2 5 2" xfId="47174" xr:uid="{02B39E90-46C9-4C16-8733-D54122E03522}"/>
    <cellStyle name="Separador de milhares 5 2 4 2 2 2 5 2 2" xfId="47175" xr:uid="{71474F5B-B3F3-4844-BE4A-52BF10895831}"/>
    <cellStyle name="Separador de milhares 5 2 4 2 2 2 5 3" xfId="47176" xr:uid="{4F5C26E6-58FD-4D4B-A6FF-188132F2E6AB}"/>
    <cellStyle name="Separador de milhares 5 2 4 2 2 2 5 3 2" xfId="47177" xr:uid="{19E32763-F378-4128-BE64-5CAF550BBCCC}"/>
    <cellStyle name="Separador de milhares 5 2 4 2 2 2 5 4" xfId="47178" xr:uid="{288E9402-8A38-45BF-A396-397D159A709D}"/>
    <cellStyle name="Separador de milhares 5 2 4 2 2 2 6" xfId="47179" xr:uid="{E490CC0C-5BB4-4171-B11D-0F97E3DCF9D4}"/>
    <cellStyle name="Separador de milhares 5 2 4 2 2 2 6 2" xfId="47180" xr:uid="{410C5AF1-F3A3-474F-B85B-FF6E4D722182}"/>
    <cellStyle name="Separador de milhares 5 2 4 2 2 2 6 2 2" xfId="47181" xr:uid="{A92D6859-BAED-4A0F-89B4-836851C5F3E7}"/>
    <cellStyle name="Separador de milhares 5 2 4 2 2 2 6 2 2 2" xfId="47182" xr:uid="{6CB86FF8-2A50-4DAB-985F-3F2219D1B503}"/>
    <cellStyle name="Separador de milhares 5 2 4 2 2 2 6 2 3" xfId="47183" xr:uid="{508017D9-5DF4-4594-848F-7619C008A684}"/>
    <cellStyle name="Separador de milhares 5 2 4 2 2 2 6 3" xfId="47184" xr:uid="{32607646-320A-463B-AF6E-2CEB881CAFC2}"/>
    <cellStyle name="Separador de milhares 5 2 4 2 2 2 6 3 2" xfId="47185" xr:uid="{F9ED1E4D-BCCB-4663-ACE3-7A515CDE2090}"/>
    <cellStyle name="Separador de milhares 5 2 4 2 2 2 6 4" xfId="47186" xr:uid="{D7D783AB-4E5E-48A1-9929-F3D31C5836BB}"/>
    <cellStyle name="Separador de milhares 5 2 4 2 2 2 6 4 2" xfId="47187" xr:uid="{0F257ED0-098C-4330-A227-0691DD9E17A0}"/>
    <cellStyle name="Separador de milhares 5 2 4 2 2 2 6 5" xfId="47188" xr:uid="{96BAC753-40E0-47EB-B0EC-E35FF9C1D1DD}"/>
    <cellStyle name="Separador de milhares 5 2 4 2 2 2 7" xfId="47189" xr:uid="{2F90339C-53CB-4EC9-9C91-15C4B28D7016}"/>
    <cellStyle name="Separador de milhares 5 2 4 2 2 2 7 2" xfId="47190" xr:uid="{265A5506-92AE-4EC3-B26A-E9DE279019AD}"/>
    <cellStyle name="Separador de milhares 5 2 4 2 2 2 7 2 2" xfId="47191" xr:uid="{746DEFE4-4169-4747-824F-082A083D42B0}"/>
    <cellStyle name="Separador de milhares 5 2 4 2 2 2 7 3" xfId="47192" xr:uid="{25D7B196-6469-4FF7-87BD-830C0451CFF4}"/>
    <cellStyle name="Separador de milhares 5 2 4 2 2 2 7 3 2" xfId="47193" xr:uid="{9208F4B7-8047-4BCA-B753-2DC3679C7D70}"/>
    <cellStyle name="Separador de milhares 5 2 4 2 2 2 7 4" xfId="47194" xr:uid="{A43FD290-A532-4A3B-8F3C-9FA06DC89324}"/>
    <cellStyle name="Separador de milhares 5 2 4 2 2 2 8" xfId="47195" xr:uid="{96A209A7-BCB9-4CBE-B986-31C0ADDE4E27}"/>
    <cellStyle name="Separador de milhares 5 2 4 2 2 2 8 2" xfId="47196" xr:uid="{C9680371-AFA7-431D-9E2E-1E7D15A48733}"/>
    <cellStyle name="Separador de milhares 5 2 4 2 2 2 9" xfId="47197" xr:uid="{349770CE-AF59-4B3B-BE3D-52DA79549EA6}"/>
    <cellStyle name="Separador de milhares 5 2 4 2 2 3" xfId="47198" xr:uid="{DB7E386E-CE5A-4945-A8E9-2BF9C8DE0578}"/>
    <cellStyle name="Separador de milhares 5 2 4 2 2 3 10" xfId="55047" xr:uid="{4A6A0EE2-DAC5-4983-89FA-008FD05D7588}"/>
    <cellStyle name="Separador de milhares 5 2 4 2 2 3 2" xfId="47199" xr:uid="{16B8051E-D7CB-4027-AE10-F5CF44A1C199}"/>
    <cellStyle name="Separador de milhares 5 2 4 2 2 3 2 2" xfId="47200" xr:uid="{81DFABA1-5762-4447-B123-77C045581573}"/>
    <cellStyle name="Separador de milhares 5 2 4 2 2 3 2 2 2" xfId="47201" xr:uid="{D971D3F7-5AD1-4E8A-B3D3-30F68071DF1B}"/>
    <cellStyle name="Separador de milhares 5 2 4 2 2 3 2 2 2 2" xfId="47202" xr:uid="{74624863-3F54-4523-81BA-7252C6F7F35A}"/>
    <cellStyle name="Separador de milhares 5 2 4 2 2 3 2 2 2 2 2" xfId="47203" xr:uid="{EE24DA72-E4CB-4D49-A8EE-7C40C8C6A505}"/>
    <cellStyle name="Separador de milhares 5 2 4 2 2 3 2 2 2 3" xfId="47204" xr:uid="{8C9BA5A7-3B9E-4BF0-A1AD-D20E25EDEEB9}"/>
    <cellStyle name="Separador de milhares 5 2 4 2 2 3 2 2 3" xfId="47205" xr:uid="{0A393109-7060-471E-86E5-1A7A61135535}"/>
    <cellStyle name="Separador de milhares 5 2 4 2 2 3 2 2 3 2" xfId="47206" xr:uid="{75C51598-BBB8-414C-87D1-3F5F970AEABD}"/>
    <cellStyle name="Separador de milhares 5 2 4 2 2 3 2 2 4" xfId="47207" xr:uid="{CFD7A0C1-00E8-422E-BB65-6DE1ABC933B5}"/>
    <cellStyle name="Separador de milhares 5 2 4 2 2 3 2 2 4 2" xfId="47208" xr:uid="{A9EF0800-53BF-4165-AF07-4F91FE4D91F3}"/>
    <cellStyle name="Separador de milhares 5 2 4 2 2 3 2 2 5" xfId="47209" xr:uid="{070EA792-DDD0-4AF3-ADC2-5B98381B4693}"/>
    <cellStyle name="Separador de milhares 5 2 4 2 2 3 2 3" xfId="47210" xr:uid="{BA4091B8-43EE-4FD1-A295-73490CB76EA4}"/>
    <cellStyle name="Separador de milhares 5 2 4 2 2 3 2 3 2" xfId="47211" xr:uid="{D4A64EDC-DF47-47E2-A641-8210DEDE6C0A}"/>
    <cellStyle name="Separador de milhares 5 2 4 2 2 3 2 4" xfId="47212" xr:uid="{4EEB91FB-25BF-47C9-9FDF-8CB32CA6E452}"/>
    <cellStyle name="Separador de milhares 5 2 4 2 2 3 2 4 2" xfId="47213" xr:uid="{11C89399-86A4-477E-BEFD-C88422848BF8}"/>
    <cellStyle name="Separador de milhares 5 2 4 2 2 3 2 5" xfId="47214" xr:uid="{8477A66A-9785-4CBF-8C49-EBB16898DBC8}"/>
    <cellStyle name="Separador de milhares 5 2 4 2 2 3 3" xfId="47215" xr:uid="{9E236F45-8FE1-4569-88D0-D93D1E3ED301}"/>
    <cellStyle name="Separador de milhares 5 2 4 2 2 3 3 2" xfId="47216" xr:uid="{9308D4C5-2CC4-49CA-8E9C-73CF70284791}"/>
    <cellStyle name="Separador de milhares 5 2 4 2 2 3 3 2 2" xfId="47217" xr:uid="{9A2FA682-B18E-43B8-8EC9-76C88EB631AB}"/>
    <cellStyle name="Separador de milhares 5 2 4 2 2 3 3 3" xfId="47218" xr:uid="{4F2FF4C4-E611-49C6-984A-9176CA2BA994}"/>
    <cellStyle name="Separador de milhares 5 2 4 2 2 3 3 3 2" xfId="47219" xr:uid="{6CE0213B-6F0E-420C-9C3B-815ACB83E3CF}"/>
    <cellStyle name="Separador de milhares 5 2 4 2 2 3 3 4" xfId="47220" xr:uid="{9189A9E0-57B0-4B13-900D-4FDFD17F4486}"/>
    <cellStyle name="Separador de milhares 5 2 4 2 2 3 4" xfId="47221" xr:uid="{36530D51-506D-46C1-9EE4-23209027F736}"/>
    <cellStyle name="Separador de milhares 5 2 4 2 2 3 4 2" xfId="47222" xr:uid="{B9AC6110-AF1E-468D-8238-DE44974E120A}"/>
    <cellStyle name="Separador de milhares 5 2 4 2 2 3 4 2 2" xfId="47223" xr:uid="{A408403F-7CC1-4891-8C06-7F3923C8E661}"/>
    <cellStyle name="Separador de milhares 5 2 4 2 2 3 4 2 2 2" xfId="47224" xr:uid="{2C61E354-3A82-45E6-A85A-0552F6F09052}"/>
    <cellStyle name="Separador de milhares 5 2 4 2 2 3 4 2 3" xfId="47225" xr:uid="{0DDF8A71-A5D3-472C-A6AA-75BB94550761}"/>
    <cellStyle name="Separador de milhares 5 2 4 2 2 3 4 3" xfId="47226" xr:uid="{344F1987-4FDA-41FF-B1BD-7B484586EA7E}"/>
    <cellStyle name="Separador de milhares 5 2 4 2 2 3 4 3 2" xfId="47227" xr:uid="{8E3DED99-0146-4323-9D42-AD50513C5FB4}"/>
    <cellStyle name="Separador de milhares 5 2 4 2 2 3 4 4" xfId="47228" xr:uid="{83D43E99-A73D-4482-A982-097B3DA4E0A0}"/>
    <cellStyle name="Separador de milhares 5 2 4 2 2 3 4 4 2" xfId="47229" xr:uid="{78C0F4B1-CF3A-4603-9936-D01697F52E9D}"/>
    <cellStyle name="Separador de milhares 5 2 4 2 2 3 4 5" xfId="47230" xr:uid="{0864BF35-91AB-471D-AC39-5590C32A3FB2}"/>
    <cellStyle name="Separador de milhares 5 2 4 2 2 3 5" xfId="47231" xr:uid="{B7F98E45-C32A-4797-87B6-BA1CE05BDF96}"/>
    <cellStyle name="Separador de milhares 5 2 4 2 2 3 5 2" xfId="47232" xr:uid="{FA33F929-48DB-4F92-A6AA-0CBBA14E6AAE}"/>
    <cellStyle name="Separador de milhares 5 2 4 2 2 3 5 2 2" xfId="47233" xr:uid="{A64F17F8-8768-4520-BC66-9D580AB943FC}"/>
    <cellStyle name="Separador de milhares 5 2 4 2 2 3 5 3" xfId="47234" xr:uid="{A1E8113F-CB18-4A85-AE99-49F245BA9A1D}"/>
    <cellStyle name="Separador de milhares 5 2 4 2 2 3 5 3 2" xfId="47235" xr:uid="{6EB65BDD-B9A0-46E9-A2D2-84D282772152}"/>
    <cellStyle name="Separador de milhares 5 2 4 2 2 3 5 4" xfId="47236" xr:uid="{F49F3A9B-8A14-4925-996D-375CE3BD266B}"/>
    <cellStyle name="Separador de milhares 5 2 4 2 2 3 6" xfId="47237" xr:uid="{5C504DC3-78C3-4759-832C-18B8777E7337}"/>
    <cellStyle name="Separador de milhares 5 2 4 2 2 3 6 2" xfId="47238" xr:uid="{3260D283-F849-4C5C-A4CB-B3D58B6AE256}"/>
    <cellStyle name="Separador de milhares 5 2 4 2 2 3 7" xfId="47239" xr:uid="{422DD8FA-9D48-4FFE-B82C-8AEB2583ED28}"/>
    <cellStyle name="Separador de milhares 5 2 4 2 2 3 8" xfId="47240" xr:uid="{99604E21-7068-438E-851B-5F7E76DD112C}"/>
    <cellStyle name="Separador de milhares 5 2 4 2 2 3 9" xfId="53690" xr:uid="{41AA7506-45ED-49EB-A1C4-99BE04BD57CD}"/>
    <cellStyle name="Separador de milhares 5 2 4 2 2 4" xfId="47241" xr:uid="{9B359CC7-464D-48FF-A0E6-F895516C3E91}"/>
    <cellStyle name="Separador de milhares 5 2 4 2 2 4 10" xfId="55048" xr:uid="{972A8D7D-9D76-4F4A-BC7C-AAA2A3810F33}"/>
    <cellStyle name="Separador de milhares 5 2 4 2 2 4 2" xfId="47242" xr:uid="{2DA741BC-4780-4588-BBF5-30ACB656E2FE}"/>
    <cellStyle name="Separador de milhares 5 2 4 2 2 4 2 2" xfId="47243" xr:uid="{E118ACF6-7C33-4BD1-B0FE-547382DD7711}"/>
    <cellStyle name="Separador de milhares 5 2 4 2 2 4 2 2 2" xfId="47244" xr:uid="{87C2D66B-1DFE-4EAE-9196-2F084173D038}"/>
    <cellStyle name="Separador de milhares 5 2 4 2 2 4 2 2 2 2" xfId="47245" xr:uid="{A0DC322C-0C83-40AA-96A4-492911EADD38}"/>
    <cellStyle name="Separador de milhares 5 2 4 2 2 4 2 2 2 2 2" xfId="47246" xr:uid="{1E2AA504-66DC-4F34-A8D3-EA0C1CD00CDE}"/>
    <cellStyle name="Separador de milhares 5 2 4 2 2 4 2 2 2 3" xfId="47247" xr:uid="{FF9799F9-7AD1-4043-A039-878D271930AC}"/>
    <cellStyle name="Separador de milhares 5 2 4 2 2 4 2 2 3" xfId="47248" xr:uid="{44196DFD-4B78-49CD-89AD-E11D9CA125A0}"/>
    <cellStyle name="Separador de milhares 5 2 4 2 2 4 2 2 3 2" xfId="47249" xr:uid="{A61E794D-8FCC-4469-A570-53D7CCA5A34E}"/>
    <cellStyle name="Separador de milhares 5 2 4 2 2 4 2 2 4" xfId="47250" xr:uid="{1A1CF8E2-DEFB-44C7-A8C2-2B9C5AF0A0FC}"/>
    <cellStyle name="Separador de milhares 5 2 4 2 2 4 2 2 4 2" xfId="47251" xr:uid="{9DE48893-F772-42C7-9FE3-490A93D33DD3}"/>
    <cellStyle name="Separador de milhares 5 2 4 2 2 4 2 2 5" xfId="47252" xr:uid="{E57EA550-01F7-4A04-A245-72CDAE267398}"/>
    <cellStyle name="Separador de milhares 5 2 4 2 2 4 2 3" xfId="47253" xr:uid="{DBD8D508-C17C-4059-9CEC-339CF566F762}"/>
    <cellStyle name="Separador de milhares 5 2 4 2 2 4 2 3 2" xfId="47254" xr:uid="{B650BE34-B186-4069-8AEF-042195E5AEA3}"/>
    <cellStyle name="Separador de milhares 5 2 4 2 2 4 2 4" xfId="47255" xr:uid="{628F5E13-C075-41AD-97A0-02A7EFED8BCB}"/>
    <cellStyle name="Separador de milhares 5 2 4 2 2 4 2 4 2" xfId="47256" xr:uid="{A356F323-609A-4F99-9BBF-579502439AF7}"/>
    <cellStyle name="Separador de milhares 5 2 4 2 2 4 2 5" xfId="47257" xr:uid="{352309CD-7FFA-4A44-B638-1B99D1D54E6E}"/>
    <cellStyle name="Separador de milhares 5 2 4 2 2 4 3" xfId="47258" xr:uid="{2E53EC04-E922-45F6-A6AC-3FEEE0B9FEA8}"/>
    <cellStyle name="Separador de milhares 5 2 4 2 2 4 3 2" xfId="47259" xr:uid="{0EE9AEB0-5217-4B30-B780-7D054B9E820D}"/>
    <cellStyle name="Separador de milhares 5 2 4 2 2 4 3 2 2" xfId="47260" xr:uid="{A670CD75-44C3-4505-B2A5-BE13AFA20C9C}"/>
    <cellStyle name="Separador de milhares 5 2 4 2 2 4 3 3" xfId="47261" xr:uid="{5231E5FE-5892-413C-9C20-25EA16E4AE96}"/>
    <cellStyle name="Separador de milhares 5 2 4 2 2 4 3 3 2" xfId="47262" xr:uid="{D4E8F5EE-8BCC-43D5-9501-5C43759F40A0}"/>
    <cellStyle name="Separador de milhares 5 2 4 2 2 4 3 4" xfId="47263" xr:uid="{5D5C5B79-6360-45F6-99C0-2781B60958B9}"/>
    <cellStyle name="Separador de milhares 5 2 4 2 2 4 4" xfId="47264" xr:uid="{D99DE1B8-9AFF-4755-BB12-0A6DCDFF9A07}"/>
    <cellStyle name="Separador de milhares 5 2 4 2 2 4 4 2" xfId="47265" xr:uid="{B88D96A9-D917-492B-A4D2-A8E97093E69B}"/>
    <cellStyle name="Separador de milhares 5 2 4 2 2 4 4 2 2" xfId="47266" xr:uid="{8F8780A1-19E1-4890-A6F5-FF8A99A63C98}"/>
    <cellStyle name="Separador de milhares 5 2 4 2 2 4 4 2 2 2" xfId="47267" xr:uid="{E9057043-9029-4CD8-BC08-F58340C2E3DF}"/>
    <cellStyle name="Separador de milhares 5 2 4 2 2 4 4 2 3" xfId="47268" xr:uid="{00B4352D-A513-4891-8EAF-5D605A594A63}"/>
    <cellStyle name="Separador de milhares 5 2 4 2 2 4 4 3" xfId="47269" xr:uid="{37EA9C1D-3259-4138-AF3E-7B45CE73E285}"/>
    <cellStyle name="Separador de milhares 5 2 4 2 2 4 4 3 2" xfId="47270" xr:uid="{84B5E56E-66D8-4F21-9FC5-6F3A1C73B9B5}"/>
    <cellStyle name="Separador de milhares 5 2 4 2 2 4 4 4" xfId="47271" xr:uid="{B8F5DE0F-AA3A-4D74-B55A-C238A38991CD}"/>
    <cellStyle name="Separador de milhares 5 2 4 2 2 4 4 4 2" xfId="47272" xr:uid="{44F7E91C-D0DF-4A42-A88F-C98CC0261490}"/>
    <cellStyle name="Separador de milhares 5 2 4 2 2 4 4 5" xfId="47273" xr:uid="{DB76C68A-4047-42B0-BB58-CCEF1E32BF66}"/>
    <cellStyle name="Separador de milhares 5 2 4 2 2 4 5" xfId="47274" xr:uid="{51CA8051-B246-4EA2-A8F6-B88FA077086B}"/>
    <cellStyle name="Separador de milhares 5 2 4 2 2 4 5 2" xfId="47275" xr:uid="{2437A7BC-E835-4ABB-8048-D3CAB2EFF792}"/>
    <cellStyle name="Separador de milhares 5 2 4 2 2 4 5 2 2" xfId="47276" xr:uid="{D3B05242-2D78-421A-9780-DFDC43A5B7CB}"/>
    <cellStyle name="Separador de milhares 5 2 4 2 2 4 5 3" xfId="47277" xr:uid="{79391DA9-DFFB-447B-9AB5-E7D5CB9BF051}"/>
    <cellStyle name="Separador de milhares 5 2 4 2 2 4 5 3 2" xfId="47278" xr:uid="{75E879AA-7119-4F1C-99F9-CF2999128E8A}"/>
    <cellStyle name="Separador de milhares 5 2 4 2 2 4 5 4" xfId="47279" xr:uid="{B718206E-4881-4271-AE1D-3FFDA82E2F22}"/>
    <cellStyle name="Separador de milhares 5 2 4 2 2 4 6" xfId="47280" xr:uid="{10A31901-F3E4-4F7A-B895-188A1DE0B6EA}"/>
    <cellStyle name="Separador de milhares 5 2 4 2 2 4 6 2" xfId="47281" xr:uid="{C5D97981-FE9F-4DC7-8332-A5C6C222E89B}"/>
    <cellStyle name="Separador de milhares 5 2 4 2 2 4 7" xfId="47282" xr:uid="{028472CD-9025-4122-8BEE-AF21C64781E7}"/>
    <cellStyle name="Separador de milhares 5 2 4 2 2 4 8" xfId="47283" xr:uid="{176572B0-64A8-4972-9E13-2081B5D8D025}"/>
    <cellStyle name="Separador de milhares 5 2 4 2 2 4 9" xfId="53691" xr:uid="{E9094767-E325-40E3-BCCE-19B51B2630FA}"/>
    <cellStyle name="Separador de milhares 5 2 4 2 2 5" xfId="47284" xr:uid="{FB7E99BF-9E8E-4387-9047-E1A18CBAEEC5}"/>
    <cellStyle name="Separador de milhares 5 2 4 2 2 5 10" xfId="55049" xr:uid="{2DFE5F93-7A5D-48D1-9905-4D84CF6673AF}"/>
    <cellStyle name="Separador de milhares 5 2 4 2 2 5 2" xfId="47285" xr:uid="{188AEAAF-330D-4BD1-8D40-8C53DE033C3A}"/>
    <cellStyle name="Separador de milhares 5 2 4 2 2 5 2 2" xfId="47286" xr:uid="{A7F7A91F-4E25-49B1-A786-E9AD3EA2F5C1}"/>
    <cellStyle name="Separador de milhares 5 2 4 2 2 5 2 2 2" xfId="47287" xr:uid="{42DAA49C-535E-4F1C-9960-CB03E2832D99}"/>
    <cellStyle name="Separador de milhares 5 2 4 2 2 5 2 2 2 2" xfId="47288" xr:uid="{6A541B65-CD6E-4E20-B366-DFEB376EC0C2}"/>
    <cellStyle name="Separador de milhares 5 2 4 2 2 5 2 2 2 2 2" xfId="47289" xr:uid="{F581ED61-BB1A-48F9-AA94-A82D7C24D39A}"/>
    <cellStyle name="Separador de milhares 5 2 4 2 2 5 2 2 2 3" xfId="47290" xr:uid="{74C20126-1434-493A-978A-C8B2978FFE1F}"/>
    <cellStyle name="Separador de milhares 5 2 4 2 2 5 2 2 3" xfId="47291" xr:uid="{F7347246-5642-4183-8661-E62191C2903F}"/>
    <cellStyle name="Separador de milhares 5 2 4 2 2 5 2 2 3 2" xfId="47292" xr:uid="{DB6154C5-B4A6-402A-B4FD-02947877BE8F}"/>
    <cellStyle name="Separador de milhares 5 2 4 2 2 5 2 2 4" xfId="47293" xr:uid="{5FB1F646-9E59-4C53-8657-C3E10F99C0BA}"/>
    <cellStyle name="Separador de milhares 5 2 4 2 2 5 2 2 4 2" xfId="47294" xr:uid="{C14B06D3-D25D-4B13-84FE-20A168DD718F}"/>
    <cellStyle name="Separador de milhares 5 2 4 2 2 5 2 2 5" xfId="47295" xr:uid="{D4E342E0-02FA-4119-AC83-5350C4F74CB9}"/>
    <cellStyle name="Separador de milhares 5 2 4 2 2 5 2 3" xfId="47296" xr:uid="{BCD239BF-A841-472D-B182-AC82336EAD63}"/>
    <cellStyle name="Separador de milhares 5 2 4 2 2 5 2 3 2" xfId="47297" xr:uid="{C2685ADF-B5FE-4E80-A2EA-B0ABE589E271}"/>
    <cellStyle name="Separador de milhares 5 2 4 2 2 5 2 4" xfId="47298" xr:uid="{F0025BED-DA2E-422A-A873-30B89062E243}"/>
    <cellStyle name="Separador de milhares 5 2 4 2 2 5 2 4 2" xfId="47299" xr:uid="{0AE27040-EDA0-4162-AEC9-2850A8EF39AA}"/>
    <cellStyle name="Separador de milhares 5 2 4 2 2 5 2 5" xfId="47300" xr:uid="{AC0F6A43-7716-4E2A-AFDD-4E7715CAB9B2}"/>
    <cellStyle name="Separador de milhares 5 2 4 2 2 5 3" xfId="47301" xr:uid="{FD04BC75-5BBC-4079-982A-ADB452454F55}"/>
    <cellStyle name="Separador de milhares 5 2 4 2 2 5 3 2" xfId="47302" xr:uid="{5C23B307-B022-4A25-BC76-0CC03880E064}"/>
    <cellStyle name="Separador de milhares 5 2 4 2 2 5 3 2 2" xfId="47303" xr:uid="{E467D681-A527-4A4E-980B-678D2CD3E763}"/>
    <cellStyle name="Separador de milhares 5 2 4 2 2 5 3 3" xfId="47304" xr:uid="{C4A1CFE6-877C-45C7-9658-AF032ACAB4B5}"/>
    <cellStyle name="Separador de milhares 5 2 4 2 2 5 3 3 2" xfId="47305" xr:uid="{9090BA2A-19FC-4F7E-B441-DD3E4E57521F}"/>
    <cellStyle name="Separador de milhares 5 2 4 2 2 5 3 4" xfId="47306" xr:uid="{B4CA73B3-3582-438A-9FD7-2B489C15CC39}"/>
    <cellStyle name="Separador de milhares 5 2 4 2 2 5 4" xfId="47307" xr:uid="{033D165D-65A6-4F25-8C3A-EE8990150D6D}"/>
    <cellStyle name="Separador de milhares 5 2 4 2 2 5 4 2" xfId="47308" xr:uid="{7AAAAB0D-8363-4162-8F22-160288ABC6CE}"/>
    <cellStyle name="Separador de milhares 5 2 4 2 2 5 4 2 2" xfId="47309" xr:uid="{2CA83108-A5F1-4B53-97AD-91CBB70DC0FA}"/>
    <cellStyle name="Separador de milhares 5 2 4 2 2 5 4 2 2 2" xfId="47310" xr:uid="{67D93FCD-2676-493E-A8B1-F6E3FBF3C19C}"/>
    <cellStyle name="Separador de milhares 5 2 4 2 2 5 4 2 3" xfId="47311" xr:uid="{E280C6C1-87F3-425C-ADF0-9F330925F3DA}"/>
    <cellStyle name="Separador de milhares 5 2 4 2 2 5 4 3" xfId="47312" xr:uid="{781C8AAF-0129-4F92-A8E3-4D7FD370E2C1}"/>
    <cellStyle name="Separador de milhares 5 2 4 2 2 5 4 3 2" xfId="47313" xr:uid="{72A0B963-E9C1-42DF-84B7-15E45F6A7F6F}"/>
    <cellStyle name="Separador de milhares 5 2 4 2 2 5 4 4" xfId="47314" xr:uid="{50C85D3C-899B-4779-91E5-E9614F7EAA68}"/>
    <cellStyle name="Separador de milhares 5 2 4 2 2 5 4 4 2" xfId="47315" xr:uid="{6E498693-4FF8-4A08-B66C-0DE8F5C3ED12}"/>
    <cellStyle name="Separador de milhares 5 2 4 2 2 5 4 5" xfId="47316" xr:uid="{701083E4-FE7A-4C66-B3E6-657AA9437F2A}"/>
    <cellStyle name="Separador de milhares 5 2 4 2 2 5 5" xfId="47317" xr:uid="{A399A4E9-89AB-4DF2-BEB6-0156CF3187EC}"/>
    <cellStyle name="Separador de milhares 5 2 4 2 2 5 5 2" xfId="47318" xr:uid="{D0904D67-821B-4CC9-AEB1-E77B4E0CE76B}"/>
    <cellStyle name="Separador de milhares 5 2 4 2 2 5 5 2 2" xfId="47319" xr:uid="{3A024134-859B-4587-BCFA-B8C84BCD4B41}"/>
    <cellStyle name="Separador de milhares 5 2 4 2 2 5 5 3" xfId="47320" xr:uid="{A8CC8F6F-6101-44AB-A259-8A67AEF64EDB}"/>
    <cellStyle name="Separador de milhares 5 2 4 2 2 5 5 3 2" xfId="47321" xr:uid="{E6704011-633E-4A71-A347-6FE1CBD902DF}"/>
    <cellStyle name="Separador de milhares 5 2 4 2 2 5 5 4" xfId="47322" xr:uid="{2A086E9A-FB4A-4BA7-A9F8-E57AB525A768}"/>
    <cellStyle name="Separador de milhares 5 2 4 2 2 5 6" xfId="47323" xr:uid="{196D374E-3799-4FC6-A2AF-42F3C303F23E}"/>
    <cellStyle name="Separador de milhares 5 2 4 2 2 5 6 2" xfId="47324" xr:uid="{4422DAA9-8EC5-4648-B4E5-0D1B2CBDD9AD}"/>
    <cellStyle name="Separador de milhares 5 2 4 2 2 5 7" xfId="47325" xr:uid="{C9EEB27B-E5B2-401F-B6DD-9E5803AA92DC}"/>
    <cellStyle name="Separador de milhares 5 2 4 2 2 5 8" xfId="47326" xr:uid="{17D189BF-E5F6-41EA-8043-5C4D3FF68316}"/>
    <cellStyle name="Separador de milhares 5 2 4 2 2 5 9" xfId="53692" xr:uid="{06217CD3-AECB-4AE6-B69A-2A5AB2C94190}"/>
    <cellStyle name="Separador de milhares 5 2 4 2 2 6" xfId="47327" xr:uid="{D707B00F-DB3A-40E7-9FA7-903D2E832D7F}"/>
    <cellStyle name="Separador de milhares 5 2 4 2 2 6 2" xfId="47328" xr:uid="{BCD38A7C-EA60-41AB-82F5-34C60D07459C}"/>
    <cellStyle name="Separador de milhares 5 2 4 2 2 6 2 2" xfId="47329" xr:uid="{F70EBB43-66B3-4718-AF58-4E80AD4144A5}"/>
    <cellStyle name="Separador de milhares 5 2 4 2 2 6 2 2 2" xfId="47330" xr:uid="{B5FD70A5-973D-4A9D-A43E-C24FCFFE00A1}"/>
    <cellStyle name="Separador de milhares 5 2 4 2 2 6 2 2 2 2" xfId="47331" xr:uid="{1D18AAC1-2238-4B12-918F-4B1F49E7609F}"/>
    <cellStyle name="Separador de milhares 5 2 4 2 2 6 2 2 3" xfId="47332" xr:uid="{4CCC99A4-35CC-4DE5-9C53-2BBE84CC9D3D}"/>
    <cellStyle name="Separador de milhares 5 2 4 2 2 6 2 3" xfId="47333" xr:uid="{7A4B7181-55C7-40F6-8851-DAA5EC75026D}"/>
    <cellStyle name="Separador de milhares 5 2 4 2 2 6 2 3 2" xfId="47334" xr:uid="{20A8D45F-4C0C-4C17-A6EC-DAB1840C3E65}"/>
    <cellStyle name="Separador de milhares 5 2 4 2 2 6 2 4" xfId="47335" xr:uid="{F0CF8AC6-BFE9-4643-BB6A-75D102F8DA80}"/>
    <cellStyle name="Separador de milhares 5 2 4 2 2 6 2 4 2" xfId="47336" xr:uid="{1A576492-CD64-48FD-89D9-6B83AF5043D5}"/>
    <cellStyle name="Separador de milhares 5 2 4 2 2 6 2 5" xfId="47337" xr:uid="{FD805AD0-F715-41C9-B208-FA939BF5E1F6}"/>
    <cellStyle name="Separador de milhares 5 2 4 2 2 6 3" xfId="47338" xr:uid="{ADF6145D-0D47-4682-AD28-B58152004159}"/>
    <cellStyle name="Separador de milhares 5 2 4 2 2 6 3 2" xfId="47339" xr:uid="{18A89137-FB5C-40EF-A8A3-21D7F3BEC5EA}"/>
    <cellStyle name="Separador de milhares 5 2 4 2 2 6 4" xfId="47340" xr:uid="{74356DC2-0B4F-4CA6-9283-EA2A37B3381C}"/>
    <cellStyle name="Separador de milhares 5 2 4 2 2 6 4 2" xfId="47341" xr:uid="{F08038AB-600A-4F50-9029-86620A72111E}"/>
    <cellStyle name="Separador de milhares 5 2 4 2 2 6 5" xfId="47342" xr:uid="{AAD658CD-FF8B-47CB-AC7A-2A4B3FD1435E}"/>
    <cellStyle name="Separador de milhares 5 2 4 2 2 7" xfId="47343" xr:uid="{622A7613-CA06-4E58-8D73-A33FD8613148}"/>
    <cellStyle name="Separador de milhares 5 2 4 2 2 7 2" xfId="47344" xr:uid="{A7AB0456-3071-4559-B946-A161FF4440A5}"/>
    <cellStyle name="Separador de milhares 5 2 4 2 2 7 2 2" xfId="47345" xr:uid="{F28FD3B0-410A-4CCE-A3F8-7989838716EC}"/>
    <cellStyle name="Separador de milhares 5 2 4 2 2 7 3" xfId="47346" xr:uid="{EAA39287-0041-4E00-B994-0F845622EAFB}"/>
    <cellStyle name="Separador de milhares 5 2 4 2 2 7 3 2" xfId="47347" xr:uid="{272AC2FF-FF47-4B64-B586-E4D03F3118B9}"/>
    <cellStyle name="Separador de milhares 5 2 4 2 2 7 4" xfId="47348" xr:uid="{5F00CC09-35D9-4E2B-9D0D-0ED93B161F23}"/>
    <cellStyle name="Separador de milhares 5 2 4 2 2 8" xfId="47349" xr:uid="{0613D1AA-27BE-4A98-B7A9-BC9E2FFDE443}"/>
    <cellStyle name="Separador de milhares 5 2 4 2 2 8 2" xfId="47350" xr:uid="{FDA22FDD-69EB-4D8B-959B-59BCF60607F7}"/>
    <cellStyle name="Separador de milhares 5 2 4 2 2 8 2 2" xfId="47351" xr:uid="{6AE63CEA-4117-4A4B-A443-B2BA893372DE}"/>
    <cellStyle name="Separador de milhares 5 2 4 2 2 8 2 2 2" xfId="47352" xr:uid="{F0CFF92C-7EA2-41E4-821C-4532CAB27C7E}"/>
    <cellStyle name="Separador de milhares 5 2 4 2 2 8 2 3" xfId="47353" xr:uid="{AADFDA17-02A6-4B4B-8CCD-9236F36ADFEB}"/>
    <cellStyle name="Separador de milhares 5 2 4 2 2 8 3" xfId="47354" xr:uid="{8563A77C-1176-4385-98EF-1269055D815C}"/>
    <cellStyle name="Separador de milhares 5 2 4 2 2 8 3 2" xfId="47355" xr:uid="{933B9DF7-2168-4294-96CA-D7FB232B4385}"/>
    <cellStyle name="Separador de milhares 5 2 4 2 2 8 4" xfId="47356" xr:uid="{DF0446E4-0300-4B35-8A25-78332817063C}"/>
    <cellStyle name="Separador de milhares 5 2 4 2 2 8 4 2" xfId="47357" xr:uid="{CF91D1F2-A812-4562-848E-B669BAED2D3C}"/>
    <cellStyle name="Separador de milhares 5 2 4 2 2 8 5" xfId="47358" xr:uid="{283DAE47-86E6-4D70-B223-CD6A21DE5CDA}"/>
    <cellStyle name="Separador de milhares 5 2 4 2 2 9" xfId="47359" xr:uid="{FBD522A4-C5E1-4630-B78F-2D02FE3BB638}"/>
    <cellStyle name="Separador de milhares 5 2 4 2 2 9 2" xfId="47360" xr:uid="{80405790-7B2D-4F3D-AA8D-6E13524889A9}"/>
    <cellStyle name="Separador de milhares 5 2 4 2 2 9 2 2" xfId="47361" xr:uid="{470F654A-6FDB-40E4-B6BD-217E41969401}"/>
    <cellStyle name="Separador de milhares 5 2 4 2 2 9 3" xfId="47362" xr:uid="{A569DC30-D977-408C-9F28-EF1A1BFCA7C0}"/>
    <cellStyle name="Separador de milhares 5 2 4 2 2 9 3 2" xfId="47363" xr:uid="{72CC977B-9BEC-4930-86BA-E3BF54AAFB9F}"/>
    <cellStyle name="Separador de milhares 5 2 4 2 2 9 4" xfId="47364" xr:uid="{9DC69BAB-B26C-40FE-90B6-3BBDB343DD9A}"/>
    <cellStyle name="Separador de milhares 5 2 4 2 3" xfId="47365" xr:uid="{C10FF107-2F56-42F8-AEC7-A09E02B75CA5}"/>
    <cellStyle name="Separador de milhares 5 2 4 2 3 10" xfId="47366" xr:uid="{F9FC8228-E801-4F32-8D69-2F10E8E45C15}"/>
    <cellStyle name="Separador de milhares 5 2 4 2 3 11" xfId="53693" xr:uid="{44AE2212-5F5E-4406-86C0-C01FB461F814}"/>
    <cellStyle name="Separador de milhares 5 2 4 2 3 12" xfId="55050" xr:uid="{B447C30C-2C67-4935-BC72-8D16FB63AA16}"/>
    <cellStyle name="Separador de milhares 5 2 4 2 3 2" xfId="47367" xr:uid="{DB9924AA-2008-4598-8C9B-40DFFF2D8FFF}"/>
    <cellStyle name="Separador de milhares 5 2 4 2 3 2 10" xfId="55051" xr:uid="{17C87896-6FE2-4477-AC09-85C4EF1A10E5}"/>
    <cellStyle name="Separador de milhares 5 2 4 2 3 2 2" xfId="47368" xr:uid="{76F56C8F-322D-4368-AD6C-EA00432DD818}"/>
    <cellStyle name="Separador de milhares 5 2 4 2 3 2 2 2" xfId="47369" xr:uid="{3192207F-8A0D-4E63-B4F8-748D7A429567}"/>
    <cellStyle name="Separador de milhares 5 2 4 2 3 2 2 2 2" xfId="47370" xr:uid="{6DF01C6C-54A9-471B-A71A-186DDCB646B4}"/>
    <cellStyle name="Separador de milhares 5 2 4 2 3 2 2 2 2 2" xfId="47371" xr:uid="{BFF8145B-68E0-48E9-8A13-DF875EEC2C40}"/>
    <cellStyle name="Separador de milhares 5 2 4 2 3 2 2 2 2 2 2" xfId="47372" xr:uid="{3CD5E25B-F801-44C2-9077-8C84BE74CA41}"/>
    <cellStyle name="Separador de milhares 5 2 4 2 3 2 2 2 2 3" xfId="47373" xr:uid="{4712409C-023F-4DEA-B974-4024623F935B}"/>
    <cellStyle name="Separador de milhares 5 2 4 2 3 2 2 2 3" xfId="47374" xr:uid="{F1F00262-1E5F-4C40-AAEB-379E987AB421}"/>
    <cellStyle name="Separador de milhares 5 2 4 2 3 2 2 2 3 2" xfId="47375" xr:uid="{809BB089-6D6C-4AB3-BB7D-65F189B9A570}"/>
    <cellStyle name="Separador de milhares 5 2 4 2 3 2 2 2 4" xfId="47376" xr:uid="{5F7EE866-59CB-4CF6-B14D-163ED3B8B271}"/>
    <cellStyle name="Separador de milhares 5 2 4 2 3 2 2 2 4 2" xfId="47377" xr:uid="{F93D0315-2DEE-4408-8ED1-877FA35C9346}"/>
    <cellStyle name="Separador de milhares 5 2 4 2 3 2 2 2 5" xfId="47378" xr:uid="{96B7485B-A4F8-4486-AF5E-8338BC7F6FEE}"/>
    <cellStyle name="Separador de milhares 5 2 4 2 3 2 2 3" xfId="47379" xr:uid="{8F146430-B28E-4B61-9C07-657F51B23030}"/>
    <cellStyle name="Separador de milhares 5 2 4 2 3 2 2 3 2" xfId="47380" xr:uid="{68D4391F-AAEF-477F-9382-74EBFECD5BE3}"/>
    <cellStyle name="Separador de milhares 5 2 4 2 3 2 2 4" xfId="47381" xr:uid="{16520B99-4F3D-41A7-8C08-A11C584B9ACB}"/>
    <cellStyle name="Separador de milhares 5 2 4 2 3 2 2 4 2" xfId="47382" xr:uid="{6446E519-F743-45B7-98F3-36D10A307845}"/>
    <cellStyle name="Separador de milhares 5 2 4 2 3 2 2 5" xfId="47383" xr:uid="{6C6CCE83-1815-4E0D-BDF7-E28D5784ACB6}"/>
    <cellStyle name="Separador de milhares 5 2 4 2 3 2 3" xfId="47384" xr:uid="{D9F58892-D321-42AE-9C23-C885D71A172C}"/>
    <cellStyle name="Separador de milhares 5 2 4 2 3 2 3 2" xfId="47385" xr:uid="{8A7D4F48-66D6-42CC-827D-8F16E809DFD6}"/>
    <cellStyle name="Separador de milhares 5 2 4 2 3 2 3 2 2" xfId="47386" xr:uid="{44C79E33-927B-4B75-AAB0-560F69F0DC7D}"/>
    <cellStyle name="Separador de milhares 5 2 4 2 3 2 3 3" xfId="47387" xr:uid="{F0B5F842-2428-4497-A042-44853F6753D5}"/>
    <cellStyle name="Separador de milhares 5 2 4 2 3 2 3 3 2" xfId="47388" xr:uid="{FE5776A7-DE42-421D-B62F-481CFA128A25}"/>
    <cellStyle name="Separador de milhares 5 2 4 2 3 2 3 4" xfId="47389" xr:uid="{DDC46249-F863-4527-81BA-ED50937F59D9}"/>
    <cellStyle name="Separador de milhares 5 2 4 2 3 2 4" xfId="47390" xr:uid="{C1C9425E-C821-4ED8-BE5B-ED677D1D0D71}"/>
    <cellStyle name="Separador de milhares 5 2 4 2 3 2 4 2" xfId="47391" xr:uid="{8AD7428D-81B6-44AC-BCE0-71DB7227974E}"/>
    <cellStyle name="Separador de milhares 5 2 4 2 3 2 4 2 2" xfId="47392" xr:uid="{4745367A-A38A-418D-8902-62AB15B7140A}"/>
    <cellStyle name="Separador de milhares 5 2 4 2 3 2 4 2 2 2" xfId="47393" xr:uid="{C4FAF634-E79D-4B7E-B4CD-D1539E689440}"/>
    <cellStyle name="Separador de milhares 5 2 4 2 3 2 4 2 3" xfId="47394" xr:uid="{2DE26446-C629-43AA-9B63-03005819462A}"/>
    <cellStyle name="Separador de milhares 5 2 4 2 3 2 4 3" xfId="47395" xr:uid="{138F27CB-0812-4AEA-9225-EFE2F264F370}"/>
    <cellStyle name="Separador de milhares 5 2 4 2 3 2 4 3 2" xfId="47396" xr:uid="{AE96D8B7-710E-4553-8730-0FCC8B3FAD78}"/>
    <cellStyle name="Separador de milhares 5 2 4 2 3 2 4 4" xfId="47397" xr:uid="{7F44DD75-81F5-4319-9C96-14D5F98724E6}"/>
    <cellStyle name="Separador de milhares 5 2 4 2 3 2 4 4 2" xfId="47398" xr:uid="{F228B196-0077-408B-9D9B-674A5CD28421}"/>
    <cellStyle name="Separador de milhares 5 2 4 2 3 2 4 5" xfId="47399" xr:uid="{C72FEF98-DAB2-4BA8-BD5D-D446BC6259E4}"/>
    <cellStyle name="Separador de milhares 5 2 4 2 3 2 5" xfId="47400" xr:uid="{3957B273-2300-4155-A94A-CBBC398743BC}"/>
    <cellStyle name="Separador de milhares 5 2 4 2 3 2 5 2" xfId="47401" xr:uid="{6EBC92F6-9480-4D84-A3A1-3C363FC3253D}"/>
    <cellStyle name="Separador de milhares 5 2 4 2 3 2 5 2 2" xfId="47402" xr:uid="{9D08AF3D-78AE-4AEF-8364-7025DED53623}"/>
    <cellStyle name="Separador de milhares 5 2 4 2 3 2 5 3" xfId="47403" xr:uid="{FD5FBA9B-692B-4619-9F9A-2C37FF78889E}"/>
    <cellStyle name="Separador de milhares 5 2 4 2 3 2 5 3 2" xfId="47404" xr:uid="{139D706F-7C49-46C8-BC3F-E49F3958A452}"/>
    <cellStyle name="Separador de milhares 5 2 4 2 3 2 5 4" xfId="47405" xr:uid="{5F3D3CF0-57BA-461D-88A5-51BB93C01C5F}"/>
    <cellStyle name="Separador de milhares 5 2 4 2 3 2 6" xfId="47406" xr:uid="{D7A48156-F917-4045-8217-F653FB2D3936}"/>
    <cellStyle name="Separador de milhares 5 2 4 2 3 2 6 2" xfId="47407" xr:uid="{0EE97B2D-85A5-4169-A5E5-C85AC69300CC}"/>
    <cellStyle name="Separador de milhares 5 2 4 2 3 2 7" xfId="47408" xr:uid="{8F401224-D51D-4F61-881F-955F558C3F7D}"/>
    <cellStyle name="Separador de milhares 5 2 4 2 3 2 8" xfId="47409" xr:uid="{E178DD6E-F598-4138-AD4D-FE368EFC91A2}"/>
    <cellStyle name="Separador de milhares 5 2 4 2 3 2 9" xfId="53694" xr:uid="{ED05E569-67B2-4943-B52C-B57D8296E29C}"/>
    <cellStyle name="Separador de milhares 5 2 4 2 3 3" xfId="47410" xr:uid="{3F4C8179-DD69-48A7-AE9A-D03E4C27E6A6}"/>
    <cellStyle name="Separador de milhares 5 2 4 2 3 3 10" xfId="55052" xr:uid="{19FDF9B5-9E0A-42B1-A239-588C9566B7CE}"/>
    <cellStyle name="Separador de milhares 5 2 4 2 3 3 2" xfId="47411" xr:uid="{32284354-EFD5-45C1-BCFA-48D2AA939AC1}"/>
    <cellStyle name="Separador de milhares 5 2 4 2 3 3 2 2" xfId="47412" xr:uid="{267BDC1A-A945-4392-BA49-4D29B4F0B63F}"/>
    <cellStyle name="Separador de milhares 5 2 4 2 3 3 2 2 2" xfId="47413" xr:uid="{4956A095-178D-461A-AA69-850FD670B396}"/>
    <cellStyle name="Separador de milhares 5 2 4 2 3 3 2 2 2 2" xfId="47414" xr:uid="{FE219B6F-DC4D-42DA-A3B9-DF3045A3FF03}"/>
    <cellStyle name="Separador de milhares 5 2 4 2 3 3 2 2 2 2 2" xfId="47415" xr:uid="{716BAEE6-A956-4250-A9C8-08A41ED4E509}"/>
    <cellStyle name="Separador de milhares 5 2 4 2 3 3 2 2 2 3" xfId="47416" xr:uid="{2E3796C1-36B4-46D2-A19D-1E21D6423AD9}"/>
    <cellStyle name="Separador de milhares 5 2 4 2 3 3 2 2 3" xfId="47417" xr:uid="{4BAADD4C-CEF5-45DA-8471-B4A47D61049B}"/>
    <cellStyle name="Separador de milhares 5 2 4 2 3 3 2 2 3 2" xfId="47418" xr:uid="{796999D2-B5D6-48B5-80E1-341EF651033F}"/>
    <cellStyle name="Separador de milhares 5 2 4 2 3 3 2 2 4" xfId="47419" xr:uid="{438668D8-661D-47F9-B3BA-906157FE26CD}"/>
    <cellStyle name="Separador de milhares 5 2 4 2 3 3 2 2 4 2" xfId="47420" xr:uid="{DB444AA2-FC1C-4E7D-9C16-28CD9209AEA8}"/>
    <cellStyle name="Separador de milhares 5 2 4 2 3 3 2 2 5" xfId="47421" xr:uid="{E1655DC9-E5A1-451A-A2A8-87DA9A853F60}"/>
    <cellStyle name="Separador de milhares 5 2 4 2 3 3 2 3" xfId="47422" xr:uid="{1C55F37A-8612-4BAC-98B0-68DAABE41233}"/>
    <cellStyle name="Separador de milhares 5 2 4 2 3 3 2 3 2" xfId="47423" xr:uid="{15BC87E9-F1B9-410A-8D1D-A7933CB78297}"/>
    <cellStyle name="Separador de milhares 5 2 4 2 3 3 2 4" xfId="47424" xr:uid="{749E5C83-81DC-4825-A396-B659F60C7B0D}"/>
    <cellStyle name="Separador de milhares 5 2 4 2 3 3 2 4 2" xfId="47425" xr:uid="{952E314A-16F5-4058-A8B7-86F0D2E46CC6}"/>
    <cellStyle name="Separador de milhares 5 2 4 2 3 3 2 5" xfId="47426" xr:uid="{241DAE0B-0AD3-4CBB-AF14-D7A9FA728FD7}"/>
    <cellStyle name="Separador de milhares 5 2 4 2 3 3 3" xfId="47427" xr:uid="{D795FF1B-4AD1-4DFA-95EB-D799AE50AF57}"/>
    <cellStyle name="Separador de milhares 5 2 4 2 3 3 3 2" xfId="47428" xr:uid="{4306DF09-9792-4CC9-AD1F-BEDD205AE8F3}"/>
    <cellStyle name="Separador de milhares 5 2 4 2 3 3 3 2 2" xfId="47429" xr:uid="{222E5A2D-08D7-41A3-86DA-E3D97959787D}"/>
    <cellStyle name="Separador de milhares 5 2 4 2 3 3 3 3" xfId="47430" xr:uid="{801A2EAB-2617-4F30-8E9E-4F25998CCB6C}"/>
    <cellStyle name="Separador de milhares 5 2 4 2 3 3 3 3 2" xfId="47431" xr:uid="{C57B71AF-7946-49A3-9C8B-746048A7B24B}"/>
    <cellStyle name="Separador de milhares 5 2 4 2 3 3 3 4" xfId="47432" xr:uid="{7B1FD97C-F36B-440E-A171-742C930BC8E9}"/>
    <cellStyle name="Separador de milhares 5 2 4 2 3 3 4" xfId="47433" xr:uid="{E9EE53C4-D22B-4BFE-937B-8EBB4029B07A}"/>
    <cellStyle name="Separador de milhares 5 2 4 2 3 3 4 2" xfId="47434" xr:uid="{A3F36C51-ECD5-4FC5-B810-47E50AD0D710}"/>
    <cellStyle name="Separador de milhares 5 2 4 2 3 3 4 2 2" xfId="47435" xr:uid="{A2BD9E44-6C4B-4933-90AC-E0BF927BD264}"/>
    <cellStyle name="Separador de milhares 5 2 4 2 3 3 4 2 2 2" xfId="47436" xr:uid="{01E731AE-E0E2-41D5-ACA6-A7D3180DC730}"/>
    <cellStyle name="Separador de milhares 5 2 4 2 3 3 4 2 3" xfId="47437" xr:uid="{743D7CDD-1C64-4BE6-B675-16E936D3F3F6}"/>
    <cellStyle name="Separador de milhares 5 2 4 2 3 3 4 3" xfId="47438" xr:uid="{6DEFB759-70AB-4845-A719-58006AA2597D}"/>
    <cellStyle name="Separador de milhares 5 2 4 2 3 3 4 3 2" xfId="47439" xr:uid="{5922A227-1917-4FD9-BC50-D8F98568D781}"/>
    <cellStyle name="Separador de milhares 5 2 4 2 3 3 4 4" xfId="47440" xr:uid="{3116E641-EBE2-4AD4-9C5A-4D38DD53DD5A}"/>
    <cellStyle name="Separador de milhares 5 2 4 2 3 3 4 4 2" xfId="47441" xr:uid="{1FE4DD6D-9C8F-4CC0-856D-423837CB48C7}"/>
    <cellStyle name="Separador de milhares 5 2 4 2 3 3 4 5" xfId="47442" xr:uid="{E84520B0-61CA-4293-9B60-7A108A38436C}"/>
    <cellStyle name="Separador de milhares 5 2 4 2 3 3 5" xfId="47443" xr:uid="{2CBEB7A1-5D26-4411-8732-826139EF0727}"/>
    <cellStyle name="Separador de milhares 5 2 4 2 3 3 5 2" xfId="47444" xr:uid="{B392ACD1-8C76-4107-8BFB-EEF11FB4D23C}"/>
    <cellStyle name="Separador de milhares 5 2 4 2 3 3 5 2 2" xfId="47445" xr:uid="{6F4F6315-0496-4891-999F-C8E1AEDAD265}"/>
    <cellStyle name="Separador de milhares 5 2 4 2 3 3 5 3" xfId="47446" xr:uid="{9A24B530-4EBC-490C-BF09-3DF9C7D4DC54}"/>
    <cellStyle name="Separador de milhares 5 2 4 2 3 3 5 3 2" xfId="47447" xr:uid="{8133CC75-4C31-4084-A4AB-0695BC8C8508}"/>
    <cellStyle name="Separador de milhares 5 2 4 2 3 3 5 4" xfId="47448" xr:uid="{488AF77B-D9CE-48B1-B2C0-16272D6F105D}"/>
    <cellStyle name="Separador de milhares 5 2 4 2 3 3 6" xfId="47449" xr:uid="{337E6CE1-7FF7-4BE4-9ABB-A0AC7A9E6FC4}"/>
    <cellStyle name="Separador de milhares 5 2 4 2 3 3 6 2" xfId="47450" xr:uid="{75610F4D-2B6A-4914-9D83-5FC5EF1FD8C0}"/>
    <cellStyle name="Separador de milhares 5 2 4 2 3 3 7" xfId="47451" xr:uid="{D484C144-4EE7-4AD2-A375-C8A13CAB6C30}"/>
    <cellStyle name="Separador de milhares 5 2 4 2 3 3 8" xfId="47452" xr:uid="{006C67C9-2412-4C70-9682-F92C785427CF}"/>
    <cellStyle name="Separador de milhares 5 2 4 2 3 3 9" xfId="53695" xr:uid="{78456852-3D31-4AA2-BD7A-8C74D7D181EA}"/>
    <cellStyle name="Separador de milhares 5 2 4 2 3 4" xfId="47453" xr:uid="{D58011C5-DE8E-48F1-AB69-C379FD275C8B}"/>
    <cellStyle name="Separador de milhares 5 2 4 2 3 4 2" xfId="47454" xr:uid="{CA93390D-47BE-438C-A6F6-8DE4CD605BDD}"/>
    <cellStyle name="Separador de milhares 5 2 4 2 3 4 2 2" xfId="47455" xr:uid="{50E00829-D3A6-43FB-8C2F-B3140A797055}"/>
    <cellStyle name="Separador de milhares 5 2 4 2 3 4 2 2 2" xfId="47456" xr:uid="{B126D59E-1A66-4610-B9E8-7692FD4EDA1B}"/>
    <cellStyle name="Separador de milhares 5 2 4 2 3 4 2 2 2 2" xfId="47457" xr:uid="{5F661816-9485-4251-8C4C-C1D45A7FE9EE}"/>
    <cellStyle name="Separador de milhares 5 2 4 2 3 4 2 2 3" xfId="47458" xr:uid="{53B9EF4D-87D9-4426-97BF-44A482B821DC}"/>
    <cellStyle name="Separador de milhares 5 2 4 2 3 4 2 3" xfId="47459" xr:uid="{10F9A7A6-183C-4F92-A6DE-2EBA86F56762}"/>
    <cellStyle name="Separador de milhares 5 2 4 2 3 4 2 3 2" xfId="47460" xr:uid="{19978B0F-76FF-4269-9409-FA7B363B4ECA}"/>
    <cellStyle name="Separador de milhares 5 2 4 2 3 4 2 4" xfId="47461" xr:uid="{9E048BD3-8777-4FCF-BD3B-BE624A5468F7}"/>
    <cellStyle name="Separador de milhares 5 2 4 2 3 4 2 4 2" xfId="47462" xr:uid="{7D404503-13CC-49D2-88D3-005DA1A68505}"/>
    <cellStyle name="Separador de milhares 5 2 4 2 3 4 2 5" xfId="47463" xr:uid="{F6C43DF1-67A5-4A76-A021-5E24501153E6}"/>
    <cellStyle name="Separador de milhares 5 2 4 2 3 4 3" xfId="47464" xr:uid="{C39F98C9-A7C8-4D31-94F8-349DAA5F1875}"/>
    <cellStyle name="Separador de milhares 5 2 4 2 3 4 3 2" xfId="47465" xr:uid="{E9BC2909-EC7A-47CC-8BD0-CAF5402B8D6A}"/>
    <cellStyle name="Separador de milhares 5 2 4 2 3 4 4" xfId="47466" xr:uid="{C6DA259E-588F-43EA-A603-D0C30B99C58E}"/>
    <cellStyle name="Separador de milhares 5 2 4 2 3 4 4 2" xfId="47467" xr:uid="{CC24CADC-42C0-43CC-BE96-79960AF24D24}"/>
    <cellStyle name="Separador de milhares 5 2 4 2 3 4 5" xfId="47468" xr:uid="{920D88EB-D70D-480B-8361-0EE7D33DA5AF}"/>
    <cellStyle name="Separador de milhares 5 2 4 2 3 5" xfId="47469" xr:uid="{B39C028D-3040-4317-8E34-F55558D7FA2A}"/>
    <cellStyle name="Separador de milhares 5 2 4 2 3 5 2" xfId="47470" xr:uid="{0DA2223D-2DE0-4640-AA94-1B0505EB0A3E}"/>
    <cellStyle name="Separador de milhares 5 2 4 2 3 5 2 2" xfId="47471" xr:uid="{77C1EAAA-79C2-4A25-ADE6-6861FB9296A3}"/>
    <cellStyle name="Separador de milhares 5 2 4 2 3 5 3" xfId="47472" xr:uid="{E613235C-02CB-4308-86C9-554AA36816FE}"/>
    <cellStyle name="Separador de milhares 5 2 4 2 3 5 3 2" xfId="47473" xr:uid="{5384826C-A4DB-4679-A783-86B3D3213395}"/>
    <cellStyle name="Separador de milhares 5 2 4 2 3 5 4" xfId="47474" xr:uid="{B77BA9E8-9B3C-4084-A3F1-15D153451576}"/>
    <cellStyle name="Separador de milhares 5 2 4 2 3 6" xfId="47475" xr:uid="{679060D6-116A-4A57-B6BA-F2C85E4B7171}"/>
    <cellStyle name="Separador de milhares 5 2 4 2 3 6 2" xfId="47476" xr:uid="{7C40829A-879B-4D46-9606-A5155F1434B0}"/>
    <cellStyle name="Separador de milhares 5 2 4 2 3 6 2 2" xfId="47477" xr:uid="{01AABF35-86C9-4E59-A970-40D67BD79B6B}"/>
    <cellStyle name="Separador de milhares 5 2 4 2 3 6 2 2 2" xfId="47478" xr:uid="{351A0F0B-F2E4-45D3-BF2D-097A8C952268}"/>
    <cellStyle name="Separador de milhares 5 2 4 2 3 6 2 3" xfId="47479" xr:uid="{664A712B-B0F1-4D58-9541-BF063D7DCCC2}"/>
    <cellStyle name="Separador de milhares 5 2 4 2 3 6 3" xfId="47480" xr:uid="{54C44878-E2ED-4E26-BF21-C6EE372AFB03}"/>
    <cellStyle name="Separador de milhares 5 2 4 2 3 6 3 2" xfId="47481" xr:uid="{DDD2013E-421A-4244-BDCF-A6C8E02AFBFA}"/>
    <cellStyle name="Separador de milhares 5 2 4 2 3 6 4" xfId="47482" xr:uid="{8F7956A5-5982-42DF-BA3F-099D15C3111A}"/>
    <cellStyle name="Separador de milhares 5 2 4 2 3 6 4 2" xfId="47483" xr:uid="{EF3DFBE5-076C-4686-B447-BEC321A2FA4F}"/>
    <cellStyle name="Separador de milhares 5 2 4 2 3 6 5" xfId="47484" xr:uid="{C9E6654C-5E71-423F-BC46-127AEC87D7EC}"/>
    <cellStyle name="Separador de milhares 5 2 4 2 3 7" xfId="47485" xr:uid="{3547FF43-2891-4199-A39F-68DD597FFDC9}"/>
    <cellStyle name="Separador de milhares 5 2 4 2 3 7 2" xfId="47486" xr:uid="{E814BD74-AEFC-40B4-8557-4815A468D9AA}"/>
    <cellStyle name="Separador de milhares 5 2 4 2 3 7 2 2" xfId="47487" xr:uid="{94010B35-3B70-475A-8743-05BFE224ED98}"/>
    <cellStyle name="Separador de milhares 5 2 4 2 3 7 3" xfId="47488" xr:uid="{B2808613-FBB1-4A42-B525-B0E230DE323A}"/>
    <cellStyle name="Separador de milhares 5 2 4 2 3 7 3 2" xfId="47489" xr:uid="{74864BF3-7CCA-477E-B521-743D434D40CE}"/>
    <cellStyle name="Separador de milhares 5 2 4 2 3 7 4" xfId="47490" xr:uid="{6E14A234-D87D-46E2-A555-305A0EA52414}"/>
    <cellStyle name="Separador de milhares 5 2 4 2 3 8" xfId="47491" xr:uid="{812C0419-BCE8-4BC8-9A5B-28EC81716A3B}"/>
    <cellStyle name="Separador de milhares 5 2 4 2 3 8 2" xfId="47492" xr:uid="{91C86AFE-EFDF-47A3-B8FA-3CA0041015B5}"/>
    <cellStyle name="Separador de milhares 5 2 4 2 3 9" xfId="47493" xr:uid="{1EF7E0EE-A0CD-4CE1-8A8B-48645380D38F}"/>
    <cellStyle name="Separador de milhares 5 2 4 2 4" xfId="47494" xr:uid="{BE7F9A11-7795-4EE2-B32E-2136B6733080}"/>
    <cellStyle name="Separador de milhares 5 2 4 2 4 10" xfId="47495" xr:uid="{1839170C-8C15-48CE-A42C-C46C3E6074F9}"/>
    <cellStyle name="Separador de milhares 5 2 4 2 4 11" xfId="53696" xr:uid="{6C92CF44-64EC-4F37-9467-FBFD9351A07F}"/>
    <cellStyle name="Separador de milhares 5 2 4 2 4 12" xfId="55053" xr:uid="{343A0E50-89E1-41E0-B0C7-9D725E9E2592}"/>
    <cellStyle name="Separador de milhares 5 2 4 2 4 2" xfId="47496" xr:uid="{E94FB32C-DFA0-4190-B04A-F5EA5B7D209D}"/>
    <cellStyle name="Separador de milhares 5 2 4 2 4 2 10" xfId="55054" xr:uid="{F5E8C870-2A3A-4B43-9CF6-3DEC7DF84068}"/>
    <cellStyle name="Separador de milhares 5 2 4 2 4 2 2" xfId="47497" xr:uid="{7C38A6A2-51A4-4855-8916-E8D39EA96346}"/>
    <cellStyle name="Separador de milhares 5 2 4 2 4 2 2 2" xfId="47498" xr:uid="{1FB0A056-B0EC-4E0E-8C89-BEF86D212089}"/>
    <cellStyle name="Separador de milhares 5 2 4 2 4 2 2 2 2" xfId="47499" xr:uid="{C70C80FA-1160-4B42-9919-C3AD87A547A0}"/>
    <cellStyle name="Separador de milhares 5 2 4 2 4 2 2 2 2 2" xfId="47500" xr:uid="{6EF4E4B3-3672-4219-BB5C-04E11A2B3803}"/>
    <cellStyle name="Separador de milhares 5 2 4 2 4 2 2 2 2 2 2" xfId="47501" xr:uid="{03F556C7-E714-4E4D-A9EE-FCBB47D09C70}"/>
    <cellStyle name="Separador de milhares 5 2 4 2 4 2 2 2 2 3" xfId="47502" xr:uid="{95F3DCD0-F3F3-4472-B4F5-BC3AD268DBD8}"/>
    <cellStyle name="Separador de milhares 5 2 4 2 4 2 2 2 3" xfId="47503" xr:uid="{6ED9FD1C-3B9A-4DFC-98A6-B9B9AEF0B71B}"/>
    <cellStyle name="Separador de milhares 5 2 4 2 4 2 2 2 3 2" xfId="47504" xr:uid="{DDDC3855-59BA-4A72-9A00-A76550CF5CE8}"/>
    <cellStyle name="Separador de milhares 5 2 4 2 4 2 2 2 4" xfId="47505" xr:uid="{F960ACCB-30F8-4B1F-A11C-A5C8384E1514}"/>
    <cellStyle name="Separador de milhares 5 2 4 2 4 2 2 2 4 2" xfId="47506" xr:uid="{612117BA-1F82-44F6-8FE0-93E342761000}"/>
    <cellStyle name="Separador de milhares 5 2 4 2 4 2 2 2 5" xfId="47507" xr:uid="{CE958FF5-270C-414E-867D-27C6F660C7D7}"/>
    <cellStyle name="Separador de milhares 5 2 4 2 4 2 2 3" xfId="47508" xr:uid="{1921EC21-36FC-474C-9590-824763AFD0C0}"/>
    <cellStyle name="Separador de milhares 5 2 4 2 4 2 2 3 2" xfId="47509" xr:uid="{EC37E4BD-174C-4361-862A-5C2C9A31649B}"/>
    <cellStyle name="Separador de milhares 5 2 4 2 4 2 2 4" xfId="47510" xr:uid="{01D75379-8385-41A2-BE3E-501B60E6E614}"/>
    <cellStyle name="Separador de milhares 5 2 4 2 4 2 2 4 2" xfId="47511" xr:uid="{7A4BEE36-67C6-4140-B9CA-F8199032EB2D}"/>
    <cellStyle name="Separador de milhares 5 2 4 2 4 2 2 5" xfId="47512" xr:uid="{F922A87E-D4B4-45F4-873C-3BC5D0A066BD}"/>
    <cellStyle name="Separador de milhares 5 2 4 2 4 2 3" xfId="47513" xr:uid="{27979224-0A67-4459-A668-B6E96E1E7602}"/>
    <cellStyle name="Separador de milhares 5 2 4 2 4 2 3 2" xfId="47514" xr:uid="{AC2312BA-E2BA-4F77-8ABD-0A71E806E8C6}"/>
    <cellStyle name="Separador de milhares 5 2 4 2 4 2 3 2 2" xfId="47515" xr:uid="{90E55EA4-1B3F-42C4-A0B8-BA8EAD6ED7DA}"/>
    <cellStyle name="Separador de milhares 5 2 4 2 4 2 3 3" xfId="47516" xr:uid="{846F709A-0A03-46FC-87E9-4C8F56BC5181}"/>
    <cellStyle name="Separador de milhares 5 2 4 2 4 2 3 3 2" xfId="47517" xr:uid="{1CCEC1A5-B9E5-4A2A-B886-050BE7D1205A}"/>
    <cellStyle name="Separador de milhares 5 2 4 2 4 2 3 4" xfId="47518" xr:uid="{FD90E842-F4B1-4F15-8410-AB9091D19542}"/>
    <cellStyle name="Separador de milhares 5 2 4 2 4 2 4" xfId="47519" xr:uid="{47C76417-5D63-4177-9A87-D1CF991BC980}"/>
    <cellStyle name="Separador de milhares 5 2 4 2 4 2 4 2" xfId="47520" xr:uid="{852CDA34-E7CD-479F-A1AE-A779CBE17074}"/>
    <cellStyle name="Separador de milhares 5 2 4 2 4 2 4 2 2" xfId="47521" xr:uid="{2E77AD77-2DE7-4076-BAA2-FA1E533BA549}"/>
    <cellStyle name="Separador de milhares 5 2 4 2 4 2 4 2 2 2" xfId="47522" xr:uid="{5575FDFC-9194-40D3-AA64-0F74E17F38C0}"/>
    <cellStyle name="Separador de milhares 5 2 4 2 4 2 4 2 3" xfId="47523" xr:uid="{BEDDC98A-89E8-4F81-B633-DBC031E5E166}"/>
    <cellStyle name="Separador de milhares 5 2 4 2 4 2 4 3" xfId="47524" xr:uid="{82784B6E-9BFC-42A1-8890-418B634B0953}"/>
    <cellStyle name="Separador de milhares 5 2 4 2 4 2 4 3 2" xfId="47525" xr:uid="{8690FBF0-F012-4CC9-9083-D400017D7C77}"/>
    <cellStyle name="Separador de milhares 5 2 4 2 4 2 4 4" xfId="47526" xr:uid="{DCBBDF2A-0152-4EB5-BA23-81A693AFEABB}"/>
    <cellStyle name="Separador de milhares 5 2 4 2 4 2 4 4 2" xfId="47527" xr:uid="{03047E79-040D-4333-BC5C-F36EA5CB1EE4}"/>
    <cellStyle name="Separador de milhares 5 2 4 2 4 2 4 5" xfId="47528" xr:uid="{5D296E3E-71DD-4C2B-9F56-4E87977B82BF}"/>
    <cellStyle name="Separador de milhares 5 2 4 2 4 2 5" xfId="47529" xr:uid="{3754D853-29B1-4B97-BCDD-F3CD00884D97}"/>
    <cellStyle name="Separador de milhares 5 2 4 2 4 2 5 2" xfId="47530" xr:uid="{3EB5218A-2A17-4433-A439-4CFF0A8454F4}"/>
    <cellStyle name="Separador de milhares 5 2 4 2 4 2 5 2 2" xfId="47531" xr:uid="{E220A8F1-17E9-454F-B6DF-9C653BACFEE9}"/>
    <cellStyle name="Separador de milhares 5 2 4 2 4 2 5 3" xfId="47532" xr:uid="{F42AB70A-560F-4D31-9690-F8D894C2BBE9}"/>
    <cellStyle name="Separador de milhares 5 2 4 2 4 2 5 3 2" xfId="47533" xr:uid="{2C7C2ACB-C73D-4FBF-88DB-2FB1AEA05F17}"/>
    <cellStyle name="Separador de milhares 5 2 4 2 4 2 5 4" xfId="47534" xr:uid="{862CF8A2-4FE4-42F4-937E-656CCFD03EEE}"/>
    <cellStyle name="Separador de milhares 5 2 4 2 4 2 6" xfId="47535" xr:uid="{786285BD-AC5F-42CE-912E-77CF4F7F0C0C}"/>
    <cellStyle name="Separador de milhares 5 2 4 2 4 2 6 2" xfId="47536" xr:uid="{72E65636-5D87-4A7E-94F1-41F015247892}"/>
    <cellStyle name="Separador de milhares 5 2 4 2 4 2 7" xfId="47537" xr:uid="{AD56DF36-6940-41C4-91F5-2E8A602E3BC6}"/>
    <cellStyle name="Separador de milhares 5 2 4 2 4 2 8" xfId="47538" xr:uid="{AFCA2199-0D15-459A-9B75-A1F807C18F33}"/>
    <cellStyle name="Separador de milhares 5 2 4 2 4 2 9" xfId="53697" xr:uid="{33584A84-DBA3-4019-BEB9-2CE0C8EDECD8}"/>
    <cellStyle name="Separador de milhares 5 2 4 2 4 3" xfId="47539" xr:uid="{4D11FF4F-E2F2-44B4-A532-9C275E1A0F22}"/>
    <cellStyle name="Separador de milhares 5 2 4 2 4 3 10" xfId="55055" xr:uid="{EC736B98-8C73-47F8-85B4-C0549B970058}"/>
    <cellStyle name="Separador de milhares 5 2 4 2 4 3 2" xfId="47540" xr:uid="{88B15695-97B4-4BC6-A8BD-A9C574C825C7}"/>
    <cellStyle name="Separador de milhares 5 2 4 2 4 3 2 2" xfId="47541" xr:uid="{BFBE507B-18AD-445C-90C3-A2724CAF23F1}"/>
    <cellStyle name="Separador de milhares 5 2 4 2 4 3 2 2 2" xfId="47542" xr:uid="{7BBFB081-6144-4821-A19D-C89EE9B84FFD}"/>
    <cellStyle name="Separador de milhares 5 2 4 2 4 3 2 2 2 2" xfId="47543" xr:uid="{4207B1CB-6CC3-462C-A8EF-47BCDAB7C314}"/>
    <cellStyle name="Separador de milhares 5 2 4 2 4 3 2 2 2 2 2" xfId="47544" xr:uid="{7D2BCE2C-A108-417F-A971-BE592F25337B}"/>
    <cellStyle name="Separador de milhares 5 2 4 2 4 3 2 2 2 3" xfId="47545" xr:uid="{9BC4FA02-2B45-49B1-A300-C23016E7B3D9}"/>
    <cellStyle name="Separador de milhares 5 2 4 2 4 3 2 2 3" xfId="47546" xr:uid="{AA436F78-594C-479E-A170-64216F94EDEF}"/>
    <cellStyle name="Separador de milhares 5 2 4 2 4 3 2 2 3 2" xfId="47547" xr:uid="{457A752C-196A-4D66-B8A2-C4BD6727162B}"/>
    <cellStyle name="Separador de milhares 5 2 4 2 4 3 2 2 4" xfId="47548" xr:uid="{34A50952-0163-46EF-8865-6506B514D6C0}"/>
    <cellStyle name="Separador de milhares 5 2 4 2 4 3 2 2 4 2" xfId="47549" xr:uid="{F7B0224D-8A95-4EE1-AD60-3FAC05BB4C77}"/>
    <cellStyle name="Separador de milhares 5 2 4 2 4 3 2 2 5" xfId="47550" xr:uid="{DE30CEBC-75D0-440E-AE72-DFDCA0652CA1}"/>
    <cellStyle name="Separador de milhares 5 2 4 2 4 3 2 3" xfId="47551" xr:uid="{369D0A10-9D65-4A62-9E97-0D7E2A1E5AB3}"/>
    <cellStyle name="Separador de milhares 5 2 4 2 4 3 2 3 2" xfId="47552" xr:uid="{6B502BD7-E314-4BEE-BB64-619EFCDE2B66}"/>
    <cellStyle name="Separador de milhares 5 2 4 2 4 3 2 4" xfId="47553" xr:uid="{58F6CE4D-EF82-41FE-A2FA-93EF172281AD}"/>
    <cellStyle name="Separador de milhares 5 2 4 2 4 3 2 4 2" xfId="47554" xr:uid="{07AF1EA5-A459-4D50-BFB0-6F3BC02B53A4}"/>
    <cellStyle name="Separador de milhares 5 2 4 2 4 3 2 5" xfId="47555" xr:uid="{8E53167F-E844-406F-A3B4-C006DEEC89BA}"/>
    <cellStyle name="Separador de milhares 5 2 4 2 4 3 3" xfId="47556" xr:uid="{01F5CC2C-BBF8-4B96-90FF-CD8031BC8FEC}"/>
    <cellStyle name="Separador de milhares 5 2 4 2 4 3 3 2" xfId="47557" xr:uid="{FE342A33-992C-42E4-A2C1-3E13539396C0}"/>
    <cellStyle name="Separador de milhares 5 2 4 2 4 3 3 2 2" xfId="47558" xr:uid="{F54A90A5-5DF8-425F-9FE1-2BD4D91A6E65}"/>
    <cellStyle name="Separador de milhares 5 2 4 2 4 3 3 3" xfId="47559" xr:uid="{CA4A81D1-FC31-463B-A6CF-B73EE46E8792}"/>
    <cellStyle name="Separador de milhares 5 2 4 2 4 3 3 3 2" xfId="47560" xr:uid="{B336B939-64E9-4E4C-B4B7-FC2B4C638352}"/>
    <cellStyle name="Separador de milhares 5 2 4 2 4 3 3 4" xfId="47561" xr:uid="{8AB4E107-117A-4691-A4D3-3CF744C514D0}"/>
    <cellStyle name="Separador de milhares 5 2 4 2 4 3 4" xfId="47562" xr:uid="{A16ADE52-FA84-476B-B7C5-817A304F49FB}"/>
    <cellStyle name="Separador de milhares 5 2 4 2 4 3 4 2" xfId="47563" xr:uid="{26FA58A2-C6B7-4980-A577-4A9A38018A0E}"/>
    <cellStyle name="Separador de milhares 5 2 4 2 4 3 4 2 2" xfId="47564" xr:uid="{137C6551-F696-4BB9-BE0E-6A8B015C3A17}"/>
    <cellStyle name="Separador de milhares 5 2 4 2 4 3 4 2 2 2" xfId="47565" xr:uid="{B08D40BA-12A0-48A5-B168-76DEBC90B2FD}"/>
    <cellStyle name="Separador de milhares 5 2 4 2 4 3 4 2 3" xfId="47566" xr:uid="{17D1990C-64CA-4CD4-ADF9-4A36E87D31C1}"/>
    <cellStyle name="Separador de milhares 5 2 4 2 4 3 4 3" xfId="47567" xr:uid="{5E0652A5-FD08-4730-A34B-0A5E33E9163B}"/>
    <cellStyle name="Separador de milhares 5 2 4 2 4 3 4 3 2" xfId="47568" xr:uid="{DBD9739F-EDC8-4664-B248-665311359441}"/>
    <cellStyle name="Separador de milhares 5 2 4 2 4 3 4 4" xfId="47569" xr:uid="{1EE5E779-951C-4CDD-BB4C-0CC7016149E7}"/>
    <cellStyle name="Separador de milhares 5 2 4 2 4 3 4 4 2" xfId="47570" xr:uid="{5AFA19A1-0C37-472D-B732-CC7DF3E95EF3}"/>
    <cellStyle name="Separador de milhares 5 2 4 2 4 3 4 5" xfId="47571" xr:uid="{06362CDD-B63B-4E4C-A94B-8C38F325525F}"/>
    <cellStyle name="Separador de milhares 5 2 4 2 4 3 5" xfId="47572" xr:uid="{2C62E55F-9455-4671-8630-160138787A70}"/>
    <cellStyle name="Separador de milhares 5 2 4 2 4 3 5 2" xfId="47573" xr:uid="{65EDA1B2-CEF3-45FB-BCA1-FFC4791C2824}"/>
    <cellStyle name="Separador de milhares 5 2 4 2 4 3 5 2 2" xfId="47574" xr:uid="{4EC3190C-3A6E-4A2A-B8BD-CA5B81730B9D}"/>
    <cellStyle name="Separador de milhares 5 2 4 2 4 3 5 3" xfId="47575" xr:uid="{8C9604E4-FEFE-474C-B541-6AC2C029D174}"/>
    <cellStyle name="Separador de milhares 5 2 4 2 4 3 5 3 2" xfId="47576" xr:uid="{4C8BAD9B-0136-44EB-AFA0-4F47AFA58113}"/>
    <cellStyle name="Separador de milhares 5 2 4 2 4 3 5 4" xfId="47577" xr:uid="{3914F723-7613-41D0-AEC4-67C449BD9F3A}"/>
    <cellStyle name="Separador de milhares 5 2 4 2 4 3 6" xfId="47578" xr:uid="{B6CE0A77-C1B5-4807-A0C5-8204032F1552}"/>
    <cellStyle name="Separador de milhares 5 2 4 2 4 3 6 2" xfId="47579" xr:uid="{9DA89DEC-2319-41A0-AF42-6BF940844CA3}"/>
    <cellStyle name="Separador de milhares 5 2 4 2 4 3 7" xfId="47580" xr:uid="{5ED4D762-E9D5-4C4E-89B4-EE8D2C1BD437}"/>
    <cellStyle name="Separador de milhares 5 2 4 2 4 3 8" xfId="47581" xr:uid="{3BA66830-437C-4A2D-AE84-99BB6E92DA0A}"/>
    <cellStyle name="Separador de milhares 5 2 4 2 4 3 9" xfId="53698" xr:uid="{012FC91B-7D0D-4068-B8B4-4047F60C042C}"/>
    <cellStyle name="Separador de milhares 5 2 4 2 4 4" xfId="47582" xr:uid="{0A1A0C78-9033-40D7-BDB9-12FFA0C60DCB}"/>
    <cellStyle name="Separador de milhares 5 2 4 2 4 4 2" xfId="47583" xr:uid="{5EE35C84-DD32-40FE-9164-B54C8A5A3719}"/>
    <cellStyle name="Separador de milhares 5 2 4 2 4 4 2 2" xfId="47584" xr:uid="{2AD82CEF-8465-4E32-B16F-6368FC9477BD}"/>
    <cellStyle name="Separador de milhares 5 2 4 2 4 4 2 2 2" xfId="47585" xr:uid="{54E796B3-6198-42EA-AF92-D8DDAF3E7DD8}"/>
    <cellStyle name="Separador de milhares 5 2 4 2 4 4 2 2 2 2" xfId="47586" xr:uid="{E02DB071-4228-48E6-9842-DE82F7FDFE53}"/>
    <cellStyle name="Separador de milhares 5 2 4 2 4 4 2 2 3" xfId="47587" xr:uid="{80CC7E6C-0F7B-44D3-80F9-97DBBB6794F7}"/>
    <cellStyle name="Separador de milhares 5 2 4 2 4 4 2 3" xfId="47588" xr:uid="{55AFD8FD-2BF3-4BA1-8CEA-C4905951D463}"/>
    <cellStyle name="Separador de milhares 5 2 4 2 4 4 2 3 2" xfId="47589" xr:uid="{06E4538B-166A-42F1-A982-7722F7B93A9C}"/>
    <cellStyle name="Separador de milhares 5 2 4 2 4 4 2 4" xfId="47590" xr:uid="{83814052-1B59-4AD6-A2E0-31C8B6A97FBA}"/>
    <cellStyle name="Separador de milhares 5 2 4 2 4 4 2 4 2" xfId="47591" xr:uid="{20046489-2EEA-4AA6-B434-93A7D9BDD553}"/>
    <cellStyle name="Separador de milhares 5 2 4 2 4 4 2 5" xfId="47592" xr:uid="{2CDF509D-9B03-4E2B-A61F-80FBEFFE8472}"/>
    <cellStyle name="Separador de milhares 5 2 4 2 4 4 3" xfId="47593" xr:uid="{BA4870CA-E415-432B-A828-8845060B5890}"/>
    <cellStyle name="Separador de milhares 5 2 4 2 4 4 3 2" xfId="47594" xr:uid="{8F695378-E565-4F00-B2D2-E9C995F1F605}"/>
    <cellStyle name="Separador de milhares 5 2 4 2 4 4 4" xfId="47595" xr:uid="{C20E9098-AD16-485E-8BE9-66607BD0E27F}"/>
    <cellStyle name="Separador de milhares 5 2 4 2 4 4 4 2" xfId="47596" xr:uid="{E80C33F3-94B4-4FC2-9189-ECB627F7141B}"/>
    <cellStyle name="Separador de milhares 5 2 4 2 4 4 5" xfId="47597" xr:uid="{7BC8F945-4FE9-4AF0-AACA-29BC86EFAC90}"/>
    <cellStyle name="Separador de milhares 5 2 4 2 4 5" xfId="47598" xr:uid="{CFA522DC-8AD9-4A9F-B8E4-2688A45FFC9D}"/>
    <cellStyle name="Separador de milhares 5 2 4 2 4 5 2" xfId="47599" xr:uid="{915FBC43-4942-4063-A234-FD41DA4627D4}"/>
    <cellStyle name="Separador de milhares 5 2 4 2 4 5 2 2" xfId="47600" xr:uid="{A34F312D-AC8A-41C2-B01D-1137158B6A04}"/>
    <cellStyle name="Separador de milhares 5 2 4 2 4 5 3" xfId="47601" xr:uid="{507055F2-2182-4ABC-B1BC-DE632C05BB42}"/>
    <cellStyle name="Separador de milhares 5 2 4 2 4 5 3 2" xfId="47602" xr:uid="{5EEA8165-60F3-408F-9679-4271F8796583}"/>
    <cellStyle name="Separador de milhares 5 2 4 2 4 5 4" xfId="47603" xr:uid="{76585D4A-1384-4091-84E4-10100B69F156}"/>
    <cellStyle name="Separador de milhares 5 2 4 2 4 6" xfId="47604" xr:uid="{D9C6CBC2-8C26-4E03-81E6-0B2D6DCCCD09}"/>
    <cellStyle name="Separador de milhares 5 2 4 2 4 6 2" xfId="47605" xr:uid="{578FEFA7-9F40-4909-9B99-3E320A663B8A}"/>
    <cellStyle name="Separador de milhares 5 2 4 2 4 6 2 2" xfId="47606" xr:uid="{1DE70FE9-FBD3-4FDC-A6B7-AD8A53FFAA8F}"/>
    <cellStyle name="Separador de milhares 5 2 4 2 4 6 2 2 2" xfId="47607" xr:uid="{FCC3FAAF-CF80-4872-A173-5124FEF881CC}"/>
    <cellStyle name="Separador de milhares 5 2 4 2 4 6 2 3" xfId="47608" xr:uid="{EC81EEA3-5A05-4119-8EBF-8D1B7F7C57B1}"/>
    <cellStyle name="Separador de milhares 5 2 4 2 4 6 3" xfId="47609" xr:uid="{7CDDDAE1-F07B-4FDC-B68C-6EBC1CEB0A78}"/>
    <cellStyle name="Separador de milhares 5 2 4 2 4 6 3 2" xfId="47610" xr:uid="{E0D13138-55BB-4951-94A5-99245AFCA7D9}"/>
    <cellStyle name="Separador de milhares 5 2 4 2 4 6 4" xfId="47611" xr:uid="{DCA10BA6-71E3-4F38-AE99-D34D2392875D}"/>
    <cellStyle name="Separador de milhares 5 2 4 2 4 6 4 2" xfId="47612" xr:uid="{22ADFF13-F8B9-4443-B209-FA40ADDFF23F}"/>
    <cellStyle name="Separador de milhares 5 2 4 2 4 6 5" xfId="47613" xr:uid="{D9FD33CC-E212-45F2-BC32-A66A0275A40E}"/>
    <cellStyle name="Separador de milhares 5 2 4 2 4 7" xfId="47614" xr:uid="{E286E45D-90A3-4183-BA41-377808C6DAB2}"/>
    <cellStyle name="Separador de milhares 5 2 4 2 4 7 2" xfId="47615" xr:uid="{BEED4AAF-72D0-434C-86C8-7C4450B3550A}"/>
    <cellStyle name="Separador de milhares 5 2 4 2 4 7 2 2" xfId="47616" xr:uid="{BD8E8A6D-A957-4697-9A26-B51D2AD53845}"/>
    <cellStyle name="Separador de milhares 5 2 4 2 4 7 3" xfId="47617" xr:uid="{AAE231A8-E77F-4061-92B6-7FF216144341}"/>
    <cellStyle name="Separador de milhares 5 2 4 2 4 7 3 2" xfId="47618" xr:uid="{B243AF88-15DE-4C1A-B2F3-7D13E758D69A}"/>
    <cellStyle name="Separador de milhares 5 2 4 2 4 7 4" xfId="47619" xr:uid="{C953B1D3-13BA-4992-8B0B-E012C653E629}"/>
    <cellStyle name="Separador de milhares 5 2 4 2 4 8" xfId="47620" xr:uid="{809CA1E8-3E7D-429F-814A-6BDBEAF4BF3A}"/>
    <cellStyle name="Separador de milhares 5 2 4 2 4 8 2" xfId="47621" xr:uid="{0BC6B95F-74C4-48C5-825D-82EA1D62F417}"/>
    <cellStyle name="Separador de milhares 5 2 4 2 4 9" xfId="47622" xr:uid="{4D36B928-E576-489D-8843-7D169F769196}"/>
    <cellStyle name="Separador de milhares 5 2 4 2 5" xfId="47623" xr:uid="{8ED200C7-46F6-4A3F-AD6F-FA5B9539DDDE}"/>
    <cellStyle name="Separador de milhares 5 2 4 2 5 10" xfId="55056" xr:uid="{76CD075C-6DF2-4F6F-9E99-B81313A215B5}"/>
    <cellStyle name="Separador de milhares 5 2 4 2 5 2" xfId="47624" xr:uid="{36BBAE5A-3F78-465C-9F99-E8EDDE91EAB7}"/>
    <cellStyle name="Separador de milhares 5 2 4 2 5 2 2" xfId="47625" xr:uid="{B9930E1F-D9B1-4363-80E0-4C9357733989}"/>
    <cellStyle name="Separador de milhares 5 2 4 2 5 2 2 2" xfId="47626" xr:uid="{17C6609C-BECA-4517-BC30-4E2D629DEA5B}"/>
    <cellStyle name="Separador de milhares 5 2 4 2 5 2 2 2 2" xfId="47627" xr:uid="{038516BD-E8A8-4271-8BC3-5D9EB269B5A3}"/>
    <cellStyle name="Separador de milhares 5 2 4 2 5 2 2 2 2 2" xfId="47628" xr:uid="{2E2BF184-78DD-4880-B4A2-40B361EBA291}"/>
    <cellStyle name="Separador de milhares 5 2 4 2 5 2 2 2 3" xfId="47629" xr:uid="{478007F0-DAC9-4633-B85B-8E325E626635}"/>
    <cellStyle name="Separador de milhares 5 2 4 2 5 2 2 3" xfId="47630" xr:uid="{7B6A6425-E560-4DDB-95B8-EE71BF7E772B}"/>
    <cellStyle name="Separador de milhares 5 2 4 2 5 2 2 3 2" xfId="47631" xr:uid="{4BF908F3-FA26-4415-B388-6FED88C2CD45}"/>
    <cellStyle name="Separador de milhares 5 2 4 2 5 2 2 4" xfId="47632" xr:uid="{4C2C8DEB-B191-40B2-99FE-71B0C3AEE6AD}"/>
    <cellStyle name="Separador de milhares 5 2 4 2 5 2 2 4 2" xfId="47633" xr:uid="{BA4E1F3E-CE18-4E74-8DC7-C2DD05EE2CD0}"/>
    <cellStyle name="Separador de milhares 5 2 4 2 5 2 2 5" xfId="47634" xr:uid="{6960541B-5A13-481F-BE84-15EC993E29A1}"/>
    <cellStyle name="Separador de milhares 5 2 4 2 5 2 3" xfId="47635" xr:uid="{19BF6B31-096F-4FBC-846B-FE8414521708}"/>
    <cellStyle name="Separador de milhares 5 2 4 2 5 2 3 2" xfId="47636" xr:uid="{A028A771-7E6A-448B-A73D-8AB3566BF4DD}"/>
    <cellStyle name="Separador de milhares 5 2 4 2 5 2 4" xfId="47637" xr:uid="{5C8E8286-218E-4F3A-AB05-1644C79A11D3}"/>
    <cellStyle name="Separador de milhares 5 2 4 2 5 2 4 2" xfId="47638" xr:uid="{5FBEEE40-C895-4B3C-BCB8-83AA14A4440C}"/>
    <cellStyle name="Separador de milhares 5 2 4 2 5 2 5" xfId="47639" xr:uid="{589B1410-7093-4973-82EA-FE7ECEC5FDB6}"/>
    <cellStyle name="Separador de milhares 5 2 4 2 5 3" xfId="47640" xr:uid="{0B0D1F22-8B96-4B41-9F50-BF5D6B235B6F}"/>
    <cellStyle name="Separador de milhares 5 2 4 2 5 3 2" xfId="47641" xr:uid="{A3E65AAE-40AB-487E-897C-A33DF26B3F63}"/>
    <cellStyle name="Separador de milhares 5 2 4 2 5 3 2 2" xfId="47642" xr:uid="{E4F064CF-6724-451C-9B68-BDC378564731}"/>
    <cellStyle name="Separador de milhares 5 2 4 2 5 3 3" xfId="47643" xr:uid="{92303920-BF8B-4030-82D0-59FAD3A0B9FD}"/>
    <cellStyle name="Separador de milhares 5 2 4 2 5 3 3 2" xfId="47644" xr:uid="{CCA710AA-6026-4BE4-A489-792A45966417}"/>
    <cellStyle name="Separador de milhares 5 2 4 2 5 3 4" xfId="47645" xr:uid="{1D836AEE-AC2C-4EDB-A99C-370E2F507311}"/>
    <cellStyle name="Separador de milhares 5 2 4 2 5 4" xfId="47646" xr:uid="{5205294F-CD99-4D4B-8345-CEA3605B0167}"/>
    <cellStyle name="Separador de milhares 5 2 4 2 5 4 2" xfId="47647" xr:uid="{418ADBD3-22A2-4DB6-B126-EA26E5D702E6}"/>
    <cellStyle name="Separador de milhares 5 2 4 2 5 4 2 2" xfId="47648" xr:uid="{9C2DDC1A-A411-4D1E-8DD6-D042E4B5D2AB}"/>
    <cellStyle name="Separador de milhares 5 2 4 2 5 4 2 2 2" xfId="47649" xr:uid="{2FE1E371-C3A2-468C-9F6D-B6756ABE7EFF}"/>
    <cellStyle name="Separador de milhares 5 2 4 2 5 4 2 3" xfId="47650" xr:uid="{380FB1B2-90CF-4429-8B9F-5158BBDCDB75}"/>
    <cellStyle name="Separador de milhares 5 2 4 2 5 4 3" xfId="47651" xr:uid="{CAED316C-AD63-489F-8B09-EC6BD7884007}"/>
    <cellStyle name="Separador de milhares 5 2 4 2 5 4 3 2" xfId="47652" xr:uid="{4F80509B-1D65-4D6F-87F4-9A2CC70A0801}"/>
    <cellStyle name="Separador de milhares 5 2 4 2 5 4 4" xfId="47653" xr:uid="{3410FF40-AA1C-42ED-B955-8A0AD3BACF5D}"/>
    <cellStyle name="Separador de milhares 5 2 4 2 5 4 4 2" xfId="47654" xr:uid="{D3A5E674-A659-4513-8544-52C549778848}"/>
    <cellStyle name="Separador de milhares 5 2 4 2 5 4 5" xfId="47655" xr:uid="{32469956-662F-4380-86EB-7A7AE915D65C}"/>
    <cellStyle name="Separador de milhares 5 2 4 2 5 5" xfId="47656" xr:uid="{CDD5E0D1-96FE-4346-9006-C0093D57B884}"/>
    <cellStyle name="Separador de milhares 5 2 4 2 5 5 2" xfId="47657" xr:uid="{56DB0888-74BD-44D8-A379-1EE0B87A11BC}"/>
    <cellStyle name="Separador de milhares 5 2 4 2 5 5 2 2" xfId="47658" xr:uid="{22E98346-0CC6-4443-8696-4FDA5D227CA3}"/>
    <cellStyle name="Separador de milhares 5 2 4 2 5 5 3" xfId="47659" xr:uid="{70D6EFAA-9F45-47EE-9FD8-CF93F2560F50}"/>
    <cellStyle name="Separador de milhares 5 2 4 2 5 5 3 2" xfId="47660" xr:uid="{0050F4CC-BDB1-4EE6-BFF1-B43E1A784460}"/>
    <cellStyle name="Separador de milhares 5 2 4 2 5 5 4" xfId="47661" xr:uid="{6D3418A0-8656-45AB-A0BD-BB0CBC0DD388}"/>
    <cellStyle name="Separador de milhares 5 2 4 2 5 6" xfId="47662" xr:uid="{2A077A9C-58D6-48BA-81CF-5E6E2F352275}"/>
    <cellStyle name="Separador de milhares 5 2 4 2 5 6 2" xfId="47663" xr:uid="{D076BBF0-F9D5-4025-B2BE-3B14AB05872C}"/>
    <cellStyle name="Separador de milhares 5 2 4 2 5 7" xfId="47664" xr:uid="{84FAEEE0-EFCA-4071-862F-5A3B57B11C9D}"/>
    <cellStyle name="Separador de milhares 5 2 4 2 5 8" xfId="47665" xr:uid="{48315930-F964-4988-9DC1-40DB9C62287A}"/>
    <cellStyle name="Separador de milhares 5 2 4 2 5 9" xfId="53699" xr:uid="{216C6E41-9B7F-4622-AA25-BCCE2142D1DB}"/>
    <cellStyle name="Separador de milhares 5 2 4 2 6" xfId="47666" xr:uid="{D05045DE-926A-45A7-8C98-2075A63E02B0}"/>
    <cellStyle name="Separador de milhares 5 2 4 2 6 10" xfId="55057" xr:uid="{2D9CB258-C8E8-4FED-A8E8-F7C9F0777A59}"/>
    <cellStyle name="Separador de milhares 5 2 4 2 6 2" xfId="47667" xr:uid="{2789333A-462B-4235-9E40-008049FA2EFD}"/>
    <cellStyle name="Separador de milhares 5 2 4 2 6 2 2" xfId="47668" xr:uid="{C58D8717-431F-4FD9-9AD6-B68DA57B7C8E}"/>
    <cellStyle name="Separador de milhares 5 2 4 2 6 2 2 2" xfId="47669" xr:uid="{46BFADA3-C068-451B-9CB2-CA55C2AC4658}"/>
    <cellStyle name="Separador de milhares 5 2 4 2 6 2 2 2 2" xfId="47670" xr:uid="{EE2218D8-5FD1-4240-85A0-06CE5D7F6859}"/>
    <cellStyle name="Separador de milhares 5 2 4 2 6 2 2 2 2 2" xfId="47671" xr:uid="{07FB3988-D170-46D7-B852-4818AEB6264E}"/>
    <cellStyle name="Separador de milhares 5 2 4 2 6 2 2 2 3" xfId="47672" xr:uid="{C9FD700D-0B67-4E83-9E27-BDD49CB4C0EC}"/>
    <cellStyle name="Separador de milhares 5 2 4 2 6 2 2 3" xfId="47673" xr:uid="{28D4D4B0-5568-4305-B3A9-3F7B06773AF2}"/>
    <cellStyle name="Separador de milhares 5 2 4 2 6 2 2 3 2" xfId="47674" xr:uid="{085D0811-CFFB-48D5-B195-9051EFC97645}"/>
    <cellStyle name="Separador de milhares 5 2 4 2 6 2 2 4" xfId="47675" xr:uid="{B848523E-DE3C-4414-BE4A-D4DCC4B20433}"/>
    <cellStyle name="Separador de milhares 5 2 4 2 6 2 2 4 2" xfId="47676" xr:uid="{20DD77E2-C1DB-4B32-B461-76D4DAD34CE6}"/>
    <cellStyle name="Separador de milhares 5 2 4 2 6 2 2 5" xfId="47677" xr:uid="{23DBA8BA-8AFF-4C25-80DA-0A8BCCD01413}"/>
    <cellStyle name="Separador de milhares 5 2 4 2 6 2 3" xfId="47678" xr:uid="{99176429-89F4-4EAE-A7F7-8DA7E1BBAFE6}"/>
    <cellStyle name="Separador de milhares 5 2 4 2 6 2 3 2" xfId="47679" xr:uid="{9130473D-5F23-4063-9486-662360119B2B}"/>
    <cellStyle name="Separador de milhares 5 2 4 2 6 2 4" xfId="47680" xr:uid="{ACCB2C3A-CA3A-4F17-8EB4-629B550179F7}"/>
    <cellStyle name="Separador de milhares 5 2 4 2 6 2 4 2" xfId="47681" xr:uid="{3BC8EA1B-2C37-4F9B-A815-F1D73DDEC9B3}"/>
    <cellStyle name="Separador de milhares 5 2 4 2 6 2 5" xfId="47682" xr:uid="{C48A7F1C-C4C1-4353-9085-F4A5EA54AF16}"/>
    <cellStyle name="Separador de milhares 5 2 4 2 6 3" xfId="47683" xr:uid="{F0B1B4E4-331D-4DC0-90E9-337794D3A6F7}"/>
    <cellStyle name="Separador de milhares 5 2 4 2 6 3 2" xfId="47684" xr:uid="{3273DAA3-A477-4C9B-8AE5-83F030C86F81}"/>
    <cellStyle name="Separador de milhares 5 2 4 2 6 3 2 2" xfId="47685" xr:uid="{DDECBE04-37FB-4687-92DE-8B33D869384B}"/>
    <cellStyle name="Separador de milhares 5 2 4 2 6 3 3" xfId="47686" xr:uid="{4D96CAA1-21E8-4E0E-B3AB-9AEC49883AC0}"/>
    <cellStyle name="Separador de milhares 5 2 4 2 6 3 3 2" xfId="47687" xr:uid="{64FB832D-6BEF-4166-8670-A893D2EF6308}"/>
    <cellStyle name="Separador de milhares 5 2 4 2 6 3 4" xfId="47688" xr:uid="{E47A6A0F-3995-4FBD-8972-8E959846BFDB}"/>
    <cellStyle name="Separador de milhares 5 2 4 2 6 4" xfId="47689" xr:uid="{BDAFB7BE-0E78-494C-9774-3298A746CCD5}"/>
    <cellStyle name="Separador de milhares 5 2 4 2 6 4 2" xfId="47690" xr:uid="{9B996AD0-34AE-4569-BFC5-DD40A5EC7E9E}"/>
    <cellStyle name="Separador de milhares 5 2 4 2 6 4 2 2" xfId="47691" xr:uid="{8AD2FB69-8A2F-40A3-A6ED-D9B468AEAD0B}"/>
    <cellStyle name="Separador de milhares 5 2 4 2 6 4 2 2 2" xfId="47692" xr:uid="{DAE3D5AF-741D-43C8-BBF7-960767BE3FC6}"/>
    <cellStyle name="Separador de milhares 5 2 4 2 6 4 2 3" xfId="47693" xr:uid="{6706E828-F3D0-41C4-85D0-F91B59F3BAD1}"/>
    <cellStyle name="Separador de milhares 5 2 4 2 6 4 3" xfId="47694" xr:uid="{E5E59264-FD55-4842-B540-A62036899E07}"/>
    <cellStyle name="Separador de milhares 5 2 4 2 6 4 3 2" xfId="47695" xr:uid="{9C02400F-E211-48CE-8A29-3E6F71DC1215}"/>
    <cellStyle name="Separador de milhares 5 2 4 2 6 4 4" xfId="47696" xr:uid="{7C361DF4-B510-4657-81F5-997AFA0AFD14}"/>
    <cellStyle name="Separador de milhares 5 2 4 2 6 4 4 2" xfId="47697" xr:uid="{1D6B572A-89F5-42CE-9209-81C68C1F80B1}"/>
    <cellStyle name="Separador de milhares 5 2 4 2 6 4 5" xfId="47698" xr:uid="{D1345524-A135-4506-B376-6DED6B160467}"/>
    <cellStyle name="Separador de milhares 5 2 4 2 6 5" xfId="47699" xr:uid="{CA014889-BBC5-40F3-8F85-3C98D66B52D7}"/>
    <cellStyle name="Separador de milhares 5 2 4 2 6 5 2" xfId="47700" xr:uid="{510381AC-3EAE-4F46-A59E-F75AB9C96C45}"/>
    <cellStyle name="Separador de milhares 5 2 4 2 6 5 2 2" xfId="47701" xr:uid="{1235702F-3A79-4D8B-9CFE-C57D254F2291}"/>
    <cellStyle name="Separador de milhares 5 2 4 2 6 5 3" xfId="47702" xr:uid="{ACB16967-F8A5-4079-B0F5-D3D2673FE304}"/>
    <cellStyle name="Separador de milhares 5 2 4 2 6 5 3 2" xfId="47703" xr:uid="{47242F55-0A83-4FFE-A839-301042E0C68D}"/>
    <cellStyle name="Separador de milhares 5 2 4 2 6 5 4" xfId="47704" xr:uid="{9C849A44-1E56-463A-A52A-51C685CF1BD3}"/>
    <cellStyle name="Separador de milhares 5 2 4 2 6 6" xfId="47705" xr:uid="{1467EAA8-7E8D-4E0A-85F7-FC0667575B33}"/>
    <cellStyle name="Separador de milhares 5 2 4 2 6 6 2" xfId="47706" xr:uid="{C14B879C-E821-461A-B74A-030E59765053}"/>
    <cellStyle name="Separador de milhares 5 2 4 2 6 7" xfId="47707" xr:uid="{46C35692-A722-4F23-A78E-45ACA404EF04}"/>
    <cellStyle name="Separador de milhares 5 2 4 2 6 8" xfId="47708" xr:uid="{F8DDDA93-7A2E-4A83-96B6-B4E4A858DB5B}"/>
    <cellStyle name="Separador de milhares 5 2 4 2 6 9" xfId="53700" xr:uid="{0E7D8AD9-4015-45D4-AF75-255E1344BD8F}"/>
    <cellStyle name="Separador de milhares 5 2 4 2 7" xfId="47709" xr:uid="{2BB365B4-5D0B-4886-94BA-9F493C84AADF}"/>
    <cellStyle name="Separador de milhares 5 2 4 2 7 10" xfId="55058" xr:uid="{D04CF5D0-D8B5-4BFD-9738-3C33FA2535AE}"/>
    <cellStyle name="Separador de milhares 5 2 4 2 7 2" xfId="47710" xr:uid="{84F96AE9-FC39-48F8-84D0-570E2FA88768}"/>
    <cellStyle name="Separador de milhares 5 2 4 2 7 2 2" xfId="47711" xr:uid="{00AF0709-83CB-4A62-833E-C120E2E6B57B}"/>
    <cellStyle name="Separador de milhares 5 2 4 2 7 2 2 2" xfId="47712" xr:uid="{8C03748A-01A3-4CA4-86C2-CDC2E75B6B1E}"/>
    <cellStyle name="Separador de milhares 5 2 4 2 7 2 2 2 2" xfId="47713" xr:uid="{759E26D0-1987-480A-8156-094B377440E5}"/>
    <cellStyle name="Separador de milhares 5 2 4 2 7 2 2 2 2 2" xfId="47714" xr:uid="{644DEFCE-5B47-4463-B56B-918543861B19}"/>
    <cellStyle name="Separador de milhares 5 2 4 2 7 2 2 2 3" xfId="47715" xr:uid="{660C94D4-89F9-4775-9C77-93B5FE8A41A6}"/>
    <cellStyle name="Separador de milhares 5 2 4 2 7 2 2 3" xfId="47716" xr:uid="{90BBC7BA-BE76-4AAD-B7B0-226B63631356}"/>
    <cellStyle name="Separador de milhares 5 2 4 2 7 2 2 3 2" xfId="47717" xr:uid="{163F55B8-753D-4485-B34E-2C2A0E0A31E8}"/>
    <cellStyle name="Separador de milhares 5 2 4 2 7 2 2 4" xfId="47718" xr:uid="{5CE88C9F-7262-481E-8C83-C61BC7A72193}"/>
    <cellStyle name="Separador de milhares 5 2 4 2 7 2 2 4 2" xfId="47719" xr:uid="{6CB808BF-1754-48EF-B326-28F672DDE2F1}"/>
    <cellStyle name="Separador de milhares 5 2 4 2 7 2 2 5" xfId="47720" xr:uid="{BBDD6E46-2A5D-404F-9697-38DD3219F9D1}"/>
    <cellStyle name="Separador de milhares 5 2 4 2 7 2 3" xfId="47721" xr:uid="{7A26C376-C07C-4D18-9157-FF3A65A0C862}"/>
    <cellStyle name="Separador de milhares 5 2 4 2 7 2 3 2" xfId="47722" xr:uid="{30AB5821-3376-48EA-BEB7-F60C83AF2435}"/>
    <cellStyle name="Separador de milhares 5 2 4 2 7 2 4" xfId="47723" xr:uid="{700D6B7E-CFBC-407A-9518-96C11572DBDA}"/>
    <cellStyle name="Separador de milhares 5 2 4 2 7 2 4 2" xfId="47724" xr:uid="{5DD13322-93DC-4339-9616-54817FF6FB5A}"/>
    <cellStyle name="Separador de milhares 5 2 4 2 7 2 5" xfId="47725" xr:uid="{95FEF2EB-F0A2-45D5-B8ED-2EEE6814F4EE}"/>
    <cellStyle name="Separador de milhares 5 2 4 2 7 3" xfId="47726" xr:uid="{7966F3EF-235C-4511-A627-CFC852EFA139}"/>
    <cellStyle name="Separador de milhares 5 2 4 2 7 3 2" xfId="47727" xr:uid="{6F393307-BECD-4C68-BA22-8C64D73691AE}"/>
    <cellStyle name="Separador de milhares 5 2 4 2 7 3 2 2" xfId="47728" xr:uid="{0A34B83F-BE3F-4A04-A297-86EF42A6FD2A}"/>
    <cellStyle name="Separador de milhares 5 2 4 2 7 3 3" xfId="47729" xr:uid="{7966D1CE-DDAA-406C-99F6-5537AA26C1B5}"/>
    <cellStyle name="Separador de milhares 5 2 4 2 7 3 3 2" xfId="47730" xr:uid="{92FF6F1E-1044-40D0-B2DD-F0B63536B714}"/>
    <cellStyle name="Separador de milhares 5 2 4 2 7 3 4" xfId="47731" xr:uid="{E400576B-52AE-4F60-8E87-8A22E024E4C6}"/>
    <cellStyle name="Separador de milhares 5 2 4 2 7 4" xfId="47732" xr:uid="{9935D668-EE88-46B5-AD75-897D5E01A876}"/>
    <cellStyle name="Separador de milhares 5 2 4 2 7 4 2" xfId="47733" xr:uid="{F6CF5540-DA47-4CCD-85BB-F21EDC8924F3}"/>
    <cellStyle name="Separador de milhares 5 2 4 2 7 4 2 2" xfId="47734" xr:uid="{947DCA18-B208-4D83-BAF9-37FC8AE63606}"/>
    <cellStyle name="Separador de milhares 5 2 4 2 7 4 2 2 2" xfId="47735" xr:uid="{1F21322E-15A7-4278-8591-4562AAEE0637}"/>
    <cellStyle name="Separador de milhares 5 2 4 2 7 4 2 3" xfId="47736" xr:uid="{48A0A6FA-6966-4DAC-A874-88DF277695D5}"/>
    <cellStyle name="Separador de milhares 5 2 4 2 7 4 3" xfId="47737" xr:uid="{AFACB630-D02A-4434-8C42-9CB607D7A9B2}"/>
    <cellStyle name="Separador de milhares 5 2 4 2 7 4 3 2" xfId="47738" xr:uid="{6804379B-4403-4D08-9BCA-D24F7C90D465}"/>
    <cellStyle name="Separador de milhares 5 2 4 2 7 4 4" xfId="47739" xr:uid="{F51D29E2-0E37-4DEA-B956-FAC0DD231F4A}"/>
    <cellStyle name="Separador de milhares 5 2 4 2 7 4 4 2" xfId="47740" xr:uid="{30499B19-24E5-4FF0-9C97-BAF4E42344DE}"/>
    <cellStyle name="Separador de milhares 5 2 4 2 7 4 5" xfId="47741" xr:uid="{083BAB06-8954-406C-B1DE-042901C3BAA0}"/>
    <cellStyle name="Separador de milhares 5 2 4 2 7 5" xfId="47742" xr:uid="{EDC71023-BA4F-4904-9498-E329B6930ABB}"/>
    <cellStyle name="Separador de milhares 5 2 4 2 7 5 2" xfId="47743" xr:uid="{DC132924-3B18-4625-9630-60394529A5D5}"/>
    <cellStyle name="Separador de milhares 5 2 4 2 7 5 2 2" xfId="47744" xr:uid="{5CAA19A5-C4BD-442B-81DE-1340F3DF1D9D}"/>
    <cellStyle name="Separador de milhares 5 2 4 2 7 5 3" xfId="47745" xr:uid="{DD32C3D1-7E57-4A01-9AC1-849AFDB30574}"/>
    <cellStyle name="Separador de milhares 5 2 4 2 7 5 3 2" xfId="47746" xr:uid="{31165271-7D27-4AA8-A2E7-A0FB5F1BBB83}"/>
    <cellStyle name="Separador de milhares 5 2 4 2 7 5 4" xfId="47747" xr:uid="{4A0591E1-5E0F-4BB5-80B7-DF9E8A69FBF9}"/>
    <cellStyle name="Separador de milhares 5 2 4 2 7 6" xfId="47748" xr:uid="{51C55152-3425-4138-8A5D-3763A0CF9041}"/>
    <cellStyle name="Separador de milhares 5 2 4 2 7 6 2" xfId="47749" xr:uid="{BB3838BE-DC88-4998-ABF3-1534E54349EB}"/>
    <cellStyle name="Separador de milhares 5 2 4 2 7 7" xfId="47750" xr:uid="{41F4698D-53CB-468F-8283-F2E5C7D31F78}"/>
    <cellStyle name="Separador de milhares 5 2 4 2 7 8" xfId="47751" xr:uid="{A4A3CEC1-6DA3-4C7E-8B95-254D508773D1}"/>
    <cellStyle name="Separador de milhares 5 2 4 2 7 9" xfId="53701" xr:uid="{F349115B-3224-4DB0-B819-1284FA5C47AE}"/>
    <cellStyle name="Separador de milhares 5 2 4 2 8" xfId="47752" xr:uid="{C276655C-9D1B-4EBF-AD9D-4F555F45965B}"/>
    <cellStyle name="Separador de milhares 5 2 4 2 8 2" xfId="47753" xr:uid="{7A7F64CC-A457-4F56-B16E-D8FA92060256}"/>
    <cellStyle name="Separador de milhares 5 2 4 2 8 2 2" xfId="47754" xr:uid="{FD068AF6-3289-4DD2-94C3-108713058BD4}"/>
    <cellStyle name="Separador de milhares 5 2 4 2 8 2 2 2" xfId="47755" xr:uid="{B615B920-9207-49FE-B578-E5E54F02C416}"/>
    <cellStyle name="Separador de milhares 5 2 4 2 8 2 3" xfId="47756" xr:uid="{4B329337-12E4-4D69-AB9E-36A2AE13BC88}"/>
    <cellStyle name="Separador de milhares 5 2 4 2 8 2 3 2" xfId="47757" xr:uid="{45DA572A-BD69-4909-BF22-CDD7B0BECE99}"/>
    <cellStyle name="Separador de milhares 5 2 4 2 8 2 4" xfId="47758" xr:uid="{E8378535-0DE8-48C9-9251-C31560A283C1}"/>
    <cellStyle name="Separador de milhares 5 2 4 2 8 3" xfId="47759" xr:uid="{BD5AB05B-27ED-4767-A6C9-685561C40A89}"/>
    <cellStyle name="Separador de milhares 5 2 4 2 8 3 2" xfId="47760" xr:uid="{8B6A70E0-51DE-4A68-857D-7C1CD24161F8}"/>
    <cellStyle name="Separador de milhares 5 2 4 2 8 3 2 2" xfId="47761" xr:uid="{DD000434-BFDE-479D-A776-75501A631409}"/>
    <cellStyle name="Separador de milhares 5 2 4 2 8 3 2 2 2" xfId="47762" xr:uid="{39490ABE-D475-49F1-A043-3E7A3D81A647}"/>
    <cellStyle name="Separador de milhares 5 2 4 2 8 3 2 3" xfId="47763" xr:uid="{9964A69F-576B-476E-93A8-BA64FD4165AC}"/>
    <cellStyle name="Separador de milhares 5 2 4 2 8 3 3" xfId="47764" xr:uid="{35BE9C84-81F8-491D-BDCB-095385F79873}"/>
    <cellStyle name="Separador de milhares 5 2 4 2 8 3 3 2" xfId="47765" xr:uid="{1069814E-B982-48B6-8731-35080D5C3AB6}"/>
    <cellStyle name="Separador de milhares 5 2 4 2 8 3 4" xfId="47766" xr:uid="{445963C2-0338-4E3C-A899-FC0425FBE486}"/>
    <cellStyle name="Separador de milhares 5 2 4 2 8 3 4 2" xfId="47767" xr:uid="{1E42490B-642A-4991-BD9D-14641374FC3B}"/>
    <cellStyle name="Separador de milhares 5 2 4 2 8 3 5" xfId="47768" xr:uid="{CCB0969B-FF45-4750-AD70-D843BAFA9390}"/>
    <cellStyle name="Separador de milhares 5 2 4 2 8 4" xfId="47769" xr:uid="{FD477529-70A3-47BB-A4FB-4DCF83FC556A}"/>
    <cellStyle name="Separador de milhares 5 2 4 2 8 4 2" xfId="47770" xr:uid="{A2E0E428-85BD-45DF-9EB0-A730F3864C73}"/>
    <cellStyle name="Separador de milhares 5 2 4 2 8 4 2 2" xfId="47771" xr:uid="{615C3439-DC19-4C1F-AC24-87D0C961F5EA}"/>
    <cellStyle name="Separador de milhares 5 2 4 2 8 4 3" xfId="47772" xr:uid="{B234A3D6-4120-4B94-95B2-398A4103A396}"/>
    <cellStyle name="Separador de milhares 5 2 4 2 8 4 3 2" xfId="47773" xr:uid="{41756075-FDB9-49BB-99CE-2520B2D9A2D6}"/>
    <cellStyle name="Separador de milhares 5 2 4 2 8 4 4" xfId="47774" xr:uid="{BE0FE4A5-5660-4E11-9465-0E4B1272E726}"/>
    <cellStyle name="Separador de milhares 5 2 4 2 8 5" xfId="47775" xr:uid="{D7F13DB1-719B-4AA2-B5B6-4103FF26A0BE}"/>
    <cellStyle name="Separador de milhares 5 2 4 2 8 5 2" xfId="47776" xr:uid="{8DDAC3AE-6296-423E-A197-CB582BC3E3D9}"/>
    <cellStyle name="Separador de milhares 5 2 4 2 8 6" xfId="47777" xr:uid="{9EB98E90-A642-47DF-A9EA-A05E44EFA753}"/>
    <cellStyle name="Separador de milhares 5 2 4 2 8 7" xfId="47778" xr:uid="{1A5DB242-542B-43DB-B9D8-4EA26B5A4C3C}"/>
    <cellStyle name="Separador de milhares 5 2 4 2 8 8" xfId="53702" xr:uid="{41935C1A-E8C1-4259-AF8F-27967B2F7DA7}"/>
    <cellStyle name="Separador de milhares 5 2 4 2 9" xfId="47779" xr:uid="{1098A7D9-25DF-4631-88F4-EA888ABE52FC}"/>
    <cellStyle name="Separador de milhares 5 2 4 2 9 2" xfId="47780" xr:uid="{21BB932C-233C-4D8C-BEA2-31B2E52BFF9B}"/>
    <cellStyle name="Separador de milhares 5 2 4 2 9 2 2" xfId="47781" xr:uid="{B8937754-3B29-49C0-88AD-2B19FB54CF10}"/>
    <cellStyle name="Separador de milhares 5 2 4 2 9 3" xfId="47782" xr:uid="{057B5038-7A62-4913-BB03-0F85D8714D6C}"/>
    <cellStyle name="Separador de milhares 5 2 4 2 9 3 2" xfId="47783" xr:uid="{1B02D235-C56F-473B-8CBA-074A17569FB9}"/>
    <cellStyle name="Separador de milhares 5 2 4 2 9 4" xfId="47784" xr:uid="{F57B941E-2BFB-422A-97CA-FC6D9004D240}"/>
    <cellStyle name="Separador de milhares 5 2 4 3" xfId="47785" xr:uid="{161D7A26-9AFB-42ED-8C26-FC76414649DE}"/>
    <cellStyle name="Separador de milhares 5 2 4 3 10" xfId="47786" xr:uid="{93C8A44F-7DBE-4610-BB7C-D625943F3848}"/>
    <cellStyle name="Separador de milhares 5 2 4 3 10 2" xfId="47787" xr:uid="{D9AC3EEB-2464-4969-B069-5A263B230086}"/>
    <cellStyle name="Separador de milhares 5 2 4 3 11" xfId="47788" xr:uid="{447530FD-18B8-49E1-B611-94381BCD8AE4}"/>
    <cellStyle name="Separador de milhares 5 2 4 3 12" xfId="47789" xr:uid="{83800046-59FB-429E-9E37-37717B16ED55}"/>
    <cellStyle name="Separador de milhares 5 2 4 3 13" xfId="53703" xr:uid="{E0A1B285-05A6-481F-81AF-61CB7BD2627D}"/>
    <cellStyle name="Separador de milhares 5 2 4 3 14" xfId="55059" xr:uid="{24C928B2-A610-4D88-9AE1-2B904EF77A9C}"/>
    <cellStyle name="Separador de milhares 5 2 4 3 2" xfId="47790" xr:uid="{0CB1922E-786B-4C44-8442-CF48925C2E44}"/>
    <cellStyle name="Separador de milhares 5 2 4 3 2 10" xfId="47791" xr:uid="{3F0A07F4-4F9F-4CA4-A85B-629D4E317758}"/>
    <cellStyle name="Separador de milhares 5 2 4 3 2 11" xfId="53704" xr:uid="{6974A57B-0700-4728-B71D-628E896415D4}"/>
    <cellStyle name="Separador de milhares 5 2 4 3 2 12" xfId="55060" xr:uid="{7683CBA3-7446-4957-9E39-73157977E316}"/>
    <cellStyle name="Separador de milhares 5 2 4 3 2 2" xfId="47792" xr:uid="{A8CC4E66-073B-4EFC-81F5-EAEE7B70EA07}"/>
    <cellStyle name="Separador de milhares 5 2 4 3 2 2 10" xfId="55061" xr:uid="{61C2D32A-35AA-4AF0-A8B1-FB84C9C9779F}"/>
    <cellStyle name="Separador de milhares 5 2 4 3 2 2 2" xfId="47793" xr:uid="{0B54BE2B-EB73-4A6A-A91D-FC3175B953A1}"/>
    <cellStyle name="Separador de milhares 5 2 4 3 2 2 2 2" xfId="47794" xr:uid="{2C4872EE-48E2-4776-AFCA-26B5F1D18FBC}"/>
    <cellStyle name="Separador de milhares 5 2 4 3 2 2 2 2 2" xfId="47795" xr:uid="{EA194A2C-4F7A-476E-80E3-B5AFA91E9383}"/>
    <cellStyle name="Separador de milhares 5 2 4 3 2 2 2 2 2 2" xfId="47796" xr:uid="{2515824A-EBA8-4C9B-878F-82CD93177C18}"/>
    <cellStyle name="Separador de milhares 5 2 4 3 2 2 2 2 2 2 2" xfId="47797" xr:uid="{6A3D908D-3AAF-4D9E-9DFE-711A911AAFFC}"/>
    <cellStyle name="Separador de milhares 5 2 4 3 2 2 2 2 2 3" xfId="47798" xr:uid="{6FE29911-72E0-4540-A01E-0AB1ADB2C249}"/>
    <cellStyle name="Separador de milhares 5 2 4 3 2 2 2 2 3" xfId="47799" xr:uid="{59951C62-F645-4175-BEB6-7154BC4CB3FF}"/>
    <cellStyle name="Separador de milhares 5 2 4 3 2 2 2 2 3 2" xfId="47800" xr:uid="{61EF4A28-C031-491A-AFD9-6F0D025D80EB}"/>
    <cellStyle name="Separador de milhares 5 2 4 3 2 2 2 2 4" xfId="47801" xr:uid="{C6E3BC73-DF7F-423C-A3A7-73EB89057141}"/>
    <cellStyle name="Separador de milhares 5 2 4 3 2 2 2 2 4 2" xfId="47802" xr:uid="{E2B8629B-EFE2-4635-A850-2516234D6787}"/>
    <cellStyle name="Separador de milhares 5 2 4 3 2 2 2 2 5" xfId="47803" xr:uid="{A78360BA-AC08-4137-B2B0-5A4D04BF12A4}"/>
    <cellStyle name="Separador de milhares 5 2 4 3 2 2 2 3" xfId="47804" xr:uid="{A9B4D962-13A6-4094-B213-5F2E5C76F294}"/>
    <cellStyle name="Separador de milhares 5 2 4 3 2 2 2 3 2" xfId="47805" xr:uid="{8D582A2E-D6AB-4CAA-A2F6-CDD5AA824039}"/>
    <cellStyle name="Separador de milhares 5 2 4 3 2 2 2 4" xfId="47806" xr:uid="{A0A7DD79-6371-41BF-B87C-8932B8B0D05B}"/>
    <cellStyle name="Separador de milhares 5 2 4 3 2 2 2 4 2" xfId="47807" xr:uid="{886890C2-D743-45FB-836B-B3B1109ED889}"/>
    <cellStyle name="Separador de milhares 5 2 4 3 2 2 2 5" xfId="47808" xr:uid="{CA1EE0C1-B1B7-4B6F-9663-99478B8A8F3B}"/>
    <cellStyle name="Separador de milhares 5 2 4 3 2 2 3" xfId="47809" xr:uid="{98DECC34-9C2B-4EB4-B6B5-EB29258FA11E}"/>
    <cellStyle name="Separador de milhares 5 2 4 3 2 2 3 2" xfId="47810" xr:uid="{21D0DE37-BB1C-42A0-B91C-EB4752E82C63}"/>
    <cellStyle name="Separador de milhares 5 2 4 3 2 2 3 2 2" xfId="47811" xr:uid="{F6808EA7-502B-4E3C-B047-3874CE33E108}"/>
    <cellStyle name="Separador de milhares 5 2 4 3 2 2 3 3" xfId="47812" xr:uid="{59A7835A-6874-41F9-9C1D-4FC24C2F30CD}"/>
    <cellStyle name="Separador de milhares 5 2 4 3 2 2 3 3 2" xfId="47813" xr:uid="{21904A3D-5D3F-4C33-97CC-154E93CAFF8E}"/>
    <cellStyle name="Separador de milhares 5 2 4 3 2 2 3 4" xfId="47814" xr:uid="{15B19625-A7D5-411D-85D8-36B81754D7DC}"/>
    <cellStyle name="Separador de milhares 5 2 4 3 2 2 4" xfId="47815" xr:uid="{75942CBA-A85B-49EF-8F11-AAB28EFDFC14}"/>
    <cellStyle name="Separador de milhares 5 2 4 3 2 2 4 2" xfId="47816" xr:uid="{BBDA4ECB-7FD8-4CD1-83EC-19FACFB2FE34}"/>
    <cellStyle name="Separador de milhares 5 2 4 3 2 2 4 2 2" xfId="47817" xr:uid="{823836B8-52E1-41A1-9A93-3ACAF2360467}"/>
    <cellStyle name="Separador de milhares 5 2 4 3 2 2 4 2 2 2" xfId="47818" xr:uid="{FE02C9E2-2EBA-43C1-9EC0-33FD0322AC5C}"/>
    <cellStyle name="Separador de milhares 5 2 4 3 2 2 4 2 3" xfId="47819" xr:uid="{ECB617F3-304D-4394-97DB-B0BFE385DA9C}"/>
    <cellStyle name="Separador de milhares 5 2 4 3 2 2 4 3" xfId="47820" xr:uid="{A8508205-34D0-426B-8DD8-07C4CE688469}"/>
    <cellStyle name="Separador de milhares 5 2 4 3 2 2 4 3 2" xfId="47821" xr:uid="{CC068A28-1CA2-40D1-9387-65EFF0398A65}"/>
    <cellStyle name="Separador de milhares 5 2 4 3 2 2 4 4" xfId="47822" xr:uid="{3F7237A9-423D-4568-A2EA-B431B6BBD347}"/>
    <cellStyle name="Separador de milhares 5 2 4 3 2 2 4 4 2" xfId="47823" xr:uid="{48D63D9F-7480-46C8-AFBE-CFCF393C8723}"/>
    <cellStyle name="Separador de milhares 5 2 4 3 2 2 4 5" xfId="47824" xr:uid="{DE8EB754-1BB1-4331-BF9B-43AEA3279215}"/>
    <cellStyle name="Separador de milhares 5 2 4 3 2 2 5" xfId="47825" xr:uid="{FD152279-E74C-4F18-A2D1-0AB21B596D9A}"/>
    <cellStyle name="Separador de milhares 5 2 4 3 2 2 5 2" xfId="47826" xr:uid="{4417AC08-F47F-4DD7-91DB-579F94FBC6CB}"/>
    <cellStyle name="Separador de milhares 5 2 4 3 2 2 5 2 2" xfId="47827" xr:uid="{396A73C9-8C01-4D6B-B4F8-BEC975CB2BAB}"/>
    <cellStyle name="Separador de milhares 5 2 4 3 2 2 5 3" xfId="47828" xr:uid="{FBDA8203-97A5-4FAE-8BF1-0B75C03EF183}"/>
    <cellStyle name="Separador de milhares 5 2 4 3 2 2 5 3 2" xfId="47829" xr:uid="{95B344FC-2511-4525-80FB-AC8B1F55B03E}"/>
    <cellStyle name="Separador de milhares 5 2 4 3 2 2 5 4" xfId="47830" xr:uid="{546D62A2-6C2E-47D3-A804-A5BAF471C527}"/>
    <cellStyle name="Separador de milhares 5 2 4 3 2 2 6" xfId="47831" xr:uid="{DE298261-8307-45B3-AEB0-126EEC43F903}"/>
    <cellStyle name="Separador de milhares 5 2 4 3 2 2 6 2" xfId="47832" xr:uid="{1E90C84B-F6D7-4298-9C5D-336A4B374090}"/>
    <cellStyle name="Separador de milhares 5 2 4 3 2 2 7" xfId="47833" xr:uid="{8BDF83C5-290C-464B-980C-1189B7F42F53}"/>
    <cellStyle name="Separador de milhares 5 2 4 3 2 2 8" xfId="47834" xr:uid="{9BF5D4FF-3C7C-4B39-B0CB-0E6BBA09BB35}"/>
    <cellStyle name="Separador de milhares 5 2 4 3 2 2 9" xfId="53705" xr:uid="{99FAD7B4-4E4C-4C2B-85F7-53C26FBD8515}"/>
    <cellStyle name="Separador de milhares 5 2 4 3 2 3" xfId="47835" xr:uid="{BAAFD6FD-7DAE-48C2-A50C-7E1107168B80}"/>
    <cellStyle name="Separador de milhares 5 2 4 3 2 3 10" xfId="55062" xr:uid="{D4B6C5BF-14E9-4F9D-B3B4-95B951908B9B}"/>
    <cellStyle name="Separador de milhares 5 2 4 3 2 3 2" xfId="47836" xr:uid="{AE7B2A88-8D53-4C66-876A-4C3EB4C45EA4}"/>
    <cellStyle name="Separador de milhares 5 2 4 3 2 3 2 2" xfId="47837" xr:uid="{106980B5-32E5-4921-9802-EC86F1273B4C}"/>
    <cellStyle name="Separador de milhares 5 2 4 3 2 3 2 2 2" xfId="47838" xr:uid="{57B643C7-8A0A-4587-BFEA-55862F8363F5}"/>
    <cellStyle name="Separador de milhares 5 2 4 3 2 3 2 2 2 2" xfId="47839" xr:uid="{78005526-1A5C-48C8-A719-B5A3454CB53E}"/>
    <cellStyle name="Separador de milhares 5 2 4 3 2 3 2 2 2 2 2" xfId="47840" xr:uid="{DB6E4177-8A66-40D8-86F2-173277063274}"/>
    <cellStyle name="Separador de milhares 5 2 4 3 2 3 2 2 2 3" xfId="47841" xr:uid="{81090C0F-F098-46AB-99E7-9CEB339965CA}"/>
    <cellStyle name="Separador de milhares 5 2 4 3 2 3 2 2 3" xfId="47842" xr:uid="{6574AB88-BA5E-458F-BA98-0B068E15147B}"/>
    <cellStyle name="Separador de milhares 5 2 4 3 2 3 2 2 3 2" xfId="47843" xr:uid="{2F73A5FF-29E0-4B8E-9B23-4C1FEEA6DB68}"/>
    <cellStyle name="Separador de milhares 5 2 4 3 2 3 2 2 4" xfId="47844" xr:uid="{72D3921C-3A55-4C7F-BEEA-E59045DF6411}"/>
    <cellStyle name="Separador de milhares 5 2 4 3 2 3 2 2 4 2" xfId="47845" xr:uid="{354D4BFB-2927-4465-B028-B5C1AE2D6F50}"/>
    <cellStyle name="Separador de milhares 5 2 4 3 2 3 2 2 5" xfId="47846" xr:uid="{9722C35D-5A09-43EB-8D7F-B81B12D61FED}"/>
    <cellStyle name="Separador de milhares 5 2 4 3 2 3 2 3" xfId="47847" xr:uid="{A2E927E3-5266-4D74-AE18-4132EBEF070B}"/>
    <cellStyle name="Separador de milhares 5 2 4 3 2 3 2 3 2" xfId="47848" xr:uid="{6D242BAE-40F3-4855-B006-584C6BA0B10D}"/>
    <cellStyle name="Separador de milhares 5 2 4 3 2 3 2 4" xfId="47849" xr:uid="{139806D9-8B8E-4524-9815-97C46BFA8CA5}"/>
    <cellStyle name="Separador de milhares 5 2 4 3 2 3 2 4 2" xfId="47850" xr:uid="{AD98FEF1-4A51-4214-8DA4-7178CB9A3629}"/>
    <cellStyle name="Separador de milhares 5 2 4 3 2 3 2 5" xfId="47851" xr:uid="{04AD144D-4931-4B24-9E27-6EE2C03B233E}"/>
    <cellStyle name="Separador de milhares 5 2 4 3 2 3 3" xfId="47852" xr:uid="{FE142FC3-78D1-48C4-893B-15F7F6DBDA72}"/>
    <cellStyle name="Separador de milhares 5 2 4 3 2 3 3 2" xfId="47853" xr:uid="{782E74E8-94DC-486B-AF78-0DD33E380595}"/>
    <cellStyle name="Separador de milhares 5 2 4 3 2 3 3 2 2" xfId="47854" xr:uid="{BC629B81-B06D-4D1C-AA7D-8D5F43349317}"/>
    <cellStyle name="Separador de milhares 5 2 4 3 2 3 3 3" xfId="47855" xr:uid="{41E856B9-C807-4544-89A0-BD6E6CA01540}"/>
    <cellStyle name="Separador de milhares 5 2 4 3 2 3 3 3 2" xfId="47856" xr:uid="{AF5E1299-4E56-4AA1-AF82-EE82650612F2}"/>
    <cellStyle name="Separador de milhares 5 2 4 3 2 3 3 4" xfId="47857" xr:uid="{8E05252B-48BC-43EC-84B0-9655D46AC368}"/>
    <cellStyle name="Separador de milhares 5 2 4 3 2 3 4" xfId="47858" xr:uid="{61EA1952-AD8C-43CC-9F72-7398E54B6E5B}"/>
    <cellStyle name="Separador de milhares 5 2 4 3 2 3 4 2" xfId="47859" xr:uid="{D5728A0B-7EB3-417C-9ED5-295340AF4BD5}"/>
    <cellStyle name="Separador de milhares 5 2 4 3 2 3 4 2 2" xfId="47860" xr:uid="{8DC08CF1-587A-47C3-B9E0-1F099521A9C5}"/>
    <cellStyle name="Separador de milhares 5 2 4 3 2 3 4 2 2 2" xfId="47861" xr:uid="{D874163F-6EB0-4955-A7CA-15899051ACCD}"/>
    <cellStyle name="Separador de milhares 5 2 4 3 2 3 4 2 3" xfId="47862" xr:uid="{8CCBB9AD-366C-4BC9-859A-9462F31EEA3E}"/>
    <cellStyle name="Separador de milhares 5 2 4 3 2 3 4 3" xfId="47863" xr:uid="{1A49B0DD-5F77-48C2-B7D0-0A3E4DCBA458}"/>
    <cellStyle name="Separador de milhares 5 2 4 3 2 3 4 3 2" xfId="47864" xr:uid="{6E21DF4D-DE09-42D2-BC43-282B59B77067}"/>
    <cellStyle name="Separador de milhares 5 2 4 3 2 3 4 4" xfId="47865" xr:uid="{0ABA2ADF-D170-43AE-AF92-09B2B0A42DF8}"/>
    <cellStyle name="Separador de milhares 5 2 4 3 2 3 4 4 2" xfId="47866" xr:uid="{D45B3F2D-0DAA-4432-8736-3062414F2405}"/>
    <cellStyle name="Separador de milhares 5 2 4 3 2 3 4 5" xfId="47867" xr:uid="{96054893-2E93-4706-9ECE-AEF8C3C94B6D}"/>
    <cellStyle name="Separador de milhares 5 2 4 3 2 3 5" xfId="47868" xr:uid="{0CFBB511-DF54-4D2D-BA27-741CB796AC94}"/>
    <cellStyle name="Separador de milhares 5 2 4 3 2 3 5 2" xfId="47869" xr:uid="{AA76E788-29F2-4722-9906-D30CC7F8F442}"/>
    <cellStyle name="Separador de milhares 5 2 4 3 2 3 5 2 2" xfId="47870" xr:uid="{7C7B3448-2156-493F-B56A-2F4047D0162F}"/>
    <cellStyle name="Separador de milhares 5 2 4 3 2 3 5 3" xfId="47871" xr:uid="{3FB6E0AD-64AB-45D3-9E6A-ED5B753733B5}"/>
    <cellStyle name="Separador de milhares 5 2 4 3 2 3 5 3 2" xfId="47872" xr:uid="{3EC48170-7251-464B-9D62-1DB1D92F08EB}"/>
    <cellStyle name="Separador de milhares 5 2 4 3 2 3 5 4" xfId="47873" xr:uid="{EDFB7C72-D845-460A-B753-3FD4DCBEEF33}"/>
    <cellStyle name="Separador de milhares 5 2 4 3 2 3 6" xfId="47874" xr:uid="{5617ABB6-D95E-4340-B81A-AB9D36951C4C}"/>
    <cellStyle name="Separador de milhares 5 2 4 3 2 3 6 2" xfId="47875" xr:uid="{DD49B415-8FE0-494C-AED9-0155413C6B00}"/>
    <cellStyle name="Separador de milhares 5 2 4 3 2 3 7" xfId="47876" xr:uid="{B801177A-8960-4F66-A2FD-FA5CBBF9F59D}"/>
    <cellStyle name="Separador de milhares 5 2 4 3 2 3 8" xfId="47877" xr:uid="{566ACDF0-104F-4371-A27C-7E7079A4D76C}"/>
    <cellStyle name="Separador de milhares 5 2 4 3 2 3 9" xfId="53706" xr:uid="{3048E632-525F-40E3-97C9-6952D7B7C1C2}"/>
    <cellStyle name="Separador de milhares 5 2 4 3 2 4" xfId="47878" xr:uid="{12CFFE5D-8501-4C5D-A32D-7F77EFD76D7F}"/>
    <cellStyle name="Separador de milhares 5 2 4 3 2 4 2" xfId="47879" xr:uid="{53FE4A75-0F89-4309-A79A-5DA032B83008}"/>
    <cellStyle name="Separador de milhares 5 2 4 3 2 4 2 2" xfId="47880" xr:uid="{AAD1B5A0-368C-4AC3-B19E-0ABD24A60177}"/>
    <cellStyle name="Separador de milhares 5 2 4 3 2 4 2 2 2" xfId="47881" xr:uid="{7E3C4283-A8A3-489F-9F19-44E4DF6A9BA7}"/>
    <cellStyle name="Separador de milhares 5 2 4 3 2 4 2 2 2 2" xfId="47882" xr:uid="{F695C3B2-F55A-4B20-A761-E66995425ACD}"/>
    <cellStyle name="Separador de milhares 5 2 4 3 2 4 2 2 3" xfId="47883" xr:uid="{C406EA68-3EF4-4E65-97B2-7F36528E466A}"/>
    <cellStyle name="Separador de milhares 5 2 4 3 2 4 2 3" xfId="47884" xr:uid="{9E541C7B-D551-433C-AD4E-A2A797ABEDD1}"/>
    <cellStyle name="Separador de milhares 5 2 4 3 2 4 2 3 2" xfId="47885" xr:uid="{887868A1-C70C-4F21-B286-4EE19543F9C6}"/>
    <cellStyle name="Separador de milhares 5 2 4 3 2 4 2 4" xfId="47886" xr:uid="{827C6AB4-2729-422E-8560-6D3B15B14B42}"/>
    <cellStyle name="Separador de milhares 5 2 4 3 2 4 2 4 2" xfId="47887" xr:uid="{0D45FA83-CDFE-4C31-A1E3-A453547CB97F}"/>
    <cellStyle name="Separador de milhares 5 2 4 3 2 4 2 5" xfId="47888" xr:uid="{85F9DF73-DE45-42D8-B19F-CFA3270A589F}"/>
    <cellStyle name="Separador de milhares 5 2 4 3 2 4 3" xfId="47889" xr:uid="{06F9AD80-0C96-4055-9E84-771759840DDB}"/>
    <cellStyle name="Separador de milhares 5 2 4 3 2 4 3 2" xfId="47890" xr:uid="{9853CA38-FED6-47C4-BC08-2295DFF2AEAF}"/>
    <cellStyle name="Separador de milhares 5 2 4 3 2 4 4" xfId="47891" xr:uid="{D5C300E3-34B7-40EC-AB09-7E9ED18B0D9D}"/>
    <cellStyle name="Separador de milhares 5 2 4 3 2 4 4 2" xfId="47892" xr:uid="{F88F9F49-68E6-45AD-95C0-5AB04FBDC026}"/>
    <cellStyle name="Separador de milhares 5 2 4 3 2 4 5" xfId="47893" xr:uid="{F89AF674-747B-435E-B4F8-49F34F46DCA6}"/>
    <cellStyle name="Separador de milhares 5 2 4 3 2 5" xfId="47894" xr:uid="{B15AE551-3F4F-4FD7-A5D9-14ABA1530445}"/>
    <cellStyle name="Separador de milhares 5 2 4 3 2 5 2" xfId="47895" xr:uid="{43CE870A-BFCA-407D-ADF3-94F485DA0527}"/>
    <cellStyle name="Separador de milhares 5 2 4 3 2 5 2 2" xfId="47896" xr:uid="{77D45637-0A98-4785-9FFC-F487E4E19043}"/>
    <cellStyle name="Separador de milhares 5 2 4 3 2 5 3" xfId="47897" xr:uid="{41078AF4-9BD9-4CE0-A12D-2E0F345FD240}"/>
    <cellStyle name="Separador de milhares 5 2 4 3 2 5 3 2" xfId="47898" xr:uid="{7B985CC6-B7F7-44A1-B937-F5D2441B71D3}"/>
    <cellStyle name="Separador de milhares 5 2 4 3 2 5 4" xfId="47899" xr:uid="{F7A6CAA9-C7BC-48FE-9611-1E9FDD1DEF54}"/>
    <cellStyle name="Separador de milhares 5 2 4 3 2 6" xfId="47900" xr:uid="{9B910533-0BA3-4D13-8ECB-386318D0BC5F}"/>
    <cellStyle name="Separador de milhares 5 2 4 3 2 6 2" xfId="47901" xr:uid="{0587BC07-0C12-4290-8D70-800DBFF20DF0}"/>
    <cellStyle name="Separador de milhares 5 2 4 3 2 6 2 2" xfId="47902" xr:uid="{48BC3307-5E06-4A5D-95F2-D14919969B7E}"/>
    <cellStyle name="Separador de milhares 5 2 4 3 2 6 2 2 2" xfId="47903" xr:uid="{6755643C-DC74-4AA6-9CD5-90D0CABE372D}"/>
    <cellStyle name="Separador de milhares 5 2 4 3 2 6 2 3" xfId="47904" xr:uid="{34F1B2CB-416B-4A28-ADBA-2C0F97B2A269}"/>
    <cellStyle name="Separador de milhares 5 2 4 3 2 6 3" xfId="47905" xr:uid="{E5604540-EC44-4990-987F-484823CE5F5A}"/>
    <cellStyle name="Separador de milhares 5 2 4 3 2 6 3 2" xfId="47906" xr:uid="{49C0E3ED-60F6-4FA7-8E56-C1FDC6E5A83A}"/>
    <cellStyle name="Separador de milhares 5 2 4 3 2 6 4" xfId="47907" xr:uid="{AD892703-0D51-47BD-85AE-7ECAF3CEC3FD}"/>
    <cellStyle name="Separador de milhares 5 2 4 3 2 6 4 2" xfId="47908" xr:uid="{513AE865-924D-48F8-AEA9-A009E1A4421C}"/>
    <cellStyle name="Separador de milhares 5 2 4 3 2 6 5" xfId="47909" xr:uid="{F446109A-AA40-4D5C-8562-3C9463DD75FD}"/>
    <cellStyle name="Separador de milhares 5 2 4 3 2 7" xfId="47910" xr:uid="{D797007B-5C5E-4297-8D84-68A7E4C044BD}"/>
    <cellStyle name="Separador de milhares 5 2 4 3 2 7 2" xfId="47911" xr:uid="{37BC4F7B-AAA9-439D-B2A9-29AB83121617}"/>
    <cellStyle name="Separador de milhares 5 2 4 3 2 7 2 2" xfId="47912" xr:uid="{4BAE0217-26DB-41B2-A9B9-C576CFE63ABF}"/>
    <cellStyle name="Separador de milhares 5 2 4 3 2 7 3" xfId="47913" xr:uid="{69FE5F84-6A18-4D8B-9411-39CD2F51CE91}"/>
    <cellStyle name="Separador de milhares 5 2 4 3 2 7 3 2" xfId="47914" xr:uid="{ADA8F759-C45C-4198-ABC6-6B564770EC74}"/>
    <cellStyle name="Separador de milhares 5 2 4 3 2 7 4" xfId="47915" xr:uid="{69E71CD7-F89C-40C1-9CF8-116B2B760AD4}"/>
    <cellStyle name="Separador de milhares 5 2 4 3 2 8" xfId="47916" xr:uid="{0C90D4DD-C349-4B89-9416-6C15705ACFF5}"/>
    <cellStyle name="Separador de milhares 5 2 4 3 2 8 2" xfId="47917" xr:uid="{35C597F8-191D-4B61-B279-C2D8E0447565}"/>
    <cellStyle name="Separador de milhares 5 2 4 3 2 9" xfId="47918" xr:uid="{7F730DB7-3481-41F1-88F2-8B64C5EE0943}"/>
    <cellStyle name="Separador de milhares 5 2 4 3 3" xfId="47919" xr:uid="{B8A39D97-84C1-4A8F-AFA2-A5FAC0970897}"/>
    <cellStyle name="Separador de milhares 5 2 4 3 3 10" xfId="55063" xr:uid="{E5749046-8F75-4369-A9DC-AF5FF0023E9E}"/>
    <cellStyle name="Separador de milhares 5 2 4 3 3 2" xfId="47920" xr:uid="{D6C5AA69-ABDA-4ABB-9C67-312EA8454306}"/>
    <cellStyle name="Separador de milhares 5 2 4 3 3 2 2" xfId="47921" xr:uid="{A659DBBA-3467-4707-9AC4-B329CD20338B}"/>
    <cellStyle name="Separador de milhares 5 2 4 3 3 2 2 2" xfId="47922" xr:uid="{2440A0BD-CE5C-4512-86A8-784A931BFC8E}"/>
    <cellStyle name="Separador de milhares 5 2 4 3 3 2 2 2 2" xfId="47923" xr:uid="{99723BDF-0B77-41CF-BDD9-37C19DBFF2BE}"/>
    <cellStyle name="Separador de milhares 5 2 4 3 3 2 2 2 2 2" xfId="47924" xr:uid="{F0C81709-4B5D-40FE-8495-C83CDD7E504D}"/>
    <cellStyle name="Separador de milhares 5 2 4 3 3 2 2 2 3" xfId="47925" xr:uid="{44B7959E-9184-4D72-B193-99F0CEF8A67D}"/>
    <cellStyle name="Separador de milhares 5 2 4 3 3 2 2 3" xfId="47926" xr:uid="{BC626C4B-E5E2-4D5D-83AA-A8407D48DFE1}"/>
    <cellStyle name="Separador de milhares 5 2 4 3 3 2 2 3 2" xfId="47927" xr:uid="{4220EF08-471B-47A2-906D-14B3A02C51D0}"/>
    <cellStyle name="Separador de milhares 5 2 4 3 3 2 2 4" xfId="47928" xr:uid="{AB49E04A-E076-4C14-9B4F-B4E6885774BA}"/>
    <cellStyle name="Separador de milhares 5 2 4 3 3 2 2 4 2" xfId="47929" xr:uid="{7C6045C9-094B-4CA2-96DD-F2F7E4A42199}"/>
    <cellStyle name="Separador de milhares 5 2 4 3 3 2 2 5" xfId="47930" xr:uid="{5214132A-5F71-469C-90F6-52033CAFA2A0}"/>
    <cellStyle name="Separador de milhares 5 2 4 3 3 2 3" xfId="47931" xr:uid="{6AB2A16E-AB62-47A7-818D-5804E4D5FA0D}"/>
    <cellStyle name="Separador de milhares 5 2 4 3 3 2 3 2" xfId="47932" xr:uid="{6702A674-10F2-452D-B5AD-7A6B6382B58D}"/>
    <cellStyle name="Separador de milhares 5 2 4 3 3 2 4" xfId="47933" xr:uid="{4F80CF0D-0DAD-4EF0-B049-A93B8A785D8D}"/>
    <cellStyle name="Separador de milhares 5 2 4 3 3 2 4 2" xfId="47934" xr:uid="{5ACB956A-AAC9-4A12-A5FB-EE110007A4B3}"/>
    <cellStyle name="Separador de milhares 5 2 4 3 3 2 5" xfId="47935" xr:uid="{D128251D-AA17-49EB-B607-ACFDCEE2EE3C}"/>
    <cellStyle name="Separador de milhares 5 2 4 3 3 3" xfId="47936" xr:uid="{0807C1EB-1D1D-4F5D-BA41-EA01F94ED698}"/>
    <cellStyle name="Separador de milhares 5 2 4 3 3 3 2" xfId="47937" xr:uid="{AA01222E-9397-4ED2-8733-F4D117E27339}"/>
    <cellStyle name="Separador de milhares 5 2 4 3 3 3 2 2" xfId="47938" xr:uid="{D7FC4E26-AA96-4209-B795-331DF14E2CD8}"/>
    <cellStyle name="Separador de milhares 5 2 4 3 3 3 3" xfId="47939" xr:uid="{8D542BAB-677D-4083-B04B-95A2FB6B4370}"/>
    <cellStyle name="Separador de milhares 5 2 4 3 3 3 3 2" xfId="47940" xr:uid="{5BCA6C1F-2BEF-4611-AF93-FF9EF286F883}"/>
    <cellStyle name="Separador de milhares 5 2 4 3 3 3 4" xfId="47941" xr:uid="{B11F97EA-B689-400C-979A-F8322E585860}"/>
    <cellStyle name="Separador de milhares 5 2 4 3 3 4" xfId="47942" xr:uid="{C5F56651-DB33-49B9-9A14-6D71EF98359D}"/>
    <cellStyle name="Separador de milhares 5 2 4 3 3 4 2" xfId="47943" xr:uid="{6401A48D-E031-4B01-83BD-2B70F6FDCF4A}"/>
    <cellStyle name="Separador de milhares 5 2 4 3 3 4 2 2" xfId="47944" xr:uid="{A54C1640-E910-4348-9D07-8B2251AA97FC}"/>
    <cellStyle name="Separador de milhares 5 2 4 3 3 4 2 2 2" xfId="47945" xr:uid="{7EB214F0-A043-4EF6-989A-7A3917B7CBF3}"/>
    <cellStyle name="Separador de milhares 5 2 4 3 3 4 2 3" xfId="47946" xr:uid="{56A31BBE-FB9D-401C-8C91-AE59CD3AB248}"/>
    <cellStyle name="Separador de milhares 5 2 4 3 3 4 3" xfId="47947" xr:uid="{52E25458-AF59-478A-9A91-94486543AD97}"/>
    <cellStyle name="Separador de milhares 5 2 4 3 3 4 3 2" xfId="47948" xr:uid="{8CDBE331-3508-4226-92DA-79D0DEAE28AE}"/>
    <cellStyle name="Separador de milhares 5 2 4 3 3 4 4" xfId="47949" xr:uid="{B8DB0226-F4F4-41E1-A56D-ABF8B3EEA02C}"/>
    <cellStyle name="Separador de milhares 5 2 4 3 3 4 4 2" xfId="47950" xr:uid="{AD0E09DE-784D-4E67-BF61-C104D658A154}"/>
    <cellStyle name="Separador de milhares 5 2 4 3 3 4 5" xfId="47951" xr:uid="{1146AE19-DD6D-4370-AEBC-3835CC30925F}"/>
    <cellStyle name="Separador de milhares 5 2 4 3 3 5" xfId="47952" xr:uid="{C28D1CC6-BE1B-4120-BC95-FF204428432D}"/>
    <cellStyle name="Separador de milhares 5 2 4 3 3 5 2" xfId="47953" xr:uid="{3299AEB5-3EFD-407E-8540-589A97D646F4}"/>
    <cellStyle name="Separador de milhares 5 2 4 3 3 5 2 2" xfId="47954" xr:uid="{0409141F-943E-4D82-A21A-BB20D80AB679}"/>
    <cellStyle name="Separador de milhares 5 2 4 3 3 5 3" xfId="47955" xr:uid="{DEA92509-3DFE-44F5-A725-904612105C5C}"/>
    <cellStyle name="Separador de milhares 5 2 4 3 3 5 3 2" xfId="47956" xr:uid="{11BF6868-3B82-4EE8-BFCE-22D9985F061B}"/>
    <cellStyle name="Separador de milhares 5 2 4 3 3 5 4" xfId="47957" xr:uid="{FB97E077-A483-49BA-9C19-92C25A08E2DB}"/>
    <cellStyle name="Separador de milhares 5 2 4 3 3 6" xfId="47958" xr:uid="{B03A6A4F-CA15-4651-A831-CD9E54CB2F2C}"/>
    <cellStyle name="Separador de milhares 5 2 4 3 3 6 2" xfId="47959" xr:uid="{F8A5ED2C-B73D-464B-9BC0-228A4DEF3871}"/>
    <cellStyle name="Separador de milhares 5 2 4 3 3 7" xfId="47960" xr:uid="{3F46E063-D822-4415-A304-435333D8B9CD}"/>
    <cellStyle name="Separador de milhares 5 2 4 3 3 8" xfId="47961" xr:uid="{247D921A-4BB4-4426-BB41-E80DF5661E7A}"/>
    <cellStyle name="Separador de milhares 5 2 4 3 3 9" xfId="53707" xr:uid="{F8CB6CF4-0A4D-4A16-A79C-D99E8C2E40C6}"/>
    <cellStyle name="Separador de milhares 5 2 4 3 4" xfId="47962" xr:uid="{997C6CA6-87CC-416F-ABA1-21A7FD421406}"/>
    <cellStyle name="Separador de milhares 5 2 4 3 4 10" xfId="55064" xr:uid="{75B3AFD6-01CD-4479-9FA1-65DB1208CC9F}"/>
    <cellStyle name="Separador de milhares 5 2 4 3 4 2" xfId="47963" xr:uid="{A1127562-14C4-4311-83FC-0F28D48E18C5}"/>
    <cellStyle name="Separador de milhares 5 2 4 3 4 2 2" xfId="47964" xr:uid="{CB41CBA2-6B53-406F-8804-6EC14179F358}"/>
    <cellStyle name="Separador de milhares 5 2 4 3 4 2 2 2" xfId="47965" xr:uid="{9DD52FFE-F6AE-4DA3-A0B9-D8CE2A681AA5}"/>
    <cellStyle name="Separador de milhares 5 2 4 3 4 2 2 2 2" xfId="47966" xr:uid="{297AE1BF-EECD-42AA-99C4-503F4AD27508}"/>
    <cellStyle name="Separador de milhares 5 2 4 3 4 2 2 2 2 2" xfId="47967" xr:uid="{A69EF777-C154-492B-AFE6-76A68CBA621C}"/>
    <cellStyle name="Separador de milhares 5 2 4 3 4 2 2 2 3" xfId="47968" xr:uid="{B15C676B-9970-4FC2-A466-C891FEFC3DD2}"/>
    <cellStyle name="Separador de milhares 5 2 4 3 4 2 2 3" xfId="47969" xr:uid="{E0B3A5BA-D814-4EDD-AF95-5AAC7C00E82A}"/>
    <cellStyle name="Separador de milhares 5 2 4 3 4 2 2 3 2" xfId="47970" xr:uid="{0D8051BB-E000-4F2F-980A-A1DEDCEFF58C}"/>
    <cellStyle name="Separador de milhares 5 2 4 3 4 2 2 4" xfId="47971" xr:uid="{F6FBD665-900F-49F2-A79D-E13C72FCDE2F}"/>
    <cellStyle name="Separador de milhares 5 2 4 3 4 2 2 4 2" xfId="47972" xr:uid="{A81E35FF-EB7B-4FA4-BE61-1EEAC1882149}"/>
    <cellStyle name="Separador de milhares 5 2 4 3 4 2 2 5" xfId="47973" xr:uid="{3EAC87CC-5DC8-49F8-9FFC-E810DFBFE34B}"/>
    <cellStyle name="Separador de milhares 5 2 4 3 4 2 3" xfId="47974" xr:uid="{6020493A-C49B-4496-8C6D-98B54C7B88EC}"/>
    <cellStyle name="Separador de milhares 5 2 4 3 4 2 3 2" xfId="47975" xr:uid="{C503481B-DC1E-4941-B6EE-5FB35AF7F73D}"/>
    <cellStyle name="Separador de milhares 5 2 4 3 4 2 4" xfId="47976" xr:uid="{5B3E5E45-0947-4FD7-BFE8-3D94E2486289}"/>
    <cellStyle name="Separador de milhares 5 2 4 3 4 2 4 2" xfId="47977" xr:uid="{62F6B12D-0D60-476D-B431-F0C1DC6713F0}"/>
    <cellStyle name="Separador de milhares 5 2 4 3 4 2 5" xfId="47978" xr:uid="{B353F943-1FE7-4852-9734-DB26F3778CE6}"/>
    <cellStyle name="Separador de milhares 5 2 4 3 4 3" xfId="47979" xr:uid="{655D4565-8C2F-429B-A182-D2E2B030E216}"/>
    <cellStyle name="Separador de milhares 5 2 4 3 4 3 2" xfId="47980" xr:uid="{DABB4066-70F0-4F94-8964-F2D7FC7F8C57}"/>
    <cellStyle name="Separador de milhares 5 2 4 3 4 3 2 2" xfId="47981" xr:uid="{E49FB655-74A5-4D70-9393-2A3F8BC91C59}"/>
    <cellStyle name="Separador de milhares 5 2 4 3 4 3 3" xfId="47982" xr:uid="{43114E27-2CFF-4357-9BBF-873B61995D90}"/>
    <cellStyle name="Separador de milhares 5 2 4 3 4 3 3 2" xfId="47983" xr:uid="{3FB15C8F-39D2-47C9-91E5-CF19C255F4DA}"/>
    <cellStyle name="Separador de milhares 5 2 4 3 4 3 4" xfId="47984" xr:uid="{4EF4AB04-CBE3-4BEE-B453-4099B310A630}"/>
    <cellStyle name="Separador de milhares 5 2 4 3 4 4" xfId="47985" xr:uid="{5E22B596-E578-4861-8705-EB172C661A28}"/>
    <cellStyle name="Separador de milhares 5 2 4 3 4 4 2" xfId="47986" xr:uid="{E51ADB46-3C8A-4933-A8C0-3F4BB72AC6AE}"/>
    <cellStyle name="Separador de milhares 5 2 4 3 4 4 2 2" xfId="47987" xr:uid="{13BB64DC-ECB4-4C6A-8CF5-2B06BE684924}"/>
    <cellStyle name="Separador de milhares 5 2 4 3 4 4 2 2 2" xfId="47988" xr:uid="{866C8C80-0975-44CA-9E38-37CE832DDC7E}"/>
    <cellStyle name="Separador de milhares 5 2 4 3 4 4 2 3" xfId="47989" xr:uid="{EE79FC0A-EEF0-48AB-9D71-D076E96F851E}"/>
    <cellStyle name="Separador de milhares 5 2 4 3 4 4 3" xfId="47990" xr:uid="{786EC13B-15D6-4DC0-B2F0-E23CDCF67065}"/>
    <cellStyle name="Separador de milhares 5 2 4 3 4 4 3 2" xfId="47991" xr:uid="{801173D6-043A-4FDE-84F4-D6C972C8CA98}"/>
    <cellStyle name="Separador de milhares 5 2 4 3 4 4 4" xfId="47992" xr:uid="{75E031FA-4A6A-4313-B204-F903EBA1AA33}"/>
    <cellStyle name="Separador de milhares 5 2 4 3 4 4 4 2" xfId="47993" xr:uid="{5C6CE994-B381-4F43-BDA8-F829DAC70110}"/>
    <cellStyle name="Separador de milhares 5 2 4 3 4 4 5" xfId="47994" xr:uid="{1BE3DB24-CB16-4CEA-800E-14F3E7E9EAD9}"/>
    <cellStyle name="Separador de milhares 5 2 4 3 4 5" xfId="47995" xr:uid="{EFEF6AA4-9778-455F-A9BA-5C9B2F91B5BF}"/>
    <cellStyle name="Separador de milhares 5 2 4 3 4 5 2" xfId="47996" xr:uid="{EC31DCD9-0BC8-4CF0-856A-F21F8F783011}"/>
    <cellStyle name="Separador de milhares 5 2 4 3 4 5 2 2" xfId="47997" xr:uid="{70C62C1C-BE1B-4918-86B4-AE5385CFC90C}"/>
    <cellStyle name="Separador de milhares 5 2 4 3 4 5 3" xfId="47998" xr:uid="{CE72A522-D7C2-4C3D-B9F7-C7B7E33CD617}"/>
    <cellStyle name="Separador de milhares 5 2 4 3 4 5 3 2" xfId="47999" xr:uid="{70CB12CA-112A-4570-BB37-1585883881C3}"/>
    <cellStyle name="Separador de milhares 5 2 4 3 4 5 4" xfId="48000" xr:uid="{9097666D-A8DD-4BB1-8516-3259A689C66C}"/>
    <cellStyle name="Separador de milhares 5 2 4 3 4 6" xfId="48001" xr:uid="{3D21ABB3-BF4A-4436-9F34-87BBC1B7CCA3}"/>
    <cellStyle name="Separador de milhares 5 2 4 3 4 6 2" xfId="48002" xr:uid="{532950E9-660F-46BD-8318-4B9CBE2C523C}"/>
    <cellStyle name="Separador de milhares 5 2 4 3 4 7" xfId="48003" xr:uid="{24312FE9-507A-48D9-82B8-E64ADE0196F7}"/>
    <cellStyle name="Separador de milhares 5 2 4 3 4 8" xfId="48004" xr:uid="{7B3814F2-132B-46EC-B705-8A9B91E72307}"/>
    <cellStyle name="Separador de milhares 5 2 4 3 4 9" xfId="53708" xr:uid="{4EAE7925-1E35-4226-A4D9-9CAB9E88AEE2}"/>
    <cellStyle name="Separador de milhares 5 2 4 3 5" xfId="48005" xr:uid="{B9A4236F-CD9E-4939-8225-520868867A75}"/>
    <cellStyle name="Separador de milhares 5 2 4 3 5 10" xfId="55065" xr:uid="{18121170-38C5-4D2B-B1E4-F78ADB590127}"/>
    <cellStyle name="Separador de milhares 5 2 4 3 5 2" xfId="48006" xr:uid="{F5161DBD-EF42-429C-A130-80591B1747AC}"/>
    <cellStyle name="Separador de milhares 5 2 4 3 5 2 2" xfId="48007" xr:uid="{8C3199C4-FEED-482B-8858-97200FB16EF8}"/>
    <cellStyle name="Separador de milhares 5 2 4 3 5 2 2 2" xfId="48008" xr:uid="{75DCC3EA-CE6D-43E3-8E70-CB08164C3A8A}"/>
    <cellStyle name="Separador de milhares 5 2 4 3 5 2 2 2 2" xfId="48009" xr:uid="{B0158119-8790-4791-AB92-ED15C2D457A7}"/>
    <cellStyle name="Separador de milhares 5 2 4 3 5 2 2 2 2 2" xfId="48010" xr:uid="{A88CE736-B2FE-44E6-8B9F-9EB299C9273C}"/>
    <cellStyle name="Separador de milhares 5 2 4 3 5 2 2 2 3" xfId="48011" xr:uid="{A2A063BD-8060-4EEB-BBE4-C9CD8A90A501}"/>
    <cellStyle name="Separador de milhares 5 2 4 3 5 2 2 3" xfId="48012" xr:uid="{7A7A5B1E-76B7-4F9D-B5A3-80C93B9E458D}"/>
    <cellStyle name="Separador de milhares 5 2 4 3 5 2 2 3 2" xfId="48013" xr:uid="{B50561CB-1D71-4FBE-AC6E-B1C5C3CE2D46}"/>
    <cellStyle name="Separador de milhares 5 2 4 3 5 2 2 4" xfId="48014" xr:uid="{7090D0CF-0EC2-4895-8CF9-6C8428E6D43B}"/>
    <cellStyle name="Separador de milhares 5 2 4 3 5 2 2 4 2" xfId="48015" xr:uid="{D3BC579F-66EB-41B5-A5F4-CAA23A340E6D}"/>
    <cellStyle name="Separador de milhares 5 2 4 3 5 2 2 5" xfId="48016" xr:uid="{0B3D4267-4070-4558-A89B-CC66AF41CA2B}"/>
    <cellStyle name="Separador de milhares 5 2 4 3 5 2 3" xfId="48017" xr:uid="{DB21F9E5-A21A-4E13-92A3-95F4981B86D1}"/>
    <cellStyle name="Separador de milhares 5 2 4 3 5 2 3 2" xfId="48018" xr:uid="{789D6065-A943-47E3-BFF5-79F428C6DD68}"/>
    <cellStyle name="Separador de milhares 5 2 4 3 5 2 4" xfId="48019" xr:uid="{FB44F8D0-A577-475C-A1D4-B546D23EE164}"/>
    <cellStyle name="Separador de milhares 5 2 4 3 5 2 4 2" xfId="48020" xr:uid="{CD8E3F66-44E4-4CCE-AA12-5D8ECD09E004}"/>
    <cellStyle name="Separador de milhares 5 2 4 3 5 2 5" xfId="48021" xr:uid="{A9ABE624-890E-4ADD-9CEB-DB1F3CDA4575}"/>
    <cellStyle name="Separador de milhares 5 2 4 3 5 3" xfId="48022" xr:uid="{0E648145-5A99-46A7-B8CB-8C9F31C851BC}"/>
    <cellStyle name="Separador de milhares 5 2 4 3 5 3 2" xfId="48023" xr:uid="{C6B11F9F-45F2-41B1-BD54-3D972531F222}"/>
    <cellStyle name="Separador de milhares 5 2 4 3 5 3 2 2" xfId="48024" xr:uid="{5859D9C3-0DEF-4CD9-B6CA-270E8B82546A}"/>
    <cellStyle name="Separador de milhares 5 2 4 3 5 3 3" xfId="48025" xr:uid="{11D2FA02-4C60-4EB5-8554-C9C19840FFD2}"/>
    <cellStyle name="Separador de milhares 5 2 4 3 5 3 3 2" xfId="48026" xr:uid="{345151C1-7394-44E0-B947-A0D9F1D8C737}"/>
    <cellStyle name="Separador de milhares 5 2 4 3 5 3 4" xfId="48027" xr:uid="{CEABEABA-CBE3-4B18-AB5B-D20EA26B5947}"/>
    <cellStyle name="Separador de milhares 5 2 4 3 5 4" xfId="48028" xr:uid="{F5078AA3-FE8F-4A69-A238-B0C3DE9893C6}"/>
    <cellStyle name="Separador de milhares 5 2 4 3 5 4 2" xfId="48029" xr:uid="{78D3DCCD-5C08-43D9-9E7A-1142DB616906}"/>
    <cellStyle name="Separador de milhares 5 2 4 3 5 4 2 2" xfId="48030" xr:uid="{4261FD22-CD00-4559-8E11-D110FEC92D19}"/>
    <cellStyle name="Separador de milhares 5 2 4 3 5 4 2 2 2" xfId="48031" xr:uid="{5CA9A8A9-CC20-4F1C-8438-479AB34EE61E}"/>
    <cellStyle name="Separador de milhares 5 2 4 3 5 4 2 3" xfId="48032" xr:uid="{5C0525AF-0F41-480E-AF5F-1A7B567B9BDF}"/>
    <cellStyle name="Separador de milhares 5 2 4 3 5 4 3" xfId="48033" xr:uid="{40911F59-3C16-42A5-AF38-4CECEF1A948F}"/>
    <cellStyle name="Separador de milhares 5 2 4 3 5 4 3 2" xfId="48034" xr:uid="{C1B1B105-A610-4538-8DFD-5FF9D8E2675B}"/>
    <cellStyle name="Separador de milhares 5 2 4 3 5 4 4" xfId="48035" xr:uid="{01F5C372-0A37-4682-813E-82F5A16B875F}"/>
    <cellStyle name="Separador de milhares 5 2 4 3 5 4 4 2" xfId="48036" xr:uid="{CC566CE2-E494-462A-B970-C1DFFB4B3B9D}"/>
    <cellStyle name="Separador de milhares 5 2 4 3 5 4 5" xfId="48037" xr:uid="{A51AD846-E467-4C37-BDCA-388C04187A72}"/>
    <cellStyle name="Separador de milhares 5 2 4 3 5 5" xfId="48038" xr:uid="{558A38FB-4E35-45BF-B32F-9A605E08CBC5}"/>
    <cellStyle name="Separador de milhares 5 2 4 3 5 5 2" xfId="48039" xr:uid="{72D5E509-9DDB-43DD-9879-0432FFCB5772}"/>
    <cellStyle name="Separador de milhares 5 2 4 3 5 5 2 2" xfId="48040" xr:uid="{F53A147E-D903-44C3-8B3E-F364B954AC60}"/>
    <cellStyle name="Separador de milhares 5 2 4 3 5 5 3" xfId="48041" xr:uid="{CEFDF786-E3AF-4562-A57E-0BC949DAFF0C}"/>
    <cellStyle name="Separador de milhares 5 2 4 3 5 5 3 2" xfId="48042" xr:uid="{7FE7CCCF-604D-4CE4-A65C-C3FE7286DF69}"/>
    <cellStyle name="Separador de milhares 5 2 4 3 5 5 4" xfId="48043" xr:uid="{430C62C0-3E79-4A1A-9C44-BB86DD05071A}"/>
    <cellStyle name="Separador de milhares 5 2 4 3 5 6" xfId="48044" xr:uid="{9E865D73-FCEF-456D-8480-E673AF1B272F}"/>
    <cellStyle name="Separador de milhares 5 2 4 3 5 6 2" xfId="48045" xr:uid="{CC2AE852-ED50-4660-9AC9-9AC80B7AAFDE}"/>
    <cellStyle name="Separador de milhares 5 2 4 3 5 7" xfId="48046" xr:uid="{97AE3D43-B7F4-4B02-84EF-5DE074C9E6AA}"/>
    <cellStyle name="Separador de milhares 5 2 4 3 5 8" xfId="48047" xr:uid="{CC279C63-6795-49F7-B35B-3DDBB37CA8AD}"/>
    <cellStyle name="Separador de milhares 5 2 4 3 5 9" xfId="53709" xr:uid="{212DADFC-C8F2-4CCE-9E23-4CC3FA70BA62}"/>
    <cellStyle name="Separador de milhares 5 2 4 3 6" xfId="48048" xr:uid="{57E294C8-0785-4508-861D-8F69C7E8FC3C}"/>
    <cellStyle name="Separador de milhares 5 2 4 3 6 2" xfId="48049" xr:uid="{EB6BD98D-4968-4F00-A42B-F195ED41F0BB}"/>
    <cellStyle name="Separador de milhares 5 2 4 3 6 2 2" xfId="48050" xr:uid="{E9642B54-3302-453C-BD4A-D49CD310E0D4}"/>
    <cellStyle name="Separador de milhares 5 2 4 3 6 2 2 2" xfId="48051" xr:uid="{E121258D-1309-457B-AF72-22CD165D46CA}"/>
    <cellStyle name="Separador de milhares 5 2 4 3 6 2 2 2 2" xfId="48052" xr:uid="{9A1C57D6-9148-4D2B-920A-892FE9016F12}"/>
    <cellStyle name="Separador de milhares 5 2 4 3 6 2 2 3" xfId="48053" xr:uid="{8D0D0DA1-2574-4511-884D-2DC1991E84FC}"/>
    <cellStyle name="Separador de milhares 5 2 4 3 6 2 3" xfId="48054" xr:uid="{1B0F1B9F-8B91-411C-8A92-4032EF6D276A}"/>
    <cellStyle name="Separador de milhares 5 2 4 3 6 2 3 2" xfId="48055" xr:uid="{7D3E7EFD-4C4D-422E-BA29-B5E2775F0E74}"/>
    <cellStyle name="Separador de milhares 5 2 4 3 6 2 4" xfId="48056" xr:uid="{AF410223-FDBE-47CF-9C79-D6AF5EC65DB5}"/>
    <cellStyle name="Separador de milhares 5 2 4 3 6 2 4 2" xfId="48057" xr:uid="{302BA26D-EDAC-47EB-9E6F-FB3E3E2042D1}"/>
    <cellStyle name="Separador de milhares 5 2 4 3 6 2 5" xfId="48058" xr:uid="{4021A3E3-46D7-4D2B-B6A4-982754BF90BF}"/>
    <cellStyle name="Separador de milhares 5 2 4 3 6 3" xfId="48059" xr:uid="{7D593FEB-BEBF-4FDC-B0FA-9F793E4010C7}"/>
    <cellStyle name="Separador de milhares 5 2 4 3 6 3 2" xfId="48060" xr:uid="{C0F3FD2E-297B-46D6-8420-CCEC4969F510}"/>
    <cellStyle name="Separador de milhares 5 2 4 3 6 4" xfId="48061" xr:uid="{3AE568EE-7C38-4349-93CF-14D60DC893B0}"/>
    <cellStyle name="Separador de milhares 5 2 4 3 6 4 2" xfId="48062" xr:uid="{E3CFE623-94FA-4DD4-ADBE-00680A34CCCB}"/>
    <cellStyle name="Separador de milhares 5 2 4 3 6 5" xfId="48063" xr:uid="{E521C206-69C4-4BE3-ADE0-3F7D2790BB47}"/>
    <cellStyle name="Separador de milhares 5 2 4 3 7" xfId="48064" xr:uid="{DF44D036-F1C2-4036-825F-CBC03C9CB451}"/>
    <cellStyle name="Separador de milhares 5 2 4 3 7 2" xfId="48065" xr:uid="{FAC2DF52-665D-4775-99D2-2073233E670B}"/>
    <cellStyle name="Separador de milhares 5 2 4 3 7 2 2" xfId="48066" xr:uid="{386B16CC-3F0B-4F88-9514-8C9BC10B0F92}"/>
    <cellStyle name="Separador de milhares 5 2 4 3 7 3" xfId="48067" xr:uid="{4F2BE847-C4DF-4B10-A7D1-035F50FD8DFB}"/>
    <cellStyle name="Separador de milhares 5 2 4 3 7 3 2" xfId="48068" xr:uid="{1C02F101-D8BE-4D87-AE09-9099C34A7648}"/>
    <cellStyle name="Separador de milhares 5 2 4 3 7 4" xfId="48069" xr:uid="{6B70C3A5-69EB-4F88-88D1-04FAAA20C46C}"/>
    <cellStyle name="Separador de milhares 5 2 4 3 8" xfId="48070" xr:uid="{025EB515-C4AD-408E-9505-CCCF0877F5E8}"/>
    <cellStyle name="Separador de milhares 5 2 4 3 8 2" xfId="48071" xr:uid="{9A5A224A-7E18-4E2B-9179-DE3A8D25BCE2}"/>
    <cellStyle name="Separador de milhares 5 2 4 3 8 2 2" xfId="48072" xr:uid="{A0DADBB6-8C8B-4945-91B3-53ADC477133C}"/>
    <cellStyle name="Separador de milhares 5 2 4 3 8 2 2 2" xfId="48073" xr:uid="{06097358-065A-4BCE-BBD9-67E8B0ED8890}"/>
    <cellStyle name="Separador de milhares 5 2 4 3 8 2 3" xfId="48074" xr:uid="{92E42209-9B1C-4EB6-A69A-6D857C77C61E}"/>
    <cellStyle name="Separador de milhares 5 2 4 3 8 3" xfId="48075" xr:uid="{94E3F5E9-9C73-42D3-9766-D9D2142F7206}"/>
    <cellStyle name="Separador de milhares 5 2 4 3 8 3 2" xfId="48076" xr:uid="{9DFFD7A5-962E-44F9-88E6-60CEB71CEB5F}"/>
    <cellStyle name="Separador de milhares 5 2 4 3 8 4" xfId="48077" xr:uid="{9F0C5006-AD22-460F-948F-37D13FC6ECE5}"/>
    <cellStyle name="Separador de milhares 5 2 4 3 8 4 2" xfId="48078" xr:uid="{509009A8-CFE4-4E4B-AAF7-51C33C3B9FC2}"/>
    <cellStyle name="Separador de milhares 5 2 4 3 8 5" xfId="48079" xr:uid="{656DAC25-B315-4C5D-B948-4A2851AAE8AD}"/>
    <cellStyle name="Separador de milhares 5 2 4 3 9" xfId="48080" xr:uid="{1DDEFE0D-99D4-4970-AA1A-CCF1E48AA488}"/>
    <cellStyle name="Separador de milhares 5 2 4 3 9 2" xfId="48081" xr:uid="{A826A88B-1126-4428-919B-FA0E0D774B39}"/>
    <cellStyle name="Separador de milhares 5 2 4 3 9 2 2" xfId="48082" xr:uid="{B9F4A7BA-A35F-4A55-A32C-38257D02C420}"/>
    <cellStyle name="Separador de milhares 5 2 4 3 9 3" xfId="48083" xr:uid="{8DF121B8-6EA4-4F79-A627-ACF59E2C36C5}"/>
    <cellStyle name="Separador de milhares 5 2 4 3 9 3 2" xfId="48084" xr:uid="{5CD88D90-9018-4A33-A3BF-8A330DAABFE0}"/>
    <cellStyle name="Separador de milhares 5 2 4 3 9 4" xfId="48085" xr:uid="{80C94510-28E2-40C6-9357-A5EBA7463703}"/>
    <cellStyle name="Separador de milhares 5 2 4 4" xfId="48086" xr:uid="{42147268-562F-47FB-8B44-A9EF5BD576B9}"/>
    <cellStyle name="Separador de milhares 5 2 4 4 10" xfId="48087" xr:uid="{E4677AEC-CF94-40B5-808B-D755017ACE6F}"/>
    <cellStyle name="Separador de milhares 5 2 4 4 11" xfId="48088" xr:uid="{00C9E60E-9431-4768-8028-FB1952CEA578}"/>
    <cellStyle name="Separador de milhares 5 2 4 4 12" xfId="53710" xr:uid="{B465B2CD-3053-4C5D-87E0-AE8933D1CFBF}"/>
    <cellStyle name="Separador de milhares 5 2 4 4 13" xfId="55066" xr:uid="{F046FA46-FBC4-4048-A67E-D82C9D12F2CC}"/>
    <cellStyle name="Separador de milhares 5 2 4 4 2" xfId="48089" xr:uid="{DA214F3E-AFD6-419F-9B9F-895F216961E6}"/>
    <cellStyle name="Separador de milhares 5 2 4 4 2 10" xfId="48090" xr:uid="{95CD64EC-BB88-48E8-B570-606855C0C888}"/>
    <cellStyle name="Separador de milhares 5 2 4 4 2 11" xfId="53711" xr:uid="{BCC931BE-C997-48A4-A649-293E4360F519}"/>
    <cellStyle name="Separador de milhares 5 2 4 4 2 12" xfId="55067" xr:uid="{704670B1-3BE2-4013-9AA8-CC000B8E6ED6}"/>
    <cellStyle name="Separador de milhares 5 2 4 4 2 2" xfId="48091" xr:uid="{3EC9E8FF-FD0A-4DCA-9E63-FF68014DC53E}"/>
    <cellStyle name="Separador de milhares 5 2 4 4 2 2 10" xfId="55068" xr:uid="{FE5241E7-7FF1-4113-9394-E8BA798D8FE6}"/>
    <cellStyle name="Separador de milhares 5 2 4 4 2 2 2" xfId="48092" xr:uid="{63C93A9E-80D8-4CEF-A5C0-D2B57086CB15}"/>
    <cellStyle name="Separador de milhares 5 2 4 4 2 2 2 2" xfId="48093" xr:uid="{899329B1-97AA-4713-9357-06C3518A41EA}"/>
    <cellStyle name="Separador de milhares 5 2 4 4 2 2 2 2 2" xfId="48094" xr:uid="{25059DE4-CBA6-40CA-AA38-21C328B76B3E}"/>
    <cellStyle name="Separador de milhares 5 2 4 4 2 2 2 2 2 2" xfId="48095" xr:uid="{40FC9D0E-87B3-4D93-8DC7-B534304B4C25}"/>
    <cellStyle name="Separador de milhares 5 2 4 4 2 2 2 2 2 2 2" xfId="48096" xr:uid="{DC622C94-FE3F-403E-B696-6562952DAA47}"/>
    <cellStyle name="Separador de milhares 5 2 4 4 2 2 2 2 2 3" xfId="48097" xr:uid="{EBE17DEF-4B1E-4D32-A87B-E6AB0B1100D5}"/>
    <cellStyle name="Separador de milhares 5 2 4 4 2 2 2 2 3" xfId="48098" xr:uid="{02DCE5A6-3650-426D-BB57-FF0F36FA2128}"/>
    <cellStyle name="Separador de milhares 5 2 4 4 2 2 2 2 3 2" xfId="48099" xr:uid="{B54CE301-C3DC-4CF4-A2B1-D1B87FA68BCD}"/>
    <cellStyle name="Separador de milhares 5 2 4 4 2 2 2 2 4" xfId="48100" xr:uid="{EB8F5288-1DE9-4491-B2ED-F22019BCFA9F}"/>
    <cellStyle name="Separador de milhares 5 2 4 4 2 2 2 2 4 2" xfId="48101" xr:uid="{003BD18B-8D48-433B-BDFD-83A42B30145B}"/>
    <cellStyle name="Separador de milhares 5 2 4 4 2 2 2 2 5" xfId="48102" xr:uid="{01BCB128-5670-4B4F-9C44-C195780AADD2}"/>
    <cellStyle name="Separador de milhares 5 2 4 4 2 2 2 3" xfId="48103" xr:uid="{1DE95B79-3060-4080-ACB1-207DD5AA4C23}"/>
    <cellStyle name="Separador de milhares 5 2 4 4 2 2 2 3 2" xfId="48104" xr:uid="{11E121B2-4BED-4C1D-A720-2F06801B9D44}"/>
    <cellStyle name="Separador de milhares 5 2 4 4 2 2 2 4" xfId="48105" xr:uid="{FA5822EE-611C-4EED-9D76-7DC4E194A56E}"/>
    <cellStyle name="Separador de milhares 5 2 4 4 2 2 2 4 2" xfId="48106" xr:uid="{F6F049F8-30F3-4F10-B834-FC5FAA90833E}"/>
    <cellStyle name="Separador de milhares 5 2 4 4 2 2 2 5" xfId="48107" xr:uid="{934EAC35-7112-4E80-BF39-BA2865170FB4}"/>
    <cellStyle name="Separador de milhares 5 2 4 4 2 2 3" xfId="48108" xr:uid="{8CF7936D-7470-45AA-BCB3-CF26E17722E6}"/>
    <cellStyle name="Separador de milhares 5 2 4 4 2 2 3 2" xfId="48109" xr:uid="{3B13CEBE-BB42-4096-BA05-389325AAC4AA}"/>
    <cellStyle name="Separador de milhares 5 2 4 4 2 2 3 2 2" xfId="48110" xr:uid="{F827D95E-1BA9-43B2-8DDD-0FEECF5C94B6}"/>
    <cellStyle name="Separador de milhares 5 2 4 4 2 2 3 3" xfId="48111" xr:uid="{530192FE-46D5-497A-85FB-B3D3212F571B}"/>
    <cellStyle name="Separador de milhares 5 2 4 4 2 2 3 3 2" xfId="48112" xr:uid="{70C03565-9A7B-4C89-BAB5-5CBE036C06E6}"/>
    <cellStyle name="Separador de milhares 5 2 4 4 2 2 3 4" xfId="48113" xr:uid="{A23C3B9D-6350-4DBC-8F7C-EAAD8A78FE48}"/>
    <cellStyle name="Separador de milhares 5 2 4 4 2 2 4" xfId="48114" xr:uid="{D0132546-66A0-4985-936F-5FBFC3E6154A}"/>
    <cellStyle name="Separador de milhares 5 2 4 4 2 2 4 2" xfId="48115" xr:uid="{13E667BF-C6D3-49C4-9081-E0B683A7D67E}"/>
    <cellStyle name="Separador de milhares 5 2 4 4 2 2 4 2 2" xfId="48116" xr:uid="{44EF7B6B-D018-4160-AD12-93EA0DFB9558}"/>
    <cellStyle name="Separador de milhares 5 2 4 4 2 2 4 2 2 2" xfId="48117" xr:uid="{BC24D2E5-427F-4910-8B5A-44CF36FF085A}"/>
    <cellStyle name="Separador de milhares 5 2 4 4 2 2 4 2 3" xfId="48118" xr:uid="{70BAF056-D518-4CED-A90B-4DB7ACD345F3}"/>
    <cellStyle name="Separador de milhares 5 2 4 4 2 2 4 3" xfId="48119" xr:uid="{0F57AD69-7ABC-48E6-A6EA-E4DC99C79678}"/>
    <cellStyle name="Separador de milhares 5 2 4 4 2 2 4 3 2" xfId="48120" xr:uid="{DB195E35-1374-4FE3-A69A-DACD80F3D83F}"/>
    <cellStyle name="Separador de milhares 5 2 4 4 2 2 4 4" xfId="48121" xr:uid="{DC8D56C2-7D62-4B45-B47E-774D9C55E201}"/>
    <cellStyle name="Separador de milhares 5 2 4 4 2 2 4 4 2" xfId="48122" xr:uid="{4FA9569E-D6D0-4FBF-B102-1B6B70001EAF}"/>
    <cellStyle name="Separador de milhares 5 2 4 4 2 2 4 5" xfId="48123" xr:uid="{DED39C14-A0C3-4CAD-A957-772FF96E0FC9}"/>
    <cellStyle name="Separador de milhares 5 2 4 4 2 2 5" xfId="48124" xr:uid="{9F52667D-0D06-4803-807D-1052AAEF7C50}"/>
    <cellStyle name="Separador de milhares 5 2 4 4 2 2 5 2" xfId="48125" xr:uid="{2A7919B5-AC9E-499C-B498-19C654B1916E}"/>
    <cellStyle name="Separador de milhares 5 2 4 4 2 2 5 2 2" xfId="48126" xr:uid="{B33505C0-0D21-4CA2-9A67-20BC8F04A6AF}"/>
    <cellStyle name="Separador de milhares 5 2 4 4 2 2 5 3" xfId="48127" xr:uid="{79EAD68F-47B0-44E3-B8A1-09F72997902E}"/>
    <cellStyle name="Separador de milhares 5 2 4 4 2 2 5 3 2" xfId="48128" xr:uid="{242BC3D9-F64A-4799-B987-01055CBD357A}"/>
    <cellStyle name="Separador de milhares 5 2 4 4 2 2 5 4" xfId="48129" xr:uid="{B8FC3EB0-20B7-4F1E-A50C-53DCCE205456}"/>
    <cellStyle name="Separador de milhares 5 2 4 4 2 2 6" xfId="48130" xr:uid="{862325E4-B8C7-4960-BB34-781CF0BFEE86}"/>
    <cellStyle name="Separador de milhares 5 2 4 4 2 2 6 2" xfId="48131" xr:uid="{BFA1640E-D60B-4BDA-BF77-A1CFB28127E5}"/>
    <cellStyle name="Separador de milhares 5 2 4 4 2 2 7" xfId="48132" xr:uid="{31D15103-9DE5-4275-AFEE-5B5CDFB60EC3}"/>
    <cellStyle name="Separador de milhares 5 2 4 4 2 2 8" xfId="48133" xr:uid="{AE5A696C-2DAC-4474-9EBF-27FBD4806463}"/>
    <cellStyle name="Separador de milhares 5 2 4 4 2 2 9" xfId="53712" xr:uid="{474C8C31-FB10-4110-86F5-C23731096D3A}"/>
    <cellStyle name="Separador de milhares 5 2 4 4 2 3" xfId="48134" xr:uid="{1B40DDB1-507E-4EE7-A0C4-B658AFB5F908}"/>
    <cellStyle name="Separador de milhares 5 2 4 4 2 3 10" xfId="55069" xr:uid="{7F62940F-0C1A-4CF2-946F-1ECBB196ED68}"/>
    <cellStyle name="Separador de milhares 5 2 4 4 2 3 2" xfId="48135" xr:uid="{072597E5-A3DC-452B-A689-EEA3998C1AA1}"/>
    <cellStyle name="Separador de milhares 5 2 4 4 2 3 2 2" xfId="48136" xr:uid="{3B1D9B23-54CB-495E-8EC5-CE1AE13FC277}"/>
    <cellStyle name="Separador de milhares 5 2 4 4 2 3 2 2 2" xfId="48137" xr:uid="{F42F2D3F-1398-4B96-BF7A-71F5ECFA05AC}"/>
    <cellStyle name="Separador de milhares 5 2 4 4 2 3 2 2 2 2" xfId="48138" xr:uid="{66267F6B-D930-4B1C-B327-4070BC76CC61}"/>
    <cellStyle name="Separador de milhares 5 2 4 4 2 3 2 2 2 2 2" xfId="48139" xr:uid="{6EC6CB9B-8EB0-4D42-9263-6E5FEF337B5B}"/>
    <cellStyle name="Separador de milhares 5 2 4 4 2 3 2 2 2 3" xfId="48140" xr:uid="{2F9DFEE8-3BFB-4A46-B7BE-4371C0D2513E}"/>
    <cellStyle name="Separador de milhares 5 2 4 4 2 3 2 2 3" xfId="48141" xr:uid="{BDF57525-6221-4EB5-963D-3CFD5CCEF92E}"/>
    <cellStyle name="Separador de milhares 5 2 4 4 2 3 2 2 3 2" xfId="48142" xr:uid="{54EC5631-CB6D-41A1-8DFC-312D5CA90ADC}"/>
    <cellStyle name="Separador de milhares 5 2 4 4 2 3 2 2 4" xfId="48143" xr:uid="{7EF637AA-7BA7-45CD-A4BC-EF67BD36D3F1}"/>
    <cellStyle name="Separador de milhares 5 2 4 4 2 3 2 2 4 2" xfId="48144" xr:uid="{BF623CFB-80B4-4C8E-A09F-0A7935B27C80}"/>
    <cellStyle name="Separador de milhares 5 2 4 4 2 3 2 2 5" xfId="48145" xr:uid="{808A50A6-A0CD-467E-B06C-850FE9020D86}"/>
    <cellStyle name="Separador de milhares 5 2 4 4 2 3 2 3" xfId="48146" xr:uid="{0F8D9F80-7835-44CF-8859-6D21AC812B8B}"/>
    <cellStyle name="Separador de milhares 5 2 4 4 2 3 2 3 2" xfId="48147" xr:uid="{878AAAF9-B2C4-46A5-8D90-CF6367260967}"/>
    <cellStyle name="Separador de milhares 5 2 4 4 2 3 2 4" xfId="48148" xr:uid="{B51F1746-1756-4C93-B74A-411D2C212648}"/>
    <cellStyle name="Separador de milhares 5 2 4 4 2 3 2 4 2" xfId="48149" xr:uid="{69A33C00-B8B4-4637-A09E-668F8A234AFC}"/>
    <cellStyle name="Separador de milhares 5 2 4 4 2 3 2 5" xfId="48150" xr:uid="{55B213DC-E0CD-48BA-A16B-ED3F03792C0C}"/>
    <cellStyle name="Separador de milhares 5 2 4 4 2 3 3" xfId="48151" xr:uid="{A7E31EFD-FD3F-4FD6-8D9E-2E7A34F5C1E4}"/>
    <cellStyle name="Separador de milhares 5 2 4 4 2 3 3 2" xfId="48152" xr:uid="{D7E25D69-C7D0-4593-BF17-E1A127BE7500}"/>
    <cellStyle name="Separador de milhares 5 2 4 4 2 3 3 2 2" xfId="48153" xr:uid="{020D6066-63F3-44B4-AF54-73121CC2526B}"/>
    <cellStyle name="Separador de milhares 5 2 4 4 2 3 3 3" xfId="48154" xr:uid="{A21993D2-D071-4C13-96D1-57F7DD601FF0}"/>
    <cellStyle name="Separador de milhares 5 2 4 4 2 3 3 3 2" xfId="48155" xr:uid="{A4E4A4FB-E59C-406B-998F-62156AF744E6}"/>
    <cellStyle name="Separador de milhares 5 2 4 4 2 3 3 4" xfId="48156" xr:uid="{B1F014E3-44AA-4E96-8CEA-09F88202FA26}"/>
    <cellStyle name="Separador de milhares 5 2 4 4 2 3 4" xfId="48157" xr:uid="{710632C6-752A-4640-97A6-4AB06AC12FD4}"/>
    <cellStyle name="Separador de milhares 5 2 4 4 2 3 4 2" xfId="48158" xr:uid="{F5FC2A32-96B3-43A2-A7A2-360D488E0629}"/>
    <cellStyle name="Separador de milhares 5 2 4 4 2 3 4 2 2" xfId="48159" xr:uid="{77ECBA63-071F-4132-AFA3-B8783149D773}"/>
    <cellStyle name="Separador de milhares 5 2 4 4 2 3 4 2 2 2" xfId="48160" xr:uid="{E53F9491-3127-4D7E-A9BA-EDE68B426070}"/>
    <cellStyle name="Separador de milhares 5 2 4 4 2 3 4 2 3" xfId="48161" xr:uid="{FE6DDA27-33E6-485B-A712-198AEAC9341F}"/>
    <cellStyle name="Separador de milhares 5 2 4 4 2 3 4 3" xfId="48162" xr:uid="{FF5C6E77-26B0-46A2-A0F1-BEB3214681F7}"/>
    <cellStyle name="Separador de milhares 5 2 4 4 2 3 4 3 2" xfId="48163" xr:uid="{5617D765-21C8-4413-BF08-6B53DE17D3D3}"/>
    <cellStyle name="Separador de milhares 5 2 4 4 2 3 4 4" xfId="48164" xr:uid="{A4B6AFE4-0472-45EA-8D17-3203AC0EEC2F}"/>
    <cellStyle name="Separador de milhares 5 2 4 4 2 3 4 4 2" xfId="48165" xr:uid="{0CB71643-9EAA-443A-AEA5-BB163F945CF5}"/>
    <cellStyle name="Separador de milhares 5 2 4 4 2 3 4 5" xfId="48166" xr:uid="{A21EB170-BF1A-49C9-A8DB-F5C51BA1FCDD}"/>
    <cellStyle name="Separador de milhares 5 2 4 4 2 3 5" xfId="48167" xr:uid="{E9B22BB7-DAB1-412D-AD22-E8B5E74D944C}"/>
    <cellStyle name="Separador de milhares 5 2 4 4 2 3 5 2" xfId="48168" xr:uid="{B6D6F24D-AF29-41F7-B11C-95C26817FB64}"/>
    <cellStyle name="Separador de milhares 5 2 4 4 2 3 5 2 2" xfId="48169" xr:uid="{40269D82-BDAD-4F4E-B46D-DCD05D7EB72E}"/>
    <cellStyle name="Separador de milhares 5 2 4 4 2 3 5 3" xfId="48170" xr:uid="{0265760F-FB92-4C45-A997-9DE2AFE3BD36}"/>
    <cellStyle name="Separador de milhares 5 2 4 4 2 3 5 3 2" xfId="48171" xr:uid="{CA869721-B762-4C97-A910-03F7465BD537}"/>
    <cellStyle name="Separador de milhares 5 2 4 4 2 3 5 4" xfId="48172" xr:uid="{0D5B8798-D931-42D0-AB8F-882961F31F74}"/>
    <cellStyle name="Separador de milhares 5 2 4 4 2 3 6" xfId="48173" xr:uid="{33D1BF8E-900D-4A0E-BEBB-9783C81F8C9D}"/>
    <cellStyle name="Separador de milhares 5 2 4 4 2 3 6 2" xfId="48174" xr:uid="{962ACDDD-7592-4E18-A5FD-111FE623FCB3}"/>
    <cellStyle name="Separador de milhares 5 2 4 4 2 3 7" xfId="48175" xr:uid="{1D0A1095-AE21-4F3B-8AF5-8B8F78ABD931}"/>
    <cellStyle name="Separador de milhares 5 2 4 4 2 3 8" xfId="48176" xr:uid="{9B38C79F-5244-4643-A07E-4163D38365DB}"/>
    <cellStyle name="Separador de milhares 5 2 4 4 2 3 9" xfId="53713" xr:uid="{E36FE9DA-F307-4F11-97D9-C4B27E9DFF26}"/>
    <cellStyle name="Separador de milhares 5 2 4 4 2 4" xfId="48177" xr:uid="{724D9EED-F7C5-4A84-93A7-A2DDAF74848C}"/>
    <cellStyle name="Separador de milhares 5 2 4 4 2 4 2" xfId="48178" xr:uid="{706A3DF4-1330-4F12-8ABA-785E6FDA7E07}"/>
    <cellStyle name="Separador de milhares 5 2 4 4 2 4 2 2" xfId="48179" xr:uid="{B9A95039-6B29-4B59-9802-7DF22D2DA311}"/>
    <cellStyle name="Separador de milhares 5 2 4 4 2 4 2 2 2" xfId="48180" xr:uid="{6178CC72-F32F-4F9A-899D-4AFC8F3A8186}"/>
    <cellStyle name="Separador de milhares 5 2 4 4 2 4 2 2 2 2" xfId="48181" xr:uid="{11AFADF6-F401-448D-8DAB-7C939D6A233C}"/>
    <cellStyle name="Separador de milhares 5 2 4 4 2 4 2 2 3" xfId="48182" xr:uid="{66F5C17B-B974-483F-B1EB-8A032F0A1781}"/>
    <cellStyle name="Separador de milhares 5 2 4 4 2 4 2 3" xfId="48183" xr:uid="{ACBAF9EE-A60A-4705-BC4E-6FBE8A18B04A}"/>
    <cellStyle name="Separador de milhares 5 2 4 4 2 4 2 3 2" xfId="48184" xr:uid="{511A0659-2A7C-44F0-AEC3-CBB5BACB26D9}"/>
    <cellStyle name="Separador de milhares 5 2 4 4 2 4 2 4" xfId="48185" xr:uid="{3E7C7703-66F8-4E06-BE8A-04C351D4A4F8}"/>
    <cellStyle name="Separador de milhares 5 2 4 4 2 4 2 4 2" xfId="48186" xr:uid="{90BAAAC8-91C8-47C0-BADD-640B727C928B}"/>
    <cellStyle name="Separador de milhares 5 2 4 4 2 4 2 5" xfId="48187" xr:uid="{BA9D44D4-C69F-463A-983F-809A0F58C824}"/>
    <cellStyle name="Separador de milhares 5 2 4 4 2 4 3" xfId="48188" xr:uid="{2ED2A035-2DB2-4322-B846-DAFFB076F6D7}"/>
    <cellStyle name="Separador de milhares 5 2 4 4 2 4 3 2" xfId="48189" xr:uid="{E9FE7584-DF83-46D4-A424-0200A04AC053}"/>
    <cellStyle name="Separador de milhares 5 2 4 4 2 4 4" xfId="48190" xr:uid="{6203B864-CA9B-43C1-84C4-F06C356A1BA0}"/>
    <cellStyle name="Separador de milhares 5 2 4 4 2 4 4 2" xfId="48191" xr:uid="{35CD8A2B-FFC0-41A7-BB1C-9E9A90D21B6B}"/>
    <cellStyle name="Separador de milhares 5 2 4 4 2 4 5" xfId="48192" xr:uid="{F895CC05-F4D1-4DEE-A0EB-F1C02394F3E0}"/>
    <cellStyle name="Separador de milhares 5 2 4 4 2 5" xfId="48193" xr:uid="{92E90905-2099-48E8-BCF1-5EA3C0099BF2}"/>
    <cellStyle name="Separador de milhares 5 2 4 4 2 5 2" xfId="48194" xr:uid="{76B1D0A1-416B-4CE3-8E02-30246F6704A3}"/>
    <cellStyle name="Separador de milhares 5 2 4 4 2 5 2 2" xfId="48195" xr:uid="{F594EA65-C0A6-4431-8E61-CE3C094548C4}"/>
    <cellStyle name="Separador de milhares 5 2 4 4 2 5 3" xfId="48196" xr:uid="{A5BB9148-4BE3-4DB0-96F9-9B6EC88DA78C}"/>
    <cellStyle name="Separador de milhares 5 2 4 4 2 5 3 2" xfId="48197" xr:uid="{A0940E61-2F33-4A23-BE9E-FEB23BFABDA9}"/>
    <cellStyle name="Separador de milhares 5 2 4 4 2 5 4" xfId="48198" xr:uid="{82D8BA7F-70CE-447C-91B8-E3DE49E3079A}"/>
    <cellStyle name="Separador de milhares 5 2 4 4 2 6" xfId="48199" xr:uid="{4A422357-399B-4E92-9422-CBBDDD7935DD}"/>
    <cellStyle name="Separador de milhares 5 2 4 4 2 6 2" xfId="48200" xr:uid="{197CB096-C9F8-425B-98B2-581C8E402836}"/>
    <cellStyle name="Separador de milhares 5 2 4 4 2 6 2 2" xfId="48201" xr:uid="{F19E2CF9-026C-49CF-8C51-CC0C9A1F2919}"/>
    <cellStyle name="Separador de milhares 5 2 4 4 2 6 2 2 2" xfId="48202" xr:uid="{A93B1C1C-4B39-4F44-A107-05C8F5E35DE0}"/>
    <cellStyle name="Separador de milhares 5 2 4 4 2 6 2 3" xfId="48203" xr:uid="{DDC8B7E9-9363-47CF-A2EA-1354F2F8725B}"/>
    <cellStyle name="Separador de milhares 5 2 4 4 2 6 3" xfId="48204" xr:uid="{C15BBE96-D569-45A9-BFF7-B18CCF90C8D0}"/>
    <cellStyle name="Separador de milhares 5 2 4 4 2 6 3 2" xfId="48205" xr:uid="{8F05F598-1805-4592-8CBA-C27878E7D283}"/>
    <cellStyle name="Separador de milhares 5 2 4 4 2 6 4" xfId="48206" xr:uid="{7872DCC8-D3CE-4A12-830C-829A11D83108}"/>
    <cellStyle name="Separador de milhares 5 2 4 4 2 6 4 2" xfId="48207" xr:uid="{8266BFF4-86F5-4B4C-9589-671744C85602}"/>
    <cellStyle name="Separador de milhares 5 2 4 4 2 6 5" xfId="48208" xr:uid="{0769CCA4-23EA-47E5-9A0A-B7966FAD7469}"/>
    <cellStyle name="Separador de milhares 5 2 4 4 2 7" xfId="48209" xr:uid="{BE310C83-0F5E-44E1-BB83-F72A12602F38}"/>
    <cellStyle name="Separador de milhares 5 2 4 4 2 7 2" xfId="48210" xr:uid="{351637CE-1611-49F0-A77B-DFE731E9533A}"/>
    <cellStyle name="Separador de milhares 5 2 4 4 2 7 2 2" xfId="48211" xr:uid="{4FEABE0F-0F5F-4F75-BEA3-8AF5EBC4C759}"/>
    <cellStyle name="Separador de milhares 5 2 4 4 2 7 3" xfId="48212" xr:uid="{5D97BB64-4FFF-440F-9903-3EC5896CF847}"/>
    <cellStyle name="Separador de milhares 5 2 4 4 2 7 3 2" xfId="48213" xr:uid="{949C5EC5-04F8-462C-917D-448DA26D3F0B}"/>
    <cellStyle name="Separador de milhares 5 2 4 4 2 7 4" xfId="48214" xr:uid="{5B324137-B647-4CCD-BEAD-20A2BF002F07}"/>
    <cellStyle name="Separador de milhares 5 2 4 4 2 8" xfId="48215" xr:uid="{47473463-17E4-4E94-9458-77B8DA3737D0}"/>
    <cellStyle name="Separador de milhares 5 2 4 4 2 8 2" xfId="48216" xr:uid="{1B3A658A-1510-4B21-A94C-E0138BFDFDFA}"/>
    <cellStyle name="Separador de milhares 5 2 4 4 2 9" xfId="48217" xr:uid="{E67597AA-069C-4F52-BC4D-1DEEF84D0AED}"/>
    <cellStyle name="Separador de milhares 5 2 4 4 3" xfId="48218" xr:uid="{0B2A048B-5FC6-4DB4-BC31-A597C81AFD17}"/>
    <cellStyle name="Separador de milhares 5 2 4 4 3 10" xfId="55070" xr:uid="{A30AC3C4-47AD-42EE-84B6-14860DB7F6AE}"/>
    <cellStyle name="Separador de milhares 5 2 4 4 3 2" xfId="48219" xr:uid="{B846E6DA-8036-46B1-808E-95FBB4352FF0}"/>
    <cellStyle name="Separador de milhares 5 2 4 4 3 2 2" xfId="48220" xr:uid="{A42ED34F-DC1A-4349-8E3B-42A06DFFF5BA}"/>
    <cellStyle name="Separador de milhares 5 2 4 4 3 2 2 2" xfId="48221" xr:uid="{66EDFB1D-1337-494E-9E1C-7A2E6EEA64B2}"/>
    <cellStyle name="Separador de milhares 5 2 4 4 3 2 2 2 2" xfId="48222" xr:uid="{1615ED87-CC05-4D85-8C25-87848371EDD5}"/>
    <cellStyle name="Separador de milhares 5 2 4 4 3 2 2 2 2 2" xfId="48223" xr:uid="{2143038A-DD02-4CC2-847B-211B1C44DFF7}"/>
    <cellStyle name="Separador de milhares 5 2 4 4 3 2 2 2 3" xfId="48224" xr:uid="{A31F1608-D7DB-41CE-B52F-6684604C49AF}"/>
    <cellStyle name="Separador de milhares 5 2 4 4 3 2 2 3" xfId="48225" xr:uid="{DE9E62A3-3864-462B-975E-3A7F0C12CA48}"/>
    <cellStyle name="Separador de milhares 5 2 4 4 3 2 2 3 2" xfId="48226" xr:uid="{9444C667-170F-44A9-BE01-793C9054EAC4}"/>
    <cellStyle name="Separador de milhares 5 2 4 4 3 2 2 4" xfId="48227" xr:uid="{6835078A-BA05-4946-82B7-7A36B229E33C}"/>
    <cellStyle name="Separador de milhares 5 2 4 4 3 2 2 4 2" xfId="48228" xr:uid="{5C829B29-52CA-4609-88DF-543A3AEB3985}"/>
    <cellStyle name="Separador de milhares 5 2 4 4 3 2 2 5" xfId="48229" xr:uid="{EE971882-422D-40DB-AE3D-C0CBB882C2DB}"/>
    <cellStyle name="Separador de milhares 5 2 4 4 3 2 3" xfId="48230" xr:uid="{11C0BCBB-5145-436D-85CB-1A982FB8CFDE}"/>
    <cellStyle name="Separador de milhares 5 2 4 4 3 2 3 2" xfId="48231" xr:uid="{EF22DD8E-454F-48F7-B5FA-8B6748490EBA}"/>
    <cellStyle name="Separador de milhares 5 2 4 4 3 2 4" xfId="48232" xr:uid="{1085EEEF-F15E-4154-93E8-CF9DD81DE0EB}"/>
    <cellStyle name="Separador de milhares 5 2 4 4 3 2 4 2" xfId="48233" xr:uid="{DCF2770A-F2D3-4175-AF7B-E74BB39D8521}"/>
    <cellStyle name="Separador de milhares 5 2 4 4 3 2 5" xfId="48234" xr:uid="{AC9D361A-9C7E-4735-9566-CB6D2FE67326}"/>
    <cellStyle name="Separador de milhares 5 2 4 4 3 3" xfId="48235" xr:uid="{E3262458-37D1-4CEB-9486-957DD3C27B7D}"/>
    <cellStyle name="Separador de milhares 5 2 4 4 3 3 2" xfId="48236" xr:uid="{6DB23978-2986-4C36-8825-4B8AA26D5CBF}"/>
    <cellStyle name="Separador de milhares 5 2 4 4 3 3 2 2" xfId="48237" xr:uid="{5CEE48B2-940D-4BB7-A872-8FC136DB3BFA}"/>
    <cellStyle name="Separador de milhares 5 2 4 4 3 3 3" xfId="48238" xr:uid="{4437E9B5-4345-4D04-858A-9E4BE992373B}"/>
    <cellStyle name="Separador de milhares 5 2 4 4 3 3 3 2" xfId="48239" xr:uid="{EFF0EC6C-1AD5-4B28-8504-FD89AF90F64A}"/>
    <cellStyle name="Separador de milhares 5 2 4 4 3 3 4" xfId="48240" xr:uid="{6F42CDE1-C7EE-45B9-9733-389FC7EBE691}"/>
    <cellStyle name="Separador de milhares 5 2 4 4 3 4" xfId="48241" xr:uid="{7FA1A275-FB96-4659-99DD-4F395C7553FD}"/>
    <cellStyle name="Separador de milhares 5 2 4 4 3 4 2" xfId="48242" xr:uid="{AEC60CA4-FE57-405C-BB83-BE623711545D}"/>
    <cellStyle name="Separador de milhares 5 2 4 4 3 4 2 2" xfId="48243" xr:uid="{0F4DE11D-5417-4E10-9125-531F6EF67ADF}"/>
    <cellStyle name="Separador de milhares 5 2 4 4 3 4 2 2 2" xfId="48244" xr:uid="{B08AF6A8-BA57-445E-A9CD-09CF9D781678}"/>
    <cellStyle name="Separador de milhares 5 2 4 4 3 4 2 3" xfId="48245" xr:uid="{6F118E75-D52C-4DC8-92F3-F75054A33BA1}"/>
    <cellStyle name="Separador de milhares 5 2 4 4 3 4 3" xfId="48246" xr:uid="{E38C4101-BC07-455C-AB0F-1D7D48CFA82F}"/>
    <cellStyle name="Separador de milhares 5 2 4 4 3 4 3 2" xfId="48247" xr:uid="{ACB23C6E-FE3E-4D82-A97B-462B48168830}"/>
    <cellStyle name="Separador de milhares 5 2 4 4 3 4 4" xfId="48248" xr:uid="{E9F3FBB7-32EB-467B-B88A-F95E14BFF4FF}"/>
    <cellStyle name="Separador de milhares 5 2 4 4 3 4 4 2" xfId="48249" xr:uid="{DBFD9198-0CF9-42FD-8FE5-B0A974CA54F6}"/>
    <cellStyle name="Separador de milhares 5 2 4 4 3 4 5" xfId="48250" xr:uid="{01FB8D15-D038-428A-B307-AE66835BFAD4}"/>
    <cellStyle name="Separador de milhares 5 2 4 4 3 5" xfId="48251" xr:uid="{7ECDC83D-C9B6-44A8-A408-16B8EB7F256D}"/>
    <cellStyle name="Separador de milhares 5 2 4 4 3 5 2" xfId="48252" xr:uid="{28E649EB-C789-46A9-A0F2-E6376897A25E}"/>
    <cellStyle name="Separador de milhares 5 2 4 4 3 5 2 2" xfId="48253" xr:uid="{C4D9748D-BE94-47C6-AB84-958952CAA28D}"/>
    <cellStyle name="Separador de milhares 5 2 4 4 3 5 3" xfId="48254" xr:uid="{F717AAD3-4C53-46CA-8B79-507555AECB0D}"/>
    <cellStyle name="Separador de milhares 5 2 4 4 3 5 3 2" xfId="48255" xr:uid="{871476C6-A887-42E2-8DEE-DED67C44B1D4}"/>
    <cellStyle name="Separador de milhares 5 2 4 4 3 5 4" xfId="48256" xr:uid="{4BDE5F1E-8123-47D8-97B1-DFF13E712605}"/>
    <cellStyle name="Separador de milhares 5 2 4 4 3 6" xfId="48257" xr:uid="{758C39CC-DAFD-45CF-AA06-8AD7A8CAB409}"/>
    <cellStyle name="Separador de milhares 5 2 4 4 3 6 2" xfId="48258" xr:uid="{F5F0C86F-419A-40B4-B851-5CDF90CBE103}"/>
    <cellStyle name="Separador de milhares 5 2 4 4 3 7" xfId="48259" xr:uid="{CD73BD24-1D6E-4A72-B7B0-8B9EFFEC5CD7}"/>
    <cellStyle name="Separador de milhares 5 2 4 4 3 8" xfId="48260" xr:uid="{D9D595C6-76B0-4E46-AA81-B1582E3FE3DA}"/>
    <cellStyle name="Separador de milhares 5 2 4 4 3 9" xfId="53714" xr:uid="{182DBF9D-10B7-4DD5-A80E-4D491FC9A0DD}"/>
    <cellStyle name="Separador de milhares 5 2 4 4 4" xfId="48261" xr:uid="{566039BB-C269-4323-9AE6-6DF1BB3D9822}"/>
    <cellStyle name="Separador de milhares 5 2 4 4 4 10" xfId="55071" xr:uid="{1327626A-2582-4315-96A5-98EFF0CF1958}"/>
    <cellStyle name="Separador de milhares 5 2 4 4 4 2" xfId="48262" xr:uid="{F339A143-E22B-467C-BFD3-46617396BE06}"/>
    <cellStyle name="Separador de milhares 5 2 4 4 4 2 2" xfId="48263" xr:uid="{3C96A50F-FCF8-4706-A310-347AE256F9D4}"/>
    <cellStyle name="Separador de milhares 5 2 4 4 4 2 2 2" xfId="48264" xr:uid="{C839907E-9BB4-494B-9A6F-739F80651935}"/>
    <cellStyle name="Separador de milhares 5 2 4 4 4 2 2 2 2" xfId="48265" xr:uid="{18D82B4F-E34A-4644-B4AB-5766383F330A}"/>
    <cellStyle name="Separador de milhares 5 2 4 4 4 2 2 2 2 2" xfId="48266" xr:uid="{B8D27917-0182-46B9-9D24-6DB85D4A5F67}"/>
    <cellStyle name="Separador de milhares 5 2 4 4 4 2 2 2 3" xfId="48267" xr:uid="{01DA748B-2C60-4CF8-A561-CF169F4E2F22}"/>
    <cellStyle name="Separador de milhares 5 2 4 4 4 2 2 3" xfId="48268" xr:uid="{B2F18A6D-5EB1-4F30-9FB0-54F927D8889B}"/>
    <cellStyle name="Separador de milhares 5 2 4 4 4 2 2 3 2" xfId="48269" xr:uid="{966F0FD6-451D-4A7C-9517-DB2C74392B33}"/>
    <cellStyle name="Separador de milhares 5 2 4 4 4 2 2 4" xfId="48270" xr:uid="{67732B27-6C3B-47E1-B711-87CECD942027}"/>
    <cellStyle name="Separador de milhares 5 2 4 4 4 2 2 4 2" xfId="48271" xr:uid="{42C32CDB-BBB2-43E2-A6F9-DE88935D59AC}"/>
    <cellStyle name="Separador de milhares 5 2 4 4 4 2 2 5" xfId="48272" xr:uid="{F4C175C9-5784-4FFF-AB4C-7D0B61E00A34}"/>
    <cellStyle name="Separador de milhares 5 2 4 4 4 2 3" xfId="48273" xr:uid="{63E60DF5-A566-49FB-8B07-EF5D08EFCEAE}"/>
    <cellStyle name="Separador de milhares 5 2 4 4 4 2 3 2" xfId="48274" xr:uid="{FF270499-C809-4670-BB7D-9BB9A02DDEA3}"/>
    <cellStyle name="Separador de milhares 5 2 4 4 4 2 4" xfId="48275" xr:uid="{4DD3901A-6642-480E-9456-CC5922A4B76C}"/>
    <cellStyle name="Separador de milhares 5 2 4 4 4 2 4 2" xfId="48276" xr:uid="{667EA217-2EDC-4608-A173-B54B1ABDBF0B}"/>
    <cellStyle name="Separador de milhares 5 2 4 4 4 2 5" xfId="48277" xr:uid="{331A72F0-A362-4D9A-99B7-C292076A1936}"/>
    <cellStyle name="Separador de milhares 5 2 4 4 4 3" xfId="48278" xr:uid="{5C50B655-D600-49F7-9738-4BD4055EF4A6}"/>
    <cellStyle name="Separador de milhares 5 2 4 4 4 3 2" xfId="48279" xr:uid="{908AAAB7-92BF-4C8D-935D-F238229D0419}"/>
    <cellStyle name="Separador de milhares 5 2 4 4 4 3 2 2" xfId="48280" xr:uid="{B08C05FC-DF50-4C9B-9BED-2382DA9DF544}"/>
    <cellStyle name="Separador de milhares 5 2 4 4 4 3 3" xfId="48281" xr:uid="{AD8F4DE8-52D3-4940-AEA7-3D8C244D64AC}"/>
    <cellStyle name="Separador de milhares 5 2 4 4 4 3 3 2" xfId="48282" xr:uid="{937E11D0-114C-4F4A-96D3-961C13B6FE39}"/>
    <cellStyle name="Separador de milhares 5 2 4 4 4 3 4" xfId="48283" xr:uid="{912CCF87-0FE7-4EBE-8158-A3E36E3CB362}"/>
    <cellStyle name="Separador de milhares 5 2 4 4 4 4" xfId="48284" xr:uid="{19D97FE1-6D0B-4D7D-B332-F1EDEC02C070}"/>
    <cellStyle name="Separador de milhares 5 2 4 4 4 4 2" xfId="48285" xr:uid="{0BA279F0-1F20-45D6-B30C-D2DAAD9869D5}"/>
    <cellStyle name="Separador de milhares 5 2 4 4 4 4 2 2" xfId="48286" xr:uid="{18E6F2BA-00B6-44FD-A20E-71963726FBC7}"/>
    <cellStyle name="Separador de milhares 5 2 4 4 4 4 2 2 2" xfId="48287" xr:uid="{A5944F17-DFDD-4EE9-8FDA-3ECF0C7557E8}"/>
    <cellStyle name="Separador de milhares 5 2 4 4 4 4 2 3" xfId="48288" xr:uid="{C89513C9-774D-4238-BA06-37E614CC08B2}"/>
    <cellStyle name="Separador de milhares 5 2 4 4 4 4 3" xfId="48289" xr:uid="{AF114248-07D0-4278-9312-FDE186087D45}"/>
    <cellStyle name="Separador de milhares 5 2 4 4 4 4 3 2" xfId="48290" xr:uid="{A401D86B-A18F-45BB-9CD7-E0A8D7610B54}"/>
    <cellStyle name="Separador de milhares 5 2 4 4 4 4 4" xfId="48291" xr:uid="{FB0161FC-DF5A-4C00-BC0E-E1BAB839D866}"/>
    <cellStyle name="Separador de milhares 5 2 4 4 4 4 4 2" xfId="48292" xr:uid="{7DC99109-1837-455B-AC9A-677DEFDB1292}"/>
    <cellStyle name="Separador de milhares 5 2 4 4 4 4 5" xfId="48293" xr:uid="{B30B6D9E-CEED-43E4-9230-B1E9B6255F82}"/>
    <cellStyle name="Separador de milhares 5 2 4 4 4 5" xfId="48294" xr:uid="{0C5AFC46-6BA5-49AF-846A-E3A6F927DDC0}"/>
    <cellStyle name="Separador de milhares 5 2 4 4 4 5 2" xfId="48295" xr:uid="{4DDCD315-F625-4C08-92E4-25090149B2A9}"/>
    <cellStyle name="Separador de milhares 5 2 4 4 4 5 2 2" xfId="48296" xr:uid="{114D6796-519A-4514-8C85-67152D05CE3C}"/>
    <cellStyle name="Separador de milhares 5 2 4 4 4 5 3" xfId="48297" xr:uid="{5501A3BC-EE63-41FD-97E5-57F5B37AA80A}"/>
    <cellStyle name="Separador de milhares 5 2 4 4 4 5 3 2" xfId="48298" xr:uid="{2F1DE72B-4232-4A58-A43E-B6CE91D254C1}"/>
    <cellStyle name="Separador de milhares 5 2 4 4 4 5 4" xfId="48299" xr:uid="{83D927BE-BF3C-4B00-A15C-D7FDA576717C}"/>
    <cellStyle name="Separador de milhares 5 2 4 4 4 6" xfId="48300" xr:uid="{B1BB22E2-E38F-4F0B-B1E8-1B6E54E540B7}"/>
    <cellStyle name="Separador de milhares 5 2 4 4 4 6 2" xfId="48301" xr:uid="{AD3C6A9E-F3BF-4885-8B36-471263DDFB1C}"/>
    <cellStyle name="Separador de milhares 5 2 4 4 4 7" xfId="48302" xr:uid="{354C649C-27C5-4764-A2F3-9A1EFBC0F56D}"/>
    <cellStyle name="Separador de milhares 5 2 4 4 4 8" xfId="48303" xr:uid="{4C46206A-E0D1-4491-9C3C-5242BB4EB9A6}"/>
    <cellStyle name="Separador de milhares 5 2 4 4 4 9" xfId="53715" xr:uid="{FFC805B4-F375-405E-8913-ED03BE7123CC}"/>
    <cellStyle name="Separador de milhares 5 2 4 4 5" xfId="48304" xr:uid="{0E05C51B-9902-40BC-A738-13D607ED84BB}"/>
    <cellStyle name="Separador de milhares 5 2 4 4 5 2" xfId="48305" xr:uid="{EA83B0E5-EEC0-4AE6-AFAB-B2BE1185E6DB}"/>
    <cellStyle name="Separador de milhares 5 2 4 4 5 2 2" xfId="48306" xr:uid="{D2879FBA-4842-4132-8591-B59D4C1C8E27}"/>
    <cellStyle name="Separador de milhares 5 2 4 4 5 2 2 2" xfId="48307" xr:uid="{2E658B3D-4295-47A8-975E-25DF40149D06}"/>
    <cellStyle name="Separador de milhares 5 2 4 4 5 2 2 2 2" xfId="48308" xr:uid="{FCABE1E7-31D1-49D5-B5D4-589E1BCF9C95}"/>
    <cellStyle name="Separador de milhares 5 2 4 4 5 2 2 3" xfId="48309" xr:uid="{2091A9F9-8D00-43E3-A4F5-493BE67731B6}"/>
    <cellStyle name="Separador de milhares 5 2 4 4 5 2 3" xfId="48310" xr:uid="{DBC491E7-0B32-4524-858D-849221306A23}"/>
    <cellStyle name="Separador de milhares 5 2 4 4 5 2 3 2" xfId="48311" xr:uid="{26202F76-8B51-436C-BC61-5BCFF4D8D586}"/>
    <cellStyle name="Separador de milhares 5 2 4 4 5 2 4" xfId="48312" xr:uid="{5A929553-7068-4395-8C46-17BC25DC5DB8}"/>
    <cellStyle name="Separador de milhares 5 2 4 4 5 2 4 2" xfId="48313" xr:uid="{EDF30D80-D121-4D4A-87D1-238CBECF0BB9}"/>
    <cellStyle name="Separador de milhares 5 2 4 4 5 2 5" xfId="48314" xr:uid="{A3EF805A-335E-47F5-88C5-B9C9781D34E5}"/>
    <cellStyle name="Separador de milhares 5 2 4 4 5 3" xfId="48315" xr:uid="{6965279E-D823-45E5-BE14-FAA57AF6643A}"/>
    <cellStyle name="Separador de milhares 5 2 4 4 5 3 2" xfId="48316" xr:uid="{5D410B3E-D796-4122-AD3B-765FC51099D4}"/>
    <cellStyle name="Separador de milhares 5 2 4 4 5 4" xfId="48317" xr:uid="{637319C3-5A15-49ED-A298-3AEDCC21B606}"/>
    <cellStyle name="Separador de milhares 5 2 4 4 5 4 2" xfId="48318" xr:uid="{EA89C3BD-F270-48F0-BF9A-2672FE3FB330}"/>
    <cellStyle name="Separador de milhares 5 2 4 4 5 5" xfId="48319" xr:uid="{65D46CE6-FF02-416E-A711-7E392502E6AC}"/>
    <cellStyle name="Separador de milhares 5 2 4 4 6" xfId="48320" xr:uid="{E29FD676-86F1-43CF-B90B-1BA5E49AE952}"/>
    <cellStyle name="Separador de milhares 5 2 4 4 6 2" xfId="48321" xr:uid="{A2636340-CB09-4AFE-AC6D-0EEEA96C4092}"/>
    <cellStyle name="Separador de milhares 5 2 4 4 6 2 2" xfId="48322" xr:uid="{237B5194-4640-4396-87C4-B57AB413C327}"/>
    <cellStyle name="Separador de milhares 5 2 4 4 6 3" xfId="48323" xr:uid="{CE3A5DF7-4016-4199-B23A-46D3A27ED3AA}"/>
    <cellStyle name="Separador de milhares 5 2 4 4 6 3 2" xfId="48324" xr:uid="{7E442CD7-AAD8-465D-B5B5-4A0E6C4A7124}"/>
    <cellStyle name="Separador de milhares 5 2 4 4 6 4" xfId="48325" xr:uid="{E2687F37-383B-497A-BFC4-DD9FDCEB0F24}"/>
    <cellStyle name="Separador de milhares 5 2 4 4 7" xfId="48326" xr:uid="{D59BE343-76A1-4667-BDF5-20814BCE32F7}"/>
    <cellStyle name="Separador de milhares 5 2 4 4 7 2" xfId="48327" xr:uid="{181551B5-1AC0-4629-84BC-AC09533BEFDD}"/>
    <cellStyle name="Separador de milhares 5 2 4 4 7 2 2" xfId="48328" xr:uid="{04DCCD07-82E4-4DE4-92D7-38422A32EDC6}"/>
    <cellStyle name="Separador de milhares 5 2 4 4 7 2 2 2" xfId="48329" xr:uid="{C4FC48D7-246B-4B88-83EB-FB3B0F473A61}"/>
    <cellStyle name="Separador de milhares 5 2 4 4 7 2 3" xfId="48330" xr:uid="{20C5060D-F553-4CA8-B9CF-490FEE821786}"/>
    <cellStyle name="Separador de milhares 5 2 4 4 7 3" xfId="48331" xr:uid="{E4CC4D71-47E4-46EB-A189-AC7CB6FE6707}"/>
    <cellStyle name="Separador de milhares 5 2 4 4 7 3 2" xfId="48332" xr:uid="{C6808599-812A-4C50-B990-77A0C939E62F}"/>
    <cellStyle name="Separador de milhares 5 2 4 4 7 4" xfId="48333" xr:uid="{CC060704-E9F0-4A78-8ABB-4CC4E300073E}"/>
    <cellStyle name="Separador de milhares 5 2 4 4 7 4 2" xfId="48334" xr:uid="{67C816E9-6219-4E02-987E-85B0AED5B48E}"/>
    <cellStyle name="Separador de milhares 5 2 4 4 7 5" xfId="48335" xr:uid="{59810D15-37A5-4518-8161-C3DA281ABA23}"/>
    <cellStyle name="Separador de milhares 5 2 4 4 8" xfId="48336" xr:uid="{CDCFEE2F-AD56-42BB-B084-DF71BAD21896}"/>
    <cellStyle name="Separador de milhares 5 2 4 4 8 2" xfId="48337" xr:uid="{FB7E7134-AD4B-4D71-B966-76BA174ED969}"/>
    <cellStyle name="Separador de milhares 5 2 4 4 8 2 2" xfId="48338" xr:uid="{64C8F12E-F91F-4FAC-AB78-BD44B2B52905}"/>
    <cellStyle name="Separador de milhares 5 2 4 4 8 3" xfId="48339" xr:uid="{2E86D39F-8C30-42A7-9903-E26925BBD0CC}"/>
    <cellStyle name="Separador de milhares 5 2 4 4 8 3 2" xfId="48340" xr:uid="{FD46513B-7DB2-4805-B13F-0C4CB48B39CE}"/>
    <cellStyle name="Separador de milhares 5 2 4 4 8 4" xfId="48341" xr:uid="{72F56086-0756-43E9-A330-B0BD3C69FA71}"/>
    <cellStyle name="Separador de milhares 5 2 4 4 9" xfId="48342" xr:uid="{F3C762D5-7DAF-483F-BA77-90A2775365E2}"/>
    <cellStyle name="Separador de milhares 5 2 4 4 9 2" xfId="48343" xr:uid="{E8E4BDEB-2FA1-4756-B54A-9E78499008E9}"/>
    <cellStyle name="Separador de milhares 5 2 4 5" xfId="48344" xr:uid="{524FAB69-7394-4BD1-A6FC-DA2C49714BAF}"/>
    <cellStyle name="Separador de milhares 5 2 4 5 10" xfId="48345" xr:uid="{29062F7C-F5F6-43E3-9241-1A95E133FFB0}"/>
    <cellStyle name="Separador de milhares 5 2 4 5 11" xfId="53716" xr:uid="{CE8A4DB8-F3F5-4DDA-A676-8C06A94D363D}"/>
    <cellStyle name="Separador de milhares 5 2 4 5 12" xfId="55072" xr:uid="{D5C5337B-415E-40E1-B8C7-BCEC644CD36D}"/>
    <cellStyle name="Separador de milhares 5 2 4 5 2" xfId="48346" xr:uid="{36EB41F4-B69D-4916-9A2D-136FD61D3216}"/>
    <cellStyle name="Separador de milhares 5 2 4 5 2 10" xfId="55073" xr:uid="{93E5CBC5-C43F-4E85-99EA-06F2AD50E7C5}"/>
    <cellStyle name="Separador de milhares 5 2 4 5 2 2" xfId="48347" xr:uid="{54AD8BE7-A9DC-4269-822A-2D7BCDE24BD4}"/>
    <cellStyle name="Separador de milhares 5 2 4 5 2 2 2" xfId="48348" xr:uid="{35BA45C2-1646-460C-ABA4-998DC1A64492}"/>
    <cellStyle name="Separador de milhares 5 2 4 5 2 2 2 2" xfId="48349" xr:uid="{E14DA040-C563-40C9-A681-ED4D96B5DA70}"/>
    <cellStyle name="Separador de milhares 5 2 4 5 2 2 2 2 2" xfId="48350" xr:uid="{BFDCDF34-B8B2-4329-AE74-99D47DDAF903}"/>
    <cellStyle name="Separador de milhares 5 2 4 5 2 2 2 2 2 2" xfId="48351" xr:uid="{AE15BDB7-A1FE-4B7A-A0E9-9C18B8C9A9CB}"/>
    <cellStyle name="Separador de milhares 5 2 4 5 2 2 2 2 3" xfId="48352" xr:uid="{8BCA8B64-83C7-4B02-9771-7F648DBB643D}"/>
    <cellStyle name="Separador de milhares 5 2 4 5 2 2 2 3" xfId="48353" xr:uid="{7188CAB9-84F0-449D-A11F-96E3AA16E356}"/>
    <cellStyle name="Separador de milhares 5 2 4 5 2 2 2 3 2" xfId="48354" xr:uid="{A693DB25-E30D-40FF-BA66-BDF6FC6F3C01}"/>
    <cellStyle name="Separador de milhares 5 2 4 5 2 2 2 4" xfId="48355" xr:uid="{09997591-9570-43FE-B234-1AC3725C23E3}"/>
    <cellStyle name="Separador de milhares 5 2 4 5 2 2 2 4 2" xfId="48356" xr:uid="{0917DBBB-224E-4A5D-A4D9-F08EED1D6AB4}"/>
    <cellStyle name="Separador de milhares 5 2 4 5 2 2 2 5" xfId="48357" xr:uid="{92D189BE-3B12-4E44-B452-D2B57EBB189E}"/>
    <cellStyle name="Separador de milhares 5 2 4 5 2 2 3" xfId="48358" xr:uid="{19363084-B82C-4309-818F-82B5AC2E8D38}"/>
    <cellStyle name="Separador de milhares 5 2 4 5 2 2 3 2" xfId="48359" xr:uid="{74BA6F8A-AE93-4151-A524-256E1EC18A79}"/>
    <cellStyle name="Separador de milhares 5 2 4 5 2 2 4" xfId="48360" xr:uid="{DA581408-0C45-42E5-A5E8-9A3A76856A7A}"/>
    <cellStyle name="Separador de milhares 5 2 4 5 2 2 4 2" xfId="48361" xr:uid="{5F0A2D1B-05B1-43F8-8847-6079732CFCB8}"/>
    <cellStyle name="Separador de milhares 5 2 4 5 2 2 5" xfId="48362" xr:uid="{7B154F60-47BF-4C9C-8A55-74E1F6E42E09}"/>
    <cellStyle name="Separador de milhares 5 2 4 5 2 3" xfId="48363" xr:uid="{4895F392-9438-43B4-B6DA-6102E6971724}"/>
    <cellStyle name="Separador de milhares 5 2 4 5 2 3 2" xfId="48364" xr:uid="{29CDF7B3-88CD-488C-808F-E53AEB695900}"/>
    <cellStyle name="Separador de milhares 5 2 4 5 2 3 2 2" xfId="48365" xr:uid="{F0662B5F-66CE-4E6A-978E-62B65F770850}"/>
    <cellStyle name="Separador de milhares 5 2 4 5 2 3 3" xfId="48366" xr:uid="{7BBAD9B7-184B-4616-904C-1487CAEA220C}"/>
    <cellStyle name="Separador de milhares 5 2 4 5 2 3 3 2" xfId="48367" xr:uid="{C4A59A4E-2548-450E-900B-2B80886BDF97}"/>
    <cellStyle name="Separador de milhares 5 2 4 5 2 3 4" xfId="48368" xr:uid="{6215EB7F-2490-49EB-A250-5B6B0F7C89A8}"/>
    <cellStyle name="Separador de milhares 5 2 4 5 2 4" xfId="48369" xr:uid="{CC1DFD83-8BA8-4979-94B7-F932C766D4AA}"/>
    <cellStyle name="Separador de milhares 5 2 4 5 2 4 2" xfId="48370" xr:uid="{66C55FF8-2FFB-4E66-8663-EB78D482C303}"/>
    <cellStyle name="Separador de milhares 5 2 4 5 2 4 2 2" xfId="48371" xr:uid="{D8BDA30B-6750-4BED-854F-8DE8E09DE2C6}"/>
    <cellStyle name="Separador de milhares 5 2 4 5 2 4 2 2 2" xfId="48372" xr:uid="{D0C26C05-A584-48E3-B715-B6438030D82C}"/>
    <cellStyle name="Separador de milhares 5 2 4 5 2 4 2 3" xfId="48373" xr:uid="{E76E63C3-D2B9-4EA0-A23D-3B23978C7850}"/>
    <cellStyle name="Separador de milhares 5 2 4 5 2 4 3" xfId="48374" xr:uid="{8140288C-6F71-4152-99FF-1E35F446807E}"/>
    <cellStyle name="Separador de milhares 5 2 4 5 2 4 3 2" xfId="48375" xr:uid="{E5A38C74-C2D1-492B-970C-C438D6F5F868}"/>
    <cellStyle name="Separador de milhares 5 2 4 5 2 4 4" xfId="48376" xr:uid="{28B6BCEF-9B5D-4575-A338-183127951FEF}"/>
    <cellStyle name="Separador de milhares 5 2 4 5 2 4 4 2" xfId="48377" xr:uid="{52B70CD6-844F-40CD-94A8-3A7CF5CC3982}"/>
    <cellStyle name="Separador de milhares 5 2 4 5 2 4 5" xfId="48378" xr:uid="{27CD2930-E089-4E73-AA48-7B6CB4AB6673}"/>
    <cellStyle name="Separador de milhares 5 2 4 5 2 5" xfId="48379" xr:uid="{20E0EAFE-6B85-4E96-A710-9D82AE5D8C16}"/>
    <cellStyle name="Separador de milhares 5 2 4 5 2 5 2" xfId="48380" xr:uid="{40644326-0337-43CF-949A-8622B4A67A2B}"/>
    <cellStyle name="Separador de milhares 5 2 4 5 2 5 2 2" xfId="48381" xr:uid="{15FF6AE8-54C3-4EA6-B0C2-8048821811CB}"/>
    <cellStyle name="Separador de milhares 5 2 4 5 2 5 3" xfId="48382" xr:uid="{41E36C45-C6A2-46C7-803B-C25FB51ADC84}"/>
    <cellStyle name="Separador de milhares 5 2 4 5 2 5 3 2" xfId="48383" xr:uid="{CE4CFAF9-5936-44B6-BEA5-86C9157989FB}"/>
    <cellStyle name="Separador de milhares 5 2 4 5 2 5 4" xfId="48384" xr:uid="{60FC368B-07E8-4C28-91A7-F615FF7EA404}"/>
    <cellStyle name="Separador de milhares 5 2 4 5 2 6" xfId="48385" xr:uid="{386A9489-449D-4550-A635-CE11436BC7E5}"/>
    <cellStyle name="Separador de milhares 5 2 4 5 2 6 2" xfId="48386" xr:uid="{281AE8E3-1501-4634-BDA2-8C8A5AB4F205}"/>
    <cellStyle name="Separador de milhares 5 2 4 5 2 7" xfId="48387" xr:uid="{B747350A-2A54-4E94-BF4A-3348ACB7583A}"/>
    <cellStyle name="Separador de milhares 5 2 4 5 2 8" xfId="48388" xr:uid="{62B85DD0-5A51-4486-B608-F14C8D4EEEFA}"/>
    <cellStyle name="Separador de milhares 5 2 4 5 2 9" xfId="53717" xr:uid="{677CBE59-169B-46F9-8B58-F2A804FC5857}"/>
    <cellStyle name="Separador de milhares 5 2 4 5 3" xfId="48389" xr:uid="{CF880DD1-B6D7-446C-AA08-5580F4334810}"/>
    <cellStyle name="Separador de milhares 5 2 4 5 3 10" xfId="55074" xr:uid="{04B793BF-FBDB-4D5C-9E9F-B81326A246D4}"/>
    <cellStyle name="Separador de milhares 5 2 4 5 3 2" xfId="48390" xr:uid="{5C724C41-CC85-4AE7-9E15-D641AAD6854E}"/>
    <cellStyle name="Separador de milhares 5 2 4 5 3 2 2" xfId="48391" xr:uid="{3EE7F8EC-37A9-484B-8235-58FC39151C4D}"/>
    <cellStyle name="Separador de milhares 5 2 4 5 3 2 2 2" xfId="48392" xr:uid="{B507134E-18EC-454E-AA4D-647AAD784E0A}"/>
    <cellStyle name="Separador de milhares 5 2 4 5 3 2 2 2 2" xfId="48393" xr:uid="{DE55FE48-F148-449E-A479-5C448EBCF55A}"/>
    <cellStyle name="Separador de milhares 5 2 4 5 3 2 2 2 2 2" xfId="48394" xr:uid="{19EE7DE6-2E00-4F6E-8F79-D057BA177CA2}"/>
    <cellStyle name="Separador de milhares 5 2 4 5 3 2 2 2 3" xfId="48395" xr:uid="{83C89451-D7CC-4622-8779-FB9086A97D24}"/>
    <cellStyle name="Separador de milhares 5 2 4 5 3 2 2 3" xfId="48396" xr:uid="{3AE5D01E-7705-460A-8CE9-DE984E03253A}"/>
    <cellStyle name="Separador de milhares 5 2 4 5 3 2 2 3 2" xfId="48397" xr:uid="{39EECFAF-0EFC-4FAC-BE86-BA85F3E5FD90}"/>
    <cellStyle name="Separador de milhares 5 2 4 5 3 2 2 4" xfId="48398" xr:uid="{BF5EDD80-A682-48A1-9990-0198A935AD67}"/>
    <cellStyle name="Separador de milhares 5 2 4 5 3 2 2 4 2" xfId="48399" xr:uid="{B84F0F3C-D9D7-4916-BF4A-A67A3579989E}"/>
    <cellStyle name="Separador de milhares 5 2 4 5 3 2 2 5" xfId="48400" xr:uid="{AEBF518F-EB07-4B32-8187-2D9C0F9BD9EB}"/>
    <cellStyle name="Separador de milhares 5 2 4 5 3 2 3" xfId="48401" xr:uid="{28693205-60D2-49A2-92C3-C36309127496}"/>
    <cellStyle name="Separador de milhares 5 2 4 5 3 2 3 2" xfId="48402" xr:uid="{6985FBC0-31A0-40B3-8692-37CA5ED16817}"/>
    <cellStyle name="Separador de milhares 5 2 4 5 3 2 4" xfId="48403" xr:uid="{6E06950C-ED13-4C2D-9374-65E3D0ECE810}"/>
    <cellStyle name="Separador de milhares 5 2 4 5 3 2 4 2" xfId="48404" xr:uid="{A8130F68-3A33-4E10-94EB-B879E696BDC2}"/>
    <cellStyle name="Separador de milhares 5 2 4 5 3 2 5" xfId="48405" xr:uid="{494B92A1-0262-44E4-9D3B-85921473BFD5}"/>
    <cellStyle name="Separador de milhares 5 2 4 5 3 3" xfId="48406" xr:uid="{4A5DBAF0-9B72-4668-983A-0FD7AD368923}"/>
    <cellStyle name="Separador de milhares 5 2 4 5 3 3 2" xfId="48407" xr:uid="{34B3FC3E-6690-477E-A892-8B16A3718CA3}"/>
    <cellStyle name="Separador de milhares 5 2 4 5 3 3 2 2" xfId="48408" xr:uid="{47C558A1-51B0-4F7F-8A01-5B9503B1242A}"/>
    <cellStyle name="Separador de milhares 5 2 4 5 3 3 3" xfId="48409" xr:uid="{6BF8D7D1-202C-4DDE-830A-D3431FF9A72F}"/>
    <cellStyle name="Separador de milhares 5 2 4 5 3 3 3 2" xfId="48410" xr:uid="{BD9EF473-392A-430E-ABE1-B0788FF7D291}"/>
    <cellStyle name="Separador de milhares 5 2 4 5 3 3 4" xfId="48411" xr:uid="{542D0B23-ADDE-4B75-9AFE-3F18287FA646}"/>
    <cellStyle name="Separador de milhares 5 2 4 5 3 4" xfId="48412" xr:uid="{02BE519C-0A3D-458C-B6A6-6895E1E05948}"/>
    <cellStyle name="Separador de milhares 5 2 4 5 3 4 2" xfId="48413" xr:uid="{2011DEE4-B623-43BB-989B-5986B14718A3}"/>
    <cellStyle name="Separador de milhares 5 2 4 5 3 4 2 2" xfId="48414" xr:uid="{7ACE1764-EC4B-49C1-BAE7-A3D7FA0B72E9}"/>
    <cellStyle name="Separador de milhares 5 2 4 5 3 4 2 2 2" xfId="48415" xr:uid="{26F4C632-3F73-486D-8EF5-EF2E735B95CE}"/>
    <cellStyle name="Separador de milhares 5 2 4 5 3 4 2 3" xfId="48416" xr:uid="{010C700C-1A32-468C-9373-62FF4297CAB3}"/>
    <cellStyle name="Separador de milhares 5 2 4 5 3 4 3" xfId="48417" xr:uid="{DC14F183-CC3B-4234-AEA5-D07A7A5E7E86}"/>
    <cellStyle name="Separador de milhares 5 2 4 5 3 4 3 2" xfId="48418" xr:uid="{6969762C-BF36-4736-9BCE-C13862FEA2C5}"/>
    <cellStyle name="Separador de milhares 5 2 4 5 3 4 4" xfId="48419" xr:uid="{C4D3234F-B4F9-45C9-B990-E71CCF5BE070}"/>
    <cellStyle name="Separador de milhares 5 2 4 5 3 4 4 2" xfId="48420" xr:uid="{550C83EB-3E55-4580-8DCD-6048F6A4E920}"/>
    <cellStyle name="Separador de milhares 5 2 4 5 3 4 5" xfId="48421" xr:uid="{50EE3B26-1E50-4130-82C3-E238D22C4AE9}"/>
    <cellStyle name="Separador de milhares 5 2 4 5 3 5" xfId="48422" xr:uid="{F3981585-77FA-49F1-948B-9CA830C324B9}"/>
    <cellStyle name="Separador de milhares 5 2 4 5 3 5 2" xfId="48423" xr:uid="{702D454B-1FD3-49C6-BEE7-E1DE0B37B5A3}"/>
    <cellStyle name="Separador de milhares 5 2 4 5 3 5 2 2" xfId="48424" xr:uid="{2FF2ECC9-50AF-4A32-848E-5F062476B281}"/>
    <cellStyle name="Separador de milhares 5 2 4 5 3 5 3" xfId="48425" xr:uid="{2DB3069C-346D-4EE4-B1F6-FF25DFCAE4F0}"/>
    <cellStyle name="Separador de milhares 5 2 4 5 3 5 3 2" xfId="48426" xr:uid="{EDD22C92-B7FB-4272-9E36-DB61FE9561F4}"/>
    <cellStyle name="Separador de milhares 5 2 4 5 3 5 4" xfId="48427" xr:uid="{11F650B3-0E88-4F21-807B-626D854CC94A}"/>
    <cellStyle name="Separador de milhares 5 2 4 5 3 6" xfId="48428" xr:uid="{5579D432-AA5F-4107-B164-C10F30142B18}"/>
    <cellStyle name="Separador de milhares 5 2 4 5 3 6 2" xfId="48429" xr:uid="{0C6797E0-D150-456D-930B-A14C13D8868F}"/>
    <cellStyle name="Separador de milhares 5 2 4 5 3 7" xfId="48430" xr:uid="{5E60A9B3-CB0A-4E58-AA73-F48A593BEB62}"/>
    <cellStyle name="Separador de milhares 5 2 4 5 3 8" xfId="48431" xr:uid="{DC42582E-8EB2-4A11-8B1C-FA0FF60A2420}"/>
    <cellStyle name="Separador de milhares 5 2 4 5 3 9" xfId="53718" xr:uid="{376E2295-8458-4BD4-A21A-C946A464A8B0}"/>
    <cellStyle name="Separador de milhares 5 2 4 5 4" xfId="48432" xr:uid="{D1C08453-8103-400C-BDBD-7E2E4653C149}"/>
    <cellStyle name="Separador de milhares 5 2 4 5 4 2" xfId="48433" xr:uid="{8C3C788C-7070-44EC-9745-D6F518E90C9B}"/>
    <cellStyle name="Separador de milhares 5 2 4 5 4 2 2" xfId="48434" xr:uid="{618E123D-20FC-458B-8E66-CD549A63002F}"/>
    <cellStyle name="Separador de milhares 5 2 4 5 4 2 2 2" xfId="48435" xr:uid="{1818304F-95CD-4F05-9FA3-21F3A7949A01}"/>
    <cellStyle name="Separador de milhares 5 2 4 5 4 2 2 2 2" xfId="48436" xr:uid="{1EFAFE86-F2BB-407E-B406-0A72E0D08FFA}"/>
    <cellStyle name="Separador de milhares 5 2 4 5 4 2 2 3" xfId="48437" xr:uid="{DA1177B2-E546-449C-8271-DB68510F017F}"/>
    <cellStyle name="Separador de milhares 5 2 4 5 4 2 3" xfId="48438" xr:uid="{9B2CCB18-0734-4F98-8CCD-5F24FA8EB02A}"/>
    <cellStyle name="Separador de milhares 5 2 4 5 4 2 3 2" xfId="48439" xr:uid="{4F31B32A-E366-4603-B796-0254C37B80B6}"/>
    <cellStyle name="Separador de milhares 5 2 4 5 4 2 4" xfId="48440" xr:uid="{BC44BF9D-B5C6-4A7D-AC3F-DC72403ACB4F}"/>
    <cellStyle name="Separador de milhares 5 2 4 5 4 2 4 2" xfId="48441" xr:uid="{54208223-7540-4837-90EF-BBBF31DFEC09}"/>
    <cellStyle name="Separador de milhares 5 2 4 5 4 2 5" xfId="48442" xr:uid="{1AAC7F97-1FD3-428A-9BE6-9E71678990E3}"/>
    <cellStyle name="Separador de milhares 5 2 4 5 4 3" xfId="48443" xr:uid="{90B0FD99-409B-44DF-846E-ED93B0A987F0}"/>
    <cellStyle name="Separador de milhares 5 2 4 5 4 3 2" xfId="48444" xr:uid="{F98A0185-7E5C-46F3-94E4-1BB9118147F3}"/>
    <cellStyle name="Separador de milhares 5 2 4 5 4 4" xfId="48445" xr:uid="{2ABB2B9F-8335-47A4-B0A1-D40664C152E8}"/>
    <cellStyle name="Separador de milhares 5 2 4 5 4 4 2" xfId="48446" xr:uid="{B5715433-A064-46E8-8875-D608357C18C9}"/>
    <cellStyle name="Separador de milhares 5 2 4 5 4 5" xfId="48447" xr:uid="{5F1AE06B-8464-4E93-B1DF-FCF7A84A036C}"/>
    <cellStyle name="Separador de milhares 5 2 4 5 5" xfId="48448" xr:uid="{2EEB2BE5-D30A-450F-BAD8-BF6D7FC1BDA8}"/>
    <cellStyle name="Separador de milhares 5 2 4 5 5 2" xfId="48449" xr:uid="{54686459-69A6-497E-AC52-2718EF110C7D}"/>
    <cellStyle name="Separador de milhares 5 2 4 5 5 2 2" xfId="48450" xr:uid="{A8A6190E-9DD6-4EA7-AD3F-3CA2F41876FA}"/>
    <cellStyle name="Separador de milhares 5 2 4 5 5 3" xfId="48451" xr:uid="{136A5DCB-013C-4C2E-9AFB-0B89DA084365}"/>
    <cellStyle name="Separador de milhares 5 2 4 5 5 3 2" xfId="48452" xr:uid="{A0E78859-29A3-4803-AEF3-6CBEC6935B02}"/>
    <cellStyle name="Separador de milhares 5 2 4 5 5 4" xfId="48453" xr:uid="{B807F592-7357-424D-9FC2-B0F875B93279}"/>
    <cellStyle name="Separador de milhares 5 2 4 5 6" xfId="48454" xr:uid="{8CA7B3F5-8FE3-4CCE-A395-998CD98B4A3E}"/>
    <cellStyle name="Separador de milhares 5 2 4 5 6 2" xfId="48455" xr:uid="{DE06C6D0-B209-4C17-82DB-C6F43E89133E}"/>
    <cellStyle name="Separador de milhares 5 2 4 5 6 2 2" xfId="48456" xr:uid="{5495612D-CB0F-4C13-A844-056B42392BB4}"/>
    <cellStyle name="Separador de milhares 5 2 4 5 6 2 2 2" xfId="48457" xr:uid="{A30937BF-1181-4A7E-912B-450A0D208110}"/>
    <cellStyle name="Separador de milhares 5 2 4 5 6 2 3" xfId="48458" xr:uid="{7674B55D-9B5B-4702-98E9-A516F626D65A}"/>
    <cellStyle name="Separador de milhares 5 2 4 5 6 3" xfId="48459" xr:uid="{A48138EF-0335-495D-BB25-991996C26767}"/>
    <cellStyle name="Separador de milhares 5 2 4 5 6 3 2" xfId="48460" xr:uid="{AD704EE4-926E-486D-9906-337DA1824B45}"/>
    <cellStyle name="Separador de milhares 5 2 4 5 6 4" xfId="48461" xr:uid="{995B897C-9717-49E7-8973-6280271D555C}"/>
    <cellStyle name="Separador de milhares 5 2 4 5 6 4 2" xfId="48462" xr:uid="{D8BC7C17-57BB-480C-B1D3-AE3CB0DA8DBD}"/>
    <cellStyle name="Separador de milhares 5 2 4 5 6 5" xfId="48463" xr:uid="{F8898087-5563-476B-A8A0-69A8CD02C205}"/>
    <cellStyle name="Separador de milhares 5 2 4 5 7" xfId="48464" xr:uid="{E539A590-1F36-4602-AB43-BBDA69BAE009}"/>
    <cellStyle name="Separador de milhares 5 2 4 5 7 2" xfId="48465" xr:uid="{80485533-540E-459B-B254-69CA6C49B4FF}"/>
    <cellStyle name="Separador de milhares 5 2 4 5 7 2 2" xfId="48466" xr:uid="{5879B8FD-457D-4CF2-BF64-755375F7A566}"/>
    <cellStyle name="Separador de milhares 5 2 4 5 7 3" xfId="48467" xr:uid="{4B88033E-2DED-492B-8FBD-3EA611E557B1}"/>
    <cellStyle name="Separador de milhares 5 2 4 5 7 3 2" xfId="48468" xr:uid="{0DF642DF-B3FF-461E-85BB-2F442D6B4785}"/>
    <cellStyle name="Separador de milhares 5 2 4 5 7 4" xfId="48469" xr:uid="{C7A3120D-21F9-4DC9-8AF0-354DB0DF8657}"/>
    <cellStyle name="Separador de milhares 5 2 4 5 8" xfId="48470" xr:uid="{95B709DF-0C1E-4EEF-BCB8-EFBBF515BFCA}"/>
    <cellStyle name="Separador de milhares 5 2 4 5 8 2" xfId="48471" xr:uid="{05A2E8DE-6424-49B6-AE51-1DC530CFD235}"/>
    <cellStyle name="Separador de milhares 5 2 4 5 9" xfId="48472" xr:uid="{448C0941-10A7-4965-B3EA-41090E97E8A6}"/>
    <cellStyle name="Separador de milhares 5 2 4 6" xfId="48473" xr:uid="{33B0AB7C-B660-492E-B17F-5D2BA4B77CD3}"/>
    <cellStyle name="Separador de milhares 5 2 4 6 10" xfId="48474" xr:uid="{032DBDBA-7C08-4A69-B6A5-54751169EE4B}"/>
    <cellStyle name="Separador de milhares 5 2 4 6 11" xfId="53719" xr:uid="{364F2AC1-43A6-432C-B2CE-DED6D651993C}"/>
    <cellStyle name="Separador de milhares 5 2 4 6 12" xfId="55075" xr:uid="{AB5E4128-11E1-4A5D-9071-B0FD003A4361}"/>
    <cellStyle name="Separador de milhares 5 2 4 6 2" xfId="48475" xr:uid="{D4C22689-8C77-44DF-86AC-BD98CB2F4720}"/>
    <cellStyle name="Separador de milhares 5 2 4 6 2 10" xfId="55076" xr:uid="{928759EF-04A3-4496-8294-BC011B65754A}"/>
    <cellStyle name="Separador de milhares 5 2 4 6 2 2" xfId="48476" xr:uid="{070A6B30-8890-46D5-9D03-98D6109459B3}"/>
    <cellStyle name="Separador de milhares 5 2 4 6 2 2 2" xfId="48477" xr:uid="{D54495B1-A283-4D1D-A505-557CFE96D84E}"/>
    <cellStyle name="Separador de milhares 5 2 4 6 2 2 2 2" xfId="48478" xr:uid="{2E8E416D-793D-4B65-AC0A-B2AF6F105669}"/>
    <cellStyle name="Separador de milhares 5 2 4 6 2 2 2 2 2" xfId="48479" xr:uid="{FA030FE2-F3EB-4A21-912B-DF87D9C7E32A}"/>
    <cellStyle name="Separador de milhares 5 2 4 6 2 2 2 2 2 2" xfId="48480" xr:uid="{CB1DA8CE-E237-4782-8B00-D67E49E67DE4}"/>
    <cellStyle name="Separador de milhares 5 2 4 6 2 2 2 2 3" xfId="48481" xr:uid="{7B4EEC4C-4E4B-4C5E-8FD5-CDB44E5FF32D}"/>
    <cellStyle name="Separador de milhares 5 2 4 6 2 2 2 3" xfId="48482" xr:uid="{146E7EE6-0BA8-4D48-871A-8E2712D355CB}"/>
    <cellStyle name="Separador de milhares 5 2 4 6 2 2 2 3 2" xfId="48483" xr:uid="{818C8604-9C40-458A-AD2D-2E2125769D52}"/>
    <cellStyle name="Separador de milhares 5 2 4 6 2 2 2 4" xfId="48484" xr:uid="{8C988D46-B096-435F-81E0-F33C87AC3375}"/>
    <cellStyle name="Separador de milhares 5 2 4 6 2 2 2 4 2" xfId="48485" xr:uid="{C700D99B-D15B-44AB-9647-9317FDB987D1}"/>
    <cellStyle name="Separador de milhares 5 2 4 6 2 2 2 5" xfId="48486" xr:uid="{7E2266AF-421E-4D09-9A2C-10A1C85B7D50}"/>
    <cellStyle name="Separador de milhares 5 2 4 6 2 2 3" xfId="48487" xr:uid="{28F46ED7-3F12-4F3E-9358-F3F5576342D9}"/>
    <cellStyle name="Separador de milhares 5 2 4 6 2 2 3 2" xfId="48488" xr:uid="{1FB2C8E4-BC6C-4094-917D-AC755E0B297E}"/>
    <cellStyle name="Separador de milhares 5 2 4 6 2 2 4" xfId="48489" xr:uid="{C74FDB57-CA61-4A19-9994-0DF2AA0A587C}"/>
    <cellStyle name="Separador de milhares 5 2 4 6 2 2 4 2" xfId="48490" xr:uid="{9832C87C-2086-4200-B507-509166864D85}"/>
    <cellStyle name="Separador de milhares 5 2 4 6 2 2 5" xfId="48491" xr:uid="{561145BC-D807-4D11-8A26-B5B55BA02082}"/>
    <cellStyle name="Separador de milhares 5 2 4 6 2 3" xfId="48492" xr:uid="{317E7C0B-C9B4-4EC4-8ED2-7B6203AF9E0F}"/>
    <cellStyle name="Separador de milhares 5 2 4 6 2 3 2" xfId="48493" xr:uid="{C977B4E4-87F9-4700-9BA6-526B270D4302}"/>
    <cellStyle name="Separador de milhares 5 2 4 6 2 3 2 2" xfId="48494" xr:uid="{ED7A438E-04FB-43ED-B844-0A39C96AEDF5}"/>
    <cellStyle name="Separador de milhares 5 2 4 6 2 3 3" xfId="48495" xr:uid="{5ADD2EE8-8122-4469-87D7-D8018140A5FC}"/>
    <cellStyle name="Separador de milhares 5 2 4 6 2 3 3 2" xfId="48496" xr:uid="{E5490FB1-CB47-499A-8885-A2CBA758A248}"/>
    <cellStyle name="Separador de milhares 5 2 4 6 2 3 4" xfId="48497" xr:uid="{64F1A03A-D4F7-4329-901A-CEB61A650B04}"/>
    <cellStyle name="Separador de milhares 5 2 4 6 2 4" xfId="48498" xr:uid="{CB0674CC-77B0-48B8-B2CD-A626F685CC86}"/>
    <cellStyle name="Separador de milhares 5 2 4 6 2 4 2" xfId="48499" xr:uid="{77A40FDE-A478-4D66-908B-D02B403FE200}"/>
    <cellStyle name="Separador de milhares 5 2 4 6 2 4 2 2" xfId="48500" xr:uid="{39330075-24E9-443A-9513-A54D978DAA56}"/>
    <cellStyle name="Separador de milhares 5 2 4 6 2 4 2 2 2" xfId="48501" xr:uid="{3D98017A-65DC-498B-A45F-446527EF1597}"/>
    <cellStyle name="Separador de milhares 5 2 4 6 2 4 2 3" xfId="48502" xr:uid="{46743675-9688-4CBE-B41C-020FF74BBAC7}"/>
    <cellStyle name="Separador de milhares 5 2 4 6 2 4 3" xfId="48503" xr:uid="{7A526BEB-1279-4CF1-AD18-14A8BE3AE87A}"/>
    <cellStyle name="Separador de milhares 5 2 4 6 2 4 3 2" xfId="48504" xr:uid="{AD384164-65F0-483E-801C-19E752ED889D}"/>
    <cellStyle name="Separador de milhares 5 2 4 6 2 4 4" xfId="48505" xr:uid="{93199ADD-791B-4719-ADED-16FEDE471D07}"/>
    <cellStyle name="Separador de milhares 5 2 4 6 2 4 4 2" xfId="48506" xr:uid="{FFB5EA71-1E0D-4EC6-9916-2E4A28D624C3}"/>
    <cellStyle name="Separador de milhares 5 2 4 6 2 4 5" xfId="48507" xr:uid="{692A1BFC-51C7-40B9-8073-2888BAE0111C}"/>
    <cellStyle name="Separador de milhares 5 2 4 6 2 5" xfId="48508" xr:uid="{A6F56B64-9873-4C34-AA84-0F64418843C8}"/>
    <cellStyle name="Separador de milhares 5 2 4 6 2 5 2" xfId="48509" xr:uid="{EA48003D-F60E-46AF-BDBE-0CE8F2D5A20A}"/>
    <cellStyle name="Separador de milhares 5 2 4 6 2 5 2 2" xfId="48510" xr:uid="{D567B7EC-5D07-494E-94FD-9CA2B77DBB8F}"/>
    <cellStyle name="Separador de milhares 5 2 4 6 2 5 3" xfId="48511" xr:uid="{6EBE4D51-8792-41C0-A2D5-B0E37806EA6A}"/>
    <cellStyle name="Separador de milhares 5 2 4 6 2 5 3 2" xfId="48512" xr:uid="{C1200712-2E1A-46BD-8180-C0669D09393C}"/>
    <cellStyle name="Separador de milhares 5 2 4 6 2 5 4" xfId="48513" xr:uid="{B7FD289A-A04F-43AB-A128-5A538393F541}"/>
    <cellStyle name="Separador de milhares 5 2 4 6 2 6" xfId="48514" xr:uid="{0F853C70-A929-48EA-BD47-860509CFE63F}"/>
    <cellStyle name="Separador de milhares 5 2 4 6 2 6 2" xfId="48515" xr:uid="{CCB6EF89-4665-4666-942A-E52A453C7117}"/>
    <cellStyle name="Separador de milhares 5 2 4 6 2 7" xfId="48516" xr:uid="{3BD93E5C-9F62-4ECC-9A7B-2404D4D8BC22}"/>
    <cellStyle name="Separador de milhares 5 2 4 6 2 8" xfId="48517" xr:uid="{EB046190-B02C-4BAF-B1A9-EE084A89EEBD}"/>
    <cellStyle name="Separador de milhares 5 2 4 6 2 9" xfId="53720" xr:uid="{122703B1-3C07-4EF0-B26B-55F8D583B14E}"/>
    <cellStyle name="Separador de milhares 5 2 4 6 3" xfId="48518" xr:uid="{DA2D3571-F443-423C-94BD-E7147E8C3131}"/>
    <cellStyle name="Separador de milhares 5 2 4 6 3 10" xfId="55077" xr:uid="{006BB158-9A7E-4CF0-94D6-D84AA57E14FD}"/>
    <cellStyle name="Separador de milhares 5 2 4 6 3 2" xfId="48519" xr:uid="{31DF2BB4-0F14-4053-BE0D-DA54F5D6944A}"/>
    <cellStyle name="Separador de milhares 5 2 4 6 3 2 2" xfId="48520" xr:uid="{357CF600-3771-46E4-95B5-D54F66B70D8D}"/>
    <cellStyle name="Separador de milhares 5 2 4 6 3 2 2 2" xfId="48521" xr:uid="{25235F68-37A5-41A5-925A-C931D1B8035E}"/>
    <cellStyle name="Separador de milhares 5 2 4 6 3 2 2 2 2" xfId="48522" xr:uid="{C70F6393-DBFB-4830-BE55-A118772D9DCA}"/>
    <cellStyle name="Separador de milhares 5 2 4 6 3 2 2 2 2 2" xfId="48523" xr:uid="{D4DDD733-6752-43C8-A9D5-CBBDD2FBD7D4}"/>
    <cellStyle name="Separador de milhares 5 2 4 6 3 2 2 2 3" xfId="48524" xr:uid="{210C8AE2-190A-49B9-9B19-CCF5B91D82DE}"/>
    <cellStyle name="Separador de milhares 5 2 4 6 3 2 2 3" xfId="48525" xr:uid="{06DF74AE-2279-48BB-9963-E256E628853A}"/>
    <cellStyle name="Separador de milhares 5 2 4 6 3 2 2 3 2" xfId="48526" xr:uid="{D2175C10-02BF-40EB-9345-0139FEBB76C8}"/>
    <cellStyle name="Separador de milhares 5 2 4 6 3 2 2 4" xfId="48527" xr:uid="{5B7AAC79-F4FE-4815-8942-C2DAEBB46B8F}"/>
    <cellStyle name="Separador de milhares 5 2 4 6 3 2 2 4 2" xfId="48528" xr:uid="{271AB105-A3B2-4876-BD55-157363AE904D}"/>
    <cellStyle name="Separador de milhares 5 2 4 6 3 2 2 5" xfId="48529" xr:uid="{21B299E1-0171-4CA9-98DC-AF39666B4996}"/>
    <cellStyle name="Separador de milhares 5 2 4 6 3 2 3" xfId="48530" xr:uid="{B80A0867-9D90-4430-9630-011C631989ED}"/>
    <cellStyle name="Separador de milhares 5 2 4 6 3 2 3 2" xfId="48531" xr:uid="{52DF82FD-4870-48F7-ABA8-C83B2A35CFE2}"/>
    <cellStyle name="Separador de milhares 5 2 4 6 3 2 4" xfId="48532" xr:uid="{73B609A8-7BFE-45ED-9C7F-FCB16BC7B3FB}"/>
    <cellStyle name="Separador de milhares 5 2 4 6 3 2 4 2" xfId="48533" xr:uid="{1D246BFF-C53C-4E8B-BA16-219BA4EC9121}"/>
    <cellStyle name="Separador de milhares 5 2 4 6 3 2 5" xfId="48534" xr:uid="{7E5B7499-4219-4720-BDE1-DBACA610A794}"/>
    <cellStyle name="Separador de milhares 5 2 4 6 3 3" xfId="48535" xr:uid="{DF42693D-719E-4C82-99E1-220399064452}"/>
    <cellStyle name="Separador de milhares 5 2 4 6 3 3 2" xfId="48536" xr:uid="{236B5C44-DFC0-4173-B4EB-F5DEDA3B6F1D}"/>
    <cellStyle name="Separador de milhares 5 2 4 6 3 3 2 2" xfId="48537" xr:uid="{487F608F-3032-4B57-83F9-0CA5A2304CA6}"/>
    <cellStyle name="Separador de milhares 5 2 4 6 3 3 3" xfId="48538" xr:uid="{725420DE-A374-4C38-B85B-B41F20407328}"/>
    <cellStyle name="Separador de milhares 5 2 4 6 3 3 3 2" xfId="48539" xr:uid="{01F5DFCB-B075-4DF3-93AA-A9A24B74B367}"/>
    <cellStyle name="Separador de milhares 5 2 4 6 3 3 4" xfId="48540" xr:uid="{53C37327-F6EA-44C0-89F7-F1DEA36332DF}"/>
    <cellStyle name="Separador de milhares 5 2 4 6 3 4" xfId="48541" xr:uid="{F97C64F6-E369-4875-AA4C-283FAB760D36}"/>
    <cellStyle name="Separador de milhares 5 2 4 6 3 4 2" xfId="48542" xr:uid="{AB38408B-FDFB-4766-B2C7-6AEBBAA7EBE5}"/>
    <cellStyle name="Separador de milhares 5 2 4 6 3 4 2 2" xfId="48543" xr:uid="{CFE0CC86-2843-452F-9AF1-B2C04011591A}"/>
    <cellStyle name="Separador de milhares 5 2 4 6 3 4 2 2 2" xfId="48544" xr:uid="{7E01A409-5079-4A97-836F-831B43E39043}"/>
    <cellStyle name="Separador de milhares 5 2 4 6 3 4 2 3" xfId="48545" xr:uid="{9D03A544-D9C4-4814-B8CA-73B108BB23E7}"/>
    <cellStyle name="Separador de milhares 5 2 4 6 3 4 3" xfId="48546" xr:uid="{E13F0C9E-23A8-445F-888A-BB02BBEADAE3}"/>
    <cellStyle name="Separador de milhares 5 2 4 6 3 4 3 2" xfId="48547" xr:uid="{45BDAB28-4EFC-457A-97C1-BC2C53D4360C}"/>
    <cellStyle name="Separador de milhares 5 2 4 6 3 4 4" xfId="48548" xr:uid="{A2608812-3BDD-49E0-A64D-2F4C3E9A022F}"/>
    <cellStyle name="Separador de milhares 5 2 4 6 3 4 4 2" xfId="48549" xr:uid="{A71E167E-D043-47B4-957E-EF9E71995366}"/>
    <cellStyle name="Separador de milhares 5 2 4 6 3 4 5" xfId="48550" xr:uid="{A0FE4A61-91B6-4BDC-9955-8F535517B9AF}"/>
    <cellStyle name="Separador de milhares 5 2 4 6 3 5" xfId="48551" xr:uid="{DADAA248-43CC-474C-97FA-A4E0DB00AF8B}"/>
    <cellStyle name="Separador de milhares 5 2 4 6 3 5 2" xfId="48552" xr:uid="{A7AEB137-B28E-46E9-B801-875272E885AB}"/>
    <cellStyle name="Separador de milhares 5 2 4 6 3 5 2 2" xfId="48553" xr:uid="{B6897DAB-13E8-479C-8435-4374D6BB0419}"/>
    <cellStyle name="Separador de milhares 5 2 4 6 3 5 3" xfId="48554" xr:uid="{05E5E3BA-2559-4580-98D2-1B5D54607103}"/>
    <cellStyle name="Separador de milhares 5 2 4 6 3 5 3 2" xfId="48555" xr:uid="{0E0BD276-25B4-4257-A762-4EB180B51101}"/>
    <cellStyle name="Separador de milhares 5 2 4 6 3 5 4" xfId="48556" xr:uid="{8B1B1B58-26DD-4FF1-9669-5438539D2E72}"/>
    <cellStyle name="Separador de milhares 5 2 4 6 3 6" xfId="48557" xr:uid="{76CD6994-3E64-4FE5-B2C5-031961B723F2}"/>
    <cellStyle name="Separador de milhares 5 2 4 6 3 6 2" xfId="48558" xr:uid="{7B71AA4E-DE53-454E-AD2B-AA488631BE5A}"/>
    <cellStyle name="Separador de milhares 5 2 4 6 3 7" xfId="48559" xr:uid="{725FF175-8048-4438-8065-F5DB540F3E2A}"/>
    <cellStyle name="Separador de milhares 5 2 4 6 3 8" xfId="48560" xr:uid="{9718A932-B9CB-4FE8-AE6E-C04764C957AC}"/>
    <cellStyle name="Separador de milhares 5 2 4 6 3 9" xfId="53721" xr:uid="{1ACC8B95-79B7-417C-AE55-BAB4A21A61BF}"/>
    <cellStyle name="Separador de milhares 5 2 4 6 4" xfId="48561" xr:uid="{6E92C555-C281-46ED-A2B6-5B3362382B54}"/>
    <cellStyle name="Separador de milhares 5 2 4 6 4 2" xfId="48562" xr:uid="{CBB3D2A8-80C4-477C-9402-7243DE629B93}"/>
    <cellStyle name="Separador de milhares 5 2 4 6 4 2 2" xfId="48563" xr:uid="{017F52BD-7064-466D-9812-97DD9C098D4F}"/>
    <cellStyle name="Separador de milhares 5 2 4 6 4 2 2 2" xfId="48564" xr:uid="{39FDBC9E-5005-4325-B024-8FDB9595F455}"/>
    <cellStyle name="Separador de milhares 5 2 4 6 4 2 2 2 2" xfId="48565" xr:uid="{9FCC7955-791D-4161-A266-BBBC1FC9A5A6}"/>
    <cellStyle name="Separador de milhares 5 2 4 6 4 2 2 3" xfId="48566" xr:uid="{75373A7E-4BDA-4CA4-93AF-A45A3B14381D}"/>
    <cellStyle name="Separador de milhares 5 2 4 6 4 2 3" xfId="48567" xr:uid="{479CA66F-65C1-4940-8216-68F040B8B454}"/>
    <cellStyle name="Separador de milhares 5 2 4 6 4 2 3 2" xfId="48568" xr:uid="{ECB08155-041E-4FB3-BB26-BB495851E33A}"/>
    <cellStyle name="Separador de milhares 5 2 4 6 4 2 4" xfId="48569" xr:uid="{0B6B7D6B-A03D-4C80-B162-83F2A214CA3D}"/>
    <cellStyle name="Separador de milhares 5 2 4 6 4 2 4 2" xfId="48570" xr:uid="{7DB895BF-3C80-438D-82C3-2120DC511D38}"/>
    <cellStyle name="Separador de milhares 5 2 4 6 4 2 5" xfId="48571" xr:uid="{A9B1E2C1-01F3-45C9-BAEC-E1F9B511C9AE}"/>
    <cellStyle name="Separador de milhares 5 2 4 6 4 3" xfId="48572" xr:uid="{13FCE35D-C41F-42FC-8DD5-11CC1BED5F47}"/>
    <cellStyle name="Separador de milhares 5 2 4 6 4 3 2" xfId="48573" xr:uid="{DF0571E5-F245-4FF1-9E5A-A1DF29A6DA09}"/>
    <cellStyle name="Separador de milhares 5 2 4 6 4 4" xfId="48574" xr:uid="{FE386D13-268C-494E-A5FD-B64A57C6DF0D}"/>
    <cellStyle name="Separador de milhares 5 2 4 6 4 4 2" xfId="48575" xr:uid="{D42F6938-E5D2-48B3-BCBB-D23264EB1179}"/>
    <cellStyle name="Separador de milhares 5 2 4 6 4 5" xfId="48576" xr:uid="{61FC8781-237B-4E97-929C-6C08880C461C}"/>
    <cellStyle name="Separador de milhares 5 2 4 6 5" xfId="48577" xr:uid="{C1CA103E-6588-4569-969A-F148FAB06A61}"/>
    <cellStyle name="Separador de milhares 5 2 4 6 5 2" xfId="48578" xr:uid="{B92443FD-C08C-49AF-BD00-CC7854B14D68}"/>
    <cellStyle name="Separador de milhares 5 2 4 6 5 2 2" xfId="48579" xr:uid="{C2CED78B-CC67-4811-84C5-ACF77D35B5F6}"/>
    <cellStyle name="Separador de milhares 5 2 4 6 5 3" xfId="48580" xr:uid="{4D726904-3CD4-4985-8FB5-2A6A1CB98548}"/>
    <cellStyle name="Separador de milhares 5 2 4 6 5 3 2" xfId="48581" xr:uid="{8453A6BD-AA8D-4CB5-8935-CE7B1667F712}"/>
    <cellStyle name="Separador de milhares 5 2 4 6 5 4" xfId="48582" xr:uid="{677833EB-2896-4ADA-B8B9-02BF7F15569D}"/>
    <cellStyle name="Separador de milhares 5 2 4 6 6" xfId="48583" xr:uid="{5F6F6459-44A5-43E5-911F-2A7189CB1848}"/>
    <cellStyle name="Separador de milhares 5 2 4 6 6 2" xfId="48584" xr:uid="{D67CE3F9-5CD6-4510-91F3-914C22181BCD}"/>
    <cellStyle name="Separador de milhares 5 2 4 6 6 2 2" xfId="48585" xr:uid="{1BD22EE2-AA58-4170-AA6E-6047C8BF364E}"/>
    <cellStyle name="Separador de milhares 5 2 4 6 6 2 2 2" xfId="48586" xr:uid="{AD0DE434-18B4-4C8E-AE45-122E788FA669}"/>
    <cellStyle name="Separador de milhares 5 2 4 6 6 2 3" xfId="48587" xr:uid="{B865607F-F5D1-4A4D-BCB0-14F20E6534D5}"/>
    <cellStyle name="Separador de milhares 5 2 4 6 6 3" xfId="48588" xr:uid="{6F3776B1-5AFC-4E75-AB23-7BBC55176846}"/>
    <cellStyle name="Separador de milhares 5 2 4 6 6 3 2" xfId="48589" xr:uid="{DACE0621-594A-41F3-A9E0-1D173B6A9761}"/>
    <cellStyle name="Separador de milhares 5 2 4 6 6 4" xfId="48590" xr:uid="{BF65DBD4-3DED-4CFE-AE5C-7148C3FD1F44}"/>
    <cellStyle name="Separador de milhares 5 2 4 6 6 4 2" xfId="48591" xr:uid="{761FE551-10DD-40F2-AEA0-6706CC87484C}"/>
    <cellStyle name="Separador de milhares 5 2 4 6 6 5" xfId="48592" xr:uid="{EC66A977-BDCF-44FF-AEC2-EC0003851C5D}"/>
    <cellStyle name="Separador de milhares 5 2 4 6 7" xfId="48593" xr:uid="{CF369F3F-30B5-476E-BE20-122B82332DAB}"/>
    <cellStyle name="Separador de milhares 5 2 4 6 7 2" xfId="48594" xr:uid="{D5A82E0F-312A-4234-A6B2-F3BD2379AB78}"/>
    <cellStyle name="Separador de milhares 5 2 4 6 7 2 2" xfId="48595" xr:uid="{A2538520-DBCB-452E-B32E-2179F5D852A9}"/>
    <cellStyle name="Separador de milhares 5 2 4 6 7 3" xfId="48596" xr:uid="{8ACE5CCE-39FE-462C-8B29-B5C5C53A4ABE}"/>
    <cellStyle name="Separador de milhares 5 2 4 6 7 3 2" xfId="48597" xr:uid="{AFD5713E-F8D8-439B-898D-E85AB283D4EA}"/>
    <cellStyle name="Separador de milhares 5 2 4 6 7 4" xfId="48598" xr:uid="{F8A4BF9F-F985-461E-9DD9-035B74024361}"/>
    <cellStyle name="Separador de milhares 5 2 4 6 8" xfId="48599" xr:uid="{DD1232BB-D40A-4ECF-A22B-B9A3515AC57E}"/>
    <cellStyle name="Separador de milhares 5 2 4 6 8 2" xfId="48600" xr:uid="{588861E6-FBFE-4200-BF47-706506AD80B0}"/>
    <cellStyle name="Separador de milhares 5 2 4 6 9" xfId="48601" xr:uid="{8EC14F28-238F-4B35-96CA-286184B3D67E}"/>
    <cellStyle name="Separador de milhares 5 2 4 7" xfId="48602" xr:uid="{EF75FF2B-7338-4867-9DEB-6B56A31445D8}"/>
    <cellStyle name="Separador de milhares 5 2 4 7 10" xfId="55078" xr:uid="{FFEA0F38-5CF3-46D1-9C2E-BF3D85F39C35}"/>
    <cellStyle name="Separador de milhares 5 2 4 7 2" xfId="48603" xr:uid="{A962DFE8-7F6A-4AE1-92A6-D60721DE1615}"/>
    <cellStyle name="Separador de milhares 5 2 4 7 2 2" xfId="48604" xr:uid="{C28E18A8-01E0-46CC-9B35-290BDF641A69}"/>
    <cellStyle name="Separador de milhares 5 2 4 7 2 2 2" xfId="48605" xr:uid="{CCF7DE12-01AB-4984-B041-9941DCF435E4}"/>
    <cellStyle name="Separador de milhares 5 2 4 7 2 2 2 2" xfId="48606" xr:uid="{005BBB9D-F5FD-4015-AC18-31D8DAA967EA}"/>
    <cellStyle name="Separador de milhares 5 2 4 7 2 2 2 2 2" xfId="48607" xr:uid="{4B9D3917-36DE-4E97-ACFB-C667F9357D53}"/>
    <cellStyle name="Separador de milhares 5 2 4 7 2 2 2 3" xfId="48608" xr:uid="{A7D12C68-8509-4B40-AEEC-E50FF49BA21D}"/>
    <cellStyle name="Separador de milhares 5 2 4 7 2 2 3" xfId="48609" xr:uid="{054E7C72-BDA6-4DDC-BC22-41F4EE2A60A9}"/>
    <cellStyle name="Separador de milhares 5 2 4 7 2 2 3 2" xfId="48610" xr:uid="{EF4E6DC0-2063-4E10-B71A-6FF90A92D2C4}"/>
    <cellStyle name="Separador de milhares 5 2 4 7 2 2 4" xfId="48611" xr:uid="{7FD47C11-1C3D-46E5-BF45-026A5A5E1F5B}"/>
    <cellStyle name="Separador de milhares 5 2 4 7 2 2 4 2" xfId="48612" xr:uid="{FC252F0B-0FE2-42C8-BBC4-4166F26AD815}"/>
    <cellStyle name="Separador de milhares 5 2 4 7 2 2 5" xfId="48613" xr:uid="{A264C3EA-9CFF-4422-8DDF-B56D2626AE5A}"/>
    <cellStyle name="Separador de milhares 5 2 4 7 2 3" xfId="48614" xr:uid="{A3142350-C8E0-480A-AD8C-80A7E3C1BE87}"/>
    <cellStyle name="Separador de milhares 5 2 4 7 2 3 2" xfId="48615" xr:uid="{38189B72-7ADD-49B0-824A-C2559B87B6A1}"/>
    <cellStyle name="Separador de milhares 5 2 4 7 2 4" xfId="48616" xr:uid="{FF200A4C-7A7C-4560-B891-B6CA94BC7868}"/>
    <cellStyle name="Separador de milhares 5 2 4 7 2 4 2" xfId="48617" xr:uid="{12DD12C1-ED84-491A-8A06-F2AA348B6225}"/>
    <cellStyle name="Separador de milhares 5 2 4 7 2 5" xfId="48618" xr:uid="{F504EF30-E3F2-4B71-BF9F-E4D27F7602AD}"/>
    <cellStyle name="Separador de milhares 5 2 4 7 3" xfId="48619" xr:uid="{99CDB704-B11A-4133-91F6-0923C5C37FFE}"/>
    <cellStyle name="Separador de milhares 5 2 4 7 3 2" xfId="48620" xr:uid="{8BA68E25-E191-4903-88C4-6D0D1C4C0BFD}"/>
    <cellStyle name="Separador de milhares 5 2 4 7 3 2 2" xfId="48621" xr:uid="{F5FB292B-2D60-4B22-A9A4-99F71C7D2DED}"/>
    <cellStyle name="Separador de milhares 5 2 4 7 3 3" xfId="48622" xr:uid="{82694679-E4B1-4C9D-8604-7E27383D8FF5}"/>
    <cellStyle name="Separador de milhares 5 2 4 7 3 3 2" xfId="48623" xr:uid="{EC9F7E90-A07C-4F77-B7DC-C631393CC764}"/>
    <cellStyle name="Separador de milhares 5 2 4 7 3 4" xfId="48624" xr:uid="{4AB2CDF2-8D35-4BC7-B143-15DE2EDCB28D}"/>
    <cellStyle name="Separador de milhares 5 2 4 7 4" xfId="48625" xr:uid="{484D9F2A-342D-487D-9E81-B9EE998709F4}"/>
    <cellStyle name="Separador de milhares 5 2 4 7 4 2" xfId="48626" xr:uid="{386D2846-E057-4AD1-AD5B-72520DC34196}"/>
    <cellStyle name="Separador de milhares 5 2 4 7 4 2 2" xfId="48627" xr:uid="{05B8ECEB-6AB0-48FB-A6D5-92F521857C8F}"/>
    <cellStyle name="Separador de milhares 5 2 4 7 4 2 2 2" xfId="48628" xr:uid="{7B772583-6D38-48F8-A57F-9FA526E35E31}"/>
    <cellStyle name="Separador de milhares 5 2 4 7 4 2 3" xfId="48629" xr:uid="{D732C312-6860-4F13-98C8-60717B6EC53A}"/>
    <cellStyle name="Separador de milhares 5 2 4 7 4 3" xfId="48630" xr:uid="{F7518FD3-9712-4D62-A3C0-BE9D85E219EF}"/>
    <cellStyle name="Separador de milhares 5 2 4 7 4 3 2" xfId="48631" xr:uid="{431F943D-B815-46DB-8A51-A42E61726C80}"/>
    <cellStyle name="Separador de milhares 5 2 4 7 4 4" xfId="48632" xr:uid="{4A4BCA25-AF88-451E-8066-717210F0A200}"/>
    <cellStyle name="Separador de milhares 5 2 4 7 4 4 2" xfId="48633" xr:uid="{3FE40B06-90C4-4CEB-898E-C01F870C71CE}"/>
    <cellStyle name="Separador de milhares 5 2 4 7 4 5" xfId="48634" xr:uid="{FD72879A-130F-4DDF-8EBB-16A547E42DC3}"/>
    <cellStyle name="Separador de milhares 5 2 4 7 5" xfId="48635" xr:uid="{717E8ED4-403E-4760-A332-3DD8ACD17215}"/>
    <cellStyle name="Separador de milhares 5 2 4 7 5 2" xfId="48636" xr:uid="{9265F94E-8840-4B57-AD80-F970BA114FE1}"/>
    <cellStyle name="Separador de milhares 5 2 4 7 5 2 2" xfId="48637" xr:uid="{BC5CEEA4-9F80-4E67-909B-1D323499EFC4}"/>
    <cellStyle name="Separador de milhares 5 2 4 7 5 3" xfId="48638" xr:uid="{2CC6F673-D8D1-430C-B27D-D57BF4508977}"/>
    <cellStyle name="Separador de milhares 5 2 4 7 5 3 2" xfId="48639" xr:uid="{81F2DC51-6543-491C-AFB2-19553CA208E5}"/>
    <cellStyle name="Separador de milhares 5 2 4 7 5 4" xfId="48640" xr:uid="{8209C696-1DBF-4F3D-9F12-D8D51260C072}"/>
    <cellStyle name="Separador de milhares 5 2 4 7 6" xfId="48641" xr:uid="{2645C3B1-7C56-451E-8B0A-C9B7D2E671F1}"/>
    <cellStyle name="Separador de milhares 5 2 4 7 6 2" xfId="48642" xr:uid="{32632E8B-968F-4D91-B0E8-B60EFCDBB481}"/>
    <cellStyle name="Separador de milhares 5 2 4 7 7" xfId="48643" xr:uid="{565E4CE8-4CDB-4BBE-B98C-55B14B935E1A}"/>
    <cellStyle name="Separador de milhares 5 2 4 7 8" xfId="48644" xr:uid="{197D0B17-9D69-46F7-99C6-439440C9B618}"/>
    <cellStyle name="Separador de milhares 5 2 4 7 9" xfId="53722" xr:uid="{C15C7BFE-54D6-46A9-A93C-D41B6956392B}"/>
    <cellStyle name="Separador de milhares 5 2 4 8" xfId="48645" xr:uid="{1F9CD378-0242-421F-BCA1-326179D573A4}"/>
    <cellStyle name="Separador de milhares 5 2 4 8 10" xfId="55079" xr:uid="{5E8C2569-EA02-4EC8-8E53-D47DBBCC7954}"/>
    <cellStyle name="Separador de milhares 5 2 4 8 2" xfId="48646" xr:uid="{2C0357FE-C144-4C83-8C60-E6BFF7E7F194}"/>
    <cellStyle name="Separador de milhares 5 2 4 8 2 2" xfId="48647" xr:uid="{F7950718-5AAE-426F-966A-88E5AD6E8BDD}"/>
    <cellStyle name="Separador de milhares 5 2 4 8 2 2 2" xfId="48648" xr:uid="{5623D51D-4EF5-4B7B-8E1C-E79C94339718}"/>
    <cellStyle name="Separador de milhares 5 2 4 8 2 2 2 2" xfId="48649" xr:uid="{983B8B70-F770-4F34-AB20-5555AA96BCF5}"/>
    <cellStyle name="Separador de milhares 5 2 4 8 2 2 2 2 2" xfId="48650" xr:uid="{E83C6197-D6D4-4B0C-B034-B3CA790FAE37}"/>
    <cellStyle name="Separador de milhares 5 2 4 8 2 2 2 3" xfId="48651" xr:uid="{E201CB2D-48C8-4DAA-89C6-8FC63846C222}"/>
    <cellStyle name="Separador de milhares 5 2 4 8 2 2 3" xfId="48652" xr:uid="{E87273B4-9808-4B6F-ADC7-55DD33AAF98C}"/>
    <cellStyle name="Separador de milhares 5 2 4 8 2 2 3 2" xfId="48653" xr:uid="{EAF49459-66E7-47E9-BD67-095A3BAE839F}"/>
    <cellStyle name="Separador de milhares 5 2 4 8 2 2 4" xfId="48654" xr:uid="{FC16C0FF-E808-4E82-A1B1-3D29DF8BCA8C}"/>
    <cellStyle name="Separador de milhares 5 2 4 8 2 2 4 2" xfId="48655" xr:uid="{37F078B3-FDF8-49E3-B3FB-A10D6BF0D3D6}"/>
    <cellStyle name="Separador de milhares 5 2 4 8 2 2 5" xfId="48656" xr:uid="{87627BE2-6F77-4122-804B-97FEE2490817}"/>
    <cellStyle name="Separador de milhares 5 2 4 8 2 3" xfId="48657" xr:uid="{9B2053DB-0F1F-41B9-B4A3-A7008537BBB9}"/>
    <cellStyle name="Separador de milhares 5 2 4 8 2 3 2" xfId="48658" xr:uid="{75234F62-D58B-4B54-90B1-CD3C617C1401}"/>
    <cellStyle name="Separador de milhares 5 2 4 8 2 4" xfId="48659" xr:uid="{99C00BDB-E0D7-4007-B009-0DBE41EB3980}"/>
    <cellStyle name="Separador de milhares 5 2 4 8 2 4 2" xfId="48660" xr:uid="{BCB4257B-3270-467E-899C-3DA3188E6F0D}"/>
    <cellStyle name="Separador de milhares 5 2 4 8 2 5" xfId="48661" xr:uid="{B46E3D61-3823-4D65-A151-B03901EF5D01}"/>
    <cellStyle name="Separador de milhares 5 2 4 8 3" xfId="48662" xr:uid="{29DCDD0F-95EE-41C6-860F-FDEC596F1AFC}"/>
    <cellStyle name="Separador de milhares 5 2 4 8 3 2" xfId="48663" xr:uid="{5868D133-A2D3-4B74-BEA2-75F742549D5F}"/>
    <cellStyle name="Separador de milhares 5 2 4 8 3 2 2" xfId="48664" xr:uid="{9A2E1BEB-78F0-407C-A79D-52A838138A7E}"/>
    <cellStyle name="Separador de milhares 5 2 4 8 3 3" xfId="48665" xr:uid="{341DAE62-9894-44BD-95A6-5EE9BA6CF10D}"/>
    <cellStyle name="Separador de milhares 5 2 4 8 3 3 2" xfId="48666" xr:uid="{DF4F1D3B-398D-40B1-8D36-B917513A6A14}"/>
    <cellStyle name="Separador de milhares 5 2 4 8 3 4" xfId="48667" xr:uid="{885F724D-77B5-4618-8293-E9DD25CE8940}"/>
    <cellStyle name="Separador de milhares 5 2 4 8 4" xfId="48668" xr:uid="{F70EC704-BE23-4499-ADB4-959394BA8BD0}"/>
    <cellStyle name="Separador de milhares 5 2 4 8 4 2" xfId="48669" xr:uid="{DC150BA8-DC5D-4AE9-820D-67E79A7CDCD1}"/>
    <cellStyle name="Separador de milhares 5 2 4 8 4 2 2" xfId="48670" xr:uid="{EA9F6879-B386-427A-B7CE-4C733779D369}"/>
    <cellStyle name="Separador de milhares 5 2 4 8 4 2 2 2" xfId="48671" xr:uid="{EFA01799-FE02-4906-8F99-118069BA55C1}"/>
    <cellStyle name="Separador de milhares 5 2 4 8 4 2 3" xfId="48672" xr:uid="{1FB6ED40-77AC-4C9C-9AF3-5177F212F9DD}"/>
    <cellStyle name="Separador de milhares 5 2 4 8 4 3" xfId="48673" xr:uid="{B399F4EC-C8CB-4438-8F59-790C88DD95B4}"/>
    <cellStyle name="Separador de milhares 5 2 4 8 4 3 2" xfId="48674" xr:uid="{A80EBFD7-EE49-40AE-86D3-5D70CA437F5D}"/>
    <cellStyle name="Separador de milhares 5 2 4 8 4 4" xfId="48675" xr:uid="{BB250BBD-1F97-430B-B8F0-D4E6A2A60511}"/>
    <cellStyle name="Separador de milhares 5 2 4 8 4 4 2" xfId="48676" xr:uid="{0BBF9A3A-1793-48C1-80E9-22786E81C6F1}"/>
    <cellStyle name="Separador de milhares 5 2 4 8 4 5" xfId="48677" xr:uid="{ED663AF6-300C-4909-BCEB-4D5D31DA1297}"/>
    <cellStyle name="Separador de milhares 5 2 4 8 5" xfId="48678" xr:uid="{A78F4814-0485-4BEA-8386-05CBBE3600AC}"/>
    <cellStyle name="Separador de milhares 5 2 4 8 5 2" xfId="48679" xr:uid="{015B2230-21A8-4662-AFDD-D0EF06E5A1A7}"/>
    <cellStyle name="Separador de milhares 5 2 4 8 5 2 2" xfId="48680" xr:uid="{BC17E5BE-893E-4665-88A5-176BCE9F6092}"/>
    <cellStyle name="Separador de milhares 5 2 4 8 5 3" xfId="48681" xr:uid="{63A42F6B-2EAF-474F-B91B-978D357DC418}"/>
    <cellStyle name="Separador de milhares 5 2 4 8 5 3 2" xfId="48682" xr:uid="{55F0B2A2-1024-4AA0-8B9C-BD27008F4E3E}"/>
    <cellStyle name="Separador de milhares 5 2 4 8 5 4" xfId="48683" xr:uid="{3A74B871-BFB6-4666-B463-AEB105A43F98}"/>
    <cellStyle name="Separador de milhares 5 2 4 8 6" xfId="48684" xr:uid="{B332F13C-B904-44D7-9380-CC084BA94D17}"/>
    <cellStyle name="Separador de milhares 5 2 4 8 6 2" xfId="48685" xr:uid="{A1F5C2FE-45E4-4856-9CA7-3E80562A02EA}"/>
    <cellStyle name="Separador de milhares 5 2 4 8 7" xfId="48686" xr:uid="{D1F7F296-A68C-45BD-AB0F-70F69CBA06BF}"/>
    <cellStyle name="Separador de milhares 5 2 4 8 8" xfId="48687" xr:uid="{699E9D7F-A3E0-4E4C-AD53-5CB649EA8C87}"/>
    <cellStyle name="Separador de milhares 5 2 4 8 9" xfId="53723" xr:uid="{F4AB94EB-DDF1-4A60-9ED1-FFBA613FB8DE}"/>
    <cellStyle name="Separador de milhares 5 2 4 9" xfId="48688" xr:uid="{EBF01E4A-4EFB-4D97-AC68-92B1483F8BDE}"/>
    <cellStyle name="Separador de milhares 5 2 4 9 10" xfId="55080" xr:uid="{13A02E50-3904-4F2E-9291-25C83C8105E2}"/>
    <cellStyle name="Separador de milhares 5 2 4 9 2" xfId="48689" xr:uid="{CBB0AF82-40E6-4929-8383-585EBA45A4E9}"/>
    <cellStyle name="Separador de milhares 5 2 4 9 2 2" xfId="48690" xr:uid="{B6851CDB-779D-4832-BBEE-DFEC0057A9C9}"/>
    <cellStyle name="Separador de milhares 5 2 4 9 2 2 2" xfId="48691" xr:uid="{7BCEF715-CF6A-468E-8103-E03829D1679B}"/>
    <cellStyle name="Separador de milhares 5 2 4 9 2 2 2 2" xfId="48692" xr:uid="{267403A3-0A29-4DEC-8D5A-6CE84E5B1179}"/>
    <cellStyle name="Separador de milhares 5 2 4 9 2 2 2 2 2" xfId="48693" xr:uid="{AD4C675F-FDD7-46D4-A981-6AA581B3EC0E}"/>
    <cellStyle name="Separador de milhares 5 2 4 9 2 2 2 3" xfId="48694" xr:uid="{79D341A1-781C-45E3-AA7C-9D4500CEB806}"/>
    <cellStyle name="Separador de milhares 5 2 4 9 2 2 3" xfId="48695" xr:uid="{5FAA7AAB-68C7-4DC6-A774-9BD4574EDDA5}"/>
    <cellStyle name="Separador de milhares 5 2 4 9 2 2 3 2" xfId="48696" xr:uid="{6D2C7F8C-8E1B-429A-9288-82DCD34C7C37}"/>
    <cellStyle name="Separador de milhares 5 2 4 9 2 2 4" xfId="48697" xr:uid="{9CEA1B95-627F-4449-87EF-5D9170CB9154}"/>
    <cellStyle name="Separador de milhares 5 2 4 9 2 2 4 2" xfId="48698" xr:uid="{72627C1C-F245-4501-983B-9613E1795C3F}"/>
    <cellStyle name="Separador de milhares 5 2 4 9 2 2 5" xfId="48699" xr:uid="{937C622C-E48B-4EFF-8363-B9A42BC92EC8}"/>
    <cellStyle name="Separador de milhares 5 2 4 9 2 3" xfId="48700" xr:uid="{4B6F45F1-D493-4104-BD5C-DEDCA300DBFF}"/>
    <cellStyle name="Separador de milhares 5 2 4 9 2 3 2" xfId="48701" xr:uid="{0C56BC97-AA6E-40CD-9C0D-D907075D6EFD}"/>
    <cellStyle name="Separador de milhares 5 2 4 9 2 4" xfId="48702" xr:uid="{923261FD-74CA-4E79-93BA-87258FF47FD0}"/>
    <cellStyle name="Separador de milhares 5 2 4 9 2 4 2" xfId="48703" xr:uid="{92DD9AC6-FECB-403F-9159-0A844C199B2E}"/>
    <cellStyle name="Separador de milhares 5 2 4 9 2 5" xfId="48704" xr:uid="{E0E49286-8E4D-4B5A-BCB7-D77E81D6CEE4}"/>
    <cellStyle name="Separador de milhares 5 2 4 9 3" xfId="48705" xr:uid="{62618021-9958-42F9-AEFF-53757CF5DE05}"/>
    <cellStyle name="Separador de milhares 5 2 4 9 3 2" xfId="48706" xr:uid="{0B4713DE-C6B6-48C7-AE0B-A1B188FBE495}"/>
    <cellStyle name="Separador de milhares 5 2 4 9 3 2 2" xfId="48707" xr:uid="{D466ACE3-11B2-476F-BAC8-2156643A5CAA}"/>
    <cellStyle name="Separador de milhares 5 2 4 9 3 3" xfId="48708" xr:uid="{BF24BDFC-2DD6-4179-BF43-B3990F5A8A58}"/>
    <cellStyle name="Separador de milhares 5 2 4 9 3 3 2" xfId="48709" xr:uid="{DC5635CD-0BAB-41CE-83D5-97DB26F53038}"/>
    <cellStyle name="Separador de milhares 5 2 4 9 3 4" xfId="48710" xr:uid="{D2EA90DA-0B84-49D5-B538-2B46437D3D8F}"/>
    <cellStyle name="Separador de milhares 5 2 4 9 4" xfId="48711" xr:uid="{8956BAC5-DC4B-486E-BA70-20FD05081724}"/>
    <cellStyle name="Separador de milhares 5 2 4 9 4 2" xfId="48712" xr:uid="{69DFD063-F3AC-4424-9A9B-D701EF42CC76}"/>
    <cellStyle name="Separador de milhares 5 2 4 9 4 2 2" xfId="48713" xr:uid="{BF691612-FF92-4BF2-8900-0D21D2EDF519}"/>
    <cellStyle name="Separador de milhares 5 2 4 9 4 2 2 2" xfId="48714" xr:uid="{0817D48D-FC12-4E1B-BE5F-99EBFD492D3C}"/>
    <cellStyle name="Separador de milhares 5 2 4 9 4 2 3" xfId="48715" xr:uid="{1FF91859-3F72-4A16-B609-89EE09A687FA}"/>
    <cellStyle name="Separador de milhares 5 2 4 9 4 3" xfId="48716" xr:uid="{669EA6FA-9B83-40FB-B08B-12FD177D196C}"/>
    <cellStyle name="Separador de milhares 5 2 4 9 4 3 2" xfId="48717" xr:uid="{06FC522D-CEC8-45BD-8A9D-AB51CB7B7086}"/>
    <cellStyle name="Separador de milhares 5 2 4 9 4 4" xfId="48718" xr:uid="{051E016D-16B4-446A-B479-CDFDD18AB9BE}"/>
    <cellStyle name="Separador de milhares 5 2 4 9 4 4 2" xfId="48719" xr:uid="{8022F607-CB97-4F6B-B721-10331B4B325E}"/>
    <cellStyle name="Separador de milhares 5 2 4 9 4 5" xfId="48720" xr:uid="{DAC3DAC3-B078-458E-B945-23B28C33B0BF}"/>
    <cellStyle name="Separador de milhares 5 2 4 9 5" xfId="48721" xr:uid="{9ACE23F5-E0C2-46B8-B3FB-F85069DD0E04}"/>
    <cellStyle name="Separador de milhares 5 2 4 9 5 2" xfId="48722" xr:uid="{202BC63C-A760-418E-BCA8-4F05D5865EB2}"/>
    <cellStyle name="Separador de milhares 5 2 4 9 5 2 2" xfId="48723" xr:uid="{1D24A7E9-CDFD-438C-B681-46DAB667F85F}"/>
    <cellStyle name="Separador de milhares 5 2 4 9 5 3" xfId="48724" xr:uid="{44CFF1E3-DBEC-47FA-8741-1F898A6B128B}"/>
    <cellStyle name="Separador de milhares 5 2 4 9 5 3 2" xfId="48725" xr:uid="{0E3CF22B-F9E1-452B-B143-AAF9305927DB}"/>
    <cellStyle name="Separador de milhares 5 2 4 9 5 4" xfId="48726" xr:uid="{C931C644-3EF0-48B6-9C43-7168E2AA080D}"/>
    <cellStyle name="Separador de milhares 5 2 4 9 6" xfId="48727" xr:uid="{AA405A8C-7FC4-4D30-AAA5-BFC4C3042087}"/>
    <cellStyle name="Separador de milhares 5 2 4 9 6 2" xfId="48728" xr:uid="{1019D9EE-B4D6-496A-AA30-2AD56E9FA75A}"/>
    <cellStyle name="Separador de milhares 5 2 4 9 7" xfId="48729" xr:uid="{B62E5AB1-2ED3-4890-8DC7-DF8B9E059872}"/>
    <cellStyle name="Separador de milhares 5 2 4 9 8" xfId="48730" xr:uid="{99E8DF38-14C5-42B1-A695-9F951BA72F61}"/>
    <cellStyle name="Separador de milhares 5 2 4 9 9" xfId="53724" xr:uid="{0BA61973-7083-410E-BC37-70B379BD5A21}"/>
    <cellStyle name="Separador de milhares 5 2 5" xfId="48731" xr:uid="{0FE0CA05-EF8B-46F2-88C4-1647725CFEFA}"/>
    <cellStyle name="Separador de milhares 5 2 5 10" xfId="48732" xr:uid="{E410D992-F237-4FD6-8B9D-55550BF4CBED}"/>
    <cellStyle name="Separador de milhares 5 2 5 10 2" xfId="48733" xr:uid="{3CF282E3-9B55-436A-BFC5-A7471AC54381}"/>
    <cellStyle name="Separador de milhares 5 2 5 10 2 2" xfId="48734" xr:uid="{CC8C4F65-E156-489E-BCBD-1746D9D02C08}"/>
    <cellStyle name="Separador de milhares 5 2 5 10 2 2 2" xfId="48735" xr:uid="{E92B730D-134C-4436-8419-C35C86F10E83}"/>
    <cellStyle name="Separador de milhares 5 2 5 10 2 3" xfId="48736" xr:uid="{7CB8231D-1042-46AB-9BD9-8B59492FBF2F}"/>
    <cellStyle name="Separador de milhares 5 2 5 10 3" xfId="48737" xr:uid="{064D3978-D315-4238-8382-88E891B2C434}"/>
    <cellStyle name="Separador de milhares 5 2 5 10 3 2" xfId="48738" xr:uid="{B0A9692C-53E2-4430-BDBA-0D9C8D0D9F40}"/>
    <cellStyle name="Separador de milhares 5 2 5 10 4" xfId="48739" xr:uid="{172F8D33-D881-495C-96C3-590725192811}"/>
    <cellStyle name="Separador de milhares 5 2 5 10 4 2" xfId="48740" xr:uid="{A3974037-6DE4-417B-B683-0611EB558EB0}"/>
    <cellStyle name="Separador de milhares 5 2 5 10 5" xfId="48741" xr:uid="{66569159-7F4A-4CFB-B7C1-FD25CC1A1601}"/>
    <cellStyle name="Separador de milhares 5 2 5 11" xfId="48742" xr:uid="{1A0382AE-D738-41DE-B6F5-04DF29E00B9B}"/>
    <cellStyle name="Separador de milhares 5 2 5 11 2" xfId="48743" xr:uid="{E4AF80D8-B20C-4B43-BA60-F8774F17E04F}"/>
    <cellStyle name="Separador de milhares 5 2 5 11 2 2" xfId="48744" xr:uid="{FE79ECC4-8B11-4433-B821-E3EBE38349E6}"/>
    <cellStyle name="Separador de milhares 5 2 5 11 3" xfId="48745" xr:uid="{0821EFDE-EFA7-4EB7-999E-3741100EF022}"/>
    <cellStyle name="Separador de milhares 5 2 5 11 3 2" xfId="48746" xr:uid="{0F01840B-DD82-4D8E-8F60-6D5DD5EE5A0B}"/>
    <cellStyle name="Separador de milhares 5 2 5 11 4" xfId="48747" xr:uid="{18129BAC-D379-4C59-BEEE-D77A7300A53C}"/>
    <cellStyle name="Separador de milhares 5 2 5 12" xfId="48748" xr:uid="{06F341B8-C636-4050-AFBC-5FCE1530EA5E}"/>
    <cellStyle name="Separador de milhares 5 2 5 12 2" xfId="48749" xr:uid="{74C78B94-2716-4285-B4F0-219D19C85DF4}"/>
    <cellStyle name="Separador de milhares 5 2 5 13" xfId="48750" xr:uid="{D8014C60-7AF4-4A66-8288-1A6379DEA1BD}"/>
    <cellStyle name="Separador de milhares 5 2 5 14" xfId="48751" xr:uid="{D34CC699-7661-463C-B63E-101785DE8D0D}"/>
    <cellStyle name="Separador de milhares 5 2 5 15" xfId="55081" xr:uid="{18B1920B-E165-4ED4-9C90-DD91F38AEE90}"/>
    <cellStyle name="Separador de milhares 5 2 5 2" xfId="48752" xr:uid="{9EFF2721-DCAE-463A-89F0-FBC9991A322C}"/>
    <cellStyle name="Separador de milhares 5 2 5 2 10" xfId="48753" xr:uid="{6C775D29-CFCB-4DA9-96E4-23F6428ECB82}"/>
    <cellStyle name="Separador de milhares 5 2 5 2 10 2" xfId="48754" xr:uid="{74084FCF-7385-4C0D-B313-93DBA8812819}"/>
    <cellStyle name="Separador de milhares 5 2 5 2 11" xfId="48755" xr:uid="{69D89AEC-5203-4977-B3F4-9192462C189C}"/>
    <cellStyle name="Separador de milhares 5 2 5 2 12" xfId="48756" xr:uid="{1E84928B-24FE-40E7-A95D-DF5A4DDC72C1}"/>
    <cellStyle name="Separador de milhares 5 2 5 2 13" xfId="53725" xr:uid="{F16595B9-7C3F-4909-AF83-D1EDE4002048}"/>
    <cellStyle name="Separador de milhares 5 2 5 2 14" xfId="55082" xr:uid="{3282D823-4F35-4BD7-91E9-34B5DEBBF4FC}"/>
    <cellStyle name="Separador de milhares 5 2 5 2 2" xfId="48757" xr:uid="{15428AAD-1D1A-45C3-9700-3401B53763D6}"/>
    <cellStyle name="Separador de milhares 5 2 5 2 2 10" xfId="48758" xr:uid="{E856A8B2-C2F9-46BB-A927-AF6F49510354}"/>
    <cellStyle name="Separador de milhares 5 2 5 2 2 11" xfId="53726" xr:uid="{07054AA6-E19A-4559-BD5C-6ECCB288CFFC}"/>
    <cellStyle name="Separador de milhares 5 2 5 2 2 12" xfId="55083" xr:uid="{00CDE428-ABAA-485F-960F-7AB789EDE0A3}"/>
    <cellStyle name="Separador de milhares 5 2 5 2 2 2" xfId="48759" xr:uid="{F8BCAB9E-3D75-4D61-AE14-C86B531E60DE}"/>
    <cellStyle name="Separador de milhares 5 2 5 2 2 2 10" xfId="55084" xr:uid="{C906249E-C6B7-41E4-9AE6-F04443CF731A}"/>
    <cellStyle name="Separador de milhares 5 2 5 2 2 2 2" xfId="48760" xr:uid="{809BEA79-1BEB-4C5E-9201-1618DA83ADE8}"/>
    <cellStyle name="Separador de milhares 5 2 5 2 2 2 2 2" xfId="48761" xr:uid="{BA583DF5-5488-4DFA-8EA6-D46320A48173}"/>
    <cellStyle name="Separador de milhares 5 2 5 2 2 2 2 2 2" xfId="48762" xr:uid="{09BF6656-553B-4658-92DF-EC6E8AFDDB7A}"/>
    <cellStyle name="Separador de milhares 5 2 5 2 2 2 2 2 2 2" xfId="48763" xr:uid="{48D13709-E07E-4D88-91B2-21DEA3EAE976}"/>
    <cellStyle name="Separador de milhares 5 2 5 2 2 2 2 2 2 2 2" xfId="48764" xr:uid="{ABC184AE-5B9B-400F-9420-B92F5B45F121}"/>
    <cellStyle name="Separador de milhares 5 2 5 2 2 2 2 2 2 3" xfId="48765" xr:uid="{FB5F46BF-C9D7-49B4-A8FF-D91C44DAAF76}"/>
    <cellStyle name="Separador de milhares 5 2 5 2 2 2 2 2 3" xfId="48766" xr:uid="{2A6EC943-0170-4330-9C03-D452D9174DFB}"/>
    <cellStyle name="Separador de milhares 5 2 5 2 2 2 2 2 3 2" xfId="48767" xr:uid="{3576D3F9-19CC-467E-8714-818D69BAAEA9}"/>
    <cellStyle name="Separador de milhares 5 2 5 2 2 2 2 2 4" xfId="48768" xr:uid="{5D1B015E-619F-4CB1-A67A-0D71B8E43351}"/>
    <cellStyle name="Separador de milhares 5 2 5 2 2 2 2 2 4 2" xfId="48769" xr:uid="{13FF0D17-8066-45C6-8C58-47BA75E96C3B}"/>
    <cellStyle name="Separador de milhares 5 2 5 2 2 2 2 2 5" xfId="48770" xr:uid="{15C46A25-B0B9-43C5-B4C0-CE05C5630EDF}"/>
    <cellStyle name="Separador de milhares 5 2 5 2 2 2 2 3" xfId="48771" xr:uid="{EB7E2891-A5E2-43D0-ABEC-F8035772B731}"/>
    <cellStyle name="Separador de milhares 5 2 5 2 2 2 2 3 2" xfId="48772" xr:uid="{93C38F12-20BE-411A-A2EF-218FE20F40A3}"/>
    <cellStyle name="Separador de milhares 5 2 5 2 2 2 2 4" xfId="48773" xr:uid="{CD6A388B-B146-4E66-A8D0-228DB37E937F}"/>
    <cellStyle name="Separador de milhares 5 2 5 2 2 2 2 4 2" xfId="48774" xr:uid="{76A1ED55-36CF-4081-ACCC-136D59905391}"/>
    <cellStyle name="Separador de milhares 5 2 5 2 2 2 2 5" xfId="48775" xr:uid="{05B2C99C-FB9B-455E-ACCD-10E4E394E45D}"/>
    <cellStyle name="Separador de milhares 5 2 5 2 2 2 3" xfId="48776" xr:uid="{147333BE-F232-4F61-8242-8898E34CD23F}"/>
    <cellStyle name="Separador de milhares 5 2 5 2 2 2 3 2" xfId="48777" xr:uid="{0EC1F1C3-FDAF-4976-9AE0-1F5C303BA899}"/>
    <cellStyle name="Separador de milhares 5 2 5 2 2 2 3 2 2" xfId="48778" xr:uid="{FDCB07AE-C99E-4E0B-B5BB-E4492E911DB0}"/>
    <cellStyle name="Separador de milhares 5 2 5 2 2 2 3 3" xfId="48779" xr:uid="{868E0771-4E3B-4C00-A73D-41C79CBA2052}"/>
    <cellStyle name="Separador de milhares 5 2 5 2 2 2 3 3 2" xfId="48780" xr:uid="{8E23145C-E52D-4B43-84AE-E7CF1D692C73}"/>
    <cellStyle name="Separador de milhares 5 2 5 2 2 2 3 4" xfId="48781" xr:uid="{56E06471-CD93-4ABB-87D0-F6045D9AE69B}"/>
    <cellStyle name="Separador de milhares 5 2 5 2 2 2 4" xfId="48782" xr:uid="{D35BB6A9-8AD0-4A21-9337-CCC4D811B8A3}"/>
    <cellStyle name="Separador de milhares 5 2 5 2 2 2 4 2" xfId="48783" xr:uid="{C3FF5180-7BD3-4D03-8E38-0F8B49594CF1}"/>
    <cellStyle name="Separador de milhares 5 2 5 2 2 2 4 2 2" xfId="48784" xr:uid="{222391FB-7EFA-4B32-8E02-1D9C9A991B16}"/>
    <cellStyle name="Separador de milhares 5 2 5 2 2 2 4 2 2 2" xfId="48785" xr:uid="{80A5AF73-2AC2-4E60-BE02-2880E886C6C8}"/>
    <cellStyle name="Separador de milhares 5 2 5 2 2 2 4 2 3" xfId="48786" xr:uid="{05480123-F36F-452C-B144-5C5746FCE73F}"/>
    <cellStyle name="Separador de milhares 5 2 5 2 2 2 4 3" xfId="48787" xr:uid="{C95F5E27-E56A-48DD-96D8-27A039AD3D3C}"/>
    <cellStyle name="Separador de milhares 5 2 5 2 2 2 4 3 2" xfId="48788" xr:uid="{2739569A-8867-4BA3-AAEF-D55482D885C4}"/>
    <cellStyle name="Separador de milhares 5 2 5 2 2 2 4 4" xfId="48789" xr:uid="{7488FD3C-B715-4820-8D50-0404B448F000}"/>
    <cellStyle name="Separador de milhares 5 2 5 2 2 2 4 4 2" xfId="48790" xr:uid="{914371E9-F096-4DF1-B4D1-292D6B8A336C}"/>
    <cellStyle name="Separador de milhares 5 2 5 2 2 2 4 5" xfId="48791" xr:uid="{FCBB54F6-4643-4489-BCCA-E0D0D22843C9}"/>
    <cellStyle name="Separador de milhares 5 2 5 2 2 2 5" xfId="48792" xr:uid="{BC403547-4AD4-43CA-A31D-5D92EEC2EA97}"/>
    <cellStyle name="Separador de milhares 5 2 5 2 2 2 5 2" xfId="48793" xr:uid="{9C2C5194-13BD-4098-8E48-7FD7F8BE6B1F}"/>
    <cellStyle name="Separador de milhares 5 2 5 2 2 2 5 2 2" xfId="48794" xr:uid="{E4082CF8-7C15-4BCF-A967-7518F0074CAE}"/>
    <cellStyle name="Separador de milhares 5 2 5 2 2 2 5 3" xfId="48795" xr:uid="{E1E9AE39-18EA-4A54-8A6C-85A508DC8F7E}"/>
    <cellStyle name="Separador de milhares 5 2 5 2 2 2 5 3 2" xfId="48796" xr:uid="{11FD52A8-E8B1-412D-BA9B-DE04D0E0862B}"/>
    <cellStyle name="Separador de milhares 5 2 5 2 2 2 5 4" xfId="48797" xr:uid="{0AB5CF86-B28D-48DB-A4A4-F759A02639C5}"/>
    <cellStyle name="Separador de milhares 5 2 5 2 2 2 6" xfId="48798" xr:uid="{0567174C-81B4-468D-B1FF-984BC7852DFF}"/>
    <cellStyle name="Separador de milhares 5 2 5 2 2 2 6 2" xfId="48799" xr:uid="{8B4F2A62-62A7-436B-98D2-D681C1EEECAB}"/>
    <cellStyle name="Separador de milhares 5 2 5 2 2 2 7" xfId="48800" xr:uid="{2AC69875-BDE7-471E-926F-8572E260E5BD}"/>
    <cellStyle name="Separador de milhares 5 2 5 2 2 2 8" xfId="48801" xr:uid="{37FD9D0B-E26D-4502-8C21-E27471E8629F}"/>
    <cellStyle name="Separador de milhares 5 2 5 2 2 2 9" xfId="53727" xr:uid="{D13F3ECE-8B58-45A5-95A0-DB35169833E9}"/>
    <cellStyle name="Separador de milhares 5 2 5 2 2 3" xfId="48802" xr:uid="{3EB464EF-7D24-4C0B-A464-61E108531BBC}"/>
    <cellStyle name="Separador de milhares 5 2 5 2 2 3 10" xfId="55085" xr:uid="{E3FEEDF4-0948-4928-81DC-44DF75FB5B92}"/>
    <cellStyle name="Separador de milhares 5 2 5 2 2 3 2" xfId="48803" xr:uid="{EBC77C88-3DC9-4229-B340-9B0A3D156888}"/>
    <cellStyle name="Separador de milhares 5 2 5 2 2 3 2 2" xfId="48804" xr:uid="{E5A99585-06CA-4481-B97F-A8A585122A25}"/>
    <cellStyle name="Separador de milhares 5 2 5 2 2 3 2 2 2" xfId="48805" xr:uid="{E174996C-F96B-43A4-88AE-F50CFBE7FA51}"/>
    <cellStyle name="Separador de milhares 5 2 5 2 2 3 2 2 2 2" xfId="48806" xr:uid="{B4A5CE63-E143-43AA-9F17-F07AD1AF39DB}"/>
    <cellStyle name="Separador de milhares 5 2 5 2 2 3 2 2 2 2 2" xfId="48807" xr:uid="{3589C8DE-B58C-418F-BBEF-55859FC76705}"/>
    <cellStyle name="Separador de milhares 5 2 5 2 2 3 2 2 2 3" xfId="48808" xr:uid="{9E1713A6-08CE-4C7F-AF45-7784AF412D03}"/>
    <cellStyle name="Separador de milhares 5 2 5 2 2 3 2 2 3" xfId="48809" xr:uid="{86B9FF1E-122C-40F5-8D7A-651E339AAA1E}"/>
    <cellStyle name="Separador de milhares 5 2 5 2 2 3 2 2 3 2" xfId="48810" xr:uid="{03A36363-6C93-450B-8076-B17E1CF63092}"/>
    <cellStyle name="Separador de milhares 5 2 5 2 2 3 2 2 4" xfId="48811" xr:uid="{582D7208-42D5-413C-918F-9729189DC91A}"/>
    <cellStyle name="Separador de milhares 5 2 5 2 2 3 2 2 4 2" xfId="48812" xr:uid="{9376DE57-B892-4868-9917-82D77C172BC9}"/>
    <cellStyle name="Separador de milhares 5 2 5 2 2 3 2 2 5" xfId="48813" xr:uid="{730C9EC9-2D41-44C1-A7CA-EABE256C8A97}"/>
    <cellStyle name="Separador de milhares 5 2 5 2 2 3 2 3" xfId="48814" xr:uid="{AA7D2CF2-7B3F-420B-821E-4506FD5C6AF2}"/>
    <cellStyle name="Separador de milhares 5 2 5 2 2 3 2 3 2" xfId="48815" xr:uid="{88757DDC-BDEE-4249-B678-9247B3FDAA3F}"/>
    <cellStyle name="Separador de milhares 5 2 5 2 2 3 2 4" xfId="48816" xr:uid="{34503BC7-8198-4743-AFCC-ED1E03B1E53E}"/>
    <cellStyle name="Separador de milhares 5 2 5 2 2 3 2 4 2" xfId="48817" xr:uid="{F1004002-96E0-47A4-8F26-94EA2A23163A}"/>
    <cellStyle name="Separador de milhares 5 2 5 2 2 3 2 5" xfId="48818" xr:uid="{C2E84002-7E7C-401B-87FD-03D809079E96}"/>
    <cellStyle name="Separador de milhares 5 2 5 2 2 3 3" xfId="48819" xr:uid="{EA60436C-AC0D-4DEE-91C3-9ACBBC4229B2}"/>
    <cellStyle name="Separador de milhares 5 2 5 2 2 3 3 2" xfId="48820" xr:uid="{435F0292-4023-4F8C-A229-8364FD67461E}"/>
    <cellStyle name="Separador de milhares 5 2 5 2 2 3 3 2 2" xfId="48821" xr:uid="{E2542269-3A72-4343-BE0B-12A961A98F8E}"/>
    <cellStyle name="Separador de milhares 5 2 5 2 2 3 3 3" xfId="48822" xr:uid="{76D356D1-0589-414A-9E18-5F964A03FD3B}"/>
    <cellStyle name="Separador de milhares 5 2 5 2 2 3 3 3 2" xfId="48823" xr:uid="{235B443E-C9E0-40AA-8C33-8DB9951B7480}"/>
    <cellStyle name="Separador de milhares 5 2 5 2 2 3 3 4" xfId="48824" xr:uid="{3DD545F8-D44B-40D5-A8F8-CEBF27BCBDFE}"/>
    <cellStyle name="Separador de milhares 5 2 5 2 2 3 4" xfId="48825" xr:uid="{F26ABBEA-212F-41B7-8BB9-426737A96B7C}"/>
    <cellStyle name="Separador de milhares 5 2 5 2 2 3 4 2" xfId="48826" xr:uid="{37095E6C-7435-47DA-B117-7D3BBB87CE39}"/>
    <cellStyle name="Separador de milhares 5 2 5 2 2 3 4 2 2" xfId="48827" xr:uid="{9E182CC2-E589-4F12-A1BC-AD34AE27F3B1}"/>
    <cellStyle name="Separador de milhares 5 2 5 2 2 3 4 2 2 2" xfId="48828" xr:uid="{919378D1-88DD-47B7-9F5B-05627352ED0F}"/>
    <cellStyle name="Separador de milhares 5 2 5 2 2 3 4 2 3" xfId="48829" xr:uid="{DC075808-5143-4D3E-BC9F-F81D10084C44}"/>
    <cellStyle name="Separador de milhares 5 2 5 2 2 3 4 3" xfId="48830" xr:uid="{D79F0DF1-6837-4080-83ED-1C60E7844C16}"/>
    <cellStyle name="Separador de milhares 5 2 5 2 2 3 4 3 2" xfId="48831" xr:uid="{C7964E8D-0A1A-4F79-B78D-AABFAC209833}"/>
    <cellStyle name="Separador de milhares 5 2 5 2 2 3 4 4" xfId="48832" xr:uid="{16F947C1-63B9-43F6-9F43-81371ADB4BD1}"/>
    <cellStyle name="Separador de milhares 5 2 5 2 2 3 4 4 2" xfId="48833" xr:uid="{F9F740C6-F77E-405B-9653-57D3518F866B}"/>
    <cellStyle name="Separador de milhares 5 2 5 2 2 3 4 5" xfId="48834" xr:uid="{B8FE227C-0F14-4772-85E6-27B2D2C4A452}"/>
    <cellStyle name="Separador de milhares 5 2 5 2 2 3 5" xfId="48835" xr:uid="{29D99E62-85B3-4385-A476-F1E6093642A7}"/>
    <cellStyle name="Separador de milhares 5 2 5 2 2 3 5 2" xfId="48836" xr:uid="{AC0EF81B-06F4-4A89-8B87-244FE26E9AF9}"/>
    <cellStyle name="Separador de milhares 5 2 5 2 2 3 5 2 2" xfId="48837" xr:uid="{E604419B-9F59-431B-8D38-93AAC452B1F4}"/>
    <cellStyle name="Separador de milhares 5 2 5 2 2 3 5 3" xfId="48838" xr:uid="{B09F62B4-53EC-4939-A13C-2156B8309B63}"/>
    <cellStyle name="Separador de milhares 5 2 5 2 2 3 5 3 2" xfId="48839" xr:uid="{37A33FC7-E8E7-44ED-B586-5B63FEE1B70C}"/>
    <cellStyle name="Separador de milhares 5 2 5 2 2 3 5 4" xfId="48840" xr:uid="{A1D81A4D-6E79-4923-9A6F-BA041D1FD584}"/>
    <cellStyle name="Separador de milhares 5 2 5 2 2 3 6" xfId="48841" xr:uid="{F843887C-76F4-4DB7-A27A-803EE25B718B}"/>
    <cellStyle name="Separador de milhares 5 2 5 2 2 3 6 2" xfId="48842" xr:uid="{BBED3BB7-7662-4A78-BDCD-85F136FF9349}"/>
    <cellStyle name="Separador de milhares 5 2 5 2 2 3 7" xfId="48843" xr:uid="{C0369412-D0AD-4F27-8D9E-201D3135A169}"/>
    <cellStyle name="Separador de milhares 5 2 5 2 2 3 8" xfId="48844" xr:uid="{08C6BBF9-27FC-4D31-AAB7-31897685E6C3}"/>
    <cellStyle name="Separador de milhares 5 2 5 2 2 3 9" xfId="53728" xr:uid="{7FDDA8F3-BBD9-46B7-B0A4-852ECBD0BDD7}"/>
    <cellStyle name="Separador de milhares 5 2 5 2 2 4" xfId="48845" xr:uid="{B60DBA7B-F97F-4C37-8B7D-C3961D935B7C}"/>
    <cellStyle name="Separador de milhares 5 2 5 2 2 4 2" xfId="48846" xr:uid="{9ACF9E16-33C8-4885-9C49-D5FAC8841B1B}"/>
    <cellStyle name="Separador de milhares 5 2 5 2 2 4 2 2" xfId="48847" xr:uid="{5EB2A6BC-FDB5-4FD2-B518-9724EEC86C06}"/>
    <cellStyle name="Separador de milhares 5 2 5 2 2 4 2 2 2" xfId="48848" xr:uid="{BE1C1256-FA0A-449E-A64C-1267EA17DDC1}"/>
    <cellStyle name="Separador de milhares 5 2 5 2 2 4 2 2 2 2" xfId="48849" xr:uid="{EEEE3A38-FF0F-4E10-9BCF-005F20E271EC}"/>
    <cellStyle name="Separador de milhares 5 2 5 2 2 4 2 2 3" xfId="48850" xr:uid="{E7BB07DD-DA58-4A9E-A11C-24E5DE0E735E}"/>
    <cellStyle name="Separador de milhares 5 2 5 2 2 4 2 3" xfId="48851" xr:uid="{3A564783-226F-4974-B98F-ADA9F910DD80}"/>
    <cellStyle name="Separador de milhares 5 2 5 2 2 4 2 3 2" xfId="48852" xr:uid="{FFA8E96A-4F6C-4592-82D7-711D0E639249}"/>
    <cellStyle name="Separador de milhares 5 2 5 2 2 4 2 4" xfId="48853" xr:uid="{1AD05CC6-1E21-48D6-A9F6-18DABA9DFD41}"/>
    <cellStyle name="Separador de milhares 5 2 5 2 2 4 2 4 2" xfId="48854" xr:uid="{91A15030-C7D8-47EC-A2EF-A00D9F2D8BFA}"/>
    <cellStyle name="Separador de milhares 5 2 5 2 2 4 2 5" xfId="48855" xr:uid="{607FA977-F647-43D9-AF54-FF6668956EEE}"/>
    <cellStyle name="Separador de milhares 5 2 5 2 2 4 3" xfId="48856" xr:uid="{0FA164C8-300E-413D-AE79-5D4981C40977}"/>
    <cellStyle name="Separador de milhares 5 2 5 2 2 4 3 2" xfId="48857" xr:uid="{BD8B8E12-3C40-4D90-9ED9-691FF6C93D71}"/>
    <cellStyle name="Separador de milhares 5 2 5 2 2 4 4" xfId="48858" xr:uid="{EE8538FF-5672-4A34-A84F-1AFF6B5C8455}"/>
    <cellStyle name="Separador de milhares 5 2 5 2 2 4 4 2" xfId="48859" xr:uid="{FAD75A90-E60C-4529-B1B0-443B35E95872}"/>
    <cellStyle name="Separador de milhares 5 2 5 2 2 4 5" xfId="48860" xr:uid="{5A6427D2-A31B-4C1F-AF6A-5A464255E440}"/>
    <cellStyle name="Separador de milhares 5 2 5 2 2 5" xfId="48861" xr:uid="{B7D0A51B-6442-4720-BBB9-FC1D1086AF2E}"/>
    <cellStyle name="Separador de milhares 5 2 5 2 2 5 2" xfId="48862" xr:uid="{4DCF2642-E3A4-40E7-BF19-82C63A561A64}"/>
    <cellStyle name="Separador de milhares 5 2 5 2 2 5 2 2" xfId="48863" xr:uid="{EC04C948-4FCE-4863-82D1-C5C259B550FA}"/>
    <cellStyle name="Separador de milhares 5 2 5 2 2 5 3" xfId="48864" xr:uid="{47D5AC1B-AFD2-4E9C-9736-6B7D85A6C08B}"/>
    <cellStyle name="Separador de milhares 5 2 5 2 2 5 3 2" xfId="48865" xr:uid="{5BE3456A-1E19-45A7-B1E7-D75FB675914E}"/>
    <cellStyle name="Separador de milhares 5 2 5 2 2 5 4" xfId="48866" xr:uid="{DD3D3E99-98F7-454F-9746-B63E4B93FBD6}"/>
    <cellStyle name="Separador de milhares 5 2 5 2 2 6" xfId="48867" xr:uid="{6CDC3C59-8359-4AA0-877A-178825E572F2}"/>
    <cellStyle name="Separador de milhares 5 2 5 2 2 6 2" xfId="48868" xr:uid="{636B0B13-8A47-4B08-8D96-0912C5A0E2D9}"/>
    <cellStyle name="Separador de milhares 5 2 5 2 2 6 2 2" xfId="48869" xr:uid="{59E9BC8A-1DFC-4368-84E0-AB9BF5B2371F}"/>
    <cellStyle name="Separador de milhares 5 2 5 2 2 6 2 2 2" xfId="48870" xr:uid="{7367C3F1-42A1-43A8-A613-59912B752C2C}"/>
    <cellStyle name="Separador de milhares 5 2 5 2 2 6 2 3" xfId="48871" xr:uid="{97E382E0-858F-4A34-9CE7-165ABED2DD4D}"/>
    <cellStyle name="Separador de milhares 5 2 5 2 2 6 3" xfId="48872" xr:uid="{92A21786-F56D-428C-ADAC-4D4FE7C51C12}"/>
    <cellStyle name="Separador de milhares 5 2 5 2 2 6 3 2" xfId="48873" xr:uid="{B4DCA23C-61EE-4A06-8F2F-DAB3F2CE970A}"/>
    <cellStyle name="Separador de milhares 5 2 5 2 2 6 4" xfId="48874" xr:uid="{696677E6-38CE-4536-BF91-A301933EC96D}"/>
    <cellStyle name="Separador de milhares 5 2 5 2 2 6 4 2" xfId="48875" xr:uid="{A88EE351-C71C-4816-A5D3-DD34351B5F52}"/>
    <cellStyle name="Separador de milhares 5 2 5 2 2 6 5" xfId="48876" xr:uid="{F18F13D7-9AA3-48F9-AB37-C55D4E0FCEDC}"/>
    <cellStyle name="Separador de milhares 5 2 5 2 2 7" xfId="48877" xr:uid="{18A4B2DA-2EE5-42B1-83CA-60C3485324E6}"/>
    <cellStyle name="Separador de milhares 5 2 5 2 2 7 2" xfId="48878" xr:uid="{FD4F7342-4E93-431A-AA29-CBDFFD5D1AD4}"/>
    <cellStyle name="Separador de milhares 5 2 5 2 2 7 2 2" xfId="48879" xr:uid="{1BC7767A-E44E-4D8E-8964-7A040A647350}"/>
    <cellStyle name="Separador de milhares 5 2 5 2 2 7 3" xfId="48880" xr:uid="{2D6FE86B-6C68-4F16-AC10-896770B2049A}"/>
    <cellStyle name="Separador de milhares 5 2 5 2 2 7 3 2" xfId="48881" xr:uid="{63830FCB-45B0-498C-A95C-BEC561094030}"/>
    <cellStyle name="Separador de milhares 5 2 5 2 2 7 4" xfId="48882" xr:uid="{7AF80F94-0547-48C9-AA8F-A84AE61B5220}"/>
    <cellStyle name="Separador de milhares 5 2 5 2 2 8" xfId="48883" xr:uid="{1D5C16DC-B2FC-409D-8D1A-32173B4DA977}"/>
    <cellStyle name="Separador de milhares 5 2 5 2 2 8 2" xfId="48884" xr:uid="{D1D20E03-829C-4EEE-9FE7-CC5B084C88C8}"/>
    <cellStyle name="Separador de milhares 5 2 5 2 2 9" xfId="48885" xr:uid="{621447DE-3C1E-46B9-A83C-48D979CF64CC}"/>
    <cellStyle name="Separador de milhares 5 2 5 2 3" xfId="48886" xr:uid="{0CDD375E-C412-424F-B7A7-C852345669AE}"/>
    <cellStyle name="Separador de milhares 5 2 5 2 3 10" xfId="55086" xr:uid="{C4947C91-F3D2-41F6-88DB-FE9E95C917FA}"/>
    <cellStyle name="Separador de milhares 5 2 5 2 3 2" xfId="48887" xr:uid="{F1F8815C-25EE-4588-AB2F-3185399434F2}"/>
    <cellStyle name="Separador de milhares 5 2 5 2 3 2 2" xfId="48888" xr:uid="{EB705ADD-8F02-4592-9877-08EEA3DF9496}"/>
    <cellStyle name="Separador de milhares 5 2 5 2 3 2 2 2" xfId="48889" xr:uid="{6B5A8DB2-99B2-4841-91B8-6A21D74A0818}"/>
    <cellStyle name="Separador de milhares 5 2 5 2 3 2 2 2 2" xfId="48890" xr:uid="{064658F1-F993-4A10-AAD7-F2412FB9962B}"/>
    <cellStyle name="Separador de milhares 5 2 5 2 3 2 2 2 2 2" xfId="48891" xr:uid="{80CE21CD-AEAA-4DBB-8FB2-2D672B3B99E3}"/>
    <cellStyle name="Separador de milhares 5 2 5 2 3 2 2 2 3" xfId="48892" xr:uid="{97429046-145F-4D96-B0EF-1D3607903977}"/>
    <cellStyle name="Separador de milhares 5 2 5 2 3 2 2 3" xfId="48893" xr:uid="{7DD9EACE-FECE-466A-83C9-9957C6D91C31}"/>
    <cellStyle name="Separador de milhares 5 2 5 2 3 2 2 3 2" xfId="48894" xr:uid="{1A80089D-5F12-4FB2-B62F-8C58AAB52705}"/>
    <cellStyle name="Separador de milhares 5 2 5 2 3 2 2 4" xfId="48895" xr:uid="{C39F413C-33FF-4E0C-BF88-3838A727840F}"/>
    <cellStyle name="Separador de milhares 5 2 5 2 3 2 2 4 2" xfId="48896" xr:uid="{6B3D222E-8E8F-4DA9-A51A-99C6B1932E88}"/>
    <cellStyle name="Separador de milhares 5 2 5 2 3 2 2 5" xfId="48897" xr:uid="{56F6B555-AD2F-45C5-A4CB-61B0D03F61BC}"/>
    <cellStyle name="Separador de milhares 5 2 5 2 3 2 3" xfId="48898" xr:uid="{9E957E56-0D32-46F5-B71C-3B2F78112FF1}"/>
    <cellStyle name="Separador de milhares 5 2 5 2 3 2 3 2" xfId="48899" xr:uid="{F7020C7A-491F-4E15-BDD3-38DF0B045403}"/>
    <cellStyle name="Separador de milhares 5 2 5 2 3 2 4" xfId="48900" xr:uid="{530F7846-BB4F-4FB5-8C9D-B073F133F9C3}"/>
    <cellStyle name="Separador de milhares 5 2 5 2 3 2 4 2" xfId="48901" xr:uid="{9993A916-4AAC-47A4-A2B2-97631FDDC8B4}"/>
    <cellStyle name="Separador de milhares 5 2 5 2 3 2 5" xfId="48902" xr:uid="{D68833C7-CBCB-4802-BE9F-C3DCD15A030C}"/>
    <cellStyle name="Separador de milhares 5 2 5 2 3 3" xfId="48903" xr:uid="{E657787A-DD5C-4B30-8BD2-C875E1B57E51}"/>
    <cellStyle name="Separador de milhares 5 2 5 2 3 3 2" xfId="48904" xr:uid="{9F753453-A478-4C2A-BD60-4488F26EDB36}"/>
    <cellStyle name="Separador de milhares 5 2 5 2 3 3 2 2" xfId="48905" xr:uid="{46F2169F-4E1F-4B13-865D-70D1B46E7A19}"/>
    <cellStyle name="Separador de milhares 5 2 5 2 3 3 3" xfId="48906" xr:uid="{5FF5FFA5-977B-4A76-9CBE-49DC46790238}"/>
    <cellStyle name="Separador de milhares 5 2 5 2 3 3 3 2" xfId="48907" xr:uid="{8F53D6E2-047E-46C1-9AAF-17AF9801D1EB}"/>
    <cellStyle name="Separador de milhares 5 2 5 2 3 3 4" xfId="48908" xr:uid="{EC81414A-CD30-4DBA-A97F-DB691227BD7F}"/>
    <cellStyle name="Separador de milhares 5 2 5 2 3 4" xfId="48909" xr:uid="{33739DC1-1D05-4F89-8F45-314374A3852D}"/>
    <cellStyle name="Separador de milhares 5 2 5 2 3 4 2" xfId="48910" xr:uid="{DC9BB8FB-437F-4974-BC9B-538CF61D3E85}"/>
    <cellStyle name="Separador de milhares 5 2 5 2 3 4 2 2" xfId="48911" xr:uid="{74E58A9C-F657-4C2E-BBE4-D584D32AE754}"/>
    <cellStyle name="Separador de milhares 5 2 5 2 3 4 2 2 2" xfId="48912" xr:uid="{7F23D0DE-470C-452B-A572-BE008033AF41}"/>
    <cellStyle name="Separador de milhares 5 2 5 2 3 4 2 3" xfId="48913" xr:uid="{C152339B-D92D-459A-B682-3C71F0BE823A}"/>
    <cellStyle name="Separador de milhares 5 2 5 2 3 4 3" xfId="48914" xr:uid="{C1673137-AD78-4C2E-9BCD-543647D23792}"/>
    <cellStyle name="Separador de milhares 5 2 5 2 3 4 3 2" xfId="48915" xr:uid="{6832549B-7589-4516-84C3-4008C9583E3B}"/>
    <cellStyle name="Separador de milhares 5 2 5 2 3 4 4" xfId="48916" xr:uid="{76F1C630-E6E4-4C4B-9049-1C0BDC1FC49F}"/>
    <cellStyle name="Separador de milhares 5 2 5 2 3 4 4 2" xfId="48917" xr:uid="{6635072A-76D3-43A1-B9C5-39C67E5E3C17}"/>
    <cellStyle name="Separador de milhares 5 2 5 2 3 4 5" xfId="48918" xr:uid="{7591A9ED-9C05-4D65-9549-8F126711AC4F}"/>
    <cellStyle name="Separador de milhares 5 2 5 2 3 5" xfId="48919" xr:uid="{3462E29F-04AF-4DFB-BCA9-379FE0330F7A}"/>
    <cellStyle name="Separador de milhares 5 2 5 2 3 5 2" xfId="48920" xr:uid="{F077D4CF-B23D-4351-AD5C-9F20BB766E03}"/>
    <cellStyle name="Separador de milhares 5 2 5 2 3 5 2 2" xfId="48921" xr:uid="{C46548BF-1F33-4534-A95F-0FF8EC14E7FC}"/>
    <cellStyle name="Separador de milhares 5 2 5 2 3 5 3" xfId="48922" xr:uid="{F6572361-9C5B-40C8-ACDD-ABA099E4CF37}"/>
    <cellStyle name="Separador de milhares 5 2 5 2 3 5 3 2" xfId="48923" xr:uid="{A8AAEC68-82AC-4003-B694-2E32ABE7C8F3}"/>
    <cellStyle name="Separador de milhares 5 2 5 2 3 5 4" xfId="48924" xr:uid="{ADA88287-67A0-4E15-A13B-565A759B3F8F}"/>
    <cellStyle name="Separador de milhares 5 2 5 2 3 6" xfId="48925" xr:uid="{16C20015-23B0-4685-8017-F29432B974B8}"/>
    <cellStyle name="Separador de milhares 5 2 5 2 3 6 2" xfId="48926" xr:uid="{88CC3FD7-C099-4BFC-BF34-8C72987CB773}"/>
    <cellStyle name="Separador de milhares 5 2 5 2 3 7" xfId="48927" xr:uid="{EB9B160C-C85E-4E0E-84F1-00E6B046BD92}"/>
    <cellStyle name="Separador de milhares 5 2 5 2 3 8" xfId="48928" xr:uid="{492C23FF-8195-40C0-B83B-17F3DAFEAA90}"/>
    <cellStyle name="Separador de milhares 5 2 5 2 3 9" xfId="53729" xr:uid="{561EA4FE-DE00-479D-806F-DA2E2D271A31}"/>
    <cellStyle name="Separador de milhares 5 2 5 2 4" xfId="48929" xr:uid="{2F2169DD-0B4B-448C-B9B6-D3A41A0CD9DA}"/>
    <cellStyle name="Separador de milhares 5 2 5 2 4 10" xfId="55087" xr:uid="{70040710-8097-4639-A046-1F5195914F4F}"/>
    <cellStyle name="Separador de milhares 5 2 5 2 4 2" xfId="48930" xr:uid="{E01567BD-1177-478E-82E1-E17B8229F7C1}"/>
    <cellStyle name="Separador de milhares 5 2 5 2 4 2 2" xfId="48931" xr:uid="{9D6E9A9C-00B3-49E5-BF6F-A81A067728BB}"/>
    <cellStyle name="Separador de milhares 5 2 5 2 4 2 2 2" xfId="48932" xr:uid="{9D73F907-D15D-4529-8065-D893ABFF9617}"/>
    <cellStyle name="Separador de milhares 5 2 5 2 4 2 2 2 2" xfId="48933" xr:uid="{2C32E36D-1C21-4C38-954D-23D5D6858D38}"/>
    <cellStyle name="Separador de milhares 5 2 5 2 4 2 2 2 2 2" xfId="48934" xr:uid="{A28609C5-85F4-4777-8864-977DE11CE7C3}"/>
    <cellStyle name="Separador de milhares 5 2 5 2 4 2 2 2 3" xfId="48935" xr:uid="{20321596-E570-40FE-B155-57EFD147456D}"/>
    <cellStyle name="Separador de milhares 5 2 5 2 4 2 2 3" xfId="48936" xr:uid="{832CC337-F468-4A44-8871-BF610B2E7066}"/>
    <cellStyle name="Separador de milhares 5 2 5 2 4 2 2 3 2" xfId="48937" xr:uid="{C3AE6FFB-CC32-4A0A-BF2B-4A6F0AC33935}"/>
    <cellStyle name="Separador de milhares 5 2 5 2 4 2 2 4" xfId="48938" xr:uid="{1F4525A4-AAE9-4A99-8B49-4858EDF1960F}"/>
    <cellStyle name="Separador de milhares 5 2 5 2 4 2 2 4 2" xfId="48939" xr:uid="{DE6A6A30-900F-443E-A4FB-765F668ED221}"/>
    <cellStyle name="Separador de milhares 5 2 5 2 4 2 2 5" xfId="48940" xr:uid="{2D967F61-B06F-4AEE-ACEC-5C19FAC944CD}"/>
    <cellStyle name="Separador de milhares 5 2 5 2 4 2 3" xfId="48941" xr:uid="{E601026B-AF5B-4EA6-A1BD-C61DDFC17E24}"/>
    <cellStyle name="Separador de milhares 5 2 5 2 4 2 3 2" xfId="48942" xr:uid="{16D08B6B-B8A8-446E-A12D-C507617E5A82}"/>
    <cellStyle name="Separador de milhares 5 2 5 2 4 2 4" xfId="48943" xr:uid="{835ED55D-3043-47B7-86D8-CD295413D5A8}"/>
    <cellStyle name="Separador de milhares 5 2 5 2 4 2 4 2" xfId="48944" xr:uid="{1D3765D3-8022-4146-B623-ED555DD6D273}"/>
    <cellStyle name="Separador de milhares 5 2 5 2 4 2 5" xfId="48945" xr:uid="{D6F0D98B-C81A-40FF-98B1-EB76B43E3250}"/>
    <cellStyle name="Separador de milhares 5 2 5 2 4 3" xfId="48946" xr:uid="{30243081-70AD-4757-99EC-16382005E0A7}"/>
    <cellStyle name="Separador de milhares 5 2 5 2 4 3 2" xfId="48947" xr:uid="{04CA247B-B5A6-4B23-BE53-14289BB08673}"/>
    <cellStyle name="Separador de milhares 5 2 5 2 4 3 2 2" xfId="48948" xr:uid="{34379C32-FEE2-417C-BF44-D2DBD8125E3D}"/>
    <cellStyle name="Separador de milhares 5 2 5 2 4 3 3" xfId="48949" xr:uid="{A0E63ABC-67B2-4E2E-AEB2-506DF8914E79}"/>
    <cellStyle name="Separador de milhares 5 2 5 2 4 3 3 2" xfId="48950" xr:uid="{DA7B6EBC-967D-42C0-B514-4E87ED1D577F}"/>
    <cellStyle name="Separador de milhares 5 2 5 2 4 3 4" xfId="48951" xr:uid="{12CC4F7A-7B38-43B1-81EC-BC7E08274C83}"/>
    <cellStyle name="Separador de milhares 5 2 5 2 4 4" xfId="48952" xr:uid="{C5068DC2-E61D-4CD4-9557-6DD403E37132}"/>
    <cellStyle name="Separador de milhares 5 2 5 2 4 4 2" xfId="48953" xr:uid="{BC914EB7-F655-4E92-A82D-7E1B65C63EAE}"/>
    <cellStyle name="Separador de milhares 5 2 5 2 4 4 2 2" xfId="48954" xr:uid="{1DD6C2BF-3462-4DE5-A62F-46DC1B2FDF03}"/>
    <cellStyle name="Separador de milhares 5 2 5 2 4 4 2 2 2" xfId="48955" xr:uid="{1ED31498-3D35-4392-B99A-01ED3B15D5D9}"/>
    <cellStyle name="Separador de milhares 5 2 5 2 4 4 2 3" xfId="48956" xr:uid="{B889FCDB-6D0B-4020-BB69-38648390BD0C}"/>
    <cellStyle name="Separador de milhares 5 2 5 2 4 4 3" xfId="48957" xr:uid="{661BF308-3403-4CA6-946F-80D79A8FEB59}"/>
    <cellStyle name="Separador de milhares 5 2 5 2 4 4 3 2" xfId="48958" xr:uid="{85CA2A50-04C7-4920-8485-099B0146A77B}"/>
    <cellStyle name="Separador de milhares 5 2 5 2 4 4 4" xfId="48959" xr:uid="{CFD6BD10-932A-4016-861D-4DE5BB6DDA5E}"/>
    <cellStyle name="Separador de milhares 5 2 5 2 4 4 4 2" xfId="48960" xr:uid="{70CF65AC-AEA8-4AB3-AE63-46E5933D9AF9}"/>
    <cellStyle name="Separador de milhares 5 2 5 2 4 4 5" xfId="48961" xr:uid="{A5FA86FE-C983-44C6-AA61-8422CAFFDCD7}"/>
    <cellStyle name="Separador de milhares 5 2 5 2 4 5" xfId="48962" xr:uid="{3F2C8104-B68C-4720-9E72-7BDF45D3A20C}"/>
    <cellStyle name="Separador de milhares 5 2 5 2 4 5 2" xfId="48963" xr:uid="{1524CD93-1FFA-4EBC-A37B-22D7B6037864}"/>
    <cellStyle name="Separador de milhares 5 2 5 2 4 5 2 2" xfId="48964" xr:uid="{B4A6DAB9-15EF-42A0-844C-52267AEF5E60}"/>
    <cellStyle name="Separador de milhares 5 2 5 2 4 5 3" xfId="48965" xr:uid="{4C72909B-C690-4C03-8B0A-BE96B81F6531}"/>
    <cellStyle name="Separador de milhares 5 2 5 2 4 5 3 2" xfId="48966" xr:uid="{C107044A-9903-4C68-B0B4-961CED29EC84}"/>
    <cellStyle name="Separador de milhares 5 2 5 2 4 5 4" xfId="48967" xr:uid="{788B4D0F-EB99-4E0A-B504-7702F6B43086}"/>
    <cellStyle name="Separador de milhares 5 2 5 2 4 6" xfId="48968" xr:uid="{B83DFB66-57C4-45F3-BB58-7220C7381FFA}"/>
    <cellStyle name="Separador de milhares 5 2 5 2 4 6 2" xfId="48969" xr:uid="{01B526E6-8078-4660-943A-A7C1F827E858}"/>
    <cellStyle name="Separador de milhares 5 2 5 2 4 7" xfId="48970" xr:uid="{D3220997-FF01-4812-8C28-E219D5D9B45F}"/>
    <cellStyle name="Separador de milhares 5 2 5 2 4 8" xfId="48971" xr:uid="{06A76977-6EBE-4F89-935B-C4E4F0FB33BC}"/>
    <cellStyle name="Separador de milhares 5 2 5 2 4 9" xfId="53730" xr:uid="{D8E4C34F-0396-4AE0-99B9-078F34C831EB}"/>
    <cellStyle name="Separador de milhares 5 2 5 2 5" xfId="48972" xr:uid="{392A9A5B-D9DB-4A06-98EB-0E93F9951058}"/>
    <cellStyle name="Separador de milhares 5 2 5 2 5 10" xfId="55088" xr:uid="{10AE80DC-17F4-4940-9D12-A36CD3F34E30}"/>
    <cellStyle name="Separador de milhares 5 2 5 2 5 2" xfId="48973" xr:uid="{4A5E07CE-8EF7-435F-B005-7E2281F789D8}"/>
    <cellStyle name="Separador de milhares 5 2 5 2 5 2 2" xfId="48974" xr:uid="{442FE315-EB73-4792-9FA3-698B123587BF}"/>
    <cellStyle name="Separador de milhares 5 2 5 2 5 2 2 2" xfId="48975" xr:uid="{77B201B0-D87D-44CE-8B27-25FB57B76A1F}"/>
    <cellStyle name="Separador de milhares 5 2 5 2 5 2 2 2 2" xfId="48976" xr:uid="{0B0AF223-15DD-4101-B831-6F701306ED3F}"/>
    <cellStyle name="Separador de milhares 5 2 5 2 5 2 2 2 2 2" xfId="48977" xr:uid="{4E7575D6-DE98-429B-BA34-76E3EAD151C8}"/>
    <cellStyle name="Separador de milhares 5 2 5 2 5 2 2 2 3" xfId="48978" xr:uid="{F04F8E81-2232-4B01-99CA-157B79C7C62D}"/>
    <cellStyle name="Separador de milhares 5 2 5 2 5 2 2 3" xfId="48979" xr:uid="{90375FF2-98D5-4B4E-B1F1-1BC84A8C4E28}"/>
    <cellStyle name="Separador de milhares 5 2 5 2 5 2 2 3 2" xfId="48980" xr:uid="{5C25DD14-70AF-4269-9EC4-83FD08F246DF}"/>
    <cellStyle name="Separador de milhares 5 2 5 2 5 2 2 4" xfId="48981" xr:uid="{DF80CA6F-1B68-4C04-823E-F2C6417FC78D}"/>
    <cellStyle name="Separador de milhares 5 2 5 2 5 2 2 4 2" xfId="48982" xr:uid="{D73C61E6-EBE5-47FB-AA52-5A1C4FFF1778}"/>
    <cellStyle name="Separador de milhares 5 2 5 2 5 2 2 5" xfId="48983" xr:uid="{E00A36D7-C786-4CDF-A25D-2EA663BE8974}"/>
    <cellStyle name="Separador de milhares 5 2 5 2 5 2 3" xfId="48984" xr:uid="{FB75AA68-9605-4DF8-873E-C22C35C2EAAF}"/>
    <cellStyle name="Separador de milhares 5 2 5 2 5 2 3 2" xfId="48985" xr:uid="{12895D46-2BCA-46F5-9439-FAF941FD5173}"/>
    <cellStyle name="Separador de milhares 5 2 5 2 5 2 4" xfId="48986" xr:uid="{93396CA2-84A2-486C-A938-9D2D7DDFE158}"/>
    <cellStyle name="Separador de milhares 5 2 5 2 5 2 4 2" xfId="48987" xr:uid="{2335604B-3DEB-42D8-89DE-7B699B58D2A8}"/>
    <cellStyle name="Separador de milhares 5 2 5 2 5 2 5" xfId="48988" xr:uid="{D709F65F-52B7-4DFE-B1FA-9A0F0F0CA788}"/>
    <cellStyle name="Separador de milhares 5 2 5 2 5 3" xfId="48989" xr:uid="{1B3BBF6F-3006-45C3-886D-BFCBB599B61C}"/>
    <cellStyle name="Separador de milhares 5 2 5 2 5 3 2" xfId="48990" xr:uid="{37E3CB19-9374-4FFB-9983-85D2562A8F2F}"/>
    <cellStyle name="Separador de milhares 5 2 5 2 5 3 2 2" xfId="48991" xr:uid="{766ADF60-B658-462C-9CFE-ACC5D43936F2}"/>
    <cellStyle name="Separador de milhares 5 2 5 2 5 3 3" xfId="48992" xr:uid="{8FBBB34A-1136-40FA-A547-E706CB4113F3}"/>
    <cellStyle name="Separador de milhares 5 2 5 2 5 3 3 2" xfId="48993" xr:uid="{2B27E65A-E0CE-4A93-A32D-6243ED624BB9}"/>
    <cellStyle name="Separador de milhares 5 2 5 2 5 3 4" xfId="48994" xr:uid="{993A5654-B7E2-4928-818A-9E227EC1B061}"/>
    <cellStyle name="Separador de milhares 5 2 5 2 5 4" xfId="48995" xr:uid="{3EFCE19C-2E44-4A99-9F36-1F730E053501}"/>
    <cellStyle name="Separador de milhares 5 2 5 2 5 4 2" xfId="48996" xr:uid="{3E2881E2-A032-41FD-BB3D-163EC06712EE}"/>
    <cellStyle name="Separador de milhares 5 2 5 2 5 4 2 2" xfId="48997" xr:uid="{3FF8D32A-080E-4A4A-84E0-C7E590A7D62B}"/>
    <cellStyle name="Separador de milhares 5 2 5 2 5 4 2 2 2" xfId="48998" xr:uid="{B5513599-3434-4CDD-85F1-76048FFD46F7}"/>
    <cellStyle name="Separador de milhares 5 2 5 2 5 4 2 3" xfId="48999" xr:uid="{01E82D8F-AC02-4AFA-9BAA-C5647B62DD87}"/>
    <cellStyle name="Separador de milhares 5 2 5 2 5 4 3" xfId="49000" xr:uid="{7C58103D-E4FF-4BDB-A1B2-0352E47691AD}"/>
    <cellStyle name="Separador de milhares 5 2 5 2 5 4 3 2" xfId="49001" xr:uid="{EFD0A93C-6638-45B0-B34B-241CB0D372C7}"/>
    <cellStyle name="Separador de milhares 5 2 5 2 5 4 4" xfId="49002" xr:uid="{98D43286-1DC7-46ED-8AD2-384CB09F8219}"/>
    <cellStyle name="Separador de milhares 5 2 5 2 5 4 4 2" xfId="49003" xr:uid="{1756059B-3CEE-40A9-8083-3A5D069E8D41}"/>
    <cellStyle name="Separador de milhares 5 2 5 2 5 4 5" xfId="49004" xr:uid="{F502E770-DD13-4000-8554-F42FED981CCC}"/>
    <cellStyle name="Separador de milhares 5 2 5 2 5 5" xfId="49005" xr:uid="{ACBE5E29-2540-489A-9FA6-BA458813A4AD}"/>
    <cellStyle name="Separador de milhares 5 2 5 2 5 5 2" xfId="49006" xr:uid="{FF5C53D7-34EA-4DA3-8E08-EC53984342A5}"/>
    <cellStyle name="Separador de milhares 5 2 5 2 5 5 2 2" xfId="49007" xr:uid="{F4970A0C-BD68-4629-AD28-A150338F3373}"/>
    <cellStyle name="Separador de milhares 5 2 5 2 5 5 3" xfId="49008" xr:uid="{48EFD63B-C3A8-4967-A4EE-4602D1FD1E9F}"/>
    <cellStyle name="Separador de milhares 5 2 5 2 5 5 3 2" xfId="49009" xr:uid="{B1A9990F-252F-4F0E-987D-00BBEFCC0C25}"/>
    <cellStyle name="Separador de milhares 5 2 5 2 5 5 4" xfId="49010" xr:uid="{1FA66CE7-6557-4A0C-8271-20D00D9FAECB}"/>
    <cellStyle name="Separador de milhares 5 2 5 2 5 6" xfId="49011" xr:uid="{77724C66-E4D4-46AE-B0AB-5610857433D6}"/>
    <cellStyle name="Separador de milhares 5 2 5 2 5 6 2" xfId="49012" xr:uid="{4810D3DF-19B7-4598-9242-F4ECA271CE6F}"/>
    <cellStyle name="Separador de milhares 5 2 5 2 5 7" xfId="49013" xr:uid="{11D5774C-BFF4-41B6-9851-F784FF310B48}"/>
    <cellStyle name="Separador de milhares 5 2 5 2 5 8" xfId="49014" xr:uid="{30949011-548A-4136-81B4-E3BF4D3F0BA6}"/>
    <cellStyle name="Separador de milhares 5 2 5 2 5 9" xfId="53731" xr:uid="{6D5F4AC3-C627-4F46-A157-8B02A4909872}"/>
    <cellStyle name="Separador de milhares 5 2 5 2 6" xfId="49015" xr:uid="{A453416D-F5A9-4014-9EEE-E39DAC1F043B}"/>
    <cellStyle name="Separador de milhares 5 2 5 2 6 2" xfId="49016" xr:uid="{D8352D3F-499A-48D2-AC5A-AA66F4F6808E}"/>
    <cellStyle name="Separador de milhares 5 2 5 2 6 2 2" xfId="49017" xr:uid="{F0FE1BE0-4AFE-4873-9058-D9A6A7A6AD30}"/>
    <cellStyle name="Separador de milhares 5 2 5 2 6 2 2 2" xfId="49018" xr:uid="{263DAFF6-5C3D-42FB-804A-C674BC06239D}"/>
    <cellStyle name="Separador de milhares 5 2 5 2 6 2 2 2 2" xfId="49019" xr:uid="{4B6AB542-C8A1-4C7C-8FE6-F3B46228329F}"/>
    <cellStyle name="Separador de milhares 5 2 5 2 6 2 2 3" xfId="49020" xr:uid="{C7042487-5461-4310-B38F-5A7AF3E64432}"/>
    <cellStyle name="Separador de milhares 5 2 5 2 6 2 3" xfId="49021" xr:uid="{3E9B607E-028F-42E8-8BD7-E6B6AFBC35E4}"/>
    <cellStyle name="Separador de milhares 5 2 5 2 6 2 3 2" xfId="49022" xr:uid="{8D0ECDD5-36B4-4EAC-8941-3558402DEB41}"/>
    <cellStyle name="Separador de milhares 5 2 5 2 6 2 4" xfId="49023" xr:uid="{A608D793-E28F-4329-BB06-9F75C7A4E719}"/>
    <cellStyle name="Separador de milhares 5 2 5 2 6 2 4 2" xfId="49024" xr:uid="{1A4E98FA-2EDB-4F95-91FB-57CA25D5CDEA}"/>
    <cellStyle name="Separador de milhares 5 2 5 2 6 2 5" xfId="49025" xr:uid="{0C67FF1E-72C5-4741-996F-78F98BAEF38D}"/>
    <cellStyle name="Separador de milhares 5 2 5 2 6 3" xfId="49026" xr:uid="{0A3A7A69-170A-4313-AA02-2DF7EE4DC25A}"/>
    <cellStyle name="Separador de milhares 5 2 5 2 6 3 2" xfId="49027" xr:uid="{6F95720B-35C2-43D7-BB13-542999C169C4}"/>
    <cellStyle name="Separador de milhares 5 2 5 2 6 4" xfId="49028" xr:uid="{2DBFFB10-676D-47EF-856D-23F3049191E9}"/>
    <cellStyle name="Separador de milhares 5 2 5 2 6 4 2" xfId="49029" xr:uid="{7FC4EB3A-7CFA-43C1-9E0E-7FB45A29CFA9}"/>
    <cellStyle name="Separador de milhares 5 2 5 2 6 5" xfId="49030" xr:uid="{4121CE96-D0A1-49A1-9209-C1849B78C3F2}"/>
    <cellStyle name="Separador de milhares 5 2 5 2 7" xfId="49031" xr:uid="{855DE5C9-8784-48BD-BC32-477C45D5B6B5}"/>
    <cellStyle name="Separador de milhares 5 2 5 2 7 2" xfId="49032" xr:uid="{F9BA3472-CD94-4971-9079-354E053ACEDC}"/>
    <cellStyle name="Separador de milhares 5 2 5 2 7 2 2" xfId="49033" xr:uid="{ECCD18B7-DD7C-467A-B275-ECEE01D858CE}"/>
    <cellStyle name="Separador de milhares 5 2 5 2 7 3" xfId="49034" xr:uid="{BC933C11-1652-4A6A-8348-A29800F821EB}"/>
    <cellStyle name="Separador de milhares 5 2 5 2 7 3 2" xfId="49035" xr:uid="{F43F8FA5-E051-4C71-995E-0C057F511162}"/>
    <cellStyle name="Separador de milhares 5 2 5 2 7 4" xfId="49036" xr:uid="{5782842F-92BF-4C7D-BE08-0333B1158660}"/>
    <cellStyle name="Separador de milhares 5 2 5 2 8" xfId="49037" xr:uid="{D155398A-E66C-46CD-9D2F-6D9439C2B608}"/>
    <cellStyle name="Separador de milhares 5 2 5 2 8 2" xfId="49038" xr:uid="{F310D9BF-4A85-4007-9636-4014A9C0A4F6}"/>
    <cellStyle name="Separador de milhares 5 2 5 2 8 2 2" xfId="49039" xr:uid="{D487B98D-31BC-45D1-8E5B-8E8206B5DE46}"/>
    <cellStyle name="Separador de milhares 5 2 5 2 8 2 2 2" xfId="49040" xr:uid="{390ACDCE-1119-4F45-88C5-D1219B5DA55E}"/>
    <cellStyle name="Separador de milhares 5 2 5 2 8 2 3" xfId="49041" xr:uid="{24BEE0A0-6574-4745-9953-4BC81C82B32F}"/>
    <cellStyle name="Separador de milhares 5 2 5 2 8 3" xfId="49042" xr:uid="{F5D75777-88EC-4B20-A562-44485A883BE4}"/>
    <cellStyle name="Separador de milhares 5 2 5 2 8 3 2" xfId="49043" xr:uid="{59734508-3420-4850-8B95-8DDF64D705CE}"/>
    <cellStyle name="Separador de milhares 5 2 5 2 8 4" xfId="49044" xr:uid="{9CBBC0EA-E0D3-4560-BF38-21494BD0C875}"/>
    <cellStyle name="Separador de milhares 5 2 5 2 8 4 2" xfId="49045" xr:uid="{CF449113-E4B0-4E8F-BAFC-EC97029259D2}"/>
    <cellStyle name="Separador de milhares 5 2 5 2 8 5" xfId="49046" xr:uid="{3CFC148F-E2CC-45C8-9B34-2792E5A319BB}"/>
    <cellStyle name="Separador de milhares 5 2 5 2 9" xfId="49047" xr:uid="{682CF713-F21D-425F-8297-E8CA951499CC}"/>
    <cellStyle name="Separador de milhares 5 2 5 2 9 2" xfId="49048" xr:uid="{40E5A8CF-4712-40B9-B770-39950C18BEA8}"/>
    <cellStyle name="Separador de milhares 5 2 5 2 9 2 2" xfId="49049" xr:uid="{F032179A-AC0E-4875-A80E-3539C8CC7FD0}"/>
    <cellStyle name="Separador de milhares 5 2 5 2 9 3" xfId="49050" xr:uid="{BA0AA58D-2F69-4139-8500-39B279A31D39}"/>
    <cellStyle name="Separador de milhares 5 2 5 2 9 3 2" xfId="49051" xr:uid="{9F52C535-C2F9-4D60-8F37-99E504E0088E}"/>
    <cellStyle name="Separador de milhares 5 2 5 2 9 4" xfId="49052" xr:uid="{48EDE542-5ECF-441D-A172-D0DC87FB14B8}"/>
    <cellStyle name="Separador de milhares 5 2 5 3" xfId="49053" xr:uid="{D13DAE4F-D0D6-4239-B52C-65C04BB81F16}"/>
    <cellStyle name="Separador de milhares 5 2 5 3 10" xfId="49054" xr:uid="{0BDDB005-DE32-47D5-A4FC-DC6A5CD5E4F0}"/>
    <cellStyle name="Separador de milhares 5 2 5 3 11" xfId="53732" xr:uid="{709038EC-0EC3-45C2-9233-45DBF22A1DDE}"/>
    <cellStyle name="Separador de milhares 5 2 5 3 12" xfId="55089" xr:uid="{B2F89BC5-EA01-463A-9B32-CC685987B034}"/>
    <cellStyle name="Separador de milhares 5 2 5 3 2" xfId="49055" xr:uid="{18F82360-B7F0-412F-B3BB-291AD0AF2462}"/>
    <cellStyle name="Separador de milhares 5 2 5 3 2 10" xfId="55090" xr:uid="{EB8E358F-6C4B-4C38-89ED-69AC9C300250}"/>
    <cellStyle name="Separador de milhares 5 2 5 3 2 2" xfId="49056" xr:uid="{3FD8D825-F3B5-437A-90DB-24F0E8B83EC9}"/>
    <cellStyle name="Separador de milhares 5 2 5 3 2 2 2" xfId="49057" xr:uid="{B3E0AE13-EA91-4327-A59A-3EE81D5388CC}"/>
    <cellStyle name="Separador de milhares 5 2 5 3 2 2 2 2" xfId="49058" xr:uid="{EDF55C7E-795A-4ED7-921E-CB065976FDEF}"/>
    <cellStyle name="Separador de milhares 5 2 5 3 2 2 2 2 2" xfId="49059" xr:uid="{EEC175C0-98DC-40D5-AEA9-29E4F9471A5B}"/>
    <cellStyle name="Separador de milhares 5 2 5 3 2 2 2 2 2 2" xfId="49060" xr:uid="{7AB47C78-95BF-4713-9DD4-58C0026AD4BE}"/>
    <cellStyle name="Separador de milhares 5 2 5 3 2 2 2 2 3" xfId="49061" xr:uid="{F53A8E8F-BE33-42DA-81CE-A7ABE8B34ADB}"/>
    <cellStyle name="Separador de milhares 5 2 5 3 2 2 2 3" xfId="49062" xr:uid="{2DFE0302-3011-42A3-855B-DEE6A74D5417}"/>
    <cellStyle name="Separador de milhares 5 2 5 3 2 2 2 3 2" xfId="49063" xr:uid="{E879F67A-2F61-47FC-B95B-B19C53D8ED3D}"/>
    <cellStyle name="Separador de milhares 5 2 5 3 2 2 2 4" xfId="49064" xr:uid="{8A6BE552-F8A4-423A-8903-98D974CEC2D2}"/>
    <cellStyle name="Separador de milhares 5 2 5 3 2 2 2 4 2" xfId="49065" xr:uid="{8E2740FA-4A5B-44EF-9586-0C3D1D5A0880}"/>
    <cellStyle name="Separador de milhares 5 2 5 3 2 2 2 5" xfId="49066" xr:uid="{CBDE5D90-3CE9-4636-B11C-6E56A5238C6A}"/>
    <cellStyle name="Separador de milhares 5 2 5 3 2 2 3" xfId="49067" xr:uid="{D36B5FBC-A3A5-45E9-A486-4A937366D918}"/>
    <cellStyle name="Separador de milhares 5 2 5 3 2 2 3 2" xfId="49068" xr:uid="{9D6541F2-B9EC-4978-ADA9-41C610DDE8A0}"/>
    <cellStyle name="Separador de milhares 5 2 5 3 2 2 4" xfId="49069" xr:uid="{B1730DD1-2374-41A9-AB88-A4AD742431D0}"/>
    <cellStyle name="Separador de milhares 5 2 5 3 2 2 4 2" xfId="49070" xr:uid="{F3D6EB4F-5393-42A4-94BC-FCF4E57A9265}"/>
    <cellStyle name="Separador de milhares 5 2 5 3 2 2 5" xfId="49071" xr:uid="{33D4FA9E-80CD-4AFE-9689-6B13469E32B6}"/>
    <cellStyle name="Separador de milhares 5 2 5 3 2 3" xfId="49072" xr:uid="{DE3944F3-64C2-4597-8BD1-DED6598A0BD9}"/>
    <cellStyle name="Separador de milhares 5 2 5 3 2 3 2" xfId="49073" xr:uid="{03570CD7-2ABC-47B4-A255-E302B270675F}"/>
    <cellStyle name="Separador de milhares 5 2 5 3 2 3 2 2" xfId="49074" xr:uid="{B8B56687-4FE0-47D6-8FF5-FF0C31859349}"/>
    <cellStyle name="Separador de milhares 5 2 5 3 2 3 3" xfId="49075" xr:uid="{B8B6F385-3E8A-41E5-8326-D86CD7324D43}"/>
    <cellStyle name="Separador de milhares 5 2 5 3 2 3 3 2" xfId="49076" xr:uid="{95F4E61E-1056-4029-80F3-270C5CE94ADB}"/>
    <cellStyle name="Separador de milhares 5 2 5 3 2 3 4" xfId="49077" xr:uid="{B2F4B95C-7DB2-4613-9B89-754D17555992}"/>
    <cellStyle name="Separador de milhares 5 2 5 3 2 4" xfId="49078" xr:uid="{357A32A2-EDDA-47C0-ACD2-A436637638B8}"/>
    <cellStyle name="Separador de milhares 5 2 5 3 2 4 2" xfId="49079" xr:uid="{556E0A6E-FA83-4FD9-9EF2-41E1649370B2}"/>
    <cellStyle name="Separador de milhares 5 2 5 3 2 4 2 2" xfId="49080" xr:uid="{097877FB-BBB0-4070-AEC7-9D7FFE1BDE69}"/>
    <cellStyle name="Separador de milhares 5 2 5 3 2 4 2 2 2" xfId="49081" xr:uid="{1B5D51DA-79C2-4D94-BACF-D15B95107050}"/>
    <cellStyle name="Separador de milhares 5 2 5 3 2 4 2 3" xfId="49082" xr:uid="{D2D79C52-B782-4984-AB5B-B8C0DD9144C2}"/>
    <cellStyle name="Separador de milhares 5 2 5 3 2 4 3" xfId="49083" xr:uid="{4F915E27-B8D4-4B0C-BD8B-37E06EB98DCE}"/>
    <cellStyle name="Separador de milhares 5 2 5 3 2 4 3 2" xfId="49084" xr:uid="{AC7DDF79-31D7-4144-9CBB-F9C4108005D3}"/>
    <cellStyle name="Separador de milhares 5 2 5 3 2 4 4" xfId="49085" xr:uid="{E5581D6C-39BE-4612-B532-7577EF14C702}"/>
    <cellStyle name="Separador de milhares 5 2 5 3 2 4 4 2" xfId="49086" xr:uid="{116F4440-6F0A-401E-AF0B-56412CA01397}"/>
    <cellStyle name="Separador de milhares 5 2 5 3 2 4 5" xfId="49087" xr:uid="{AA1978D6-AFF1-46F9-AC6B-47186FF476CA}"/>
    <cellStyle name="Separador de milhares 5 2 5 3 2 5" xfId="49088" xr:uid="{47E6C3A6-B8A2-4813-A3FE-A1ED6A16BA87}"/>
    <cellStyle name="Separador de milhares 5 2 5 3 2 5 2" xfId="49089" xr:uid="{BE758998-9540-4C6D-A9E4-F932F2ABD39B}"/>
    <cellStyle name="Separador de milhares 5 2 5 3 2 5 2 2" xfId="49090" xr:uid="{22D5AA7D-BC61-4525-801A-7C089C413B1F}"/>
    <cellStyle name="Separador de milhares 5 2 5 3 2 5 3" xfId="49091" xr:uid="{3B4AAFE3-F9BE-4D90-8A7B-160AD1E8B261}"/>
    <cellStyle name="Separador de milhares 5 2 5 3 2 5 3 2" xfId="49092" xr:uid="{B4D8E2C7-EA6E-42C9-BF2B-2EA0C7371001}"/>
    <cellStyle name="Separador de milhares 5 2 5 3 2 5 4" xfId="49093" xr:uid="{FDB8F1C0-B4C0-4CC9-A5DD-A3E85490BA93}"/>
    <cellStyle name="Separador de milhares 5 2 5 3 2 6" xfId="49094" xr:uid="{7EDB6F96-642C-4993-BD65-8C065CA38E51}"/>
    <cellStyle name="Separador de milhares 5 2 5 3 2 6 2" xfId="49095" xr:uid="{3FDDCC82-5319-422C-BCBC-07C2C3AE1839}"/>
    <cellStyle name="Separador de milhares 5 2 5 3 2 7" xfId="49096" xr:uid="{C0CFB749-2C56-48CF-B45F-13B5149BEE2A}"/>
    <cellStyle name="Separador de milhares 5 2 5 3 2 8" xfId="49097" xr:uid="{8864CC05-7FCF-4B94-BBD0-5B58A44EC1A0}"/>
    <cellStyle name="Separador de milhares 5 2 5 3 2 9" xfId="53733" xr:uid="{2AFB2EFB-5370-4FEF-AFA9-B0834B174D16}"/>
    <cellStyle name="Separador de milhares 5 2 5 3 3" xfId="49098" xr:uid="{49C86D62-DA0E-4432-9244-11B7B56CEFD6}"/>
    <cellStyle name="Separador de milhares 5 2 5 3 3 10" xfId="55091" xr:uid="{5CFE71FF-5C10-4208-AA46-086E5EB829AD}"/>
    <cellStyle name="Separador de milhares 5 2 5 3 3 2" xfId="49099" xr:uid="{7BCFABC8-1F50-4EE0-857E-6DA26602445B}"/>
    <cellStyle name="Separador de milhares 5 2 5 3 3 2 2" xfId="49100" xr:uid="{28B3D5CD-D7A9-41C0-83A9-1681E327B30B}"/>
    <cellStyle name="Separador de milhares 5 2 5 3 3 2 2 2" xfId="49101" xr:uid="{63E52813-CF5B-4935-BE54-4E5698652449}"/>
    <cellStyle name="Separador de milhares 5 2 5 3 3 2 2 2 2" xfId="49102" xr:uid="{8F4452A1-AF66-468C-802B-D74B1E99C0A7}"/>
    <cellStyle name="Separador de milhares 5 2 5 3 3 2 2 2 2 2" xfId="49103" xr:uid="{00AD06B1-DD55-4372-B12D-E3B9507C4DBC}"/>
    <cellStyle name="Separador de milhares 5 2 5 3 3 2 2 2 3" xfId="49104" xr:uid="{1D06E794-63B4-49F4-8B7A-78545D907F54}"/>
    <cellStyle name="Separador de milhares 5 2 5 3 3 2 2 3" xfId="49105" xr:uid="{BEA084EE-7ABD-450B-A967-35B377D08EBD}"/>
    <cellStyle name="Separador de milhares 5 2 5 3 3 2 2 3 2" xfId="49106" xr:uid="{FE56061F-4D3D-42F9-8D91-E001550D7C20}"/>
    <cellStyle name="Separador de milhares 5 2 5 3 3 2 2 4" xfId="49107" xr:uid="{8DF40DF8-C784-471B-80AF-F8461D3BFC58}"/>
    <cellStyle name="Separador de milhares 5 2 5 3 3 2 2 4 2" xfId="49108" xr:uid="{42104C6B-5D65-4CEE-904E-553773A6FA03}"/>
    <cellStyle name="Separador de milhares 5 2 5 3 3 2 2 5" xfId="49109" xr:uid="{104CD667-3297-4653-A2F3-5A0AF7B51DF8}"/>
    <cellStyle name="Separador de milhares 5 2 5 3 3 2 3" xfId="49110" xr:uid="{D1044070-8B3E-4B7A-A553-31DB1B2058E9}"/>
    <cellStyle name="Separador de milhares 5 2 5 3 3 2 3 2" xfId="49111" xr:uid="{A63BAC1B-EC58-4599-B798-BDED8879F9B6}"/>
    <cellStyle name="Separador de milhares 5 2 5 3 3 2 4" xfId="49112" xr:uid="{24505CB7-22F5-4572-8346-A5F3BC4AAB1D}"/>
    <cellStyle name="Separador de milhares 5 2 5 3 3 2 4 2" xfId="49113" xr:uid="{2D9B28AB-76A9-4B3D-B3A6-6FF0C6BA67BC}"/>
    <cellStyle name="Separador de milhares 5 2 5 3 3 2 5" xfId="49114" xr:uid="{00FDFE6E-52D5-43DF-B300-333E84FBA329}"/>
    <cellStyle name="Separador de milhares 5 2 5 3 3 3" xfId="49115" xr:uid="{693FA09A-6CB9-4E25-B121-25689115665D}"/>
    <cellStyle name="Separador de milhares 5 2 5 3 3 3 2" xfId="49116" xr:uid="{7F4738F6-BE66-4207-9CE1-F8D607BB5F24}"/>
    <cellStyle name="Separador de milhares 5 2 5 3 3 3 2 2" xfId="49117" xr:uid="{A7E7CA96-7D1E-4DD5-8FA2-83A111C11150}"/>
    <cellStyle name="Separador de milhares 5 2 5 3 3 3 3" xfId="49118" xr:uid="{899D65D6-82EC-4F77-BF08-1323BEA25ADA}"/>
    <cellStyle name="Separador de milhares 5 2 5 3 3 3 3 2" xfId="49119" xr:uid="{028A4B90-4688-4E46-B01E-2FCDA149C61F}"/>
    <cellStyle name="Separador de milhares 5 2 5 3 3 3 4" xfId="49120" xr:uid="{985FDDF8-2C95-4B68-BDBC-E88CD612AFB3}"/>
    <cellStyle name="Separador de milhares 5 2 5 3 3 4" xfId="49121" xr:uid="{6074A5FD-DCE6-4B4F-B763-0D4E2D274BC3}"/>
    <cellStyle name="Separador de milhares 5 2 5 3 3 4 2" xfId="49122" xr:uid="{A02AF171-E93F-4302-958A-1587AB2C83AF}"/>
    <cellStyle name="Separador de milhares 5 2 5 3 3 4 2 2" xfId="49123" xr:uid="{67C3641D-9174-4E65-BACD-65363FBAE593}"/>
    <cellStyle name="Separador de milhares 5 2 5 3 3 4 2 2 2" xfId="49124" xr:uid="{2C41FB2F-356E-4E63-B5B8-0D214B37610C}"/>
    <cellStyle name="Separador de milhares 5 2 5 3 3 4 2 3" xfId="49125" xr:uid="{E660F975-A026-49B3-A7BE-ABFFE1C2393F}"/>
    <cellStyle name="Separador de milhares 5 2 5 3 3 4 3" xfId="49126" xr:uid="{2C8A00C9-C3BA-4E07-96B4-124031685629}"/>
    <cellStyle name="Separador de milhares 5 2 5 3 3 4 3 2" xfId="49127" xr:uid="{4E76D69F-666D-462B-B764-18A85C7AE23B}"/>
    <cellStyle name="Separador de milhares 5 2 5 3 3 4 4" xfId="49128" xr:uid="{BB854882-BBE0-4E8E-9094-75BD19605ED5}"/>
    <cellStyle name="Separador de milhares 5 2 5 3 3 4 4 2" xfId="49129" xr:uid="{370DD3D8-6D44-4527-957E-3F86C374FE33}"/>
    <cellStyle name="Separador de milhares 5 2 5 3 3 4 5" xfId="49130" xr:uid="{BCAE3CCE-02C9-43CA-B529-B8B5E782B84E}"/>
    <cellStyle name="Separador de milhares 5 2 5 3 3 5" xfId="49131" xr:uid="{4DE281B6-D7AE-410E-8809-ED773C8D2F4F}"/>
    <cellStyle name="Separador de milhares 5 2 5 3 3 5 2" xfId="49132" xr:uid="{1F10977E-0391-4AF2-842F-37BD7181EAB0}"/>
    <cellStyle name="Separador de milhares 5 2 5 3 3 5 2 2" xfId="49133" xr:uid="{1304F2D3-F12F-4462-A757-972A5E0EFD41}"/>
    <cellStyle name="Separador de milhares 5 2 5 3 3 5 3" xfId="49134" xr:uid="{92374983-FE52-4E86-A042-C6FF043981A9}"/>
    <cellStyle name="Separador de milhares 5 2 5 3 3 5 3 2" xfId="49135" xr:uid="{257F4264-F3EF-4B01-9BF3-6D96208A860F}"/>
    <cellStyle name="Separador de milhares 5 2 5 3 3 5 4" xfId="49136" xr:uid="{CAF01A74-C587-44BF-915B-E1C6B43AA336}"/>
    <cellStyle name="Separador de milhares 5 2 5 3 3 6" xfId="49137" xr:uid="{68E778DA-6407-4562-88D8-BC96F9442018}"/>
    <cellStyle name="Separador de milhares 5 2 5 3 3 6 2" xfId="49138" xr:uid="{9597A8EE-6488-43E2-9226-C074E5BA2BFA}"/>
    <cellStyle name="Separador de milhares 5 2 5 3 3 7" xfId="49139" xr:uid="{D30F55EC-22F7-4DB2-BD13-0FA648E69704}"/>
    <cellStyle name="Separador de milhares 5 2 5 3 3 8" xfId="49140" xr:uid="{3DA9C07F-9FC4-418C-8951-6ED1B545EC00}"/>
    <cellStyle name="Separador de milhares 5 2 5 3 3 9" xfId="53734" xr:uid="{1A5FAF77-1F29-449E-A779-6BC159403328}"/>
    <cellStyle name="Separador de milhares 5 2 5 3 4" xfId="49141" xr:uid="{5B8DC8CF-C429-4ADD-BB84-FCE9D046AEC2}"/>
    <cellStyle name="Separador de milhares 5 2 5 3 4 2" xfId="49142" xr:uid="{B89AE3C3-5A54-4F60-A46A-1370DC8250A1}"/>
    <cellStyle name="Separador de milhares 5 2 5 3 4 2 2" xfId="49143" xr:uid="{26221497-5D60-4783-9DEB-B3217CD367DC}"/>
    <cellStyle name="Separador de milhares 5 2 5 3 4 2 2 2" xfId="49144" xr:uid="{B2151C4E-CA00-4E03-A8A8-7AF39F0F1EC7}"/>
    <cellStyle name="Separador de milhares 5 2 5 3 4 2 2 2 2" xfId="49145" xr:uid="{8084B993-9A2F-4A20-84C5-3160FBB49BE9}"/>
    <cellStyle name="Separador de milhares 5 2 5 3 4 2 2 3" xfId="49146" xr:uid="{470C7137-5B57-4384-918B-6BB68D854AB0}"/>
    <cellStyle name="Separador de milhares 5 2 5 3 4 2 3" xfId="49147" xr:uid="{ECA694D2-072C-4BD3-90B0-59286202D48A}"/>
    <cellStyle name="Separador de milhares 5 2 5 3 4 2 3 2" xfId="49148" xr:uid="{88A6E27E-4724-41C0-86E2-523D0D7CD6B1}"/>
    <cellStyle name="Separador de milhares 5 2 5 3 4 2 4" xfId="49149" xr:uid="{5DF857B8-425D-4778-B224-5835C522AEDB}"/>
    <cellStyle name="Separador de milhares 5 2 5 3 4 2 4 2" xfId="49150" xr:uid="{99EC7AE5-FD95-4C63-A71E-CCA35F3F3AAF}"/>
    <cellStyle name="Separador de milhares 5 2 5 3 4 2 5" xfId="49151" xr:uid="{B9B955B8-2464-4BC0-ADB6-F3CC1B4AA140}"/>
    <cellStyle name="Separador de milhares 5 2 5 3 4 3" xfId="49152" xr:uid="{3B237662-996C-4976-9236-782112A166B0}"/>
    <cellStyle name="Separador de milhares 5 2 5 3 4 3 2" xfId="49153" xr:uid="{07F1CDFF-6154-4116-AEF5-2857E1F288D1}"/>
    <cellStyle name="Separador de milhares 5 2 5 3 4 4" xfId="49154" xr:uid="{81651D92-9BF1-481E-A080-B13264D79002}"/>
    <cellStyle name="Separador de milhares 5 2 5 3 4 4 2" xfId="49155" xr:uid="{B3ECF7EF-3644-434D-BA03-3DDE4EB48590}"/>
    <cellStyle name="Separador de milhares 5 2 5 3 4 5" xfId="49156" xr:uid="{5682B371-0093-489E-BF45-E7C91DE0AD9A}"/>
    <cellStyle name="Separador de milhares 5 2 5 3 5" xfId="49157" xr:uid="{A163F36B-A903-4B19-AB99-3D96756CAF97}"/>
    <cellStyle name="Separador de milhares 5 2 5 3 5 2" xfId="49158" xr:uid="{F1E402AA-EC15-4899-B02A-2632AB242AE9}"/>
    <cellStyle name="Separador de milhares 5 2 5 3 5 2 2" xfId="49159" xr:uid="{2E4D2311-9506-4D21-8BE6-64D061CC8E79}"/>
    <cellStyle name="Separador de milhares 5 2 5 3 5 3" xfId="49160" xr:uid="{14C0B203-30B3-4774-94AD-96ED9A2C05EB}"/>
    <cellStyle name="Separador de milhares 5 2 5 3 5 3 2" xfId="49161" xr:uid="{3DF5B8CC-6DAE-4D57-98FA-10E774A940A3}"/>
    <cellStyle name="Separador de milhares 5 2 5 3 5 4" xfId="49162" xr:uid="{9527A810-3183-4F1D-9098-27F442724CD1}"/>
    <cellStyle name="Separador de milhares 5 2 5 3 6" xfId="49163" xr:uid="{1795B2AE-0249-4D68-9E2D-FFCC0F3DB34D}"/>
    <cellStyle name="Separador de milhares 5 2 5 3 6 2" xfId="49164" xr:uid="{413F1435-9802-4133-8137-499D43A299EB}"/>
    <cellStyle name="Separador de milhares 5 2 5 3 6 2 2" xfId="49165" xr:uid="{9AB09DBA-01E1-4D6B-98B7-4E02769FCED2}"/>
    <cellStyle name="Separador de milhares 5 2 5 3 6 2 2 2" xfId="49166" xr:uid="{57DAD495-EB11-448E-AB7E-C7C53EA5064D}"/>
    <cellStyle name="Separador de milhares 5 2 5 3 6 2 3" xfId="49167" xr:uid="{9C771686-A28A-4DB0-848C-9E4B83DCCC78}"/>
    <cellStyle name="Separador de milhares 5 2 5 3 6 3" xfId="49168" xr:uid="{735C61B3-65AB-4708-85D2-3E6EF8A6565D}"/>
    <cellStyle name="Separador de milhares 5 2 5 3 6 3 2" xfId="49169" xr:uid="{BD8DDFCE-C16D-40D2-81FF-BFFD3612F4D2}"/>
    <cellStyle name="Separador de milhares 5 2 5 3 6 4" xfId="49170" xr:uid="{584E3DC8-9013-48F1-B6FB-122C77C9676F}"/>
    <cellStyle name="Separador de milhares 5 2 5 3 6 4 2" xfId="49171" xr:uid="{89E60E67-36F4-4E95-9DF5-DB3B053FD466}"/>
    <cellStyle name="Separador de milhares 5 2 5 3 6 5" xfId="49172" xr:uid="{4A87688D-7376-4C56-8E66-E96D556AD6AA}"/>
    <cellStyle name="Separador de milhares 5 2 5 3 7" xfId="49173" xr:uid="{23474EBE-1195-4BBA-9D6A-82F79C602496}"/>
    <cellStyle name="Separador de milhares 5 2 5 3 7 2" xfId="49174" xr:uid="{B5B53026-C7D8-4C1A-B045-156325D13C00}"/>
    <cellStyle name="Separador de milhares 5 2 5 3 7 2 2" xfId="49175" xr:uid="{72D0840E-C11A-4853-B1A9-612DF3A5A866}"/>
    <cellStyle name="Separador de milhares 5 2 5 3 7 3" xfId="49176" xr:uid="{EEF1B504-579A-4920-92B6-D6CBF9B9205D}"/>
    <cellStyle name="Separador de milhares 5 2 5 3 7 3 2" xfId="49177" xr:uid="{979EB8A9-B13C-496E-B3D8-9F0CB4AABF42}"/>
    <cellStyle name="Separador de milhares 5 2 5 3 7 4" xfId="49178" xr:uid="{F4A5585B-FD97-4576-ADCA-5C0F137D49CA}"/>
    <cellStyle name="Separador de milhares 5 2 5 3 8" xfId="49179" xr:uid="{E467E1EA-2A7B-4E1F-B01B-831057D24C94}"/>
    <cellStyle name="Separador de milhares 5 2 5 3 8 2" xfId="49180" xr:uid="{249565C4-ABD3-4967-958D-B403728A4B4F}"/>
    <cellStyle name="Separador de milhares 5 2 5 3 9" xfId="49181" xr:uid="{E511D15F-67C8-4B0A-9C79-313FCF13B786}"/>
    <cellStyle name="Separador de milhares 5 2 5 4" xfId="49182" xr:uid="{FEBBF9E2-A39B-43D1-9883-5BD2E52E8ABE}"/>
    <cellStyle name="Separador de milhares 5 2 5 4 10" xfId="49183" xr:uid="{AF0E6ED6-D7AE-4536-9238-2F2B957BC8F5}"/>
    <cellStyle name="Separador de milhares 5 2 5 4 11" xfId="53735" xr:uid="{7A6A33A1-194A-4831-A980-CA2E036BFD16}"/>
    <cellStyle name="Separador de milhares 5 2 5 4 12" xfId="55092" xr:uid="{D2B2C280-2563-47F1-A36E-503485267E80}"/>
    <cellStyle name="Separador de milhares 5 2 5 4 2" xfId="49184" xr:uid="{D6CAB2E6-F726-4BA7-8629-CD183C5DB0C7}"/>
    <cellStyle name="Separador de milhares 5 2 5 4 2 10" xfId="55093" xr:uid="{1B4299E0-35B5-4D50-8985-39732017120D}"/>
    <cellStyle name="Separador de milhares 5 2 5 4 2 2" xfId="49185" xr:uid="{FF129810-B4BB-46D4-AA07-B1EE1977F762}"/>
    <cellStyle name="Separador de milhares 5 2 5 4 2 2 2" xfId="49186" xr:uid="{EE11264B-50CE-4B92-A06B-C6832E92D04E}"/>
    <cellStyle name="Separador de milhares 5 2 5 4 2 2 2 2" xfId="49187" xr:uid="{B6965FC6-3B50-4801-BCC4-E61B30F44D46}"/>
    <cellStyle name="Separador de milhares 5 2 5 4 2 2 2 2 2" xfId="49188" xr:uid="{DA6176CD-6872-41BA-B9A0-CF09D352C9B8}"/>
    <cellStyle name="Separador de milhares 5 2 5 4 2 2 2 2 2 2" xfId="49189" xr:uid="{602BE6AC-F344-42F3-86DB-18C6E06EB400}"/>
    <cellStyle name="Separador de milhares 5 2 5 4 2 2 2 2 3" xfId="49190" xr:uid="{5B9DB8F5-E884-446B-9D16-95E109E0CDC8}"/>
    <cellStyle name="Separador de milhares 5 2 5 4 2 2 2 3" xfId="49191" xr:uid="{00E1F432-8B83-4BF8-B52D-4AB6E5DF73DE}"/>
    <cellStyle name="Separador de milhares 5 2 5 4 2 2 2 3 2" xfId="49192" xr:uid="{799967F0-3DC7-4756-878B-941D0434027E}"/>
    <cellStyle name="Separador de milhares 5 2 5 4 2 2 2 4" xfId="49193" xr:uid="{9538984A-800E-4CD8-A90A-1396329D48E1}"/>
    <cellStyle name="Separador de milhares 5 2 5 4 2 2 2 4 2" xfId="49194" xr:uid="{B2DA2B41-E071-4218-AEA0-98B1709D4F9F}"/>
    <cellStyle name="Separador de milhares 5 2 5 4 2 2 2 5" xfId="49195" xr:uid="{4F248A55-1A0D-4764-AA8F-C87B9C2C285A}"/>
    <cellStyle name="Separador de milhares 5 2 5 4 2 2 3" xfId="49196" xr:uid="{2F631A99-4F4E-47AF-AFFE-80C42D578C28}"/>
    <cellStyle name="Separador de milhares 5 2 5 4 2 2 3 2" xfId="49197" xr:uid="{8357ECC8-90F7-4982-AC88-582CBA4EE5C2}"/>
    <cellStyle name="Separador de milhares 5 2 5 4 2 2 4" xfId="49198" xr:uid="{BD4A142C-FCA5-4E20-8208-EA0EEBEDA79C}"/>
    <cellStyle name="Separador de milhares 5 2 5 4 2 2 4 2" xfId="49199" xr:uid="{16C2A3A6-9DB6-42BB-840C-9728087CCA0B}"/>
    <cellStyle name="Separador de milhares 5 2 5 4 2 2 5" xfId="49200" xr:uid="{A659BFDC-DE19-499E-B385-11372A181C51}"/>
    <cellStyle name="Separador de milhares 5 2 5 4 2 3" xfId="49201" xr:uid="{36EF314C-B739-40B5-BDD6-C039126B19CF}"/>
    <cellStyle name="Separador de milhares 5 2 5 4 2 3 2" xfId="49202" xr:uid="{AAC92E63-82A7-40BA-A8CF-450FB174E3ED}"/>
    <cellStyle name="Separador de milhares 5 2 5 4 2 3 2 2" xfId="49203" xr:uid="{AAA79068-616A-4C22-89D4-5BE971173933}"/>
    <cellStyle name="Separador de milhares 5 2 5 4 2 3 3" xfId="49204" xr:uid="{4013EC61-48DF-4BB5-BF13-49F18A46A26C}"/>
    <cellStyle name="Separador de milhares 5 2 5 4 2 3 3 2" xfId="49205" xr:uid="{C535A431-3344-4CD8-9067-3AB1DD76E38A}"/>
    <cellStyle name="Separador de milhares 5 2 5 4 2 3 4" xfId="49206" xr:uid="{56E9D591-5976-4888-9566-3D9AE3A6797A}"/>
    <cellStyle name="Separador de milhares 5 2 5 4 2 4" xfId="49207" xr:uid="{6845010D-C9BE-49B7-AFC3-1736298364B3}"/>
    <cellStyle name="Separador de milhares 5 2 5 4 2 4 2" xfId="49208" xr:uid="{701487A5-52EF-4AA6-AAB6-B03F5FF7A8DA}"/>
    <cellStyle name="Separador de milhares 5 2 5 4 2 4 2 2" xfId="49209" xr:uid="{1A51DFB8-E194-4F0C-841A-F57D0B02D52C}"/>
    <cellStyle name="Separador de milhares 5 2 5 4 2 4 2 2 2" xfId="49210" xr:uid="{9D39970E-F2F5-46B6-B855-D70E1925D58E}"/>
    <cellStyle name="Separador de milhares 5 2 5 4 2 4 2 3" xfId="49211" xr:uid="{6D6962CF-3BC1-488B-8DB4-0A554ADDE54C}"/>
    <cellStyle name="Separador de milhares 5 2 5 4 2 4 3" xfId="49212" xr:uid="{39B5A9AF-07BF-4B25-A9FA-A0AE498A66D5}"/>
    <cellStyle name="Separador de milhares 5 2 5 4 2 4 3 2" xfId="49213" xr:uid="{DFE8C073-ED45-46C2-A553-700D3F997993}"/>
    <cellStyle name="Separador de milhares 5 2 5 4 2 4 4" xfId="49214" xr:uid="{C4304D8A-54B3-41B6-86F7-F47EE1730A30}"/>
    <cellStyle name="Separador de milhares 5 2 5 4 2 4 4 2" xfId="49215" xr:uid="{FF6A0759-1575-4B22-82FF-F8EA244E96D1}"/>
    <cellStyle name="Separador de milhares 5 2 5 4 2 4 5" xfId="49216" xr:uid="{7324CFD6-741A-408C-915C-150938196324}"/>
    <cellStyle name="Separador de milhares 5 2 5 4 2 5" xfId="49217" xr:uid="{4A20B7F9-7EBE-4FEE-9ECD-7D62333FEE3A}"/>
    <cellStyle name="Separador de milhares 5 2 5 4 2 5 2" xfId="49218" xr:uid="{3B5A112E-6338-429A-9989-85E8A059D953}"/>
    <cellStyle name="Separador de milhares 5 2 5 4 2 5 2 2" xfId="49219" xr:uid="{515AD726-0D75-49CD-B058-3949AB1B136C}"/>
    <cellStyle name="Separador de milhares 5 2 5 4 2 5 3" xfId="49220" xr:uid="{E73766BC-3244-4845-BFC6-03BA15CDD15E}"/>
    <cellStyle name="Separador de milhares 5 2 5 4 2 5 3 2" xfId="49221" xr:uid="{37BEC88B-7687-4020-BED6-00866E846C49}"/>
    <cellStyle name="Separador de milhares 5 2 5 4 2 5 4" xfId="49222" xr:uid="{381E971D-F07C-4249-909D-6BFCD8698911}"/>
    <cellStyle name="Separador de milhares 5 2 5 4 2 6" xfId="49223" xr:uid="{611A686A-150F-46EE-B3CB-49374228E7AF}"/>
    <cellStyle name="Separador de milhares 5 2 5 4 2 6 2" xfId="49224" xr:uid="{EBE8E098-9B8E-4A92-B0DE-B14B6EA17266}"/>
    <cellStyle name="Separador de milhares 5 2 5 4 2 7" xfId="49225" xr:uid="{2C3BAF95-E41E-433E-A5CF-15C8A5BE4755}"/>
    <cellStyle name="Separador de milhares 5 2 5 4 2 8" xfId="49226" xr:uid="{10DBD35C-EBBF-4B6D-8F90-D44DB47CFA2D}"/>
    <cellStyle name="Separador de milhares 5 2 5 4 2 9" xfId="53736" xr:uid="{99DF8AB9-44E5-41FA-9F57-6EAB42A87D7D}"/>
    <cellStyle name="Separador de milhares 5 2 5 4 3" xfId="49227" xr:uid="{7CA4B499-A968-4F9D-A5DD-C8E43B43CD0C}"/>
    <cellStyle name="Separador de milhares 5 2 5 4 3 10" xfId="55094" xr:uid="{1315363A-2D68-4AFB-8F7E-F57252B17F0A}"/>
    <cellStyle name="Separador de milhares 5 2 5 4 3 2" xfId="49228" xr:uid="{D99C3908-1F6D-40D8-8224-4E8503C5E680}"/>
    <cellStyle name="Separador de milhares 5 2 5 4 3 2 2" xfId="49229" xr:uid="{3A6AC4F5-D779-43BB-BCE1-96E48DF069CC}"/>
    <cellStyle name="Separador de milhares 5 2 5 4 3 2 2 2" xfId="49230" xr:uid="{2D9C35A8-662A-4481-A086-0A0978E42976}"/>
    <cellStyle name="Separador de milhares 5 2 5 4 3 2 2 2 2" xfId="49231" xr:uid="{5DA94F11-ADC6-4494-8EE9-6F1917A3EA15}"/>
    <cellStyle name="Separador de milhares 5 2 5 4 3 2 2 2 2 2" xfId="49232" xr:uid="{F8492466-0F89-46C6-8319-B331D7680497}"/>
    <cellStyle name="Separador de milhares 5 2 5 4 3 2 2 2 3" xfId="49233" xr:uid="{281BE62D-C769-466B-89BB-5685FCD646DF}"/>
    <cellStyle name="Separador de milhares 5 2 5 4 3 2 2 3" xfId="49234" xr:uid="{192429D1-ADF1-4CCB-AD10-10763EDAF247}"/>
    <cellStyle name="Separador de milhares 5 2 5 4 3 2 2 3 2" xfId="49235" xr:uid="{718A707F-FC40-437D-9748-E06AB626C08D}"/>
    <cellStyle name="Separador de milhares 5 2 5 4 3 2 2 4" xfId="49236" xr:uid="{435E3851-1D10-4072-AF1A-402508A892CB}"/>
    <cellStyle name="Separador de milhares 5 2 5 4 3 2 2 4 2" xfId="49237" xr:uid="{22A5978D-CE42-441D-85DD-1813DDF39922}"/>
    <cellStyle name="Separador de milhares 5 2 5 4 3 2 2 5" xfId="49238" xr:uid="{FDD6763C-F49B-48D1-A3DA-B84E0A22B926}"/>
    <cellStyle name="Separador de milhares 5 2 5 4 3 2 3" xfId="49239" xr:uid="{4277B4D7-E16C-4BF9-87E8-FFB886CDD026}"/>
    <cellStyle name="Separador de milhares 5 2 5 4 3 2 3 2" xfId="49240" xr:uid="{BCEB3505-C734-4241-82E1-F7B60A4078E4}"/>
    <cellStyle name="Separador de milhares 5 2 5 4 3 2 4" xfId="49241" xr:uid="{493B9211-0B38-43BA-9DF3-1ABF49C150AA}"/>
    <cellStyle name="Separador de milhares 5 2 5 4 3 2 4 2" xfId="49242" xr:uid="{B14BEC0C-7516-46B1-93C9-6D345388203F}"/>
    <cellStyle name="Separador de milhares 5 2 5 4 3 2 5" xfId="49243" xr:uid="{64B91ABD-46B3-44BA-9271-45FA8FCFEF3F}"/>
    <cellStyle name="Separador de milhares 5 2 5 4 3 3" xfId="49244" xr:uid="{1B478F9C-F179-4B8D-9316-BE7839112F95}"/>
    <cellStyle name="Separador de milhares 5 2 5 4 3 3 2" xfId="49245" xr:uid="{A3165EEC-045C-47E4-B375-FD2208C951B1}"/>
    <cellStyle name="Separador de milhares 5 2 5 4 3 3 2 2" xfId="49246" xr:uid="{2437FFD0-95BB-49AF-894B-07E657B75F90}"/>
    <cellStyle name="Separador de milhares 5 2 5 4 3 3 3" xfId="49247" xr:uid="{6F3771D3-59C3-491B-B5B1-1BF96AA923F5}"/>
    <cellStyle name="Separador de milhares 5 2 5 4 3 3 3 2" xfId="49248" xr:uid="{639FCCEF-71F9-489B-8103-E67CB76D04BC}"/>
    <cellStyle name="Separador de milhares 5 2 5 4 3 3 4" xfId="49249" xr:uid="{4BAEB1AD-FABE-4B03-87B2-5E099369FB5B}"/>
    <cellStyle name="Separador de milhares 5 2 5 4 3 4" xfId="49250" xr:uid="{A7C4388B-8D58-4A20-BD80-3728DCE071FF}"/>
    <cellStyle name="Separador de milhares 5 2 5 4 3 4 2" xfId="49251" xr:uid="{15C01704-1457-497F-8B6D-3B041BEDECEF}"/>
    <cellStyle name="Separador de milhares 5 2 5 4 3 4 2 2" xfId="49252" xr:uid="{638F18EC-BB49-4EF1-A5DC-16D32368F3D1}"/>
    <cellStyle name="Separador de milhares 5 2 5 4 3 4 2 2 2" xfId="49253" xr:uid="{85842E61-91AB-4499-8C9A-A91273327851}"/>
    <cellStyle name="Separador de milhares 5 2 5 4 3 4 2 3" xfId="49254" xr:uid="{9A02A282-1CF4-4821-AF3E-D39CCCA692D3}"/>
    <cellStyle name="Separador de milhares 5 2 5 4 3 4 3" xfId="49255" xr:uid="{D1E45141-3905-4C6D-981A-CFF82A34C41C}"/>
    <cellStyle name="Separador de milhares 5 2 5 4 3 4 3 2" xfId="49256" xr:uid="{E51865A0-0591-48A9-A544-2521518D1F0B}"/>
    <cellStyle name="Separador de milhares 5 2 5 4 3 4 4" xfId="49257" xr:uid="{73A9630E-5F2D-4EF2-9546-95E4996ED198}"/>
    <cellStyle name="Separador de milhares 5 2 5 4 3 4 4 2" xfId="49258" xr:uid="{E21C5761-4E7E-4EC4-847F-5D2610452C19}"/>
    <cellStyle name="Separador de milhares 5 2 5 4 3 4 5" xfId="49259" xr:uid="{EF43C378-973A-48FA-A2ED-AEE7516E0279}"/>
    <cellStyle name="Separador de milhares 5 2 5 4 3 5" xfId="49260" xr:uid="{5A9B5399-B8BC-4F8D-AC22-6C5DBF257815}"/>
    <cellStyle name="Separador de milhares 5 2 5 4 3 5 2" xfId="49261" xr:uid="{9FC3C0E3-056A-4C6C-8AA1-067118EB800F}"/>
    <cellStyle name="Separador de milhares 5 2 5 4 3 5 2 2" xfId="49262" xr:uid="{BED0A307-9A95-4AE9-AD77-E6F568C10F41}"/>
    <cellStyle name="Separador de milhares 5 2 5 4 3 5 3" xfId="49263" xr:uid="{31B05A69-00B1-4830-B0D8-DDA600ED9838}"/>
    <cellStyle name="Separador de milhares 5 2 5 4 3 5 3 2" xfId="49264" xr:uid="{89E3E58F-8105-465D-BA71-F60EFA1BFBC7}"/>
    <cellStyle name="Separador de milhares 5 2 5 4 3 5 4" xfId="49265" xr:uid="{DAA32C82-07D8-40AE-9385-4E0B8984BD96}"/>
    <cellStyle name="Separador de milhares 5 2 5 4 3 6" xfId="49266" xr:uid="{31E273FA-63F7-4E32-8B95-CA6435E632FF}"/>
    <cellStyle name="Separador de milhares 5 2 5 4 3 6 2" xfId="49267" xr:uid="{223EF18C-7BF0-47DC-8ECB-AF6EB4F99EFF}"/>
    <cellStyle name="Separador de milhares 5 2 5 4 3 7" xfId="49268" xr:uid="{CF1780CF-6D6D-4A84-901F-53299A02DBB5}"/>
    <cellStyle name="Separador de milhares 5 2 5 4 3 8" xfId="49269" xr:uid="{954BA0EB-CD32-4230-BAEB-4F61FE43135E}"/>
    <cellStyle name="Separador de milhares 5 2 5 4 3 9" xfId="53737" xr:uid="{0FEC0F58-9D1D-459A-B0E6-FCFE0ABEFCD7}"/>
    <cellStyle name="Separador de milhares 5 2 5 4 4" xfId="49270" xr:uid="{2CF47F56-9F6F-433A-8AEE-92AD42B00CAF}"/>
    <cellStyle name="Separador de milhares 5 2 5 4 4 2" xfId="49271" xr:uid="{95BFB6DA-0229-4225-A1AB-A7998971B5F5}"/>
    <cellStyle name="Separador de milhares 5 2 5 4 4 2 2" xfId="49272" xr:uid="{17BDE0C4-98BC-4182-9394-5AE821654065}"/>
    <cellStyle name="Separador de milhares 5 2 5 4 4 2 2 2" xfId="49273" xr:uid="{74F31426-F23C-4670-B520-396606097621}"/>
    <cellStyle name="Separador de milhares 5 2 5 4 4 2 2 2 2" xfId="49274" xr:uid="{D5E79B7D-5ABF-40C6-A14D-EA99FA0A8429}"/>
    <cellStyle name="Separador de milhares 5 2 5 4 4 2 2 3" xfId="49275" xr:uid="{FD9BF2E1-363E-432F-B6C1-A43DFF8ADA72}"/>
    <cellStyle name="Separador de milhares 5 2 5 4 4 2 3" xfId="49276" xr:uid="{9040B52D-C8AE-4D63-81AF-011A5220FD24}"/>
    <cellStyle name="Separador de milhares 5 2 5 4 4 2 3 2" xfId="49277" xr:uid="{289CAFEF-C807-46F0-9CFF-2D8B78A1E311}"/>
    <cellStyle name="Separador de milhares 5 2 5 4 4 2 4" xfId="49278" xr:uid="{EAC6EDDC-CF83-450B-8C03-5AD3B4168F8C}"/>
    <cellStyle name="Separador de milhares 5 2 5 4 4 2 4 2" xfId="49279" xr:uid="{3B93497B-F5CE-4D9B-8A94-26661E897511}"/>
    <cellStyle name="Separador de milhares 5 2 5 4 4 2 5" xfId="49280" xr:uid="{9DF264E4-49B9-4051-9CE7-5997C534F38C}"/>
    <cellStyle name="Separador de milhares 5 2 5 4 4 3" xfId="49281" xr:uid="{3F0ED38B-C1FD-4F68-B54F-87A2F961C07D}"/>
    <cellStyle name="Separador de milhares 5 2 5 4 4 3 2" xfId="49282" xr:uid="{43EADF4F-C9F3-4D66-A934-46C88BFC7D87}"/>
    <cellStyle name="Separador de milhares 5 2 5 4 4 4" xfId="49283" xr:uid="{CB327153-5897-4324-9766-4C31474D3F61}"/>
    <cellStyle name="Separador de milhares 5 2 5 4 4 4 2" xfId="49284" xr:uid="{BEB3865C-E39A-4BCA-878D-4ABBBC0821CF}"/>
    <cellStyle name="Separador de milhares 5 2 5 4 4 5" xfId="49285" xr:uid="{7222A52B-E1F2-4583-84A5-3CB2AD1E5DC6}"/>
    <cellStyle name="Separador de milhares 5 2 5 4 5" xfId="49286" xr:uid="{2A1A6FE9-1A44-4C0B-888F-75B7A54FDA56}"/>
    <cellStyle name="Separador de milhares 5 2 5 4 5 2" xfId="49287" xr:uid="{99D21E75-DBEC-4983-ADB3-4339DAE9E7C1}"/>
    <cellStyle name="Separador de milhares 5 2 5 4 5 2 2" xfId="49288" xr:uid="{A943C1E1-F4C5-4D51-8318-48D55139F916}"/>
    <cellStyle name="Separador de milhares 5 2 5 4 5 3" xfId="49289" xr:uid="{DBD5F283-CF09-4965-A6AB-D75038448227}"/>
    <cellStyle name="Separador de milhares 5 2 5 4 5 3 2" xfId="49290" xr:uid="{0CBA6B43-FD40-4640-8809-892CED965B57}"/>
    <cellStyle name="Separador de milhares 5 2 5 4 5 4" xfId="49291" xr:uid="{B11CE68C-7730-40C0-A869-BD0A3863AFDD}"/>
    <cellStyle name="Separador de milhares 5 2 5 4 6" xfId="49292" xr:uid="{DB4DD6BE-B18A-4574-8BDE-6C192C71A321}"/>
    <cellStyle name="Separador de milhares 5 2 5 4 6 2" xfId="49293" xr:uid="{C7A60F5A-F040-4203-A4E3-0ED1DB509C88}"/>
    <cellStyle name="Separador de milhares 5 2 5 4 6 2 2" xfId="49294" xr:uid="{83E8E511-5F24-4533-986A-F4809785137F}"/>
    <cellStyle name="Separador de milhares 5 2 5 4 6 2 2 2" xfId="49295" xr:uid="{59192CC9-83AD-4484-9FDB-913057D24FC9}"/>
    <cellStyle name="Separador de milhares 5 2 5 4 6 2 3" xfId="49296" xr:uid="{024694DC-86DE-451E-A097-7619935301FA}"/>
    <cellStyle name="Separador de milhares 5 2 5 4 6 3" xfId="49297" xr:uid="{8DBB2D6F-B106-44E2-8F7F-30E186740E43}"/>
    <cellStyle name="Separador de milhares 5 2 5 4 6 3 2" xfId="49298" xr:uid="{AF11817F-391B-45C5-BDEA-9532C7B0B0E9}"/>
    <cellStyle name="Separador de milhares 5 2 5 4 6 4" xfId="49299" xr:uid="{29F71727-C7FB-4564-8DFD-88394B1236FE}"/>
    <cellStyle name="Separador de milhares 5 2 5 4 6 4 2" xfId="49300" xr:uid="{394EE5C8-BA97-4E40-928C-7AE15C77DC70}"/>
    <cellStyle name="Separador de milhares 5 2 5 4 6 5" xfId="49301" xr:uid="{FC00DB58-5309-4DFC-8CA5-A7F3000A540B}"/>
    <cellStyle name="Separador de milhares 5 2 5 4 7" xfId="49302" xr:uid="{A7C9C78D-CDA1-4F61-AA78-12A5E7FDB449}"/>
    <cellStyle name="Separador de milhares 5 2 5 4 7 2" xfId="49303" xr:uid="{3C239B5B-C4E3-4049-9D1E-9EE5C69B4A22}"/>
    <cellStyle name="Separador de milhares 5 2 5 4 7 2 2" xfId="49304" xr:uid="{70893345-ACCD-44FB-AA2B-629D28DDA3DC}"/>
    <cellStyle name="Separador de milhares 5 2 5 4 7 3" xfId="49305" xr:uid="{A7D05D3A-2803-4ECE-AB45-5B04141FA874}"/>
    <cellStyle name="Separador de milhares 5 2 5 4 7 3 2" xfId="49306" xr:uid="{276346B5-6A40-45B0-8A62-9DDD6A313193}"/>
    <cellStyle name="Separador de milhares 5 2 5 4 7 4" xfId="49307" xr:uid="{CE7D2D46-0428-492C-BEAC-08DE904291D2}"/>
    <cellStyle name="Separador de milhares 5 2 5 4 8" xfId="49308" xr:uid="{F48B0DDD-52E3-41EE-8752-42A53C7790AC}"/>
    <cellStyle name="Separador de milhares 5 2 5 4 8 2" xfId="49309" xr:uid="{AF76BAAF-174A-4DCE-8B90-254FCA555521}"/>
    <cellStyle name="Separador de milhares 5 2 5 4 9" xfId="49310" xr:uid="{725B1631-DE71-4041-814F-C4BFC5DB99F5}"/>
    <cellStyle name="Separador de milhares 5 2 5 5" xfId="49311" xr:uid="{E5C67627-6867-43DB-8BD8-FFC81F035D18}"/>
    <cellStyle name="Separador de milhares 5 2 5 5 10" xfId="55095" xr:uid="{134DD1A4-61D0-45A2-B5B9-86B97C4E9192}"/>
    <cellStyle name="Separador de milhares 5 2 5 5 2" xfId="49312" xr:uid="{E0308E32-89DE-4F13-8929-8CDF7FBEC4A6}"/>
    <cellStyle name="Separador de milhares 5 2 5 5 2 2" xfId="49313" xr:uid="{3ADB8C13-B753-4A69-9755-5682F37B24D8}"/>
    <cellStyle name="Separador de milhares 5 2 5 5 2 2 2" xfId="49314" xr:uid="{07A886C3-E83D-4F00-94EE-10D27FBD7F11}"/>
    <cellStyle name="Separador de milhares 5 2 5 5 2 2 2 2" xfId="49315" xr:uid="{3BC4E451-8317-4DB4-9EA0-4194BB23A14C}"/>
    <cellStyle name="Separador de milhares 5 2 5 5 2 2 2 2 2" xfId="49316" xr:uid="{EAD2C54A-6A70-4CF1-90AB-4BAC05111534}"/>
    <cellStyle name="Separador de milhares 5 2 5 5 2 2 2 3" xfId="49317" xr:uid="{79DDFC34-54B7-4854-871D-6615C1658568}"/>
    <cellStyle name="Separador de milhares 5 2 5 5 2 2 3" xfId="49318" xr:uid="{DF7A2B6C-0F09-46CF-AD75-8A729F65E1E4}"/>
    <cellStyle name="Separador de milhares 5 2 5 5 2 2 3 2" xfId="49319" xr:uid="{F85C1746-94EC-4422-92F8-518DDA189920}"/>
    <cellStyle name="Separador de milhares 5 2 5 5 2 2 4" xfId="49320" xr:uid="{120B8DDF-1802-4CEC-A8B3-41CB25A7F829}"/>
    <cellStyle name="Separador de milhares 5 2 5 5 2 2 4 2" xfId="49321" xr:uid="{E5ED1825-9C4D-4762-AA78-75060137AA18}"/>
    <cellStyle name="Separador de milhares 5 2 5 5 2 2 5" xfId="49322" xr:uid="{1D9EB7AA-7628-4B70-B081-2C3AB6350C75}"/>
    <cellStyle name="Separador de milhares 5 2 5 5 2 3" xfId="49323" xr:uid="{17FC0520-D09E-4246-9908-7C89E30B0BD2}"/>
    <cellStyle name="Separador de milhares 5 2 5 5 2 3 2" xfId="49324" xr:uid="{C0353F33-01D6-4E40-BEBB-8FF4E8905EB2}"/>
    <cellStyle name="Separador de milhares 5 2 5 5 2 4" xfId="49325" xr:uid="{B9581553-97A8-42E0-B8FD-AEE837451C8C}"/>
    <cellStyle name="Separador de milhares 5 2 5 5 2 4 2" xfId="49326" xr:uid="{D40065CE-6F5E-4ED7-BF3E-8BB81DC8365D}"/>
    <cellStyle name="Separador de milhares 5 2 5 5 2 5" xfId="49327" xr:uid="{36BCBB2E-5427-49EC-9477-F88AD804ABC6}"/>
    <cellStyle name="Separador de milhares 5 2 5 5 3" xfId="49328" xr:uid="{9B616535-7EAB-46C7-B393-2BC697A256BC}"/>
    <cellStyle name="Separador de milhares 5 2 5 5 3 2" xfId="49329" xr:uid="{BB677B04-27A5-4500-99CB-7E55288F1CCB}"/>
    <cellStyle name="Separador de milhares 5 2 5 5 3 2 2" xfId="49330" xr:uid="{A9FE6FCC-CFD2-40F0-B66A-E4E1211BDB7C}"/>
    <cellStyle name="Separador de milhares 5 2 5 5 3 3" xfId="49331" xr:uid="{85E965D7-9094-4DF9-AE6F-7B615EB9C43E}"/>
    <cellStyle name="Separador de milhares 5 2 5 5 3 3 2" xfId="49332" xr:uid="{0A26FE9D-5ADE-4D42-A3F6-EA1F7EB1E988}"/>
    <cellStyle name="Separador de milhares 5 2 5 5 3 4" xfId="49333" xr:uid="{FB1C9B10-752D-45FA-B234-319D65C85C24}"/>
    <cellStyle name="Separador de milhares 5 2 5 5 4" xfId="49334" xr:uid="{8E74679D-CA23-43CD-8652-60604202D550}"/>
    <cellStyle name="Separador de milhares 5 2 5 5 4 2" xfId="49335" xr:uid="{877B011E-049B-48D1-952E-5D0A5CD99F90}"/>
    <cellStyle name="Separador de milhares 5 2 5 5 4 2 2" xfId="49336" xr:uid="{0BE9AFDF-68FE-4BE2-94F6-DC39B856A3D4}"/>
    <cellStyle name="Separador de milhares 5 2 5 5 4 2 2 2" xfId="49337" xr:uid="{507E8F44-200F-4370-B9D1-A059F5E922BD}"/>
    <cellStyle name="Separador de milhares 5 2 5 5 4 2 3" xfId="49338" xr:uid="{41281657-5FF3-44F2-95FC-92B5A08E3636}"/>
    <cellStyle name="Separador de milhares 5 2 5 5 4 3" xfId="49339" xr:uid="{6103B8E8-481C-495E-AD35-E664A6A37A9C}"/>
    <cellStyle name="Separador de milhares 5 2 5 5 4 3 2" xfId="49340" xr:uid="{65050719-FE2D-42D9-AD66-7512AD069CA0}"/>
    <cellStyle name="Separador de milhares 5 2 5 5 4 4" xfId="49341" xr:uid="{FBA08F16-B503-4E08-9ABC-568ED65BAE6D}"/>
    <cellStyle name="Separador de milhares 5 2 5 5 4 4 2" xfId="49342" xr:uid="{B85E27D1-2D1F-4760-B193-C92A96C6B981}"/>
    <cellStyle name="Separador de milhares 5 2 5 5 4 5" xfId="49343" xr:uid="{6BD3C47B-722E-4F3C-9F75-C9C01EB156F8}"/>
    <cellStyle name="Separador de milhares 5 2 5 5 5" xfId="49344" xr:uid="{8EF4C8BB-F18F-42C6-9B1A-6E189859010F}"/>
    <cellStyle name="Separador de milhares 5 2 5 5 5 2" xfId="49345" xr:uid="{2573AEC9-21E0-4215-8DDB-2DDE945C56CC}"/>
    <cellStyle name="Separador de milhares 5 2 5 5 5 2 2" xfId="49346" xr:uid="{E561096D-09B0-4D37-9208-4CBFE1B72E01}"/>
    <cellStyle name="Separador de milhares 5 2 5 5 5 3" xfId="49347" xr:uid="{956303B8-B589-486C-822F-647FCF7EDADB}"/>
    <cellStyle name="Separador de milhares 5 2 5 5 5 3 2" xfId="49348" xr:uid="{94988DA7-2EEB-4295-9ECF-44D77A7962CF}"/>
    <cellStyle name="Separador de milhares 5 2 5 5 5 4" xfId="49349" xr:uid="{8E253B66-D18C-4BD3-A3FE-78B8E96A3DB0}"/>
    <cellStyle name="Separador de milhares 5 2 5 5 6" xfId="49350" xr:uid="{A0A7C4AF-A656-4F6A-9A04-4B0EA80D80B3}"/>
    <cellStyle name="Separador de milhares 5 2 5 5 6 2" xfId="49351" xr:uid="{13CDBA35-4165-4735-80E2-DF64F234963A}"/>
    <cellStyle name="Separador de milhares 5 2 5 5 7" xfId="49352" xr:uid="{0CBB4E80-E75B-4092-86CB-61C9ADDBCE07}"/>
    <cellStyle name="Separador de milhares 5 2 5 5 8" xfId="49353" xr:uid="{05B7F8AA-E594-49AE-B6F7-86B480BFA8F1}"/>
    <cellStyle name="Separador de milhares 5 2 5 5 9" xfId="53738" xr:uid="{FFF5BD18-6D8D-4271-8CB6-6B475528D9F2}"/>
    <cellStyle name="Separador de milhares 5 2 5 6" xfId="49354" xr:uid="{4F3D514F-0017-4788-AB72-9D1A1FDC9B30}"/>
    <cellStyle name="Separador de milhares 5 2 5 6 10" xfId="55096" xr:uid="{94EA73BB-8EA7-4DDD-BFBE-68EDC5D6F214}"/>
    <cellStyle name="Separador de milhares 5 2 5 6 2" xfId="49355" xr:uid="{FF1F62B8-5303-4582-A984-B5717822C14B}"/>
    <cellStyle name="Separador de milhares 5 2 5 6 2 2" xfId="49356" xr:uid="{34FE4EAB-F0DC-4F54-A139-49504D5C9B5A}"/>
    <cellStyle name="Separador de milhares 5 2 5 6 2 2 2" xfId="49357" xr:uid="{D6AF8E21-EDE0-4C16-BF44-230B529D9338}"/>
    <cellStyle name="Separador de milhares 5 2 5 6 2 2 2 2" xfId="49358" xr:uid="{9F0A32BC-D9B5-45E6-B3AC-CF324E03545F}"/>
    <cellStyle name="Separador de milhares 5 2 5 6 2 2 2 2 2" xfId="49359" xr:uid="{786ADF90-00B0-4072-99B0-BEFCC25BA273}"/>
    <cellStyle name="Separador de milhares 5 2 5 6 2 2 2 3" xfId="49360" xr:uid="{2A2E3B7B-19A4-4BC2-B6D5-AEF1182B0559}"/>
    <cellStyle name="Separador de milhares 5 2 5 6 2 2 3" xfId="49361" xr:uid="{F9A81873-261D-4A88-B9A2-BB388DD0AC0B}"/>
    <cellStyle name="Separador de milhares 5 2 5 6 2 2 3 2" xfId="49362" xr:uid="{BACDF0EF-64A2-4F76-A586-D037657A92F0}"/>
    <cellStyle name="Separador de milhares 5 2 5 6 2 2 4" xfId="49363" xr:uid="{2F2A4EF1-2C7B-4373-B50B-BF8EE69EE678}"/>
    <cellStyle name="Separador de milhares 5 2 5 6 2 2 4 2" xfId="49364" xr:uid="{51BC8EBA-C952-4907-A80A-4639C220B83C}"/>
    <cellStyle name="Separador de milhares 5 2 5 6 2 2 5" xfId="49365" xr:uid="{35C10B31-E072-43F2-A33C-2B82A50A6589}"/>
    <cellStyle name="Separador de milhares 5 2 5 6 2 3" xfId="49366" xr:uid="{6A1C12E1-C20F-4EC3-9749-7D2BBB1D9BF1}"/>
    <cellStyle name="Separador de milhares 5 2 5 6 2 3 2" xfId="49367" xr:uid="{D8DA7A49-2DE7-476A-B71F-E3E68FBDC4ED}"/>
    <cellStyle name="Separador de milhares 5 2 5 6 2 4" xfId="49368" xr:uid="{7CA13623-96F4-4553-8F92-7AEB4FE2FA80}"/>
    <cellStyle name="Separador de milhares 5 2 5 6 2 4 2" xfId="49369" xr:uid="{6B92B539-72F2-4157-9FB0-C7D15DC9D164}"/>
    <cellStyle name="Separador de milhares 5 2 5 6 2 5" xfId="49370" xr:uid="{17387D15-62F7-4FE8-800E-A83D9E062892}"/>
    <cellStyle name="Separador de milhares 5 2 5 6 3" xfId="49371" xr:uid="{8BB2D691-B33C-4BB7-852B-A4342C5DE23A}"/>
    <cellStyle name="Separador de milhares 5 2 5 6 3 2" xfId="49372" xr:uid="{F6179A0A-05B3-47D9-8EF9-659BD401D001}"/>
    <cellStyle name="Separador de milhares 5 2 5 6 3 2 2" xfId="49373" xr:uid="{2B1E1121-7676-48BA-9CE4-864375E18D01}"/>
    <cellStyle name="Separador de milhares 5 2 5 6 3 3" xfId="49374" xr:uid="{BC74A7BE-46F5-4A2C-88C5-09988B8E7E1A}"/>
    <cellStyle name="Separador de milhares 5 2 5 6 3 3 2" xfId="49375" xr:uid="{09C8A469-59F7-485C-AB52-8E1CA6D01B60}"/>
    <cellStyle name="Separador de milhares 5 2 5 6 3 4" xfId="49376" xr:uid="{E2083E85-2CAB-4780-9940-0A657DF132EA}"/>
    <cellStyle name="Separador de milhares 5 2 5 6 4" xfId="49377" xr:uid="{FA03C865-8785-4EB3-ABB3-0021102D0B14}"/>
    <cellStyle name="Separador de milhares 5 2 5 6 4 2" xfId="49378" xr:uid="{8F0EFC0B-EBAF-4137-B8C9-2336EF3043C7}"/>
    <cellStyle name="Separador de milhares 5 2 5 6 4 2 2" xfId="49379" xr:uid="{A71D3EC7-B4EE-4C94-83F6-BB5D4DE5DCBF}"/>
    <cellStyle name="Separador de milhares 5 2 5 6 4 2 2 2" xfId="49380" xr:uid="{B4C81791-51FE-44F4-A629-22E445258629}"/>
    <cellStyle name="Separador de milhares 5 2 5 6 4 2 3" xfId="49381" xr:uid="{5937C503-E08C-47C1-A011-B806A822FE86}"/>
    <cellStyle name="Separador de milhares 5 2 5 6 4 3" xfId="49382" xr:uid="{324B149A-1B32-4D2A-B5B6-7089DAADFF20}"/>
    <cellStyle name="Separador de milhares 5 2 5 6 4 3 2" xfId="49383" xr:uid="{669B7CE0-D992-4813-BE55-6E5D7FA70F4B}"/>
    <cellStyle name="Separador de milhares 5 2 5 6 4 4" xfId="49384" xr:uid="{2F009679-92EE-4A83-B3C5-8BEEFE49DDB5}"/>
    <cellStyle name="Separador de milhares 5 2 5 6 4 4 2" xfId="49385" xr:uid="{3BC9D564-2768-47E6-9160-10AA14D536D2}"/>
    <cellStyle name="Separador de milhares 5 2 5 6 4 5" xfId="49386" xr:uid="{D83B5D7F-4382-4199-A091-17C81B8873A9}"/>
    <cellStyle name="Separador de milhares 5 2 5 6 5" xfId="49387" xr:uid="{5867E641-91E4-4FBE-BF48-070DB7B05423}"/>
    <cellStyle name="Separador de milhares 5 2 5 6 5 2" xfId="49388" xr:uid="{7A380BA3-47D7-45FC-B22D-F7B086064E42}"/>
    <cellStyle name="Separador de milhares 5 2 5 6 5 2 2" xfId="49389" xr:uid="{167B6AAB-390E-40C8-9F69-0485004C5446}"/>
    <cellStyle name="Separador de milhares 5 2 5 6 5 3" xfId="49390" xr:uid="{27260E17-A351-4D7C-94CB-9C24110DDF67}"/>
    <cellStyle name="Separador de milhares 5 2 5 6 5 3 2" xfId="49391" xr:uid="{FDA36D5E-804E-42C9-B27E-45405B8CE3EE}"/>
    <cellStyle name="Separador de milhares 5 2 5 6 5 4" xfId="49392" xr:uid="{AA624FDA-26B8-44DE-8FA8-DD234CB916FE}"/>
    <cellStyle name="Separador de milhares 5 2 5 6 6" xfId="49393" xr:uid="{83F05877-4FAF-4065-8DA7-E806546A0EF5}"/>
    <cellStyle name="Separador de milhares 5 2 5 6 6 2" xfId="49394" xr:uid="{099691D7-BC89-4CD1-BE7F-7A9A93D7DF9B}"/>
    <cellStyle name="Separador de milhares 5 2 5 6 7" xfId="49395" xr:uid="{D88EB157-4710-48E1-9071-2773BD175E18}"/>
    <cellStyle name="Separador de milhares 5 2 5 6 8" xfId="49396" xr:uid="{C96E12D2-63D4-4770-B3C5-1186FA6D4DF8}"/>
    <cellStyle name="Separador de milhares 5 2 5 6 9" xfId="53739" xr:uid="{F58E77E2-BC6B-4FDD-B826-F24EADD9F07F}"/>
    <cellStyle name="Separador de milhares 5 2 5 7" xfId="49397" xr:uid="{98DD14E7-6890-4D3F-AAF5-BC23CCD02B3C}"/>
    <cellStyle name="Separador de milhares 5 2 5 7 10" xfId="55097" xr:uid="{C2B09557-D26E-46D0-8482-04E9CE71A9D2}"/>
    <cellStyle name="Separador de milhares 5 2 5 7 2" xfId="49398" xr:uid="{7C23A52F-58DC-493E-B5C5-25E76253D626}"/>
    <cellStyle name="Separador de milhares 5 2 5 7 2 2" xfId="49399" xr:uid="{A942DE2B-F015-4608-9FCE-65ECA4BEC5EB}"/>
    <cellStyle name="Separador de milhares 5 2 5 7 2 2 2" xfId="49400" xr:uid="{54DA8A20-51B9-4D41-92A5-110796F205D7}"/>
    <cellStyle name="Separador de milhares 5 2 5 7 2 2 2 2" xfId="49401" xr:uid="{EB179613-35AD-4BAD-9276-6312D4E382E1}"/>
    <cellStyle name="Separador de milhares 5 2 5 7 2 2 2 2 2" xfId="49402" xr:uid="{96A9F9DD-50B6-4B92-A175-A23B0997E331}"/>
    <cellStyle name="Separador de milhares 5 2 5 7 2 2 2 3" xfId="49403" xr:uid="{3090D3AB-BA86-412F-9C97-F0CDA2FE983E}"/>
    <cellStyle name="Separador de milhares 5 2 5 7 2 2 3" xfId="49404" xr:uid="{9014E196-4D8C-48DC-B991-505FCDFB136A}"/>
    <cellStyle name="Separador de milhares 5 2 5 7 2 2 3 2" xfId="49405" xr:uid="{1121C613-3572-4850-AECF-4A376FBEA1E3}"/>
    <cellStyle name="Separador de milhares 5 2 5 7 2 2 4" xfId="49406" xr:uid="{03A4E7A8-99A3-407B-8AA9-9BBA65CFA5A8}"/>
    <cellStyle name="Separador de milhares 5 2 5 7 2 2 4 2" xfId="49407" xr:uid="{67AA4D7B-B285-4492-95C7-49D2224A5062}"/>
    <cellStyle name="Separador de milhares 5 2 5 7 2 2 5" xfId="49408" xr:uid="{53D87739-5C8F-431B-904D-8AB01FFABBA5}"/>
    <cellStyle name="Separador de milhares 5 2 5 7 2 3" xfId="49409" xr:uid="{AB17269E-936D-41E1-8EB2-DB6D46CB6652}"/>
    <cellStyle name="Separador de milhares 5 2 5 7 2 3 2" xfId="49410" xr:uid="{AA87F8F3-D398-45E1-BFA6-FCE4EEF39AC4}"/>
    <cellStyle name="Separador de milhares 5 2 5 7 2 4" xfId="49411" xr:uid="{45AD291C-CF37-424B-BE53-99F4B27E0494}"/>
    <cellStyle name="Separador de milhares 5 2 5 7 2 4 2" xfId="49412" xr:uid="{D3DE6875-3DB7-44A0-B416-25186D25C3C6}"/>
    <cellStyle name="Separador de milhares 5 2 5 7 2 5" xfId="49413" xr:uid="{5D467283-2C34-41C3-852A-F0A03663F2AA}"/>
    <cellStyle name="Separador de milhares 5 2 5 7 3" xfId="49414" xr:uid="{E1A5E7BA-AAD9-4D2F-9369-17F27E62E535}"/>
    <cellStyle name="Separador de milhares 5 2 5 7 3 2" xfId="49415" xr:uid="{61CCC1E7-EDDA-4101-A93C-E327696BBEEA}"/>
    <cellStyle name="Separador de milhares 5 2 5 7 3 2 2" xfId="49416" xr:uid="{E3D29D1F-5B54-444E-84AD-B2FED813C578}"/>
    <cellStyle name="Separador de milhares 5 2 5 7 3 3" xfId="49417" xr:uid="{7529A4FD-962D-4790-B38B-0A7D1F0E51D7}"/>
    <cellStyle name="Separador de milhares 5 2 5 7 3 3 2" xfId="49418" xr:uid="{D4839226-275E-447A-80FF-0D8A1830CBAD}"/>
    <cellStyle name="Separador de milhares 5 2 5 7 3 4" xfId="49419" xr:uid="{A621A0D4-47A5-4B8D-84C2-A4383B6A3E65}"/>
    <cellStyle name="Separador de milhares 5 2 5 7 4" xfId="49420" xr:uid="{B864E58F-BCF0-4184-AABB-33CD26C06F5D}"/>
    <cellStyle name="Separador de milhares 5 2 5 7 4 2" xfId="49421" xr:uid="{D48348A4-A9AD-4606-A20B-EE7AAC2A2CC1}"/>
    <cellStyle name="Separador de milhares 5 2 5 7 4 2 2" xfId="49422" xr:uid="{FFF862C3-1A01-4435-8891-30052B02E44E}"/>
    <cellStyle name="Separador de milhares 5 2 5 7 4 2 2 2" xfId="49423" xr:uid="{3E54D631-3C4A-41EE-8F9E-070716919458}"/>
    <cellStyle name="Separador de milhares 5 2 5 7 4 2 3" xfId="49424" xr:uid="{AEABCF0A-4EB1-4C07-8482-EAF6C4AD83D8}"/>
    <cellStyle name="Separador de milhares 5 2 5 7 4 3" xfId="49425" xr:uid="{6999455B-F53E-4EB2-BD93-281B4066C3D8}"/>
    <cellStyle name="Separador de milhares 5 2 5 7 4 3 2" xfId="49426" xr:uid="{AB766529-D748-47FC-B367-747798C2B437}"/>
    <cellStyle name="Separador de milhares 5 2 5 7 4 4" xfId="49427" xr:uid="{0B62AA89-6946-43B4-BC52-2F99CC12EB3D}"/>
    <cellStyle name="Separador de milhares 5 2 5 7 4 4 2" xfId="49428" xr:uid="{3A826FA8-906B-485E-A85F-38861D0B47F4}"/>
    <cellStyle name="Separador de milhares 5 2 5 7 4 5" xfId="49429" xr:uid="{F8D21AC4-CA8A-4F79-A113-005AC963259B}"/>
    <cellStyle name="Separador de milhares 5 2 5 7 5" xfId="49430" xr:uid="{A1A2876B-7514-4D1E-8456-2651ABE7C464}"/>
    <cellStyle name="Separador de milhares 5 2 5 7 5 2" xfId="49431" xr:uid="{C37047CC-5CDD-455B-87AD-39714C86C98D}"/>
    <cellStyle name="Separador de milhares 5 2 5 7 5 2 2" xfId="49432" xr:uid="{AC6161F6-CD5A-4861-9484-BEBA13E6E77F}"/>
    <cellStyle name="Separador de milhares 5 2 5 7 5 3" xfId="49433" xr:uid="{A5FAB042-AE42-4675-AF62-2C31406D7B38}"/>
    <cellStyle name="Separador de milhares 5 2 5 7 5 3 2" xfId="49434" xr:uid="{32A6C964-31EE-4E30-AD7C-4B8D411DA852}"/>
    <cellStyle name="Separador de milhares 5 2 5 7 5 4" xfId="49435" xr:uid="{7B61AF6E-6C46-4446-BC11-BB7D9A6E3DB7}"/>
    <cellStyle name="Separador de milhares 5 2 5 7 6" xfId="49436" xr:uid="{92B8F55E-5F8C-4F74-8BB3-883EAF3AF896}"/>
    <cellStyle name="Separador de milhares 5 2 5 7 6 2" xfId="49437" xr:uid="{7B67C60A-91A1-491E-A5F1-CDEB4A501B49}"/>
    <cellStyle name="Separador de milhares 5 2 5 7 7" xfId="49438" xr:uid="{06185BE6-EEB4-4064-B474-8E5DCD2A510A}"/>
    <cellStyle name="Separador de milhares 5 2 5 7 8" xfId="49439" xr:uid="{DD5AA484-4AD3-4242-B7B9-4D67E1DDCE23}"/>
    <cellStyle name="Separador de milhares 5 2 5 7 9" xfId="53740" xr:uid="{CFA066E5-467E-495E-A91D-3BDDA7C6C86F}"/>
    <cellStyle name="Separador de milhares 5 2 5 8" xfId="49440" xr:uid="{F26F21A9-1640-4A3B-B96B-B527E04514B8}"/>
    <cellStyle name="Separador de milhares 5 2 5 8 2" xfId="49441" xr:uid="{D8AC7D87-CEBF-4454-BF47-F48445E7B6C3}"/>
    <cellStyle name="Separador de milhares 5 2 5 8 2 2" xfId="49442" xr:uid="{CD223271-FBA2-432C-A4B7-B20EA2D27E54}"/>
    <cellStyle name="Separador de milhares 5 2 5 8 2 2 2" xfId="49443" xr:uid="{2B78310E-6756-4F28-B5CD-B97B609067C3}"/>
    <cellStyle name="Separador de milhares 5 2 5 8 2 3" xfId="49444" xr:uid="{AC4CA715-4570-4977-A706-AFCDF39BA86F}"/>
    <cellStyle name="Separador de milhares 5 2 5 8 2 3 2" xfId="49445" xr:uid="{9D717053-062D-4861-A645-7BAFD46AC902}"/>
    <cellStyle name="Separador de milhares 5 2 5 8 2 4" xfId="49446" xr:uid="{89B1C1EE-67B7-4DF9-A1F2-B13E5BDC771D}"/>
    <cellStyle name="Separador de milhares 5 2 5 8 3" xfId="49447" xr:uid="{0A1BE430-C16B-4121-A48F-E8DB09DA9C5A}"/>
    <cellStyle name="Separador de milhares 5 2 5 8 3 2" xfId="49448" xr:uid="{BA493448-66B6-4CFC-B529-077E82BC64FB}"/>
    <cellStyle name="Separador de milhares 5 2 5 8 3 2 2" xfId="49449" xr:uid="{4A3712B7-4E13-4A57-8743-CF850489FF37}"/>
    <cellStyle name="Separador de milhares 5 2 5 8 3 2 2 2" xfId="49450" xr:uid="{07D778F3-2984-4A20-8694-A68CF3500383}"/>
    <cellStyle name="Separador de milhares 5 2 5 8 3 2 3" xfId="49451" xr:uid="{B67EFA75-AD7F-4D4B-9A08-FD04DC2976D9}"/>
    <cellStyle name="Separador de milhares 5 2 5 8 3 3" xfId="49452" xr:uid="{EFF2150E-6A62-4DDE-8AA8-F6560BCBC259}"/>
    <cellStyle name="Separador de milhares 5 2 5 8 3 3 2" xfId="49453" xr:uid="{5C61DD28-D37F-4A22-BEC9-93F9339261C1}"/>
    <cellStyle name="Separador de milhares 5 2 5 8 3 4" xfId="49454" xr:uid="{FD5FEF22-5410-4107-8541-68C7A39D5F9D}"/>
    <cellStyle name="Separador de milhares 5 2 5 8 3 4 2" xfId="49455" xr:uid="{BE92A9BC-F60A-4726-A8D5-01872CA568F3}"/>
    <cellStyle name="Separador de milhares 5 2 5 8 3 5" xfId="49456" xr:uid="{A984A147-1B91-4852-9BAF-0BAFBA9ACC4E}"/>
    <cellStyle name="Separador de milhares 5 2 5 8 4" xfId="49457" xr:uid="{D3DC1645-D2B7-4760-A019-55CFFD1BF535}"/>
    <cellStyle name="Separador de milhares 5 2 5 8 4 2" xfId="49458" xr:uid="{2B592B12-270D-4BF6-A0AB-C1FEEC0E8C27}"/>
    <cellStyle name="Separador de milhares 5 2 5 8 4 2 2" xfId="49459" xr:uid="{C556A48C-ACD8-4EC9-9AA8-EB00FBE289C3}"/>
    <cellStyle name="Separador de milhares 5 2 5 8 4 3" xfId="49460" xr:uid="{C344B88E-65FB-4879-B84F-BDC7CEA405E3}"/>
    <cellStyle name="Separador de milhares 5 2 5 8 4 3 2" xfId="49461" xr:uid="{BDAA80A1-996F-42E8-8C75-F1CD854C2236}"/>
    <cellStyle name="Separador de milhares 5 2 5 8 4 4" xfId="49462" xr:uid="{7FD68A7C-7CBC-49D9-99CA-80B5DDABBE56}"/>
    <cellStyle name="Separador de milhares 5 2 5 8 5" xfId="49463" xr:uid="{B5EBC3B0-5BCF-4B25-8CC9-C9252D9CD1CC}"/>
    <cellStyle name="Separador de milhares 5 2 5 8 5 2" xfId="49464" xr:uid="{7088357A-E6D6-4616-A32C-6982146E4A8A}"/>
    <cellStyle name="Separador de milhares 5 2 5 8 6" xfId="49465" xr:uid="{218E53CF-2ECE-4EAA-8B5E-FC9A8ED2404E}"/>
    <cellStyle name="Separador de milhares 5 2 5 8 7" xfId="49466" xr:uid="{FD7106B7-065E-4FDE-AFFC-D93FCBAB92BA}"/>
    <cellStyle name="Separador de milhares 5 2 5 8 8" xfId="53741" xr:uid="{F07506C7-C877-4B7B-B080-3333AF491CEB}"/>
    <cellStyle name="Separador de milhares 5 2 5 9" xfId="49467" xr:uid="{19997558-8AA0-45F2-9AA3-4D11327DDB11}"/>
    <cellStyle name="Separador de milhares 5 2 5 9 2" xfId="49468" xr:uid="{1D9003A5-AE24-4876-AB9A-940164073ACF}"/>
    <cellStyle name="Separador de milhares 5 2 5 9 2 2" xfId="49469" xr:uid="{3FE68DA6-A875-4869-8EDE-33DCCDED0FCA}"/>
    <cellStyle name="Separador de milhares 5 2 5 9 3" xfId="49470" xr:uid="{C36DF9E8-2B23-4ACE-9C21-772DC7B27E80}"/>
    <cellStyle name="Separador de milhares 5 2 5 9 3 2" xfId="49471" xr:uid="{2C43747C-1E58-48E0-8C8B-86E507DC897E}"/>
    <cellStyle name="Separador de milhares 5 2 5 9 4" xfId="49472" xr:uid="{6160C99F-CB6E-4AC3-AA7A-2BA66D752231}"/>
    <cellStyle name="Separador de milhares 5 2 6" xfId="49473" xr:uid="{F80400A5-8704-4021-92D8-7776AC1B1BB5}"/>
    <cellStyle name="Separador de milhares 5 2 6 10" xfId="49474" xr:uid="{0655AF91-7BB4-4AE2-BBD8-08F7E4AF3A17}"/>
    <cellStyle name="Separador de milhares 5 2 6 10 2" xfId="49475" xr:uid="{594F98AC-BE45-489F-AF98-63924BAD4EE2}"/>
    <cellStyle name="Separador de milhares 5 2 6 10 2 2" xfId="49476" xr:uid="{86D3DDB4-066B-4B8D-8F66-841BA3E027A7}"/>
    <cellStyle name="Separador de milhares 5 2 6 10 2 2 2" xfId="49477" xr:uid="{735741C7-362E-4A12-974D-C55002734E76}"/>
    <cellStyle name="Separador de milhares 5 2 6 10 2 3" xfId="49478" xr:uid="{71432643-8A0F-4ABA-AE47-99A2CD8E8572}"/>
    <cellStyle name="Separador de milhares 5 2 6 10 3" xfId="49479" xr:uid="{E0B8164A-DB71-4193-BFD8-51ED69B11D7B}"/>
    <cellStyle name="Separador de milhares 5 2 6 10 3 2" xfId="49480" xr:uid="{10392DC4-D380-4504-B7ED-B1A9D19F2CAE}"/>
    <cellStyle name="Separador de milhares 5 2 6 10 4" xfId="49481" xr:uid="{FFCB6A8B-9CD0-4454-AD4F-400595EBC247}"/>
    <cellStyle name="Separador de milhares 5 2 6 10 4 2" xfId="49482" xr:uid="{2A4A76DC-55D5-4E42-9A36-3D7BB23C6A06}"/>
    <cellStyle name="Separador de milhares 5 2 6 10 5" xfId="49483" xr:uid="{4F2A22BF-F0A3-46D1-9C7F-8C90A16B93DB}"/>
    <cellStyle name="Separador de milhares 5 2 6 11" xfId="49484" xr:uid="{BCE986A4-7931-46C0-A6FB-410E0B6CAA82}"/>
    <cellStyle name="Separador de milhares 5 2 6 11 2" xfId="49485" xr:uid="{4C1DD58E-6F9C-4928-930D-52D9BE70CBCC}"/>
    <cellStyle name="Separador de milhares 5 2 6 11 2 2" xfId="49486" xr:uid="{0BCDDD82-7D19-4332-B3A2-315BEFCF4B06}"/>
    <cellStyle name="Separador de milhares 5 2 6 11 3" xfId="49487" xr:uid="{53954DE3-0239-4DA6-86C0-BACF2E11CC89}"/>
    <cellStyle name="Separador de milhares 5 2 6 11 3 2" xfId="49488" xr:uid="{9B1572A8-5BF9-46C1-AE0F-4FC53A6EC343}"/>
    <cellStyle name="Separador de milhares 5 2 6 11 4" xfId="49489" xr:uid="{E8A901D2-3415-4981-865E-315865A9A04F}"/>
    <cellStyle name="Separador de milhares 5 2 6 12" xfId="49490" xr:uid="{9F6AE4D2-6FB7-45D8-812A-917D52FDC479}"/>
    <cellStyle name="Separador de milhares 5 2 6 12 2" xfId="49491" xr:uid="{630C2B08-6566-4314-89E6-4EFB477EAC1D}"/>
    <cellStyle name="Separador de milhares 5 2 6 13" xfId="49492" xr:uid="{6B467B32-6F0A-41DA-B6BC-50A821293E7C}"/>
    <cellStyle name="Separador de milhares 5 2 6 14" xfId="49493" xr:uid="{B1EB23B0-5336-4762-BB96-E5085E7B8723}"/>
    <cellStyle name="Separador de milhares 5 2 6 15" xfId="55098" xr:uid="{9DB361F2-EED9-49E5-8128-9B8E7DA94EB9}"/>
    <cellStyle name="Separador de milhares 5 2 6 2" xfId="49494" xr:uid="{7DCD0FB0-8F30-4CC8-97BB-7572787E8F31}"/>
    <cellStyle name="Separador de milhares 5 2 6 2 10" xfId="49495" xr:uid="{E288BDFF-9162-456F-8A24-9077E6EF5219}"/>
    <cellStyle name="Separador de milhares 5 2 6 2 10 2" xfId="49496" xr:uid="{183DE78C-B50F-4A05-8016-F751BABEE98F}"/>
    <cellStyle name="Separador de milhares 5 2 6 2 11" xfId="49497" xr:uid="{95AD366E-566F-481D-8808-1DBCAF6AE9D4}"/>
    <cellStyle name="Separador de milhares 5 2 6 2 12" xfId="49498" xr:uid="{BBD8CC5C-2E65-4D6F-8FC8-E877171BA388}"/>
    <cellStyle name="Separador de milhares 5 2 6 2 13" xfId="53742" xr:uid="{0C066EF9-E867-4E6D-96ED-7C222B139C08}"/>
    <cellStyle name="Separador de milhares 5 2 6 2 14" xfId="55099" xr:uid="{DAE771C9-93F2-4C96-B7E3-4B3F33F8DF9F}"/>
    <cellStyle name="Separador de milhares 5 2 6 2 2" xfId="49499" xr:uid="{A6173737-A46A-41AC-859D-FE759B03B11C}"/>
    <cellStyle name="Separador de milhares 5 2 6 2 2 10" xfId="49500" xr:uid="{BFD99656-832D-4E27-BCCC-A3EFCD92864F}"/>
    <cellStyle name="Separador de milhares 5 2 6 2 2 11" xfId="53743" xr:uid="{65FF3941-6BE4-4136-8642-95232CFA3FE0}"/>
    <cellStyle name="Separador de milhares 5 2 6 2 2 12" xfId="55100" xr:uid="{DD359C58-2406-45BC-A201-77EF0FE5C465}"/>
    <cellStyle name="Separador de milhares 5 2 6 2 2 2" xfId="49501" xr:uid="{45939366-F379-41C9-A839-D655463735EE}"/>
    <cellStyle name="Separador de milhares 5 2 6 2 2 2 10" xfId="55101" xr:uid="{8D80B57C-7B24-488A-BB81-9517D4A469D1}"/>
    <cellStyle name="Separador de milhares 5 2 6 2 2 2 2" xfId="49502" xr:uid="{C4BFEA46-311F-4BB2-9401-0FDFF7CD793C}"/>
    <cellStyle name="Separador de milhares 5 2 6 2 2 2 2 2" xfId="49503" xr:uid="{5C7208DC-5B23-4872-8E89-39ACCE399C0A}"/>
    <cellStyle name="Separador de milhares 5 2 6 2 2 2 2 2 2" xfId="49504" xr:uid="{BF9A6C67-20D0-4554-922C-A35BCD86ADA6}"/>
    <cellStyle name="Separador de milhares 5 2 6 2 2 2 2 2 2 2" xfId="49505" xr:uid="{05E85B7F-6773-4831-8470-A6B35E57926E}"/>
    <cellStyle name="Separador de milhares 5 2 6 2 2 2 2 2 2 2 2" xfId="49506" xr:uid="{5B6A749E-1125-433D-82B6-1987E0E5B146}"/>
    <cellStyle name="Separador de milhares 5 2 6 2 2 2 2 2 2 3" xfId="49507" xr:uid="{EB6CC6C2-251A-4976-9330-9ABA66E898D1}"/>
    <cellStyle name="Separador de milhares 5 2 6 2 2 2 2 2 3" xfId="49508" xr:uid="{2229AC98-8A8A-4766-84A2-1F61BE71AA72}"/>
    <cellStyle name="Separador de milhares 5 2 6 2 2 2 2 2 3 2" xfId="49509" xr:uid="{4820270D-712F-4ABA-A5FF-EAFAF215834E}"/>
    <cellStyle name="Separador de milhares 5 2 6 2 2 2 2 2 4" xfId="49510" xr:uid="{D44D4AC2-4938-463A-B9F2-758E3A2DA536}"/>
    <cellStyle name="Separador de milhares 5 2 6 2 2 2 2 2 4 2" xfId="49511" xr:uid="{42F74BDD-1F3A-4585-9E7F-E05C6538AA56}"/>
    <cellStyle name="Separador de milhares 5 2 6 2 2 2 2 2 5" xfId="49512" xr:uid="{8F4FC523-490A-4770-8D59-5D8DD2FD5EBC}"/>
    <cellStyle name="Separador de milhares 5 2 6 2 2 2 2 3" xfId="49513" xr:uid="{1782BD03-36BE-4DEB-9E19-EB1390EBC20E}"/>
    <cellStyle name="Separador de milhares 5 2 6 2 2 2 2 3 2" xfId="49514" xr:uid="{22082BE1-6A78-4BC9-821E-BA314A8EDB62}"/>
    <cellStyle name="Separador de milhares 5 2 6 2 2 2 2 4" xfId="49515" xr:uid="{2F437071-C480-4CB2-8740-CE30665EC20B}"/>
    <cellStyle name="Separador de milhares 5 2 6 2 2 2 2 4 2" xfId="49516" xr:uid="{D507AA7D-2BCF-4336-A793-F3E269466FA2}"/>
    <cellStyle name="Separador de milhares 5 2 6 2 2 2 2 5" xfId="49517" xr:uid="{73D1511F-84FA-47CD-8546-D9705899C61B}"/>
    <cellStyle name="Separador de milhares 5 2 6 2 2 2 3" xfId="49518" xr:uid="{FFFD6115-A025-4657-8BD7-D4D83E156664}"/>
    <cellStyle name="Separador de milhares 5 2 6 2 2 2 3 2" xfId="49519" xr:uid="{684145CC-2AD3-4677-9256-12B1E78E6866}"/>
    <cellStyle name="Separador de milhares 5 2 6 2 2 2 3 2 2" xfId="49520" xr:uid="{866C6AE4-9A9A-4B1F-8D11-1FC7F7D1F3B9}"/>
    <cellStyle name="Separador de milhares 5 2 6 2 2 2 3 3" xfId="49521" xr:uid="{FBD7D0C7-6069-4155-AC2F-1E254A9B5820}"/>
    <cellStyle name="Separador de milhares 5 2 6 2 2 2 3 3 2" xfId="49522" xr:uid="{BDEC7D21-38C6-41DA-8BD1-EB675CBAAB5D}"/>
    <cellStyle name="Separador de milhares 5 2 6 2 2 2 3 4" xfId="49523" xr:uid="{E2CED319-A1EA-4074-9ABC-DB291CC0519E}"/>
    <cellStyle name="Separador de milhares 5 2 6 2 2 2 4" xfId="49524" xr:uid="{6AA8754E-7C90-4EC2-BDC7-6F3F557CC185}"/>
    <cellStyle name="Separador de milhares 5 2 6 2 2 2 4 2" xfId="49525" xr:uid="{9B3F9088-C803-45DE-92CD-9C907E2EBAB6}"/>
    <cellStyle name="Separador de milhares 5 2 6 2 2 2 4 2 2" xfId="49526" xr:uid="{8B66AC31-ADB2-4B3C-BFE5-A6F558AC37C0}"/>
    <cellStyle name="Separador de milhares 5 2 6 2 2 2 4 2 2 2" xfId="49527" xr:uid="{3F59B377-D16A-4EDB-AD93-BC05EBEE18C1}"/>
    <cellStyle name="Separador de milhares 5 2 6 2 2 2 4 2 3" xfId="49528" xr:uid="{19E9A4E5-AC4F-414C-9E11-15F96051F813}"/>
    <cellStyle name="Separador de milhares 5 2 6 2 2 2 4 3" xfId="49529" xr:uid="{82B0AE1B-1918-4755-868E-8B7E691B114F}"/>
    <cellStyle name="Separador de milhares 5 2 6 2 2 2 4 3 2" xfId="49530" xr:uid="{9EE370FA-9A40-472E-8041-2F62068054A7}"/>
    <cellStyle name="Separador de milhares 5 2 6 2 2 2 4 4" xfId="49531" xr:uid="{832559A7-AB8B-4C3F-AF3D-CAC50CFD671F}"/>
    <cellStyle name="Separador de milhares 5 2 6 2 2 2 4 4 2" xfId="49532" xr:uid="{38F31F92-B9EC-45FF-B035-2B6C96867B16}"/>
    <cellStyle name="Separador de milhares 5 2 6 2 2 2 4 5" xfId="49533" xr:uid="{4CE7E3AD-2E16-4664-AD6E-A8BAAFF304A9}"/>
    <cellStyle name="Separador de milhares 5 2 6 2 2 2 5" xfId="49534" xr:uid="{00EF34BC-0FA1-41D0-B2FC-7D24292FD92E}"/>
    <cellStyle name="Separador de milhares 5 2 6 2 2 2 5 2" xfId="49535" xr:uid="{F8B48F45-F486-4DFE-9A85-9E2910EA9339}"/>
    <cellStyle name="Separador de milhares 5 2 6 2 2 2 5 2 2" xfId="49536" xr:uid="{9CD52D62-510D-4B68-9EC6-CF79A40A65C7}"/>
    <cellStyle name="Separador de milhares 5 2 6 2 2 2 5 3" xfId="49537" xr:uid="{A093B70C-544A-4222-8DDD-E153DED93218}"/>
    <cellStyle name="Separador de milhares 5 2 6 2 2 2 5 3 2" xfId="49538" xr:uid="{62B1DA5B-3287-4FB9-9B0B-5A98C6DA227A}"/>
    <cellStyle name="Separador de milhares 5 2 6 2 2 2 5 4" xfId="49539" xr:uid="{ECCB8A0A-59CB-452A-83F1-39DC555C09C3}"/>
    <cellStyle name="Separador de milhares 5 2 6 2 2 2 6" xfId="49540" xr:uid="{57422714-AE2A-4B8B-BF32-0FDA20025998}"/>
    <cellStyle name="Separador de milhares 5 2 6 2 2 2 6 2" xfId="49541" xr:uid="{F6B633D3-3F50-4B22-B33D-22B69DE95F0D}"/>
    <cellStyle name="Separador de milhares 5 2 6 2 2 2 7" xfId="49542" xr:uid="{6F68D9CF-0737-4241-94A7-DF1DA7D097D9}"/>
    <cellStyle name="Separador de milhares 5 2 6 2 2 2 8" xfId="49543" xr:uid="{0B4F5996-358B-41F5-95A0-6D1054AB00EA}"/>
    <cellStyle name="Separador de milhares 5 2 6 2 2 2 9" xfId="53744" xr:uid="{41C6BEFE-A649-4E4F-89B7-2E2644724FC9}"/>
    <cellStyle name="Separador de milhares 5 2 6 2 2 3" xfId="49544" xr:uid="{A0C58A47-096F-44AC-88E9-CF92DB2DBE8E}"/>
    <cellStyle name="Separador de milhares 5 2 6 2 2 3 10" xfId="55102" xr:uid="{9B6A6509-C867-455F-98E0-DD854F804BCF}"/>
    <cellStyle name="Separador de milhares 5 2 6 2 2 3 2" xfId="49545" xr:uid="{35F316DD-09CC-430A-A15C-3A7A745B130C}"/>
    <cellStyle name="Separador de milhares 5 2 6 2 2 3 2 2" xfId="49546" xr:uid="{F6E833DF-973F-4BCB-AA78-ED42A6C50E0B}"/>
    <cellStyle name="Separador de milhares 5 2 6 2 2 3 2 2 2" xfId="49547" xr:uid="{5A78331F-8C30-4AC1-85FD-E4E0B07232BD}"/>
    <cellStyle name="Separador de milhares 5 2 6 2 2 3 2 2 2 2" xfId="49548" xr:uid="{BCE7DA9C-8266-4BF2-A82E-C01B7EB76228}"/>
    <cellStyle name="Separador de milhares 5 2 6 2 2 3 2 2 2 2 2" xfId="49549" xr:uid="{F0B4977E-B93E-4732-A8F7-D106E8B2DFAD}"/>
    <cellStyle name="Separador de milhares 5 2 6 2 2 3 2 2 2 3" xfId="49550" xr:uid="{C3373A24-7524-4BE6-8492-77D485931F8F}"/>
    <cellStyle name="Separador de milhares 5 2 6 2 2 3 2 2 3" xfId="49551" xr:uid="{5E7C9D42-C114-41FD-8AE0-B287B37B2A3F}"/>
    <cellStyle name="Separador de milhares 5 2 6 2 2 3 2 2 3 2" xfId="49552" xr:uid="{8C47212B-1035-4542-BF82-9DC28BF41E9B}"/>
    <cellStyle name="Separador de milhares 5 2 6 2 2 3 2 2 4" xfId="49553" xr:uid="{36313BD1-048A-4AE7-82E2-BCDCC59A62D2}"/>
    <cellStyle name="Separador de milhares 5 2 6 2 2 3 2 2 4 2" xfId="49554" xr:uid="{65F37F9D-1AEE-4427-B492-85EC59230A42}"/>
    <cellStyle name="Separador de milhares 5 2 6 2 2 3 2 2 5" xfId="49555" xr:uid="{3BE36E63-CA46-4002-93A2-C52FEA17A934}"/>
    <cellStyle name="Separador de milhares 5 2 6 2 2 3 2 3" xfId="49556" xr:uid="{8486520A-0FA7-474E-9852-DF622E1738CE}"/>
    <cellStyle name="Separador de milhares 5 2 6 2 2 3 2 3 2" xfId="49557" xr:uid="{3A94C94C-5C18-4ECC-805D-845B33914675}"/>
    <cellStyle name="Separador de milhares 5 2 6 2 2 3 2 4" xfId="49558" xr:uid="{AAD0AFC1-EECA-4040-B922-4788C1D49519}"/>
    <cellStyle name="Separador de milhares 5 2 6 2 2 3 2 4 2" xfId="49559" xr:uid="{0F72FECE-7E64-405E-9A92-D06B4F7F3A88}"/>
    <cellStyle name="Separador de milhares 5 2 6 2 2 3 2 5" xfId="49560" xr:uid="{859C10F5-D727-4B9A-A2DA-BD382D017394}"/>
    <cellStyle name="Separador de milhares 5 2 6 2 2 3 3" xfId="49561" xr:uid="{C0798741-EAE2-43DA-9BE7-165E473287BE}"/>
    <cellStyle name="Separador de milhares 5 2 6 2 2 3 3 2" xfId="49562" xr:uid="{4251A728-3701-47C7-A852-5F5ABBB8EDF3}"/>
    <cellStyle name="Separador de milhares 5 2 6 2 2 3 3 2 2" xfId="49563" xr:uid="{1388DDBF-0B80-45B1-8600-4F2EA0772D46}"/>
    <cellStyle name="Separador de milhares 5 2 6 2 2 3 3 3" xfId="49564" xr:uid="{E7AE13B7-D986-48BC-9D71-69FF71796FCE}"/>
    <cellStyle name="Separador de milhares 5 2 6 2 2 3 3 3 2" xfId="49565" xr:uid="{A21F9F6A-A5F4-4AC0-B3C2-85D45B6E6B39}"/>
    <cellStyle name="Separador de milhares 5 2 6 2 2 3 3 4" xfId="49566" xr:uid="{2DBFE631-108C-410E-ABF8-30B292BD1F8A}"/>
    <cellStyle name="Separador de milhares 5 2 6 2 2 3 4" xfId="49567" xr:uid="{4953CC03-200B-4BEA-BCEB-B3EC93973951}"/>
    <cellStyle name="Separador de milhares 5 2 6 2 2 3 4 2" xfId="49568" xr:uid="{194A9EAD-0BBC-4169-8C3E-7D3D1462AADA}"/>
    <cellStyle name="Separador de milhares 5 2 6 2 2 3 4 2 2" xfId="49569" xr:uid="{0496E52B-431B-40AC-A86B-D05C505B2296}"/>
    <cellStyle name="Separador de milhares 5 2 6 2 2 3 4 2 2 2" xfId="49570" xr:uid="{C16FD696-6D71-4E1D-948C-9797BA6A32BC}"/>
    <cellStyle name="Separador de milhares 5 2 6 2 2 3 4 2 3" xfId="49571" xr:uid="{DA56FA34-F368-4118-9EF6-0D715053084E}"/>
    <cellStyle name="Separador de milhares 5 2 6 2 2 3 4 3" xfId="49572" xr:uid="{4DECBC50-CB80-46D8-8408-78E543D93B8E}"/>
    <cellStyle name="Separador de milhares 5 2 6 2 2 3 4 3 2" xfId="49573" xr:uid="{38CA3EB4-63E9-4A0A-BC88-8A90FF0E0545}"/>
    <cellStyle name="Separador de milhares 5 2 6 2 2 3 4 4" xfId="49574" xr:uid="{668BD7B5-938B-4B7C-BE1C-B8521F982FB7}"/>
    <cellStyle name="Separador de milhares 5 2 6 2 2 3 4 4 2" xfId="49575" xr:uid="{FA8EB845-41C2-4CE8-855B-4B982EF16120}"/>
    <cellStyle name="Separador de milhares 5 2 6 2 2 3 4 5" xfId="49576" xr:uid="{F23F6E90-6A05-4A79-8E5C-84481C6809E9}"/>
    <cellStyle name="Separador de milhares 5 2 6 2 2 3 5" xfId="49577" xr:uid="{5FDBEF1F-4289-4901-8B12-5F6380E01687}"/>
    <cellStyle name="Separador de milhares 5 2 6 2 2 3 5 2" xfId="49578" xr:uid="{005392E5-7E5B-49F7-A21D-AD9CE63416FE}"/>
    <cellStyle name="Separador de milhares 5 2 6 2 2 3 5 2 2" xfId="49579" xr:uid="{FEB50363-50F0-4A08-8A9B-EAA9DE1BE78A}"/>
    <cellStyle name="Separador de milhares 5 2 6 2 2 3 5 3" xfId="49580" xr:uid="{91A27919-5AC3-470A-B902-6FBB6BAFC1AB}"/>
    <cellStyle name="Separador de milhares 5 2 6 2 2 3 5 3 2" xfId="49581" xr:uid="{103A2262-65F7-4CFE-A0C1-20291E577D27}"/>
    <cellStyle name="Separador de milhares 5 2 6 2 2 3 5 4" xfId="49582" xr:uid="{8D5E86F6-0B87-4468-8FC8-EA9BEA39B5A3}"/>
    <cellStyle name="Separador de milhares 5 2 6 2 2 3 6" xfId="49583" xr:uid="{A234F400-CFFA-4926-BDC7-5A25C6566889}"/>
    <cellStyle name="Separador de milhares 5 2 6 2 2 3 6 2" xfId="49584" xr:uid="{0336AC8A-78D7-41AC-B7BB-877B89AC22DD}"/>
    <cellStyle name="Separador de milhares 5 2 6 2 2 3 7" xfId="49585" xr:uid="{53E868A0-B6AC-4C88-B440-2B176E088F25}"/>
    <cellStyle name="Separador de milhares 5 2 6 2 2 3 8" xfId="49586" xr:uid="{341B751E-CE14-4E79-A475-2A91859605DA}"/>
    <cellStyle name="Separador de milhares 5 2 6 2 2 3 9" xfId="53745" xr:uid="{132792B4-B7A7-4E55-83F2-0BD79BF51B3C}"/>
    <cellStyle name="Separador de milhares 5 2 6 2 2 4" xfId="49587" xr:uid="{5EBF3313-0727-4A17-B8BE-30F42AC8E9A2}"/>
    <cellStyle name="Separador de milhares 5 2 6 2 2 4 2" xfId="49588" xr:uid="{A23847BB-CC27-4F46-831E-104413422D2A}"/>
    <cellStyle name="Separador de milhares 5 2 6 2 2 4 2 2" xfId="49589" xr:uid="{D7222774-D40A-47B1-9556-CBD3BE4F097B}"/>
    <cellStyle name="Separador de milhares 5 2 6 2 2 4 2 2 2" xfId="49590" xr:uid="{484DD8B4-E388-4D03-9B8F-9FD86D2C2864}"/>
    <cellStyle name="Separador de milhares 5 2 6 2 2 4 2 2 2 2" xfId="49591" xr:uid="{BCA58C77-3404-4630-A0B4-AD172D9DD1AF}"/>
    <cellStyle name="Separador de milhares 5 2 6 2 2 4 2 2 3" xfId="49592" xr:uid="{B60C638C-0359-4D3A-AC7C-7EC62350C576}"/>
    <cellStyle name="Separador de milhares 5 2 6 2 2 4 2 3" xfId="49593" xr:uid="{B18E9607-51F0-42AF-9364-A970FDF5FDF8}"/>
    <cellStyle name="Separador de milhares 5 2 6 2 2 4 2 3 2" xfId="49594" xr:uid="{664B5B1B-FCE0-4CAE-AC7B-E50AF9B6C767}"/>
    <cellStyle name="Separador de milhares 5 2 6 2 2 4 2 4" xfId="49595" xr:uid="{216BCA3E-0967-48F9-BDC9-CFD2E44B2984}"/>
    <cellStyle name="Separador de milhares 5 2 6 2 2 4 2 4 2" xfId="49596" xr:uid="{BD605E96-08B4-43CF-9887-43BEFA5F51F1}"/>
    <cellStyle name="Separador de milhares 5 2 6 2 2 4 2 5" xfId="49597" xr:uid="{C923F1D2-3AFA-4B83-B433-D5FAD0CED7A4}"/>
    <cellStyle name="Separador de milhares 5 2 6 2 2 4 3" xfId="49598" xr:uid="{A35C0E49-0D66-44E9-B3AD-C5DC497C9E98}"/>
    <cellStyle name="Separador de milhares 5 2 6 2 2 4 3 2" xfId="49599" xr:uid="{D07BE7D7-EDA5-4828-84D7-40AC6C212CDE}"/>
    <cellStyle name="Separador de milhares 5 2 6 2 2 4 4" xfId="49600" xr:uid="{170B846A-4F67-4FD8-9CC7-3AE16C47991D}"/>
    <cellStyle name="Separador de milhares 5 2 6 2 2 4 4 2" xfId="49601" xr:uid="{D58F0B04-5521-4686-9187-CE7E133FE446}"/>
    <cellStyle name="Separador de milhares 5 2 6 2 2 4 5" xfId="49602" xr:uid="{AA584EFC-A3DC-41B6-848C-EF27379A099E}"/>
    <cellStyle name="Separador de milhares 5 2 6 2 2 5" xfId="49603" xr:uid="{EFC68998-3924-4D9B-B29F-51F379D07FB8}"/>
    <cellStyle name="Separador de milhares 5 2 6 2 2 5 2" xfId="49604" xr:uid="{28EF9A9B-A5FC-4713-A103-EE63A9C74E71}"/>
    <cellStyle name="Separador de milhares 5 2 6 2 2 5 2 2" xfId="49605" xr:uid="{B4151F67-8D30-41A5-8D09-C0F54D364BD3}"/>
    <cellStyle name="Separador de milhares 5 2 6 2 2 5 3" xfId="49606" xr:uid="{480B544D-5EF1-4F24-89F2-789E5D673543}"/>
    <cellStyle name="Separador de milhares 5 2 6 2 2 5 3 2" xfId="49607" xr:uid="{D1833CF9-340A-45D4-9A6F-B7B77F2C239A}"/>
    <cellStyle name="Separador de milhares 5 2 6 2 2 5 4" xfId="49608" xr:uid="{05C7E30B-30AD-4A46-A4E4-C4C012EC47D5}"/>
    <cellStyle name="Separador de milhares 5 2 6 2 2 6" xfId="49609" xr:uid="{21A0C9F7-16FE-4E35-9E75-900BF5E51A5D}"/>
    <cellStyle name="Separador de milhares 5 2 6 2 2 6 2" xfId="49610" xr:uid="{0859390E-EA8D-4B41-96A1-85E6A2AC36DB}"/>
    <cellStyle name="Separador de milhares 5 2 6 2 2 6 2 2" xfId="49611" xr:uid="{003EA9CC-72E8-45A7-9606-F77E736A26C5}"/>
    <cellStyle name="Separador de milhares 5 2 6 2 2 6 2 2 2" xfId="49612" xr:uid="{844CDD8C-9B3A-4DC8-98E1-76389EE58F43}"/>
    <cellStyle name="Separador de milhares 5 2 6 2 2 6 2 3" xfId="49613" xr:uid="{1CDD1626-54FD-4D7F-83C5-F4FD04D6E05B}"/>
    <cellStyle name="Separador de milhares 5 2 6 2 2 6 3" xfId="49614" xr:uid="{F5C8BB08-9849-4D60-AAD5-E9537C36BF10}"/>
    <cellStyle name="Separador de milhares 5 2 6 2 2 6 3 2" xfId="49615" xr:uid="{BA9CC20F-42CA-4A6E-A071-F6B7B9CBBC2C}"/>
    <cellStyle name="Separador de milhares 5 2 6 2 2 6 4" xfId="49616" xr:uid="{9F6C8BE8-4C69-46FF-A469-1BB664635CD7}"/>
    <cellStyle name="Separador de milhares 5 2 6 2 2 6 4 2" xfId="49617" xr:uid="{FEEA6CB6-30ED-4C7B-9BA4-718E6AE76FA4}"/>
    <cellStyle name="Separador de milhares 5 2 6 2 2 6 5" xfId="49618" xr:uid="{C71ADA33-10CC-4322-B8F1-BB26488A6A8C}"/>
    <cellStyle name="Separador de milhares 5 2 6 2 2 7" xfId="49619" xr:uid="{AEFC6232-D661-49D3-BE49-D8C72C847090}"/>
    <cellStyle name="Separador de milhares 5 2 6 2 2 7 2" xfId="49620" xr:uid="{7B2DFA35-985F-4AE5-B953-31C16F88ECB7}"/>
    <cellStyle name="Separador de milhares 5 2 6 2 2 7 2 2" xfId="49621" xr:uid="{15441FC6-391B-429C-BE83-3EA953CCF020}"/>
    <cellStyle name="Separador de milhares 5 2 6 2 2 7 3" xfId="49622" xr:uid="{75504B70-DEC8-4A9A-A778-F3E1829A7B8C}"/>
    <cellStyle name="Separador de milhares 5 2 6 2 2 7 3 2" xfId="49623" xr:uid="{F14232EF-7025-4E48-9CE4-F4726E252351}"/>
    <cellStyle name="Separador de milhares 5 2 6 2 2 7 4" xfId="49624" xr:uid="{A292D831-B8BF-450D-A8CF-6011C404CCA0}"/>
    <cellStyle name="Separador de milhares 5 2 6 2 2 8" xfId="49625" xr:uid="{36FD66B1-D971-4940-94D9-F7A85284AC49}"/>
    <cellStyle name="Separador de milhares 5 2 6 2 2 8 2" xfId="49626" xr:uid="{5A23FF4A-90D4-4434-A38F-BEFE87CBBA88}"/>
    <cellStyle name="Separador de milhares 5 2 6 2 2 9" xfId="49627" xr:uid="{5E4A752A-07BA-4C72-99FC-87DDA0091BE3}"/>
    <cellStyle name="Separador de milhares 5 2 6 2 3" xfId="49628" xr:uid="{BC61BFC9-33F0-4BA6-BFAF-A0266B09EE92}"/>
    <cellStyle name="Separador de milhares 5 2 6 2 3 10" xfId="55103" xr:uid="{4FEA2B9F-6CB2-4812-B6A1-A31EA2528047}"/>
    <cellStyle name="Separador de milhares 5 2 6 2 3 2" xfId="49629" xr:uid="{C6BA5956-C712-4E74-959E-2795B8ADAAB9}"/>
    <cellStyle name="Separador de milhares 5 2 6 2 3 2 2" xfId="49630" xr:uid="{71BC1987-2821-4715-A9E6-1F1492072E06}"/>
    <cellStyle name="Separador de milhares 5 2 6 2 3 2 2 2" xfId="49631" xr:uid="{32B679DC-CFBC-4045-9BCB-20ACD9D81388}"/>
    <cellStyle name="Separador de milhares 5 2 6 2 3 2 2 2 2" xfId="49632" xr:uid="{CF081D22-66D0-40CD-BB69-FED687D76FB7}"/>
    <cellStyle name="Separador de milhares 5 2 6 2 3 2 2 2 2 2" xfId="49633" xr:uid="{9DBC4FAF-0322-4A05-A85E-AE5435660449}"/>
    <cellStyle name="Separador de milhares 5 2 6 2 3 2 2 2 3" xfId="49634" xr:uid="{8556D641-4EF3-493B-AC74-0D9EC0A60E39}"/>
    <cellStyle name="Separador de milhares 5 2 6 2 3 2 2 3" xfId="49635" xr:uid="{9E73C160-5226-4378-ADC9-2525B729A950}"/>
    <cellStyle name="Separador de milhares 5 2 6 2 3 2 2 3 2" xfId="49636" xr:uid="{B9E11631-74BE-47E5-BC97-31551AE5D32C}"/>
    <cellStyle name="Separador de milhares 5 2 6 2 3 2 2 4" xfId="49637" xr:uid="{A436F408-9BBE-4E12-A062-A7E187E0543F}"/>
    <cellStyle name="Separador de milhares 5 2 6 2 3 2 2 4 2" xfId="49638" xr:uid="{2673237D-8E6C-4877-B35B-57A91B109ACB}"/>
    <cellStyle name="Separador de milhares 5 2 6 2 3 2 2 5" xfId="49639" xr:uid="{A9ACCA95-1ED2-4D0E-A0F2-7A7AD8C2E019}"/>
    <cellStyle name="Separador de milhares 5 2 6 2 3 2 3" xfId="49640" xr:uid="{3076802C-201E-492F-A414-08A3550FCDAD}"/>
    <cellStyle name="Separador de milhares 5 2 6 2 3 2 3 2" xfId="49641" xr:uid="{3F8DF0AD-767C-4EE6-A8C9-4A75A160E225}"/>
    <cellStyle name="Separador de milhares 5 2 6 2 3 2 4" xfId="49642" xr:uid="{906DD0BC-EEAA-4F72-BC1A-7D9CB30D6A36}"/>
    <cellStyle name="Separador de milhares 5 2 6 2 3 2 4 2" xfId="49643" xr:uid="{C4BC6A4D-5DAC-4F34-B47D-7282EBFD40DB}"/>
    <cellStyle name="Separador de milhares 5 2 6 2 3 2 5" xfId="49644" xr:uid="{B25DEB2C-6CA1-4731-A004-24721FDB3CD3}"/>
    <cellStyle name="Separador de milhares 5 2 6 2 3 3" xfId="49645" xr:uid="{CA650A4F-E1CE-49F3-9814-56C013B62E2B}"/>
    <cellStyle name="Separador de milhares 5 2 6 2 3 3 2" xfId="49646" xr:uid="{087825FE-FC7C-47D8-A571-8193D46BB9BE}"/>
    <cellStyle name="Separador de milhares 5 2 6 2 3 3 2 2" xfId="49647" xr:uid="{E60A0A00-6701-40A2-98F9-76C4A3D4E83C}"/>
    <cellStyle name="Separador de milhares 5 2 6 2 3 3 3" xfId="49648" xr:uid="{75BCB908-AC2C-43D8-BC46-281A4278953C}"/>
    <cellStyle name="Separador de milhares 5 2 6 2 3 3 3 2" xfId="49649" xr:uid="{857E68A4-CA3B-4C25-89C7-AE093ACAC700}"/>
    <cellStyle name="Separador de milhares 5 2 6 2 3 3 4" xfId="49650" xr:uid="{A9C0816A-8EB4-4982-B13C-0401C4FD1CF9}"/>
    <cellStyle name="Separador de milhares 5 2 6 2 3 4" xfId="49651" xr:uid="{9A072652-0F0D-4C4B-91D5-C3059D9876CA}"/>
    <cellStyle name="Separador de milhares 5 2 6 2 3 4 2" xfId="49652" xr:uid="{D0FF7F91-6945-44C0-AC4C-3DFE0EE796BA}"/>
    <cellStyle name="Separador de milhares 5 2 6 2 3 4 2 2" xfId="49653" xr:uid="{43DE4744-D4C4-442B-816A-F9D64B342274}"/>
    <cellStyle name="Separador de milhares 5 2 6 2 3 4 2 2 2" xfId="49654" xr:uid="{103CD6B6-087B-40BC-BB32-6121B7526A9A}"/>
    <cellStyle name="Separador de milhares 5 2 6 2 3 4 2 3" xfId="49655" xr:uid="{8F2BBAC4-8790-4BB7-8803-08420DA94148}"/>
    <cellStyle name="Separador de milhares 5 2 6 2 3 4 3" xfId="49656" xr:uid="{27F4C847-4E0B-4564-AE9D-3C0A6C0760B3}"/>
    <cellStyle name="Separador de milhares 5 2 6 2 3 4 3 2" xfId="49657" xr:uid="{B4D9F733-D8CD-498E-81DF-9495C93F8B6D}"/>
    <cellStyle name="Separador de milhares 5 2 6 2 3 4 4" xfId="49658" xr:uid="{5C9CB69E-4311-4597-90F9-D1648F7889A2}"/>
    <cellStyle name="Separador de milhares 5 2 6 2 3 4 4 2" xfId="49659" xr:uid="{04ECF791-4B2F-4F5C-8788-FA678A0A1E4A}"/>
    <cellStyle name="Separador de milhares 5 2 6 2 3 4 5" xfId="49660" xr:uid="{0B5BE5B4-D3A5-4F2D-9B50-507F33EA2108}"/>
    <cellStyle name="Separador de milhares 5 2 6 2 3 5" xfId="49661" xr:uid="{04E25732-0F47-4051-A859-1FC4F7A70965}"/>
    <cellStyle name="Separador de milhares 5 2 6 2 3 5 2" xfId="49662" xr:uid="{D62AB90D-02E3-4431-A8B5-A2A97D2CF62F}"/>
    <cellStyle name="Separador de milhares 5 2 6 2 3 5 2 2" xfId="49663" xr:uid="{EF75F7A2-803F-4A08-BB7F-32E13999707F}"/>
    <cellStyle name="Separador de milhares 5 2 6 2 3 5 3" xfId="49664" xr:uid="{F36B7E68-B4DE-44A1-B36B-A4C4917E04AF}"/>
    <cellStyle name="Separador de milhares 5 2 6 2 3 5 3 2" xfId="49665" xr:uid="{34130FEB-BD22-413A-A6AF-7F572D153F32}"/>
    <cellStyle name="Separador de milhares 5 2 6 2 3 5 4" xfId="49666" xr:uid="{8FFA1B7C-FB69-40EC-92A7-9B9FE246D7B0}"/>
    <cellStyle name="Separador de milhares 5 2 6 2 3 6" xfId="49667" xr:uid="{3EC4DDD7-5B9C-4A4F-B0F5-8989C2931B21}"/>
    <cellStyle name="Separador de milhares 5 2 6 2 3 6 2" xfId="49668" xr:uid="{56CFC3FD-447F-40C6-A680-6BCA60AA1819}"/>
    <cellStyle name="Separador de milhares 5 2 6 2 3 7" xfId="49669" xr:uid="{A16DDE0B-6408-4466-BB08-BFCC1C094280}"/>
    <cellStyle name="Separador de milhares 5 2 6 2 3 8" xfId="49670" xr:uid="{07307F60-EFDC-40A7-9107-9C6CF5796D64}"/>
    <cellStyle name="Separador de milhares 5 2 6 2 3 9" xfId="53746" xr:uid="{21C38F05-25C1-4A91-A450-41B5114F1422}"/>
    <cellStyle name="Separador de milhares 5 2 6 2 4" xfId="49671" xr:uid="{07FE8FD8-8792-48AB-BE60-69C6C54AA29B}"/>
    <cellStyle name="Separador de milhares 5 2 6 2 4 10" xfId="55104" xr:uid="{CC1F8C75-E6BE-4A86-A7D1-CACB8E5D7DD3}"/>
    <cellStyle name="Separador de milhares 5 2 6 2 4 2" xfId="49672" xr:uid="{D3C28A6F-A4AD-4D5C-83F9-DB6A48006570}"/>
    <cellStyle name="Separador de milhares 5 2 6 2 4 2 2" xfId="49673" xr:uid="{FE15A2C5-6F8E-4E4B-A893-7E2E7E0638AD}"/>
    <cellStyle name="Separador de milhares 5 2 6 2 4 2 2 2" xfId="49674" xr:uid="{F9E50D68-BEAF-4C25-A935-8D7A979C10F0}"/>
    <cellStyle name="Separador de milhares 5 2 6 2 4 2 2 2 2" xfId="49675" xr:uid="{876FAFE5-7529-411F-A3E8-51850D22EA6F}"/>
    <cellStyle name="Separador de milhares 5 2 6 2 4 2 2 2 2 2" xfId="49676" xr:uid="{A018B90C-56EE-4FB9-B97C-54184A232B4D}"/>
    <cellStyle name="Separador de milhares 5 2 6 2 4 2 2 2 3" xfId="49677" xr:uid="{9A4D3F10-44BA-4D30-A2C1-E9EAFCF90860}"/>
    <cellStyle name="Separador de milhares 5 2 6 2 4 2 2 3" xfId="49678" xr:uid="{92EA2820-03A5-4D71-86EB-83C74AD5D46D}"/>
    <cellStyle name="Separador de milhares 5 2 6 2 4 2 2 3 2" xfId="49679" xr:uid="{E59CDE97-D859-48A1-8E26-9B77EE8B0520}"/>
    <cellStyle name="Separador de milhares 5 2 6 2 4 2 2 4" xfId="49680" xr:uid="{5E0A789A-E4DA-4D28-9C50-F36E152C0212}"/>
    <cellStyle name="Separador de milhares 5 2 6 2 4 2 2 4 2" xfId="49681" xr:uid="{C4EB9156-E6F5-4528-B27E-5CF64580B89B}"/>
    <cellStyle name="Separador de milhares 5 2 6 2 4 2 2 5" xfId="49682" xr:uid="{BBA44AA6-81D2-4842-A646-864BD41BC559}"/>
    <cellStyle name="Separador de milhares 5 2 6 2 4 2 3" xfId="49683" xr:uid="{50F20B7E-4EB4-4B06-95F3-61D8C9CDF08D}"/>
    <cellStyle name="Separador de milhares 5 2 6 2 4 2 3 2" xfId="49684" xr:uid="{1E513F81-3601-4997-A89A-C3645C284F71}"/>
    <cellStyle name="Separador de milhares 5 2 6 2 4 2 4" xfId="49685" xr:uid="{88CDAF0F-3FC0-4B95-8DBD-DB0965D65B8A}"/>
    <cellStyle name="Separador de milhares 5 2 6 2 4 2 4 2" xfId="49686" xr:uid="{1FC38602-E8CE-4698-B090-C87B001CA2B1}"/>
    <cellStyle name="Separador de milhares 5 2 6 2 4 2 5" xfId="49687" xr:uid="{5E2EB7E0-0BF4-49A2-9FB4-DF46C5C88F1D}"/>
    <cellStyle name="Separador de milhares 5 2 6 2 4 3" xfId="49688" xr:uid="{E13DD075-BCF3-4499-832B-99465DC6A939}"/>
    <cellStyle name="Separador de milhares 5 2 6 2 4 3 2" xfId="49689" xr:uid="{B3B8CA96-861C-4FD9-BB2E-F7F44F9F359B}"/>
    <cellStyle name="Separador de milhares 5 2 6 2 4 3 2 2" xfId="49690" xr:uid="{7BE54D10-D63A-4710-B9E9-4A0CDF9C06CB}"/>
    <cellStyle name="Separador de milhares 5 2 6 2 4 3 3" xfId="49691" xr:uid="{FF23895E-7A17-4130-BA28-56A493F3696B}"/>
    <cellStyle name="Separador de milhares 5 2 6 2 4 3 3 2" xfId="49692" xr:uid="{98293C8F-1070-477A-B5F8-F53A4C5A4F73}"/>
    <cellStyle name="Separador de milhares 5 2 6 2 4 3 4" xfId="49693" xr:uid="{5C921F84-DBC7-4F8A-9F45-1D4BB9227DDD}"/>
    <cellStyle name="Separador de milhares 5 2 6 2 4 4" xfId="49694" xr:uid="{0519D178-00D7-48F6-9C38-443777823098}"/>
    <cellStyle name="Separador de milhares 5 2 6 2 4 4 2" xfId="49695" xr:uid="{999C1561-642E-4399-8CA2-E721150E5E69}"/>
    <cellStyle name="Separador de milhares 5 2 6 2 4 4 2 2" xfId="49696" xr:uid="{75E53EDE-F81E-46E6-A5E9-9AA7B36FEEBC}"/>
    <cellStyle name="Separador de milhares 5 2 6 2 4 4 2 2 2" xfId="49697" xr:uid="{5C335A9A-E33B-4219-9552-8F7ED521F609}"/>
    <cellStyle name="Separador de milhares 5 2 6 2 4 4 2 3" xfId="49698" xr:uid="{16949176-8948-4787-A7A8-3D573CF13B18}"/>
    <cellStyle name="Separador de milhares 5 2 6 2 4 4 3" xfId="49699" xr:uid="{5AE2E690-4390-41DF-92CC-B18092819341}"/>
    <cellStyle name="Separador de milhares 5 2 6 2 4 4 3 2" xfId="49700" xr:uid="{D27DFC32-4813-4220-B280-E80AE065B44C}"/>
    <cellStyle name="Separador de milhares 5 2 6 2 4 4 4" xfId="49701" xr:uid="{4A4D5C2B-4C39-434D-B549-119F72B359EB}"/>
    <cellStyle name="Separador de milhares 5 2 6 2 4 4 4 2" xfId="49702" xr:uid="{45910B8B-54FB-48E6-9A61-42CF41EC1CBB}"/>
    <cellStyle name="Separador de milhares 5 2 6 2 4 4 5" xfId="49703" xr:uid="{2870CDB6-98DA-4371-BD13-2A00320F889F}"/>
    <cellStyle name="Separador de milhares 5 2 6 2 4 5" xfId="49704" xr:uid="{D5199328-CB4A-4961-A9D9-1710BBF25677}"/>
    <cellStyle name="Separador de milhares 5 2 6 2 4 5 2" xfId="49705" xr:uid="{4855A275-19E8-419C-98F8-47EEAF0301DC}"/>
    <cellStyle name="Separador de milhares 5 2 6 2 4 5 2 2" xfId="49706" xr:uid="{7862CFF3-4481-4C83-A89A-2C575779D93D}"/>
    <cellStyle name="Separador de milhares 5 2 6 2 4 5 3" xfId="49707" xr:uid="{1D480270-0BBF-4108-A9DD-B269D010FCA2}"/>
    <cellStyle name="Separador de milhares 5 2 6 2 4 5 3 2" xfId="49708" xr:uid="{8027C2BD-23FF-441D-ACBD-7BA4E6F953D6}"/>
    <cellStyle name="Separador de milhares 5 2 6 2 4 5 4" xfId="49709" xr:uid="{D5817FBC-65F6-4ED1-BDA9-A3E3A5C3D2D8}"/>
    <cellStyle name="Separador de milhares 5 2 6 2 4 6" xfId="49710" xr:uid="{209C138E-BE05-4204-B550-26906E1E305A}"/>
    <cellStyle name="Separador de milhares 5 2 6 2 4 6 2" xfId="49711" xr:uid="{FA3FF435-0C69-4D77-A725-C8DA3AC212FF}"/>
    <cellStyle name="Separador de milhares 5 2 6 2 4 7" xfId="49712" xr:uid="{26C358A1-C49D-495C-953C-A34D9BAFD285}"/>
    <cellStyle name="Separador de milhares 5 2 6 2 4 8" xfId="49713" xr:uid="{1C20E777-5C69-4795-BE23-5646C7A42677}"/>
    <cellStyle name="Separador de milhares 5 2 6 2 4 9" xfId="53747" xr:uid="{71E46007-35AA-45C9-A1CF-46FE1AFAD6B1}"/>
    <cellStyle name="Separador de milhares 5 2 6 2 5" xfId="49714" xr:uid="{3EA62A01-DC7B-4591-8AC5-F8E073823FE9}"/>
    <cellStyle name="Separador de milhares 5 2 6 2 5 10" xfId="55105" xr:uid="{8A55FF53-9638-4709-88DD-42A79B0C2BE7}"/>
    <cellStyle name="Separador de milhares 5 2 6 2 5 2" xfId="49715" xr:uid="{1F06FC46-CC4E-4FC9-BEF0-4FCF7F1DB8A0}"/>
    <cellStyle name="Separador de milhares 5 2 6 2 5 2 2" xfId="49716" xr:uid="{5F8AFF59-1219-4C24-9EF6-28B69F8BF6CF}"/>
    <cellStyle name="Separador de milhares 5 2 6 2 5 2 2 2" xfId="49717" xr:uid="{938ED29A-F302-4DC3-940A-CFD588B3758A}"/>
    <cellStyle name="Separador de milhares 5 2 6 2 5 2 2 2 2" xfId="49718" xr:uid="{9339F34F-C6C8-4427-B089-822575AD9FEC}"/>
    <cellStyle name="Separador de milhares 5 2 6 2 5 2 2 2 2 2" xfId="49719" xr:uid="{57D6BA8A-E314-490B-8A36-17DBB5B2C98C}"/>
    <cellStyle name="Separador de milhares 5 2 6 2 5 2 2 2 3" xfId="49720" xr:uid="{0D0A0137-9C08-415D-9C1B-388F87F60B13}"/>
    <cellStyle name="Separador de milhares 5 2 6 2 5 2 2 3" xfId="49721" xr:uid="{C20F63BA-977C-4909-9279-50FE21A35678}"/>
    <cellStyle name="Separador de milhares 5 2 6 2 5 2 2 3 2" xfId="49722" xr:uid="{5A0595BF-E485-44A7-9707-F02174FFF39C}"/>
    <cellStyle name="Separador de milhares 5 2 6 2 5 2 2 4" xfId="49723" xr:uid="{D8CAC914-039E-40F5-9EEE-EF91DFE8FD8A}"/>
    <cellStyle name="Separador de milhares 5 2 6 2 5 2 2 4 2" xfId="49724" xr:uid="{5B5CE9D3-B0EC-4C50-83E6-2AF959AED643}"/>
    <cellStyle name="Separador de milhares 5 2 6 2 5 2 2 5" xfId="49725" xr:uid="{1B6591C6-2DE7-42EF-9FB7-48FD9F11F863}"/>
    <cellStyle name="Separador de milhares 5 2 6 2 5 2 3" xfId="49726" xr:uid="{73B572ED-220D-4DC1-A9D5-AB9ACCBFF9CF}"/>
    <cellStyle name="Separador de milhares 5 2 6 2 5 2 3 2" xfId="49727" xr:uid="{7A072AA5-E8C7-488D-99DF-2A4CAE405E2A}"/>
    <cellStyle name="Separador de milhares 5 2 6 2 5 2 4" xfId="49728" xr:uid="{A93297D2-219F-4331-9AA1-FA262EF563E4}"/>
    <cellStyle name="Separador de milhares 5 2 6 2 5 2 4 2" xfId="49729" xr:uid="{092B0468-E71B-4189-8C12-61E0BF393F47}"/>
    <cellStyle name="Separador de milhares 5 2 6 2 5 2 5" xfId="49730" xr:uid="{D98DCC89-C12A-4D2B-8EF1-9DD7A9DDA321}"/>
    <cellStyle name="Separador de milhares 5 2 6 2 5 3" xfId="49731" xr:uid="{B2484DBC-E749-4283-917B-F231710CF4CE}"/>
    <cellStyle name="Separador de milhares 5 2 6 2 5 3 2" xfId="49732" xr:uid="{F82572C2-0E70-431A-AD12-A2438EEB3E2B}"/>
    <cellStyle name="Separador de milhares 5 2 6 2 5 3 2 2" xfId="49733" xr:uid="{20FD245C-BAA7-4BE4-8189-09CB55B71604}"/>
    <cellStyle name="Separador de milhares 5 2 6 2 5 3 3" xfId="49734" xr:uid="{12D2B107-B0F5-4581-99D7-24C90F3F1C5A}"/>
    <cellStyle name="Separador de milhares 5 2 6 2 5 3 3 2" xfId="49735" xr:uid="{E5D2F383-D939-4E06-B003-352AE7431878}"/>
    <cellStyle name="Separador de milhares 5 2 6 2 5 3 4" xfId="49736" xr:uid="{FE18C3E2-4DE5-4BCA-812D-6B6DA6F9CB55}"/>
    <cellStyle name="Separador de milhares 5 2 6 2 5 4" xfId="49737" xr:uid="{0ABB8A37-73D4-4349-9A6D-5FEFD0768452}"/>
    <cellStyle name="Separador de milhares 5 2 6 2 5 4 2" xfId="49738" xr:uid="{C47BCF89-F155-42D8-BEC2-D210003EF868}"/>
    <cellStyle name="Separador de milhares 5 2 6 2 5 4 2 2" xfId="49739" xr:uid="{E0A35F56-24E8-43DA-BDBF-4D384A2D7AB9}"/>
    <cellStyle name="Separador de milhares 5 2 6 2 5 4 2 2 2" xfId="49740" xr:uid="{0D354B2B-EEF5-46B3-BFC8-9101406AD114}"/>
    <cellStyle name="Separador de milhares 5 2 6 2 5 4 2 3" xfId="49741" xr:uid="{3CC786F9-1E17-4FB9-84FC-D1503D663EFA}"/>
    <cellStyle name="Separador de milhares 5 2 6 2 5 4 3" xfId="49742" xr:uid="{97EC9585-CC42-4BDB-8C73-38741E7FB8EC}"/>
    <cellStyle name="Separador de milhares 5 2 6 2 5 4 3 2" xfId="49743" xr:uid="{7916EF4C-FDF3-4B9D-AC10-B842443A87FD}"/>
    <cellStyle name="Separador de milhares 5 2 6 2 5 4 4" xfId="49744" xr:uid="{AA40EC1D-50BC-4D96-A8CC-249D7034C6FF}"/>
    <cellStyle name="Separador de milhares 5 2 6 2 5 4 4 2" xfId="49745" xr:uid="{A9223681-FEF4-4E6B-AAE3-04593E3EBA3C}"/>
    <cellStyle name="Separador de milhares 5 2 6 2 5 4 5" xfId="49746" xr:uid="{B8E44BAE-E446-4C8C-97F2-786F717CD958}"/>
    <cellStyle name="Separador de milhares 5 2 6 2 5 5" xfId="49747" xr:uid="{4B32B435-5E85-4E05-970E-001103AAEFE0}"/>
    <cellStyle name="Separador de milhares 5 2 6 2 5 5 2" xfId="49748" xr:uid="{3A6B7AAE-10CB-45F6-A895-FCE18306E8AE}"/>
    <cellStyle name="Separador de milhares 5 2 6 2 5 5 2 2" xfId="49749" xr:uid="{C0E3809C-0D6B-42ED-BBCE-3545D0BA8C41}"/>
    <cellStyle name="Separador de milhares 5 2 6 2 5 5 3" xfId="49750" xr:uid="{CE98C9B9-4B61-45CA-8C3F-F91B9E45CDC2}"/>
    <cellStyle name="Separador de milhares 5 2 6 2 5 5 3 2" xfId="49751" xr:uid="{68C6829C-D136-434C-A01A-A8C539C1452F}"/>
    <cellStyle name="Separador de milhares 5 2 6 2 5 5 4" xfId="49752" xr:uid="{700FACB9-D79A-4E32-9D93-65B43AB80175}"/>
    <cellStyle name="Separador de milhares 5 2 6 2 5 6" xfId="49753" xr:uid="{9F55313E-6EFB-4E61-945D-E39775E94481}"/>
    <cellStyle name="Separador de milhares 5 2 6 2 5 6 2" xfId="49754" xr:uid="{84464671-D8B4-426E-8A6F-94F2AB5F568F}"/>
    <cellStyle name="Separador de milhares 5 2 6 2 5 7" xfId="49755" xr:uid="{A40C9A56-7256-4BA5-9DFB-DD36D88E9607}"/>
    <cellStyle name="Separador de milhares 5 2 6 2 5 8" xfId="49756" xr:uid="{A759C30C-3094-49C3-8DA4-E24751BA61AC}"/>
    <cellStyle name="Separador de milhares 5 2 6 2 5 9" xfId="53748" xr:uid="{4664A4BF-5823-4C9E-955A-47DDBF2EAA10}"/>
    <cellStyle name="Separador de milhares 5 2 6 2 6" xfId="49757" xr:uid="{559EF1ED-DF65-4541-9A87-B62232815197}"/>
    <cellStyle name="Separador de milhares 5 2 6 2 6 2" xfId="49758" xr:uid="{15B8E1C4-E233-4310-92DF-62DC6F929E30}"/>
    <cellStyle name="Separador de milhares 5 2 6 2 6 2 2" xfId="49759" xr:uid="{6D0A2A12-48C2-44F1-8253-7D0799C79C73}"/>
    <cellStyle name="Separador de milhares 5 2 6 2 6 2 2 2" xfId="49760" xr:uid="{0CD5FB7B-9029-4FA8-B205-6617867E5DEA}"/>
    <cellStyle name="Separador de milhares 5 2 6 2 6 2 2 2 2" xfId="49761" xr:uid="{AE918724-B8F0-4099-BB5F-CECBB8B1DF8F}"/>
    <cellStyle name="Separador de milhares 5 2 6 2 6 2 2 3" xfId="49762" xr:uid="{84974F6A-5763-406C-ADCD-D323F3D22DA8}"/>
    <cellStyle name="Separador de milhares 5 2 6 2 6 2 3" xfId="49763" xr:uid="{AF2768E3-904A-4762-821D-A802BFF02C61}"/>
    <cellStyle name="Separador de milhares 5 2 6 2 6 2 3 2" xfId="49764" xr:uid="{B8F96021-6DDD-4773-99F5-757F7C969CC6}"/>
    <cellStyle name="Separador de milhares 5 2 6 2 6 2 4" xfId="49765" xr:uid="{70FAD0DD-F897-48E1-9746-B13962D9A994}"/>
    <cellStyle name="Separador de milhares 5 2 6 2 6 2 4 2" xfId="49766" xr:uid="{0A8FD068-CF2E-47EC-AE4F-65A952619DA9}"/>
    <cellStyle name="Separador de milhares 5 2 6 2 6 2 5" xfId="49767" xr:uid="{E3C17219-836D-404D-B762-37C01C3D1176}"/>
    <cellStyle name="Separador de milhares 5 2 6 2 6 3" xfId="49768" xr:uid="{5360E1ED-ADDF-40A0-9103-A54B44DD121D}"/>
    <cellStyle name="Separador de milhares 5 2 6 2 6 3 2" xfId="49769" xr:uid="{406AC4A3-F76A-470B-84AC-0BEA112DDF19}"/>
    <cellStyle name="Separador de milhares 5 2 6 2 6 4" xfId="49770" xr:uid="{1B55FDC1-6301-44F1-9A1B-D263ED0EAAF6}"/>
    <cellStyle name="Separador de milhares 5 2 6 2 6 4 2" xfId="49771" xr:uid="{807FBC13-759C-405E-B5A3-86AEFD189532}"/>
    <cellStyle name="Separador de milhares 5 2 6 2 6 5" xfId="49772" xr:uid="{CA570FA1-EE45-409C-B740-C89D13D7E26F}"/>
    <cellStyle name="Separador de milhares 5 2 6 2 7" xfId="49773" xr:uid="{4F6E94AB-1566-43A8-8252-A1ECDE57B32B}"/>
    <cellStyle name="Separador de milhares 5 2 6 2 7 2" xfId="49774" xr:uid="{BFA08AFB-D9F2-448D-B3D8-3CF107ADE531}"/>
    <cellStyle name="Separador de milhares 5 2 6 2 7 2 2" xfId="49775" xr:uid="{A543C18D-4964-4097-8082-62897EC2F62E}"/>
    <cellStyle name="Separador de milhares 5 2 6 2 7 3" xfId="49776" xr:uid="{2AAA0978-F149-4203-963C-E327609262D3}"/>
    <cellStyle name="Separador de milhares 5 2 6 2 7 3 2" xfId="49777" xr:uid="{D67329BF-2B92-4F87-91BB-0E6DF13B891F}"/>
    <cellStyle name="Separador de milhares 5 2 6 2 7 4" xfId="49778" xr:uid="{119B1FA8-0852-4C61-9FAB-6CA72C330C34}"/>
    <cellStyle name="Separador de milhares 5 2 6 2 8" xfId="49779" xr:uid="{5A9E1734-2F81-4951-84A0-CCA01FAE1FBD}"/>
    <cellStyle name="Separador de milhares 5 2 6 2 8 2" xfId="49780" xr:uid="{1E4EB379-1EDC-4A0D-9BEB-C72EB73D40C4}"/>
    <cellStyle name="Separador de milhares 5 2 6 2 8 2 2" xfId="49781" xr:uid="{02F95245-5440-4879-B766-8C032BCEB24F}"/>
    <cellStyle name="Separador de milhares 5 2 6 2 8 2 2 2" xfId="49782" xr:uid="{8BD23B25-7E5E-4ECE-9146-65EBD7C89266}"/>
    <cellStyle name="Separador de milhares 5 2 6 2 8 2 3" xfId="49783" xr:uid="{0D783E42-538D-43C6-A999-4F7C42446DA0}"/>
    <cellStyle name="Separador de milhares 5 2 6 2 8 3" xfId="49784" xr:uid="{8C2BC551-7A7C-49D6-AA6F-B1456FEE2CA7}"/>
    <cellStyle name="Separador de milhares 5 2 6 2 8 3 2" xfId="49785" xr:uid="{EFA63B12-99EF-41F4-878D-69B1C25B3C29}"/>
    <cellStyle name="Separador de milhares 5 2 6 2 8 4" xfId="49786" xr:uid="{E3BA328F-7B54-4438-B67A-4D1BA0EDC7DA}"/>
    <cellStyle name="Separador de milhares 5 2 6 2 8 4 2" xfId="49787" xr:uid="{4BEFDA29-0C56-48F9-A1EB-15F6DF346378}"/>
    <cellStyle name="Separador de milhares 5 2 6 2 8 5" xfId="49788" xr:uid="{C035EE12-E6B9-4F32-9305-1582552C4491}"/>
    <cellStyle name="Separador de milhares 5 2 6 2 9" xfId="49789" xr:uid="{DC84A79F-3D28-4449-93FD-71D0C282A6E0}"/>
    <cellStyle name="Separador de milhares 5 2 6 2 9 2" xfId="49790" xr:uid="{C6B6C2DB-1DCA-49C9-94FD-AA52C72609FE}"/>
    <cellStyle name="Separador de milhares 5 2 6 2 9 2 2" xfId="49791" xr:uid="{357CB8EE-A5DF-4D2C-8BD5-88DD3875C284}"/>
    <cellStyle name="Separador de milhares 5 2 6 2 9 3" xfId="49792" xr:uid="{47F59D72-8E8F-4C77-8A78-47EA49291BD4}"/>
    <cellStyle name="Separador de milhares 5 2 6 2 9 3 2" xfId="49793" xr:uid="{CECD0484-BACE-4DFD-B7F1-655E1E60B2B0}"/>
    <cellStyle name="Separador de milhares 5 2 6 2 9 4" xfId="49794" xr:uid="{0602B4F7-CE03-4218-9C38-9C6288B70620}"/>
    <cellStyle name="Separador de milhares 5 2 6 3" xfId="49795" xr:uid="{4D1E21E4-6F48-4586-93C5-9382C5BEA355}"/>
    <cellStyle name="Separador de milhares 5 2 6 3 10" xfId="49796" xr:uid="{51A89EF6-2E0A-42DF-B2A3-82DAC2BC0384}"/>
    <cellStyle name="Separador de milhares 5 2 6 3 11" xfId="53749" xr:uid="{AE495810-D451-4296-A9C9-C2378172032A}"/>
    <cellStyle name="Separador de milhares 5 2 6 3 12" xfId="55106" xr:uid="{6ECE8F9C-82C1-4733-A92F-59BD4243BBC5}"/>
    <cellStyle name="Separador de milhares 5 2 6 3 2" xfId="49797" xr:uid="{34B2BE05-5951-4CBB-829F-352193D15A91}"/>
    <cellStyle name="Separador de milhares 5 2 6 3 2 10" xfId="55107" xr:uid="{E13E51C6-E2DA-4490-9ECC-218FA2CDFAD2}"/>
    <cellStyle name="Separador de milhares 5 2 6 3 2 2" xfId="49798" xr:uid="{7318F575-4059-4262-8C97-9AA914688734}"/>
    <cellStyle name="Separador de milhares 5 2 6 3 2 2 2" xfId="49799" xr:uid="{3A387564-10D0-45EF-9EED-D3904A9A6E37}"/>
    <cellStyle name="Separador de milhares 5 2 6 3 2 2 2 2" xfId="49800" xr:uid="{B46FB934-2AEB-4C63-8B04-CD44F001C0F4}"/>
    <cellStyle name="Separador de milhares 5 2 6 3 2 2 2 2 2" xfId="49801" xr:uid="{710AFB8D-1448-402D-978D-A497FB2D9D86}"/>
    <cellStyle name="Separador de milhares 5 2 6 3 2 2 2 2 2 2" xfId="49802" xr:uid="{A03A32D4-86C1-407A-88CE-240914B753C7}"/>
    <cellStyle name="Separador de milhares 5 2 6 3 2 2 2 2 3" xfId="49803" xr:uid="{F153A788-FA48-434C-BB43-932B8A675D12}"/>
    <cellStyle name="Separador de milhares 5 2 6 3 2 2 2 3" xfId="49804" xr:uid="{58BB0CC9-66B9-45FB-AE72-C459C2F89C1D}"/>
    <cellStyle name="Separador de milhares 5 2 6 3 2 2 2 3 2" xfId="49805" xr:uid="{2C365D53-B497-4339-BCF8-FD5D177571D5}"/>
    <cellStyle name="Separador de milhares 5 2 6 3 2 2 2 4" xfId="49806" xr:uid="{B0CCF993-636F-46B8-A084-89F52BF4B280}"/>
    <cellStyle name="Separador de milhares 5 2 6 3 2 2 2 4 2" xfId="49807" xr:uid="{466EA673-3144-4830-AF68-64902C0C07C8}"/>
    <cellStyle name="Separador de milhares 5 2 6 3 2 2 2 5" xfId="49808" xr:uid="{77798A77-8684-4CED-AB42-4C9BAB1D9135}"/>
    <cellStyle name="Separador de milhares 5 2 6 3 2 2 3" xfId="49809" xr:uid="{0B595237-65E2-4E3E-B332-9C126845762A}"/>
    <cellStyle name="Separador de milhares 5 2 6 3 2 2 3 2" xfId="49810" xr:uid="{78B022C2-8D05-44F7-AF79-61F0C7E9811B}"/>
    <cellStyle name="Separador de milhares 5 2 6 3 2 2 4" xfId="49811" xr:uid="{DC666652-8309-4D0B-AD16-9B40F790CE6E}"/>
    <cellStyle name="Separador de milhares 5 2 6 3 2 2 4 2" xfId="49812" xr:uid="{EB139D4F-AEAD-4EAA-AF67-6B83074D4EDF}"/>
    <cellStyle name="Separador de milhares 5 2 6 3 2 2 5" xfId="49813" xr:uid="{211EA58F-903D-4E63-AD94-8B5219392106}"/>
    <cellStyle name="Separador de milhares 5 2 6 3 2 3" xfId="49814" xr:uid="{E4D19091-10FC-48E8-8348-D0AD9087D692}"/>
    <cellStyle name="Separador de milhares 5 2 6 3 2 3 2" xfId="49815" xr:uid="{AA2BFA84-7858-4B4B-AE87-4CD3EE3D7AB7}"/>
    <cellStyle name="Separador de milhares 5 2 6 3 2 3 2 2" xfId="49816" xr:uid="{75E501A8-E4AB-4D65-9EDF-592D424D7823}"/>
    <cellStyle name="Separador de milhares 5 2 6 3 2 3 3" xfId="49817" xr:uid="{EA3DEA82-DFB7-499E-8E41-44CB327D63A7}"/>
    <cellStyle name="Separador de milhares 5 2 6 3 2 3 3 2" xfId="49818" xr:uid="{1B285FC6-5950-48F9-9277-A59A4D99AFF2}"/>
    <cellStyle name="Separador de milhares 5 2 6 3 2 3 4" xfId="49819" xr:uid="{A2ACF0BB-5B9D-4559-9CB1-F79F18740760}"/>
    <cellStyle name="Separador de milhares 5 2 6 3 2 4" xfId="49820" xr:uid="{91F813B1-5080-4100-A5B4-252A143F3F5C}"/>
    <cellStyle name="Separador de milhares 5 2 6 3 2 4 2" xfId="49821" xr:uid="{38E6414F-A0F3-40F1-86B3-B1F0B02744A5}"/>
    <cellStyle name="Separador de milhares 5 2 6 3 2 4 2 2" xfId="49822" xr:uid="{9F08CE51-38DB-43EB-84CB-995A7F579C34}"/>
    <cellStyle name="Separador de milhares 5 2 6 3 2 4 2 2 2" xfId="49823" xr:uid="{FF92E796-10C3-4151-B7B2-3D8306E941EF}"/>
    <cellStyle name="Separador de milhares 5 2 6 3 2 4 2 3" xfId="49824" xr:uid="{0A82EB92-21A4-49D9-B588-E840221BA3BB}"/>
    <cellStyle name="Separador de milhares 5 2 6 3 2 4 3" xfId="49825" xr:uid="{F0216923-56FA-4DD5-BFBD-CF22977A8BA1}"/>
    <cellStyle name="Separador de milhares 5 2 6 3 2 4 3 2" xfId="49826" xr:uid="{0EC20279-3902-4356-9A2C-4A6F406A7A0F}"/>
    <cellStyle name="Separador de milhares 5 2 6 3 2 4 4" xfId="49827" xr:uid="{40BF1B38-7424-4325-B9E3-E7FD8ED1A4B1}"/>
    <cellStyle name="Separador de milhares 5 2 6 3 2 4 4 2" xfId="49828" xr:uid="{12CE6FD7-2F20-48D2-86CC-0EFB6CBFD591}"/>
    <cellStyle name="Separador de milhares 5 2 6 3 2 4 5" xfId="49829" xr:uid="{9CF13FAC-9C14-4920-B573-7A20C5AD80E0}"/>
    <cellStyle name="Separador de milhares 5 2 6 3 2 5" xfId="49830" xr:uid="{5C5ECB09-6316-4C5B-A078-3885A930B4FB}"/>
    <cellStyle name="Separador de milhares 5 2 6 3 2 5 2" xfId="49831" xr:uid="{320B5B0F-0800-4AC3-B7AA-78B63D71A886}"/>
    <cellStyle name="Separador de milhares 5 2 6 3 2 5 2 2" xfId="49832" xr:uid="{6B6D050B-7A5F-40E3-B6C9-36A50ED45D44}"/>
    <cellStyle name="Separador de milhares 5 2 6 3 2 5 3" xfId="49833" xr:uid="{83EC29B0-E87A-41D8-99BF-C4C11363ADC7}"/>
    <cellStyle name="Separador de milhares 5 2 6 3 2 5 3 2" xfId="49834" xr:uid="{AD1EC702-54DF-40ED-BD6D-86EC9DADEAD0}"/>
    <cellStyle name="Separador de milhares 5 2 6 3 2 5 4" xfId="49835" xr:uid="{2782D710-14EF-4ED5-A817-F44243C2E210}"/>
    <cellStyle name="Separador de milhares 5 2 6 3 2 6" xfId="49836" xr:uid="{D284FC35-C1ED-452E-8884-197664EE4F32}"/>
    <cellStyle name="Separador de milhares 5 2 6 3 2 6 2" xfId="49837" xr:uid="{50867799-F062-418C-A3B0-1E9F79EF1CCE}"/>
    <cellStyle name="Separador de milhares 5 2 6 3 2 7" xfId="49838" xr:uid="{BDAA6FFB-C305-4523-8457-37F060E5BE2C}"/>
    <cellStyle name="Separador de milhares 5 2 6 3 2 8" xfId="49839" xr:uid="{390514EB-D876-49D3-81C1-F685B97198C0}"/>
    <cellStyle name="Separador de milhares 5 2 6 3 2 9" xfId="53750" xr:uid="{7A14EE01-DBC3-42CE-B810-E00BF5245407}"/>
    <cellStyle name="Separador de milhares 5 2 6 3 3" xfId="49840" xr:uid="{DFA3A130-C9F1-4CD4-8B87-CE134DBEF178}"/>
    <cellStyle name="Separador de milhares 5 2 6 3 3 10" xfId="55108" xr:uid="{9DD62401-2768-4BB2-9ED1-56EFA0684D26}"/>
    <cellStyle name="Separador de milhares 5 2 6 3 3 2" xfId="49841" xr:uid="{3FA8F431-26EB-4436-8E80-2E07A235559E}"/>
    <cellStyle name="Separador de milhares 5 2 6 3 3 2 2" xfId="49842" xr:uid="{3670B1F9-B587-4D3D-B6FA-EC4E65A17216}"/>
    <cellStyle name="Separador de milhares 5 2 6 3 3 2 2 2" xfId="49843" xr:uid="{F863FEA0-376C-44C6-AA80-6C269917966A}"/>
    <cellStyle name="Separador de milhares 5 2 6 3 3 2 2 2 2" xfId="49844" xr:uid="{29C69553-6A39-4E42-8075-D063994FAD6E}"/>
    <cellStyle name="Separador de milhares 5 2 6 3 3 2 2 2 2 2" xfId="49845" xr:uid="{8304CB89-9A29-4570-976F-649AD58667E6}"/>
    <cellStyle name="Separador de milhares 5 2 6 3 3 2 2 2 3" xfId="49846" xr:uid="{67AB11A4-4966-417B-A722-734ADE1B4B0F}"/>
    <cellStyle name="Separador de milhares 5 2 6 3 3 2 2 3" xfId="49847" xr:uid="{E5F75331-15FD-43F4-8361-6A583D906AE4}"/>
    <cellStyle name="Separador de milhares 5 2 6 3 3 2 2 3 2" xfId="49848" xr:uid="{B17F2D8A-099F-4A7C-A601-55E1D5E326D9}"/>
    <cellStyle name="Separador de milhares 5 2 6 3 3 2 2 4" xfId="49849" xr:uid="{A4C17FCC-8A98-4C83-83EA-6ED9726A8F55}"/>
    <cellStyle name="Separador de milhares 5 2 6 3 3 2 2 4 2" xfId="49850" xr:uid="{EFAB778D-EF55-44A0-B9E1-9C3FF73F9756}"/>
    <cellStyle name="Separador de milhares 5 2 6 3 3 2 2 5" xfId="49851" xr:uid="{A23F6E87-D4FC-4074-A281-952686297E89}"/>
    <cellStyle name="Separador de milhares 5 2 6 3 3 2 3" xfId="49852" xr:uid="{C6BC0935-2CE7-4AD8-AF0D-5B1B87DCFA6C}"/>
    <cellStyle name="Separador de milhares 5 2 6 3 3 2 3 2" xfId="49853" xr:uid="{BFD23ED8-BA48-4F0D-83BE-FA197732F944}"/>
    <cellStyle name="Separador de milhares 5 2 6 3 3 2 4" xfId="49854" xr:uid="{113F6523-0272-4629-80FD-A9135B475A99}"/>
    <cellStyle name="Separador de milhares 5 2 6 3 3 2 4 2" xfId="49855" xr:uid="{D7CA2912-F634-42B4-AEA4-DDCF908EDC6D}"/>
    <cellStyle name="Separador de milhares 5 2 6 3 3 2 5" xfId="49856" xr:uid="{B74E25E4-94C0-4D02-A99E-1764415424F9}"/>
    <cellStyle name="Separador de milhares 5 2 6 3 3 3" xfId="49857" xr:uid="{52D3F3FA-2810-4BE6-A9BB-14F272E24BB1}"/>
    <cellStyle name="Separador de milhares 5 2 6 3 3 3 2" xfId="49858" xr:uid="{7B3BA383-3843-4430-BB10-704E2D03E222}"/>
    <cellStyle name="Separador de milhares 5 2 6 3 3 3 2 2" xfId="49859" xr:uid="{1B4FB7CD-B5FF-447C-85DD-D2A69C8E90FE}"/>
    <cellStyle name="Separador de milhares 5 2 6 3 3 3 3" xfId="49860" xr:uid="{1B6A53B6-6025-43DA-B711-77F598C402B8}"/>
    <cellStyle name="Separador de milhares 5 2 6 3 3 3 3 2" xfId="49861" xr:uid="{8A6D3AA5-5C05-4C7F-AA22-909F5D9F3F8C}"/>
    <cellStyle name="Separador de milhares 5 2 6 3 3 3 4" xfId="49862" xr:uid="{5F79221E-226D-4557-AF3D-9754EAAA9030}"/>
    <cellStyle name="Separador de milhares 5 2 6 3 3 4" xfId="49863" xr:uid="{C4E4D252-0B9C-4F28-8D26-07E7DB2E0240}"/>
    <cellStyle name="Separador de milhares 5 2 6 3 3 4 2" xfId="49864" xr:uid="{86CF99BC-7F31-4F55-950F-AAA46E15611A}"/>
    <cellStyle name="Separador de milhares 5 2 6 3 3 4 2 2" xfId="49865" xr:uid="{2CABA500-CFFB-45E3-996E-FA08D0A389A3}"/>
    <cellStyle name="Separador de milhares 5 2 6 3 3 4 2 2 2" xfId="49866" xr:uid="{3613E903-F0B9-4B3B-A0A1-60727FA5B6D4}"/>
    <cellStyle name="Separador de milhares 5 2 6 3 3 4 2 3" xfId="49867" xr:uid="{FE0BCFC2-CD5B-40AC-9305-27E34AEC34AA}"/>
    <cellStyle name="Separador de milhares 5 2 6 3 3 4 3" xfId="49868" xr:uid="{B77C2128-ABAE-4C76-A8D0-8A1FEF9F3332}"/>
    <cellStyle name="Separador de milhares 5 2 6 3 3 4 3 2" xfId="49869" xr:uid="{5A2B84A3-1843-4BA7-8DA2-CBB769A518A4}"/>
    <cellStyle name="Separador de milhares 5 2 6 3 3 4 4" xfId="49870" xr:uid="{98A0DBA9-B339-4540-B2E2-E4E865AB42CA}"/>
    <cellStyle name="Separador de milhares 5 2 6 3 3 4 4 2" xfId="49871" xr:uid="{D4845774-23EF-4FF8-852A-92910C9B45F0}"/>
    <cellStyle name="Separador de milhares 5 2 6 3 3 4 5" xfId="49872" xr:uid="{239731B8-C551-47A7-9885-75B422E145BC}"/>
    <cellStyle name="Separador de milhares 5 2 6 3 3 5" xfId="49873" xr:uid="{5BDD330B-74A4-4B96-B27B-8D15F38B75CD}"/>
    <cellStyle name="Separador de milhares 5 2 6 3 3 5 2" xfId="49874" xr:uid="{CD6A6D7C-9E24-4217-B537-051AC04D2800}"/>
    <cellStyle name="Separador de milhares 5 2 6 3 3 5 2 2" xfId="49875" xr:uid="{17B3673C-2A7E-4097-A92C-E1635AD92F2F}"/>
    <cellStyle name="Separador de milhares 5 2 6 3 3 5 3" xfId="49876" xr:uid="{230D568B-7313-41BD-90FD-60786F06189F}"/>
    <cellStyle name="Separador de milhares 5 2 6 3 3 5 3 2" xfId="49877" xr:uid="{93BD8FD5-D628-48FB-B81A-975AC1D6F27E}"/>
    <cellStyle name="Separador de milhares 5 2 6 3 3 5 4" xfId="49878" xr:uid="{C52EC725-F1B0-4F88-B76A-963D731EEF33}"/>
    <cellStyle name="Separador de milhares 5 2 6 3 3 6" xfId="49879" xr:uid="{FF27BA71-D04F-4D0E-8491-28EA88A6E7DF}"/>
    <cellStyle name="Separador de milhares 5 2 6 3 3 6 2" xfId="49880" xr:uid="{6777F4BF-A54B-4331-AB14-08748280D8A1}"/>
    <cellStyle name="Separador de milhares 5 2 6 3 3 7" xfId="49881" xr:uid="{EA5472AC-B2FF-404A-84EA-6934109FB857}"/>
    <cellStyle name="Separador de milhares 5 2 6 3 3 8" xfId="49882" xr:uid="{A51B5C50-02B1-47AD-9AE9-54AB19FB55C5}"/>
    <cellStyle name="Separador de milhares 5 2 6 3 3 9" xfId="53751" xr:uid="{9E279583-1BBE-462F-9BD1-8988491DBA3D}"/>
    <cellStyle name="Separador de milhares 5 2 6 3 4" xfId="49883" xr:uid="{DA6A64D9-555C-4ADD-8A3B-ECD6D90D6998}"/>
    <cellStyle name="Separador de milhares 5 2 6 3 4 2" xfId="49884" xr:uid="{9A7012D1-F2C3-483F-B127-3926C6B9191A}"/>
    <cellStyle name="Separador de milhares 5 2 6 3 4 2 2" xfId="49885" xr:uid="{8C6CF5F6-4962-4FAF-9128-FDCD5716EAE6}"/>
    <cellStyle name="Separador de milhares 5 2 6 3 4 2 2 2" xfId="49886" xr:uid="{E76AE84E-8D89-4640-B4C2-A3DD94413604}"/>
    <cellStyle name="Separador de milhares 5 2 6 3 4 2 2 2 2" xfId="49887" xr:uid="{269DC88E-98BC-4D19-8B4E-872BD0D03061}"/>
    <cellStyle name="Separador de milhares 5 2 6 3 4 2 2 3" xfId="49888" xr:uid="{C78572E7-094A-4EC0-9364-F1FBEDF76D45}"/>
    <cellStyle name="Separador de milhares 5 2 6 3 4 2 3" xfId="49889" xr:uid="{4DD539E0-DBA8-4C4B-8C7D-7523D346210F}"/>
    <cellStyle name="Separador de milhares 5 2 6 3 4 2 3 2" xfId="49890" xr:uid="{A09E17A6-8B82-4490-9926-CF3A5660ECAC}"/>
    <cellStyle name="Separador de milhares 5 2 6 3 4 2 4" xfId="49891" xr:uid="{D5EF247C-3623-463A-B320-ACEEEF95E0DF}"/>
    <cellStyle name="Separador de milhares 5 2 6 3 4 2 4 2" xfId="49892" xr:uid="{876C922E-FBBD-438B-AC4E-16607EBA0E89}"/>
    <cellStyle name="Separador de milhares 5 2 6 3 4 2 5" xfId="49893" xr:uid="{5512647D-9F8D-4398-A6C0-B29C5FE7B180}"/>
    <cellStyle name="Separador de milhares 5 2 6 3 4 3" xfId="49894" xr:uid="{F758AD09-C1F6-4528-8173-3899CC6F853D}"/>
    <cellStyle name="Separador de milhares 5 2 6 3 4 3 2" xfId="49895" xr:uid="{E8AECA29-2EED-463A-8E8C-6043DA31F26D}"/>
    <cellStyle name="Separador de milhares 5 2 6 3 4 4" xfId="49896" xr:uid="{FD558511-A69B-46E4-B709-222BC50DEF52}"/>
    <cellStyle name="Separador de milhares 5 2 6 3 4 4 2" xfId="49897" xr:uid="{66E85893-BE81-44A9-9A8D-DACCFB28A790}"/>
    <cellStyle name="Separador de milhares 5 2 6 3 4 5" xfId="49898" xr:uid="{87E7C4E3-9DAE-4C67-8A71-8FA59539165D}"/>
    <cellStyle name="Separador de milhares 5 2 6 3 5" xfId="49899" xr:uid="{5706954E-CB30-491A-83A4-D92269C5A9E4}"/>
    <cellStyle name="Separador de milhares 5 2 6 3 5 2" xfId="49900" xr:uid="{694D6E38-A3A9-4F81-8340-70A61C719B09}"/>
    <cellStyle name="Separador de milhares 5 2 6 3 5 2 2" xfId="49901" xr:uid="{7325C2B7-7681-47EF-BC1C-CC5A8D376C79}"/>
    <cellStyle name="Separador de milhares 5 2 6 3 5 3" xfId="49902" xr:uid="{BB81FC33-CBB5-402B-8F79-5BCDC12C229F}"/>
    <cellStyle name="Separador de milhares 5 2 6 3 5 3 2" xfId="49903" xr:uid="{ACF26052-2F9D-437E-8675-095DC1A5B53E}"/>
    <cellStyle name="Separador de milhares 5 2 6 3 5 4" xfId="49904" xr:uid="{979E966E-2918-466D-A6EA-F98F78299B43}"/>
    <cellStyle name="Separador de milhares 5 2 6 3 6" xfId="49905" xr:uid="{B465052F-7927-4C4B-A1EF-608FE646B1F6}"/>
    <cellStyle name="Separador de milhares 5 2 6 3 6 2" xfId="49906" xr:uid="{4BC581A2-9C82-4E7B-ACA9-C344B633A94F}"/>
    <cellStyle name="Separador de milhares 5 2 6 3 6 2 2" xfId="49907" xr:uid="{12CCB8C5-576F-4EF2-A3D9-4467D3CCFBB2}"/>
    <cellStyle name="Separador de milhares 5 2 6 3 6 2 2 2" xfId="49908" xr:uid="{B568AD9F-47A1-4B42-AE61-D7C7D77A3E94}"/>
    <cellStyle name="Separador de milhares 5 2 6 3 6 2 3" xfId="49909" xr:uid="{2F3339FF-9C4C-4828-9A06-33ABB7AB8744}"/>
    <cellStyle name="Separador de milhares 5 2 6 3 6 3" xfId="49910" xr:uid="{E8B74590-C303-4103-8901-8CC270538FE7}"/>
    <cellStyle name="Separador de milhares 5 2 6 3 6 3 2" xfId="49911" xr:uid="{ABA4D3DB-1E9D-4A3B-841D-4A1D77BA763A}"/>
    <cellStyle name="Separador de milhares 5 2 6 3 6 4" xfId="49912" xr:uid="{F952EE16-89F6-4B21-A7AF-E1EAE9DFD571}"/>
    <cellStyle name="Separador de milhares 5 2 6 3 6 4 2" xfId="49913" xr:uid="{0F9509E9-AE97-4AC1-BD7B-C333F506D3F2}"/>
    <cellStyle name="Separador de milhares 5 2 6 3 6 5" xfId="49914" xr:uid="{2BF812B6-CF87-43C3-ABF8-EBF2A17DC779}"/>
    <cellStyle name="Separador de milhares 5 2 6 3 7" xfId="49915" xr:uid="{6A4B6161-A249-4439-B4A6-6DCB60E39710}"/>
    <cellStyle name="Separador de milhares 5 2 6 3 7 2" xfId="49916" xr:uid="{70B48FDD-FB37-437A-B610-A225F43C7EE3}"/>
    <cellStyle name="Separador de milhares 5 2 6 3 7 2 2" xfId="49917" xr:uid="{08297EF6-9A49-4961-97B5-C21F62DBEA93}"/>
    <cellStyle name="Separador de milhares 5 2 6 3 7 3" xfId="49918" xr:uid="{D76631A8-575B-40AA-B7C4-7785D5D6F9E5}"/>
    <cellStyle name="Separador de milhares 5 2 6 3 7 3 2" xfId="49919" xr:uid="{ADDB411C-AB73-4A86-A7E2-CDD0E839E299}"/>
    <cellStyle name="Separador de milhares 5 2 6 3 7 4" xfId="49920" xr:uid="{90F4B5EC-A329-4573-A01E-264E0AC52940}"/>
    <cellStyle name="Separador de milhares 5 2 6 3 8" xfId="49921" xr:uid="{E2F74D5A-8104-4F0F-9425-31F3734C87C7}"/>
    <cellStyle name="Separador de milhares 5 2 6 3 8 2" xfId="49922" xr:uid="{881D9B59-46BC-4654-A784-649304B95B32}"/>
    <cellStyle name="Separador de milhares 5 2 6 3 9" xfId="49923" xr:uid="{D27E01A5-0ED5-4828-A910-F3F3976D7B84}"/>
    <cellStyle name="Separador de milhares 5 2 6 4" xfId="49924" xr:uid="{4CB47D14-7048-499B-A780-68041BF96F40}"/>
    <cellStyle name="Separador de milhares 5 2 6 4 10" xfId="49925" xr:uid="{115D8F83-720C-455A-87DF-FADBF0C8F1BC}"/>
    <cellStyle name="Separador de milhares 5 2 6 4 11" xfId="53752" xr:uid="{11B41AC7-4BD7-4EC0-95BA-CA6EF643ED92}"/>
    <cellStyle name="Separador de milhares 5 2 6 4 12" xfId="55109" xr:uid="{143B0229-2696-488B-9144-703BA6717857}"/>
    <cellStyle name="Separador de milhares 5 2 6 4 2" xfId="49926" xr:uid="{E8205B11-04BB-4FEA-B25A-23C432E1DA78}"/>
    <cellStyle name="Separador de milhares 5 2 6 4 2 10" xfId="55110" xr:uid="{C6E3D444-B71E-468E-B820-AB40AE139C32}"/>
    <cellStyle name="Separador de milhares 5 2 6 4 2 2" xfId="49927" xr:uid="{54E43181-5323-4F61-8E79-B4D72C96E4AD}"/>
    <cellStyle name="Separador de milhares 5 2 6 4 2 2 2" xfId="49928" xr:uid="{91F623A0-4E4B-4AD0-B80E-FFDBC00CA9B7}"/>
    <cellStyle name="Separador de milhares 5 2 6 4 2 2 2 2" xfId="49929" xr:uid="{7F2EC019-CDC8-4E78-AD3F-97D83597FC99}"/>
    <cellStyle name="Separador de milhares 5 2 6 4 2 2 2 2 2" xfId="49930" xr:uid="{E96A3F29-16E2-4F0B-899B-5F3BDFF230DC}"/>
    <cellStyle name="Separador de milhares 5 2 6 4 2 2 2 2 2 2" xfId="49931" xr:uid="{EC22A29A-4B6F-4EB1-A3A1-3DA154CF8F4C}"/>
    <cellStyle name="Separador de milhares 5 2 6 4 2 2 2 2 3" xfId="49932" xr:uid="{70800D8A-0FBC-452A-ACF1-A2A3BD65DA36}"/>
    <cellStyle name="Separador de milhares 5 2 6 4 2 2 2 3" xfId="49933" xr:uid="{E63CB77B-73D2-4E99-8697-8DDD78D0868D}"/>
    <cellStyle name="Separador de milhares 5 2 6 4 2 2 2 3 2" xfId="49934" xr:uid="{816CAC67-51ED-4973-ACE5-86641A3706B2}"/>
    <cellStyle name="Separador de milhares 5 2 6 4 2 2 2 4" xfId="49935" xr:uid="{D0E7EDF2-B826-47BE-A777-E5361171999C}"/>
    <cellStyle name="Separador de milhares 5 2 6 4 2 2 2 4 2" xfId="49936" xr:uid="{4A403130-C2B2-4347-AA98-18E2D0931E26}"/>
    <cellStyle name="Separador de milhares 5 2 6 4 2 2 2 5" xfId="49937" xr:uid="{88990DCE-5754-4098-A5B7-573622EA7791}"/>
    <cellStyle name="Separador de milhares 5 2 6 4 2 2 3" xfId="49938" xr:uid="{9FC88BE0-5927-402B-898A-36972273C45C}"/>
    <cellStyle name="Separador de milhares 5 2 6 4 2 2 3 2" xfId="49939" xr:uid="{FC91D16D-DA0C-48F5-9989-AB7C14C2CD43}"/>
    <cellStyle name="Separador de milhares 5 2 6 4 2 2 4" xfId="49940" xr:uid="{59221186-B5BA-432D-9F13-88B57A459AE3}"/>
    <cellStyle name="Separador de milhares 5 2 6 4 2 2 4 2" xfId="49941" xr:uid="{3BAB91D8-D805-4E37-8E24-C7C579BB44E6}"/>
    <cellStyle name="Separador de milhares 5 2 6 4 2 2 5" xfId="49942" xr:uid="{BE648736-7948-4774-81E2-F0567057D18B}"/>
    <cellStyle name="Separador de milhares 5 2 6 4 2 3" xfId="49943" xr:uid="{665358EC-75C5-4A4A-8F5F-8E22D091787A}"/>
    <cellStyle name="Separador de milhares 5 2 6 4 2 3 2" xfId="49944" xr:uid="{DE56963C-EEC5-4A69-9FBE-AD61DE25D236}"/>
    <cellStyle name="Separador de milhares 5 2 6 4 2 3 2 2" xfId="49945" xr:uid="{57DE99B6-AB00-4699-853B-A499F379DC61}"/>
    <cellStyle name="Separador de milhares 5 2 6 4 2 3 3" xfId="49946" xr:uid="{2AB63126-3C21-4BB6-B478-223775BC6854}"/>
    <cellStyle name="Separador de milhares 5 2 6 4 2 3 3 2" xfId="49947" xr:uid="{75D85B7B-F585-4EC6-9FD5-FD72130518C6}"/>
    <cellStyle name="Separador de milhares 5 2 6 4 2 3 4" xfId="49948" xr:uid="{AE8A9A29-42D2-4C1F-9897-E10C9A554853}"/>
    <cellStyle name="Separador de milhares 5 2 6 4 2 4" xfId="49949" xr:uid="{888F297B-9EDB-4439-A128-89610990FC8A}"/>
    <cellStyle name="Separador de milhares 5 2 6 4 2 4 2" xfId="49950" xr:uid="{CA309F83-D216-4F9E-839E-15406A59CF7C}"/>
    <cellStyle name="Separador de milhares 5 2 6 4 2 4 2 2" xfId="49951" xr:uid="{CFEA5759-E7B0-4DAC-8FE2-15B8C277A0F8}"/>
    <cellStyle name="Separador de milhares 5 2 6 4 2 4 2 2 2" xfId="49952" xr:uid="{3BC65F00-ADF8-4623-BC75-F1AB559EC14D}"/>
    <cellStyle name="Separador de milhares 5 2 6 4 2 4 2 3" xfId="49953" xr:uid="{C9044A6A-7565-485A-8DA5-4B64A660E07B}"/>
    <cellStyle name="Separador de milhares 5 2 6 4 2 4 3" xfId="49954" xr:uid="{E2688357-1C4E-4CD0-B53A-09CC259B2AB4}"/>
    <cellStyle name="Separador de milhares 5 2 6 4 2 4 3 2" xfId="49955" xr:uid="{24853D3B-8EDB-4357-9F09-06EADF76F79E}"/>
    <cellStyle name="Separador de milhares 5 2 6 4 2 4 4" xfId="49956" xr:uid="{3A16DBC3-E46C-4847-89F6-338BC8605EAB}"/>
    <cellStyle name="Separador de milhares 5 2 6 4 2 4 4 2" xfId="49957" xr:uid="{24545BBA-7551-4202-A403-1A67ABA09CF3}"/>
    <cellStyle name="Separador de milhares 5 2 6 4 2 4 5" xfId="49958" xr:uid="{C2684334-D4DC-401E-BA46-C0C8FFDE441C}"/>
    <cellStyle name="Separador de milhares 5 2 6 4 2 5" xfId="49959" xr:uid="{59CA79BD-3E74-43B3-B922-7F382431762F}"/>
    <cellStyle name="Separador de milhares 5 2 6 4 2 5 2" xfId="49960" xr:uid="{6D495923-828F-4C23-8F0A-96DD6F5E09E6}"/>
    <cellStyle name="Separador de milhares 5 2 6 4 2 5 2 2" xfId="49961" xr:uid="{F568EF1E-F674-4AD3-98E3-54B1746588F2}"/>
    <cellStyle name="Separador de milhares 5 2 6 4 2 5 3" xfId="49962" xr:uid="{DA3EE1F7-CC1F-48D3-9A93-D5113045FB23}"/>
    <cellStyle name="Separador de milhares 5 2 6 4 2 5 3 2" xfId="49963" xr:uid="{11FEEDAB-9771-4317-A379-BD42313AFBC8}"/>
    <cellStyle name="Separador de milhares 5 2 6 4 2 5 4" xfId="49964" xr:uid="{3904A9F2-CA5E-4D5D-9B75-DB1C9D9375C5}"/>
    <cellStyle name="Separador de milhares 5 2 6 4 2 6" xfId="49965" xr:uid="{A9CE3ABC-716E-4C7E-A113-68935EEA1986}"/>
    <cellStyle name="Separador de milhares 5 2 6 4 2 6 2" xfId="49966" xr:uid="{D4C64B52-0B37-437D-9E31-EB79F5E4DD5A}"/>
    <cellStyle name="Separador de milhares 5 2 6 4 2 7" xfId="49967" xr:uid="{5FB6EC46-95BD-4173-B536-ED7DE198D75C}"/>
    <cellStyle name="Separador de milhares 5 2 6 4 2 8" xfId="49968" xr:uid="{3D472164-AC17-4343-8438-28173CAED4E2}"/>
    <cellStyle name="Separador de milhares 5 2 6 4 2 9" xfId="53753" xr:uid="{5E61646C-C460-414E-9264-DEF29054FDF8}"/>
    <cellStyle name="Separador de milhares 5 2 6 4 3" xfId="49969" xr:uid="{015AB8C5-CC36-41F6-91EC-931136394A01}"/>
    <cellStyle name="Separador de milhares 5 2 6 4 3 10" xfId="55111" xr:uid="{E2A8D3C7-8E70-497C-B3C6-769AF1827810}"/>
    <cellStyle name="Separador de milhares 5 2 6 4 3 2" xfId="49970" xr:uid="{C8D35E8B-5EEA-44DD-B748-DF6B87284521}"/>
    <cellStyle name="Separador de milhares 5 2 6 4 3 2 2" xfId="49971" xr:uid="{3E0078C7-A8BF-4CA5-90E7-7B14FBCFFFE6}"/>
    <cellStyle name="Separador de milhares 5 2 6 4 3 2 2 2" xfId="49972" xr:uid="{5F1D96E1-9288-4A5E-891B-EBBDDF519115}"/>
    <cellStyle name="Separador de milhares 5 2 6 4 3 2 2 2 2" xfId="49973" xr:uid="{E04DD766-D5ED-4FF5-9EE1-E9DC47421C88}"/>
    <cellStyle name="Separador de milhares 5 2 6 4 3 2 2 2 2 2" xfId="49974" xr:uid="{FD188423-B947-4FDE-A3A7-B02B2A62A856}"/>
    <cellStyle name="Separador de milhares 5 2 6 4 3 2 2 2 3" xfId="49975" xr:uid="{A52D0D19-66CD-402B-802E-5575A69CCC5B}"/>
    <cellStyle name="Separador de milhares 5 2 6 4 3 2 2 3" xfId="49976" xr:uid="{0721D5BC-5B0A-4B1C-9C82-93B103D2A202}"/>
    <cellStyle name="Separador de milhares 5 2 6 4 3 2 2 3 2" xfId="49977" xr:uid="{E5FA2361-46C9-4D5B-AC9B-3694E98C51E4}"/>
    <cellStyle name="Separador de milhares 5 2 6 4 3 2 2 4" xfId="49978" xr:uid="{17487FD0-C013-4ADF-B2F7-CF17251C63C3}"/>
    <cellStyle name="Separador de milhares 5 2 6 4 3 2 2 4 2" xfId="49979" xr:uid="{321E17A4-0E6C-4553-B86B-5A8AE6B16137}"/>
    <cellStyle name="Separador de milhares 5 2 6 4 3 2 2 5" xfId="49980" xr:uid="{2F7C5E86-0879-4B10-A6E7-793811418320}"/>
    <cellStyle name="Separador de milhares 5 2 6 4 3 2 3" xfId="49981" xr:uid="{0AB36868-15B0-4350-8656-8DB1F7037558}"/>
    <cellStyle name="Separador de milhares 5 2 6 4 3 2 3 2" xfId="49982" xr:uid="{58F6E370-248E-4107-BDB5-372A89F37464}"/>
    <cellStyle name="Separador de milhares 5 2 6 4 3 2 4" xfId="49983" xr:uid="{3F315E15-AC3E-4013-9C0D-7A747787B9C3}"/>
    <cellStyle name="Separador de milhares 5 2 6 4 3 2 4 2" xfId="49984" xr:uid="{0AD23636-CD9B-4AF5-A85D-5BFD4EF48B4E}"/>
    <cellStyle name="Separador de milhares 5 2 6 4 3 2 5" xfId="49985" xr:uid="{1114F083-3069-404C-9D5D-65F60E929340}"/>
    <cellStyle name="Separador de milhares 5 2 6 4 3 3" xfId="49986" xr:uid="{C2C74095-BF3E-403C-9FA7-C02E3F472CC2}"/>
    <cellStyle name="Separador de milhares 5 2 6 4 3 3 2" xfId="49987" xr:uid="{2E15A85C-CB9A-48AC-8C03-D54E922C2EEE}"/>
    <cellStyle name="Separador de milhares 5 2 6 4 3 3 2 2" xfId="49988" xr:uid="{10BD6266-E5CD-4878-96D9-048F53960889}"/>
    <cellStyle name="Separador de milhares 5 2 6 4 3 3 3" xfId="49989" xr:uid="{C5274641-39FE-4606-B81C-A308D2D03DD7}"/>
    <cellStyle name="Separador de milhares 5 2 6 4 3 3 3 2" xfId="49990" xr:uid="{FE154F62-E749-4C27-B0E5-8D35D93F4F31}"/>
    <cellStyle name="Separador de milhares 5 2 6 4 3 3 4" xfId="49991" xr:uid="{4DE5AB0C-DB88-4384-A6C7-434A69722CF5}"/>
    <cellStyle name="Separador de milhares 5 2 6 4 3 4" xfId="49992" xr:uid="{A7B97348-CADB-4260-B314-FB2877EDEBBC}"/>
    <cellStyle name="Separador de milhares 5 2 6 4 3 4 2" xfId="49993" xr:uid="{683B70D9-F4A9-48CD-8D99-D0256769E408}"/>
    <cellStyle name="Separador de milhares 5 2 6 4 3 4 2 2" xfId="49994" xr:uid="{D6573156-072D-40B8-AC5F-5C60884AB972}"/>
    <cellStyle name="Separador de milhares 5 2 6 4 3 4 2 2 2" xfId="49995" xr:uid="{727DD0C2-9BBF-46DE-BF5B-8A0B7C052888}"/>
    <cellStyle name="Separador de milhares 5 2 6 4 3 4 2 3" xfId="49996" xr:uid="{DC83B4B3-C57C-4E27-81C9-F20DC67BCEA7}"/>
    <cellStyle name="Separador de milhares 5 2 6 4 3 4 3" xfId="49997" xr:uid="{CA90207F-6AA7-4635-A700-45F907FE971E}"/>
    <cellStyle name="Separador de milhares 5 2 6 4 3 4 3 2" xfId="49998" xr:uid="{34957AC4-FD26-4F40-82AF-69BD2C274A96}"/>
    <cellStyle name="Separador de milhares 5 2 6 4 3 4 4" xfId="49999" xr:uid="{EC5A1F88-F5E5-4F98-AE50-6714505A5414}"/>
    <cellStyle name="Separador de milhares 5 2 6 4 3 4 4 2" xfId="50000" xr:uid="{8B6721AF-BFD2-4AF6-B7E8-D48D4839BE2D}"/>
    <cellStyle name="Separador de milhares 5 2 6 4 3 4 5" xfId="50001" xr:uid="{9A19FE75-9248-4397-838D-70B3E0BC41E6}"/>
    <cellStyle name="Separador de milhares 5 2 6 4 3 5" xfId="50002" xr:uid="{B9BA53DE-3653-4445-8835-FE904DCC3EA9}"/>
    <cellStyle name="Separador de milhares 5 2 6 4 3 5 2" xfId="50003" xr:uid="{C2C6A0FE-832A-4665-9F9E-77A255588244}"/>
    <cellStyle name="Separador de milhares 5 2 6 4 3 5 2 2" xfId="50004" xr:uid="{107BAF7E-6283-40E6-9F97-2948A8F22A1A}"/>
    <cellStyle name="Separador de milhares 5 2 6 4 3 5 3" xfId="50005" xr:uid="{23B4D213-C506-44CF-9911-DF64484F707C}"/>
    <cellStyle name="Separador de milhares 5 2 6 4 3 5 3 2" xfId="50006" xr:uid="{47A194DA-3859-4E93-8811-219D6236AD03}"/>
    <cellStyle name="Separador de milhares 5 2 6 4 3 5 4" xfId="50007" xr:uid="{89F231F3-2642-4AAB-8BF1-D1E0C387B294}"/>
    <cellStyle name="Separador de milhares 5 2 6 4 3 6" xfId="50008" xr:uid="{E78CEDA0-E776-4F53-98B2-313DB4A0E811}"/>
    <cellStyle name="Separador de milhares 5 2 6 4 3 6 2" xfId="50009" xr:uid="{AE225087-5BFB-4536-90F3-518476062FC4}"/>
    <cellStyle name="Separador de milhares 5 2 6 4 3 7" xfId="50010" xr:uid="{0915D038-5DB4-4065-A25F-0C75A772B2A1}"/>
    <cellStyle name="Separador de milhares 5 2 6 4 3 8" xfId="50011" xr:uid="{F1E16FBB-CFA8-4EDB-9077-40A8EA9D9CA9}"/>
    <cellStyle name="Separador de milhares 5 2 6 4 3 9" xfId="53754" xr:uid="{557CE0F3-DF6B-4EB7-B3ED-C1AC763C1449}"/>
    <cellStyle name="Separador de milhares 5 2 6 4 4" xfId="50012" xr:uid="{A7144ED5-41B0-49AB-85E4-118F99417869}"/>
    <cellStyle name="Separador de milhares 5 2 6 4 4 2" xfId="50013" xr:uid="{EB34BE36-83E9-49F6-911D-F51D354ED3C9}"/>
    <cellStyle name="Separador de milhares 5 2 6 4 4 2 2" xfId="50014" xr:uid="{6AED0B01-6A7E-475B-833F-BADBD9BA4620}"/>
    <cellStyle name="Separador de milhares 5 2 6 4 4 2 2 2" xfId="50015" xr:uid="{DEF920C2-0350-4EDA-9503-B984973E8EBE}"/>
    <cellStyle name="Separador de milhares 5 2 6 4 4 2 2 2 2" xfId="50016" xr:uid="{7E805B1E-FE20-4C2A-AA8A-9F50D6E2E71A}"/>
    <cellStyle name="Separador de milhares 5 2 6 4 4 2 2 3" xfId="50017" xr:uid="{A97F42B7-9F8F-4814-BFB9-FB5762EFACAA}"/>
    <cellStyle name="Separador de milhares 5 2 6 4 4 2 3" xfId="50018" xr:uid="{1E62C68F-C83D-4274-88AD-B35A366BFD74}"/>
    <cellStyle name="Separador de milhares 5 2 6 4 4 2 3 2" xfId="50019" xr:uid="{55E8557E-A99C-42AB-9D55-3C9A721F40D6}"/>
    <cellStyle name="Separador de milhares 5 2 6 4 4 2 4" xfId="50020" xr:uid="{6E33DFEE-139E-4774-9204-AEDCE9497E58}"/>
    <cellStyle name="Separador de milhares 5 2 6 4 4 2 4 2" xfId="50021" xr:uid="{0416D3D6-5A70-43BD-8E13-A4BA0EB4F361}"/>
    <cellStyle name="Separador de milhares 5 2 6 4 4 2 5" xfId="50022" xr:uid="{9676B082-EBF6-4934-B244-C93422A03E39}"/>
    <cellStyle name="Separador de milhares 5 2 6 4 4 3" xfId="50023" xr:uid="{44F0A248-963E-4736-8B7E-9857D7949819}"/>
    <cellStyle name="Separador de milhares 5 2 6 4 4 3 2" xfId="50024" xr:uid="{9512637E-B597-4404-B61F-13F72801263E}"/>
    <cellStyle name="Separador de milhares 5 2 6 4 4 4" xfId="50025" xr:uid="{8AC58977-AC71-4BC0-B22A-DD9A7A830138}"/>
    <cellStyle name="Separador de milhares 5 2 6 4 4 4 2" xfId="50026" xr:uid="{4E2BE190-C612-4730-9B70-B613EF4C731A}"/>
    <cellStyle name="Separador de milhares 5 2 6 4 4 5" xfId="50027" xr:uid="{DC037063-9046-4E34-B6B5-892DCFDE4307}"/>
    <cellStyle name="Separador de milhares 5 2 6 4 5" xfId="50028" xr:uid="{75441CBB-B05D-4BFB-9880-FCFCDD6B0BBB}"/>
    <cellStyle name="Separador de milhares 5 2 6 4 5 2" xfId="50029" xr:uid="{4D7E07EB-9615-4E75-8C4C-6D47EBA69DE9}"/>
    <cellStyle name="Separador de milhares 5 2 6 4 5 2 2" xfId="50030" xr:uid="{C08AC690-C1F8-49D5-B6F2-9ADA0EF200A9}"/>
    <cellStyle name="Separador de milhares 5 2 6 4 5 3" xfId="50031" xr:uid="{D6F1D524-36A1-4313-8877-7E13CA980177}"/>
    <cellStyle name="Separador de milhares 5 2 6 4 5 3 2" xfId="50032" xr:uid="{1DDE3C4C-B037-49C0-B5A8-95A4CC9005A7}"/>
    <cellStyle name="Separador de milhares 5 2 6 4 5 4" xfId="50033" xr:uid="{7C42DD49-7017-4B8F-A7D0-ACCE7221D94F}"/>
    <cellStyle name="Separador de milhares 5 2 6 4 6" xfId="50034" xr:uid="{2A140C64-C29B-4F79-A87A-39D5014DEEB1}"/>
    <cellStyle name="Separador de milhares 5 2 6 4 6 2" xfId="50035" xr:uid="{5893EC66-3F0D-4E6D-8324-C53870B5E9AB}"/>
    <cellStyle name="Separador de milhares 5 2 6 4 6 2 2" xfId="50036" xr:uid="{534C6D0F-5D98-4233-962B-2C765D56F672}"/>
    <cellStyle name="Separador de milhares 5 2 6 4 6 2 2 2" xfId="50037" xr:uid="{9A424390-1838-4551-BAC7-2F915374C102}"/>
    <cellStyle name="Separador de milhares 5 2 6 4 6 2 3" xfId="50038" xr:uid="{D11E0628-A0C2-46B6-AB61-95E6B05F142E}"/>
    <cellStyle name="Separador de milhares 5 2 6 4 6 3" xfId="50039" xr:uid="{415113CD-32AA-46C3-B10D-57D4EEA8A9B1}"/>
    <cellStyle name="Separador de milhares 5 2 6 4 6 3 2" xfId="50040" xr:uid="{3A9F3A85-F81D-483A-B721-BB0A7824C8DB}"/>
    <cellStyle name="Separador de milhares 5 2 6 4 6 4" xfId="50041" xr:uid="{B65CAC06-7CB9-4CC6-B277-F3BE6B9CC84C}"/>
    <cellStyle name="Separador de milhares 5 2 6 4 6 4 2" xfId="50042" xr:uid="{634C36B4-FB32-4853-9A00-BE2F621E00E2}"/>
    <cellStyle name="Separador de milhares 5 2 6 4 6 5" xfId="50043" xr:uid="{8727FA91-D14F-4FF4-AC29-D2EE279EBF6F}"/>
    <cellStyle name="Separador de milhares 5 2 6 4 7" xfId="50044" xr:uid="{69461F57-CC89-44D2-A4C0-D32E7C0EF093}"/>
    <cellStyle name="Separador de milhares 5 2 6 4 7 2" xfId="50045" xr:uid="{3C8ABC1E-2F43-49F2-B8B3-ADF2C3C0017F}"/>
    <cellStyle name="Separador de milhares 5 2 6 4 7 2 2" xfId="50046" xr:uid="{70E530F8-407A-4AA0-8C73-9C13E54D3FC9}"/>
    <cellStyle name="Separador de milhares 5 2 6 4 7 3" xfId="50047" xr:uid="{93FD6F49-5594-4C63-B30E-10BADD83DB4E}"/>
    <cellStyle name="Separador de milhares 5 2 6 4 7 3 2" xfId="50048" xr:uid="{3D8E1B12-3728-45AB-968A-0768C5212BE2}"/>
    <cellStyle name="Separador de milhares 5 2 6 4 7 4" xfId="50049" xr:uid="{67F7CD02-BBE1-4D93-B7C4-9CC2E19E717B}"/>
    <cellStyle name="Separador de milhares 5 2 6 4 8" xfId="50050" xr:uid="{6970DB12-B99D-4BD6-85D2-CEB97E046007}"/>
    <cellStyle name="Separador de milhares 5 2 6 4 8 2" xfId="50051" xr:uid="{7513D0BB-B40C-45DF-AEC8-9A86D7D62DC9}"/>
    <cellStyle name="Separador de milhares 5 2 6 4 9" xfId="50052" xr:uid="{1AB168BE-B079-4EA8-9653-B0E18ACDECEA}"/>
    <cellStyle name="Separador de milhares 5 2 6 5" xfId="50053" xr:uid="{CA43B952-7535-4224-996D-C4CABB3B6F03}"/>
    <cellStyle name="Separador de milhares 5 2 6 5 10" xfId="55112" xr:uid="{29B26001-6FEE-4148-97B8-2107A1EE0A1C}"/>
    <cellStyle name="Separador de milhares 5 2 6 5 2" xfId="50054" xr:uid="{EB275D22-C2E1-447C-BC45-26CEA83F1B7D}"/>
    <cellStyle name="Separador de milhares 5 2 6 5 2 2" xfId="50055" xr:uid="{B60934D0-072B-4CA5-B4B0-BED9124571B5}"/>
    <cellStyle name="Separador de milhares 5 2 6 5 2 2 2" xfId="50056" xr:uid="{8FB4A0F8-C92A-4176-BAEA-082ABABCDCE4}"/>
    <cellStyle name="Separador de milhares 5 2 6 5 2 2 2 2" xfId="50057" xr:uid="{1D94A398-E5DB-4871-A9DD-7209CDBFFEC1}"/>
    <cellStyle name="Separador de milhares 5 2 6 5 2 2 2 2 2" xfId="50058" xr:uid="{5F28B58C-87D0-438B-BEE4-D0AD5D565057}"/>
    <cellStyle name="Separador de milhares 5 2 6 5 2 2 2 3" xfId="50059" xr:uid="{29F1E88E-6358-40F1-BA7C-65AF1783968D}"/>
    <cellStyle name="Separador de milhares 5 2 6 5 2 2 3" xfId="50060" xr:uid="{E2B94F4F-0519-459B-B54F-9A9D8189607B}"/>
    <cellStyle name="Separador de milhares 5 2 6 5 2 2 3 2" xfId="50061" xr:uid="{CED4342B-3CF9-47CE-8C99-A5BB17F6E138}"/>
    <cellStyle name="Separador de milhares 5 2 6 5 2 2 4" xfId="50062" xr:uid="{37B2D45D-495F-4D8C-B279-C652F7CF8D7F}"/>
    <cellStyle name="Separador de milhares 5 2 6 5 2 2 4 2" xfId="50063" xr:uid="{96E80EC5-F0A5-4EF0-AA74-B93618BD6075}"/>
    <cellStyle name="Separador de milhares 5 2 6 5 2 2 5" xfId="50064" xr:uid="{2EC51EEA-212E-4626-B584-177B6725773A}"/>
    <cellStyle name="Separador de milhares 5 2 6 5 2 3" xfId="50065" xr:uid="{C0B59129-C60B-47D2-8EDF-24C7EB0818B1}"/>
    <cellStyle name="Separador de milhares 5 2 6 5 2 3 2" xfId="50066" xr:uid="{1665EE3E-912C-40C5-BE39-DBCBB1A82173}"/>
    <cellStyle name="Separador de milhares 5 2 6 5 2 4" xfId="50067" xr:uid="{1D7E1339-1C7F-4596-A811-C54083D65A69}"/>
    <cellStyle name="Separador de milhares 5 2 6 5 2 4 2" xfId="50068" xr:uid="{9DA81538-70EB-4E16-9718-CE97DD103247}"/>
    <cellStyle name="Separador de milhares 5 2 6 5 2 5" xfId="50069" xr:uid="{CE412B72-07E7-4059-8C5D-82D837CEF103}"/>
    <cellStyle name="Separador de milhares 5 2 6 5 3" xfId="50070" xr:uid="{D562E668-9525-4812-9EC6-F6891BC652BF}"/>
    <cellStyle name="Separador de milhares 5 2 6 5 3 2" xfId="50071" xr:uid="{43E4C350-7B71-4CCB-9FED-742D3EC3085A}"/>
    <cellStyle name="Separador de milhares 5 2 6 5 3 2 2" xfId="50072" xr:uid="{9554290A-B592-48F8-880A-4C07334297B6}"/>
    <cellStyle name="Separador de milhares 5 2 6 5 3 3" xfId="50073" xr:uid="{3DFA336C-8CFE-4B82-B325-F0B289B4DB19}"/>
    <cellStyle name="Separador de milhares 5 2 6 5 3 3 2" xfId="50074" xr:uid="{7FA8A091-EA3A-445C-8182-3A8897DC3C56}"/>
    <cellStyle name="Separador de milhares 5 2 6 5 3 4" xfId="50075" xr:uid="{C27E8DC0-BC74-4AB1-97EE-DC9A699615AD}"/>
    <cellStyle name="Separador de milhares 5 2 6 5 4" xfId="50076" xr:uid="{1A615945-7613-47E2-8038-35D2CCD3D93C}"/>
    <cellStyle name="Separador de milhares 5 2 6 5 4 2" xfId="50077" xr:uid="{0B1D9A29-CDF8-43C7-B45B-E202089F4C6E}"/>
    <cellStyle name="Separador de milhares 5 2 6 5 4 2 2" xfId="50078" xr:uid="{97E1DE49-766E-41E7-8ABC-8413867F5D6F}"/>
    <cellStyle name="Separador de milhares 5 2 6 5 4 2 2 2" xfId="50079" xr:uid="{B6FC17E5-CC04-48DA-92F3-165BE1E34C2D}"/>
    <cellStyle name="Separador de milhares 5 2 6 5 4 2 3" xfId="50080" xr:uid="{9BAC53C8-F645-4F82-84C6-01C61D20C4FB}"/>
    <cellStyle name="Separador de milhares 5 2 6 5 4 3" xfId="50081" xr:uid="{C85F8D06-BE27-4A5A-8BD2-0F570F606834}"/>
    <cellStyle name="Separador de milhares 5 2 6 5 4 3 2" xfId="50082" xr:uid="{BFCD349C-3924-45A2-B749-8669D54327C9}"/>
    <cellStyle name="Separador de milhares 5 2 6 5 4 4" xfId="50083" xr:uid="{52EF0EE6-D481-4882-B8E8-A71EFE7C5461}"/>
    <cellStyle name="Separador de milhares 5 2 6 5 4 4 2" xfId="50084" xr:uid="{1E251D18-9EC3-412A-A4F9-C09373B8B996}"/>
    <cellStyle name="Separador de milhares 5 2 6 5 4 5" xfId="50085" xr:uid="{0E50447A-2D11-434C-A924-22461086B5BF}"/>
    <cellStyle name="Separador de milhares 5 2 6 5 5" xfId="50086" xr:uid="{9FF5EFB8-C4FE-4E0B-9008-E816A6C22F22}"/>
    <cellStyle name="Separador de milhares 5 2 6 5 5 2" xfId="50087" xr:uid="{7AA3F418-E3BB-487A-B22F-969673999527}"/>
    <cellStyle name="Separador de milhares 5 2 6 5 5 2 2" xfId="50088" xr:uid="{85CC2BD3-239D-4380-B189-D1A74AFAD6D4}"/>
    <cellStyle name="Separador de milhares 5 2 6 5 5 3" xfId="50089" xr:uid="{A8D78C28-8BDC-46F4-A121-2362FDC9ACDB}"/>
    <cellStyle name="Separador de milhares 5 2 6 5 5 3 2" xfId="50090" xr:uid="{CE4F175D-969A-46D5-B11C-83DD7B11E325}"/>
    <cellStyle name="Separador de milhares 5 2 6 5 5 4" xfId="50091" xr:uid="{CBEC05DF-8BE1-41AE-B63F-C848E11962B4}"/>
    <cellStyle name="Separador de milhares 5 2 6 5 6" xfId="50092" xr:uid="{1E0EB007-4628-49A5-8FA9-F20B6DEC42AE}"/>
    <cellStyle name="Separador de milhares 5 2 6 5 6 2" xfId="50093" xr:uid="{9C4BBCED-985E-4292-9129-3A1019298F80}"/>
    <cellStyle name="Separador de milhares 5 2 6 5 7" xfId="50094" xr:uid="{3B3A183A-6521-40B4-A09D-6F91DA5F473A}"/>
    <cellStyle name="Separador de milhares 5 2 6 5 8" xfId="50095" xr:uid="{07B22DAF-F939-403C-8023-DF2DE1B6A0D8}"/>
    <cellStyle name="Separador de milhares 5 2 6 5 9" xfId="53755" xr:uid="{FF99915D-1B20-4484-9F81-5D7DC1481390}"/>
    <cellStyle name="Separador de milhares 5 2 6 6" xfId="50096" xr:uid="{0524908B-7E3E-4821-BA71-FF6AADD233AB}"/>
    <cellStyle name="Separador de milhares 5 2 6 6 10" xfId="55113" xr:uid="{87542FB0-019B-45A7-8BF2-F733CE4305EB}"/>
    <cellStyle name="Separador de milhares 5 2 6 6 2" xfId="50097" xr:uid="{ACC1B7AB-5803-4475-87D5-F402E1763BDF}"/>
    <cellStyle name="Separador de milhares 5 2 6 6 2 2" xfId="50098" xr:uid="{9DDA7933-3C18-4808-AB24-FFC614FF73E2}"/>
    <cellStyle name="Separador de milhares 5 2 6 6 2 2 2" xfId="50099" xr:uid="{A0194938-7353-4895-A0C1-4843E76848D8}"/>
    <cellStyle name="Separador de milhares 5 2 6 6 2 2 2 2" xfId="50100" xr:uid="{E1E312E0-F236-412B-AAD0-009853004B80}"/>
    <cellStyle name="Separador de milhares 5 2 6 6 2 2 2 2 2" xfId="50101" xr:uid="{404C2E12-945F-49CE-8415-02B6B3766C90}"/>
    <cellStyle name="Separador de milhares 5 2 6 6 2 2 2 3" xfId="50102" xr:uid="{76A583C1-640A-4695-9E6A-8CF3AE006D9B}"/>
    <cellStyle name="Separador de milhares 5 2 6 6 2 2 3" xfId="50103" xr:uid="{6FEFB352-9A29-48DD-8CBE-5CE197C73287}"/>
    <cellStyle name="Separador de milhares 5 2 6 6 2 2 3 2" xfId="50104" xr:uid="{1E7E25D8-0738-40C4-854D-BBD87D75557F}"/>
    <cellStyle name="Separador de milhares 5 2 6 6 2 2 4" xfId="50105" xr:uid="{51C22654-DE40-40CA-AD40-A0DCD2D779C5}"/>
    <cellStyle name="Separador de milhares 5 2 6 6 2 2 4 2" xfId="50106" xr:uid="{53C3D487-997C-4919-B210-4DCB0C417D23}"/>
    <cellStyle name="Separador de milhares 5 2 6 6 2 2 5" xfId="50107" xr:uid="{8F9F70DB-CDCA-4DC8-B664-5E41573817B4}"/>
    <cellStyle name="Separador de milhares 5 2 6 6 2 3" xfId="50108" xr:uid="{26679D11-0B78-4499-AA3E-778AEF722B2B}"/>
    <cellStyle name="Separador de milhares 5 2 6 6 2 3 2" xfId="50109" xr:uid="{5335593F-A6A3-404C-A2B6-6BA9A6AFBD8D}"/>
    <cellStyle name="Separador de milhares 5 2 6 6 2 4" xfId="50110" xr:uid="{17615C45-EAFE-4860-87CB-0BB7AC4488A1}"/>
    <cellStyle name="Separador de milhares 5 2 6 6 2 4 2" xfId="50111" xr:uid="{29BCD883-E474-4688-81E4-699B99692F81}"/>
    <cellStyle name="Separador de milhares 5 2 6 6 2 5" xfId="50112" xr:uid="{AD05D8D2-04AC-4E79-9FB1-245DD938F52D}"/>
    <cellStyle name="Separador de milhares 5 2 6 6 3" xfId="50113" xr:uid="{7FD5999A-2CAD-4180-863A-89570705EC43}"/>
    <cellStyle name="Separador de milhares 5 2 6 6 3 2" xfId="50114" xr:uid="{BCFC2F3F-8D71-4BF6-9DF8-D2013BA4D812}"/>
    <cellStyle name="Separador de milhares 5 2 6 6 3 2 2" xfId="50115" xr:uid="{12DFD1AD-0E2C-4514-8542-AC25C4872B37}"/>
    <cellStyle name="Separador de milhares 5 2 6 6 3 3" xfId="50116" xr:uid="{DCA63ADB-6F45-4222-981C-2B32C48CAC73}"/>
    <cellStyle name="Separador de milhares 5 2 6 6 3 3 2" xfId="50117" xr:uid="{91BB9277-69CF-482F-AE83-F678FA9879D1}"/>
    <cellStyle name="Separador de milhares 5 2 6 6 3 4" xfId="50118" xr:uid="{438497E2-196D-4DD3-94F9-F2CDB0F53443}"/>
    <cellStyle name="Separador de milhares 5 2 6 6 4" xfId="50119" xr:uid="{7CF05A7A-1196-4983-BEED-BDEFF8F438DC}"/>
    <cellStyle name="Separador de milhares 5 2 6 6 4 2" xfId="50120" xr:uid="{5757B2D8-3A6E-4FAE-95A8-45B1D76E8CFC}"/>
    <cellStyle name="Separador de milhares 5 2 6 6 4 2 2" xfId="50121" xr:uid="{552A8D59-1D65-4061-985C-58B1E9316512}"/>
    <cellStyle name="Separador de milhares 5 2 6 6 4 2 2 2" xfId="50122" xr:uid="{D01C2D3B-5560-40C2-8F2B-BDA544FF1FDB}"/>
    <cellStyle name="Separador de milhares 5 2 6 6 4 2 3" xfId="50123" xr:uid="{91338406-4524-4324-880C-8A8E6B4707EF}"/>
    <cellStyle name="Separador de milhares 5 2 6 6 4 3" xfId="50124" xr:uid="{B0748512-3C6F-4FE6-B5DA-3E2C13108539}"/>
    <cellStyle name="Separador de milhares 5 2 6 6 4 3 2" xfId="50125" xr:uid="{6730594C-203A-4890-9D80-619A822A38D0}"/>
    <cellStyle name="Separador de milhares 5 2 6 6 4 4" xfId="50126" xr:uid="{DE475B07-BBB8-4DCB-9530-4DB1A399006D}"/>
    <cellStyle name="Separador de milhares 5 2 6 6 4 4 2" xfId="50127" xr:uid="{D9CD371D-EFC6-4034-9232-27FA0DB55EE7}"/>
    <cellStyle name="Separador de milhares 5 2 6 6 4 5" xfId="50128" xr:uid="{C9D3C897-F684-401F-94B8-3A73170389E5}"/>
    <cellStyle name="Separador de milhares 5 2 6 6 5" xfId="50129" xr:uid="{E8082DD4-750D-42D2-838F-A2EAD99D06E2}"/>
    <cellStyle name="Separador de milhares 5 2 6 6 5 2" xfId="50130" xr:uid="{B3C75200-F6F6-4714-9AFA-D757CB8F18EA}"/>
    <cellStyle name="Separador de milhares 5 2 6 6 5 2 2" xfId="50131" xr:uid="{A8476DE3-271F-494F-84AF-C650E9F5CF65}"/>
    <cellStyle name="Separador de milhares 5 2 6 6 5 3" xfId="50132" xr:uid="{8743D632-79BF-4318-8E86-0A9D0898E9C4}"/>
    <cellStyle name="Separador de milhares 5 2 6 6 5 3 2" xfId="50133" xr:uid="{BBC65A0D-AE84-47DB-AD67-849E11096532}"/>
    <cellStyle name="Separador de milhares 5 2 6 6 5 4" xfId="50134" xr:uid="{6E2A38BF-076A-4E16-8F58-0B10A6BC6547}"/>
    <cellStyle name="Separador de milhares 5 2 6 6 6" xfId="50135" xr:uid="{3892FD11-55BE-4760-8996-052EBC10ED85}"/>
    <cellStyle name="Separador de milhares 5 2 6 6 6 2" xfId="50136" xr:uid="{AB3620B1-D0E6-4A70-AF2B-0E2375290688}"/>
    <cellStyle name="Separador de milhares 5 2 6 6 7" xfId="50137" xr:uid="{7C72EF37-6C51-4D1A-A112-EEC955F66A2D}"/>
    <cellStyle name="Separador de milhares 5 2 6 6 8" xfId="50138" xr:uid="{E66185D8-2509-4FAD-897C-C0239AC414F7}"/>
    <cellStyle name="Separador de milhares 5 2 6 6 9" xfId="53756" xr:uid="{A5011069-C3BC-4682-AA1E-B54B19372A96}"/>
    <cellStyle name="Separador de milhares 5 2 6 7" xfId="50139" xr:uid="{0B5E42B5-223E-43BD-9C77-380A1265F529}"/>
    <cellStyle name="Separador de milhares 5 2 6 7 10" xfId="55114" xr:uid="{771174F4-88C8-48A6-B9FE-11AA08B3B524}"/>
    <cellStyle name="Separador de milhares 5 2 6 7 2" xfId="50140" xr:uid="{E7AA8D16-99F7-4567-A857-766FC0479673}"/>
    <cellStyle name="Separador de milhares 5 2 6 7 2 2" xfId="50141" xr:uid="{6C2CEFD0-FC26-4934-A9C8-ADEB1A610F07}"/>
    <cellStyle name="Separador de milhares 5 2 6 7 2 2 2" xfId="50142" xr:uid="{66FB194D-F6CF-4929-A8FC-70892A8931E6}"/>
    <cellStyle name="Separador de milhares 5 2 6 7 2 2 2 2" xfId="50143" xr:uid="{970F0CD4-0C0A-4C95-B900-6BE1C1BA09CA}"/>
    <cellStyle name="Separador de milhares 5 2 6 7 2 2 2 2 2" xfId="50144" xr:uid="{1D466EAA-AC57-4D08-936B-0ED849CA3051}"/>
    <cellStyle name="Separador de milhares 5 2 6 7 2 2 2 3" xfId="50145" xr:uid="{0CD39ABF-1DDF-448F-BF04-268D7398F1B1}"/>
    <cellStyle name="Separador de milhares 5 2 6 7 2 2 3" xfId="50146" xr:uid="{8298692F-63D8-46A0-AB90-878AFCF6279C}"/>
    <cellStyle name="Separador de milhares 5 2 6 7 2 2 3 2" xfId="50147" xr:uid="{B6ECFF31-50B5-4155-AA57-474680C17B06}"/>
    <cellStyle name="Separador de milhares 5 2 6 7 2 2 4" xfId="50148" xr:uid="{3E3D34BE-B45D-4803-B2EC-6D6EC3FD73B8}"/>
    <cellStyle name="Separador de milhares 5 2 6 7 2 2 4 2" xfId="50149" xr:uid="{6E60AEB8-0915-4B7F-997E-DD13188C8763}"/>
    <cellStyle name="Separador de milhares 5 2 6 7 2 2 5" xfId="50150" xr:uid="{72C80F43-17A9-469A-85B0-D557DEEA54AB}"/>
    <cellStyle name="Separador de milhares 5 2 6 7 2 3" xfId="50151" xr:uid="{4104F386-2451-43A0-9591-6FF3AFE5744A}"/>
    <cellStyle name="Separador de milhares 5 2 6 7 2 3 2" xfId="50152" xr:uid="{D06385AC-5997-40FE-A789-FBEA95207C36}"/>
    <cellStyle name="Separador de milhares 5 2 6 7 2 4" xfId="50153" xr:uid="{C631255B-1BC6-4C04-8599-EC85772E4AD7}"/>
    <cellStyle name="Separador de milhares 5 2 6 7 2 4 2" xfId="50154" xr:uid="{4CCCFF2A-F9D4-4B20-8E51-DA9F68E70B12}"/>
    <cellStyle name="Separador de milhares 5 2 6 7 2 5" xfId="50155" xr:uid="{321C44C0-15CC-4A56-B4EA-7DACF14605E9}"/>
    <cellStyle name="Separador de milhares 5 2 6 7 3" xfId="50156" xr:uid="{BCFC0BDB-3926-40B5-9380-FB7A1062EE0E}"/>
    <cellStyle name="Separador de milhares 5 2 6 7 3 2" xfId="50157" xr:uid="{CD6023D1-FE93-45FF-831D-E1B247D507A3}"/>
    <cellStyle name="Separador de milhares 5 2 6 7 3 2 2" xfId="50158" xr:uid="{91D7FE13-7C90-459F-8C15-96EA3570E173}"/>
    <cellStyle name="Separador de milhares 5 2 6 7 3 3" xfId="50159" xr:uid="{ADCE93D3-A937-482D-8D9F-22EFAB4E7726}"/>
    <cellStyle name="Separador de milhares 5 2 6 7 3 3 2" xfId="50160" xr:uid="{574AB7C1-8E76-45D3-9F14-B7877C8DDFA5}"/>
    <cellStyle name="Separador de milhares 5 2 6 7 3 4" xfId="50161" xr:uid="{2AD03D70-EE85-4E64-B7AF-0C1E13C4632D}"/>
    <cellStyle name="Separador de milhares 5 2 6 7 4" xfId="50162" xr:uid="{C61350BB-CB54-4211-BA4F-39C6C2E75AC1}"/>
    <cellStyle name="Separador de milhares 5 2 6 7 4 2" xfId="50163" xr:uid="{8C665066-80D0-4CD2-BC1A-365300A01EF2}"/>
    <cellStyle name="Separador de milhares 5 2 6 7 4 2 2" xfId="50164" xr:uid="{A7E55D82-CFF4-44DB-92FC-527AE83BD448}"/>
    <cellStyle name="Separador de milhares 5 2 6 7 4 2 2 2" xfId="50165" xr:uid="{74D893B5-BE27-4947-B3CB-D601A9C5BB99}"/>
    <cellStyle name="Separador de milhares 5 2 6 7 4 2 3" xfId="50166" xr:uid="{5D0B674C-1F66-4C7A-909C-9CF79926ADDC}"/>
    <cellStyle name="Separador de milhares 5 2 6 7 4 3" xfId="50167" xr:uid="{BF297869-ED83-4F4E-BF63-A5A2CE87ED70}"/>
    <cellStyle name="Separador de milhares 5 2 6 7 4 3 2" xfId="50168" xr:uid="{D5E3CAD4-4243-451F-9057-D34C86392473}"/>
    <cellStyle name="Separador de milhares 5 2 6 7 4 4" xfId="50169" xr:uid="{A052E097-6E45-4029-9251-90C06990097B}"/>
    <cellStyle name="Separador de milhares 5 2 6 7 4 4 2" xfId="50170" xr:uid="{4EEDDAE9-0891-4999-8117-04D20C2F522B}"/>
    <cellStyle name="Separador de milhares 5 2 6 7 4 5" xfId="50171" xr:uid="{702086E6-B4C9-41AA-A015-1444379F08B7}"/>
    <cellStyle name="Separador de milhares 5 2 6 7 5" xfId="50172" xr:uid="{859E972C-D7A1-4CC0-A1EF-79403FB442DD}"/>
    <cellStyle name="Separador de milhares 5 2 6 7 5 2" xfId="50173" xr:uid="{10BE42B4-D23D-43CA-9187-8C2BFD03FA99}"/>
    <cellStyle name="Separador de milhares 5 2 6 7 5 2 2" xfId="50174" xr:uid="{80523691-F64B-42BA-BA89-6E6C1441143E}"/>
    <cellStyle name="Separador de milhares 5 2 6 7 5 3" xfId="50175" xr:uid="{E91F8BA1-AAD2-49C4-AA55-82BD6177B86D}"/>
    <cellStyle name="Separador de milhares 5 2 6 7 5 3 2" xfId="50176" xr:uid="{28B96D15-3482-4EEE-81DE-91E89E9DDCF5}"/>
    <cellStyle name="Separador de milhares 5 2 6 7 5 4" xfId="50177" xr:uid="{6F754D06-8E5D-4A62-84B4-8F22920E66D7}"/>
    <cellStyle name="Separador de milhares 5 2 6 7 6" xfId="50178" xr:uid="{D3AA52C5-6215-4709-9B08-CDB9EFDF3C88}"/>
    <cellStyle name="Separador de milhares 5 2 6 7 6 2" xfId="50179" xr:uid="{8E3C19B1-6A8F-4638-9264-461D17FAEA02}"/>
    <cellStyle name="Separador de milhares 5 2 6 7 7" xfId="50180" xr:uid="{6E03F42A-1140-41C3-83FC-14B41FCCD545}"/>
    <cellStyle name="Separador de milhares 5 2 6 7 8" xfId="50181" xr:uid="{EEE0B3CA-474C-4FB7-955D-DA3074D7EF58}"/>
    <cellStyle name="Separador de milhares 5 2 6 7 9" xfId="53757" xr:uid="{3D8DA5DE-5FB7-47AB-A3BB-42E9263CA34E}"/>
    <cellStyle name="Separador de milhares 5 2 6 8" xfId="50182" xr:uid="{B7768B39-4FCF-4D5F-BDBE-6A1C74B0FA96}"/>
    <cellStyle name="Separador de milhares 5 2 6 8 2" xfId="50183" xr:uid="{92F84D52-2663-4449-8771-9FE9FB8A083C}"/>
    <cellStyle name="Separador de milhares 5 2 6 8 2 2" xfId="50184" xr:uid="{F7CBD1CC-0612-47A5-BA54-83B5CFB7FEB1}"/>
    <cellStyle name="Separador de milhares 5 2 6 8 2 2 2" xfId="50185" xr:uid="{385E8E93-E561-405F-94FB-6523CEBFE8E2}"/>
    <cellStyle name="Separador de milhares 5 2 6 8 2 3" xfId="50186" xr:uid="{BCC2AA0D-98A3-4CB1-B506-4B97344B090B}"/>
    <cellStyle name="Separador de milhares 5 2 6 8 2 3 2" xfId="50187" xr:uid="{ADFD6F3F-4049-4580-AB42-3FACE438A054}"/>
    <cellStyle name="Separador de milhares 5 2 6 8 2 4" xfId="50188" xr:uid="{F1F9B161-6818-4780-A4B0-164654494852}"/>
    <cellStyle name="Separador de milhares 5 2 6 8 3" xfId="50189" xr:uid="{D4A51322-E59C-4853-8AF6-CBA0B0AFB57E}"/>
    <cellStyle name="Separador de milhares 5 2 6 8 3 2" xfId="50190" xr:uid="{E13ACEBC-5776-49FD-8E22-57E808ACBD98}"/>
    <cellStyle name="Separador de milhares 5 2 6 8 3 2 2" xfId="50191" xr:uid="{0A1827A5-668C-42EA-BF86-17FD3890EB3A}"/>
    <cellStyle name="Separador de milhares 5 2 6 8 3 2 2 2" xfId="50192" xr:uid="{381EF678-E8E5-438B-AFF1-FF369BFE7203}"/>
    <cellStyle name="Separador de milhares 5 2 6 8 3 2 3" xfId="50193" xr:uid="{4C6AB9AE-2901-4BF5-A87F-6CCE47DD5424}"/>
    <cellStyle name="Separador de milhares 5 2 6 8 3 3" xfId="50194" xr:uid="{A3E37EC1-6F3A-418D-B51B-21B8E14CE8B3}"/>
    <cellStyle name="Separador de milhares 5 2 6 8 3 3 2" xfId="50195" xr:uid="{17501115-C1F3-4CC5-B9A9-856E86B98B48}"/>
    <cellStyle name="Separador de milhares 5 2 6 8 3 4" xfId="50196" xr:uid="{52EF8AF8-E329-47B7-8E07-DAF18986596B}"/>
    <cellStyle name="Separador de milhares 5 2 6 8 3 4 2" xfId="50197" xr:uid="{BB544E9D-A2D0-443B-95EC-3BDC42605B06}"/>
    <cellStyle name="Separador de milhares 5 2 6 8 3 5" xfId="50198" xr:uid="{BB9B9BCC-03FD-4770-9B93-6D330A17B699}"/>
    <cellStyle name="Separador de milhares 5 2 6 8 4" xfId="50199" xr:uid="{DE0098AC-AEBA-48EF-8F13-E0319A6D42A3}"/>
    <cellStyle name="Separador de milhares 5 2 6 8 4 2" xfId="50200" xr:uid="{93CFBAD3-3294-48AB-A94F-80975471DEC5}"/>
    <cellStyle name="Separador de milhares 5 2 6 8 4 2 2" xfId="50201" xr:uid="{259A3CDE-700D-47E9-87CD-AEDF080BCBCE}"/>
    <cellStyle name="Separador de milhares 5 2 6 8 4 3" xfId="50202" xr:uid="{28810229-0517-46FF-9D21-A59202B61F4B}"/>
    <cellStyle name="Separador de milhares 5 2 6 8 4 3 2" xfId="50203" xr:uid="{CB23615F-F8EF-49EA-95C4-B2F34D525031}"/>
    <cellStyle name="Separador de milhares 5 2 6 8 4 4" xfId="50204" xr:uid="{B003C4A3-981B-47CD-9872-085819F16AF1}"/>
    <cellStyle name="Separador de milhares 5 2 6 8 5" xfId="50205" xr:uid="{5AAA83C3-24C8-4881-B544-1021B20A78E1}"/>
    <cellStyle name="Separador de milhares 5 2 6 8 5 2" xfId="50206" xr:uid="{63ADA52C-5874-4050-B8D9-20D6776402D2}"/>
    <cellStyle name="Separador de milhares 5 2 6 8 6" xfId="50207" xr:uid="{3DC11B2F-6232-49BF-A9D2-91A1FEA7401D}"/>
    <cellStyle name="Separador de milhares 5 2 6 8 7" xfId="50208" xr:uid="{9A88E8F6-BA1C-4752-91CA-803056288BF3}"/>
    <cellStyle name="Separador de milhares 5 2 6 8 8" xfId="53758" xr:uid="{FDE35C0C-E354-43B1-B4E7-9A82859CFDEF}"/>
    <cellStyle name="Separador de milhares 5 2 6 9" xfId="50209" xr:uid="{2B6210F8-49BB-4B48-84AA-CD5A603BC5AB}"/>
    <cellStyle name="Separador de milhares 5 2 6 9 2" xfId="50210" xr:uid="{E2534105-EBDE-44D5-B42E-5BDFD8684E02}"/>
    <cellStyle name="Separador de milhares 5 2 6 9 2 2" xfId="50211" xr:uid="{EEAC0688-777B-4DE1-8D0C-A80B560CE060}"/>
    <cellStyle name="Separador de milhares 5 2 6 9 3" xfId="50212" xr:uid="{5724EB7D-B0A0-43FB-A083-F82F5052A1A7}"/>
    <cellStyle name="Separador de milhares 5 2 6 9 3 2" xfId="50213" xr:uid="{84476194-5A0F-40CA-A45C-EBB209CE8534}"/>
    <cellStyle name="Separador de milhares 5 2 6 9 4" xfId="50214" xr:uid="{C07B41E6-FA49-4599-B571-FD976C7D7960}"/>
    <cellStyle name="Separador de milhares 5 2 7" xfId="50215" xr:uid="{34A80505-F510-42C7-998C-8C302B8E9D19}"/>
    <cellStyle name="Separador de milhares 5 2 7 10" xfId="50216" xr:uid="{B8C0F214-5A72-460D-B662-517FF5D5A21D}"/>
    <cellStyle name="Separador de milhares 5 2 7 10 2" xfId="50217" xr:uid="{ECEB035A-4DA3-47B9-BC33-864EC89266A2}"/>
    <cellStyle name="Separador de milhares 5 2 7 11" xfId="50218" xr:uid="{62F4A4ED-78DD-45A3-925F-7B57DDE907D6}"/>
    <cellStyle name="Separador de milhares 5 2 7 12" xfId="50219" xr:uid="{D72A7D9B-59FC-4535-AD9E-CF782AF24416}"/>
    <cellStyle name="Separador de milhares 5 2 7 13" xfId="53759" xr:uid="{72291CD2-E25E-45F8-84EA-9ECF9C2B39B9}"/>
    <cellStyle name="Separador de milhares 5 2 7 14" xfId="55115" xr:uid="{CC5E9581-2E98-4747-83D9-80F125CA91FA}"/>
    <cellStyle name="Separador de milhares 5 2 7 2" xfId="50220" xr:uid="{24429D7C-9552-4E03-B885-CF22D690D4DB}"/>
    <cellStyle name="Separador de milhares 5 2 7 2 10" xfId="50221" xr:uid="{A3131DB9-4C7C-4D0A-BABA-3BA8F796BD3E}"/>
    <cellStyle name="Separador de milhares 5 2 7 2 11" xfId="53760" xr:uid="{6E3D7F24-28EF-4869-9C68-1510F35197E2}"/>
    <cellStyle name="Separador de milhares 5 2 7 2 12" xfId="55116" xr:uid="{7EF9E535-2414-47CB-B12E-E1F7F37D3C70}"/>
    <cellStyle name="Separador de milhares 5 2 7 2 2" xfId="50222" xr:uid="{52C32863-C936-40E9-B150-2A2D86A28301}"/>
    <cellStyle name="Separador de milhares 5 2 7 2 2 10" xfId="55117" xr:uid="{473C25F2-3BBA-4E00-9387-0675C5D2311C}"/>
    <cellStyle name="Separador de milhares 5 2 7 2 2 2" xfId="50223" xr:uid="{D43C6E1D-DA91-4E7B-9A38-79E67292B49A}"/>
    <cellStyle name="Separador de milhares 5 2 7 2 2 2 2" xfId="50224" xr:uid="{542F7BA0-0490-4B79-A032-DAB1970A4B15}"/>
    <cellStyle name="Separador de milhares 5 2 7 2 2 2 2 2" xfId="50225" xr:uid="{EF604FCB-CD78-43FE-8A3C-FD4CF7DC4AA3}"/>
    <cellStyle name="Separador de milhares 5 2 7 2 2 2 2 2 2" xfId="50226" xr:uid="{9D96C2F1-DEDD-48BC-B590-75A781972219}"/>
    <cellStyle name="Separador de milhares 5 2 7 2 2 2 2 2 2 2" xfId="50227" xr:uid="{20C691CD-74AE-4522-B320-4E15D78D787C}"/>
    <cellStyle name="Separador de milhares 5 2 7 2 2 2 2 2 3" xfId="50228" xr:uid="{D8440BC8-ADF8-456C-AE75-98565D972F81}"/>
    <cellStyle name="Separador de milhares 5 2 7 2 2 2 2 3" xfId="50229" xr:uid="{767EBA4D-896A-41C1-9B37-9AB4B12CD9F3}"/>
    <cellStyle name="Separador de milhares 5 2 7 2 2 2 2 3 2" xfId="50230" xr:uid="{4D90C414-910E-4B70-8B60-14164EBE7A2D}"/>
    <cellStyle name="Separador de milhares 5 2 7 2 2 2 2 4" xfId="50231" xr:uid="{C3780B17-5653-4C7C-A4CC-4B5823CF58C3}"/>
    <cellStyle name="Separador de milhares 5 2 7 2 2 2 2 4 2" xfId="50232" xr:uid="{36973288-A889-4D0E-803D-0D3FA97009B4}"/>
    <cellStyle name="Separador de milhares 5 2 7 2 2 2 2 5" xfId="50233" xr:uid="{DB0B5944-D434-4AE1-B4CE-DC664C1FC91A}"/>
    <cellStyle name="Separador de milhares 5 2 7 2 2 2 3" xfId="50234" xr:uid="{7DA88977-D010-476E-AA88-DFA949A23E3C}"/>
    <cellStyle name="Separador de milhares 5 2 7 2 2 2 3 2" xfId="50235" xr:uid="{3C1DC707-0970-47A2-8F87-41D5C3EED2DA}"/>
    <cellStyle name="Separador de milhares 5 2 7 2 2 2 4" xfId="50236" xr:uid="{2F02170E-950F-4751-AEBC-5D2A274E25BE}"/>
    <cellStyle name="Separador de milhares 5 2 7 2 2 2 4 2" xfId="50237" xr:uid="{44DE075A-5EA3-4D49-B19E-385D04908689}"/>
    <cellStyle name="Separador de milhares 5 2 7 2 2 2 5" xfId="50238" xr:uid="{73D57592-7B03-4E1A-8B03-45A4F66A8AE0}"/>
    <cellStyle name="Separador de milhares 5 2 7 2 2 3" xfId="50239" xr:uid="{6F5B30D7-4FEB-4250-AB5F-541F6E4E7EB2}"/>
    <cellStyle name="Separador de milhares 5 2 7 2 2 3 2" xfId="50240" xr:uid="{772546D8-D304-4D3D-B692-1FA067D85C0B}"/>
    <cellStyle name="Separador de milhares 5 2 7 2 2 3 2 2" xfId="50241" xr:uid="{370BF0EF-5213-4848-9B3A-F85B45A9FA0D}"/>
    <cellStyle name="Separador de milhares 5 2 7 2 2 3 3" xfId="50242" xr:uid="{2D226B08-4348-43AF-8F97-153D0AB2AC19}"/>
    <cellStyle name="Separador de milhares 5 2 7 2 2 3 3 2" xfId="50243" xr:uid="{D828719B-3838-4778-A77D-8302AA0FB3AA}"/>
    <cellStyle name="Separador de milhares 5 2 7 2 2 3 4" xfId="50244" xr:uid="{2A8640DD-B329-46F6-92C9-06066817B28D}"/>
    <cellStyle name="Separador de milhares 5 2 7 2 2 4" xfId="50245" xr:uid="{15127E11-A5B2-46FE-B601-8C6E67D7D1FC}"/>
    <cellStyle name="Separador de milhares 5 2 7 2 2 4 2" xfId="50246" xr:uid="{E1478166-DF40-4AC0-8FB8-32E93B92305F}"/>
    <cellStyle name="Separador de milhares 5 2 7 2 2 4 2 2" xfId="50247" xr:uid="{5E32804A-684F-4590-9AC4-E0F28A65B1E8}"/>
    <cellStyle name="Separador de milhares 5 2 7 2 2 4 2 2 2" xfId="50248" xr:uid="{74F2A9C9-EE8D-4897-806F-042A8A4C576C}"/>
    <cellStyle name="Separador de milhares 5 2 7 2 2 4 2 3" xfId="50249" xr:uid="{F0FEB57C-E38F-468C-828D-9688C862BE11}"/>
    <cellStyle name="Separador de milhares 5 2 7 2 2 4 3" xfId="50250" xr:uid="{9DB643C1-7BAD-4D74-BE42-8DFAB7431DC4}"/>
    <cellStyle name="Separador de milhares 5 2 7 2 2 4 3 2" xfId="50251" xr:uid="{4F1A9791-A559-4F47-9377-60CCBBFBB205}"/>
    <cellStyle name="Separador de milhares 5 2 7 2 2 4 4" xfId="50252" xr:uid="{E5A847D7-23C6-4018-88DB-A24A1D8456E4}"/>
    <cellStyle name="Separador de milhares 5 2 7 2 2 4 4 2" xfId="50253" xr:uid="{8A6246F4-5C82-4A92-8B05-4B8239E5FFC9}"/>
    <cellStyle name="Separador de milhares 5 2 7 2 2 4 5" xfId="50254" xr:uid="{55A41D12-4DA6-4E9E-BBC0-F8806135AD5E}"/>
    <cellStyle name="Separador de milhares 5 2 7 2 2 5" xfId="50255" xr:uid="{718BDDE5-1582-4E64-810A-F7A3DCDF5B0B}"/>
    <cellStyle name="Separador de milhares 5 2 7 2 2 5 2" xfId="50256" xr:uid="{B7EC2758-97E4-462A-813C-89F86B821165}"/>
    <cellStyle name="Separador de milhares 5 2 7 2 2 5 2 2" xfId="50257" xr:uid="{420F99B0-1EA2-451D-B930-2614E240D31B}"/>
    <cellStyle name="Separador de milhares 5 2 7 2 2 5 3" xfId="50258" xr:uid="{DE880E8D-4D60-46CF-87ED-BD4EBCC0F50F}"/>
    <cellStyle name="Separador de milhares 5 2 7 2 2 5 3 2" xfId="50259" xr:uid="{9E5F92DB-9695-4458-B3CF-503E51E12C6E}"/>
    <cellStyle name="Separador de milhares 5 2 7 2 2 5 4" xfId="50260" xr:uid="{C63B323D-A4F6-4BCF-B4FC-A1E6752421FF}"/>
    <cellStyle name="Separador de milhares 5 2 7 2 2 6" xfId="50261" xr:uid="{A6EFD7D6-A706-4888-9490-B9A79D80682E}"/>
    <cellStyle name="Separador de milhares 5 2 7 2 2 6 2" xfId="50262" xr:uid="{628D91EA-D462-4C07-BDF1-20ACBF560991}"/>
    <cellStyle name="Separador de milhares 5 2 7 2 2 7" xfId="50263" xr:uid="{2A40BF0E-3856-46C3-A498-C63FEFFB9952}"/>
    <cellStyle name="Separador de milhares 5 2 7 2 2 8" xfId="50264" xr:uid="{9F819802-7A3E-4743-87E5-1A59056B6ADE}"/>
    <cellStyle name="Separador de milhares 5 2 7 2 2 9" xfId="53761" xr:uid="{58312211-3654-493B-834F-4C42DFB66E24}"/>
    <cellStyle name="Separador de milhares 5 2 7 2 3" xfId="50265" xr:uid="{709532F9-39A5-43C9-8E01-CB1ACEEB11D1}"/>
    <cellStyle name="Separador de milhares 5 2 7 2 3 10" xfId="55118" xr:uid="{B1FF2378-D841-438F-A035-75F43C3E1D5C}"/>
    <cellStyle name="Separador de milhares 5 2 7 2 3 2" xfId="50266" xr:uid="{BE52B143-EF01-4859-9B39-1070E3B11A4B}"/>
    <cellStyle name="Separador de milhares 5 2 7 2 3 2 2" xfId="50267" xr:uid="{D78A8641-586D-4D78-9A76-BF4C88021C4D}"/>
    <cellStyle name="Separador de milhares 5 2 7 2 3 2 2 2" xfId="50268" xr:uid="{EE548248-D7E3-43EC-9353-79B59C211BEB}"/>
    <cellStyle name="Separador de milhares 5 2 7 2 3 2 2 2 2" xfId="50269" xr:uid="{2B177CE6-9EC2-4BAE-8C6C-86F6CAE37E1C}"/>
    <cellStyle name="Separador de milhares 5 2 7 2 3 2 2 2 2 2" xfId="50270" xr:uid="{E1CFB8FB-DEF3-4FD7-A8A8-B0954695845E}"/>
    <cellStyle name="Separador de milhares 5 2 7 2 3 2 2 2 3" xfId="50271" xr:uid="{C95E9671-FE8B-490B-8103-70E78E65D22D}"/>
    <cellStyle name="Separador de milhares 5 2 7 2 3 2 2 3" xfId="50272" xr:uid="{DD91C592-6118-449A-99EF-4866A5768D05}"/>
    <cellStyle name="Separador de milhares 5 2 7 2 3 2 2 3 2" xfId="50273" xr:uid="{77CC93E1-DE46-4280-81E1-63D8AD679127}"/>
    <cellStyle name="Separador de milhares 5 2 7 2 3 2 2 4" xfId="50274" xr:uid="{0A587F55-5346-4A41-806A-6D288CE64F8B}"/>
    <cellStyle name="Separador de milhares 5 2 7 2 3 2 2 4 2" xfId="50275" xr:uid="{BA0448B9-6E25-4640-B225-2C1B846A1FA7}"/>
    <cellStyle name="Separador de milhares 5 2 7 2 3 2 2 5" xfId="50276" xr:uid="{B55EC79F-845A-43C3-9414-F4362DB2D3EB}"/>
    <cellStyle name="Separador de milhares 5 2 7 2 3 2 3" xfId="50277" xr:uid="{FF9D12A4-6F44-432E-A167-CB595A8FB20F}"/>
    <cellStyle name="Separador de milhares 5 2 7 2 3 2 3 2" xfId="50278" xr:uid="{017BA666-8F72-4B04-8E1F-8CE2C8A7090A}"/>
    <cellStyle name="Separador de milhares 5 2 7 2 3 2 4" xfId="50279" xr:uid="{4D95A376-84ED-495B-94CB-EEB8D3DE6116}"/>
    <cellStyle name="Separador de milhares 5 2 7 2 3 2 4 2" xfId="50280" xr:uid="{B7DCBB7D-F0A0-44D7-99D0-48EE6EA2E8BF}"/>
    <cellStyle name="Separador de milhares 5 2 7 2 3 2 5" xfId="50281" xr:uid="{6E5F3B54-35A1-4E7D-B277-7E0C3CA07AB3}"/>
    <cellStyle name="Separador de milhares 5 2 7 2 3 3" xfId="50282" xr:uid="{68BAE2AC-8B07-47A2-974B-82C7681642AC}"/>
    <cellStyle name="Separador de milhares 5 2 7 2 3 3 2" xfId="50283" xr:uid="{FE604977-4457-47A9-8A3B-B9BF18A06EAA}"/>
    <cellStyle name="Separador de milhares 5 2 7 2 3 3 2 2" xfId="50284" xr:uid="{9289B74C-5D44-469F-B9D8-8270F51849E5}"/>
    <cellStyle name="Separador de milhares 5 2 7 2 3 3 3" xfId="50285" xr:uid="{E679E0AC-630F-4D0D-BAF2-8536C4AA957D}"/>
    <cellStyle name="Separador de milhares 5 2 7 2 3 3 3 2" xfId="50286" xr:uid="{BB24941E-28B8-49B1-B6C1-3096B94402EF}"/>
    <cellStyle name="Separador de milhares 5 2 7 2 3 3 4" xfId="50287" xr:uid="{9BC682C5-EC5D-43F0-83F7-E74A195EAF8A}"/>
    <cellStyle name="Separador de milhares 5 2 7 2 3 4" xfId="50288" xr:uid="{551EE98C-F92E-49EE-A36A-EE7FBD6264E1}"/>
    <cellStyle name="Separador de milhares 5 2 7 2 3 4 2" xfId="50289" xr:uid="{1598FCE4-815A-4F32-BBE0-9BC887AE2C9D}"/>
    <cellStyle name="Separador de milhares 5 2 7 2 3 4 2 2" xfId="50290" xr:uid="{5DCC5702-38D2-4686-B977-BF8BC0F2ACA3}"/>
    <cellStyle name="Separador de milhares 5 2 7 2 3 4 2 2 2" xfId="50291" xr:uid="{E0792C16-4536-4ABC-A2DF-AB905A68C9D3}"/>
    <cellStyle name="Separador de milhares 5 2 7 2 3 4 2 3" xfId="50292" xr:uid="{B9BCD7D4-2595-46F1-A50B-597B8E6E472A}"/>
    <cellStyle name="Separador de milhares 5 2 7 2 3 4 3" xfId="50293" xr:uid="{DF8F4934-37A6-4536-B9D9-26B32762E495}"/>
    <cellStyle name="Separador de milhares 5 2 7 2 3 4 3 2" xfId="50294" xr:uid="{DA4AAA82-5936-4354-A8F8-54AD6A377116}"/>
    <cellStyle name="Separador de milhares 5 2 7 2 3 4 4" xfId="50295" xr:uid="{831404A8-D114-4A3F-9B61-33C623DBD2B3}"/>
    <cellStyle name="Separador de milhares 5 2 7 2 3 4 4 2" xfId="50296" xr:uid="{96ED0DA5-11F4-4AA7-B2B1-23D2EBF191E8}"/>
    <cellStyle name="Separador de milhares 5 2 7 2 3 4 5" xfId="50297" xr:uid="{2460595E-1DCC-4410-8DA3-DDDBFBA26DC4}"/>
    <cellStyle name="Separador de milhares 5 2 7 2 3 5" xfId="50298" xr:uid="{69EB9261-87DB-4180-9ECC-F6E8CF0E9B01}"/>
    <cellStyle name="Separador de milhares 5 2 7 2 3 5 2" xfId="50299" xr:uid="{9DCD3762-7590-4CE4-9ED9-13E53F89F5D6}"/>
    <cellStyle name="Separador de milhares 5 2 7 2 3 5 2 2" xfId="50300" xr:uid="{DB217D89-1153-4333-914E-0166099E8BF2}"/>
    <cellStyle name="Separador de milhares 5 2 7 2 3 5 3" xfId="50301" xr:uid="{8CA9A8C0-7F25-4BD4-92EA-2AD0ABAC81A9}"/>
    <cellStyle name="Separador de milhares 5 2 7 2 3 5 3 2" xfId="50302" xr:uid="{2A3FE9C6-D08B-463B-A54C-2DB98F0FA221}"/>
    <cellStyle name="Separador de milhares 5 2 7 2 3 5 4" xfId="50303" xr:uid="{59A1B781-D307-4950-9FC8-0250076354B0}"/>
    <cellStyle name="Separador de milhares 5 2 7 2 3 6" xfId="50304" xr:uid="{CE996F4A-E20C-4E41-8386-011633D43A05}"/>
    <cellStyle name="Separador de milhares 5 2 7 2 3 6 2" xfId="50305" xr:uid="{98F33D9C-3322-48C8-9526-023149DE5F15}"/>
    <cellStyle name="Separador de milhares 5 2 7 2 3 7" xfId="50306" xr:uid="{91435406-E286-4A7D-90D9-0E776E4B3FC9}"/>
    <cellStyle name="Separador de milhares 5 2 7 2 3 8" xfId="50307" xr:uid="{FB7EAC48-8221-4F90-BFC4-B395E55FF35B}"/>
    <cellStyle name="Separador de milhares 5 2 7 2 3 9" xfId="53762" xr:uid="{087076A6-8029-4ACE-B850-623BDCE3EFF3}"/>
    <cellStyle name="Separador de milhares 5 2 7 2 4" xfId="50308" xr:uid="{E7557EB2-0DBD-4CBC-A72C-E4E08E002E37}"/>
    <cellStyle name="Separador de milhares 5 2 7 2 4 2" xfId="50309" xr:uid="{6FD54482-CD04-4430-AC89-7F06C30C72E5}"/>
    <cellStyle name="Separador de milhares 5 2 7 2 4 2 2" xfId="50310" xr:uid="{587867E3-C5F7-4E96-AB7D-A1F954DE8C1C}"/>
    <cellStyle name="Separador de milhares 5 2 7 2 4 2 2 2" xfId="50311" xr:uid="{1F3028F9-248D-44A4-A4C6-A7311E3C23A6}"/>
    <cellStyle name="Separador de milhares 5 2 7 2 4 2 2 2 2" xfId="50312" xr:uid="{0B54DB8A-29F8-4659-8FEA-B3A4AB967828}"/>
    <cellStyle name="Separador de milhares 5 2 7 2 4 2 2 3" xfId="50313" xr:uid="{29C32E8B-360E-4466-95A2-618E75748550}"/>
    <cellStyle name="Separador de milhares 5 2 7 2 4 2 3" xfId="50314" xr:uid="{B0C6C0DE-2907-480B-86D3-9AA3C9A15A64}"/>
    <cellStyle name="Separador de milhares 5 2 7 2 4 2 3 2" xfId="50315" xr:uid="{A65298A6-6BFF-4991-B33B-077920D243B7}"/>
    <cellStyle name="Separador de milhares 5 2 7 2 4 2 4" xfId="50316" xr:uid="{3A00B5E8-8556-4B15-8F7F-6D6C0D66848D}"/>
    <cellStyle name="Separador de milhares 5 2 7 2 4 2 4 2" xfId="50317" xr:uid="{B3FD365E-D757-41C2-8F11-A8F334D5CAFD}"/>
    <cellStyle name="Separador de milhares 5 2 7 2 4 2 5" xfId="50318" xr:uid="{D93A14E3-4E0A-46B0-8406-46EE1F1D2C76}"/>
    <cellStyle name="Separador de milhares 5 2 7 2 4 3" xfId="50319" xr:uid="{3A55D22B-E5E5-41B3-ADD5-A997DE302C16}"/>
    <cellStyle name="Separador de milhares 5 2 7 2 4 3 2" xfId="50320" xr:uid="{F5B3A841-117E-40F1-8FC6-2262A970DE45}"/>
    <cellStyle name="Separador de milhares 5 2 7 2 4 4" xfId="50321" xr:uid="{61123A03-2CDD-4DEA-8E8F-60B40A99274C}"/>
    <cellStyle name="Separador de milhares 5 2 7 2 4 4 2" xfId="50322" xr:uid="{D19AF44F-2C8A-41D1-98A2-350404EF84CA}"/>
    <cellStyle name="Separador de milhares 5 2 7 2 4 5" xfId="50323" xr:uid="{B062C830-CD17-4FF8-A78D-E36CD9FB1CB4}"/>
    <cellStyle name="Separador de milhares 5 2 7 2 5" xfId="50324" xr:uid="{7F2A50F7-67F3-4316-B8C8-540E30288339}"/>
    <cellStyle name="Separador de milhares 5 2 7 2 5 2" xfId="50325" xr:uid="{8220A6A4-5037-4EEB-AADA-ED60AF6D1A1B}"/>
    <cellStyle name="Separador de milhares 5 2 7 2 5 2 2" xfId="50326" xr:uid="{0CEE3E2F-2C0F-41B9-8D4B-FA3C8F4B440B}"/>
    <cellStyle name="Separador de milhares 5 2 7 2 5 3" xfId="50327" xr:uid="{7CE9EEE0-0C17-4068-AF0E-552F17EBA8CE}"/>
    <cellStyle name="Separador de milhares 5 2 7 2 5 3 2" xfId="50328" xr:uid="{EE8364D0-DBF9-425A-8712-776B09D46602}"/>
    <cellStyle name="Separador de milhares 5 2 7 2 5 4" xfId="50329" xr:uid="{0073E8DB-C2DE-432D-98BC-699D29642FC3}"/>
    <cellStyle name="Separador de milhares 5 2 7 2 6" xfId="50330" xr:uid="{52620560-4D05-4F27-BA41-795D58A7AE3E}"/>
    <cellStyle name="Separador de milhares 5 2 7 2 6 2" xfId="50331" xr:uid="{85D8990D-9C78-4AA8-8EE9-00E9461D7AEF}"/>
    <cellStyle name="Separador de milhares 5 2 7 2 6 2 2" xfId="50332" xr:uid="{CE8575E8-0970-4544-8B31-3E57119FC820}"/>
    <cellStyle name="Separador de milhares 5 2 7 2 6 2 2 2" xfId="50333" xr:uid="{ECDAF8B2-09B5-4C51-9209-616BC308C547}"/>
    <cellStyle name="Separador de milhares 5 2 7 2 6 2 3" xfId="50334" xr:uid="{C7DBE6A1-1308-4825-B5AD-F38290C3DD15}"/>
    <cellStyle name="Separador de milhares 5 2 7 2 6 3" xfId="50335" xr:uid="{7B55B89F-DB8E-4AA9-8E7E-89C1730EA9DC}"/>
    <cellStyle name="Separador de milhares 5 2 7 2 6 3 2" xfId="50336" xr:uid="{3EF8FE98-BCFA-4FB7-B053-57772DA6C27B}"/>
    <cellStyle name="Separador de milhares 5 2 7 2 6 4" xfId="50337" xr:uid="{D1C72107-EA5D-43AD-946C-7D20896C7462}"/>
    <cellStyle name="Separador de milhares 5 2 7 2 6 4 2" xfId="50338" xr:uid="{19A4EFC7-82BD-45F9-8BF6-74066A4ADB93}"/>
    <cellStyle name="Separador de milhares 5 2 7 2 6 5" xfId="50339" xr:uid="{129E55CF-79B3-4799-8E94-4C17BFA54A28}"/>
    <cellStyle name="Separador de milhares 5 2 7 2 7" xfId="50340" xr:uid="{5886E368-0A9E-49F0-BAE3-A3553D715772}"/>
    <cellStyle name="Separador de milhares 5 2 7 2 7 2" xfId="50341" xr:uid="{1C243E41-3F43-4D71-920F-2685A2C776C9}"/>
    <cellStyle name="Separador de milhares 5 2 7 2 7 2 2" xfId="50342" xr:uid="{33F03F13-0D24-43F7-8542-2705896C1EF2}"/>
    <cellStyle name="Separador de milhares 5 2 7 2 7 3" xfId="50343" xr:uid="{C6AC2580-19A5-42F6-8784-5EEAC3BA39DB}"/>
    <cellStyle name="Separador de milhares 5 2 7 2 7 3 2" xfId="50344" xr:uid="{F97CD9E5-F2B4-4F5F-8714-483E969C8E40}"/>
    <cellStyle name="Separador de milhares 5 2 7 2 7 4" xfId="50345" xr:uid="{A1F078B7-F834-4ECF-82CE-5C5B1F151CFE}"/>
    <cellStyle name="Separador de milhares 5 2 7 2 8" xfId="50346" xr:uid="{A0425EAA-1E8D-42C7-B2A9-D08BF637E195}"/>
    <cellStyle name="Separador de milhares 5 2 7 2 8 2" xfId="50347" xr:uid="{398F835D-89DE-4656-945D-D283ABBDB7F3}"/>
    <cellStyle name="Separador de milhares 5 2 7 2 9" xfId="50348" xr:uid="{6AB841CB-D103-4DB8-BB85-B2832D725C78}"/>
    <cellStyle name="Separador de milhares 5 2 7 3" xfId="50349" xr:uid="{D682841F-FEDA-4109-AB4A-75B77826C116}"/>
    <cellStyle name="Separador de milhares 5 2 7 3 10" xfId="55119" xr:uid="{AB444F32-53B1-4635-A374-AE366A26ADA6}"/>
    <cellStyle name="Separador de milhares 5 2 7 3 2" xfId="50350" xr:uid="{7533F63D-E75D-4FD5-A90B-6232B3B81917}"/>
    <cellStyle name="Separador de milhares 5 2 7 3 2 2" xfId="50351" xr:uid="{D351A9B5-0980-4D16-A498-EB64C1E2209C}"/>
    <cellStyle name="Separador de milhares 5 2 7 3 2 2 2" xfId="50352" xr:uid="{76427134-0F93-40B6-B804-5D2DE94213A9}"/>
    <cellStyle name="Separador de milhares 5 2 7 3 2 2 2 2" xfId="50353" xr:uid="{D919E24D-7234-4F17-AF5D-14AF4E59FA63}"/>
    <cellStyle name="Separador de milhares 5 2 7 3 2 2 2 2 2" xfId="50354" xr:uid="{205F7C12-249F-4705-8F91-09AC8F35771D}"/>
    <cellStyle name="Separador de milhares 5 2 7 3 2 2 2 3" xfId="50355" xr:uid="{47A986E0-D27F-4A81-BE61-91CE145783EF}"/>
    <cellStyle name="Separador de milhares 5 2 7 3 2 2 3" xfId="50356" xr:uid="{692F2265-5309-4E1F-AEBA-8A1D0D760885}"/>
    <cellStyle name="Separador de milhares 5 2 7 3 2 2 3 2" xfId="50357" xr:uid="{C57ADE07-DC16-4113-9A76-5A654B380171}"/>
    <cellStyle name="Separador de milhares 5 2 7 3 2 2 4" xfId="50358" xr:uid="{62D42D8D-FE70-498B-B303-B716EF5909B4}"/>
    <cellStyle name="Separador de milhares 5 2 7 3 2 2 4 2" xfId="50359" xr:uid="{56296156-42A9-4FB4-A17C-5FCD027412D9}"/>
    <cellStyle name="Separador de milhares 5 2 7 3 2 2 5" xfId="50360" xr:uid="{2E14744C-DD80-4C32-A44A-F18C7E26E5EB}"/>
    <cellStyle name="Separador de milhares 5 2 7 3 2 3" xfId="50361" xr:uid="{E0870CC5-15AA-4959-8EF4-E17725F18C3A}"/>
    <cellStyle name="Separador de milhares 5 2 7 3 2 3 2" xfId="50362" xr:uid="{F33F0383-5B07-4D45-BA9D-28DE77EBC1AD}"/>
    <cellStyle name="Separador de milhares 5 2 7 3 2 4" xfId="50363" xr:uid="{2B6E7612-9E3E-4502-908A-A7388CFFFABA}"/>
    <cellStyle name="Separador de milhares 5 2 7 3 2 4 2" xfId="50364" xr:uid="{5AE77173-1449-4537-AC62-D3111C54F7BD}"/>
    <cellStyle name="Separador de milhares 5 2 7 3 2 5" xfId="50365" xr:uid="{18F1B42E-2D07-4F0D-BE1A-6110CD014BD8}"/>
    <cellStyle name="Separador de milhares 5 2 7 3 3" xfId="50366" xr:uid="{16684ED2-AF0E-4B99-966F-799499F3D394}"/>
    <cellStyle name="Separador de milhares 5 2 7 3 3 2" xfId="50367" xr:uid="{0C60BB3A-59D4-4A35-A670-B2E088981B51}"/>
    <cellStyle name="Separador de milhares 5 2 7 3 3 2 2" xfId="50368" xr:uid="{FE8A72DB-AE11-44F2-AA0F-06C0B750EB02}"/>
    <cellStyle name="Separador de milhares 5 2 7 3 3 3" xfId="50369" xr:uid="{5A4B3493-3D87-4EA3-A53C-0DC2463EDD0E}"/>
    <cellStyle name="Separador de milhares 5 2 7 3 3 3 2" xfId="50370" xr:uid="{25D15CCE-445D-4DFB-B573-B2A8410D245C}"/>
    <cellStyle name="Separador de milhares 5 2 7 3 3 4" xfId="50371" xr:uid="{47A2EAF9-E6E3-47A1-9AFF-6DED2DB6019A}"/>
    <cellStyle name="Separador de milhares 5 2 7 3 4" xfId="50372" xr:uid="{3CA8EB1A-CAB5-4DAF-A081-75F97DC3437A}"/>
    <cellStyle name="Separador de milhares 5 2 7 3 4 2" xfId="50373" xr:uid="{143C2FE5-6FDA-4B49-9EAB-044566659642}"/>
    <cellStyle name="Separador de milhares 5 2 7 3 4 2 2" xfId="50374" xr:uid="{788D0BF3-0C8D-42CE-BCE9-00BA084C7798}"/>
    <cellStyle name="Separador de milhares 5 2 7 3 4 2 2 2" xfId="50375" xr:uid="{2941431E-DC87-43DE-8285-5F0D454D4201}"/>
    <cellStyle name="Separador de milhares 5 2 7 3 4 2 3" xfId="50376" xr:uid="{EA0B6BBE-BBF2-41D8-86D9-616D50081DE3}"/>
    <cellStyle name="Separador de milhares 5 2 7 3 4 3" xfId="50377" xr:uid="{E3BB5464-08ED-4ADD-8039-B232ED69B418}"/>
    <cellStyle name="Separador de milhares 5 2 7 3 4 3 2" xfId="50378" xr:uid="{0461D8CC-5F06-475E-8C78-699F60EC5F08}"/>
    <cellStyle name="Separador de milhares 5 2 7 3 4 4" xfId="50379" xr:uid="{0D5EB2D9-270D-4B80-A5F5-D8B9833E3FCC}"/>
    <cellStyle name="Separador de milhares 5 2 7 3 4 4 2" xfId="50380" xr:uid="{A30FA5C6-864B-486A-892E-A757B9D35A21}"/>
    <cellStyle name="Separador de milhares 5 2 7 3 4 5" xfId="50381" xr:uid="{59095026-2E03-4B6A-B531-88F4B4CD5F3B}"/>
    <cellStyle name="Separador de milhares 5 2 7 3 5" xfId="50382" xr:uid="{D297FAF6-F937-43A1-99DA-2B7C71B6E0AF}"/>
    <cellStyle name="Separador de milhares 5 2 7 3 5 2" xfId="50383" xr:uid="{14E46154-0703-4B89-BFC7-489659F252AD}"/>
    <cellStyle name="Separador de milhares 5 2 7 3 5 2 2" xfId="50384" xr:uid="{2DCB7329-B1A0-45AA-A2E0-97B6BDEEC58C}"/>
    <cellStyle name="Separador de milhares 5 2 7 3 5 3" xfId="50385" xr:uid="{DE06717E-D409-4E84-9550-7194E14B026D}"/>
    <cellStyle name="Separador de milhares 5 2 7 3 5 3 2" xfId="50386" xr:uid="{294A78A4-5732-4303-A818-F78B30C1A98B}"/>
    <cellStyle name="Separador de milhares 5 2 7 3 5 4" xfId="50387" xr:uid="{83678C91-E3AD-42EB-BD16-4A02D373BD88}"/>
    <cellStyle name="Separador de milhares 5 2 7 3 6" xfId="50388" xr:uid="{76BD16B7-EF12-4A6C-82B2-8CDB25EB5FE0}"/>
    <cellStyle name="Separador de milhares 5 2 7 3 6 2" xfId="50389" xr:uid="{8892CC16-D6B3-4354-99B1-0F4C1D80625C}"/>
    <cellStyle name="Separador de milhares 5 2 7 3 7" xfId="50390" xr:uid="{82FDC12E-2E07-414A-84EC-852EFF2C1B3F}"/>
    <cellStyle name="Separador de milhares 5 2 7 3 8" xfId="50391" xr:uid="{4F67AF04-FC75-49F7-A90A-717C01678148}"/>
    <cellStyle name="Separador de milhares 5 2 7 3 9" xfId="53763" xr:uid="{537AACAD-0D77-4511-8A71-2729650CB59B}"/>
    <cellStyle name="Separador de milhares 5 2 7 4" xfId="50392" xr:uid="{45AC1CA0-3E09-4026-A3F2-29FC4793C075}"/>
    <cellStyle name="Separador de milhares 5 2 7 4 10" xfId="55120" xr:uid="{570903B3-C2D4-4038-8509-B2929C23F54F}"/>
    <cellStyle name="Separador de milhares 5 2 7 4 2" xfId="50393" xr:uid="{651F514A-501A-4BA9-87B7-183764CE9E7D}"/>
    <cellStyle name="Separador de milhares 5 2 7 4 2 2" xfId="50394" xr:uid="{7693E787-6A31-42DE-807F-C4D2A2F71B4D}"/>
    <cellStyle name="Separador de milhares 5 2 7 4 2 2 2" xfId="50395" xr:uid="{B8AD7AE6-C2F1-4ECF-BF23-D16F5307FB00}"/>
    <cellStyle name="Separador de milhares 5 2 7 4 2 2 2 2" xfId="50396" xr:uid="{91CA0104-EB94-4C18-9ED0-43A28C141ECD}"/>
    <cellStyle name="Separador de milhares 5 2 7 4 2 2 2 2 2" xfId="50397" xr:uid="{4AA8C353-24A7-408B-ADEF-D1C67E2C242B}"/>
    <cellStyle name="Separador de milhares 5 2 7 4 2 2 2 3" xfId="50398" xr:uid="{95C54E04-B99B-4CEC-834C-716083D0E40F}"/>
    <cellStyle name="Separador de milhares 5 2 7 4 2 2 3" xfId="50399" xr:uid="{1AEDBECF-60A6-4BED-B197-CD92BFCFBC83}"/>
    <cellStyle name="Separador de milhares 5 2 7 4 2 2 3 2" xfId="50400" xr:uid="{C3D3D49A-21E4-44A1-A4E5-44583A55A478}"/>
    <cellStyle name="Separador de milhares 5 2 7 4 2 2 4" xfId="50401" xr:uid="{B18FC996-37EE-4B0C-BA44-6E4F3A92F3BB}"/>
    <cellStyle name="Separador de milhares 5 2 7 4 2 2 4 2" xfId="50402" xr:uid="{602D1E42-F6B7-4BFF-8F56-8E1765576CC0}"/>
    <cellStyle name="Separador de milhares 5 2 7 4 2 2 5" xfId="50403" xr:uid="{D614EFEC-7E11-4B87-A49E-E3A4F2009FC6}"/>
    <cellStyle name="Separador de milhares 5 2 7 4 2 3" xfId="50404" xr:uid="{C2C95E59-89A4-4DF4-96BC-A0DD18C8F249}"/>
    <cellStyle name="Separador de milhares 5 2 7 4 2 3 2" xfId="50405" xr:uid="{1AA0F791-4559-4202-AB58-F36960EBC02D}"/>
    <cellStyle name="Separador de milhares 5 2 7 4 2 4" xfId="50406" xr:uid="{1DA779E5-92FB-49A4-B708-CC8946287988}"/>
    <cellStyle name="Separador de milhares 5 2 7 4 2 4 2" xfId="50407" xr:uid="{89A06654-2A7E-4952-B0EF-ABE5282877CB}"/>
    <cellStyle name="Separador de milhares 5 2 7 4 2 5" xfId="50408" xr:uid="{2CC9AAD3-A3B1-4DF2-A5E6-C6839C9B971F}"/>
    <cellStyle name="Separador de milhares 5 2 7 4 3" xfId="50409" xr:uid="{94D15ED0-DD5D-4365-9B46-C64A4A937860}"/>
    <cellStyle name="Separador de milhares 5 2 7 4 3 2" xfId="50410" xr:uid="{2706D9FA-7819-4D9C-9076-5A0449CC19B5}"/>
    <cellStyle name="Separador de milhares 5 2 7 4 3 2 2" xfId="50411" xr:uid="{23F68AA6-B311-4BB7-BD7E-B1BFB1AB5BCA}"/>
    <cellStyle name="Separador de milhares 5 2 7 4 3 3" xfId="50412" xr:uid="{0A84E335-E7CD-4F5F-8039-5FDD8B93C7BC}"/>
    <cellStyle name="Separador de milhares 5 2 7 4 3 3 2" xfId="50413" xr:uid="{BDC44CD4-3224-4BE4-B890-5DC76CD5D96F}"/>
    <cellStyle name="Separador de milhares 5 2 7 4 3 4" xfId="50414" xr:uid="{037904C4-AC4B-467D-9E0C-46FC03C680D2}"/>
    <cellStyle name="Separador de milhares 5 2 7 4 4" xfId="50415" xr:uid="{4CDAE952-4D61-4D9A-BB47-E97068A4634E}"/>
    <cellStyle name="Separador de milhares 5 2 7 4 4 2" xfId="50416" xr:uid="{28544E2C-8429-4C34-BC32-D0E27F6B404E}"/>
    <cellStyle name="Separador de milhares 5 2 7 4 4 2 2" xfId="50417" xr:uid="{144C907C-DCF1-490C-988D-F6CA1023510E}"/>
    <cellStyle name="Separador de milhares 5 2 7 4 4 2 2 2" xfId="50418" xr:uid="{D87A6949-E426-4E81-8DD6-520ADB934C3A}"/>
    <cellStyle name="Separador de milhares 5 2 7 4 4 2 3" xfId="50419" xr:uid="{4B3F58E2-E913-4894-AD1B-D6B362E29149}"/>
    <cellStyle name="Separador de milhares 5 2 7 4 4 3" xfId="50420" xr:uid="{E0F5B042-E4A9-443F-9392-C0C3780913B7}"/>
    <cellStyle name="Separador de milhares 5 2 7 4 4 3 2" xfId="50421" xr:uid="{13D33534-B5F8-44E1-B15B-D707A78449E6}"/>
    <cellStyle name="Separador de milhares 5 2 7 4 4 4" xfId="50422" xr:uid="{2725DBA8-31FA-40DA-A473-F0070D38DDAE}"/>
    <cellStyle name="Separador de milhares 5 2 7 4 4 4 2" xfId="50423" xr:uid="{45294735-9611-46D5-A5F8-26D5CD73AA13}"/>
    <cellStyle name="Separador de milhares 5 2 7 4 4 5" xfId="50424" xr:uid="{E255BFE2-31FD-4709-8CC1-059B67625702}"/>
    <cellStyle name="Separador de milhares 5 2 7 4 5" xfId="50425" xr:uid="{D0E36F5A-5E0A-4BA3-A599-6C76E0F7A6A6}"/>
    <cellStyle name="Separador de milhares 5 2 7 4 5 2" xfId="50426" xr:uid="{1F471AF8-461C-4CB9-9CB5-DC3FB722AB44}"/>
    <cellStyle name="Separador de milhares 5 2 7 4 5 2 2" xfId="50427" xr:uid="{5569603D-953D-40AE-BAA6-5C5D39F6EC2E}"/>
    <cellStyle name="Separador de milhares 5 2 7 4 5 3" xfId="50428" xr:uid="{DD469FA7-CEAE-4FA4-B71A-C456B41FE9A9}"/>
    <cellStyle name="Separador de milhares 5 2 7 4 5 3 2" xfId="50429" xr:uid="{3AF883A2-2E7B-488A-82B1-C49C1E591216}"/>
    <cellStyle name="Separador de milhares 5 2 7 4 5 4" xfId="50430" xr:uid="{EC975725-EDF4-44B5-BDC2-C033CCE98719}"/>
    <cellStyle name="Separador de milhares 5 2 7 4 6" xfId="50431" xr:uid="{E1916FCC-A4E3-4ADF-A7E4-8946468D5A2D}"/>
    <cellStyle name="Separador de milhares 5 2 7 4 6 2" xfId="50432" xr:uid="{B761034E-DE93-4B2B-8CFB-5E939F5B95BE}"/>
    <cellStyle name="Separador de milhares 5 2 7 4 7" xfId="50433" xr:uid="{B0CFD2FD-4E8C-4D7A-8287-1B8451776FF6}"/>
    <cellStyle name="Separador de milhares 5 2 7 4 8" xfId="50434" xr:uid="{E2F7C2D6-B7CF-49F8-977C-FE6B56B4C88F}"/>
    <cellStyle name="Separador de milhares 5 2 7 4 9" xfId="53764" xr:uid="{EA0ED30D-240E-4233-8CA1-246575234EBF}"/>
    <cellStyle name="Separador de milhares 5 2 7 5" xfId="50435" xr:uid="{19011B56-5669-4E1B-864D-203C427DC333}"/>
    <cellStyle name="Separador de milhares 5 2 7 5 10" xfId="55121" xr:uid="{D96D3085-B5C9-427B-8378-C022D2784262}"/>
    <cellStyle name="Separador de milhares 5 2 7 5 2" xfId="50436" xr:uid="{9D8ED5FF-5C48-4459-A84B-CA5A9F744D6A}"/>
    <cellStyle name="Separador de milhares 5 2 7 5 2 2" xfId="50437" xr:uid="{C76D01B0-54D9-4980-AA58-82F55A10D0AB}"/>
    <cellStyle name="Separador de milhares 5 2 7 5 2 2 2" xfId="50438" xr:uid="{8F481470-EB18-4BFE-9306-12C851AF46AD}"/>
    <cellStyle name="Separador de milhares 5 2 7 5 2 2 2 2" xfId="50439" xr:uid="{89DF4C92-6FAD-4CC6-AC8B-EAFE07E2816E}"/>
    <cellStyle name="Separador de milhares 5 2 7 5 2 2 2 2 2" xfId="50440" xr:uid="{5D1F11FB-EA99-429E-8946-7CB2FA7B21A8}"/>
    <cellStyle name="Separador de milhares 5 2 7 5 2 2 2 3" xfId="50441" xr:uid="{C5629F83-948B-4AA1-B0ED-0D4B14EE547D}"/>
    <cellStyle name="Separador de milhares 5 2 7 5 2 2 3" xfId="50442" xr:uid="{47462895-D945-4E3C-A16D-955EA023C51D}"/>
    <cellStyle name="Separador de milhares 5 2 7 5 2 2 3 2" xfId="50443" xr:uid="{E8719496-D740-4A0A-B480-58C2DEEF36AD}"/>
    <cellStyle name="Separador de milhares 5 2 7 5 2 2 4" xfId="50444" xr:uid="{4269FC95-8BA8-4A7D-B0EA-4A3B8DBEBCC8}"/>
    <cellStyle name="Separador de milhares 5 2 7 5 2 2 4 2" xfId="50445" xr:uid="{7BA4CE61-D041-4068-AC65-0301447182CC}"/>
    <cellStyle name="Separador de milhares 5 2 7 5 2 2 5" xfId="50446" xr:uid="{80B3336E-2915-4288-9338-AD6DD1E90E94}"/>
    <cellStyle name="Separador de milhares 5 2 7 5 2 3" xfId="50447" xr:uid="{6165C427-9074-4953-942E-F25C10076FEF}"/>
    <cellStyle name="Separador de milhares 5 2 7 5 2 3 2" xfId="50448" xr:uid="{69AAA74A-BA9A-458B-A46C-A99F5DD1DB33}"/>
    <cellStyle name="Separador de milhares 5 2 7 5 2 4" xfId="50449" xr:uid="{2FFE5590-04A7-47A7-8E37-1C3DF3008E5C}"/>
    <cellStyle name="Separador de milhares 5 2 7 5 2 4 2" xfId="50450" xr:uid="{825A6DB9-CC68-4A72-BEE4-679868B1DBBF}"/>
    <cellStyle name="Separador de milhares 5 2 7 5 2 5" xfId="50451" xr:uid="{999D866B-EFEA-4D26-B0CF-F6A202EF5C60}"/>
    <cellStyle name="Separador de milhares 5 2 7 5 3" xfId="50452" xr:uid="{E5C9B87F-2516-4B68-A986-5B27DD069A65}"/>
    <cellStyle name="Separador de milhares 5 2 7 5 3 2" xfId="50453" xr:uid="{42F80F10-4D88-4167-805D-F5C41E58BA35}"/>
    <cellStyle name="Separador de milhares 5 2 7 5 3 2 2" xfId="50454" xr:uid="{43C124D5-DC89-4BFB-84BE-B8DA159C82F7}"/>
    <cellStyle name="Separador de milhares 5 2 7 5 3 3" xfId="50455" xr:uid="{B20B41CD-F8D7-41C5-A734-86BEF8661122}"/>
    <cellStyle name="Separador de milhares 5 2 7 5 3 3 2" xfId="50456" xr:uid="{4676D786-1C5C-4DFA-BDDA-6093E104BE83}"/>
    <cellStyle name="Separador de milhares 5 2 7 5 3 4" xfId="50457" xr:uid="{F9FA9738-D21D-4DA5-A6D6-65F01161C86F}"/>
    <cellStyle name="Separador de milhares 5 2 7 5 4" xfId="50458" xr:uid="{CEDB695F-0C87-49C7-A2B9-C104EC899E02}"/>
    <cellStyle name="Separador de milhares 5 2 7 5 4 2" xfId="50459" xr:uid="{8DC2FAC3-4E90-4A6E-897C-6D56E0368CD1}"/>
    <cellStyle name="Separador de milhares 5 2 7 5 4 2 2" xfId="50460" xr:uid="{22BD774B-4685-4093-8672-28F50C1438B9}"/>
    <cellStyle name="Separador de milhares 5 2 7 5 4 2 2 2" xfId="50461" xr:uid="{6E8A56BF-4CF3-4FF0-B23C-5217665A7F63}"/>
    <cellStyle name="Separador de milhares 5 2 7 5 4 2 3" xfId="50462" xr:uid="{534343AA-54B7-4A1F-BC3F-865A93E510F9}"/>
    <cellStyle name="Separador de milhares 5 2 7 5 4 3" xfId="50463" xr:uid="{CEAE465C-97B3-4FE6-B0D5-62A87BD8F332}"/>
    <cellStyle name="Separador de milhares 5 2 7 5 4 3 2" xfId="50464" xr:uid="{12CB1C2C-F764-4DD8-B4CA-C01835867616}"/>
    <cellStyle name="Separador de milhares 5 2 7 5 4 4" xfId="50465" xr:uid="{7AF05B11-D7D8-467C-B1DE-642A6CDA5274}"/>
    <cellStyle name="Separador de milhares 5 2 7 5 4 4 2" xfId="50466" xr:uid="{D635C27B-7888-4D45-AA29-C4F17B8954F6}"/>
    <cellStyle name="Separador de milhares 5 2 7 5 4 5" xfId="50467" xr:uid="{60651079-100D-4829-A3CF-9F3A56A6E32E}"/>
    <cellStyle name="Separador de milhares 5 2 7 5 5" xfId="50468" xr:uid="{2AB871AC-8ACD-4E19-88DA-329BAB93B963}"/>
    <cellStyle name="Separador de milhares 5 2 7 5 5 2" xfId="50469" xr:uid="{F838AB87-5EE7-4ED6-B34A-56F457AAB38D}"/>
    <cellStyle name="Separador de milhares 5 2 7 5 5 2 2" xfId="50470" xr:uid="{A9F6A115-2303-415D-9340-F21303A981BA}"/>
    <cellStyle name="Separador de milhares 5 2 7 5 5 3" xfId="50471" xr:uid="{193729E4-B22C-4C1E-B628-1FD7C1ACE822}"/>
    <cellStyle name="Separador de milhares 5 2 7 5 5 3 2" xfId="50472" xr:uid="{D2AE1EFB-B241-4A7A-8655-022665579858}"/>
    <cellStyle name="Separador de milhares 5 2 7 5 5 4" xfId="50473" xr:uid="{D0D800C5-8B95-4FDF-8833-37A096C02D12}"/>
    <cellStyle name="Separador de milhares 5 2 7 5 6" xfId="50474" xr:uid="{CC4DE013-452C-49EA-A46B-8D1181F1CE53}"/>
    <cellStyle name="Separador de milhares 5 2 7 5 6 2" xfId="50475" xr:uid="{E838059A-31DB-4665-81D5-F238EAE6AACC}"/>
    <cellStyle name="Separador de milhares 5 2 7 5 7" xfId="50476" xr:uid="{A73DC55C-9080-4E48-851C-18E12A840C8B}"/>
    <cellStyle name="Separador de milhares 5 2 7 5 8" xfId="50477" xr:uid="{1EB176DA-4032-4DB2-B3F7-78499019F66B}"/>
    <cellStyle name="Separador de milhares 5 2 7 5 9" xfId="53765" xr:uid="{59B3E86C-7825-4F93-A2AB-8104B9C9CB0A}"/>
    <cellStyle name="Separador de milhares 5 2 7 6" xfId="50478" xr:uid="{CD4DAA36-B7E6-4232-B8F0-AB92163D2D45}"/>
    <cellStyle name="Separador de milhares 5 2 7 6 2" xfId="50479" xr:uid="{82D77625-8F10-4BDD-A933-AD23835005B0}"/>
    <cellStyle name="Separador de milhares 5 2 7 6 2 2" xfId="50480" xr:uid="{5542880F-310B-44A5-BB91-5A9184D16FE9}"/>
    <cellStyle name="Separador de milhares 5 2 7 6 2 2 2" xfId="50481" xr:uid="{72EFDB1A-5991-4E95-9EE8-8BA90F1B6004}"/>
    <cellStyle name="Separador de milhares 5 2 7 6 2 2 2 2" xfId="50482" xr:uid="{B5D5088C-47F8-47BE-B8B5-35BA14D8D775}"/>
    <cellStyle name="Separador de milhares 5 2 7 6 2 2 3" xfId="50483" xr:uid="{DCBAFB8A-0AEB-475A-995E-CA18CCCFDA8A}"/>
    <cellStyle name="Separador de milhares 5 2 7 6 2 3" xfId="50484" xr:uid="{0DBF5409-2603-41CC-A439-445BA35B05F3}"/>
    <cellStyle name="Separador de milhares 5 2 7 6 2 3 2" xfId="50485" xr:uid="{6E7C636A-13E8-485F-93E7-558E360CAA8F}"/>
    <cellStyle name="Separador de milhares 5 2 7 6 2 4" xfId="50486" xr:uid="{C8CC492E-F5C6-4A61-AC1E-527F3D56B47A}"/>
    <cellStyle name="Separador de milhares 5 2 7 6 2 4 2" xfId="50487" xr:uid="{B9FE42D4-C531-4DEE-B6A8-07D000119A45}"/>
    <cellStyle name="Separador de milhares 5 2 7 6 2 5" xfId="50488" xr:uid="{CAF025A9-F1A0-4488-B094-E0C05088F7BF}"/>
    <cellStyle name="Separador de milhares 5 2 7 6 3" xfId="50489" xr:uid="{94EF2FC5-FD4F-4E96-B6F6-738C9BC135B8}"/>
    <cellStyle name="Separador de milhares 5 2 7 6 3 2" xfId="50490" xr:uid="{324F316F-0E57-4392-A74F-8427370B4BA3}"/>
    <cellStyle name="Separador de milhares 5 2 7 6 4" xfId="50491" xr:uid="{989D1CF7-AC38-4A7C-A47A-68310A6431F9}"/>
    <cellStyle name="Separador de milhares 5 2 7 6 4 2" xfId="50492" xr:uid="{56805FBC-6F29-4085-B790-00AC65EED968}"/>
    <cellStyle name="Separador de milhares 5 2 7 6 5" xfId="50493" xr:uid="{5CFFE9F7-8DCB-4646-933D-6CA4C1E2D459}"/>
    <cellStyle name="Separador de milhares 5 2 7 7" xfId="50494" xr:uid="{F0D4E32C-45BF-4859-AA1F-D52039CCE894}"/>
    <cellStyle name="Separador de milhares 5 2 7 7 2" xfId="50495" xr:uid="{89F09E87-A149-4645-966A-C42D62AF60D3}"/>
    <cellStyle name="Separador de milhares 5 2 7 7 2 2" xfId="50496" xr:uid="{EEF4878D-C92B-4C47-84FE-FD2E8B7095BF}"/>
    <cellStyle name="Separador de milhares 5 2 7 7 3" xfId="50497" xr:uid="{9C5C3374-4CCD-448F-BFD1-883064E64CAA}"/>
    <cellStyle name="Separador de milhares 5 2 7 7 3 2" xfId="50498" xr:uid="{DC7B4207-C090-4DE9-B9E5-B3E7AF9ED10A}"/>
    <cellStyle name="Separador de milhares 5 2 7 7 4" xfId="50499" xr:uid="{20EC81DA-A294-4A1F-B5DB-7AE8CE80FC8D}"/>
    <cellStyle name="Separador de milhares 5 2 7 8" xfId="50500" xr:uid="{370F6A29-4BCD-4962-863A-E4DB62662728}"/>
    <cellStyle name="Separador de milhares 5 2 7 8 2" xfId="50501" xr:uid="{799692B8-0B28-4C8A-8F38-23AA253A907E}"/>
    <cellStyle name="Separador de milhares 5 2 7 8 2 2" xfId="50502" xr:uid="{3A987F5B-90BB-4194-A265-A7CCE84D4684}"/>
    <cellStyle name="Separador de milhares 5 2 7 8 2 2 2" xfId="50503" xr:uid="{39F3175C-6165-40D9-9248-AE7D3A913C9C}"/>
    <cellStyle name="Separador de milhares 5 2 7 8 2 3" xfId="50504" xr:uid="{1E88130F-8059-4543-BCD9-1D051CD13C8E}"/>
    <cellStyle name="Separador de milhares 5 2 7 8 3" xfId="50505" xr:uid="{16C3F222-D443-4B07-801C-38E14B60D6E2}"/>
    <cellStyle name="Separador de milhares 5 2 7 8 3 2" xfId="50506" xr:uid="{F7C13E5A-E534-4A3B-8063-3E1A5CDFE4B5}"/>
    <cellStyle name="Separador de milhares 5 2 7 8 4" xfId="50507" xr:uid="{82851AFE-FBC9-43C1-8663-6112512B011E}"/>
    <cellStyle name="Separador de milhares 5 2 7 8 4 2" xfId="50508" xr:uid="{1383E258-AE54-4635-9F12-4555F36C11E2}"/>
    <cellStyle name="Separador de milhares 5 2 7 8 5" xfId="50509" xr:uid="{79286E2F-9DA7-4DD1-B653-0529ACF1635B}"/>
    <cellStyle name="Separador de milhares 5 2 7 9" xfId="50510" xr:uid="{7643FA65-81D3-4006-AF85-820E98874E15}"/>
    <cellStyle name="Separador de milhares 5 2 7 9 2" xfId="50511" xr:uid="{84A7208E-C951-49A5-A160-3B20BBDF9EAA}"/>
    <cellStyle name="Separador de milhares 5 2 7 9 2 2" xfId="50512" xr:uid="{45303D81-87F7-4E34-A01B-B5C93C3568F3}"/>
    <cellStyle name="Separador de milhares 5 2 7 9 3" xfId="50513" xr:uid="{0C79D61E-B844-4A92-8CE2-EA414D51037E}"/>
    <cellStyle name="Separador de milhares 5 2 7 9 3 2" xfId="50514" xr:uid="{6CCF6B44-3365-4BE0-B3FB-6C2F8B9E852F}"/>
    <cellStyle name="Separador de milhares 5 2 7 9 4" xfId="50515" xr:uid="{B57A35D9-F0E2-4CE5-B575-FC39E8A3AE71}"/>
    <cellStyle name="Separador de milhares 5 2 8" xfId="50516" xr:uid="{5B82E0C0-247C-4D6F-8885-78F8336F681E}"/>
    <cellStyle name="Separador de milhares 5 2 8 10" xfId="50517" xr:uid="{C35638F5-1A58-4485-AFDE-153823458B83}"/>
    <cellStyle name="Separador de milhares 5 2 8 11" xfId="53766" xr:uid="{86A5C213-E0E4-4D2D-803C-130553026512}"/>
    <cellStyle name="Separador de milhares 5 2 8 2" xfId="50518" xr:uid="{DB745D2D-34BC-4616-AE13-6237D57BC89E}"/>
    <cellStyle name="Separador de milhares 5 2 8 2 10" xfId="50519" xr:uid="{A55526C0-F5D3-4375-A022-64C737F9D482}"/>
    <cellStyle name="Separador de milhares 5 2 8 2 11" xfId="53767" xr:uid="{0A102139-A7DF-46C5-A172-5E13E70795D5}"/>
    <cellStyle name="Separador de milhares 5 2 8 2 12" xfId="55122" xr:uid="{DAC554F5-0F33-498B-BDDC-C6B4E73C315A}"/>
    <cellStyle name="Separador de milhares 5 2 8 2 2" xfId="50520" xr:uid="{BA0076D7-14A7-49AB-8A94-2C3EBDC14949}"/>
    <cellStyle name="Separador de milhares 5 2 8 2 2 10" xfId="55123" xr:uid="{A3A04D1B-15AE-4FC4-A8CD-D65D5C7EC727}"/>
    <cellStyle name="Separador de milhares 5 2 8 2 2 2" xfId="50521" xr:uid="{4E6D4F00-52BC-4E21-BB12-8F69D4D1C995}"/>
    <cellStyle name="Separador de milhares 5 2 8 2 2 2 2" xfId="50522" xr:uid="{751A5EF1-2F68-49EA-9062-B062A62E522C}"/>
    <cellStyle name="Separador de milhares 5 2 8 2 2 2 2 2" xfId="50523" xr:uid="{E863DA01-8A2B-4E12-90EF-8158506D8822}"/>
    <cellStyle name="Separador de milhares 5 2 8 2 2 2 2 2 2" xfId="50524" xr:uid="{7092BD41-2B8A-4CC6-8958-5A3D9CC9E426}"/>
    <cellStyle name="Separador de milhares 5 2 8 2 2 2 2 2 2 2" xfId="50525" xr:uid="{8CCA3E4C-B5E0-48AE-9533-CE98683153EE}"/>
    <cellStyle name="Separador de milhares 5 2 8 2 2 2 2 2 3" xfId="50526" xr:uid="{E9C2D303-C342-447C-AE20-BB75B5E380B5}"/>
    <cellStyle name="Separador de milhares 5 2 8 2 2 2 2 3" xfId="50527" xr:uid="{67E85445-6623-45D0-AA81-167ADF1D8401}"/>
    <cellStyle name="Separador de milhares 5 2 8 2 2 2 2 3 2" xfId="50528" xr:uid="{40B0038A-AECE-419D-A8B5-D634F8F56E2E}"/>
    <cellStyle name="Separador de milhares 5 2 8 2 2 2 2 4" xfId="50529" xr:uid="{51892B81-C89E-4935-ABEB-CCD5557985B8}"/>
    <cellStyle name="Separador de milhares 5 2 8 2 2 2 2 4 2" xfId="50530" xr:uid="{9C70CF55-DD46-4F0B-8C3E-6EA6B98D39F0}"/>
    <cellStyle name="Separador de milhares 5 2 8 2 2 2 2 5" xfId="50531" xr:uid="{0C7C2BDF-EC2B-48C6-90D0-6524AB3D59D2}"/>
    <cellStyle name="Separador de milhares 5 2 8 2 2 2 3" xfId="50532" xr:uid="{7C28C995-A8BE-4F43-B25D-EDC328700705}"/>
    <cellStyle name="Separador de milhares 5 2 8 2 2 2 3 2" xfId="50533" xr:uid="{32BB68E0-2D87-4B72-ADEC-553E671346E0}"/>
    <cellStyle name="Separador de milhares 5 2 8 2 2 2 4" xfId="50534" xr:uid="{1D26E751-E76A-4B6C-A405-6D721E454A48}"/>
    <cellStyle name="Separador de milhares 5 2 8 2 2 2 4 2" xfId="50535" xr:uid="{5BB72C78-899B-4DFF-BB50-8D1FA354625D}"/>
    <cellStyle name="Separador de milhares 5 2 8 2 2 2 5" xfId="50536" xr:uid="{54391185-9B4A-4C7B-9176-FDB34F8BC317}"/>
    <cellStyle name="Separador de milhares 5 2 8 2 2 3" xfId="50537" xr:uid="{426BACB4-2050-41F8-91B4-C8786A6F1302}"/>
    <cellStyle name="Separador de milhares 5 2 8 2 2 3 2" xfId="50538" xr:uid="{E86FD5A1-60C4-4395-95B7-34631B6D7E20}"/>
    <cellStyle name="Separador de milhares 5 2 8 2 2 3 2 2" xfId="50539" xr:uid="{214732A9-9482-422D-B163-E6CF3F51555D}"/>
    <cellStyle name="Separador de milhares 5 2 8 2 2 3 3" xfId="50540" xr:uid="{F65132B0-354A-4B1B-ABB8-EA797884870B}"/>
    <cellStyle name="Separador de milhares 5 2 8 2 2 3 3 2" xfId="50541" xr:uid="{67EF0BE1-97B0-457A-894F-44A0AE2E81D4}"/>
    <cellStyle name="Separador de milhares 5 2 8 2 2 3 4" xfId="50542" xr:uid="{8FBBF970-10F6-4E47-A96A-FD3F8C91E75C}"/>
    <cellStyle name="Separador de milhares 5 2 8 2 2 4" xfId="50543" xr:uid="{C8ED456F-F8CB-4163-A561-C0EA10CF9188}"/>
    <cellStyle name="Separador de milhares 5 2 8 2 2 4 2" xfId="50544" xr:uid="{0B047166-C9B4-4EF2-8C1E-1F36346CA951}"/>
    <cellStyle name="Separador de milhares 5 2 8 2 2 4 2 2" xfId="50545" xr:uid="{0602FC7F-1E32-4260-91DA-850D6FF235D4}"/>
    <cellStyle name="Separador de milhares 5 2 8 2 2 4 2 2 2" xfId="50546" xr:uid="{E02E3170-7166-4BB1-90E3-76F10D13681D}"/>
    <cellStyle name="Separador de milhares 5 2 8 2 2 4 2 3" xfId="50547" xr:uid="{4BD9CF82-EB54-4A65-894E-41A7E50388D2}"/>
    <cellStyle name="Separador de milhares 5 2 8 2 2 4 3" xfId="50548" xr:uid="{971C1D12-9587-4281-8C00-920224454798}"/>
    <cellStyle name="Separador de milhares 5 2 8 2 2 4 3 2" xfId="50549" xr:uid="{2CD5875C-1460-4BF1-900B-59AF118B8030}"/>
    <cellStyle name="Separador de milhares 5 2 8 2 2 4 4" xfId="50550" xr:uid="{0FDB75F7-FF70-4DE9-8FC3-423CA177A449}"/>
    <cellStyle name="Separador de milhares 5 2 8 2 2 4 4 2" xfId="50551" xr:uid="{274C25C2-64FE-4CC3-B47C-F8399FCA2DA1}"/>
    <cellStyle name="Separador de milhares 5 2 8 2 2 4 5" xfId="50552" xr:uid="{BFC99B61-2ADD-4789-9825-1CAA8C78FEA7}"/>
    <cellStyle name="Separador de milhares 5 2 8 2 2 5" xfId="50553" xr:uid="{658FC62A-AD72-4CB7-B0DC-6A4AB3913B10}"/>
    <cellStyle name="Separador de milhares 5 2 8 2 2 5 2" xfId="50554" xr:uid="{9E4D98F9-3CB3-42AE-A7E9-F6BD8C5308A9}"/>
    <cellStyle name="Separador de milhares 5 2 8 2 2 5 2 2" xfId="50555" xr:uid="{C261B3C9-D00B-4EAA-A3A0-A6BA4D501A3B}"/>
    <cellStyle name="Separador de milhares 5 2 8 2 2 5 3" xfId="50556" xr:uid="{FDBE32DB-3509-431E-AF7E-3DA61A232DAE}"/>
    <cellStyle name="Separador de milhares 5 2 8 2 2 5 3 2" xfId="50557" xr:uid="{748AD3BB-1A6B-4A1D-A606-1508C2AFEB59}"/>
    <cellStyle name="Separador de milhares 5 2 8 2 2 5 4" xfId="50558" xr:uid="{75B832D1-73C4-4132-A7AD-9C4DEDB55D79}"/>
    <cellStyle name="Separador de milhares 5 2 8 2 2 6" xfId="50559" xr:uid="{61F0E98B-026F-43D4-8CDD-70BE7E7CFA7E}"/>
    <cellStyle name="Separador de milhares 5 2 8 2 2 6 2" xfId="50560" xr:uid="{941C5CD1-F8C9-4232-AE67-A51A8A332871}"/>
    <cellStyle name="Separador de milhares 5 2 8 2 2 7" xfId="50561" xr:uid="{F3BD8C26-2542-4C31-873E-CC3AE8988AEF}"/>
    <cellStyle name="Separador de milhares 5 2 8 2 2 8" xfId="50562" xr:uid="{F00F1DCC-1CF7-4B3F-B27E-48869C00F92C}"/>
    <cellStyle name="Separador de milhares 5 2 8 2 2 9" xfId="53768" xr:uid="{14E57C93-C276-490F-A13F-FF82A36478DA}"/>
    <cellStyle name="Separador de milhares 5 2 8 2 3" xfId="50563" xr:uid="{ED891102-2B52-4ABD-8AC4-E4161F6CD9CC}"/>
    <cellStyle name="Separador de milhares 5 2 8 2 3 10" xfId="55124" xr:uid="{66B9BA40-DF13-4243-AF53-EB3536DD1F58}"/>
    <cellStyle name="Separador de milhares 5 2 8 2 3 2" xfId="50564" xr:uid="{9F94F131-99C9-4F45-AB35-1DF0BD4B1944}"/>
    <cellStyle name="Separador de milhares 5 2 8 2 3 2 2" xfId="50565" xr:uid="{550F018C-7120-4853-B6A8-26C91F5164E3}"/>
    <cellStyle name="Separador de milhares 5 2 8 2 3 2 2 2" xfId="50566" xr:uid="{9E7FD523-4EC7-4114-B754-6AE576B6A9B1}"/>
    <cellStyle name="Separador de milhares 5 2 8 2 3 2 2 2 2" xfId="50567" xr:uid="{296B1A4D-E05C-4FF9-B035-29D976BB4995}"/>
    <cellStyle name="Separador de milhares 5 2 8 2 3 2 2 2 2 2" xfId="50568" xr:uid="{72417546-9BE7-4FB0-A2D1-4F3B65411784}"/>
    <cellStyle name="Separador de milhares 5 2 8 2 3 2 2 2 3" xfId="50569" xr:uid="{0359897F-5381-4EB7-A4E5-908D2014CD16}"/>
    <cellStyle name="Separador de milhares 5 2 8 2 3 2 2 3" xfId="50570" xr:uid="{1387E00B-4ECF-40CA-8484-FFC6F938A233}"/>
    <cellStyle name="Separador de milhares 5 2 8 2 3 2 2 3 2" xfId="50571" xr:uid="{CF368D29-288D-4F3A-872B-5D826766B93E}"/>
    <cellStyle name="Separador de milhares 5 2 8 2 3 2 2 4" xfId="50572" xr:uid="{30CACCB9-7259-48B0-9FF4-1BFC13CDA36E}"/>
    <cellStyle name="Separador de milhares 5 2 8 2 3 2 2 4 2" xfId="50573" xr:uid="{72C5AF12-4E52-4B9F-B4F7-A4885975929F}"/>
    <cellStyle name="Separador de milhares 5 2 8 2 3 2 2 5" xfId="50574" xr:uid="{345DD641-9455-4F0C-9DBB-CF0FCC3718C0}"/>
    <cellStyle name="Separador de milhares 5 2 8 2 3 2 3" xfId="50575" xr:uid="{38DDB578-8597-414D-A4C7-593B193082E7}"/>
    <cellStyle name="Separador de milhares 5 2 8 2 3 2 3 2" xfId="50576" xr:uid="{37708A56-73C4-4A22-A2A9-2B77915DE49B}"/>
    <cellStyle name="Separador de milhares 5 2 8 2 3 2 4" xfId="50577" xr:uid="{CE04050E-48CC-4500-AD41-8403161384C8}"/>
    <cellStyle name="Separador de milhares 5 2 8 2 3 2 4 2" xfId="50578" xr:uid="{014DF1F0-1B98-434E-BE8F-418BAA9E027C}"/>
    <cellStyle name="Separador de milhares 5 2 8 2 3 2 5" xfId="50579" xr:uid="{CC853436-99DE-4AC3-B952-AB51A0990182}"/>
    <cellStyle name="Separador de milhares 5 2 8 2 3 3" xfId="50580" xr:uid="{7E6C4C3E-4D68-4AB8-AF7F-88C5BEABF8C3}"/>
    <cellStyle name="Separador de milhares 5 2 8 2 3 3 2" xfId="50581" xr:uid="{A6B051AB-67A9-4253-B2AC-7527019EB064}"/>
    <cellStyle name="Separador de milhares 5 2 8 2 3 3 2 2" xfId="50582" xr:uid="{73C85860-059D-4234-B26F-EC1B3F703F6A}"/>
    <cellStyle name="Separador de milhares 5 2 8 2 3 3 3" xfId="50583" xr:uid="{B43DFCFC-AAD7-4F12-A9EF-C634DE8275F0}"/>
    <cellStyle name="Separador de milhares 5 2 8 2 3 3 3 2" xfId="50584" xr:uid="{2242608C-5E9E-4AE8-9680-D4A952BF09FA}"/>
    <cellStyle name="Separador de milhares 5 2 8 2 3 3 4" xfId="50585" xr:uid="{A0A53879-6D50-4187-BC28-7E1C3DA0ACC6}"/>
    <cellStyle name="Separador de milhares 5 2 8 2 3 4" xfId="50586" xr:uid="{AE6A5EB0-CF7A-41FA-82C5-E0DC7CD704A1}"/>
    <cellStyle name="Separador de milhares 5 2 8 2 3 4 2" xfId="50587" xr:uid="{8ADCE715-7A45-45F2-8C86-AB148A74CCD0}"/>
    <cellStyle name="Separador de milhares 5 2 8 2 3 4 2 2" xfId="50588" xr:uid="{41F331DE-46F0-46DE-A4A7-154AF8A6205A}"/>
    <cellStyle name="Separador de milhares 5 2 8 2 3 4 2 2 2" xfId="50589" xr:uid="{6D05D3F8-44F8-4D43-A7A5-C1E8CFFE7B46}"/>
    <cellStyle name="Separador de milhares 5 2 8 2 3 4 2 3" xfId="50590" xr:uid="{6649D42E-DC97-4A88-B483-8CF45D3F69F9}"/>
    <cellStyle name="Separador de milhares 5 2 8 2 3 4 3" xfId="50591" xr:uid="{3070F80D-DE2D-4999-8FC2-8D1AC731E476}"/>
    <cellStyle name="Separador de milhares 5 2 8 2 3 4 3 2" xfId="50592" xr:uid="{F27B4547-819D-48CB-B858-5E4957047DAA}"/>
    <cellStyle name="Separador de milhares 5 2 8 2 3 4 4" xfId="50593" xr:uid="{B49E9A01-05DB-4A05-B6E2-1BBD698350BF}"/>
    <cellStyle name="Separador de milhares 5 2 8 2 3 4 4 2" xfId="50594" xr:uid="{D3EADC8B-E18C-4071-8419-26F5F1A8B30F}"/>
    <cellStyle name="Separador de milhares 5 2 8 2 3 4 5" xfId="50595" xr:uid="{7381EA44-1ED8-4229-B8D9-DBB53FB0C5F5}"/>
    <cellStyle name="Separador de milhares 5 2 8 2 3 5" xfId="50596" xr:uid="{00FEE0D2-B98C-41A9-9A64-591DD4522C62}"/>
    <cellStyle name="Separador de milhares 5 2 8 2 3 5 2" xfId="50597" xr:uid="{2A6CB060-8E2E-47A2-9B3B-6ED8378FB681}"/>
    <cellStyle name="Separador de milhares 5 2 8 2 3 5 2 2" xfId="50598" xr:uid="{4774DAF8-954E-448C-A312-D4E3CDAA2310}"/>
    <cellStyle name="Separador de milhares 5 2 8 2 3 5 3" xfId="50599" xr:uid="{C57144D4-9828-4A47-84FD-A2C5635B10DA}"/>
    <cellStyle name="Separador de milhares 5 2 8 2 3 5 3 2" xfId="50600" xr:uid="{B779CD11-BE2E-4D2F-A951-0ADF852E3300}"/>
    <cellStyle name="Separador de milhares 5 2 8 2 3 5 4" xfId="50601" xr:uid="{4396C7D0-B67C-4C7A-9E0F-F1B2AF6548A6}"/>
    <cellStyle name="Separador de milhares 5 2 8 2 3 6" xfId="50602" xr:uid="{19B29109-7917-4D9E-8675-31F4831FF9AD}"/>
    <cellStyle name="Separador de milhares 5 2 8 2 3 6 2" xfId="50603" xr:uid="{54C0664B-DB95-475E-B259-A06AF3503CF0}"/>
    <cellStyle name="Separador de milhares 5 2 8 2 3 7" xfId="50604" xr:uid="{12110D6E-90AF-4439-BCDB-1E29F3823A24}"/>
    <cellStyle name="Separador de milhares 5 2 8 2 3 8" xfId="50605" xr:uid="{32F79092-0F1D-479E-8E02-7686EAD4BA99}"/>
    <cellStyle name="Separador de milhares 5 2 8 2 3 9" xfId="53769" xr:uid="{80E71670-9A5F-470F-BACF-09D31E09AB2B}"/>
    <cellStyle name="Separador de milhares 5 2 8 2 4" xfId="50606" xr:uid="{FCC3A5A7-3569-4E9B-811B-30FF2C28CBA5}"/>
    <cellStyle name="Separador de milhares 5 2 8 2 4 2" xfId="50607" xr:uid="{DAB5AA2E-D5DF-44C6-A527-3A8061AF0E1E}"/>
    <cellStyle name="Separador de milhares 5 2 8 2 4 2 2" xfId="50608" xr:uid="{5BE98DC8-C1A5-40AA-A8C4-6CC0F0EAE08D}"/>
    <cellStyle name="Separador de milhares 5 2 8 2 4 2 2 2" xfId="50609" xr:uid="{F296809F-2F91-43B8-AF91-07A71FB73CD1}"/>
    <cellStyle name="Separador de milhares 5 2 8 2 4 2 2 2 2" xfId="50610" xr:uid="{97AA034E-8B42-4E52-A42A-AA9F1761EF22}"/>
    <cellStyle name="Separador de milhares 5 2 8 2 4 2 2 3" xfId="50611" xr:uid="{5DBB8604-92EC-496B-A9E8-8F5972993325}"/>
    <cellStyle name="Separador de milhares 5 2 8 2 4 2 3" xfId="50612" xr:uid="{5D31DEBD-A7B5-45A4-9196-47900A146347}"/>
    <cellStyle name="Separador de milhares 5 2 8 2 4 2 3 2" xfId="50613" xr:uid="{BDF825C2-7E92-4D4E-99AB-A4DDCE2FB7F1}"/>
    <cellStyle name="Separador de milhares 5 2 8 2 4 2 4" xfId="50614" xr:uid="{67BD0957-898D-4B25-B25F-517D8B712440}"/>
    <cellStyle name="Separador de milhares 5 2 8 2 4 2 4 2" xfId="50615" xr:uid="{63225DE3-5D0B-471A-83D2-83035274DDD7}"/>
    <cellStyle name="Separador de milhares 5 2 8 2 4 2 5" xfId="50616" xr:uid="{F37789B2-3652-4EE1-9512-FE3EA7F1172D}"/>
    <cellStyle name="Separador de milhares 5 2 8 2 4 3" xfId="50617" xr:uid="{A4297B9D-D806-4E99-BCBB-A05CB7FBA9D9}"/>
    <cellStyle name="Separador de milhares 5 2 8 2 4 3 2" xfId="50618" xr:uid="{9C6F3EA3-2BED-44DB-8975-0F66A8E033B9}"/>
    <cellStyle name="Separador de milhares 5 2 8 2 4 4" xfId="50619" xr:uid="{A1F6920D-A9DB-4643-B5ED-4E0A59C81144}"/>
    <cellStyle name="Separador de milhares 5 2 8 2 4 4 2" xfId="50620" xr:uid="{4D1C5EE0-EDD4-43AB-93DC-FA840FD097C9}"/>
    <cellStyle name="Separador de milhares 5 2 8 2 4 5" xfId="50621" xr:uid="{98320DF6-3326-48E1-8CC6-C7C9272E8AA3}"/>
    <cellStyle name="Separador de milhares 5 2 8 2 5" xfId="50622" xr:uid="{D9F63FF7-410A-47C3-90CE-24089A029612}"/>
    <cellStyle name="Separador de milhares 5 2 8 2 5 2" xfId="50623" xr:uid="{3206142E-B23C-4ECD-A279-7CB1D1ACA5B5}"/>
    <cellStyle name="Separador de milhares 5 2 8 2 5 2 2" xfId="50624" xr:uid="{87FF72BC-C620-46EF-B1ED-1F6D57F65EE6}"/>
    <cellStyle name="Separador de milhares 5 2 8 2 5 3" xfId="50625" xr:uid="{4359EBC3-7F1D-4283-8211-9313D6F96EB5}"/>
    <cellStyle name="Separador de milhares 5 2 8 2 5 3 2" xfId="50626" xr:uid="{B9C154A1-6A48-4DA5-A804-AF988DC52276}"/>
    <cellStyle name="Separador de milhares 5 2 8 2 5 4" xfId="50627" xr:uid="{D979AADA-24A8-49D2-80F4-9C60F0412C63}"/>
    <cellStyle name="Separador de milhares 5 2 8 2 6" xfId="50628" xr:uid="{C366B3FB-A9E3-4DF4-9467-49CB923DC38A}"/>
    <cellStyle name="Separador de milhares 5 2 8 2 6 2" xfId="50629" xr:uid="{CD7185C1-2457-4F8C-BC1E-DFA996A76935}"/>
    <cellStyle name="Separador de milhares 5 2 8 2 6 2 2" xfId="50630" xr:uid="{C4BEE3BF-73D4-4D85-BD25-8DB8CBEEDD0E}"/>
    <cellStyle name="Separador de milhares 5 2 8 2 6 2 2 2" xfId="50631" xr:uid="{ECDF5B3E-DEA4-40B9-BC14-5386721901E9}"/>
    <cellStyle name="Separador de milhares 5 2 8 2 6 2 3" xfId="50632" xr:uid="{C78FCF78-725A-486B-8C0A-939FA99D888E}"/>
    <cellStyle name="Separador de milhares 5 2 8 2 6 3" xfId="50633" xr:uid="{ADAE269F-C1D8-431A-AE33-0B6BAEF94D61}"/>
    <cellStyle name="Separador de milhares 5 2 8 2 6 3 2" xfId="50634" xr:uid="{1E659FE0-84FD-486E-9C3C-99C9F612F83B}"/>
    <cellStyle name="Separador de milhares 5 2 8 2 6 4" xfId="50635" xr:uid="{A2BCDC14-9E7B-4128-8BEB-C1B416C7B13C}"/>
    <cellStyle name="Separador de milhares 5 2 8 2 6 4 2" xfId="50636" xr:uid="{3EEC0766-B481-4F86-B3F4-BC9C3A6D1583}"/>
    <cellStyle name="Separador de milhares 5 2 8 2 6 5" xfId="50637" xr:uid="{C9D1A271-01F5-4A33-A0D8-7FCC774BFB4C}"/>
    <cellStyle name="Separador de milhares 5 2 8 2 7" xfId="50638" xr:uid="{54E3412E-4BF9-49D2-BABF-634BE91932C2}"/>
    <cellStyle name="Separador de milhares 5 2 8 2 7 2" xfId="50639" xr:uid="{99787075-C357-4232-AEE3-50DCB3DA381F}"/>
    <cellStyle name="Separador de milhares 5 2 8 2 7 2 2" xfId="50640" xr:uid="{6AD04073-6D52-4C8F-BD54-6564D75701D5}"/>
    <cellStyle name="Separador de milhares 5 2 8 2 7 3" xfId="50641" xr:uid="{352EC48D-0341-4425-A4BF-996003D91498}"/>
    <cellStyle name="Separador de milhares 5 2 8 2 7 3 2" xfId="50642" xr:uid="{5C638031-0EC6-4EB3-85E4-9FFF5462DF40}"/>
    <cellStyle name="Separador de milhares 5 2 8 2 7 4" xfId="50643" xr:uid="{81D314EE-CD63-46C8-A901-5354D9B80204}"/>
    <cellStyle name="Separador de milhares 5 2 8 2 8" xfId="50644" xr:uid="{9A4D1C18-631D-4AA2-A987-0554F61926D0}"/>
    <cellStyle name="Separador de milhares 5 2 8 2 8 2" xfId="50645" xr:uid="{4535A349-5EC0-4767-BC4D-7B7D940DD378}"/>
    <cellStyle name="Separador de milhares 5 2 8 2 9" xfId="50646" xr:uid="{A9C18A50-22D3-48DD-A3E6-CC0497B6612E}"/>
    <cellStyle name="Separador de milhares 5 2 8 3" xfId="50647" xr:uid="{63735F64-00BB-4EE6-A8A3-9E4C7E1017BF}"/>
    <cellStyle name="Separador de milhares 5 2 8 3 10" xfId="55125" xr:uid="{ED9DC2AA-B35E-4092-A600-E190F55E3984}"/>
    <cellStyle name="Separador de milhares 5 2 8 3 2" xfId="50648" xr:uid="{7B8926B9-95C4-4CD3-BF35-DD2AAD129A81}"/>
    <cellStyle name="Separador de milhares 5 2 8 3 2 2" xfId="50649" xr:uid="{A4758F84-F90F-4675-8267-4F34B12C3313}"/>
    <cellStyle name="Separador de milhares 5 2 8 3 2 2 2" xfId="50650" xr:uid="{2EEF917B-D5F8-425E-BAEB-1C9F7831716B}"/>
    <cellStyle name="Separador de milhares 5 2 8 3 2 2 2 2" xfId="50651" xr:uid="{DCE0AEB8-0F85-4BE6-B55A-1A7167B6CBF1}"/>
    <cellStyle name="Separador de milhares 5 2 8 3 2 2 2 2 2" xfId="50652" xr:uid="{C6400BBC-53E8-4D9B-B87B-1C1985224B93}"/>
    <cellStyle name="Separador de milhares 5 2 8 3 2 2 2 3" xfId="50653" xr:uid="{CAD751F0-17D6-46C9-ACD4-2790854A5D89}"/>
    <cellStyle name="Separador de milhares 5 2 8 3 2 2 3" xfId="50654" xr:uid="{73E0AC14-39AC-4B09-8743-914D1752B5EE}"/>
    <cellStyle name="Separador de milhares 5 2 8 3 2 2 3 2" xfId="50655" xr:uid="{900FD3F3-F92B-4B39-83BF-D409A0B397F2}"/>
    <cellStyle name="Separador de milhares 5 2 8 3 2 2 4" xfId="50656" xr:uid="{2C8AE060-B884-4FFC-8080-630133F385A5}"/>
    <cellStyle name="Separador de milhares 5 2 8 3 2 2 4 2" xfId="50657" xr:uid="{6BE81A96-3056-4E1F-9893-B9C9CAF87A33}"/>
    <cellStyle name="Separador de milhares 5 2 8 3 2 2 5" xfId="50658" xr:uid="{76EC8490-91E5-4FD8-B158-499F344E308F}"/>
    <cellStyle name="Separador de milhares 5 2 8 3 2 3" xfId="50659" xr:uid="{B756CFC2-1464-4243-8FE6-2F74E4F09003}"/>
    <cellStyle name="Separador de milhares 5 2 8 3 2 3 2" xfId="50660" xr:uid="{F8C41AF1-6DA3-42CD-A022-EF4640DC3622}"/>
    <cellStyle name="Separador de milhares 5 2 8 3 2 4" xfId="50661" xr:uid="{07B313B2-7B91-4267-AF0E-F1D808A910E9}"/>
    <cellStyle name="Separador de milhares 5 2 8 3 2 4 2" xfId="50662" xr:uid="{1912C3EA-A346-43FF-9BD1-FDFD195A92C1}"/>
    <cellStyle name="Separador de milhares 5 2 8 3 2 5" xfId="50663" xr:uid="{C3DF24FD-E915-45F3-8AC1-ED695B572AA9}"/>
    <cellStyle name="Separador de milhares 5 2 8 3 3" xfId="50664" xr:uid="{7D39DB6E-05DF-43E2-A7F1-475DD4B7E9C0}"/>
    <cellStyle name="Separador de milhares 5 2 8 3 3 2" xfId="50665" xr:uid="{1457F4C3-62F5-401D-97CB-E3289E0326B5}"/>
    <cellStyle name="Separador de milhares 5 2 8 3 3 2 2" xfId="50666" xr:uid="{FFA52966-27C3-4664-8D83-360DAD661871}"/>
    <cellStyle name="Separador de milhares 5 2 8 3 3 3" xfId="50667" xr:uid="{FE296B0A-CA2E-47C2-A620-E9DB0B354CDC}"/>
    <cellStyle name="Separador de milhares 5 2 8 3 3 3 2" xfId="50668" xr:uid="{D5407B02-545A-4599-8985-6D0113DC2699}"/>
    <cellStyle name="Separador de milhares 5 2 8 3 3 4" xfId="50669" xr:uid="{89EF936E-5481-4B58-BAF7-ADE5A016AB62}"/>
    <cellStyle name="Separador de milhares 5 2 8 3 4" xfId="50670" xr:uid="{BE4C95F4-865C-4DCA-B893-04D186D3726A}"/>
    <cellStyle name="Separador de milhares 5 2 8 3 4 2" xfId="50671" xr:uid="{7A11C173-E470-4D9B-9019-74235810DDAC}"/>
    <cellStyle name="Separador de milhares 5 2 8 3 4 2 2" xfId="50672" xr:uid="{0E739644-F0CD-4FD7-89FE-8534DB5DF0F9}"/>
    <cellStyle name="Separador de milhares 5 2 8 3 4 2 2 2" xfId="50673" xr:uid="{3135EBDA-D91C-4F49-905A-29350594EFBA}"/>
    <cellStyle name="Separador de milhares 5 2 8 3 4 2 3" xfId="50674" xr:uid="{648B50F0-8E3C-4685-80E5-C5042F74FA88}"/>
    <cellStyle name="Separador de milhares 5 2 8 3 4 3" xfId="50675" xr:uid="{F5034B68-3718-4CBA-A4F1-2D64CC11BFBD}"/>
    <cellStyle name="Separador de milhares 5 2 8 3 4 3 2" xfId="50676" xr:uid="{9BEBA95D-5B5E-485A-8B6B-F570EA31BEFC}"/>
    <cellStyle name="Separador de milhares 5 2 8 3 4 4" xfId="50677" xr:uid="{A3FECB4C-8909-417D-BF7D-FA80ED2DB31A}"/>
    <cellStyle name="Separador de milhares 5 2 8 3 4 4 2" xfId="50678" xr:uid="{89C2EB83-4CA8-4C2E-AD29-A21D717058D3}"/>
    <cellStyle name="Separador de milhares 5 2 8 3 4 5" xfId="50679" xr:uid="{12BDD1CA-5ABC-485C-B53F-4FCDA648646B}"/>
    <cellStyle name="Separador de milhares 5 2 8 3 5" xfId="50680" xr:uid="{C170A31B-9772-4CC5-BA1E-4BF3FD78E68F}"/>
    <cellStyle name="Separador de milhares 5 2 8 3 5 2" xfId="50681" xr:uid="{166C0FFD-11E5-4EFE-818E-C7BB501F8AB0}"/>
    <cellStyle name="Separador de milhares 5 2 8 3 5 2 2" xfId="50682" xr:uid="{DEFBE2E1-7050-43FF-B5B0-0ED4090F706D}"/>
    <cellStyle name="Separador de milhares 5 2 8 3 5 3" xfId="50683" xr:uid="{EA16CB01-8776-4D65-BC5A-35649683053F}"/>
    <cellStyle name="Separador de milhares 5 2 8 3 5 3 2" xfId="50684" xr:uid="{96CE9808-2EEE-4B43-AFDC-234F1432568E}"/>
    <cellStyle name="Separador de milhares 5 2 8 3 5 4" xfId="50685" xr:uid="{037001BB-F3E3-4DC8-92AC-07EAB1495FF6}"/>
    <cellStyle name="Separador de milhares 5 2 8 3 6" xfId="50686" xr:uid="{72B1EAE5-45F1-4360-B8AC-AE16BBFBFB15}"/>
    <cellStyle name="Separador de milhares 5 2 8 3 6 2" xfId="50687" xr:uid="{D0D718B9-0368-45EC-8213-6B3AFBE01A6A}"/>
    <cellStyle name="Separador de milhares 5 2 8 3 7" xfId="50688" xr:uid="{CF59BC55-0DC2-4195-8562-A50DF90BF064}"/>
    <cellStyle name="Separador de milhares 5 2 8 3 8" xfId="50689" xr:uid="{F6D163BC-5043-4C26-9192-0BAEC396AF50}"/>
    <cellStyle name="Separador de milhares 5 2 8 3 9" xfId="53770" xr:uid="{F96660F8-E22E-4768-95B1-C0272DD7826C}"/>
    <cellStyle name="Separador de milhares 5 2 8 4" xfId="50690" xr:uid="{F489444E-D609-4AD0-8C59-C7AED0977BFD}"/>
    <cellStyle name="Separador de milhares 5 2 8 4 10" xfId="55126" xr:uid="{106B8EC7-56DA-4F79-A099-F2629D26A246}"/>
    <cellStyle name="Separador de milhares 5 2 8 4 2" xfId="50691" xr:uid="{FB30BA33-4E6B-4199-8862-3AE82AD461BC}"/>
    <cellStyle name="Separador de milhares 5 2 8 4 2 2" xfId="50692" xr:uid="{05DB8063-E673-42EE-BBF0-D38892EF85BC}"/>
    <cellStyle name="Separador de milhares 5 2 8 4 2 2 2" xfId="50693" xr:uid="{C7A4A914-11FF-45D1-9CBC-D80E6FA53C58}"/>
    <cellStyle name="Separador de milhares 5 2 8 4 2 2 2 2" xfId="50694" xr:uid="{83E7D404-9A80-46B5-97E7-C91E20BBE51D}"/>
    <cellStyle name="Separador de milhares 5 2 8 4 2 2 2 2 2" xfId="50695" xr:uid="{A3B1614E-3312-4FA7-8C44-AD6CEF2CC366}"/>
    <cellStyle name="Separador de milhares 5 2 8 4 2 2 2 3" xfId="50696" xr:uid="{3F207AB1-78CD-40D7-A1A3-1114BD3143A6}"/>
    <cellStyle name="Separador de milhares 5 2 8 4 2 2 3" xfId="50697" xr:uid="{365D8064-05D2-4576-98AA-CE58B855BE3D}"/>
    <cellStyle name="Separador de milhares 5 2 8 4 2 2 3 2" xfId="50698" xr:uid="{3B456392-3ECC-46B6-A192-729E2CBE7311}"/>
    <cellStyle name="Separador de milhares 5 2 8 4 2 2 4" xfId="50699" xr:uid="{7637A069-237C-472E-BF61-AA96D4A25009}"/>
    <cellStyle name="Separador de milhares 5 2 8 4 2 2 4 2" xfId="50700" xr:uid="{CAC1D144-EDC3-4AE4-A42C-0456266112BF}"/>
    <cellStyle name="Separador de milhares 5 2 8 4 2 2 5" xfId="50701" xr:uid="{34CDCBC4-1D06-4FB1-AA34-308467326981}"/>
    <cellStyle name="Separador de milhares 5 2 8 4 2 3" xfId="50702" xr:uid="{7A6824F6-1C47-4EC2-A299-23F098616D00}"/>
    <cellStyle name="Separador de milhares 5 2 8 4 2 3 2" xfId="50703" xr:uid="{D80FB0E6-F912-4874-ACA0-6EABF562AF37}"/>
    <cellStyle name="Separador de milhares 5 2 8 4 2 4" xfId="50704" xr:uid="{05BDB013-DF3E-43B6-886E-DEE072440AC4}"/>
    <cellStyle name="Separador de milhares 5 2 8 4 2 4 2" xfId="50705" xr:uid="{718EA476-E5BF-454A-9CDC-93A031F0B6C3}"/>
    <cellStyle name="Separador de milhares 5 2 8 4 2 5" xfId="50706" xr:uid="{ED969D75-B523-4EC1-A3D2-5A3BB9254C60}"/>
    <cellStyle name="Separador de milhares 5 2 8 4 3" xfId="50707" xr:uid="{A596E0CB-8564-482E-8C24-F5504EA017C0}"/>
    <cellStyle name="Separador de milhares 5 2 8 4 3 2" xfId="50708" xr:uid="{D0D78DCC-C610-4FAC-B726-1D59CFBFE96D}"/>
    <cellStyle name="Separador de milhares 5 2 8 4 3 2 2" xfId="50709" xr:uid="{CBD5C909-1E99-4A99-A5CE-D1CAF656981B}"/>
    <cellStyle name="Separador de milhares 5 2 8 4 3 3" xfId="50710" xr:uid="{60697A3B-25D6-4A38-B5A6-261250835196}"/>
    <cellStyle name="Separador de milhares 5 2 8 4 3 3 2" xfId="50711" xr:uid="{FFDAB915-13FF-4538-BF60-CFA7016E7040}"/>
    <cellStyle name="Separador de milhares 5 2 8 4 3 4" xfId="50712" xr:uid="{A2ABB844-FF7E-4269-ACBF-BEFFE6F52A1D}"/>
    <cellStyle name="Separador de milhares 5 2 8 4 4" xfId="50713" xr:uid="{D1EDE441-0D58-4114-9C7B-978CA3CB2296}"/>
    <cellStyle name="Separador de milhares 5 2 8 4 4 2" xfId="50714" xr:uid="{93A27113-9AB1-4CB5-AE86-DCDBFC611143}"/>
    <cellStyle name="Separador de milhares 5 2 8 4 4 2 2" xfId="50715" xr:uid="{12E0B377-4AED-49BC-881E-FFBFC5555A0C}"/>
    <cellStyle name="Separador de milhares 5 2 8 4 4 2 2 2" xfId="50716" xr:uid="{4D37A399-2D92-4FD5-AA8B-02219C89D003}"/>
    <cellStyle name="Separador de milhares 5 2 8 4 4 2 3" xfId="50717" xr:uid="{EF8A8585-4717-4A3C-B448-91C4C7039C63}"/>
    <cellStyle name="Separador de milhares 5 2 8 4 4 3" xfId="50718" xr:uid="{F62C571D-10A9-4C16-95C5-2E0215FB401B}"/>
    <cellStyle name="Separador de milhares 5 2 8 4 4 3 2" xfId="50719" xr:uid="{F1883CA6-0B2A-4E6A-A590-B0D4D41B5251}"/>
    <cellStyle name="Separador de milhares 5 2 8 4 4 4" xfId="50720" xr:uid="{D59B776A-6DC5-432D-B9FA-8891643FF85B}"/>
    <cellStyle name="Separador de milhares 5 2 8 4 4 4 2" xfId="50721" xr:uid="{A2E0F4B9-5D78-42DE-AC7E-C2529F5355FE}"/>
    <cellStyle name="Separador de milhares 5 2 8 4 4 5" xfId="50722" xr:uid="{0751E6AE-274C-4ABE-B6FB-6629DCB3CC6C}"/>
    <cellStyle name="Separador de milhares 5 2 8 4 5" xfId="50723" xr:uid="{AC16826D-2EB4-4779-9063-7A0AD015C35D}"/>
    <cellStyle name="Separador de milhares 5 2 8 4 5 2" xfId="50724" xr:uid="{3D6C4329-D9D0-4534-8686-3D7DD6D49707}"/>
    <cellStyle name="Separador de milhares 5 2 8 4 5 2 2" xfId="50725" xr:uid="{F83F44C1-B4F5-4384-BAA4-664C2C0B9605}"/>
    <cellStyle name="Separador de milhares 5 2 8 4 5 3" xfId="50726" xr:uid="{950D0D9F-A26C-4111-A8B0-4B718A3AC07C}"/>
    <cellStyle name="Separador de milhares 5 2 8 4 5 3 2" xfId="50727" xr:uid="{56DDFEC0-D380-4BF8-A5C7-3C6F2E5BEBF6}"/>
    <cellStyle name="Separador de milhares 5 2 8 4 5 4" xfId="50728" xr:uid="{0DC3D344-EC5B-494D-A321-9F8AB4D8F19F}"/>
    <cellStyle name="Separador de milhares 5 2 8 4 6" xfId="50729" xr:uid="{86D1DAD3-ECA1-4ED8-B3C1-22210F31F402}"/>
    <cellStyle name="Separador de milhares 5 2 8 4 6 2" xfId="50730" xr:uid="{46A823F8-B203-42E8-9AFB-82D3B16E3389}"/>
    <cellStyle name="Separador de milhares 5 2 8 4 7" xfId="50731" xr:uid="{9FC0EC61-CFC3-4804-BE7A-3096CA12D064}"/>
    <cellStyle name="Separador de milhares 5 2 8 4 8" xfId="50732" xr:uid="{943CFB40-3474-4D55-8908-7DC318C06407}"/>
    <cellStyle name="Separador de milhares 5 2 8 4 9" xfId="53771" xr:uid="{D9909A60-B137-425C-8FEE-71B5D3E084C4}"/>
    <cellStyle name="Separador de milhares 5 2 8 5" xfId="50733" xr:uid="{5B50FDBB-8797-4317-8950-B008795BBD66}"/>
    <cellStyle name="Separador de milhares 5 2 8 5 10" xfId="55127" xr:uid="{988778EF-905B-4B96-A4BD-59CAC1DC1DD7}"/>
    <cellStyle name="Separador de milhares 5 2 8 5 2" xfId="50734" xr:uid="{9BC70572-3834-430C-BB49-F5DCFEFF3E32}"/>
    <cellStyle name="Separador de milhares 5 2 8 5 2 2" xfId="50735" xr:uid="{4124F7B7-2E1F-41FA-A899-4A16156F8C85}"/>
    <cellStyle name="Separador de milhares 5 2 8 5 2 2 2" xfId="50736" xr:uid="{933846BF-B95F-4078-B001-D31B4B593E51}"/>
    <cellStyle name="Separador de milhares 5 2 8 5 2 2 2 2" xfId="50737" xr:uid="{5240EC19-8FE3-435E-909B-46D538225E35}"/>
    <cellStyle name="Separador de milhares 5 2 8 5 2 2 2 2 2" xfId="50738" xr:uid="{6C4CAAE1-E073-4286-B7DC-14D89792B2C7}"/>
    <cellStyle name="Separador de milhares 5 2 8 5 2 2 2 3" xfId="50739" xr:uid="{A1F7F690-2B2E-4496-8644-61377B73623F}"/>
    <cellStyle name="Separador de milhares 5 2 8 5 2 2 3" xfId="50740" xr:uid="{564E1260-C856-4502-89DF-94E3A2DBD954}"/>
    <cellStyle name="Separador de milhares 5 2 8 5 2 2 3 2" xfId="50741" xr:uid="{E05354A9-4D3E-435E-98CB-6601B701FD7A}"/>
    <cellStyle name="Separador de milhares 5 2 8 5 2 2 4" xfId="50742" xr:uid="{E01A8B1A-BF69-498A-96DD-B79315D794F7}"/>
    <cellStyle name="Separador de milhares 5 2 8 5 2 2 4 2" xfId="50743" xr:uid="{C76FD6A2-2CFB-4867-97FC-2385DDB7FA82}"/>
    <cellStyle name="Separador de milhares 5 2 8 5 2 2 5" xfId="50744" xr:uid="{BFFADD00-916D-42F9-AC4C-EE42204A30E6}"/>
    <cellStyle name="Separador de milhares 5 2 8 5 2 3" xfId="50745" xr:uid="{B7815C26-ECD9-4FE6-9F03-15C22BD79826}"/>
    <cellStyle name="Separador de milhares 5 2 8 5 2 3 2" xfId="50746" xr:uid="{AEABD70A-5D3E-4B2C-B125-A27EC46CE67D}"/>
    <cellStyle name="Separador de milhares 5 2 8 5 2 4" xfId="50747" xr:uid="{1EA3C18D-565E-4EFD-A4C7-E305BDB52ABE}"/>
    <cellStyle name="Separador de milhares 5 2 8 5 2 4 2" xfId="50748" xr:uid="{F03CF7AC-818D-4F3A-8046-55097F925EC8}"/>
    <cellStyle name="Separador de milhares 5 2 8 5 2 5" xfId="50749" xr:uid="{1FCF95B4-0937-4B08-9D0F-1A6E35BC39ED}"/>
    <cellStyle name="Separador de milhares 5 2 8 5 3" xfId="50750" xr:uid="{E6225F6A-9AA1-4874-91AD-8A28EFF4F6CE}"/>
    <cellStyle name="Separador de milhares 5 2 8 5 3 2" xfId="50751" xr:uid="{63A12451-F0BF-4598-AB66-0A488C56653F}"/>
    <cellStyle name="Separador de milhares 5 2 8 5 3 2 2" xfId="50752" xr:uid="{959E1AE8-BDC8-481C-8701-23766F5505B5}"/>
    <cellStyle name="Separador de milhares 5 2 8 5 3 3" xfId="50753" xr:uid="{858D74F0-4CEA-4CD8-93CB-2AB91C7E9BD7}"/>
    <cellStyle name="Separador de milhares 5 2 8 5 3 3 2" xfId="50754" xr:uid="{4C0EFFB7-AA4B-45FB-B013-1B8013B73E15}"/>
    <cellStyle name="Separador de milhares 5 2 8 5 3 4" xfId="50755" xr:uid="{9F5BA44C-30AB-45B4-A5DE-B2DE70C06CB4}"/>
    <cellStyle name="Separador de milhares 5 2 8 5 4" xfId="50756" xr:uid="{FF4ABCB6-22FF-4053-B7B7-833D6B8DCFB0}"/>
    <cellStyle name="Separador de milhares 5 2 8 5 4 2" xfId="50757" xr:uid="{F9059C7E-E4EA-4FB9-989D-85531B732FDD}"/>
    <cellStyle name="Separador de milhares 5 2 8 5 4 2 2" xfId="50758" xr:uid="{FFA5FFAB-C595-4F09-8A42-23C48EE7816C}"/>
    <cellStyle name="Separador de milhares 5 2 8 5 4 2 2 2" xfId="50759" xr:uid="{15FF5E58-E675-43EE-9EB2-2F5D768977C8}"/>
    <cellStyle name="Separador de milhares 5 2 8 5 4 2 3" xfId="50760" xr:uid="{69969055-CFB2-44B6-85CC-C0845B954287}"/>
    <cellStyle name="Separador de milhares 5 2 8 5 4 3" xfId="50761" xr:uid="{A9A7707A-4B32-404C-998B-8312D247BB9F}"/>
    <cellStyle name="Separador de milhares 5 2 8 5 4 3 2" xfId="50762" xr:uid="{F11B6D94-B661-4614-8AA0-F34FD938175F}"/>
    <cellStyle name="Separador de milhares 5 2 8 5 4 4" xfId="50763" xr:uid="{7136930F-50A7-4DA2-A892-7303BA631CAB}"/>
    <cellStyle name="Separador de milhares 5 2 8 5 4 4 2" xfId="50764" xr:uid="{80FEB708-C708-4B46-94F0-49814B970F28}"/>
    <cellStyle name="Separador de milhares 5 2 8 5 4 5" xfId="50765" xr:uid="{AAA4B80D-7691-40D8-8E9E-75BD463DBBE1}"/>
    <cellStyle name="Separador de milhares 5 2 8 5 5" xfId="50766" xr:uid="{1EC3871E-CF52-4B3F-9A3F-A5DDFED313E4}"/>
    <cellStyle name="Separador de milhares 5 2 8 5 5 2" xfId="50767" xr:uid="{207EFD62-85C1-4C2B-9E53-C3599A320F1D}"/>
    <cellStyle name="Separador de milhares 5 2 8 5 5 2 2" xfId="50768" xr:uid="{E866A212-56EB-417C-A7A9-58E5CF6AD7CE}"/>
    <cellStyle name="Separador de milhares 5 2 8 5 5 3" xfId="50769" xr:uid="{6E62F09C-65AB-4950-8D41-FB60650DA463}"/>
    <cellStyle name="Separador de milhares 5 2 8 5 5 3 2" xfId="50770" xr:uid="{967316B2-62FF-438C-8226-D41CFB57C7F7}"/>
    <cellStyle name="Separador de milhares 5 2 8 5 5 4" xfId="50771" xr:uid="{692DC51C-D4FE-4498-873F-F7528DC168CA}"/>
    <cellStyle name="Separador de milhares 5 2 8 5 6" xfId="50772" xr:uid="{131F7BEF-1AB1-4905-BAA0-23A306375598}"/>
    <cellStyle name="Separador de milhares 5 2 8 5 6 2" xfId="50773" xr:uid="{C8CF0BB9-7D0C-42D9-8A6C-0483B386F84D}"/>
    <cellStyle name="Separador de milhares 5 2 8 5 7" xfId="50774" xr:uid="{A27910CB-29EE-4227-A1A9-5BDE773912CC}"/>
    <cellStyle name="Separador de milhares 5 2 8 5 8" xfId="50775" xr:uid="{9A461238-B0A2-4E4B-9582-4F7C15CDB105}"/>
    <cellStyle name="Separador de milhares 5 2 8 5 9" xfId="53772" xr:uid="{7803E538-95FA-43D7-ACC0-D2340B128A1D}"/>
    <cellStyle name="Separador de milhares 5 2 8 6" xfId="50776" xr:uid="{FC83BC45-4D62-44AE-9AF2-CA4BD7BF2927}"/>
    <cellStyle name="Separador de milhares 5 2 8 6 2" xfId="50777" xr:uid="{D0DDCBD8-9027-4C8A-B626-2A702D90A7E2}"/>
    <cellStyle name="Separador de milhares 5 2 8 6 2 2" xfId="50778" xr:uid="{19C6CEF0-4021-4849-8BB3-A2BCFAA15D47}"/>
    <cellStyle name="Separador de milhares 5 2 8 6 3" xfId="50779" xr:uid="{7097A8FE-791A-45AE-A87E-E3EBBE5F5D34}"/>
    <cellStyle name="Separador de milhares 5 2 8 6 3 2" xfId="50780" xr:uid="{D71F48D7-1F31-4475-9471-43A94D93F920}"/>
    <cellStyle name="Separador de milhares 5 2 8 6 4" xfId="50781" xr:uid="{E0A66029-9823-4BFE-82DA-46DB50A101ED}"/>
    <cellStyle name="Separador de milhares 5 2 8 7" xfId="50782" xr:uid="{63ACABC4-BB30-4334-BDEA-3412541CD5A9}"/>
    <cellStyle name="Separador de milhares 5 2 8 7 2" xfId="50783" xr:uid="{CBFB6F30-B163-4BFC-8DE1-5D80F225DE2E}"/>
    <cellStyle name="Separador de milhares 5 2 8 8" xfId="50784" xr:uid="{21407890-62A1-4642-B153-16F869F3C86B}"/>
    <cellStyle name="Separador de milhares 5 2 8 8 2" xfId="50785" xr:uid="{517F7681-CCA0-4049-8DD3-76D202EBB7E1}"/>
    <cellStyle name="Separador de milhares 5 2 8 9" xfId="50786" xr:uid="{83E56CEA-06DC-4C10-B4D9-35FD88FADD35}"/>
    <cellStyle name="Separador de milhares 5 2 9" xfId="50787" xr:uid="{3FFCDA7B-8F28-4841-9A52-7869478A7AFA}"/>
    <cellStyle name="Separador de milhares 5 2 9 10" xfId="50788" xr:uid="{549C11CE-0FEF-47F8-99F0-9AA62A5DDEC1}"/>
    <cellStyle name="Separador de milhares 5 2 9 11" xfId="50789" xr:uid="{65671A84-2279-43DE-8EA8-423314F25A3E}"/>
    <cellStyle name="Separador de milhares 5 2 9 12" xfId="53773" xr:uid="{6F891C5D-598B-4E5E-8EC1-DF3A946F999C}"/>
    <cellStyle name="Separador de milhares 5 2 9 13" xfId="55128" xr:uid="{64B6C88D-62C3-4CD3-A38B-05971245660F}"/>
    <cellStyle name="Separador de milhares 5 2 9 2" xfId="50790" xr:uid="{30B148E9-D3D9-40F7-926C-E5B2203679A7}"/>
    <cellStyle name="Separador de milhares 5 2 9 2 10" xfId="55129" xr:uid="{D4A9316D-801D-4B34-97B3-3FF8A17199B3}"/>
    <cellStyle name="Separador de milhares 5 2 9 2 2" xfId="50791" xr:uid="{AF4E8038-2E58-4623-B82D-2FC4642BBFA7}"/>
    <cellStyle name="Separador de milhares 5 2 9 2 2 2" xfId="50792" xr:uid="{D8868273-62A5-4E7C-ABE3-FFFFC6E67DBD}"/>
    <cellStyle name="Separador de milhares 5 2 9 2 2 2 2" xfId="50793" xr:uid="{40C63ADB-6901-49AA-8165-8E3508FC88DF}"/>
    <cellStyle name="Separador de milhares 5 2 9 2 2 2 2 2" xfId="50794" xr:uid="{C96CEC43-F814-472C-8FF9-80164C2B5F7B}"/>
    <cellStyle name="Separador de milhares 5 2 9 2 2 2 2 2 2" xfId="50795" xr:uid="{EA355702-4E59-4149-A97D-1131C5D72F82}"/>
    <cellStyle name="Separador de milhares 5 2 9 2 2 2 2 3" xfId="50796" xr:uid="{7447C19C-E32C-4625-A81C-788926F17D24}"/>
    <cellStyle name="Separador de milhares 5 2 9 2 2 2 3" xfId="50797" xr:uid="{0A8F3929-BAA0-4FF8-96EE-F16084F1F21C}"/>
    <cellStyle name="Separador de milhares 5 2 9 2 2 2 3 2" xfId="50798" xr:uid="{7FA5EFDD-A9B2-461D-8C29-84B7E5AE080E}"/>
    <cellStyle name="Separador de milhares 5 2 9 2 2 2 4" xfId="50799" xr:uid="{0CC315F4-A41E-4266-A85F-D883E8F846FC}"/>
    <cellStyle name="Separador de milhares 5 2 9 2 2 2 4 2" xfId="50800" xr:uid="{33206C97-7FE8-428F-A1EA-895D4F563D3C}"/>
    <cellStyle name="Separador de milhares 5 2 9 2 2 2 5" xfId="50801" xr:uid="{DE995F06-A616-4362-837C-B94CA40B24B9}"/>
    <cellStyle name="Separador de milhares 5 2 9 2 2 3" xfId="50802" xr:uid="{AF4C928F-4FF3-4C74-918D-C7EA5A21DA71}"/>
    <cellStyle name="Separador de milhares 5 2 9 2 2 3 2" xfId="50803" xr:uid="{7B821665-67D0-4FCC-96A7-2F2795781346}"/>
    <cellStyle name="Separador de milhares 5 2 9 2 2 4" xfId="50804" xr:uid="{1BEBCB2A-1236-4ED0-9A9A-18A4AD4292A2}"/>
    <cellStyle name="Separador de milhares 5 2 9 2 2 4 2" xfId="50805" xr:uid="{0644D01C-D6D5-45AB-9ABC-D6D12D282182}"/>
    <cellStyle name="Separador de milhares 5 2 9 2 2 5" xfId="50806" xr:uid="{EEBE5F88-1AE1-4A3F-A907-0B3BA11EBDC9}"/>
    <cellStyle name="Separador de milhares 5 2 9 2 3" xfId="50807" xr:uid="{91615F86-D223-4EE8-8CD2-8873B11E070A}"/>
    <cellStyle name="Separador de milhares 5 2 9 2 3 2" xfId="50808" xr:uid="{BCB52561-98E4-4EF5-B59B-57EAFDB191B0}"/>
    <cellStyle name="Separador de milhares 5 2 9 2 3 2 2" xfId="50809" xr:uid="{0C2FB4A7-8B57-4A9A-B3B7-06EF723BD0B9}"/>
    <cellStyle name="Separador de milhares 5 2 9 2 3 3" xfId="50810" xr:uid="{D4BDB0CF-9A18-4331-A798-9913B2039D95}"/>
    <cellStyle name="Separador de milhares 5 2 9 2 3 3 2" xfId="50811" xr:uid="{01A10BCA-681A-4FA7-B2FF-1D922FBB65BE}"/>
    <cellStyle name="Separador de milhares 5 2 9 2 3 4" xfId="50812" xr:uid="{01590C96-1CA7-4737-BB84-D1FD1AAD7E6A}"/>
    <cellStyle name="Separador de milhares 5 2 9 2 4" xfId="50813" xr:uid="{7845CDCF-5924-453D-A9A0-638574A43C2B}"/>
    <cellStyle name="Separador de milhares 5 2 9 2 4 2" xfId="50814" xr:uid="{BC956517-FEDF-4086-A694-D91A205F0809}"/>
    <cellStyle name="Separador de milhares 5 2 9 2 4 2 2" xfId="50815" xr:uid="{B4B86945-CA19-4D67-84D5-CF96AB6FABB5}"/>
    <cellStyle name="Separador de milhares 5 2 9 2 4 2 2 2" xfId="50816" xr:uid="{07C20A30-28B6-4A09-BF4B-0B8BB58A8D07}"/>
    <cellStyle name="Separador de milhares 5 2 9 2 4 2 3" xfId="50817" xr:uid="{C56CB7B8-B4BB-4FB5-ACBA-46302399A786}"/>
    <cellStyle name="Separador de milhares 5 2 9 2 4 3" xfId="50818" xr:uid="{1BEEA586-0463-4E46-9D9E-A8D6AC1F2D02}"/>
    <cellStyle name="Separador de milhares 5 2 9 2 4 3 2" xfId="50819" xr:uid="{56A44417-CA1E-482B-9F14-FD4898EE04F2}"/>
    <cellStyle name="Separador de milhares 5 2 9 2 4 4" xfId="50820" xr:uid="{7B6A3B93-7577-42E5-9BD4-CEFAFEC41B50}"/>
    <cellStyle name="Separador de milhares 5 2 9 2 4 4 2" xfId="50821" xr:uid="{2CCF813F-7FB9-462F-A6E8-E3A7674B0A3C}"/>
    <cellStyle name="Separador de milhares 5 2 9 2 4 5" xfId="50822" xr:uid="{F72B14B0-7430-4F3E-8A36-99AD529BD848}"/>
    <cellStyle name="Separador de milhares 5 2 9 2 5" xfId="50823" xr:uid="{52937A38-7CAA-4BBA-8E4F-CE71F054CA6B}"/>
    <cellStyle name="Separador de milhares 5 2 9 2 5 2" xfId="50824" xr:uid="{1D6387E4-9348-4209-AF23-8948ACEE5DB2}"/>
    <cellStyle name="Separador de milhares 5 2 9 2 5 2 2" xfId="50825" xr:uid="{A7DFA292-E0FD-4C69-83CE-B037D69B5BA4}"/>
    <cellStyle name="Separador de milhares 5 2 9 2 5 3" xfId="50826" xr:uid="{1324B194-1F60-42A8-9C48-C0B099FBF518}"/>
    <cellStyle name="Separador de milhares 5 2 9 2 5 3 2" xfId="50827" xr:uid="{8D618F3B-69B7-48CC-BF7C-09DB5AEA5C0C}"/>
    <cellStyle name="Separador de milhares 5 2 9 2 5 4" xfId="50828" xr:uid="{A6992A33-B2FE-4567-BB47-BD822892E579}"/>
    <cellStyle name="Separador de milhares 5 2 9 2 6" xfId="50829" xr:uid="{61E415CB-D49F-4E0F-86D8-6BE1B26D8D05}"/>
    <cellStyle name="Separador de milhares 5 2 9 2 6 2" xfId="50830" xr:uid="{0CC1D0B3-6F1B-47A1-AC5B-2617CA189E37}"/>
    <cellStyle name="Separador de milhares 5 2 9 2 7" xfId="50831" xr:uid="{B57D8BB1-3FC6-4DF2-91E8-118DD2E0E665}"/>
    <cellStyle name="Separador de milhares 5 2 9 2 8" xfId="50832" xr:uid="{35FB3FEE-D27D-4A3D-BA46-D8B71FAFAADF}"/>
    <cellStyle name="Separador de milhares 5 2 9 2 9" xfId="53774" xr:uid="{C5266FAE-5C3D-4451-9D26-939BE6041DE6}"/>
    <cellStyle name="Separador de milhares 5 2 9 3" xfId="50833" xr:uid="{05CE3BD1-CFAC-4AD7-9CB1-3A3B7F85CA89}"/>
    <cellStyle name="Separador de milhares 5 2 9 3 10" xfId="55130" xr:uid="{6CB6FD07-013D-40A2-8CB9-09E5A37FFC20}"/>
    <cellStyle name="Separador de milhares 5 2 9 3 2" xfId="50834" xr:uid="{FF2A7523-1422-4B1B-A387-EB111D388906}"/>
    <cellStyle name="Separador de milhares 5 2 9 3 2 2" xfId="50835" xr:uid="{FD9A9F47-2F7F-47B9-B19C-1B78D9D4B7D8}"/>
    <cellStyle name="Separador de milhares 5 2 9 3 2 2 2" xfId="50836" xr:uid="{6F3EABB2-5180-426E-B166-F83C49F7AD5F}"/>
    <cellStyle name="Separador de milhares 5 2 9 3 2 2 2 2" xfId="50837" xr:uid="{7F8F5A6C-9401-48A2-9B7F-09D87B391B7F}"/>
    <cellStyle name="Separador de milhares 5 2 9 3 2 2 2 2 2" xfId="50838" xr:uid="{2E17D018-C27C-43F3-A743-F090331E2B2F}"/>
    <cellStyle name="Separador de milhares 5 2 9 3 2 2 2 3" xfId="50839" xr:uid="{13E4908D-3C3E-485E-A445-CE3D04B1D5EE}"/>
    <cellStyle name="Separador de milhares 5 2 9 3 2 2 3" xfId="50840" xr:uid="{F9EE6BE3-16DE-4924-8C28-B0E0C61250D5}"/>
    <cellStyle name="Separador de milhares 5 2 9 3 2 2 3 2" xfId="50841" xr:uid="{DC4E38C9-B0A5-4BB4-9B7C-7CC3F36F1150}"/>
    <cellStyle name="Separador de milhares 5 2 9 3 2 2 4" xfId="50842" xr:uid="{E135D708-9D60-4502-8E7D-BE37B3D7AC6B}"/>
    <cellStyle name="Separador de milhares 5 2 9 3 2 2 4 2" xfId="50843" xr:uid="{D45CE337-E800-496F-B898-49BEABAA7676}"/>
    <cellStyle name="Separador de milhares 5 2 9 3 2 2 5" xfId="50844" xr:uid="{60EAAF4B-F916-4A7A-AC00-226FD6D25EE9}"/>
    <cellStyle name="Separador de milhares 5 2 9 3 2 3" xfId="50845" xr:uid="{64605A4B-29B7-4BE7-9684-B3E9AC9992D5}"/>
    <cellStyle name="Separador de milhares 5 2 9 3 2 3 2" xfId="50846" xr:uid="{B4B58F54-6A21-4D3D-AADF-24B7BDDD3C35}"/>
    <cellStyle name="Separador de milhares 5 2 9 3 2 4" xfId="50847" xr:uid="{A965042E-0B94-4441-9D3E-6B11EB12B053}"/>
    <cellStyle name="Separador de milhares 5 2 9 3 2 4 2" xfId="50848" xr:uid="{93A30B35-683F-40A2-A7F0-5FADD9EDD861}"/>
    <cellStyle name="Separador de milhares 5 2 9 3 2 5" xfId="50849" xr:uid="{997A329E-1BE1-4482-B632-921740DB43CD}"/>
    <cellStyle name="Separador de milhares 5 2 9 3 3" xfId="50850" xr:uid="{66CF1470-4038-4EBB-8F26-C2248C389918}"/>
    <cellStyle name="Separador de milhares 5 2 9 3 3 2" xfId="50851" xr:uid="{2C0131D4-F9FC-4C8E-BE5C-0BFADE90EF06}"/>
    <cellStyle name="Separador de milhares 5 2 9 3 3 2 2" xfId="50852" xr:uid="{ED5E78E8-7D78-4AA5-B6EE-3A541CFCC359}"/>
    <cellStyle name="Separador de milhares 5 2 9 3 3 3" xfId="50853" xr:uid="{E490EA59-09A2-40A1-9919-07105E73C493}"/>
    <cellStyle name="Separador de milhares 5 2 9 3 3 3 2" xfId="50854" xr:uid="{C9DCE4BC-7135-4968-9BC7-AE5047B812A3}"/>
    <cellStyle name="Separador de milhares 5 2 9 3 3 4" xfId="50855" xr:uid="{423F743D-A7D9-46D1-A445-4BB6B2415322}"/>
    <cellStyle name="Separador de milhares 5 2 9 3 4" xfId="50856" xr:uid="{22471BF3-7ED0-4810-B4E0-DDDAE0E34BFD}"/>
    <cellStyle name="Separador de milhares 5 2 9 3 4 2" xfId="50857" xr:uid="{4F1660B5-EA82-4402-83BD-D939AAFFA357}"/>
    <cellStyle name="Separador de milhares 5 2 9 3 4 2 2" xfId="50858" xr:uid="{A7F50982-096F-4284-A0BC-ACFAC3C8851F}"/>
    <cellStyle name="Separador de milhares 5 2 9 3 4 2 2 2" xfId="50859" xr:uid="{3E961030-01A1-4801-BFE1-CD58AA18459A}"/>
    <cellStyle name="Separador de milhares 5 2 9 3 4 2 3" xfId="50860" xr:uid="{E5EDDB52-0B92-452A-BA68-66317B408705}"/>
    <cellStyle name="Separador de milhares 5 2 9 3 4 3" xfId="50861" xr:uid="{C37E21B0-B8B3-4A83-8645-B0CF3952129B}"/>
    <cellStyle name="Separador de milhares 5 2 9 3 4 3 2" xfId="50862" xr:uid="{0919DFF2-2A5B-4BC6-92E6-1FF459F87C21}"/>
    <cellStyle name="Separador de milhares 5 2 9 3 4 4" xfId="50863" xr:uid="{136C80BF-52C0-46CF-9E3D-A5736279C424}"/>
    <cellStyle name="Separador de milhares 5 2 9 3 4 4 2" xfId="50864" xr:uid="{76CA0ACD-761B-45FC-86DB-FB3C7B74EE78}"/>
    <cellStyle name="Separador de milhares 5 2 9 3 4 5" xfId="50865" xr:uid="{14531BEF-3669-4D65-872F-0A2718F270FF}"/>
    <cellStyle name="Separador de milhares 5 2 9 3 5" xfId="50866" xr:uid="{1772A836-720E-4355-A27E-7F3C10EFE597}"/>
    <cellStyle name="Separador de milhares 5 2 9 3 5 2" xfId="50867" xr:uid="{73E40BF4-3BE0-44D6-B63D-BCF427A1BDD3}"/>
    <cellStyle name="Separador de milhares 5 2 9 3 5 2 2" xfId="50868" xr:uid="{86D36D6F-2B46-460B-8618-C580FEA57459}"/>
    <cellStyle name="Separador de milhares 5 2 9 3 5 3" xfId="50869" xr:uid="{AF8E472D-4FBF-41BF-AE30-C5E8D0AE2B76}"/>
    <cellStyle name="Separador de milhares 5 2 9 3 5 3 2" xfId="50870" xr:uid="{8F149C76-2A00-40BB-BDED-99C7AD976986}"/>
    <cellStyle name="Separador de milhares 5 2 9 3 5 4" xfId="50871" xr:uid="{C09D15C2-977E-4A0C-916D-0743B2D0CC63}"/>
    <cellStyle name="Separador de milhares 5 2 9 3 6" xfId="50872" xr:uid="{D42ADA70-7C27-45D0-B44C-C4EDC2B71663}"/>
    <cellStyle name="Separador de milhares 5 2 9 3 6 2" xfId="50873" xr:uid="{AD9401AE-92CA-4FCE-AE04-9DC6940CC886}"/>
    <cellStyle name="Separador de milhares 5 2 9 3 7" xfId="50874" xr:uid="{AB77EAD8-C0AE-4EAA-A6E0-763B3FC0E1B4}"/>
    <cellStyle name="Separador de milhares 5 2 9 3 8" xfId="50875" xr:uid="{F5A95239-8220-4791-A6DC-DDE818F5A0BA}"/>
    <cellStyle name="Separador de milhares 5 2 9 3 9" xfId="53775" xr:uid="{23736B71-242F-4482-BEBB-688EE6ED401E}"/>
    <cellStyle name="Separador de milhares 5 2 9 4" xfId="50876" xr:uid="{69AE0939-4B4D-45B8-B158-94399AB2472A}"/>
    <cellStyle name="Separador de milhares 5 2 9 4 10" xfId="55131" xr:uid="{14E3E1F2-270D-452A-A3B8-CFEF7F7ADAE4}"/>
    <cellStyle name="Separador de milhares 5 2 9 4 2" xfId="50877" xr:uid="{6B2C694E-0076-4536-B127-C2D569753606}"/>
    <cellStyle name="Separador de milhares 5 2 9 4 2 2" xfId="50878" xr:uid="{BA2F559E-DEE2-446F-B238-2CE7BCDDDCDE}"/>
    <cellStyle name="Separador de milhares 5 2 9 4 2 2 2" xfId="50879" xr:uid="{E46FFC09-70D8-45A5-9347-F974438B4813}"/>
    <cellStyle name="Separador de milhares 5 2 9 4 2 2 2 2" xfId="50880" xr:uid="{2BD77DB8-E6DC-426E-ABAB-5A17A1FA5D4E}"/>
    <cellStyle name="Separador de milhares 5 2 9 4 2 2 2 2 2" xfId="50881" xr:uid="{0825F8B5-257F-4D88-8107-0EBF26619255}"/>
    <cellStyle name="Separador de milhares 5 2 9 4 2 2 2 3" xfId="50882" xr:uid="{BE423C53-E032-4E9F-A089-20840F2FF32A}"/>
    <cellStyle name="Separador de milhares 5 2 9 4 2 2 3" xfId="50883" xr:uid="{2925CCAF-3C54-46D3-B8A2-9C43574678B0}"/>
    <cellStyle name="Separador de milhares 5 2 9 4 2 2 3 2" xfId="50884" xr:uid="{996F8C90-2985-4E4C-A849-9124F202D705}"/>
    <cellStyle name="Separador de milhares 5 2 9 4 2 2 4" xfId="50885" xr:uid="{E411EA2E-A1AF-481A-BB11-2854A501C86F}"/>
    <cellStyle name="Separador de milhares 5 2 9 4 2 2 4 2" xfId="50886" xr:uid="{FD753F3B-FB78-407A-ACDF-2833C153DB63}"/>
    <cellStyle name="Separador de milhares 5 2 9 4 2 2 5" xfId="50887" xr:uid="{3EEC76CC-E688-4884-8456-AA47DE3F911F}"/>
    <cellStyle name="Separador de milhares 5 2 9 4 2 3" xfId="50888" xr:uid="{C56BCBB8-13D0-4B04-A4F3-A0036623010F}"/>
    <cellStyle name="Separador de milhares 5 2 9 4 2 3 2" xfId="50889" xr:uid="{796DA6C1-CFCD-4A52-96D8-75CBB39CC698}"/>
    <cellStyle name="Separador de milhares 5 2 9 4 2 4" xfId="50890" xr:uid="{1E9543CB-2D45-48BD-891A-A5CBB5CEA854}"/>
    <cellStyle name="Separador de milhares 5 2 9 4 2 4 2" xfId="50891" xr:uid="{F844AEF4-C9D6-42F3-A44B-5256FAFBF358}"/>
    <cellStyle name="Separador de milhares 5 2 9 4 2 5" xfId="50892" xr:uid="{C4F0B46A-6689-4885-8112-07101C8D5816}"/>
    <cellStyle name="Separador de milhares 5 2 9 4 3" xfId="50893" xr:uid="{C64E217E-7514-43A6-A178-7525EB479F3F}"/>
    <cellStyle name="Separador de milhares 5 2 9 4 3 2" xfId="50894" xr:uid="{08E803B8-6DE2-448A-BCFA-83A235B6811F}"/>
    <cellStyle name="Separador de milhares 5 2 9 4 3 2 2" xfId="50895" xr:uid="{E8CD1861-D212-41D0-9FFD-871FA379F246}"/>
    <cellStyle name="Separador de milhares 5 2 9 4 3 3" xfId="50896" xr:uid="{D96985D4-4B45-4377-BB8C-613EBD817719}"/>
    <cellStyle name="Separador de milhares 5 2 9 4 3 3 2" xfId="50897" xr:uid="{55899E54-15A7-4874-BA7A-9EB062DB5728}"/>
    <cellStyle name="Separador de milhares 5 2 9 4 3 4" xfId="50898" xr:uid="{9C17366F-4B5E-4FE7-B2AB-9DD2E1533FCB}"/>
    <cellStyle name="Separador de milhares 5 2 9 4 4" xfId="50899" xr:uid="{9D97869A-0DA9-401F-9D59-F3BC97E4295F}"/>
    <cellStyle name="Separador de milhares 5 2 9 4 4 2" xfId="50900" xr:uid="{746E05DC-D433-4C08-BC48-19673720A16D}"/>
    <cellStyle name="Separador de milhares 5 2 9 4 4 2 2" xfId="50901" xr:uid="{4DC99E25-6DB2-4ABC-8F05-BE2B1295A605}"/>
    <cellStyle name="Separador de milhares 5 2 9 4 4 2 2 2" xfId="50902" xr:uid="{F7053F2B-16BD-4564-BDD7-CC44031E3AB0}"/>
    <cellStyle name="Separador de milhares 5 2 9 4 4 2 3" xfId="50903" xr:uid="{CEEF464D-50B8-4BA7-AAE1-27FBDE755ACC}"/>
    <cellStyle name="Separador de milhares 5 2 9 4 4 3" xfId="50904" xr:uid="{EC860D89-299D-4CB6-910B-717F5AA040BB}"/>
    <cellStyle name="Separador de milhares 5 2 9 4 4 3 2" xfId="50905" xr:uid="{15DE0892-6A30-4370-9C68-2BE9B3AE841C}"/>
    <cellStyle name="Separador de milhares 5 2 9 4 4 4" xfId="50906" xr:uid="{46008245-CF61-47B5-9FA8-6A015DED3DED}"/>
    <cellStyle name="Separador de milhares 5 2 9 4 4 4 2" xfId="50907" xr:uid="{58F73167-1C4E-4CD6-9AC2-8BBD568E78D6}"/>
    <cellStyle name="Separador de milhares 5 2 9 4 4 5" xfId="50908" xr:uid="{2740CA9A-C853-43F3-ACB4-35F36DE66673}"/>
    <cellStyle name="Separador de milhares 5 2 9 4 5" xfId="50909" xr:uid="{723B8338-31A7-4808-AF8F-0AE3A85D2F0D}"/>
    <cellStyle name="Separador de milhares 5 2 9 4 5 2" xfId="50910" xr:uid="{572EB248-5E46-4A5C-9F05-64642D38C45E}"/>
    <cellStyle name="Separador de milhares 5 2 9 4 5 2 2" xfId="50911" xr:uid="{DEB0DADC-6B18-4132-B843-424220D0C2EE}"/>
    <cellStyle name="Separador de milhares 5 2 9 4 5 3" xfId="50912" xr:uid="{8779CE57-DD40-411A-8B01-ABF8C9C1D207}"/>
    <cellStyle name="Separador de milhares 5 2 9 4 5 3 2" xfId="50913" xr:uid="{6840D6FA-CC05-4CA7-8714-DA510C63A20D}"/>
    <cellStyle name="Separador de milhares 5 2 9 4 5 4" xfId="50914" xr:uid="{16380775-F367-400C-BB06-57E97FC072EB}"/>
    <cellStyle name="Separador de milhares 5 2 9 4 6" xfId="50915" xr:uid="{CD19AF3B-BC20-4AAD-B7A7-4AF3A2892CD5}"/>
    <cellStyle name="Separador de milhares 5 2 9 4 6 2" xfId="50916" xr:uid="{B6106862-38D2-4FC9-9C3F-13DFAFC4626B}"/>
    <cellStyle name="Separador de milhares 5 2 9 4 7" xfId="50917" xr:uid="{D1747F5D-1B12-4EEA-BBCE-519F0C9BF400}"/>
    <cellStyle name="Separador de milhares 5 2 9 4 8" xfId="50918" xr:uid="{75ABE676-4C2E-4D0D-9DD2-779F3EF7E1A4}"/>
    <cellStyle name="Separador de milhares 5 2 9 4 9" xfId="53776" xr:uid="{55924B28-89D5-49FF-A3BC-E09B5D15978C}"/>
    <cellStyle name="Separador de milhares 5 2 9 5" xfId="50919" xr:uid="{3C13E6DB-DE65-4244-B6B3-03E16125600A}"/>
    <cellStyle name="Separador de milhares 5 2 9 5 2" xfId="50920" xr:uid="{430F68D7-68B5-47C0-AA13-9A9CC99B018A}"/>
    <cellStyle name="Separador de milhares 5 2 9 5 2 2" xfId="50921" xr:uid="{B33871C0-BE10-42AA-9817-0BC8068E4BEC}"/>
    <cellStyle name="Separador de milhares 5 2 9 5 2 2 2" xfId="50922" xr:uid="{8ABCE463-D1CF-4579-AD4A-2F6594F0FDF7}"/>
    <cellStyle name="Separador de milhares 5 2 9 5 2 2 2 2" xfId="50923" xr:uid="{26308E7C-61DF-4A08-BC4B-FDF8C62E791D}"/>
    <cellStyle name="Separador de milhares 5 2 9 5 2 2 3" xfId="50924" xr:uid="{FCDA6C36-EB59-4CA7-917E-F3107F38AA79}"/>
    <cellStyle name="Separador de milhares 5 2 9 5 2 3" xfId="50925" xr:uid="{9DD245CC-E4D6-42B1-92B2-FB15B054B06B}"/>
    <cellStyle name="Separador de milhares 5 2 9 5 2 3 2" xfId="50926" xr:uid="{C629A598-09FE-4555-9015-EC4D8A3F173A}"/>
    <cellStyle name="Separador de milhares 5 2 9 5 2 4" xfId="50927" xr:uid="{8D51AB1E-FC13-4B57-89B7-4062E8B63B9A}"/>
    <cellStyle name="Separador de milhares 5 2 9 5 2 4 2" xfId="50928" xr:uid="{4A87388B-1181-434A-BCD2-387DD6911CCC}"/>
    <cellStyle name="Separador de milhares 5 2 9 5 2 5" xfId="50929" xr:uid="{DBCD9DEF-8B92-471E-8AA2-885D63D3087D}"/>
    <cellStyle name="Separador de milhares 5 2 9 5 3" xfId="50930" xr:uid="{7E18B1B9-3050-4434-AA78-180CC31AD3C6}"/>
    <cellStyle name="Separador de milhares 5 2 9 5 3 2" xfId="50931" xr:uid="{947A8149-CD09-4860-8810-059B80002F56}"/>
    <cellStyle name="Separador de milhares 5 2 9 5 4" xfId="50932" xr:uid="{8F1C1C53-2974-4DBC-9A81-C0E3CEE5F59A}"/>
    <cellStyle name="Separador de milhares 5 2 9 5 4 2" xfId="50933" xr:uid="{F1B1FBC2-561F-42BE-B837-5DCB3EBC53BC}"/>
    <cellStyle name="Separador de milhares 5 2 9 5 5" xfId="50934" xr:uid="{8EB748D4-390A-44BC-AE22-BA0DC91EB58E}"/>
    <cellStyle name="Separador de milhares 5 2 9 6" xfId="50935" xr:uid="{8955A7DB-91E0-450F-9A23-4114DE2D94CC}"/>
    <cellStyle name="Separador de milhares 5 2 9 6 2" xfId="50936" xr:uid="{CFCD259A-B03D-41A1-BDB8-E1535C826F86}"/>
    <cellStyle name="Separador de milhares 5 2 9 6 2 2" xfId="50937" xr:uid="{D9B063A3-FC93-43EE-B6E5-B8C3FBF76E49}"/>
    <cellStyle name="Separador de milhares 5 2 9 6 3" xfId="50938" xr:uid="{11054998-0709-4EBE-BDB6-F60761961848}"/>
    <cellStyle name="Separador de milhares 5 2 9 6 3 2" xfId="50939" xr:uid="{AA34D5E1-274E-49DC-9F1B-F18A9E24302D}"/>
    <cellStyle name="Separador de milhares 5 2 9 6 4" xfId="50940" xr:uid="{F3814754-0D48-4911-B430-23BF25BA5674}"/>
    <cellStyle name="Separador de milhares 5 2 9 7" xfId="50941" xr:uid="{BB96158B-6B9C-44D7-83EC-AE6D4A1A1AF4}"/>
    <cellStyle name="Separador de milhares 5 2 9 7 2" xfId="50942" xr:uid="{27758B41-7803-436F-9B37-107DBC0298EB}"/>
    <cellStyle name="Separador de milhares 5 2 9 7 2 2" xfId="50943" xr:uid="{2E105B9C-C684-41A0-8A6E-8BBF373DA95B}"/>
    <cellStyle name="Separador de milhares 5 2 9 7 2 2 2" xfId="50944" xr:uid="{7ABF06FF-C056-4FB5-87A0-B9516315BC8D}"/>
    <cellStyle name="Separador de milhares 5 2 9 7 2 3" xfId="50945" xr:uid="{A1057574-6EC3-4BE3-8CBC-39C87BB96890}"/>
    <cellStyle name="Separador de milhares 5 2 9 7 3" xfId="50946" xr:uid="{D66B4859-8D33-4B9E-B7B3-7148FF5486B4}"/>
    <cellStyle name="Separador de milhares 5 2 9 7 3 2" xfId="50947" xr:uid="{C80AC294-D053-44AF-8E66-5FD5B0DE71FE}"/>
    <cellStyle name="Separador de milhares 5 2 9 7 4" xfId="50948" xr:uid="{7FC4B007-50B0-4141-A073-1B6E8DEEFB6D}"/>
    <cellStyle name="Separador de milhares 5 2 9 7 4 2" xfId="50949" xr:uid="{74E3BC67-3318-438A-BDC1-51E51738809A}"/>
    <cellStyle name="Separador de milhares 5 2 9 7 5" xfId="50950" xr:uid="{AC2F45A1-A5FE-457E-9162-9E96D81B6E9B}"/>
    <cellStyle name="Separador de milhares 5 2 9 8" xfId="50951" xr:uid="{0DCC6D24-7C6C-4080-920B-356D88EB3D0F}"/>
    <cellStyle name="Separador de milhares 5 2 9 8 2" xfId="50952" xr:uid="{23403712-1544-423A-9DCA-6B9A4269D309}"/>
    <cellStyle name="Separador de milhares 5 2 9 8 2 2" xfId="50953" xr:uid="{DB96928C-5832-4E5A-BDEF-2801ECD78C09}"/>
    <cellStyle name="Separador de milhares 5 2 9 8 3" xfId="50954" xr:uid="{C2F42A3F-8881-4A43-8BC2-46FC9F1D09F2}"/>
    <cellStyle name="Separador de milhares 5 2 9 8 3 2" xfId="50955" xr:uid="{3D40F103-E0C4-402A-A498-C61C0AE4B95C}"/>
    <cellStyle name="Separador de milhares 5 2 9 8 4" xfId="50956" xr:uid="{D1AB87A2-E997-4AD0-9219-5128330D342B}"/>
    <cellStyle name="Separador de milhares 5 2 9 9" xfId="50957" xr:uid="{D64E17A6-122A-4C71-A46F-0374F84FBC24}"/>
    <cellStyle name="Separador de milhares 5 2 9 9 2" xfId="50958" xr:uid="{3D3B7701-3B70-4397-8321-4D941A91AB06}"/>
    <cellStyle name="Separador de milhares 5 3" xfId="50959" xr:uid="{6FCFB638-8DA8-4264-905A-BFDD76587897}"/>
    <cellStyle name="Separador de milhares 5 3 2" xfId="50960" xr:uid="{096EDEF2-A8FA-4B0D-AC1A-E36A53BB9255}"/>
    <cellStyle name="Separador de milhares 5 3 2 2" xfId="50961" xr:uid="{A8DCEF93-504D-4DEB-A2A8-881302FDE2D7}"/>
    <cellStyle name="Separador de milhares 5 3 2 2 2" xfId="50962" xr:uid="{572A9A21-C75A-48A2-B6C7-A6AE97F769BE}"/>
    <cellStyle name="Separador de milhares 5 3 2 3" xfId="50963" xr:uid="{4094C3AA-D25A-4363-B1A2-FCE1898A461C}"/>
    <cellStyle name="Separador de milhares 5 3 2 3 2" xfId="50964" xr:uid="{D7DD92F7-3825-45AD-8579-7B2C90E00EE5}"/>
    <cellStyle name="Separador de milhares 5 3 2 4" xfId="50965" xr:uid="{30EF263F-2FCB-4858-AC5A-8F50BF98B4DE}"/>
    <cellStyle name="Separador de milhares 5 3 2 5" xfId="50966" xr:uid="{35A355F9-D79B-403A-B84A-B4F16DB4FAD8}"/>
    <cellStyle name="Separador de milhares 5 3 3" xfId="50967" xr:uid="{5470EC26-E605-47DD-83A1-B1994F64B22E}"/>
    <cellStyle name="Separador de milhares 5 3 3 2" xfId="50968" xr:uid="{8614DAF9-E9E1-49DB-9120-E1D46526B9A5}"/>
    <cellStyle name="Separador de milhares 5 3 3 2 2" xfId="50969" xr:uid="{3DD459EA-63D2-488E-8787-D87235991E8B}"/>
    <cellStyle name="Separador de milhares 5 3 3 3" xfId="50970" xr:uid="{6AF2BDF7-6AE7-4D42-9FF5-785E5AE37B8E}"/>
    <cellStyle name="Separador de milhares 5 3 4" xfId="50971" xr:uid="{1E53A75B-3206-424B-B90F-BB9A241CC4D5}"/>
    <cellStyle name="Separador de milhares 5 3 4 2" xfId="50972" xr:uid="{1982E0ED-C5C9-4816-A048-9A3B8672995E}"/>
    <cellStyle name="Separador de milhares 5 3 5" xfId="50973" xr:uid="{CA75C060-A8B1-4F7D-998D-471EE580CB3D}"/>
    <cellStyle name="Separador de milhares 5 3 6" xfId="50974" xr:uid="{0E6182DF-EFA7-4F79-88D8-358879FDF6D4}"/>
    <cellStyle name="Separador de milhares 5 4" xfId="50975" xr:uid="{339B1058-60B0-4A17-91DF-35071D3062FF}"/>
    <cellStyle name="Separador de milhares 5 4 2" xfId="50976" xr:uid="{0F54F64C-6E62-406D-B933-A67962484B8B}"/>
    <cellStyle name="Separador de milhares 5 4 2 2" xfId="50977" xr:uid="{E66336E2-6230-4144-A52E-4C3B1E80E2CF}"/>
    <cellStyle name="Separador de milhares 5 4 3" xfId="50978" xr:uid="{E6FA5AD3-3C70-4A31-BF02-CBD4B9D31200}"/>
    <cellStyle name="Separador de milhares 5 4 3 2" xfId="50979" xr:uid="{10994438-FA80-4E5F-816E-6AB52060CFE1}"/>
    <cellStyle name="Separador de milhares 5 4 4" xfId="50980" xr:uid="{5D50C8C9-49A3-4576-93DB-67AF7B8E680F}"/>
    <cellStyle name="Separador de milhares 5 5" xfId="50981" xr:uid="{E40D8690-83CB-45CD-A4F4-922DF995EF57}"/>
    <cellStyle name="Separador de milhares 5 5 2" xfId="50982" xr:uid="{DE83471B-DCD8-4AD2-B11A-09FEB352B1BC}"/>
    <cellStyle name="Separador de milhares 5 5 2 2" xfId="50983" xr:uid="{AA736DDB-D358-4034-9D7E-9D979CB15F4B}"/>
    <cellStyle name="Separador de milhares 5 5 3" xfId="50984" xr:uid="{9903492F-57A1-41C5-9FA3-5208498E9AB4}"/>
    <cellStyle name="Separador de milhares 5 5 3 2" xfId="50985" xr:uid="{0DDFF582-E8BF-43D4-97DC-313B9E5A5F4A}"/>
    <cellStyle name="Separador de milhares 5 5 4" xfId="50986" xr:uid="{95AA5BCF-84D4-46B5-AF01-0811EE01BA57}"/>
    <cellStyle name="Separador de milhares 5 6" xfId="50987" xr:uid="{B2674804-983E-457E-B6EF-60B5AF9BA881}"/>
    <cellStyle name="Separador de milhares 5 6 2" xfId="50988" xr:uid="{DFE5D6F8-591F-459B-8AAE-59E148D58E46}"/>
    <cellStyle name="Separador de milhares 5 6 2 2" xfId="50989" xr:uid="{0BC12C59-1620-4670-8094-831ACEEA151B}"/>
    <cellStyle name="Separador de milhares 5 6 3" xfId="50990" xr:uid="{7AB86C07-63D3-42D4-B240-C4861DA226F5}"/>
    <cellStyle name="Separador de milhares 5 6 3 2" xfId="50991" xr:uid="{B99D3A60-12C8-4E69-AC94-8935E347C216}"/>
    <cellStyle name="Separador de milhares 5 6 4" xfId="50992" xr:uid="{D83E37FB-FB55-4D74-B830-D4E39CE5DA00}"/>
    <cellStyle name="Separador de milhares 5 7" xfId="50993" xr:uid="{7094370A-EA03-4F2A-80FD-86E011EE4C48}"/>
    <cellStyle name="Separador de milhares 5 7 2" xfId="50994" xr:uid="{425CC5B4-5B68-49A3-8028-D2F429D85AE6}"/>
    <cellStyle name="Separador de milhares 5 8" xfId="50995" xr:uid="{FAC47404-57F3-4E9C-BC1B-949B82F7DA3C}"/>
    <cellStyle name="Separador de milhares 5 8 2" xfId="50996" xr:uid="{B65CAD9D-13F4-4B07-ABFA-3B0695F99EA0}"/>
    <cellStyle name="Separador de milhares 5 9" xfId="50997" xr:uid="{BF6B9CA1-A0EF-47C7-A8C1-9CF337829F96}"/>
    <cellStyle name="Separador de milhares 5 9 2" xfId="50998" xr:uid="{B221BA8E-59F0-4BC6-991B-BC2AD3BFB8E9}"/>
    <cellStyle name="Separador de milhares 6" xfId="50999" xr:uid="{3CC58716-E09C-4DA9-9809-07B176FCD0CF}"/>
    <cellStyle name="Separador de milhares 6 10" xfId="51000" xr:uid="{E6A87353-6BC1-46F9-BD6F-1023E3722949}"/>
    <cellStyle name="Separador de milhares 6 10 2" xfId="51001" xr:uid="{8ED1D8F8-95B8-4D9B-BFE4-AD53FAD7D5AC}"/>
    <cellStyle name="Separador de milhares 6 11" xfId="51002" xr:uid="{A3EED728-94D4-45F7-A838-ED9D9F379B89}"/>
    <cellStyle name="Separador de milhares 6 11 2" xfId="51003" xr:uid="{F388DD51-ECD6-46F4-8687-CC463870579D}"/>
    <cellStyle name="Separador de milhares 6 12" xfId="51004" xr:uid="{CAFDE8A4-F690-4918-8E51-A925A02071BA}"/>
    <cellStyle name="Separador de milhares 6 12 2" xfId="51005" xr:uid="{ED2F7688-3D38-40AE-865F-C113500532A3}"/>
    <cellStyle name="Separador de milhares 6 13" xfId="51006" xr:uid="{9D7F76B9-2690-4ED1-B68A-ADFFE4865AE8}"/>
    <cellStyle name="Separador de milhares 6 14" xfId="51007" xr:uid="{6951E2ED-42DA-4EC8-8EED-20C16FF12A56}"/>
    <cellStyle name="Separador de milhares 6 15" xfId="51008" xr:uid="{FF65711E-5C81-4F81-896A-EBD426E1E88A}"/>
    <cellStyle name="Separador de milhares 6 2" xfId="51009" xr:uid="{3EF2A147-1B6C-427D-B4DB-71DAE91A6C57}"/>
    <cellStyle name="Separador de milhares 6 2 10" xfId="51010" xr:uid="{6AC858A0-A34C-433C-ACA8-798E412A3EAF}"/>
    <cellStyle name="Separador de milhares 6 2 10 2" xfId="51011" xr:uid="{056A1029-DB1A-48A5-B7DC-1D13C9A2A246}"/>
    <cellStyle name="Separador de milhares 6 2 11" xfId="51012" xr:uid="{9433B439-F71F-4582-A049-D6FFBB270579}"/>
    <cellStyle name="Separador de milhares 6 2 11 2" xfId="51013" xr:uid="{2D37F4D2-6A2A-4014-8B8A-C0F416AFD800}"/>
    <cellStyle name="Separador de milhares 6 2 12" xfId="51014" xr:uid="{53FA0BAC-12F5-48C4-AB8D-84C1916C69E8}"/>
    <cellStyle name="Separador de milhares 6 2 13" xfId="51015" xr:uid="{7EF632D1-8C6F-4268-BCBF-3A17E38C1919}"/>
    <cellStyle name="Separador de milhares 6 2 14" xfId="51016" xr:uid="{C1B665CB-263A-45CC-A34C-3EFB7D0DFCC1}"/>
    <cellStyle name="Separador de milhares 6 2 2" xfId="51017" xr:uid="{3C9ED366-3932-4CB2-A4A9-3E361E7F7ABB}"/>
    <cellStyle name="Separador de milhares 6 2 2 2" xfId="51018" xr:uid="{ACB236F8-8269-4123-9023-26F790910EE2}"/>
    <cellStyle name="Separador de milhares 6 2 2 2 2" xfId="51019" xr:uid="{41B9EA47-CCB5-4F8E-9262-0DD55C0171CE}"/>
    <cellStyle name="Separador de milhares 6 2 2 2 2 2" xfId="51020" xr:uid="{26499953-EAA0-4115-AA1D-58525B4DD8B4}"/>
    <cellStyle name="Separador de milhares 6 2 2 2 3" xfId="51021" xr:uid="{1DC6CBFE-D98D-4754-81E4-05A0614607F5}"/>
    <cellStyle name="Separador de milhares 6 2 2 2 3 2" xfId="51022" xr:uid="{E25DCF53-69AC-4F3B-B1A6-6781C780E022}"/>
    <cellStyle name="Separador de milhares 6 2 2 2 4" xfId="51023" xr:uid="{5F429EAD-C15C-42D5-B146-BBD3C85A262C}"/>
    <cellStyle name="Separador de milhares 6 2 2 2 5" xfId="51024" xr:uid="{2AB72A86-E835-4942-8738-CF7284E39621}"/>
    <cellStyle name="Separador de milhares 6 2 2 3" xfId="51025" xr:uid="{76BE8ACD-907B-4254-867E-5834DCED4169}"/>
    <cellStyle name="Separador de milhares 6 2 2 3 2" xfId="51026" xr:uid="{F3986C03-0D75-48F2-9940-C1D513F22B03}"/>
    <cellStyle name="Separador de milhares 6 2 2 3 2 2" xfId="51027" xr:uid="{F09BC7A0-57DB-42EC-9B85-3A5E349AA991}"/>
    <cellStyle name="Separador de milhares 6 2 2 3 3" xfId="51028" xr:uid="{F981FEB2-FD59-4B12-A63A-9F3BF2C55B2B}"/>
    <cellStyle name="Separador de milhares 6 2 2 3 3 2" xfId="51029" xr:uid="{855D2641-5B9B-4EA5-A2A7-2D9268B52B9C}"/>
    <cellStyle name="Separador de milhares 6 2 2 3 4" xfId="51030" xr:uid="{4778FED7-D220-4CB8-91F1-A7ACAB5AA4D4}"/>
    <cellStyle name="Separador de milhares 6 2 2 4" xfId="51031" xr:uid="{1D56FA57-FC6D-46CF-B54E-F3396B64F12B}"/>
    <cellStyle name="Separador de milhares 6 2 2 4 2" xfId="51032" xr:uid="{C53EB4F6-7AE3-4841-805C-90EEC7BD6B99}"/>
    <cellStyle name="Separador de milhares 6 2 2 4 2 2" xfId="51033" xr:uid="{56C60CF2-DBC5-42D3-B224-F8D3B354F558}"/>
    <cellStyle name="Separador de milhares 6 2 2 4 3" xfId="51034" xr:uid="{7C785F39-1EB4-40A4-9B44-313BAF52CCE5}"/>
    <cellStyle name="Separador de milhares 6 2 2 4 3 2" xfId="51035" xr:uid="{DA41B09F-C2CB-467B-88E3-E02D2EFA5A3C}"/>
    <cellStyle name="Separador de milhares 6 2 2 4 4" xfId="51036" xr:uid="{0C33F7FA-E502-4245-8BE5-572878D7E05F}"/>
    <cellStyle name="Separador de milhares 6 2 2 5" xfId="51037" xr:uid="{29BFDE29-27E2-4E1A-B1D8-3C1C13B7DF87}"/>
    <cellStyle name="Separador de milhares 6 2 2 5 2" xfId="51038" xr:uid="{B605C8BE-68C6-4A93-B49E-433FE447F3E6}"/>
    <cellStyle name="Separador de milhares 6 2 2 5 2 2" xfId="51039" xr:uid="{A7D4065C-7A6B-45C7-9923-DD25AE530EBA}"/>
    <cellStyle name="Separador de milhares 6 2 2 5 3" xfId="51040" xr:uid="{38A9F375-5F7C-419E-8A27-57D38F8AB483}"/>
    <cellStyle name="Separador de milhares 6 2 2 5 3 2" xfId="51041" xr:uid="{15A47621-E6A6-43DB-8CE6-A4AD88EF92D1}"/>
    <cellStyle name="Separador de milhares 6 2 2 5 4" xfId="51042" xr:uid="{1ED82DC5-87B9-4C75-BFD9-5992E935EDCB}"/>
    <cellStyle name="Separador de milhares 6 2 2 6" xfId="51043" xr:uid="{62B47E33-0B80-41C3-BB81-75E4711A35E8}"/>
    <cellStyle name="Separador de milhares 6 2 2 6 2" xfId="51044" xr:uid="{496BF69B-9A4C-4808-AF89-D39C66B4F399}"/>
    <cellStyle name="Separador de milhares 6 2 2 7" xfId="51045" xr:uid="{07F84E5B-DD46-40A2-A629-57298CEAA98C}"/>
    <cellStyle name="Separador de milhares 6 2 2 7 2" xfId="51046" xr:uid="{DAF2DD6F-F99B-4DFC-9DC2-E9B01EA812CA}"/>
    <cellStyle name="Separador de milhares 6 2 2 8" xfId="51047" xr:uid="{BDD209F1-CE93-493B-8310-D6B02A07D01A}"/>
    <cellStyle name="Separador de milhares 6 2 2 9" xfId="51048" xr:uid="{4C4F9C85-6156-4877-BEC0-50E41DFB2D01}"/>
    <cellStyle name="Separador de milhares 6 2 3" xfId="51049" xr:uid="{92AD7A9F-D3A5-4A84-BEAC-D4FE66F77F89}"/>
    <cellStyle name="Separador de milhares 6 2 3 2" xfId="51050" xr:uid="{5B090F1A-BD23-42AC-A231-69E683BB1DA1}"/>
    <cellStyle name="Separador de milhares 6 2 3 2 2" xfId="51051" xr:uid="{A85714BD-57ED-4848-A316-7A8ACDD8AA7E}"/>
    <cellStyle name="Separador de milhares 6 2 3 2 3" xfId="51052" xr:uid="{7589D49C-9FDC-448B-9DF0-E9EAE74C461B}"/>
    <cellStyle name="Separador de milhares 6 2 3 3" xfId="51053" xr:uid="{5EB03F2C-5438-4CEA-8D34-8D9EC13BD386}"/>
    <cellStyle name="Separador de milhares 6 2 3 3 2" xfId="51054" xr:uid="{8A640AD4-B8EB-4B29-87F0-77A54230262E}"/>
    <cellStyle name="Separador de milhares 6 2 3 4" xfId="51055" xr:uid="{B4BAB05A-26B4-46C1-9CAA-7EAD18C2C709}"/>
    <cellStyle name="Separador de milhares 6 2 3 5" xfId="51056" xr:uid="{69932AB9-FB72-41EE-A391-48BD0EC9FA07}"/>
    <cellStyle name="Separador de milhares 6 2 4" xfId="51057" xr:uid="{BF49D9F5-DD3A-4DE6-BEA1-8D1E38058B55}"/>
    <cellStyle name="Separador de milhares 6 2 4 2" xfId="51058" xr:uid="{2F00698A-8E09-46B8-95E7-4BE870019CD3}"/>
    <cellStyle name="Separador de milhares 6 2 4 2 2" xfId="51059" xr:uid="{F44E343F-BE52-4422-AC7B-BE6DDE4EDBCC}"/>
    <cellStyle name="Separador de milhares 6 2 4 3" xfId="51060" xr:uid="{3451F3A5-ABE9-459D-BBF7-284A8C33B381}"/>
    <cellStyle name="Separador de milhares 6 2 4 3 2" xfId="51061" xr:uid="{6120684F-C1DD-47C5-A0E0-F94CC97CD1F4}"/>
    <cellStyle name="Separador de milhares 6 2 4 4" xfId="51062" xr:uid="{C8EC5095-9B21-4772-BD67-BD8B4B1D72E6}"/>
    <cellStyle name="Separador de milhares 6 2 4 5" xfId="51063" xr:uid="{479E41FA-FF96-4BE1-BE04-1FE4B402DCF2}"/>
    <cellStyle name="Separador de milhares 6 2 5" xfId="51064" xr:uid="{49DD8A41-EE66-4F4F-B94E-C16C7ACBF20E}"/>
    <cellStyle name="Separador de milhares 6 2 5 2" xfId="51065" xr:uid="{7427CAD1-D18A-4234-ABB2-B63582DFC01B}"/>
    <cellStyle name="Separador de milhares 6 2 5 2 2" xfId="51066" xr:uid="{A6EBCD4C-BCA7-48EA-8B2C-2FA1BD1A8AFB}"/>
    <cellStyle name="Separador de milhares 6 2 5 3" xfId="51067" xr:uid="{4FAE56C4-B8D1-4EA3-8240-8417553D0F72}"/>
    <cellStyle name="Separador de milhares 6 2 5 3 2" xfId="51068" xr:uid="{0CF09259-FB3E-4315-98E3-E328BB1F8792}"/>
    <cellStyle name="Separador de milhares 6 2 5 4" xfId="51069" xr:uid="{18BA6508-D221-4D9C-B77C-90AA0FF78627}"/>
    <cellStyle name="Separador de milhares 6 2 6" xfId="51070" xr:uid="{06D201AC-4EFD-49EC-8C2D-61A467BE0DE1}"/>
    <cellStyle name="Separador de milhares 6 2 6 2" xfId="51071" xr:uid="{ABAF1CE5-7C59-4154-B49D-54CDF593E338}"/>
    <cellStyle name="Separador de milhares 6 2 6 2 2" xfId="51072" xr:uid="{2363D008-AEA1-4FC3-9E90-254C08F1BA31}"/>
    <cellStyle name="Separador de milhares 6 2 6 3" xfId="51073" xr:uid="{FCD87996-C73B-4F90-A808-4EB191F85883}"/>
    <cellStyle name="Separador de milhares 6 2 6 3 2" xfId="51074" xr:uid="{6C8EE2C5-DB10-40DB-8093-C3212175CA1C}"/>
    <cellStyle name="Separador de milhares 6 2 6 4" xfId="51075" xr:uid="{686FE40E-895F-4D61-B7A6-B89FF42C71D5}"/>
    <cellStyle name="Separador de milhares 6 2 7" xfId="51076" xr:uid="{DB660CE0-52B1-46E3-BAF7-7D1EE6FD4FAE}"/>
    <cellStyle name="Separador de milhares 6 2 7 2" xfId="51077" xr:uid="{186D5710-B86F-412B-8E8F-B2E9D6A0F1E3}"/>
    <cellStyle name="Separador de milhares 6 2 7 2 2" xfId="51078" xr:uid="{1578605F-A341-49DA-8637-845CED95ECBA}"/>
    <cellStyle name="Separador de milhares 6 2 7 3" xfId="51079" xr:uid="{7E103D2F-1251-464D-A796-C277927021D9}"/>
    <cellStyle name="Separador de milhares 6 2 7 3 2" xfId="51080" xr:uid="{DA6C89EB-C0CC-4A71-9F4D-BC981DF48BF3}"/>
    <cellStyle name="Separador de milhares 6 2 7 4" xfId="51081" xr:uid="{0868236B-1109-4B41-9C92-B0B7470BC773}"/>
    <cellStyle name="Separador de milhares 6 2 8" xfId="51082" xr:uid="{2CCE1605-9D68-4398-93EA-00FB13306C84}"/>
    <cellStyle name="Separador de milhares 6 2 8 2" xfId="51083" xr:uid="{47352814-2F04-4E44-B5B1-657D712D8BBE}"/>
    <cellStyle name="Separador de milhares 6 2 9" xfId="51084" xr:uid="{576164E8-595B-4190-9A23-0490F9D71EFE}"/>
    <cellStyle name="Separador de milhares 6 2 9 2" xfId="51085" xr:uid="{41B9CB39-DCEF-41EB-8880-6D9859CB21B5}"/>
    <cellStyle name="Separador de milhares 6 3" xfId="51086" xr:uid="{2792F710-C207-42EF-AE31-43BB8A994BA3}"/>
    <cellStyle name="Separador de milhares 6 3 2" xfId="51087" xr:uid="{A4FDFD27-F121-4A3A-9874-F26FC3299008}"/>
    <cellStyle name="Separador de milhares 6 3 2 2" xfId="51088" xr:uid="{5C12CE41-D083-437D-83A7-B293B3A8AF35}"/>
    <cellStyle name="Separador de milhares 6 3 2 2 2" xfId="51089" xr:uid="{ABCA9A58-7648-4845-97EF-E4B47E8D5218}"/>
    <cellStyle name="Separador de milhares 6 3 2 3" xfId="51090" xr:uid="{4BD68F4F-3350-4D2F-B1B5-5FEAE93501CF}"/>
    <cellStyle name="Separador de milhares 6 3 2 3 2" xfId="51091" xr:uid="{30746FCF-6597-4537-875B-07291D8358D7}"/>
    <cellStyle name="Separador de milhares 6 3 2 4" xfId="51092" xr:uid="{2B46705E-58D0-4DB8-ADD8-6A643BA9C4A8}"/>
    <cellStyle name="Separador de milhares 6 3 2 5" xfId="51093" xr:uid="{E40D3E19-ADBE-4F42-91FB-586420A912D4}"/>
    <cellStyle name="Separador de milhares 6 3 3" xfId="51094" xr:uid="{18A86572-15B6-4C7C-9E58-135E09DF9910}"/>
    <cellStyle name="Separador de milhares 6 3 3 2" xfId="51095" xr:uid="{7D3A4DB9-3B27-42E4-99C1-2DD31AE75490}"/>
    <cellStyle name="Separador de milhares 6 3 3 2 2" xfId="51096" xr:uid="{508582E2-2E4A-44FA-BD25-D06C73563A22}"/>
    <cellStyle name="Separador de milhares 6 3 3 3" xfId="51097" xr:uid="{651B596B-C518-487D-9C02-C13A65BEF59E}"/>
    <cellStyle name="Separador de milhares 6 3 3 3 2" xfId="51098" xr:uid="{5EAF1554-2675-42E0-AE04-843A1659DBAD}"/>
    <cellStyle name="Separador de milhares 6 3 3 4" xfId="51099" xr:uid="{1ECC9BA3-9775-4ABC-91C0-53E209C3771E}"/>
    <cellStyle name="Separador de milhares 6 3 4" xfId="51100" xr:uid="{30BDD41D-E14A-4EE5-BDCB-E2D3BACC7F19}"/>
    <cellStyle name="Separador de milhares 6 3 4 2" xfId="51101" xr:uid="{4D4FB34D-4DA2-47A9-AE48-63139D7F4D7D}"/>
    <cellStyle name="Separador de milhares 6 3 4 2 2" xfId="51102" xr:uid="{09820180-293D-45D1-BE60-A4C57018AD8F}"/>
    <cellStyle name="Separador de milhares 6 3 4 3" xfId="51103" xr:uid="{10689B1F-2A73-4AAF-BAA7-D687F43F459D}"/>
    <cellStyle name="Separador de milhares 6 3 4 3 2" xfId="51104" xr:uid="{C0D938F2-C8EC-4D50-9354-04088EA47078}"/>
    <cellStyle name="Separador de milhares 6 3 4 4" xfId="51105" xr:uid="{86B52AF5-4E9A-465E-9BB4-A25D0699FDA0}"/>
    <cellStyle name="Separador de milhares 6 3 5" xfId="51106" xr:uid="{E3C34EA4-AEE2-4928-BC3D-B0E14DF47D03}"/>
    <cellStyle name="Separador de milhares 6 3 5 2" xfId="51107" xr:uid="{635B3C99-677C-4F60-8619-E696A26CC2FE}"/>
    <cellStyle name="Separador de milhares 6 3 5 2 2" xfId="51108" xr:uid="{2C4E554A-9991-43AD-9271-46680511BA20}"/>
    <cellStyle name="Separador de milhares 6 3 5 3" xfId="51109" xr:uid="{9F03EE12-EDFA-45DE-B67A-B3E8C2203EB0}"/>
    <cellStyle name="Separador de milhares 6 3 5 3 2" xfId="51110" xr:uid="{94B60F4B-C00F-4B93-A6B5-90EF98A25E9B}"/>
    <cellStyle name="Separador de milhares 6 3 5 4" xfId="51111" xr:uid="{FE99DE53-D3A1-4731-93D6-537670C197A0}"/>
    <cellStyle name="Separador de milhares 6 3 6" xfId="51112" xr:uid="{867482F9-C03F-4376-8709-9681B9A11B49}"/>
    <cellStyle name="Separador de milhares 6 3 6 2" xfId="51113" xr:uid="{20DDE9F3-F264-44CC-849A-EA4ABEA1BC11}"/>
    <cellStyle name="Separador de milhares 6 3 7" xfId="51114" xr:uid="{33FADF40-3D9C-4685-88EA-C7C4B3BB44D3}"/>
    <cellStyle name="Separador de milhares 6 3 7 2" xfId="51115" xr:uid="{65BB7218-DCA9-4DAA-94DB-49D04BC94FC8}"/>
    <cellStyle name="Separador de milhares 6 3 8" xfId="51116" xr:uid="{E9114912-1385-43B8-AA1E-F29905FA2DF7}"/>
    <cellStyle name="Separador de milhares 6 3 9" xfId="51117" xr:uid="{924C0EC6-927A-4683-A4CC-E322CC009B31}"/>
    <cellStyle name="Separador de milhares 6 4" xfId="51118" xr:uid="{9C4C3F5D-C881-4A9F-BECB-822340445E0F}"/>
    <cellStyle name="Separador de milhares 6 4 2" xfId="51119" xr:uid="{6A7B182B-F7A8-4E3D-8D0C-B0F33AAB877F}"/>
    <cellStyle name="Separador de milhares 6 4 2 2" xfId="51120" xr:uid="{51222125-57FC-4053-A872-6C2A6B0B77CB}"/>
    <cellStyle name="Separador de milhares 6 4 2 3" xfId="51121" xr:uid="{B4A84AD7-2B7C-4D13-8D70-D8EF56ED7AF3}"/>
    <cellStyle name="Separador de milhares 6 4 3" xfId="51122" xr:uid="{A261B584-7067-4923-97FD-D420B37D8B9D}"/>
    <cellStyle name="Separador de milhares 6 4 3 2" xfId="51123" xr:uid="{AC3C1F51-5DC3-4A57-A2DC-A61327071E3B}"/>
    <cellStyle name="Separador de milhares 6 4 4" xfId="51124" xr:uid="{4E21D005-4BB9-479E-B247-4F8FBF3DE61C}"/>
    <cellStyle name="Separador de milhares 6 4 5" xfId="51125" xr:uid="{2D4429D1-7687-42F1-A9DC-36583A666824}"/>
    <cellStyle name="Separador de milhares 6 5" xfId="51126" xr:uid="{9169202D-FA9B-43EF-95AE-F7C6E8D9A729}"/>
    <cellStyle name="Separador de milhares 6 5 2" xfId="51127" xr:uid="{252AC2A4-A701-4023-A5BF-1ADA688ECDB5}"/>
    <cellStyle name="Separador de milhares 6 5 2 2" xfId="51128" xr:uid="{271967B3-3AB9-4D49-A3A4-218199EF2D1C}"/>
    <cellStyle name="Separador de milhares 6 5 2 3" xfId="51129" xr:uid="{C69EDD4F-EB8B-4C39-86B8-E00BF524E9E0}"/>
    <cellStyle name="Separador de milhares 6 5 3" xfId="51130" xr:uid="{12285A63-CE8F-4024-A6B9-E859274D6B9F}"/>
    <cellStyle name="Separador de milhares 6 5 3 2" xfId="51131" xr:uid="{74329653-8E53-48CE-A5C1-7B626A1A09C2}"/>
    <cellStyle name="Separador de milhares 6 5 4" xfId="51132" xr:uid="{10E8F311-7FE9-4BF8-B9FF-C609D7973B37}"/>
    <cellStyle name="Separador de milhares 6 5 5" xfId="51133" xr:uid="{CB2B8AAF-674E-46C9-8A95-17F5528CC89C}"/>
    <cellStyle name="Separador de milhares 6 6" xfId="51134" xr:uid="{28FCF286-C954-4C14-83A6-E0DA9D651F59}"/>
    <cellStyle name="Separador de milhares 6 6 2" xfId="51135" xr:uid="{F2481CBB-1C6F-4B70-B075-1436FA2C12D1}"/>
    <cellStyle name="Separador de milhares 6 6 2 2" xfId="51136" xr:uid="{A995A77E-42E6-4839-9E7D-1B869115CD89}"/>
    <cellStyle name="Separador de milhares 6 6 3" xfId="51137" xr:uid="{8ED53882-5757-400B-B89F-CC320297F491}"/>
    <cellStyle name="Separador de milhares 6 6 3 2" xfId="51138" xr:uid="{24C695E4-DA37-4AA0-BEA5-F3429EB16F25}"/>
    <cellStyle name="Separador de milhares 6 6 4" xfId="51139" xr:uid="{3B15FFBD-4E2A-4F22-917B-24FCCE13ADC1}"/>
    <cellStyle name="Separador de milhares 6 6 5" xfId="51140" xr:uid="{708CBC20-EF96-4B48-9543-0207E4262C67}"/>
    <cellStyle name="Separador de milhares 6 7" xfId="51141" xr:uid="{0A6D645F-BC11-4C9F-9675-BD6B4D1737A6}"/>
    <cellStyle name="Separador de milhares 6 7 2" xfId="51142" xr:uid="{AF056E44-0A9D-49EF-A51C-8A61A8B4B20A}"/>
    <cellStyle name="Separador de milhares 6 7 2 2" xfId="51143" xr:uid="{50571EB7-0022-4DC5-A3A5-87806DC4FD95}"/>
    <cellStyle name="Separador de milhares 6 7 3" xfId="51144" xr:uid="{720F44F9-8DE2-4E19-95F1-8743998E5B1A}"/>
    <cellStyle name="Separador de milhares 6 7 3 2" xfId="51145" xr:uid="{1AE8232A-3C15-4BEC-B001-FE4EF33A503F}"/>
    <cellStyle name="Separador de milhares 6 7 4" xfId="51146" xr:uid="{9A860EF7-1C2F-4BC1-A8CD-DA388004592B}"/>
    <cellStyle name="Separador de milhares 6 8" xfId="51147" xr:uid="{4029DBB7-9B0C-40F4-B6BB-5845FC3E43D1}"/>
    <cellStyle name="Separador de milhares 6 8 2" xfId="51148" xr:uid="{E3632398-36D6-435B-A437-67EB97FCDEC0}"/>
    <cellStyle name="Separador de milhares 6 8 2 2" xfId="51149" xr:uid="{99623F4E-3F0E-42FD-95AB-19A69C2BE6E9}"/>
    <cellStyle name="Separador de milhares 6 8 3" xfId="51150" xr:uid="{87B0C35A-40F9-4945-BEA0-F163D3C2C343}"/>
    <cellStyle name="Separador de milhares 6 8 3 2" xfId="51151" xr:uid="{908351AF-4FD3-4232-9BC5-5D3F18E6F9A8}"/>
    <cellStyle name="Separador de milhares 6 8 4" xfId="51152" xr:uid="{4500A6CB-FF58-465A-A72A-2B596CFC8309}"/>
    <cellStyle name="Separador de milhares 6 9" xfId="51153" xr:uid="{26FD12BA-0DAF-4A24-95DC-0DFB31916136}"/>
    <cellStyle name="Separador de milhares 6 9 2" xfId="51154" xr:uid="{DB0B787C-C752-49B7-8E14-5C9A408181EF}"/>
    <cellStyle name="Separador de milhares 7" xfId="51155" xr:uid="{91F89056-9028-4E11-AC41-A7566BB183D6}"/>
    <cellStyle name="Separador de milhares 7 10" xfId="51156" xr:uid="{CC462417-83F9-4E1D-9978-3602CE1BBE78}"/>
    <cellStyle name="Separador de milhares 7 10 2" xfId="51157" xr:uid="{BACF48A7-0219-4D03-AB9F-5CC76A89CC9A}"/>
    <cellStyle name="Separador de milhares 7 11" xfId="51158" xr:uid="{BF1EF791-B1CC-4CE0-8BE6-89B9A1BD86AB}"/>
    <cellStyle name="Separador de milhares 7 12" xfId="51159" xr:uid="{F19A3E03-D309-42C5-B539-F1E364C34F33}"/>
    <cellStyle name="Separador de milhares 7 13" xfId="51160" xr:uid="{E0B2FCAF-BF00-4F5A-B012-A36CF7E37C7D}"/>
    <cellStyle name="Separador de milhares 7 2" xfId="51161" xr:uid="{17037D77-5AAA-4B94-AA8B-F97AAF18AFDF}"/>
    <cellStyle name="Separador de milhares 7 2 2" xfId="51162" xr:uid="{71C7939C-807A-4584-8CED-1F66D4973038}"/>
    <cellStyle name="Separador de milhares 7 2 2 2" xfId="51163" xr:uid="{FD73CC43-6B45-4BC2-B383-8C10F23A24F2}"/>
    <cellStyle name="Separador de milhares 7 2 2 2 2" xfId="51164" xr:uid="{49B54C1A-DF3A-44DD-A44C-2E4A276D1A70}"/>
    <cellStyle name="Separador de milhares 7 2 2 3" xfId="51165" xr:uid="{92DEE283-B4F2-49FE-AB30-0C774D4CB96A}"/>
    <cellStyle name="Separador de milhares 7 2 2 3 2" xfId="51166" xr:uid="{612D8334-E5A2-41AF-90CD-87D77F67A5C8}"/>
    <cellStyle name="Separador de milhares 7 2 2 4" xfId="51167" xr:uid="{6DD7F974-1889-40BB-A126-6999C52F3F49}"/>
    <cellStyle name="Separador de milhares 7 2 2 5" xfId="51168" xr:uid="{62630CB6-3E6A-41C3-A829-D3AD4DB3B07D}"/>
    <cellStyle name="Separador de milhares 7 2 3" xfId="51169" xr:uid="{9193F51F-92F0-4CC3-89A8-9B9862000D40}"/>
    <cellStyle name="Separador de milhares 7 2 3 2" xfId="51170" xr:uid="{65DE1604-7EEA-48FF-845C-69D8099FA57E}"/>
    <cellStyle name="Separador de milhares 7 2 3 2 2" xfId="51171" xr:uid="{AB8DAAAF-F288-4836-95B1-57EEB2F2EDE0}"/>
    <cellStyle name="Separador de milhares 7 2 3 3" xfId="51172" xr:uid="{62D8457A-E3E6-4039-8DB1-403581D76137}"/>
    <cellStyle name="Separador de milhares 7 2 3 3 2" xfId="51173" xr:uid="{7E91A972-0FDF-490D-9FDA-481F0E3B0EA3}"/>
    <cellStyle name="Separador de milhares 7 2 3 4" xfId="51174" xr:uid="{A0D13C51-B282-4540-AADB-2C20CCFEBFE3}"/>
    <cellStyle name="Separador de milhares 7 2 4" xfId="51175" xr:uid="{31B8BE6A-1B29-4080-A732-5F992D62EFFC}"/>
    <cellStyle name="Separador de milhares 7 2 4 2" xfId="51176" xr:uid="{6B95EB78-FDE9-4A0A-B764-3801FBAFB79F}"/>
    <cellStyle name="Separador de milhares 7 2 5" xfId="51177" xr:uid="{846A8D22-17E4-499D-A509-3786932C34E2}"/>
    <cellStyle name="Separador de milhares 7 2 5 2" xfId="51178" xr:uid="{AA4BF199-B0FE-4D9F-8403-B3B5F8384ADC}"/>
    <cellStyle name="Separador de milhares 7 2 6" xfId="51179" xr:uid="{5B1AA3D1-5CD2-4F0C-B340-E4259C0C9FE8}"/>
    <cellStyle name="Separador de milhares 7 2 7" xfId="51180" xr:uid="{CEAD46F0-EF54-4F6E-A3B6-F97BF9309155}"/>
    <cellStyle name="Separador de milhares 7 3" xfId="51181" xr:uid="{C2B2B940-3106-4BB2-BD6A-8E78F98A521C}"/>
    <cellStyle name="Separador de milhares 7 3 2" xfId="51182" xr:uid="{8D870D6C-A49E-4D03-B871-FAC0AE2289FA}"/>
    <cellStyle name="Separador de milhares 7 3 2 2" xfId="51183" xr:uid="{4685190A-FBBF-473F-84FD-790611B1CF99}"/>
    <cellStyle name="Separador de milhares 7 3 3" xfId="51184" xr:uid="{C0639B28-BD7C-4A96-9AB1-93ACFE4C374E}"/>
    <cellStyle name="Separador de milhares 7 3 3 2" xfId="51185" xr:uid="{851C2974-4919-446D-9773-41D9CC9E0E39}"/>
    <cellStyle name="Separador de milhares 7 3 4" xfId="51186" xr:uid="{A4DCD3B3-3F25-4CAE-A5E5-2DB4F8B5D941}"/>
    <cellStyle name="Separador de milhares 7 3 5" xfId="51187" xr:uid="{03AB1A6A-E993-482C-83C1-E8B6E0A78B3A}"/>
    <cellStyle name="Separador de milhares 7 4" xfId="51188" xr:uid="{B157022A-59E4-4DDE-85A7-D20D64E878BE}"/>
    <cellStyle name="Separador de milhares 7 4 2" xfId="51189" xr:uid="{87E95DE6-5914-4923-9E86-8F4030B58D22}"/>
    <cellStyle name="Separador de milhares 7 4 2 2" xfId="51190" xr:uid="{1F424E76-653D-43DD-AC88-F1DF4EC9E071}"/>
    <cellStyle name="Separador de milhares 7 4 3" xfId="51191" xr:uid="{25501AA2-FE0B-4C70-82D2-811FB440AAB5}"/>
    <cellStyle name="Separador de milhares 7 4 3 2" xfId="51192" xr:uid="{065FA47F-24C1-4C9D-8410-95E9689A5C22}"/>
    <cellStyle name="Separador de milhares 7 4 4" xfId="51193" xr:uid="{4D01EB30-3CB2-4578-9E6F-4A0FE74C51E4}"/>
    <cellStyle name="Separador de milhares 7 5" xfId="51194" xr:uid="{9021FC53-14F1-46E1-B1B4-AD5551E77B2D}"/>
    <cellStyle name="Separador de milhares 7 5 2" xfId="51195" xr:uid="{7818ECB0-E891-440D-9E42-EAFDE2610C93}"/>
    <cellStyle name="Separador de milhares 7 5 2 2" xfId="51196" xr:uid="{049C4885-0FBD-4EB9-BF4E-8B6CDEF94876}"/>
    <cellStyle name="Separador de milhares 7 5 3" xfId="51197" xr:uid="{40813B41-1E21-4A3B-B011-578DF089A3D2}"/>
    <cellStyle name="Separador de milhares 7 5 3 2" xfId="51198" xr:uid="{E2EBCC30-40F7-4330-B6AC-328FD06250DC}"/>
    <cellStyle name="Separador de milhares 7 5 4" xfId="51199" xr:uid="{7D416C45-9212-4007-9D12-EC0E7AE693B8}"/>
    <cellStyle name="Separador de milhares 7 6" xfId="51200" xr:uid="{0A2C52D0-5BBC-4E8E-ACEB-C8F9D307268A}"/>
    <cellStyle name="Separador de milhares 7 6 2" xfId="51201" xr:uid="{48552396-17E1-4DF5-B943-9707791B5977}"/>
    <cellStyle name="Separador de milhares 7 6 2 2" xfId="51202" xr:uid="{CDCA8202-DC7C-45D2-860A-DA9B84325E83}"/>
    <cellStyle name="Separador de milhares 7 6 3" xfId="51203" xr:uid="{399CA054-610C-4AE4-8FB8-A60F8558A157}"/>
    <cellStyle name="Separador de milhares 7 6 3 2" xfId="51204" xr:uid="{07949B02-F98E-4EEC-BC83-3090BA807095}"/>
    <cellStyle name="Separador de milhares 7 6 4" xfId="51205" xr:uid="{EC1488EE-A92F-4065-BB65-11D20244ACA6}"/>
    <cellStyle name="Separador de milhares 7 7" xfId="51206" xr:uid="{587E5EF0-38F4-4157-BCBD-FDED2032CFA7}"/>
    <cellStyle name="Separador de milhares 7 7 2" xfId="51207" xr:uid="{3055066F-5925-4970-93D8-364740215F7B}"/>
    <cellStyle name="Separador de milhares 7 8" xfId="51208" xr:uid="{A5F0A09D-FEC4-4402-B256-5239B2CACAC2}"/>
    <cellStyle name="Separador de milhares 7 8 2" xfId="51209" xr:uid="{DCF3751B-8166-4BAA-AC4F-4C8D5F024033}"/>
    <cellStyle name="Separador de milhares 7 9" xfId="51210" xr:uid="{AC1C831D-BA5A-423A-9785-C59627B53B9D}"/>
    <cellStyle name="Separador de milhares 7 9 2" xfId="51211" xr:uid="{94965AC6-2C3C-4E7B-AC6F-313DA0D9C39F}"/>
    <cellStyle name="Separador de milhares 8" xfId="51212" xr:uid="{4E86F8A1-C6EC-4EEA-AF27-D458D152C573}"/>
    <cellStyle name="Separador de milhares 8 2" xfId="51213" xr:uid="{9978E6A8-9389-44CD-B61D-BA7AABA8CE88}"/>
    <cellStyle name="Separador de milhares 8 2 2" xfId="51214" xr:uid="{13D23B24-EA95-48B2-95A3-6B4BBAC68468}"/>
    <cellStyle name="Separador de milhares 8 2 2 2" xfId="51215" xr:uid="{B498A086-4D13-44AB-9BB8-B294527DB15A}"/>
    <cellStyle name="Separador de milhares 8 2 3" xfId="51216" xr:uid="{D72E8ACF-AB4D-422A-B55F-62C52C952655}"/>
    <cellStyle name="Separador de milhares 8 2 3 2" xfId="51217" xr:uid="{18F70E02-DC84-4726-B904-5F0264733C8F}"/>
    <cellStyle name="Separador de milhares 8 2 4" xfId="51218" xr:uid="{24C996F7-D256-4A0C-8680-47AA2DDAF5DA}"/>
    <cellStyle name="Separador de milhares 8 2 5" xfId="51219" xr:uid="{A962AFD5-2872-40E7-B07C-5532C9ABAB67}"/>
    <cellStyle name="Separador de milhares 8 3" xfId="51220" xr:uid="{891C20E8-37DF-44D6-8D7C-6E56D142A319}"/>
    <cellStyle name="Separador de milhares 8 3 2" xfId="51221" xr:uid="{F9DF953C-956B-4154-8ABF-9E39B7B2959B}"/>
    <cellStyle name="Separador de milhares 8 4" xfId="51222" xr:uid="{C56F600A-E751-46E2-9D64-C8A9D6E26097}"/>
    <cellStyle name="Separador de milhares 8 4 2" xfId="51223" xr:uid="{A4C6E3F4-F10F-41E9-9300-FB70E2F362A5}"/>
    <cellStyle name="Separador de milhares 8 5" xfId="51224" xr:uid="{4E860373-7D14-4512-B6CE-14DA2224E7EA}"/>
    <cellStyle name="Separador de milhares 8 6" xfId="51225" xr:uid="{1021338D-9C36-4D0D-9D24-4D4E6C1F6D47}"/>
    <cellStyle name="Separador de milhares 9" xfId="51226" xr:uid="{BA909C6E-08A1-4254-B743-60C8A4F7F750}"/>
    <cellStyle name="Separador de milhares 9 10" xfId="55133" xr:uid="{38D84C7B-9977-4072-8CC4-F3816CE876A5}"/>
    <cellStyle name="Separador de milhares 9 2" xfId="51227" xr:uid="{870557C0-4C95-46D9-A5A0-8AEE64ED6087}"/>
    <cellStyle name="Separador de milhares 9 2 2" xfId="51228" xr:uid="{B710BC8B-665B-4F5A-AC00-1A631AA0E6E1}"/>
    <cellStyle name="Separador de milhares 9 2 2 2" xfId="51229" xr:uid="{8F963347-52E6-49B5-9EAE-CEAE5F7EE612}"/>
    <cellStyle name="Separador de milhares 9 2 2 2 2" xfId="51230" xr:uid="{A5F4900F-962B-422D-80E1-2F5A49F4A83B}"/>
    <cellStyle name="Separador de milhares 9 2 2 2 2 2" xfId="51231" xr:uid="{780B4B7E-9C43-4566-ABFA-85870697C35F}"/>
    <cellStyle name="Separador de milhares 9 2 2 2 3" xfId="51232" xr:uid="{C7BC702C-0452-4334-8A3A-0DD6E6681349}"/>
    <cellStyle name="Separador de milhares 9 2 2 2 4" xfId="51233" xr:uid="{4635E294-F1C7-4738-9D83-D048247C80D8}"/>
    <cellStyle name="Separador de milhares 9 2 2 3" xfId="51234" xr:uid="{A1E74654-D5A8-45A7-A7CC-A597D28EA115}"/>
    <cellStyle name="Separador de milhares 9 2 2 3 2" xfId="51235" xr:uid="{010869AD-1FC0-4D3F-84F0-A56436C60C9E}"/>
    <cellStyle name="Separador de milhares 9 2 2 4" xfId="51236" xr:uid="{1BEBF315-6D9D-4238-96E5-D49C55FB9423}"/>
    <cellStyle name="Separador de milhares 9 2 2 4 2" xfId="51237" xr:uid="{A04DD5E1-6B22-42D2-A6B9-4E61703F3049}"/>
    <cellStyle name="Separador de milhares 9 2 2 5" xfId="51238" xr:uid="{90D86F43-99CA-4400-B9BC-928B3BE56021}"/>
    <cellStyle name="Separador de milhares 9 2 2 6" xfId="51239" xr:uid="{8A28B163-C204-40A6-8E85-E52D674B7F00}"/>
    <cellStyle name="Separador de milhares 9 2 3" xfId="51240" xr:uid="{9D256C4D-5233-421B-A2E4-94F3F6569091}"/>
    <cellStyle name="Separador de milhares 9 2 3 2" xfId="51241" xr:uid="{797B92D2-0123-4D24-B9B0-BBB7AA148C97}"/>
    <cellStyle name="Separador de milhares 9 2 3 2 2" xfId="51242" xr:uid="{B007F310-AB9B-4CFC-AF49-5A7F3E46068D}"/>
    <cellStyle name="Separador de milhares 9 2 3 3" xfId="51243" xr:uid="{F6CF4952-2989-4A84-925B-4B7B24A3B3A4}"/>
    <cellStyle name="Separador de milhares 9 2 4" xfId="51244" xr:uid="{65A93455-8F04-44A1-8613-81E58E4C445E}"/>
    <cellStyle name="Separador de milhares 9 2 4 2" xfId="51245" xr:uid="{B1CF166E-22BB-4E60-B0FD-CDCD944B60DE}"/>
    <cellStyle name="Separador de milhares 9 2 4 2 2" xfId="51246" xr:uid="{A73365AE-1B07-47F5-9F67-B66E4968C27E}"/>
    <cellStyle name="Separador de milhares 9 2 4 3" xfId="51247" xr:uid="{4730E843-E024-4ECA-BE28-B2889C16EFB6}"/>
    <cellStyle name="Separador de milhares 9 2 5" xfId="51248" xr:uid="{32161347-0338-473F-8533-21AC8B43ED21}"/>
    <cellStyle name="Separador de milhares 9 2 5 2" xfId="51249" xr:uid="{436B4843-6EF5-40A9-B91F-1B5A7DD14AD8}"/>
    <cellStyle name="Separador de milhares 9 2 5 3" xfId="51250" xr:uid="{1C9117BC-6852-4109-9375-7E029C2D23C7}"/>
    <cellStyle name="Separador de milhares 9 2 6" xfId="51251" xr:uid="{F51BD87D-58A1-4923-BED8-52068ED20DFB}"/>
    <cellStyle name="Separador de milhares 9 2 7" xfId="51252" xr:uid="{D15CC16B-5DFA-4AFC-8C51-465EDC083D92}"/>
    <cellStyle name="Separador de milhares 9 3" xfId="51253" xr:uid="{571EC165-E1CC-498A-8653-A56A8958F601}"/>
    <cellStyle name="Separador de milhares 9 3 2" xfId="51254" xr:uid="{BB6FC349-383F-42B9-A398-FFB1A9F8249E}"/>
    <cellStyle name="Separador de milhares 9 3 2 2" xfId="51255" xr:uid="{7200B533-9258-4B36-99A1-916D039DAA5A}"/>
    <cellStyle name="Separador de milhares 9 3 2 2 2" xfId="51256" xr:uid="{DD52C4DB-D23D-4A33-A993-6B79103FAF03}"/>
    <cellStyle name="Separador de milhares 9 3 2 3" xfId="51257" xr:uid="{D6856409-3D2F-4AF7-88A5-49450DD6229D}"/>
    <cellStyle name="Separador de milhares 9 3 3" xfId="51258" xr:uid="{91F3A3D6-668A-40E2-9B36-D55F432434BF}"/>
    <cellStyle name="Separador de milhares 9 3 3 2" xfId="51259" xr:uid="{1A25CA14-C0B2-468A-A155-3F5E8987E260}"/>
    <cellStyle name="Separador de milhares 9 3 3 2 2" xfId="51260" xr:uid="{3DA305E8-AC18-490B-ABBA-9DA8714F13D2}"/>
    <cellStyle name="Separador de milhares 9 3 3 3" xfId="51261" xr:uid="{5E83FFD6-DE24-46E8-A012-E62E3B2E9436}"/>
    <cellStyle name="Separador de milhares 9 3 4" xfId="51262" xr:uid="{94A4BAFC-5AF6-4999-B407-028D4C535A56}"/>
    <cellStyle name="Separador de milhares 9 3 4 2" xfId="51263" xr:uid="{326C71BF-11F7-47F9-A5C5-701C329FE600}"/>
    <cellStyle name="Separador de milhares 9 3 4 3" xfId="51264" xr:uid="{07A424F7-C0B2-400C-A942-8E49DA83CD31}"/>
    <cellStyle name="Separador de milhares 9 3 5" xfId="51265" xr:uid="{70663BEA-ACEC-4856-AE59-74D077112184}"/>
    <cellStyle name="Separador de milhares 9 3 5 2" xfId="51266" xr:uid="{F62751FB-23D1-480C-995B-8921A0F7C26F}"/>
    <cellStyle name="Separador de milhares 9 3 6" xfId="51267" xr:uid="{7F5D3B04-270D-4813-82B4-42F2BA54D015}"/>
    <cellStyle name="Separador de milhares 9 3 7" xfId="51268" xr:uid="{09146735-E456-4A21-879A-95B161A802F8}"/>
    <cellStyle name="Separador de milhares 9 4" xfId="51269" xr:uid="{8AA3C809-BC09-4EED-9167-486A29588C5D}"/>
    <cellStyle name="Separador de milhares 9 4 2" xfId="51270" xr:uid="{EE87AD02-50A7-4AAA-9A13-5EDE6A709863}"/>
    <cellStyle name="Separador de milhares 9 4 2 2" xfId="51271" xr:uid="{0F22508A-0BE4-4D35-B45A-2ED0529B926B}"/>
    <cellStyle name="Separador de milhares 9 4 2 2 2" xfId="51272" xr:uid="{808F7461-3CAF-4B40-AE0C-8F0C1692F67F}"/>
    <cellStyle name="Separador de milhares 9 4 2 3" xfId="51273" xr:uid="{721108CC-5976-49E8-B55A-19B298605FDE}"/>
    <cellStyle name="Separador de milhares 9 4 2 4" xfId="51274" xr:uid="{C470010B-5BD7-4C3B-8EFA-1E9FCAB90765}"/>
    <cellStyle name="Separador de milhares 9 4 3" xfId="51275" xr:uid="{7FC9CB03-5554-444E-9421-782F5DA06301}"/>
    <cellStyle name="Separador de milhares 9 4 3 2" xfId="51276" xr:uid="{3BC3BE55-1BCB-41DF-956C-1993BF3A4667}"/>
    <cellStyle name="Separador de milhares 9 4 4" xfId="51277" xr:uid="{7B3E00D0-CCAE-4269-A8C7-63FB7756C28F}"/>
    <cellStyle name="Separador de milhares 9 4 4 2" xfId="51278" xr:uid="{1E20CA24-8766-4F73-B619-A485E10B615B}"/>
    <cellStyle name="Separador de milhares 9 4 5" xfId="51279" xr:uid="{DFFF1D5D-6190-435B-84AF-5D6B82EF7D23}"/>
    <cellStyle name="Separador de milhares 9 4 6" xfId="51280" xr:uid="{DBFEB372-B9EF-4235-A6D4-50726878AE5B}"/>
    <cellStyle name="Separador de milhares 9 5" xfId="51281" xr:uid="{82A71818-3812-4DB2-BDEB-88260A3D7E22}"/>
    <cellStyle name="Separador de milhares 9 5 2" xfId="51282" xr:uid="{BB10EA5F-DB29-4A81-9545-EBA15DC4187A}"/>
    <cellStyle name="Separador de milhares 9 5 2 2" xfId="51283" xr:uid="{8F8A5F2D-9ECD-411F-A99D-50FABC6936B9}"/>
    <cellStyle name="Separador de milhares 9 5 2 3" xfId="51284" xr:uid="{7D55CB37-8D8A-4D94-AA0F-0DAFBCB8BC9B}"/>
    <cellStyle name="Separador de milhares 9 5 3" xfId="51285" xr:uid="{10F76716-AF8E-46CD-B9E6-0BBB69A6A960}"/>
    <cellStyle name="Separador de milhares 9 5 3 2" xfId="51286" xr:uid="{931F6919-E3EE-47E1-9D32-FC8A2383E62B}"/>
    <cellStyle name="Separador de milhares 9 5 4" xfId="51287" xr:uid="{73F784CB-6218-4B54-A740-6424C1C56B8E}"/>
    <cellStyle name="Separador de milhares 9 5 5" xfId="51288" xr:uid="{2167540F-E2DC-4209-BA77-9197E9C1B606}"/>
    <cellStyle name="Separador de milhares 9 6" xfId="51289" xr:uid="{A748BF0F-6979-409F-B1FE-7F0F7B48E4DD}"/>
    <cellStyle name="Separador de milhares 9 6 2" xfId="51290" xr:uid="{E34169D7-3D98-44B5-9867-050D1066E1C6}"/>
    <cellStyle name="Separador de milhares 9 6 2 2" xfId="51291" xr:uid="{28E10818-2CDC-40EF-B723-06320F085603}"/>
    <cellStyle name="Separador de milhares 9 6 3" xfId="51292" xr:uid="{CB950123-EC9C-45B8-A1F1-D895BDD914A8}"/>
    <cellStyle name="Separador de milhares 9 7" xfId="51293" xr:uid="{D1B1BEFD-D503-48B8-8A8B-88AED84157B7}"/>
    <cellStyle name="Separador de milhares 9 7 2" xfId="51294" xr:uid="{3A0E2DAA-7168-4545-A921-A098DD5E8EB2}"/>
    <cellStyle name="Separador de milhares 9 7 3" xfId="51295" xr:uid="{FDABB3DC-D78E-45EA-8B04-2A390A20B8C9}"/>
    <cellStyle name="Separador de milhares 9 8" xfId="51296" xr:uid="{A6B642D3-1DD1-458A-A85B-BB48AA0A19D8}"/>
    <cellStyle name="Separador de milhares 9 9" xfId="51297" xr:uid="{53768548-1FB9-4690-827F-CD3CEC0EB017}"/>
    <cellStyle name="Sepavador de milhares [0]_Pasta2" xfId="51298" xr:uid="{454C19E6-81FC-4455-94F6-C560C6860D11}"/>
    <cellStyle name="Shaded" xfId="51299" xr:uid="{3C679B4C-990A-46F2-9BAB-1B0E4D30935E}"/>
    <cellStyle name="Shaded 2" xfId="51300" xr:uid="{E3C55502-2376-4847-8B5F-D23AF97ED23C}"/>
    <cellStyle name="Shaded 2 2" xfId="51301" xr:uid="{4AF0FAD5-1931-464F-89AF-5DDC906EEE55}"/>
    <cellStyle name="Shaded 2 2 2" xfId="51302" xr:uid="{37C211B7-F7BC-4BE9-A07E-4F27A50C8F8A}"/>
    <cellStyle name="Shaded 2 2 2 2" xfId="51303" xr:uid="{7FE7977E-07A1-4C8D-9A9D-EA2118A86430}"/>
    <cellStyle name="Shaded 2 2 3" xfId="51304" xr:uid="{A8E3B14B-93C2-4646-9220-B0FAD43DD1E0}"/>
    <cellStyle name="Shaded 2 2 3 2" xfId="51305" xr:uid="{8FE9E5B2-1832-4308-AC5F-85D98AE13063}"/>
    <cellStyle name="Shaded 2 2 4" xfId="51306" xr:uid="{9074E143-97CE-484C-915C-45083F63ECA1}"/>
    <cellStyle name="Shaded 2 3" xfId="51307" xr:uid="{C4690763-3B74-4B7D-B2AC-AF10A2A2D9FC}"/>
    <cellStyle name="Shaded 2 3 2" xfId="51308" xr:uid="{A0CE6791-3B3D-4489-A481-69E6C96A75C7}"/>
    <cellStyle name="Shaded 2 4" xfId="51309" xr:uid="{1BAB8474-CF68-4629-9C62-FAC43B79FF27}"/>
    <cellStyle name="Shaded 2 4 2" xfId="51310" xr:uid="{C0BB9ABE-F73C-46B8-9BCC-4F7FB53A5AB2}"/>
    <cellStyle name="Shaded 2 5" xfId="51311" xr:uid="{97303F2C-AF40-432F-9E0E-E7A453D3CA67}"/>
    <cellStyle name="Shaded 2 5 2" xfId="51312" xr:uid="{085BE932-B267-43AD-91D9-B27281C96259}"/>
    <cellStyle name="Shaded 2 6" xfId="51313" xr:uid="{E1990FFB-7FD9-47E3-8570-28FABE8C95DF}"/>
    <cellStyle name="Shaded 2 7" xfId="51314" xr:uid="{6E132B3A-A808-4241-B62D-5B8CCD7E5208}"/>
    <cellStyle name="Shaded 3" xfId="51315" xr:uid="{A0550828-88CC-4B75-A8E6-6EE211E720F0}"/>
    <cellStyle name="Shaded 3 2" xfId="51316" xr:uid="{C98C769A-0715-4290-859F-787014FD50BC}"/>
    <cellStyle name="Shaded 3 2 2" xfId="51317" xr:uid="{74E747F4-8006-47B8-BE5C-43A795B6B827}"/>
    <cellStyle name="Shaded 3 3" xfId="51318" xr:uid="{19F375D1-50CC-455D-8106-A06B64BA37CC}"/>
    <cellStyle name="Shaded 3 3 2" xfId="51319" xr:uid="{22E256EE-E318-4E7E-822F-D2916A31E4CC}"/>
    <cellStyle name="Shaded 3 4" xfId="51320" xr:uid="{38AF5C2F-39F7-497E-A787-9B848A934FCB}"/>
    <cellStyle name="Shaded 4" xfId="51321" xr:uid="{72A61D56-F325-4033-A925-D4C3DB661AFF}"/>
    <cellStyle name="Shaded 4 2" xfId="51322" xr:uid="{CF4D44BC-9F43-4043-9E6B-F68D5E5DB0C8}"/>
    <cellStyle name="Shaded 5" xfId="51323" xr:uid="{93912E0A-1A08-41F6-9B19-E857C926CE9F}"/>
    <cellStyle name="Shaded 5 2" xfId="51324" xr:uid="{9FCC6DAD-7838-42CF-A08C-BEEF56A57FEA}"/>
    <cellStyle name="Shaded 6" xfId="51325" xr:uid="{B51B1F89-10A0-46F6-90CC-DD1D41CC5C4E}"/>
    <cellStyle name="Shaded 6 2" xfId="51326" xr:uid="{A0492DD5-4E1D-4BEE-8C94-50DA27487F53}"/>
    <cellStyle name="Shaded 7" xfId="51327" xr:uid="{E31C7367-C246-43C9-BE3E-CFF576A1ABF9}"/>
    <cellStyle name="Shaded 8" xfId="51328" xr:uid="{29B06FEF-0E84-4159-9C10-2E78C3B638D8}"/>
    <cellStyle name="Single Accounting" xfId="51329" xr:uid="{91E8D5D6-5C8E-4E1C-989B-362FF4DEECB2}"/>
    <cellStyle name="Single Accounting 2" xfId="51330" xr:uid="{AA033C37-4E96-4DB5-8347-B1B1784981EB}"/>
    <cellStyle name="Single Accounting 2 2" xfId="51331" xr:uid="{62076DF4-688C-423D-8513-50B8CFCBF13C}"/>
    <cellStyle name="Single Accounting 2 2 2" xfId="51332" xr:uid="{3F27EDCE-DBA8-4490-B25A-E3B703EDF2EC}"/>
    <cellStyle name="Single Accounting 2 3" xfId="51333" xr:uid="{AC29B6A8-A6B2-46DC-966F-DAE6684C82DF}"/>
    <cellStyle name="Single Accounting 2 3 2" xfId="51334" xr:uid="{ACAD9F8C-0614-4DBE-9A63-58B00FEC025B}"/>
    <cellStyle name="Single Accounting 2 4" xfId="51335" xr:uid="{416B788A-A5AC-4506-B80C-C156E5129D99}"/>
    <cellStyle name="Single Accounting 2 5" xfId="51336" xr:uid="{7109FA9A-CD09-4C12-A5A0-720A590EF4C3}"/>
    <cellStyle name="Single Accounting 3" xfId="51337" xr:uid="{D7D85E99-1B53-42BB-925D-090919E42AFC}"/>
    <cellStyle name="Single Accounting 3 2" xfId="51338" xr:uid="{A1718F40-1B94-42AC-8D13-EBD4E3942E6A}"/>
    <cellStyle name="Single Accounting 3 2 2" xfId="51339" xr:uid="{85DBAB52-EBE7-4628-99B8-6CDEB74E9FD5}"/>
    <cellStyle name="Single Accounting 3 3" xfId="51340" xr:uid="{D3874669-E472-45DC-BB8D-F3703A8F4082}"/>
    <cellStyle name="Single Accounting 3 3 2" xfId="51341" xr:uid="{8FE14CA7-8954-4D02-A8FD-8CA6E1FE2027}"/>
    <cellStyle name="Single Accounting 3 4" xfId="51342" xr:uid="{9C15DCFA-4C7C-4174-9B10-F06A8EFE0288}"/>
    <cellStyle name="Single Accounting 3 5" xfId="51343" xr:uid="{A608B56F-1944-4B66-B334-00F287255751}"/>
    <cellStyle name="Single Accounting 4" xfId="51344" xr:uid="{17A18886-3287-4FE1-B419-81FE63550983}"/>
    <cellStyle name="Single Accounting 4 2" xfId="51345" xr:uid="{C7AD1A70-8B85-429F-A943-57ADA30D3E50}"/>
    <cellStyle name="Single Accounting 5" xfId="51346" xr:uid="{F2B77651-6C88-43C2-A94D-535B240D5406}"/>
    <cellStyle name="Single Accounting 5 2" xfId="51347" xr:uid="{A0EC4411-1D61-4BC6-9B14-1A0C5ADC0E3E}"/>
    <cellStyle name="Single Accounting 6" xfId="51348" xr:uid="{9568B096-6A90-452A-B616-1A68E502998D}"/>
    <cellStyle name="Single Accounting 7" xfId="51349" xr:uid="{A35649B2-5DD2-4BC6-A094-1FA6BEA7E2FB}"/>
    <cellStyle name="Single Accounting 8" xfId="55134" xr:uid="{FFEDDEE8-D6E2-4808-A5D8-B7D9F1A21E94}"/>
    <cellStyle name="Source" xfId="51350" xr:uid="{94D0CF70-463D-431F-9737-DAD43F823CFC}"/>
    <cellStyle name="Source 2" xfId="51351" xr:uid="{BC9FE11D-3423-457D-8C57-80EA4CC5AD71}"/>
    <cellStyle name="Source 2 2" xfId="51352" xr:uid="{BC369B2B-91AF-41F4-A99B-D0A9E2D2D4AC}"/>
    <cellStyle name="Source 2 2 2" xfId="51353" xr:uid="{377097BB-78C8-45AE-B6BC-6F69532979B1}"/>
    <cellStyle name="Source 2 3" xfId="51354" xr:uid="{CED8F38C-97DF-4FD8-A6DF-2D6880551147}"/>
    <cellStyle name="Source 2 3 2" xfId="51355" xr:uid="{8DF3A8F8-70AA-4222-A653-4C7B09283CC8}"/>
    <cellStyle name="Source 2 4" xfId="51356" xr:uid="{CEECDF34-88DB-4541-BE89-863F2BCA1C79}"/>
    <cellStyle name="Source 3" xfId="51357" xr:uid="{B315B565-6815-4C74-8FDA-F39BA47912FF}"/>
    <cellStyle name="Source 3 2" xfId="51358" xr:uid="{30A13E5D-CC28-461A-950D-FC83728E16DD}"/>
    <cellStyle name="Source 4" xfId="51359" xr:uid="{E5EB763B-DB5A-43BD-9F8B-4FE2BF54E5C9}"/>
    <cellStyle name="Source 4 2" xfId="51360" xr:uid="{F6EAEDDB-707B-4EFB-9285-82E792356BAC}"/>
    <cellStyle name="Source 5" xfId="51361" xr:uid="{DCAD6603-BD53-448D-8BD3-301E7F225B13}"/>
    <cellStyle name="Source 6" xfId="51362" xr:uid="{C85B440F-AAA0-4E91-B22C-BDD19ADCCFAE}"/>
    <cellStyle name="Standard_airt-rev" xfId="51363" xr:uid="{0A96842A-41F4-4B48-8E41-665E4D9587AE}"/>
    <cellStyle name="Strange" xfId="51364" xr:uid="{2485D2F0-E694-4039-8D50-3E6FE9C60D01}"/>
    <cellStyle name="Strange 2" xfId="51365" xr:uid="{019BFD36-F997-4EC9-9BE3-1CF83636F15B}"/>
    <cellStyle name="Strange 2 2" xfId="51366" xr:uid="{8027AAFE-74A7-49ED-AF56-6B7EC683D5DC}"/>
    <cellStyle name="Strange 2 2 2" xfId="51367" xr:uid="{CCB94703-937A-407F-9AC5-41973AD7DCA9}"/>
    <cellStyle name="Strange 2 3" xfId="51368" xr:uid="{6A5F9BCA-62DE-4B06-9CB3-811996A151AC}"/>
    <cellStyle name="Strange 2 3 2" xfId="51369" xr:uid="{14B17209-74F5-4C04-9992-6365B73ECAA0}"/>
    <cellStyle name="Strange 2 4" xfId="51370" xr:uid="{91E317B9-FF37-4298-A958-C581D6EF3C6A}"/>
    <cellStyle name="Strange 3" xfId="51371" xr:uid="{2154F577-18BB-4C58-8073-85E2C50C3850}"/>
    <cellStyle name="Strange 3 2" xfId="51372" xr:uid="{0E6F9D02-9ACB-4B63-AEE8-29D9CF5A6453}"/>
    <cellStyle name="Strange 4" xfId="51373" xr:uid="{617671A7-4D2B-4A35-A60C-B6009B877BDF}"/>
    <cellStyle name="Strange 4 2" xfId="51374" xr:uid="{ACEDD827-80BE-4C6E-AA7B-CE43067B0053}"/>
    <cellStyle name="Strange 5" xfId="51375" xr:uid="{DD4AB309-ADF5-44DC-AFC4-47961B677D12}"/>
    <cellStyle name="Strange 6" xfId="51376" xr:uid="{1039664F-F44B-46FF-A9CA-96BECC612D04}"/>
    <cellStyle name="subhead" xfId="51377" xr:uid="{B6B1D098-D7F4-4211-87DE-452A9AF1D091}"/>
    <cellStyle name="subhead 2" xfId="51378" xr:uid="{615F1A56-FA11-4241-BBAB-966D00819705}"/>
    <cellStyle name="subhead 2 2" xfId="51379" xr:uid="{BF63B90E-AFBF-42C9-A1FB-DF3E00A63750}"/>
    <cellStyle name="subhead 2 2 2" xfId="51380" xr:uid="{1F36A874-9C0A-4884-92AD-149E18595AEB}"/>
    <cellStyle name="subhead 2 3" xfId="51381" xr:uid="{59712A65-E729-47B1-9CEE-52E733DAF74B}"/>
    <cellStyle name="subhead 2 3 2" xfId="51382" xr:uid="{D1805969-3CC6-4E63-B162-120777592148}"/>
    <cellStyle name="subhead 2 4" xfId="51383" xr:uid="{6C717C23-76B8-44CE-8306-5799CD62AF37}"/>
    <cellStyle name="subhead 3" xfId="51384" xr:uid="{0D92588C-A033-4285-95D1-02C26CB40FBF}"/>
    <cellStyle name="subhead 3 2" xfId="51385" xr:uid="{4D6757F0-5ED0-4BA2-8DF0-24BE0D35C8C8}"/>
    <cellStyle name="subhead 4" xfId="51386" xr:uid="{037C828E-6411-4EAE-B239-1FEC5D330DED}"/>
    <cellStyle name="subhead 4 2" xfId="51387" xr:uid="{1C222725-34D8-4B65-9206-4DF257BFEE5C}"/>
    <cellStyle name="subhead 5" xfId="51388" xr:uid="{44C1BDBC-AF6E-41CF-916E-DA0D929D1621}"/>
    <cellStyle name="subhead 6" xfId="51389" xr:uid="{3743BE97-73DF-485B-8DF3-7B576EFF9CEF}"/>
    <cellStyle name="Table Col Head" xfId="51390" xr:uid="{2FE491BE-C2E1-4681-B685-578A2B1F9336}"/>
    <cellStyle name="Table Col Head 2" xfId="51391" xr:uid="{9C59A73D-1F85-4A97-9ADB-0300611197B4}"/>
    <cellStyle name="Table Col Head 2 2" xfId="51392" xr:uid="{935F4244-7D34-402E-918C-88DC681905F3}"/>
    <cellStyle name="Table Col Head 2 2 2" xfId="51393" xr:uid="{C2DE9EC4-6350-4BAA-BDBF-185E2EC292BE}"/>
    <cellStyle name="Table Col Head 2 3" xfId="51394" xr:uid="{2B3EB62A-3930-4F6B-97B3-D4EDEB6F1590}"/>
    <cellStyle name="Table Col Head 2 3 2" xfId="51395" xr:uid="{8F2C4EE2-AB98-44CC-97A6-7894B4F99655}"/>
    <cellStyle name="Table Col Head 2 4" xfId="51396" xr:uid="{10B270CD-86C5-49CA-BF3E-5DF73B976328}"/>
    <cellStyle name="Table Col Head 3" xfId="51397" xr:uid="{B794A26C-D2D3-4A47-9B85-E014E26D82EC}"/>
    <cellStyle name="Table Col Head 3 2" xfId="51398" xr:uid="{430C7AC1-7E21-494E-B822-D29E2D43949A}"/>
    <cellStyle name="Table Col Head 4" xfId="51399" xr:uid="{C84DDFB3-EECC-47B9-91F8-BCD885ACDC0B}"/>
    <cellStyle name="Table Col Head 4 2" xfId="51400" xr:uid="{CCE1424E-4EF5-41D8-869B-00702F340C04}"/>
    <cellStyle name="Table Col Head 5" xfId="51401" xr:uid="{4C05F725-AFB0-4861-87BC-8D121B68A483}"/>
    <cellStyle name="Table Col Head 5 2" xfId="51402" xr:uid="{A300EE0A-798E-4E8C-83FA-845A8150F6EC}"/>
    <cellStyle name="Table Col Head 6" xfId="51403" xr:uid="{D380439B-13A8-487E-8D84-88AD192D6981}"/>
    <cellStyle name="Table Col Head 7" xfId="51404" xr:uid="{57DAC460-55E3-4798-A162-6D6B832DC25E}"/>
    <cellStyle name="Table Head" xfId="51405" xr:uid="{B4B9427A-5AA3-41D7-B3BB-2F4AFEBDE7F0}"/>
    <cellStyle name="Table Head 2" xfId="51406" xr:uid="{D112B083-8E98-43EC-BD16-C1444637EE1B}"/>
    <cellStyle name="Table Head 2 2" xfId="51407" xr:uid="{7BFF498A-DA30-4A19-B960-6A069D3C7089}"/>
    <cellStyle name="Table Head 2 2 2" xfId="51408" xr:uid="{629896FF-387C-4B3C-9385-0CB4886F1D4A}"/>
    <cellStyle name="Table Head 2 3" xfId="51409" xr:uid="{E822954A-7DC6-437A-BDCE-761E446E27A5}"/>
    <cellStyle name="Table Head 2 3 2" xfId="51410" xr:uid="{6984FEAD-80A3-480F-A015-6E1B3712EDA9}"/>
    <cellStyle name="Table Head 2 4" xfId="51411" xr:uid="{CEEB651D-58F9-4200-98D9-BCED3F6CC6F8}"/>
    <cellStyle name="Table Head 3" xfId="51412" xr:uid="{8972505F-6585-448C-8F75-A6E38B603EDC}"/>
    <cellStyle name="Table Head 3 2" xfId="51413" xr:uid="{EDEF7D19-03CD-44FE-8349-9BEA8B49EDCF}"/>
    <cellStyle name="Table Head 4" xfId="51414" xr:uid="{00D0565D-4907-434D-924C-4790266438FF}"/>
    <cellStyle name="Table Head 4 2" xfId="51415" xr:uid="{074EB0AF-FA45-4355-AA07-20A128092CA0}"/>
    <cellStyle name="Table Head 5" xfId="51416" xr:uid="{BA895807-EBBC-4BD8-BCBB-6A6D4A3EE415}"/>
    <cellStyle name="Table Head 6" xfId="51417" xr:uid="{2490BA5B-4FAA-463C-9F83-7C9F4B29E74F}"/>
    <cellStyle name="Table Head Aligned" xfId="51418" xr:uid="{B8EADF90-3DA5-453C-AEED-08B148151009}"/>
    <cellStyle name="Table Head Aligned 2" xfId="51419" xr:uid="{48C66432-38A5-4555-AC1D-68DD8FDB7A1A}"/>
    <cellStyle name="Table Head Aligned 2 2" xfId="51420" xr:uid="{DE60191B-7C10-4E6E-8D0D-6B2FAAD246B3}"/>
    <cellStyle name="Table Head Aligned 2 2 2" xfId="51421" xr:uid="{6E3A7AB3-0BA3-4A2E-AFEE-11B4EAA2D926}"/>
    <cellStyle name="Table Head Aligned 2 3" xfId="51422" xr:uid="{3E538E81-80E1-49E3-A8DC-C98310D83468}"/>
    <cellStyle name="Table Head Aligned 2 3 2" xfId="51423" xr:uid="{C5A15BA3-886E-4B98-9904-B8D581BB2EEC}"/>
    <cellStyle name="Table Head Aligned 2 4" xfId="51424" xr:uid="{6F8C51D4-5A56-4BA1-A669-16FEE1BB1222}"/>
    <cellStyle name="Table Head Aligned 3" xfId="51425" xr:uid="{025DE486-F8A4-4EA3-9A00-BB7EC0E3BE7A}"/>
    <cellStyle name="Table Head Aligned 3 2" xfId="51426" xr:uid="{33DBA9D5-2628-41FF-B1CD-AC85F63D76CA}"/>
    <cellStyle name="Table Head Aligned 4" xfId="51427" xr:uid="{50F5B12F-64EC-47B1-9EC1-95C7BFFBCE86}"/>
    <cellStyle name="Table Head Aligned 4 2" xfId="51428" xr:uid="{9C2A315A-CEB8-4985-8109-92A8EC9F7239}"/>
    <cellStyle name="Table Head Aligned 5" xfId="51429" xr:uid="{C5360AA0-545C-465F-B513-4EB2BE5F22FC}"/>
    <cellStyle name="Table Head Aligned 6" xfId="51430" xr:uid="{2FD4BD3C-4AD4-4F65-BFB8-6DED0FC06212}"/>
    <cellStyle name="Table Head Blue" xfId="51431" xr:uid="{D26ECA4F-5074-4245-B22A-E6118E4D410E}"/>
    <cellStyle name="Table Head Blue 2" xfId="51432" xr:uid="{7BE6F023-8D93-4A48-9A63-89609C6F3784}"/>
    <cellStyle name="Table Head Blue 2 2" xfId="51433" xr:uid="{1360F24A-ED20-424E-8F6C-20A4661F3C46}"/>
    <cellStyle name="Table Head Blue 2 2 2" xfId="51434" xr:uid="{DDFCDBF7-5139-4898-9E95-BFF5CF22F7B9}"/>
    <cellStyle name="Table Head Blue 2 3" xfId="51435" xr:uid="{D64DCF89-E00E-4317-92A3-69C44F4DBBF3}"/>
    <cellStyle name="Table Head Blue 2 3 2" xfId="51436" xr:uid="{490BC88C-CD40-44E8-A2AB-FB684CED5BCC}"/>
    <cellStyle name="Table Head Blue 2 4" xfId="51437" xr:uid="{348EA07E-B34A-4301-B44D-7C0D0DCD2DF4}"/>
    <cellStyle name="Table Head Blue 3" xfId="51438" xr:uid="{E804D0FB-0255-4ABE-9DC2-2CD68B07C601}"/>
    <cellStyle name="Table Head Blue 3 2" xfId="51439" xr:uid="{71958655-ED9E-4DEC-A2AF-60E36ABBC577}"/>
    <cellStyle name="Table Head Blue 4" xfId="51440" xr:uid="{AEA4BC52-E169-4369-9625-6AC7E14556E3}"/>
    <cellStyle name="Table Head Blue 4 2" xfId="51441" xr:uid="{A13F0ED7-C3BA-43FE-B976-EAA0E2277B62}"/>
    <cellStyle name="Table Head Blue 5" xfId="51442" xr:uid="{DC5EF128-650E-44D6-9F9D-DAF9708F92C0}"/>
    <cellStyle name="Table Head Blue 6" xfId="51443" xr:uid="{B55D21DE-432C-49DA-ABCD-C4BCE00C3F8F}"/>
    <cellStyle name="Table Head Green" xfId="51444" xr:uid="{8BE8AA7E-8FB6-41A6-93AC-4A478D09CF5B}"/>
    <cellStyle name="Table Head Green 2" xfId="51445" xr:uid="{D3C22152-9A06-43FB-A5CD-DB9ABC47D69C}"/>
    <cellStyle name="Table Head Green 2 2" xfId="51446" xr:uid="{17C77CFC-CED8-49BB-AA49-21996F57628E}"/>
    <cellStyle name="Table Head Green 2 2 2" xfId="51447" xr:uid="{31B85CF6-F513-438E-88AF-7AC0B747ACF6}"/>
    <cellStyle name="Table Head Green 2 3" xfId="51448" xr:uid="{B12A3C35-D28D-4A9F-9D3E-B1D8A21BA97E}"/>
    <cellStyle name="Table Head Green 2 3 2" xfId="51449" xr:uid="{10FCFB6C-CB37-4569-8A45-03BEBC3DA69E}"/>
    <cellStyle name="Table Head Green 2 4" xfId="51450" xr:uid="{C5BC3A08-EA6D-47BF-AC56-4E432F1FBE01}"/>
    <cellStyle name="Table Head Green 3" xfId="51451" xr:uid="{728D8399-7F3C-4B0D-9B37-34DBBA718214}"/>
    <cellStyle name="Table Head Green 3 2" xfId="51452" xr:uid="{3E03B4AB-0698-4FF9-B08E-10841FC8542E}"/>
    <cellStyle name="Table Head Green 4" xfId="51453" xr:uid="{5BE34D94-79C9-4B21-A3DF-DDDBAAAEEE23}"/>
    <cellStyle name="Table Head Green 4 2" xfId="51454" xr:uid="{665FE14D-4E0B-415E-8B6D-364A807C2616}"/>
    <cellStyle name="Table Head Green 5" xfId="51455" xr:uid="{05955957-60E2-480A-AD1D-783AC8421A6D}"/>
    <cellStyle name="Table Head Green 6" xfId="51456" xr:uid="{78B0861A-6642-4C5B-B3FC-66C382C7E34E}"/>
    <cellStyle name="Table Head_IPQ Comps" xfId="51457" xr:uid="{EF533BDB-AC63-4477-AB4A-666B87036D09}"/>
    <cellStyle name="Table Sub Head" xfId="51458" xr:uid="{983F3319-6D17-4743-9273-B1838E5F6BE6}"/>
    <cellStyle name="Table Sub Head 2" xfId="51459" xr:uid="{8965BB7D-B283-41E9-9AEE-C308E852EF17}"/>
    <cellStyle name="Table Sub Head 2 2" xfId="51460" xr:uid="{9F031DE6-48A1-4776-AB5B-6F5B8F7ECF9B}"/>
    <cellStyle name="Table Sub Head 2 2 2" xfId="51461" xr:uid="{3969E843-5FA7-44DB-807D-0A146F60017D}"/>
    <cellStyle name="Table Sub Head 2 3" xfId="51462" xr:uid="{A85DC032-B4FD-46F6-A6E9-47936119CC19}"/>
    <cellStyle name="Table Sub Head 2 3 2" xfId="51463" xr:uid="{916081C7-2BC9-49F2-A847-2542872E0FE8}"/>
    <cellStyle name="Table Sub Head 2 4" xfId="51464" xr:uid="{59B20A4A-BCFA-402A-A47F-CD7CC0E6D279}"/>
    <cellStyle name="Table Sub Head 3" xfId="51465" xr:uid="{76A7EFAA-8779-4E67-B567-7C422EECB121}"/>
    <cellStyle name="Table Sub Head 3 2" xfId="51466" xr:uid="{D576F98F-5189-42C1-9AA2-0A11D28ACF28}"/>
    <cellStyle name="Table Sub Head 4" xfId="51467" xr:uid="{23320A33-417B-455D-8FEF-C5AE901A570D}"/>
    <cellStyle name="Table Sub Head 4 2" xfId="51468" xr:uid="{8CA17FF7-5EED-4621-B38C-F00C5817E1FD}"/>
    <cellStyle name="Table Sub Head 5" xfId="51469" xr:uid="{8E2EB179-C673-4B60-BCB1-79B2100F4DF8}"/>
    <cellStyle name="Table Sub Head 5 2" xfId="51470" xr:uid="{3E729E21-B67F-41EB-9220-2F00BDD7A77C}"/>
    <cellStyle name="Table Sub Head 6" xfId="51471" xr:uid="{4FF26DBD-3065-472B-A321-9D2F94A5901E}"/>
    <cellStyle name="Table Sub Head 7" xfId="51472" xr:uid="{27C1BB1C-4DD3-47FD-9734-FF64119B99D1}"/>
    <cellStyle name="Table Text" xfId="51473" xr:uid="{201B5203-152A-41FC-B2B9-509E95FD2A97}"/>
    <cellStyle name="Table Text 2" xfId="51474" xr:uid="{4E5133DE-671F-4BA6-B121-E4B89805E542}"/>
    <cellStyle name="Table Text 2 2" xfId="51475" xr:uid="{EC705D9A-FE95-4414-8F4A-D7C4154463C8}"/>
    <cellStyle name="Table Text 2 2 2" xfId="51476" xr:uid="{3DA426DE-BF2B-4F65-8005-7F7CAE3053EB}"/>
    <cellStyle name="Table Text 2 3" xfId="51477" xr:uid="{662A7EF9-7C9F-402E-9373-C8461E0D874F}"/>
    <cellStyle name="Table Text 3" xfId="51478" xr:uid="{DBB13F6A-DB91-446C-AB0F-BF9908A5EA69}"/>
    <cellStyle name="Table Text 3 2" xfId="51479" xr:uid="{00EE846F-9EA7-4A0B-BD78-8D236D1228AC}"/>
    <cellStyle name="Table Text 4" xfId="51480" xr:uid="{548DF9B7-F16E-487A-81E8-C0004F6BD2E0}"/>
    <cellStyle name="Table Title" xfId="51481" xr:uid="{045BAB75-20D3-4782-9AF8-D478A29302E3}"/>
    <cellStyle name="Table Title 2" xfId="51482" xr:uid="{C4AF107A-782F-4E6C-8D2B-C6B8978EE4C1}"/>
    <cellStyle name="Table Title 2 2" xfId="51483" xr:uid="{68AD4C4F-DA86-4A9A-BA5C-1B3C011B55B0}"/>
    <cellStyle name="Table Title 2 2 2" xfId="51484" xr:uid="{01F72434-9BFD-49E5-A4AF-616CE4A46568}"/>
    <cellStyle name="Table Title 2 3" xfId="51485" xr:uid="{F13749AF-7687-43BB-BFF0-6E11D06446B4}"/>
    <cellStyle name="Table Title 2 3 2" xfId="51486" xr:uid="{77F67D58-C727-43E4-BE6C-A68A39E0C5C9}"/>
    <cellStyle name="Table Title 2 4" xfId="51487" xr:uid="{A32D8088-635A-4C2E-A378-72C7B27C7CF1}"/>
    <cellStyle name="Table Title 3" xfId="51488" xr:uid="{991853AA-9D81-4CFA-B3C1-2E102611B417}"/>
    <cellStyle name="Table Title 3 2" xfId="51489" xr:uid="{2E35BC14-2FC3-41E0-8101-A9F4AD37C427}"/>
    <cellStyle name="Table Title 4" xfId="51490" xr:uid="{9C40DE52-5C95-4613-9A31-539A341E3F12}"/>
    <cellStyle name="Table Title 4 2" xfId="51491" xr:uid="{CE2FCB1D-D9A8-498F-8C8D-E076E0A0F586}"/>
    <cellStyle name="Table Title 5" xfId="51492" xr:uid="{5ED3F72C-F454-4368-8C41-7DD656CD0DDF}"/>
    <cellStyle name="Table Title 5 2" xfId="51493" xr:uid="{1D2375FE-1CB8-4911-A96E-CBA7463BACD5}"/>
    <cellStyle name="Table Title 6" xfId="51494" xr:uid="{BFD4B881-F942-41A4-8C97-3B7C0087CBBD}"/>
    <cellStyle name="Table Title 7" xfId="51495" xr:uid="{D8FA7795-68AB-4E07-9FF8-37EB24835CD5}"/>
    <cellStyle name="Table Units" xfId="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ble Units 2 2 2" xfId="51499" xr:uid="{E2BF4F0D-BBD8-412D-9C5F-2ECD46A8C59A}"/>
    <cellStyle name="Table Units 2 3" xfId="51500" xr:uid="{43F9D66C-68A3-4671-B969-54DE0E07D0D3}"/>
    <cellStyle name="Table Units 2 3 2" xfId="51501" xr:uid="{D41C0C1D-7F54-4119-817A-6D97E87EE862}"/>
    <cellStyle name="Table Units 2 4" xfId="51502" xr:uid="{842D99BD-48F1-4FE8-AAE7-59FFFA0C2B82}"/>
    <cellStyle name="Table Units 3" xfId="51503" xr:uid="{CA60DDD2-B108-4E94-8959-A094EB3882BC}"/>
    <cellStyle name="Table Units 3 2" xfId="51504" xr:uid="{10528A37-A8DE-4538-9FE2-2E2DEAA85516}"/>
    <cellStyle name="Table Units 4" xfId="51505" xr:uid="{4CA3DF8B-18C1-4C26-98D0-5F71FCBAFFCF}"/>
    <cellStyle name="Table Units 4 2" xfId="51506" xr:uid="{B2E752E1-2B9A-41CB-9638-F0C8DC088652}"/>
    <cellStyle name="Table Units 5" xfId="51507" xr:uid="{DE37B208-3F3B-4E2B-B606-88B11DBFD8D9}"/>
    <cellStyle name="Table Units 5 2" xfId="51508" xr:uid="{7AE1E1C8-8A14-4268-B46C-EBA997EFE03B}"/>
    <cellStyle name="Table Units 6" xfId="51509" xr:uid="{DC45C7A6-7CDB-4D6A-B77A-9455B85B2DDC}"/>
    <cellStyle name="Table Units 7" xfId="51510" xr:uid="{6D45D2F6-EB9C-423E-84CD-A5EBCF6D9435}"/>
    <cellStyle name="Table_Header" xfId="51511" xr:uid="{E60EACA3-BC10-4B2A-885C-C43300171AAA}"/>
    <cellStyle name="Test [green]" xfId="51512" xr:uid="{3127C085-8391-4E3D-9EED-A7F986E871F1}"/>
    <cellStyle name="Test [green] 2" xfId="51513" xr:uid="{C3B7EDDD-C1B7-4874-BE5B-088311363F18}"/>
    <cellStyle name="Test [green] 2 2" xfId="51514" xr:uid="{EB7290D0-9542-49DD-98AB-38E7C3E38A77}"/>
    <cellStyle name="Test [green] 2 2 2" xfId="51515" xr:uid="{A7DF4D29-16C5-4A9D-8751-A3D8B6B47B19}"/>
    <cellStyle name="Test [green] 2 3" xfId="51516" xr:uid="{05C8EF27-A4EC-4A36-BE73-57EC6315F3CB}"/>
    <cellStyle name="Test [green] 2 3 2" xfId="51517" xr:uid="{7F358E61-5AA0-4854-9F99-256904AB79DD}"/>
    <cellStyle name="Test [green] 2 4" xfId="51518" xr:uid="{93DFF87F-BE56-48AC-8158-002EFD400320}"/>
    <cellStyle name="Test [green] 3" xfId="51519" xr:uid="{C088126F-D6E7-47A1-AEAE-B44D40DB7CC8}"/>
    <cellStyle name="Test [green] 3 2" xfId="51520" xr:uid="{9BB828E5-F576-4B6B-9D3F-7271430B5796}"/>
    <cellStyle name="Test [green] 4" xfId="51521" xr:uid="{3EB49501-9351-4721-9573-F4E5866E214B}"/>
    <cellStyle name="Test [green] 4 2" xfId="51522" xr:uid="{887C1486-08C1-4E9A-824C-900555E66F27}"/>
    <cellStyle name="Test [green] 5" xfId="51523" xr:uid="{CC7F33D0-1ED0-4BF9-94C7-29746AECB2C7}"/>
    <cellStyle name="Test [green] 6" xfId="51524" xr:uid="{FBC7CCBF-313D-4425-933F-4BFB395C0283}"/>
    <cellStyle name="Text 1" xfId="51525" xr:uid="{9038C216-A44D-4E61-8518-E539781D01C4}"/>
    <cellStyle name="Text 1 2" xfId="51526" xr:uid="{1E67DF1F-FAB7-402F-8704-9433F87C7310}"/>
    <cellStyle name="Text 1 2 2" xfId="51527" xr:uid="{A691D7BB-3DE9-4785-A843-69BBAE3EF65C}"/>
    <cellStyle name="Text 1 2 2 2" xfId="51528" xr:uid="{FDAF4991-1791-47B5-BD5E-F376A7E655B1}"/>
    <cellStyle name="Text 1 2 3" xfId="51529" xr:uid="{50A8ECFA-E715-4346-A7F0-1DFC40516B76}"/>
    <cellStyle name="Text 1 3" xfId="51530" xr:uid="{4C49FE8D-DE6C-4C03-A2E7-08DB8144D015}"/>
    <cellStyle name="Text 1 3 2" xfId="51531" xr:uid="{E6DF45D6-CE12-483E-9463-D1584A54710F}"/>
    <cellStyle name="Text 1 4" xfId="51532" xr:uid="{03587753-9FE8-4C87-92C1-5606F25A28E1}"/>
    <cellStyle name="Text Head 1" xfId="51533" xr:uid="{8CB09120-445D-42E7-87FC-7E77691DEEC4}"/>
    <cellStyle name="Text Head 1 2" xfId="51534" xr:uid="{92B02115-25C8-4BFE-A11D-CA50428A4D2E}"/>
    <cellStyle name="Text Head 1 2 2" xfId="51535" xr:uid="{1B12BC3E-77AF-4795-97B1-251F6E7FCF5D}"/>
    <cellStyle name="Text Head 1 2 2 2" xfId="51536" xr:uid="{987E985F-9675-4EB1-ABE5-4525BCE4294C}"/>
    <cellStyle name="Text Head 1 2 3" xfId="51537" xr:uid="{541DB2B8-5374-4815-B2D1-414A35DB4AF0}"/>
    <cellStyle name="Text Head 1 3" xfId="51538" xr:uid="{88AE7B36-C7C8-406E-AED0-8D164427CA42}"/>
    <cellStyle name="Text Head 1 3 2" xfId="51539" xr:uid="{1C53D268-90CD-4F67-9EAF-683CCC0C1ACC}"/>
    <cellStyle name="Text Head 1 4" xfId="51540" xr:uid="{144660F7-7C54-4549-98DF-CB3C3E6C7D19}"/>
    <cellStyle name="Texto de Aviso" xfId="26" builtinId="11" customBuiltin="1"/>
    <cellStyle name="Texto de Aviso 2" xfId="51541" xr:uid="{4B4B5177-710F-438E-8300-EEC4852828F8}"/>
    <cellStyle name="Texto Explicativo" xfId="27" builtinId="53" customBuiltin="1"/>
    <cellStyle name="Texto Explicativo 2" xfId="51542" xr:uid="{8BA02992-23F4-4789-9472-0562CF654802}"/>
    <cellStyle name="TFCF" xfId="51543" xr:uid="{19D23006-AE51-413A-B956-73E368C5CD6A}"/>
    <cellStyle name="TFCF 2" xfId="51544" xr:uid="{02C8ED28-F61B-4B21-8E73-DC6FA3CF667B}"/>
    <cellStyle name="TFCF 2 2" xfId="51545" xr:uid="{A25D542A-8EBA-4A27-958B-E378C04689ED}"/>
    <cellStyle name="TFCF 2 2 2" xfId="51546" xr:uid="{A89DD340-835A-47D0-9094-FF6A880E091C}"/>
    <cellStyle name="TFCF 2 3" xfId="51547" xr:uid="{7972B402-B44F-44AF-986B-5669C2F3D698}"/>
    <cellStyle name="TFCF 2 3 2" xfId="51548" xr:uid="{1C27D08F-CC8C-46D1-A847-A7D1B5E6DAEB}"/>
    <cellStyle name="TFCF 2 4" xfId="51549" xr:uid="{F5EAF204-BAF6-4F0B-9DB3-DE6F6315D049}"/>
    <cellStyle name="TFCF 3" xfId="51550" xr:uid="{E4B397FE-6B1F-4126-92F4-41C6F90976F3}"/>
    <cellStyle name="TFCF 3 2" xfId="51551" xr:uid="{CD0A5549-9A1A-4E95-9E82-B5D582B4A7A1}"/>
    <cellStyle name="TFCF 4" xfId="51552" xr:uid="{DB75697D-F74E-49E6-B283-E70C72FE12FB}"/>
    <cellStyle name="TFCF 4 2" xfId="51553" xr:uid="{AC26FE08-FA73-43E3-8734-C9A4325936EE}"/>
    <cellStyle name="TFCF 5" xfId="51554" xr:uid="{03A6233E-530D-47ED-9252-1DC8D6902D0C}"/>
    <cellStyle name="TFCF 6" xfId="51555" xr:uid="{02007D03-A89A-4C59-A7E4-0E69567AEF9A}"/>
    <cellStyle name="Times 10" xfId="51556" xr:uid="{4C0893A8-A7C4-4F0A-9D68-5C940684F32F}"/>
    <cellStyle name="Times 10 2" xfId="51557" xr:uid="{5CC53813-D13A-47FF-8F7E-765A470749CD}"/>
    <cellStyle name="Times 10 2 2" xfId="51558" xr:uid="{59FB34FC-AAD3-4E07-83E1-95B3B26C5A01}"/>
    <cellStyle name="Times 10 2 2 2" xfId="51559" xr:uid="{610FF421-EF5D-4811-BE46-61DE4DA94FF7}"/>
    <cellStyle name="Times 10 2 3" xfId="51560" xr:uid="{2E5C6B9F-7A3F-4D18-A4F6-BBBA475ED41A}"/>
    <cellStyle name="Times 10 2 3 2" xfId="51561" xr:uid="{FB850303-1DB9-44F6-9AE7-0FB4738D23D0}"/>
    <cellStyle name="Times 10 2 4" xfId="51562" xr:uid="{8E89479A-8EBA-4A5B-8433-9FAD068C80D3}"/>
    <cellStyle name="Times 10 3" xfId="51563" xr:uid="{D5827FDB-D4B0-41E7-A22B-78917F312EF9}"/>
    <cellStyle name="Times 10 3 2" xfId="51564" xr:uid="{A79CF88C-80BE-4561-8759-24163C00C80A}"/>
    <cellStyle name="Times 10 4" xfId="51565" xr:uid="{340A98B1-7DA7-40CE-B473-680A11F7C5CC}"/>
    <cellStyle name="Times 10 4 2" xfId="51566" xr:uid="{17985FC4-85D6-4155-82DC-92EC102E2A5E}"/>
    <cellStyle name="Times 10 5" xfId="51567" xr:uid="{85E5DD63-1015-4A60-8279-6A7AC3EDB5A0}"/>
    <cellStyle name="Times 10 6" xfId="51568" xr:uid="{5A0339D6-A465-4FC3-A17C-F2F3CE044EB9}"/>
    <cellStyle name="Times 12" xfId="51569" xr:uid="{E44C38FD-A8C8-4924-8A3C-870E290476B9}"/>
    <cellStyle name="Times 12 2" xfId="51570" xr:uid="{D7E9A1CC-B47A-4571-8E40-BA9EE496E6C6}"/>
    <cellStyle name="Times 12 2 2" xfId="51571" xr:uid="{2BEEFD35-7749-4616-B595-BBD11EF0CC1E}"/>
    <cellStyle name="Times 12 2 2 2" xfId="51572" xr:uid="{A9859C31-C81E-421E-BF99-1E4EB62D866F}"/>
    <cellStyle name="Times 12 2 3" xfId="51573" xr:uid="{60A23543-3801-4A88-A80C-C9D5F0027443}"/>
    <cellStyle name="Times 12 2 3 2" xfId="51574" xr:uid="{5F4C8C5B-EB2A-40C0-B11F-BED9719EFD4D}"/>
    <cellStyle name="Times 12 2 4" xfId="51575" xr:uid="{AE5330AF-BF94-41BF-BFA0-254486EA2247}"/>
    <cellStyle name="Times 12 3" xfId="51576" xr:uid="{DE4B7230-0D40-4146-8B7C-E3C777506354}"/>
    <cellStyle name="Times 12 3 2" xfId="51577" xr:uid="{3DC50C94-B25D-4C5D-8C09-F3B942CFA5B1}"/>
    <cellStyle name="Times 12 4" xfId="51578" xr:uid="{4920A85A-6920-4DCD-81DE-23507EB4EE14}"/>
    <cellStyle name="Times 12 4 2" xfId="51579" xr:uid="{A1ADF064-3A7B-4219-B89B-A4D68CBF01B3}"/>
    <cellStyle name="Times 12 5" xfId="51580" xr:uid="{34250025-597A-49A3-90A3-053FA6D96698}"/>
    <cellStyle name="Times 12 6" xfId="51581" xr:uid="{D6419885-4BF4-47CF-B223-CC8D473B6D3D}"/>
    <cellStyle name="Title 10" xfId="51582" xr:uid="{017BD5A6-598F-44E6-BC21-7D78A3D0D1FC}"/>
    <cellStyle name="Title 11" xfId="51583" xr:uid="{BDCE6F0A-A50C-4311-93F2-A58B3B73ECDC}"/>
    <cellStyle name="Title 2" xfId="51584" xr:uid="{25E224F0-BE38-4B62-9F45-8900BDDBC95D}"/>
    <cellStyle name="Title 2 2" xfId="51585" xr:uid="{02AF650F-2011-4310-B080-E7F5DC6C4DEB}"/>
    <cellStyle name="Title 2 2 2" xfId="51586" xr:uid="{677DD0DD-30A0-46EE-9CAF-27E3F124CE41}"/>
    <cellStyle name="Title 2 2 2 2" xfId="51587" xr:uid="{E658B293-363E-4CEA-9BCF-0E3623F4C946}"/>
    <cellStyle name="Title 2 2 3" xfId="51588" xr:uid="{C27A212F-1FB8-480B-9739-8F6C59F8202E}"/>
    <cellStyle name="Title 2 2 3 2" xfId="51589" xr:uid="{6E64FC62-D079-4842-93FD-545C02F4C147}"/>
    <cellStyle name="Title 2 2 4" xfId="51590" xr:uid="{A1742406-4132-4238-AAE1-99F689ECCFED}"/>
    <cellStyle name="Title 2 2 5" xfId="55136" xr:uid="{2C237793-6939-478B-8164-1CF8A9EFB291}"/>
    <cellStyle name="Title 2 3" xfId="51591" xr:uid="{903FACB3-BA05-4FE0-82FE-98684B8A17A7}"/>
    <cellStyle name="Title 2 3 2" xfId="51592" xr:uid="{E4C9573A-4BF2-4D71-B8F4-1DA018588931}"/>
    <cellStyle name="Title 2 3 3" xfId="55137" xr:uid="{885A982E-7357-4FCB-A641-80344FEADB4A}"/>
    <cellStyle name="Title 2 4" xfId="51593" xr:uid="{EDBA7EF5-2576-4EE4-9A77-915E4F2AC785}"/>
    <cellStyle name="Title 2 4 2" xfId="51594" xr:uid="{E253C15A-DD1B-4702-9116-EF8D8AEB3388}"/>
    <cellStyle name="Title 2 5" xfId="51595" xr:uid="{FC91E678-2982-4C2B-84D2-1EB694C3AC25}"/>
    <cellStyle name="Title 2 6" xfId="51596" xr:uid="{3634AF49-4451-411B-9803-C2A305A2AD57}"/>
    <cellStyle name="Title 2 7" xfId="55135" xr:uid="{06D4A9C4-9DA4-43DB-9CE1-A15B094FB114}"/>
    <cellStyle name="Title 3" xfId="51597" xr:uid="{A28F68FD-9BE5-4660-ADB8-01D2DDAFCA6E}"/>
    <cellStyle name="Title 3 2" xfId="51598" xr:uid="{B5E2475B-56D2-4935-8287-CFD54910FC77}"/>
    <cellStyle name="Title 3 2 2" xfId="51599" xr:uid="{AEE1D1EB-F3E3-4FD6-A943-3AA6D3CE66BA}"/>
    <cellStyle name="Title 3 3" xfId="51600" xr:uid="{48A1445B-06E9-46ED-9E89-AE446F167FA9}"/>
    <cellStyle name="Title 3 3 2" xfId="51601" xr:uid="{1C6DD10E-8C88-4706-9A7B-8458302AF9D3}"/>
    <cellStyle name="Title 3 4" xfId="51602" xr:uid="{A6F8DFED-8B37-4118-9843-F2939501606E}"/>
    <cellStyle name="Title 3 5" xfId="53473" xr:uid="{E3B0A378-CF27-49A8-B0E7-3B043961B5C7}"/>
    <cellStyle name="Title 4" xfId="51603" xr:uid="{DB8EBCDA-5B16-4DB2-BA26-A00EA270BAF7}"/>
    <cellStyle name="Title 4 2" xfId="51604" xr:uid="{B75FBC91-9E5A-42BA-91BD-25F412919971}"/>
    <cellStyle name="Title 4 2 2" xfId="51605" xr:uid="{FB32ED37-1132-4B53-8C7A-A5C35B4359AC}"/>
    <cellStyle name="Title 4 3" xfId="51606" xr:uid="{B51183CE-5635-4746-AE6D-CA42AF50FC7C}"/>
    <cellStyle name="Title 4 3 2" xfId="51607" xr:uid="{805C7A9F-E5F4-49FF-A7CB-16154743E75C}"/>
    <cellStyle name="Title 4 4" xfId="51608" xr:uid="{522A675E-EBC5-41D7-84A6-98DA76F367BF}"/>
    <cellStyle name="Title 4 5" xfId="55138" xr:uid="{B42E47ED-A9C1-4A0B-B0A8-D9AA02815E50}"/>
    <cellStyle name="Title 5" xfId="51609" xr:uid="{FBC52E96-79D2-4CC8-9065-0545351D0DD7}"/>
    <cellStyle name="Title 5 2" xfId="51610" xr:uid="{4CC8E222-FA03-44CE-AF4C-283D4CFE945B}"/>
    <cellStyle name="Title 5 3" xfId="51611" xr:uid="{2B340B29-B6EB-44D1-ACDD-34A874A53904}"/>
    <cellStyle name="Title 5 3 2" xfId="51612" xr:uid="{6DDD3A93-7436-4D71-B45E-5A1FC3DB8F48}"/>
    <cellStyle name="Title 6" xfId="51613" xr:uid="{63504BAE-4F94-423C-A998-D140836409D5}"/>
    <cellStyle name="Title 6 2" xfId="51614" xr:uid="{61999E61-84E3-4098-8AC8-EE6CC0E49E75}"/>
    <cellStyle name="Title 7" xfId="51615" xr:uid="{AB7C618F-D5E5-4241-A894-2E6EC463A858}"/>
    <cellStyle name="Title 7 2" xfId="51616" xr:uid="{517999E5-F5C0-40AE-BD09-4DB26C3A4E08}"/>
    <cellStyle name="Title 8" xfId="51617" xr:uid="{3C2C0164-9561-44CA-8CB0-A340B99A3B98}"/>
    <cellStyle name="Title 8 2" xfId="51618" xr:uid="{35F4693C-A3D5-43BB-BB3A-686C04E4E9E7}"/>
    <cellStyle name="Title 9" xfId="51619" xr:uid="{5EFD14B3-9980-429A-AC6D-4AB9F82C7C81}"/>
    <cellStyle name="Title 9 2" xfId="51620" xr:uid="{9CCBC036-A5BB-46C9-B767-7F9A2DF0F398}"/>
    <cellStyle name="Título 1 10" xfId="51621" xr:uid="{9A85696D-0BFC-4968-BA0C-EE6F697B07A7}"/>
    <cellStyle name="Título 1 2" xfId="51622" xr:uid="{32758FC7-D1A5-4CC6-9C4E-BB642A26C11B}"/>
    <cellStyle name="Título 1 2 10" xfId="51623" xr:uid="{201AA2A0-EAB7-48A6-BE25-A084F517EEBA}"/>
    <cellStyle name="Título 1 2 11" xfId="55139" xr:uid="{1C366EEC-F752-436F-820F-FFF4D71111C1}"/>
    <cellStyle name="Título 1 2 2" xfId="51624" xr:uid="{7FB28E25-F901-4A04-BB7D-5B841B1C0847}"/>
    <cellStyle name="Título 1 2 2 2" xfId="51625" xr:uid="{9CC2981C-6EB9-4710-AE7F-6A6A91AC9B68}"/>
    <cellStyle name="Título 1 2 2 2 2" xfId="51626" xr:uid="{550B4119-EFF2-4D87-8859-FD202D9BAE31}"/>
    <cellStyle name="Título 1 2 2 3" xfId="51627" xr:uid="{A47C1915-1503-4851-934E-465272261E73}"/>
    <cellStyle name="Título 1 2 2 3 2" xfId="51628" xr:uid="{41AAA824-BFE1-4E3F-87FD-667AE7EA5962}"/>
    <cellStyle name="Título 1 2 2 4" xfId="51629" xr:uid="{DC884478-3329-4702-AB92-B90B0FD00434}"/>
    <cellStyle name="Título 1 2 2 5" xfId="55140" xr:uid="{0D488E7C-8CE3-4B2A-A1E5-481DB37EB403}"/>
    <cellStyle name="Título 1 2 3" xfId="51630" xr:uid="{2F5D4E59-D847-4762-85CE-C446A2F261CF}"/>
    <cellStyle name="Título 1 2 3 2" xfId="51631" xr:uid="{B6A6AE22-C0F0-4A68-9255-E16DE493F9B7}"/>
    <cellStyle name="Título 1 2 3 2 2" xfId="51632" xr:uid="{0DD9E40C-C36E-4214-BECF-32E983091BBA}"/>
    <cellStyle name="Título 1 2 3 3" xfId="51633" xr:uid="{816819F7-E4D3-46D8-BAAD-BF2703FAF5B2}"/>
    <cellStyle name="Título 1 2 3 3 2" xfId="51634" xr:uid="{475DB50F-E5B7-445B-B3B4-6F61DD125527}"/>
    <cellStyle name="Título 1 2 3 4" xfId="51635" xr:uid="{C54D2F84-0F88-4B2C-8431-556EDD113C8A}"/>
    <cellStyle name="Título 1 2 4" xfId="51636" xr:uid="{725B8771-3901-4239-A003-787AA94FC7C5}"/>
    <cellStyle name="Título 1 2 4 2" xfId="51637" xr:uid="{C899F7EE-953C-4CE6-9A0D-0F4DFCFB697F}"/>
    <cellStyle name="Título 1 2 4 3" xfId="51638" xr:uid="{DFA6F4AE-3C30-4C1F-A384-26C69D0CBDBB}"/>
    <cellStyle name="Título 1 2 4 3 2" xfId="51639" xr:uid="{893B66EF-0ECB-4E34-B99F-C23477860473}"/>
    <cellStyle name="Título 1 2 5" xfId="51640" xr:uid="{F0FD1825-48C3-477E-8915-F35232D4499D}"/>
    <cellStyle name="Título 1 2 5 2" xfId="51641" xr:uid="{43F6F220-9B8E-452C-BBB4-979465692DB7}"/>
    <cellStyle name="Título 1 2 6" xfId="51642" xr:uid="{55A264AA-2459-4C39-96E7-90F6C89A3273}"/>
    <cellStyle name="Título 1 2 6 2" xfId="51643" xr:uid="{168F42F0-A0F4-43A8-964A-C2A9415DB5E2}"/>
    <cellStyle name="Título 1 2 7" xfId="51644" xr:uid="{6C96E09A-3A0A-432D-82EF-2E4C66390E0F}"/>
    <cellStyle name="Título 1 2 7 2" xfId="51645" xr:uid="{27F6040B-9A2D-4E80-B65C-1384D139231C}"/>
    <cellStyle name="Título 1 2 8" xfId="51646" xr:uid="{58CAE011-8EB0-44F8-A960-411DA2651919}"/>
    <cellStyle name="Título 1 2 8 2" xfId="51647" xr:uid="{862126DC-0660-4481-AFB6-7C4487002B6C}"/>
    <cellStyle name="Título 1 2 9" xfId="51648" xr:uid="{41D00841-26F6-466A-966C-97F2F8F232BE}"/>
    <cellStyle name="Título 1 3" xfId="51649" xr:uid="{733FEF2C-5BBF-404F-98E6-2D8549376781}"/>
    <cellStyle name="Título 1 3 2" xfId="51650" xr:uid="{E51441C2-F070-472C-8304-38ABAB0B0EEF}"/>
    <cellStyle name="Título 1 3 2 2" xfId="51651" xr:uid="{5FF5EEE7-AAFE-4A12-A49A-A5485DD99920}"/>
    <cellStyle name="Título 1 3 2 2 2" xfId="51652" xr:uid="{AB94197D-9B40-4BD5-ABEC-8CDE2CD0886E}"/>
    <cellStyle name="Título 1 3 2 3" xfId="51653" xr:uid="{33BB23D0-7F66-4083-86D7-A6D678338757}"/>
    <cellStyle name="Título 1 3 2 3 2" xfId="51654" xr:uid="{53ABFAB7-A489-4ABA-BDF3-5B983260A145}"/>
    <cellStyle name="Título 1 3 2 4" xfId="51655" xr:uid="{23325758-4ADB-479C-966A-D8C8CE5472CF}"/>
    <cellStyle name="Título 1 3 3" xfId="51656" xr:uid="{7FB3B686-2CE5-4D24-876B-55BD81441BA6}"/>
    <cellStyle name="Título 1 3 3 2" xfId="51657" xr:uid="{33F17CDE-7596-46D1-954E-3F71E96A254F}"/>
    <cellStyle name="Título 1 3 3 2 2" xfId="51658" xr:uid="{8D477B60-5367-4ABA-9035-053B6C7F2075}"/>
    <cellStyle name="Título 1 3 4" xfId="51659" xr:uid="{F85E2925-A22D-4BB7-8828-B24B31F100C6}"/>
    <cellStyle name="Título 1 3 4 2" xfId="51660" xr:uid="{029546A4-EB3D-49EF-A726-77B85773EA8D}"/>
    <cellStyle name="Título 1 3 5" xfId="51661" xr:uid="{1D13B915-DF55-4ADB-B79F-D6772174AEC7}"/>
    <cellStyle name="Título 1 3 5 2" xfId="51662" xr:uid="{BEB3FA50-4D47-4DA7-B6ED-362AA5E98880}"/>
    <cellStyle name="Título 1 3 6" xfId="51663" xr:uid="{FA0932E0-1A59-4994-9183-E71EFEBDAFF4}"/>
    <cellStyle name="Título 1 3 7" xfId="51664" xr:uid="{5074FCDF-D003-4E2F-89CB-F60AB5C30CC1}"/>
    <cellStyle name="Título 1 3 8" xfId="55141" xr:uid="{719AE325-BA88-462F-9789-7AD49E9550AF}"/>
    <cellStyle name="Título 1 4" xfId="51665" xr:uid="{5FB4616F-C482-45EB-9079-CF06D757DF29}"/>
    <cellStyle name="Título 1 4 2" xfId="51666" xr:uid="{248749B7-A2DC-4980-A401-C1DF291AD7AF}"/>
    <cellStyle name="Título 1 4 3" xfId="51667" xr:uid="{331ED1E0-2E26-4827-AC94-A1681135AA99}"/>
    <cellStyle name="Título 1 4 3 2" xfId="51668" xr:uid="{D3EAA181-2830-4749-B529-FAE93B313F3D}"/>
    <cellStyle name="Título 1 4 4" xfId="51669" xr:uid="{BAE82C47-5C35-4CEB-9116-D9F04C1DCB7D}"/>
    <cellStyle name="Título 1 4 5" xfId="53474" xr:uid="{851EBFFB-2719-4B84-8AD0-D4F4E2CA59BB}"/>
    <cellStyle name="Título 1 4 6" xfId="53475" xr:uid="{50428D5F-4E63-4F8A-BD13-DDA25A15D1B1}"/>
    <cellStyle name="Título 1 4 7" xfId="55142" xr:uid="{8A290577-C9B6-411F-8A69-FCFEE4DBBA50}"/>
    <cellStyle name="Título 1 5" xfId="51670" xr:uid="{E9AB2025-3189-4FC3-98D0-2CE9EA514F4F}"/>
    <cellStyle name="Título 1 5 2" xfId="51671" xr:uid="{0544A1A3-8ED1-4BCC-8DE3-CE3D996E2C80}"/>
    <cellStyle name="Título 1 6" xfId="51672" xr:uid="{1F9A1EA9-BB13-40A1-BF6A-5972D311620B}"/>
    <cellStyle name="Título 1 6 2" xfId="51673" xr:uid="{AAC65C8E-D603-4A49-8FEE-AFA298110E06}"/>
    <cellStyle name="Título 1 7" xfId="51674" xr:uid="{0D6CC988-0457-4E88-965A-CC52B0F0081F}"/>
    <cellStyle name="Título 1 7 2" xfId="51675" xr:uid="{A73DC1C1-6B0D-4B5C-B275-44C0E8D9D372}"/>
    <cellStyle name="Título 1 8" xfId="51676" xr:uid="{4F0617CB-78B3-4A72-9D9F-8D696297E0B4}"/>
    <cellStyle name="Título 1 8 2" xfId="51677" xr:uid="{331358C0-4471-4BB7-A5CF-3102947C33F3}"/>
    <cellStyle name="Título 1 9" xfId="51678" xr:uid="{473FB0EB-C985-4AA9-A04A-09D6AA0C978B}"/>
    <cellStyle name="Título 2 10" xfId="51679" xr:uid="{75801599-3EFD-4C7C-9DDF-94BFA8937C9C}"/>
    <cellStyle name="Título 2 2" xfId="51680" xr:uid="{5DDA9537-D551-4674-8A0A-DFEA010B0259}"/>
    <cellStyle name="Título 2 2 10" xfId="51681" xr:uid="{C25F0489-CC6E-45BA-9908-66AA660595F6}"/>
    <cellStyle name="Título 2 2 11" xfId="55143" xr:uid="{A4E742BE-EE1B-44E8-8D57-8F16267D5546}"/>
    <cellStyle name="Título 2 2 2" xfId="51682" xr:uid="{902D7095-E379-4189-A062-72B998198635}"/>
    <cellStyle name="Título 2 2 2 2" xfId="51683" xr:uid="{97A315A8-B489-47E2-9828-E7257D158EEF}"/>
    <cellStyle name="Título 2 2 2 2 2" xfId="51684" xr:uid="{5DE86BF1-DE18-42EB-A9EC-FE5DCB7FB28C}"/>
    <cellStyle name="Título 2 2 2 3" xfId="51685" xr:uid="{44881ED7-7C92-47F6-B2E5-47FDC51CBEFC}"/>
    <cellStyle name="Título 2 2 2 3 2" xfId="51686" xr:uid="{FAF10E00-44D4-4822-9E70-88C4B0EF10AD}"/>
    <cellStyle name="Título 2 2 2 4" xfId="51687" xr:uid="{9724A4B5-6C64-4CED-B6C0-DB915277F2B6}"/>
    <cellStyle name="Título 2 2 2 5" xfId="55144" xr:uid="{58DB0B63-9D24-45C0-A4E9-129064E7544F}"/>
    <cellStyle name="Título 2 2 3" xfId="51688" xr:uid="{56CCD93B-625E-4D29-BA0F-0C1DACE31DB9}"/>
    <cellStyle name="Título 2 2 3 2" xfId="51689" xr:uid="{723335BA-9889-47E0-B49D-66AF8A16F87E}"/>
    <cellStyle name="Título 2 2 3 2 2" xfId="51690" xr:uid="{63FE1641-CDE7-415F-8A3A-211CB055A98F}"/>
    <cellStyle name="Título 2 2 3 3" xfId="51691" xr:uid="{FC38DBF0-48A1-4873-A4F9-E7BF5D6A473B}"/>
    <cellStyle name="Título 2 2 3 3 2" xfId="51692" xr:uid="{6E80F578-98FC-4AAC-8919-ADCE4826B959}"/>
    <cellStyle name="Título 2 2 3 4" xfId="51693" xr:uid="{F636E53C-E5C6-4314-A8A7-B352D344B644}"/>
    <cellStyle name="Título 2 2 4" xfId="51694" xr:uid="{D137C883-5BA9-462D-B9EA-E7649F400591}"/>
    <cellStyle name="Título 2 2 4 2" xfId="51695" xr:uid="{56E3B8F7-3BD8-4FE3-9FFB-7739D05223AF}"/>
    <cellStyle name="Título 2 2 4 3" xfId="51696" xr:uid="{B8D7CBFF-FE24-46D9-A932-ABCD5A8C7D1D}"/>
    <cellStyle name="Título 2 2 4 3 2" xfId="51697" xr:uid="{517EDA3B-C0D6-4C05-B1D6-7B0C5F100FAC}"/>
    <cellStyle name="Título 2 2 5" xfId="51698" xr:uid="{8BAB2128-A0C6-46EB-BC0E-FABA305F4C65}"/>
    <cellStyle name="Título 2 2 5 2" xfId="51699" xr:uid="{2D7DF0A9-9B31-4685-8911-4B73FC9F8914}"/>
    <cellStyle name="Título 2 2 6" xfId="51700" xr:uid="{BDF8188B-B588-4587-A364-CE097562EAF5}"/>
    <cellStyle name="Título 2 2 6 2" xfId="51701" xr:uid="{4665EEF1-412A-4125-9C52-9F930899C4CD}"/>
    <cellStyle name="Título 2 2 7" xfId="51702" xr:uid="{CA9EBD67-D3AD-4507-B0A3-A22E3BB98A53}"/>
    <cellStyle name="Título 2 2 7 2" xfId="51703" xr:uid="{628234C6-9CFB-43C0-AD11-9F65D45BC062}"/>
    <cellStyle name="Título 2 2 8" xfId="51704" xr:uid="{EB2FB138-73D3-4F9B-B369-762D5AAE478B}"/>
    <cellStyle name="Título 2 2 8 2" xfId="51705" xr:uid="{E83C91BA-1E18-4EE5-93E9-5E32C381E0E8}"/>
    <cellStyle name="Título 2 2 9" xfId="51706" xr:uid="{5D6AC5BA-6DB5-4049-8946-7FCD0EE2DDAF}"/>
    <cellStyle name="Título 2 3" xfId="51707" xr:uid="{8CBAD2FE-F29A-4B6C-8772-86F9E4EB0926}"/>
    <cellStyle name="Título 2 3 2" xfId="51708" xr:uid="{926ACEBD-ADD2-4B4A-A228-159CF72F5858}"/>
    <cellStyle name="Título 2 3 2 2" xfId="51709" xr:uid="{E6E6BF22-ABD5-4DB1-B129-6981CFB85FA6}"/>
    <cellStyle name="Título 2 3 2 2 2" xfId="51710" xr:uid="{5B092CC7-D87D-4723-82B0-40D26A8F2B18}"/>
    <cellStyle name="Título 2 3 2 3" xfId="51711" xr:uid="{FE82C107-256B-4106-A5EB-FCFAE76CF4AA}"/>
    <cellStyle name="Título 2 3 2 3 2" xfId="51712" xr:uid="{90D90E0A-D41D-4616-A27C-6404D9F9E689}"/>
    <cellStyle name="Título 2 3 2 4" xfId="51713" xr:uid="{09BE3D99-3637-4670-AE49-15242E86B28C}"/>
    <cellStyle name="Título 2 3 3" xfId="51714" xr:uid="{80F877C3-EDB3-431F-94D4-CCA8630F1F07}"/>
    <cellStyle name="Título 2 3 3 2" xfId="51715" xr:uid="{3054E344-1F56-41E9-A7D7-51FCCD38336A}"/>
    <cellStyle name="Título 2 3 3 2 2" xfId="51716" xr:uid="{68E829EB-47DA-448F-9C6C-6270E9E21E52}"/>
    <cellStyle name="Título 2 3 4" xfId="51717" xr:uid="{840F015E-C67C-4A1D-B6CB-4F60325A6E4C}"/>
    <cellStyle name="Título 2 3 4 2" xfId="51718" xr:uid="{7B475AA7-51CC-4009-9B3E-B98E8CE314AE}"/>
    <cellStyle name="Título 2 3 5" xfId="51719" xr:uid="{A555EA63-9F91-42DA-A4C7-3D4AD0B274E7}"/>
    <cellStyle name="Título 2 3 5 2" xfId="51720" xr:uid="{893C9711-24F8-4318-A226-DF2D2FF7478D}"/>
    <cellStyle name="Título 2 3 6" xfId="51721" xr:uid="{1225D6DB-5790-4688-BDD0-CF087F2C5C51}"/>
    <cellStyle name="Título 2 3 7" xfId="51722" xr:uid="{16CC4EC1-ACF9-4687-AB72-E28A04902634}"/>
    <cellStyle name="Título 2 3 8" xfId="55145" xr:uid="{BAF104CE-C2EF-42A5-BE54-83FDBC9A5663}"/>
    <cellStyle name="Título 2 4" xfId="51723" xr:uid="{AA3F6DC2-76F9-4B71-8B50-4EDB4EC6FC09}"/>
    <cellStyle name="Título 2 4 2" xfId="51724" xr:uid="{8F856E11-782C-40FF-A2D2-842D18E05C10}"/>
    <cellStyle name="Título 2 4 3" xfId="51725" xr:uid="{B27157F6-0A1F-46FB-B067-59183D97DA6F}"/>
    <cellStyle name="Título 2 4 3 2" xfId="51726" xr:uid="{8380690C-7F9E-4C19-9985-D25746779284}"/>
    <cellStyle name="Título 2 4 4" xfId="51727" xr:uid="{260F36B6-7390-40E7-902E-912BC0FB163E}"/>
    <cellStyle name="Título 2 4 5" xfId="53476" xr:uid="{03C12A48-832F-44F0-B8EC-005BA55239BF}"/>
    <cellStyle name="Título 2 4 6" xfId="53477" xr:uid="{7E5FAAD9-B7E0-4279-9605-F36FF8A12E01}"/>
    <cellStyle name="Título 2 5" xfId="51728" xr:uid="{5E3E9B94-FF5D-4903-938B-9A8F40E95FF6}"/>
    <cellStyle name="Título 2 5 2" xfId="51729" xr:uid="{D4A9049F-097D-49BC-BC52-539CBD40808F}"/>
    <cellStyle name="Título 2 6" xfId="51730" xr:uid="{56BA36A2-C227-4A7D-8E0B-5A5B4ED3E5D1}"/>
    <cellStyle name="Título 2 6 2" xfId="51731" xr:uid="{110A79C1-C541-4CA9-905C-6A569D8F289C}"/>
    <cellStyle name="Título 2 7" xfId="51732" xr:uid="{4CBEF46C-D381-4FB4-8E6F-165CF78D89C4}"/>
    <cellStyle name="Título 2 7 2" xfId="51733" xr:uid="{AA72ADBE-F637-4F9E-8D04-5103035A5289}"/>
    <cellStyle name="Título 2 8" xfId="51734" xr:uid="{15591AC9-A615-417E-AD70-0168A12D62EF}"/>
    <cellStyle name="Título 2 8 2" xfId="51735" xr:uid="{53A09A4F-BB59-46A9-878C-F94B0804D327}"/>
    <cellStyle name="Título 2 9" xfId="51736" xr:uid="{D4EE565F-B1E7-4D98-AD56-AD380E6F7178}"/>
    <cellStyle name="Título 3" xfId="17" builtinId="18" customBuiltin="1"/>
    <cellStyle name="Título 3 2" xfId="51737" xr:uid="{03CE9583-1FAD-46D0-A03E-687128DBCA17}"/>
    <cellStyle name="Título 4" xfId="18" builtinId="19" customBuiltin="1"/>
    <cellStyle name="Título 4 2" xfId="51738" xr:uid="{EEAE63B6-F6E3-430F-88D8-E9EF0B3DAED0}"/>
    <cellStyle name="Título 5" xfId="51739" xr:uid="{AFDAD3D7-3447-4810-ADD5-06A60B84E0E2}"/>
    <cellStyle name="Titulo1" xfId="51740" xr:uid="{B33F7D3E-C6C6-416B-ABB6-99926663E8A2}"/>
    <cellStyle name="Titulo1 2" xfId="51741" xr:uid="{ABAC765C-AFF6-4165-B298-A97F3A282EAB}"/>
    <cellStyle name="Titulo1 2 2" xfId="51742" xr:uid="{94527D20-6471-47AF-873B-F793DBA02495}"/>
    <cellStyle name="Titulo1 2 2 2" xfId="51743" xr:uid="{00609B17-C16B-4A45-811C-E18D50D2DC50}"/>
    <cellStyle name="Titulo1 2 3" xfId="51744" xr:uid="{F1C4AB45-8C50-4129-BCBE-3E1430E657E9}"/>
    <cellStyle name="Titulo1 2 3 2" xfId="51745" xr:uid="{8B1101A9-FC88-4CF0-97E1-565CC0EAAADF}"/>
    <cellStyle name="Titulo1 2 4" xfId="51746" xr:uid="{807EB3F6-75DC-412C-8C12-9979C9F3C155}"/>
    <cellStyle name="Titulo1 3" xfId="51747" xr:uid="{B68B309C-2894-4A87-A2AA-ECE58FBDC825}"/>
    <cellStyle name="Titulo1 3 2" xfId="51748" xr:uid="{271C8F6E-755B-40F3-9C47-8A8099391487}"/>
    <cellStyle name="Titulo1 4" xfId="51749" xr:uid="{C7EF65D5-15E0-4C9C-A1EB-00C66483B183}"/>
    <cellStyle name="Titulo1 4 2" xfId="51750" xr:uid="{6E2B15AE-7693-415D-A271-EDBB723C6084}"/>
    <cellStyle name="Titulo1 5" xfId="51751" xr:uid="{CD5A0256-8AE2-45CC-B1FF-4F6BDFDB6501}"/>
    <cellStyle name="Titulo1 6" xfId="51752" xr:uid="{94A9C1F6-286B-47DC-ABD5-54E9F7D6364E}"/>
    <cellStyle name="Titulo2" xfId="51753" xr:uid="{77AA063C-DC68-4A68-9664-AABE85FD8155}"/>
    <cellStyle name="Titulo2 2" xfId="51754" xr:uid="{4D1E6851-856E-488D-AE75-DB7E1F53F668}"/>
    <cellStyle name="Titulo2 2 2" xfId="51755" xr:uid="{1BFDF396-CD80-4F1D-BD6C-FB7C023AFF44}"/>
    <cellStyle name="Titulo2 2 2 2" xfId="51756" xr:uid="{3127B749-B8FC-4E96-91CE-D869BC338EFF}"/>
    <cellStyle name="Titulo2 2 3" xfId="51757" xr:uid="{147D1699-B2A1-4C08-8757-3787D5C966EA}"/>
    <cellStyle name="Titulo2 2 3 2" xfId="51758" xr:uid="{0D9D6124-67BC-4C62-A98A-522D1D05A542}"/>
    <cellStyle name="Titulo2 2 4" xfId="51759" xr:uid="{D3F78E27-08B8-43AC-922E-A2BDCFE058D4}"/>
    <cellStyle name="Titulo2 3" xfId="51760" xr:uid="{9E608167-B5A1-45C9-84EF-8F6B5F160A26}"/>
    <cellStyle name="Titulo2 3 2" xfId="51761" xr:uid="{EA5EE8EE-36BB-4C03-8403-C71111E4630B}"/>
    <cellStyle name="Titulo2 4" xfId="51762" xr:uid="{F2799CCD-F508-4EA5-AE86-C85DE6783503}"/>
    <cellStyle name="Titulo2 4 2" xfId="51763" xr:uid="{9CE08A69-ED9B-4AE5-AB7D-8CD1EE4DCA79}"/>
    <cellStyle name="Titulo2 5" xfId="51764" xr:uid="{67F4428D-7778-4DBC-A048-A5AC322D68B1}"/>
    <cellStyle name="Titulo2 6" xfId="51765" xr:uid="{B5723F02-548B-45FC-9692-BB2A7D2FC1AF}"/>
    <cellStyle name="TopGrey" xfId="51766" xr:uid="{E4474774-2046-4AD8-9679-8DEBA8F9A771}"/>
    <cellStyle name="TopGrey 2" xfId="51767" xr:uid="{1CB2EC88-8B5A-4E18-8385-11F977F3376B}"/>
    <cellStyle name="TopGrey 2 2" xfId="51768" xr:uid="{48D2B0EB-78F8-41B2-8BBB-886ED912F143}"/>
    <cellStyle name="TopGrey 2 2 2" xfId="51769" xr:uid="{92A8E547-09FC-4E35-8C7E-A6C30706239F}"/>
    <cellStyle name="TopGrey 2 3" xfId="51770" xr:uid="{3F906CD5-AEDF-488E-8159-39FF1863BD24}"/>
    <cellStyle name="TopGrey 2 3 2" xfId="51771" xr:uid="{3A24A6E9-2CE4-4831-BE28-5193340263AD}"/>
    <cellStyle name="TopGrey 2 4" xfId="51772" xr:uid="{2FBE123A-A572-4046-AD13-CC20C2685635}"/>
    <cellStyle name="TopGrey 3" xfId="51773" xr:uid="{2B9C3583-6071-48EA-BD2A-E9299E4C63C2}"/>
    <cellStyle name="TopGrey 3 2" xfId="51774" xr:uid="{777477DE-BE61-4037-A113-3196B57A001A}"/>
    <cellStyle name="TopGrey 4" xfId="51775" xr:uid="{996357E8-B1BF-42E4-A992-6E6B47A6BC60}"/>
    <cellStyle name="TopGrey 4 2" xfId="51776" xr:uid="{B7BF8C2F-73DA-4E55-BC86-7D8039EADFD6}"/>
    <cellStyle name="TopGrey 5" xfId="51777" xr:uid="{7A8CCF61-78A5-41C2-8347-903F91F8A51A}"/>
    <cellStyle name="TopGrey 6" xfId="51778" xr:uid="{0402BADC-A13C-4650-B275-DDB859B07B62}"/>
    <cellStyle name="Total 10" xfId="51779" xr:uid="{FE1208A6-F125-4264-A09F-20691CC4C415}"/>
    <cellStyle name="Total 10 2" xfId="51780" xr:uid="{A86A7F63-7E2D-4699-BB88-642B9B31E9B4}"/>
    <cellStyle name="Total 10 2 2" xfId="51781" xr:uid="{C141F87C-3301-4F4F-98BF-16067F24867A}"/>
    <cellStyle name="Total 10 2 2 2" xfId="51782" xr:uid="{4F38F7CA-CA6E-4EE2-A3DF-D2715CA05EDB}"/>
    <cellStyle name="Total 10 2 3" xfId="51783" xr:uid="{013C1F3A-CFA0-42EA-8B68-282BA3BB7188}"/>
    <cellStyle name="Total 10 2 3 2" xfId="51784" xr:uid="{BA15ABAC-34B7-4BEC-ABFA-7325763264B2}"/>
    <cellStyle name="Total 10 2 4" xfId="51785" xr:uid="{A5A60D5F-E750-418C-A164-F0C9EF0F7EC0}"/>
    <cellStyle name="Total 10 3" xfId="51786" xr:uid="{285AE17D-DC7F-4D67-8883-9C8B2F156BA1}"/>
    <cellStyle name="Total 10 3 2" xfId="51787" xr:uid="{A6870733-7237-40D7-8F4F-1DBCEF917FED}"/>
    <cellStyle name="Total 10 3 3" xfId="51788" xr:uid="{B7383946-06F5-43B4-8F2B-B73A25AC9D9A}"/>
    <cellStyle name="Total 10 3 3 2" xfId="51789" xr:uid="{D4EEA18E-7C7C-410F-8CF2-7F59B4797F13}"/>
    <cellStyle name="Total 10 4" xfId="51790" xr:uid="{5BF3A6F2-D53D-4D67-A308-36CC0EADABD7}"/>
    <cellStyle name="Total 10 4 2" xfId="51791" xr:uid="{DC96983D-2D26-4221-B324-79FD761843A8}"/>
    <cellStyle name="Total 10 5" xfId="51792" xr:uid="{9F10062E-DE90-4D82-9FE8-11447D87FEF5}"/>
    <cellStyle name="Total 10 5 2" xfId="51793" xr:uid="{F77279D2-EA80-4A88-885E-45AFBC3011A4}"/>
    <cellStyle name="Total 10 6" xfId="51794" xr:uid="{FB2B2744-D7DB-4285-B74B-0588995948B9}"/>
    <cellStyle name="Total 10 7" xfId="55146" xr:uid="{3CCDD8AD-3E2F-4B34-A989-E60F89BB3E1C}"/>
    <cellStyle name="Total 11" xfId="51795" xr:uid="{393C12B4-624B-447D-9FD8-02761D4DCD1F}"/>
    <cellStyle name="Total 11 2" xfId="51796" xr:uid="{8B32B44D-2228-4732-85AD-82F68371535B}"/>
    <cellStyle name="Total 11 2 2" xfId="51797" xr:uid="{266F6639-3C72-4874-B108-AD9835351A96}"/>
    <cellStyle name="Total 11 2 2 2" xfId="51798" xr:uid="{F7857394-AE28-4B72-988C-FCBF99343BDE}"/>
    <cellStyle name="Total 11 2 3" xfId="51799" xr:uid="{E3A8D192-8EF3-4C80-9D45-A0539AE202E1}"/>
    <cellStyle name="Total 11 2 3 2" xfId="51800" xr:uid="{906C1338-E30A-4F3B-9A8A-4965161360C1}"/>
    <cellStyle name="Total 11 2 4" xfId="51801" xr:uid="{6FDBA97B-8567-4DDC-A72C-E5A02FEE01BD}"/>
    <cellStyle name="Total 11 3" xfId="51802" xr:uid="{0503C7BA-5BF6-4F81-970C-D52F95556B45}"/>
    <cellStyle name="Total 11 3 2" xfId="51803" xr:uid="{88FE8403-7E7D-440A-83D1-9819F853A3AF}"/>
    <cellStyle name="Total 11 3 3" xfId="51804" xr:uid="{6638DD96-D611-4224-BF52-4355418191D7}"/>
    <cellStyle name="Total 11 3 3 2" xfId="51805" xr:uid="{2639A0A5-3FC6-4F59-96E8-33069A31FD84}"/>
    <cellStyle name="Total 11 4" xfId="51806" xr:uid="{F73B4483-DE97-4D30-9CFB-600923D0EAD5}"/>
    <cellStyle name="Total 11 4 2" xfId="51807" xr:uid="{615EB863-8E83-4C7A-8D55-2523F9C16A32}"/>
    <cellStyle name="Total 11 5" xfId="51808" xr:uid="{DAA7ABEE-0267-49B6-96EC-DAAF64731863}"/>
    <cellStyle name="Total 11 5 2" xfId="51809" xr:uid="{2001B0D5-F11E-4E4E-A2C0-5C1A76251C6B}"/>
    <cellStyle name="Total 11 6" xfId="51810" xr:uid="{93FBDF5D-8835-443F-9FF3-E80E186B48B9}"/>
    <cellStyle name="Total 11 7" xfId="55147" xr:uid="{793A57BB-4103-407F-9464-0C68C8D84B57}"/>
    <cellStyle name="Total 12" xfId="51811" xr:uid="{81B00164-0CC2-409A-9658-D64C80E5499D}"/>
    <cellStyle name="Total 12 2" xfId="51812" xr:uid="{F816110E-CF50-48E0-B10C-6C55C2B3B2E8}"/>
    <cellStyle name="Total 12 2 2" xfId="51813" xr:uid="{D143BE36-9F7C-4E1E-9867-2E8DE8B6AECC}"/>
    <cellStyle name="Total 12 2 2 2" xfId="51814" xr:uid="{CE47EE2C-E663-45EE-98E3-C76D7BC637C6}"/>
    <cellStyle name="Total 12 2 3" xfId="51815" xr:uid="{A7D8E6E6-7897-4EC0-B667-2176FB38B8C8}"/>
    <cellStyle name="Total 12 2 3 2" xfId="51816" xr:uid="{477839D9-5EF6-46A8-B5D8-3DE746BD1EC1}"/>
    <cellStyle name="Total 12 2 4" xfId="51817" xr:uid="{74F2AE62-C459-42DD-B49F-BFF1343C8DEB}"/>
    <cellStyle name="Total 12 3" xfId="51818" xr:uid="{0AD682D2-6E53-4B65-AA18-EE2F8EA0E5E3}"/>
    <cellStyle name="Total 12 3 2" xfId="51819" xr:uid="{530CBBAA-A7BA-436B-AAC8-2A522044E049}"/>
    <cellStyle name="Total 12 3 3" xfId="51820" xr:uid="{71FB6782-2B82-4D5D-A0D8-3420896CA9B7}"/>
    <cellStyle name="Total 12 3 3 2" xfId="51821" xr:uid="{6083534A-9D81-42EE-AB0E-D551A784590E}"/>
    <cellStyle name="Total 12 4" xfId="51822" xr:uid="{F2F38260-DF3E-4DB9-8587-BFAB4B4C19EB}"/>
    <cellStyle name="Total 12 4 2" xfId="51823" xr:uid="{EE57BB8F-3E93-4835-B2CE-A834694D7B4F}"/>
    <cellStyle name="Total 12 5" xfId="51824" xr:uid="{3760DC66-3322-4068-B00F-5F4FDA02C40B}"/>
    <cellStyle name="Total 12 5 2" xfId="51825" xr:uid="{AB2A9C5C-9A96-4CD9-AC6C-0EE147F963BE}"/>
    <cellStyle name="Total 12 6" xfId="51826" xr:uid="{5E3A3909-B51F-432A-A224-606F37740AE9}"/>
    <cellStyle name="Total 12 7" xfId="55148" xr:uid="{E344E3C0-30D0-49F7-8E97-5C27EC235A8E}"/>
    <cellStyle name="Total 13" xfId="51827" xr:uid="{04371BCD-F78C-418F-B4B8-AA43EFED1A70}"/>
    <cellStyle name="Total 13 2" xfId="51828" xr:uid="{42212FF0-4C76-43D3-B5C6-4D61D06867D6}"/>
    <cellStyle name="Total 13 2 2" xfId="51829" xr:uid="{4D1559BE-9B03-4A8B-BCA9-8D2A9965A92A}"/>
    <cellStyle name="Total 13 2 2 2" xfId="51830" xr:uid="{0C2BA079-2751-4D6F-A7E7-9E10E5E71074}"/>
    <cellStyle name="Total 13 2 3" xfId="51831" xr:uid="{81FF873D-EC0E-4637-A559-B1D5A6F16BDD}"/>
    <cellStyle name="Total 13 2 3 2" xfId="51832" xr:uid="{2C9A55A9-267A-48DB-8C78-AB60AA7799AF}"/>
    <cellStyle name="Total 13 2 4" xfId="51833" xr:uid="{3A58E4FB-E55B-45B0-A82C-85BC62DD1A42}"/>
    <cellStyle name="Total 13 3" xfId="51834" xr:uid="{9CFDB555-2503-423C-A182-8821998315E1}"/>
    <cellStyle name="Total 13 3 2" xfId="51835" xr:uid="{5A457813-8B8D-409C-A31F-14EF372A69A4}"/>
    <cellStyle name="Total 13 3 3" xfId="51836" xr:uid="{EC6198D8-CF58-4544-84BD-652F7E8FE695}"/>
    <cellStyle name="Total 13 3 3 2" xfId="51837" xr:uid="{74C91BD6-FFEE-4039-847C-83E1B4384A1F}"/>
    <cellStyle name="Total 13 4" xfId="51838" xr:uid="{70850AEF-9962-488D-9079-9B39EBD6B2BE}"/>
    <cellStyle name="Total 13 4 2" xfId="51839" xr:uid="{3FAA6C4A-A8B6-4D20-99FA-38A1D1939A7F}"/>
    <cellStyle name="Total 13 5" xfId="51840" xr:uid="{280C6C2E-ACC6-448F-AD7D-FC513EE74AFA}"/>
    <cellStyle name="Total 13 5 2" xfId="51841" xr:uid="{CDECED38-1FA9-4524-BF48-41EC96682A8E}"/>
    <cellStyle name="Total 13 6" xfId="51842" xr:uid="{2E1BEBAA-565E-4E04-915B-52D02BB2CD62}"/>
    <cellStyle name="Total 13 7" xfId="55149" xr:uid="{9E82936E-AD92-4E5A-B2DE-8DE614FEF32E}"/>
    <cellStyle name="Total 14" xfId="51843" xr:uid="{9941395D-AD52-4F3D-8619-4A9E3756BEE3}"/>
    <cellStyle name="Total 14 2" xfId="51844" xr:uid="{3F841909-0CE7-44A3-AFB2-6263432207D1}"/>
    <cellStyle name="Total 14 2 2" xfId="51845" xr:uid="{87F7FEEE-EF22-4C5A-8A99-CB4105916C13}"/>
    <cellStyle name="Total 14 2 2 2" xfId="51846" xr:uid="{0B5EDD48-2C83-4D9D-8394-D270E9844D1B}"/>
    <cellStyle name="Total 14 2 3" xfId="51847" xr:uid="{8F93C0F2-F60C-46AF-86E3-5A42BCB217B5}"/>
    <cellStyle name="Total 14 2 3 2" xfId="51848" xr:uid="{F7EEEE63-2BD1-4D4A-BA27-0F80625128FD}"/>
    <cellStyle name="Total 14 2 4" xfId="51849" xr:uid="{DFD92A9F-8358-43AE-96B7-7D4FD10E2C9C}"/>
    <cellStyle name="Total 14 3" xfId="51850" xr:uid="{1C904BB5-88F4-4D5A-BA50-5B50E70CEFBB}"/>
    <cellStyle name="Total 14 3 2" xfId="51851" xr:uid="{5D4DD5CB-5A78-4515-98AE-A9CDAC7C13FB}"/>
    <cellStyle name="Total 14 3 3" xfId="51852" xr:uid="{C1D35AB2-DB88-4B19-A8BB-FCFC06BE6701}"/>
    <cellStyle name="Total 14 3 3 2" xfId="51853" xr:uid="{B601D27F-6B7E-451A-AB12-5A885CBE97B1}"/>
    <cellStyle name="Total 14 4" xfId="51854" xr:uid="{D3349884-73A9-4EF7-8800-91846D11C157}"/>
    <cellStyle name="Total 14 4 2" xfId="51855" xr:uid="{AA448675-726F-4BA7-B2DB-15F58C1557B0}"/>
    <cellStyle name="Total 14 5" xfId="51856" xr:uid="{00A7E4BC-4A95-4985-903D-6E3655D1E2E6}"/>
    <cellStyle name="Total 14 5 2" xfId="51857" xr:uid="{BE65D329-089E-4BDD-8C8E-A2688F89AD2F}"/>
    <cellStyle name="Total 14 6" xfId="51858" xr:uid="{93F00B6A-0318-4855-A82C-B01D89BF72AB}"/>
    <cellStyle name="Total 14 7" xfId="55150" xr:uid="{A4C04280-B31A-4C7B-A2F2-E3FEACE6AB08}"/>
    <cellStyle name="Total 15" xfId="51859" xr:uid="{6A36190A-F1A4-4C42-A366-DA09A7396DC4}"/>
    <cellStyle name="Total 15 2" xfId="51860" xr:uid="{07F65BBD-71BC-4A90-A3DA-69467895223F}"/>
    <cellStyle name="Total 15 2 2" xfId="51861" xr:uid="{32D1A3CD-097B-40F2-9813-05BE8A6F0F1D}"/>
    <cellStyle name="Total 15 2 2 2" xfId="51862" xr:uid="{BA918242-9CCD-4762-973E-E9611801A285}"/>
    <cellStyle name="Total 15 2 3" xfId="51863" xr:uid="{E5A77DC7-AB20-4E7D-9E83-EBE97AB2FB41}"/>
    <cellStyle name="Total 15 2 3 2" xfId="51864" xr:uid="{04422454-2111-4005-AC68-B2941D3E10C1}"/>
    <cellStyle name="Total 15 2 4" xfId="51865" xr:uid="{78A44726-0BD1-4AB4-B4A8-CB2885105994}"/>
    <cellStyle name="Total 15 3" xfId="51866" xr:uid="{B53F581E-78C8-4782-9DAC-3F4F3102CC70}"/>
    <cellStyle name="Total 15 3 2" xfId="51867" xr:uid="{ACE30202-0ACC-4A08-92E3-D3224E5A9DBB}"/>
    <cellStyle name="Total 15 3 3" xfId="51868" xr:uid="{AAA30C51-AE49-4187-B2D3-0104C47BEFB8}"/>
    <cellStyle name="Total 15 3 3 2" xfId="51869" xr:uid="{422BFA66-6481-4193-928F-58289E8FB133}"/>
    <cellStyle name="Total 15 4" xfId="51870" xr:uid="{282308EE-2E40-4FC0-86C4-A2C0D2AE758D}"/>
    <cellStyle name="Total 15 4 2" xfId="51871" xr:uid="{5F1F19F3-5504-4E24-8E37-9DDDCE13116D}"/>
    <cellStyle name="Total 15 5" xfId="51872" xr:uid="{BD9D2FE5-F2C0-48E5-84D1-14F5419DBD9D}"/>
    <cellStyle name="Total 15 5 2" xfId="51873" xr:uid="{1B79EB04-CE7D-439B-B281-94F275150BF4}"/>
    <cellStyle name="Total 15 6" xfId="51874" xr:uid="{3EA9BF0A-2265-4ECC-9F71-0CB5A5E42976}"/>
    <cellStyle name="Total 15 7" xfId="55151" xr:uid="{95962C27-0581-44D7-A618-54F7B316B5D7}"/>
    <cellStyle name="Total 16" xfId="51875" xr:uid="{4885B3CE-748F-4242-B7ED-6C010738B0E7}"/>
    <cellStyle name="Total 16 2" xfId="51876" xr:uid="{83E9A130-637F-4CF8-B26E-4F472A26F5B4}"/>
    <cellStyle name="Total 16 2 2" xfId="51877" xr:uid="{2D646626-BD6E-4D33-A760-BD22270F7CD5}"/>
    <cellStyle name="Total 16 2 2 2" xfId="51878" xr:uid="{DA293695-BC10-493A-B1C9-4D816AAD5458}"/>
    <cellStyle name="Total 16 2 3" xfId="51879" xr:uid="{DEC7860B-6912-4E84-87CB-B41CA69E62D3}"/>
    <cellStyle name="Total 16 2 3 2" xfId="51880" xr:uid="{F379E991-C6BB-4A6A-AB65-07F1A57D032E}"/>
    <cellStyle name="Total 16 2 4" xfId="51881" xr:uid="{8B156BFB-5A68-43C0-B249-EBA04274A497}"/>
    <cellStyle name="Total 16 3" xfId="51882" xr:uid="{FA2817EF-EB1D-41BB-AA57-FC04094CC8D7}"/>
    <cellStyle name="Total 16 3 2" xfId="51883" xr:uid="{D417E571-2248-442F-A7A5-3FFC043856C7}"/>
    <cellStyle name="Total 16 3 3" xfId="51884" xr:uid="{0E564465-82D3-4499-B543-344C23D171F6}"/>
    <cellStyle name="Total 16 3 3 2" xfId="51885" xr:uid="{AFEC636D-C6BF-47E0-A456-B57093B97B9E}"/>
    <cellStyle name="Total 16 4" xfId="51886" xr:uid="{EE3D892F-A7E6-4608-AAB2-BCF9CE0A5738}"/>
    <cellStyle name="Total 16 4 2" xfId="51887" xr:uid="{60122482-9A38-4109-88D9-B87B0DF8F143}"/>
    <cellStyle name="Total 16 5" xfId="51888" xr:uid="{8E286B50-06F3-4791-98D9-750C3E283E79}"/>
    <cellStyle name="Total 16 5 2" xfId="51889" xr:uid="{FB43126B-B928-429E-8E7F-F184E7878023}"/>
    <cellStyle name="Total 16 6" xfId="51890" xr:uid="{33B05243-78D6-470E-8573-0B50E29210F1}"/>
    <cellStyle name="Total 16 7" xfId="55152" xr:uid="{2E721E5C-09E6-40E4-A341-23904CD038B1}"/>
    <cellStyle name="Total 17" xfId="51891" xr:uid="{29452B80-FB1F-48C0-9335-250CCEBDB620}"/>
    <cellStyle name="Total 17 2" xfId="51892" xr:uid="{4A37656F-7904-4C06-9B44-88EA86B108EC}"/>
    <cellStyle name="Total 17 2 2" xfId="51893" xr:uid="{8D66A7F0-EDAF-4F8A-890E-4FE2F93CD8DF}"/>
    <cellStyle name="Total 17 2 2 2" xfId="51894" xr:uid="{A24D67B0-BDA8-4389-8C7D-34285E3037F0}"/>
    <cellStyle name="Total 17 2 3" xfId="51895" xr:uid="{659E5CB7-0E95-4603-8B9B-19C515E220A7}"/>
    <cellStyle name="Total 17 2 3 2" xfId="51896" xr:uid="{F0C31182-1EC6-4E83-8565-FEECB944CDD7}"/>
    <cellStyle name="Total 17 2 4" xfId="51897" xr:uid="{E9C1B1BF-8F80-43BD-AE79-F60FFFCBC1A0}"/>
    <cellStyle name="Total 17 3" xfId="51898" xr:uid="{B7B84865-B3DA-4A38-9690-777B3D82F1C8}"/>
    <cellStyle name="Total 17 3 2" xfId="51899" xr:uid="{83AC08D8-440B-439E-96E9-A71E0E4B148C}"/>
    <cellStyle name="Total 17 4" xfId="51900" xr:uid="{9DBADC02-1423-4766-A839-F62863F4770A}"/>
    <cellStyle name="Total 17 4 2" xfId="51901" xr:uid="{CA019ADD-B610-4FA1-91D7-EBE871ECE9E3}"/>
    <cellStyle name="Total 17 5" xfId="51902" xr:uid="{BC7F71C3-966F-4998-A438-E08CE58CD4C1}"/>
    <cellStyle name="Total 17 6" xfId="51903" xr:uid="{776BA3C6-F25C-4C0F-9D69-E35913B80EAF}"/>
    <cellStyle name="Total 18" xfId="51904" xr:uid="{AD6FE3B8-E74F-4A27-BBCA-573AC743B460}"/>
    <cellStyle name="Total 18 2" xfId="51905" xr:uid="{3BCD0C2D-45EC-4125-B02A-6C8D0A2D8A94}"/>
    <cellStyle name="Total 18 2 2" xfId="51906" xr:uid="{F9534D50-D600-428F-8E72-E6A1BA70FA07}"/>
    <cellStyle name="Total 18 3" xfId="51907" xr:uid="{37F55683-ECA9-40CC-B4E5-2E5299351146}"/>
    <cellStyle name="Total 18 3 2" xfId="51908" xr:uid="{DE676163-3A7F-428B-B85B-95BF260BD00F}"/>
    <cellStyle name="Total 18 4" xfId="51909" xr:uid="{92D83AA4-719A-46B3-81D0-5D97E1412847}"/>
    <cellStyle name="Total 18 5" xfId="55153" xr:uid="{E54E0F6F-5CF1-491C-9B9C-7A864C50422A}"/>
    <cellStyle name="Total 19" xfId="51910" xr:uid="{4B49CAA4-11AC-4591-BC9E-6100EF592F26}"/>
    <cellStyle name="Total 19 2" xfId="51911" xr:uid="{68A5E541-E0CD-46C6-8857-958000D8612A}"/>
    <cellStyle name="Total 19 3" xfId="51912" xr:uid="{C3077DF3-AB12-4AEB-8AAB-DBF3BAC80B51}"/>
    <cellStyle name="Total 19 3 2" xfId="51913" xr:uid="{578C257D-0EF7-4F86-BC9B-1AE6829DD816}"/>
    <cellStyle name="Total 19 4" xfId="55154" xr:uid="{0B09050F-2D61-4858-9B0D-878258C02B60}"/>
    <cellStyle name="Total 2" xfId="51914" xr:uid="{E4D4CF39-935C-4E1D-980E-6CE6CBADD406}"/>
    <cellStyle name="Total 2 10" xfId="51915" xr:uid="{6A668F00-641E-4D08-8E71-A77D0F38BBE1}"/>
    <cellStyle name="Total 2 10 2" xfId="51916" xr:uid="{F63E1082-C912-4B4E-95C7-F2FEB8160BB2}"/>
    <cellStyle name="Total 2 11" xfId="51917" xr:uid="{AE700F62-5F02-4AE7-805B-0F90460BA6F6}"/>
    <cellStyle name="Total 2 12" xfId="51918" xr:uid="{49F73EA1-498D-4622-A91F-F4187C879588}"/>
    <cellStyle name="Total 2 2" xfId="51919" xr:uid="{040956AC-C0FD-4249-9A72-0D1464CF5F61}"/>
    <cellStyle name="Total 2 2 10" xfId="51920" xr:uid="{7DCA00C0-B2BB-4041-BD5A-E03BE6003147}"/>
    <cellStyle name="Total 2 2 11" xfId="51921" xr:uid="{CD7696DD-E043-4B32-968C-86F95F657077}"/>
    <cellStyle name="Total 2 2 12" xfId="55155" xr:uid="{59389F42-0FB8-40DB-8BBF-2E19EBC3E1BC}"/>
    <cellStyle name="Total 2 2 2" xfId="51922" xr:uid="{8671F1D9-B960-42ED-A11E-A83DEC7CF111}"/>
    <cellStyle name="Total 2 2 2 2" xfId="51923" xr:uid="{93BFCDD0-8DC8-4C2A-A949-1D919FEACF3A}"/>
    <cellStyle name="Total 2 2 2 2 2" xfId="51924" xr:uid="{34DD42F9-3D75-455B-B152-4A8487C9FBB4}"/>
    <cellStyle name="Total 2 2 2 3" xfId="51925" xr:uid="{4EBCE452-82D0-492B-9F40-3A731F0EA57C}"/>
    <cellStyle name="Total 2 2 2 3 2" xfId="51926" xr:uid="{9A05DAEE-AF9F-49E0-9342-95B3863108DF}"/>
    <cellStyle name="Total 2 2 2 4" xfId="51927" xr:uid="{7F971AA2-B832-463D-94A2-718C3E9466A5}"/>
    <cellStyle name="Total 2 2 2 5" xfId="51928" xr:uid="{85E00FF4-ED33-4BB8-85E3-5319630C0FD3}"/>
    <cellStyle name="Total 2 2 2 5 2" xfId="51929" xr:uid="{A30B1850-42D3-4363-B42F-CEB11DA2E3B3}"/>
    <cellStyle name="Total 2 2 2 6" xfId="51930" xr:uid="{D0F92515-EDC1-4470-AE86-8DD83CCE3A7D}"/>
    <cellStyle name="Total 2 2 2 6 2" xfId="51931" xr:uid="{996FAC13-7E56-480D-A43B-3FCBA6FC8B63}"/>
    <cellStyle name="Total 2 2 2 7" xfId="51932" xr:uid="{6321227B-9C3F-48F7-937E-1B7507DD98FD}"/>
    <cellStyle name="Total 2 2 2 7 2" xfId="51933" xr:uid="{1B726908-17D2-4AA2-BBF8-657824D298C9}"/>
    <cellStyle name="Total 2 2 2 8" xfId="51934" xr:uid="{92D7C1CA-917F-4288-85BB-C56563039EBB}"/>
    <cellStyle name="Total 2 2 2 9" xfId="51935" xr:uid="{CA60F79C-059F-4212-979D-E0D7B9B3053C}"/>
    <cellStyle name="Total 2 2 3" xfId="51936" xr:uid="{82AA44C6-0068-45B1-AF9B-034F44A1ECF4}"/>
    <cellStyle name="Total 2 2 3 2" xfId="51937" xr:uid="{E31281FC-1CC2-4EC9-ACD5-0ACBF4C7C13C}"/>
    <cellStyle name="Total 2 2 3 2 2" xfId="51938" xr:uid="{6C54C602-F6DD-4F4A-800A-B9CD73FD7B4D}"/>
    <cellStyle name="Total 2 2 3 3" xfId="51939" xr:uid="{B53D801C-F62C-4C30-89FC-6B1EC3260AB3}"/>
    <cellStyle name="Total 2 2 3 3 2" xfId="51940" xr:uid="{9C418537-900E-4238-827D-3737DFAB14B0}"/>
    <cellStyle name="Total 2 2 3 4" xfId="51941" xr:uid="{F8456850-0DA3-4585-A704-E74E7C11864C}"/>
    <cellStyle name="Total 2 2 3 5" xfId="51942" xr:uid="{0C6C27F9-D7C4-4875-8E98-3CB889247393}"/>
    <cellStyle name="Total 2 2 4" xfId="51943" xr:uid="{E85CEA5E-C312-48CE-9629-97A8CAD6EBC1}"/>
    <cellStyle name="Total 2 2 4 2" xfId="51944" xr:uid="{48D8ADBE-C657-4E2A-9238-E166CC229797}"/>
    <cellStyle name="Total 2 2 4 2 2" xfId="51945" xr:uid="{3DD06227-05F2-410A-A742-30ED77876953}"/>
    <cellStyle name="Total 2 2 4 3" xfId="51946" xr:uid="{A44B7257-BA2B-4732-BDBC-F9C24B41AF8D}"/>
    <cellStyle name="Total 2 2 4 3 2" xfId="51947" xr:uid="{456751F0-C21E-47C3-8FBB-86F7EC3CC250}"/>
    <cellStyle name="Total 2 2 4 4" xfId="51948" xr:uid="{9F3644D2-4A33-4B73-A668-88377B4EE4BB}"/>
    <cellStyle name="Total 2 2 5" xfId="51949" xr:uid="{AB517B11-EEDA-46A3-BA15-D7B904F3EB1A}"/>
    <cellStyle name="Total 2 2 5 2" xfId="51950" xr:uid="{EA984D47-D010-48D4-AA13-CD6D6271746C}"/>
    <cellStyle name="Total 2 2 5 3" xfId="51951" xr:uid="{2BDCA269-F8C1-4DE6-BB9A-B2DBF7292A59}"/>
    <cellStyle name="Total 2 2 5 3 2" xfId="51952" xr:uid="{5303A449-3433-4BBF-8B11-65439BB09CA1}"/>
    <cellStyle name="Total 2 2 6" xfId="51953" xr:uid="{271F3696-F60E-44D1-A6BB-3D75E744911A}"/>
    <cellStyle name="Total 2 2 6 2" xfId="51954" xr:uid="{A9E2F03A-37CC-45A9-957D-8BC91098C73F}"/>
    <cellStyle name="Total 2 2 7" xfId="51955" xr:uid="{EF1DB393-09BB-4748-9BB4-43323669B6C5}"/>
    <cellStyle name="Total 2 2 7 2" xfId="51956" xr:uid="{8BCE6CEB-6A71-44DF-B9B2-A85F8EDFE4D7}"/>
    <cellStyle name="Total 2 2 8" xfId="51957" xr:uid="{BAD4B857-4611-4F7D-868F-26C361EDAA59}"/>
    <cellStyle name="Total 2 2 8 2" xfId="51958" xr:uid="{51E90E76-BA6B-4543-B53B-DA14C5110F6F}"/>
    <cellStyle name="Total 2 2 9" xfId="51959" xr:uid="{25B3D56D-7FF0-4083-9CEE-2F3A163D4B80}"/>
    <cellStyle name="Total 2 2 9 2" xfId="51960" xr:uid="{928D8BF4-3518-4AF3-89E6-C9421628F901}"/>
    <cellStyle name="Total 2 3" xfId="51961" xr:uid="{9EE5250C-67F2-4748-AC9F-A3D1B2DF17D0}"/>
    <cellStyle name="Total 2 3 10" xfId="51962" xr:uid="{5C29D30A-3FA0-4D0A-A331-90FAB48758EB}"/>
    <cellStyle name="Total 2 3 11" xfId="55156" xr:uid="{59F98D5F-5E61-4F78-8F12-9E56D885BECC}"/>
    <cellStyle name="Total 2 3 2" xfId="51963" xr:uid="{624875B8-2E1A-4E82-9F9D-3A0E0ACCE938}"/>
    <cellStyle name="Total 2 3 2 2" xfId="51964" xr:uid="{D108D1C8-E8DB-4786-84FE-E770257F2B47}"/>
    <cellStyle name="Total 2 3 2 2 2" xfId="51965" xr:uid="{5FC492BF-6E19-4D47-BE02-DD8C1EB2DDE9}"/>
    <cellStyle name="Total 2 3 2 3" xfId="51966" xr:uid="{868D4349-1950-48D2-9CE7-C4670C1A5C27}"/>
    <cellStyle name="Total 2 3 2 3 2" xfId="51967" xr:uid="{A058DE00-5CFB-4C6F-B136-5FB0919E192E}"/>
    <cellStyle name="Total 2 3 2 4" xfId="51968" xr:uid="{2FEAF5C8-C085-4F15-81FD-5A873CC56257}"/>
    <cellStyle name="Total 2 3 3" xfId="51969" xr:uid="{097FDA5D-53B2-4872-9E93-233DEEF5CBA7}"/>
    <cellStyle name="Total 2 3 3 2" xfId="51970" xr:uid="{E4CB1905-24F2-4705-AA56-754722987548}"/>
    <cellStyle name="Total 2 3 3 2 2" xfId="51971" xr:uid="{7CD70430-9F06-4CE2-A7E8-EB4D49523B53}"/>
    <cellStyle name="Total 2 3 3 3" xfId="51972" xr:uid="{3FCEB7A1-AFFE-48E4-9B38-1BFED19F490E}"/>
    <cellStyle name="Total 2 3 3 3 2" xfId="51973" xr:uid="{F2A3CFC1-31D4-4D6B-BE11-864E5BFD4F02}"/>
    <cellStyle name="Total 2 3 3 4" xfId="51974" xr:uid="{F0551ABE-CA2C-4BC3-994B-7A40D7D28631}"/>
    <cellStyle name="Total 2 3 4" xfId="51975" xr:uid="{43AA2E1D-FA5C-493B-96F0-A9E5243F5F9B}"/>
    <cellStyle name="Total 2 3 4 2" xfId="51976" xr:uid="{44DB1723-CB73-49E2-95E2-444047622A90}"/>
    <cellStyle name="Total 2 3 4 3" xfId="51977" xr:uid="{DA243015-BFC9-47D3-B8DD-93B4D0242D30}"/>
    <cellStyle name="Total 2 3 4 3 2" xfId="51978" xr:uid="{A749C48C-9197-440C-B246-8EF696C41ED8}"/>
    <cellStyle name="Total 2 3 5" xfId="51979" xr:uid="{5706D88C-D846-43A8-995A-E10A0943EA4A}"/>
    <cellStyle name="Total 2 3 5 2" xfId="51980" xr:uid="{95268318-4454-4FCC-9994-8837CEF23857}"/>
    <cellStyle name="Total 2 3 6" xfId="51981" xr:uid="{71AD7390-E51B-4034-996E-D5D4F80A2EEA}"/>
    <cellStyle name="Total 2 3 6 2" xfId="51982" xr:uid="{621DA46A-2772-4188-A435-E314B2444ED2}"/>
    <cellStyle name="Total 2 3 7" xfId="51983" xr:uid="{63F9A038-47BB-47C7-9E16-CD8D364678A6}"/>
    <cellStyle name="Total 2 3 7 2" xfId="51984" xr:uid="{E33DD39C-16B3-4D49-8786-1F2ABF39297A}"/>
    <cellStyle name="Total 2 3 8" xfId="51985" xr:uid="{5935184E-C629-4404-A07E-6F1DC58C95CF}"/>
    <cellStyle name="Total 2 3 8 2" xfId="51986" xr:uid="{05312168-C86A-498A-9B0E-6A01B6799F2D}"/>
    <cellStyle name="Total 2 3 9" xfId="51987" xr:uid="{0BF46B40-C194-47D5-A1C1-3F821CFD0146}"/>
    <cellStyle name="Total 2 4" xfId="51988" xr:uid="{4863A1CC-997D-49C6-8B80-E7B1E7E99A5A}"/>
    <cellStyle name="Total 2 4 2" xfId="51989" xr:uid="{A61365AA-2E18-4399-9B59-6B1D7068C080}"/>
    <cellStyle name="Total 2 4 2 2" xfId="51990" xr:uid="{1C8AD300-C88F-424D-991D-99F15BD58D13}"/>
    <cellStyle name="Total 2 4 3" xfId="51991" xr:uid="{CB7C300C-2D11-46C2-A384-BEA355A5C5F2}"/>
    <cellStyle name="Total 2 4 3 2" xfId="51992" xr:uid="{6B5CD2EA-B9B5-4521-B7BF-96CC63C4EBFC}"/>
    <cellStyle name="Total 2 4 4" xfId="51993" xr:uid="{8984AD1F-A4A9-400E-BF08-E3B5B37E2082}"/>
    <cellStyle name="Total 2 4 5" xfId="55157" xr:uid="{5DC5D79A-B10C-4DFB-BB0E-87DF9585145F}"/>
    <cellStyle name="Total 2 5" xfId="51994" xr:uid="{38C7959C-8BDC-48D0-BC2E-05FD595692A7}"/>
    <cellStyle name="Total 2 5 2" xfId="51995" xr:uid="{7B43B2E9-3D31-40DF-92B9-AD32DF970BED}"/>
    <cellStyle name="Total 2 5 2 2" xfId="51996" xr:uid="{939C4D97-018C-4D47-84D2-2B8B34013988}"/>
    <cellStyle name="Total 2 5 3" xfId="51997" xr:uid="{159FD8C7-9BEE-40D2-9EFD-71595D1E5D83}"/>
    <cellStyle name="Total 2 5 3 2" xfId="51998" xr:uid="{205F527F-8EF7-43B5-8338-9247939FDE86}"/>
    <cellStyle name="Total 2 5 4" xfId="51999" xr:uid="{37F3FB25-B0B9-4FBC-8F7C-2D23B23EE633}"/>
    <cellStyle name="Total 2 6" xfId="52000" xr:uid="{7A075BFB-06DA-4E4B-AD6D-B29A7FE21A53}"/>
    <cellStyle name="Total 2 6 2" xfId="52001" xr:uid="{3A566F0A-2C64-4536-BC07-492F831F329F}"/>
    <cellStyle name="Total 2 6 3" xfId="52002" xr:uid="{167B707C-F32F-44A0-BFE7-4EA82D4B22EE}"/>
    <cellStyle name="Total 2 6 3 2" xfId="52003" xr:uid="{34756766-D84D-407D-BD56-E8E3F2484BCE}"/>
    <cellStyle name="Total 2 7" xfId="52004" xr:uid="{E3BD5103-85C1-44C8-836D-B56A327EF00C}"/>
    <cellStyle name="Total 2 7 2" xfId="52005" xr:uid="{A656A6F9-B12D-41EA-93A0-0CC24390BFFD}"/>
    <cellStyle name="Total 2 8" xfId="52006" xr:uid="{203651BF-1645-4728-B7EF-C42DC6326C29}"/>
    <cellStyle name="Total 2 8 2" xfId="52007" xr:uid="{EBEAE2DB-437E-443E-B190-FAA1D2519B69}"/>
    <cellStyle name="Total 2 9" xfId="52008" xr:uid="{D18F2C45-BE7D-4E81-B65D-ABBC813C6324}"/>
    <cellStyle name="Total 2 9 2" xfId="52009" xr:uid="{660D669F-8045-4C75-91D6-E744097EAC7F}"/>
    <cellStyle name="Total 20" xfId="52010" xr:uid="{C429D802-8E9F-42BC-AC36-1902465F9C04}"/>
    <cellStyle name="Total 20 2" xfId="52011" xr:uid="{D9771497-D6E1-4759-ACA0-2D0B4D4379DE}"/>
    <cellStyle name="Total 20 2 2" xfId="52012" xr:uid="{33B5B601-58DD-430C-B606-B318CF453330}"/>
    <cellStyle name="Total 20 3" xfId="52013" xr:uid="{EE6B038E-0D1B-4040-ACB3-121388BD0CEC}"/>
    <cellStyle name="Total 20 3 2" xfId="52014" xr:uid="{049A3FCA-2D6F-4DC3-AF49-C196A5692D51}"/>
    <cellStyle name="Total 20 4" xfId="52015" xr:uid="{B246FD1C-9C9B-439D-AFFF-753C2AD5FAAB}"/>
    <cellStyle name="Total 21" xfId="52016" xr:uid="{DD622282-FC49-4E4C-B372-F4505BADE0D2}"/>
    <cellStyle name="Total 21 2" xfId="52017" xr:uid="{D2368BA1-4F11-42CB-B83B-132EB908FEF4}"/>
    <cellStyle name="Total 22" xfId="52018" xr:uid="{15D511E1-44D3-4C25-A1A6-A9BADD6E750B}"/>
    <cellStyle name="Total 22 2" xfId="52019" xr:uid="{D44241CA-04CA-4D9E-BA0E-A982976BF932}"/>
    <cellStyle name="Total 23" xfId="52020" xr:uid="{4601AFC8-FE1A-405B-B196-77216C5875C3}"/>
    <cellStyle name="Total 23 2" xfId="52021" xr:uid="{42B6422B-1CF4-4C6D-A609-C67ECF93FBC5}"/>
    <cellStyle name="Total 24" xfId="52022" xr:uid="{2492BD39-17E7-4D61-8C99-A71CC399FF62}"/>
    <cellStyle name="Total 24 2" xfId="52023" xr:uid="{AFCB79D8-96DF-4164-B845-5A160565C7CF}"/>
    <cellStyle name="Total 25" xfId="52024" xr:uid="{45154040-ECBF-406E-8BB4-72236A22287F}"/>
    <cellStyle name="Total 26" xfId="52025" xr:uid="{F319C586-8333-4A62-9F03-C8527E55F81E}"/>
    <cellStyle name="Total 3" xfId="52026" xr:uid="{5AF03EB7-0BEC-4B4A-AEE3-7FBC049CF254}"/>
    <cellStyle name="Total 3 10" xfId="52027" xr:uid="{56B64920-2F39-4A88-9D3F-D9D77B4CDCD4}"/>
    <cellStyle name="Total 3 10 2" xfId="52028" xr:uid="{21291D23-9185-4A56-8CC7-3318E4D596CB}"/>
    <cellStyle name="Total 3 11" xfId="52029" xr:uid="{658CBAC2-2E41-4150-BF76-8CB8F6E4D185}"/>
    <cellStyle name="Total 3 11 2" xfId="52030" xr:uid="{D3203F5B-7AFC-47AA-B1A1-8F62D7FD4D30}"/>
    <cellStyle name="Total 3 12" xfId="52031" xr:uid="{44A981FC-BF77-4555-A2DA-0BD7DE7D5CCE}"/>
    <cellStyle name="Total 3 12 2" xfId="52032" xr:uid="{8627C37F-8EC6-4D47-A190-2359A52D2C99}"/>
    <cellStyle name="Total 3 13" xfId="52033" xr:uid="{089628C7-4AE9-457F-ADA0-4B9B268A3B18}"/>
    <cellStyle name="Total 3 14" xfId="52034" xr:uid="{FB78F178-2F51-459F-9F7A-7A56A416EAAB}"/>
    <cellStyle name="Total 3 2" xfId="52035" xr:uid="{B0808D4E-DABF-4D8E-9FD6-FAE2116BAE64}"/>
    <cellStyle name="Total 3 2 2" xfId="52036" xr:uid="{30FB6A40-5513-4581-B2E7-E9DA5F786F46}"/>
    <cellStyle name="Total 3 2 2 2" xfId="52037" xr:uid="{E362E061-4544-416E-9649-46D70F3F4C3A}"/>
    <cellStyle name="Total 3 2 2 2 2" xfId="52038" xr:uid="{F4B12E35-6FFA-4B37-922D-A1A6D624C415}"/>
    <cellStyle name="Total 3 2 2 2 2 2" xfId="52039" xr:uid="{F1A2DB8D-CB68-4E58-894F-3709527EBDDA}"/>
    <cellStyle name="Total 3 2 2 2 3" xfId="52040" xr:uid="{1F3E17DA-420B-479A-BC40-DB5717D238A8}"/>
    <cellStyle name="Total 3 2 2 2 3 2" xfId="52041" xr:uid="{02F0D3B4-9557-45C5-8368-8BB88FD7D2E0}"/>
    <cellStyle name="Total 3 2 2 2 4" xfId="52042" xr:uid="{1C0E95CE-74AF-4FC2-8913-AE7F768B835B}"/>
    <cellStyle name="Total 3 2 2 3" xfId="52043" xr:uid="{ECA81333-C6BF-43FE-B843-205B43CFA014}"/>
    <cellStyle name="Total 3 2 2 3 2" xfId="52044" xr:uid="{3A07F8A5-2675-4291-8B4A-ECC4511513DE}"/>
    <cellStyle name="Total 3 2 2 3 3" xfId="52045" xr:uid="{3EE3322C-2C41-44EF-ACB8-D940157D63EB}"/>
    <cellStyle name="Total 3 2 2 3 3 2" xfId="52046" xr:uid="{C9AAE1A6-2736-49F3-BC62-A3782916A686}"/>
    <cellStyle name="Total 3 2 2 4" xfId="52047" xr:uid="{A333E24D-F200-4191-9497-65FACA30BDB9}"/>
    <cellStyle name="Total 3 2 2 4 2" xfId="52048" xr:uid="{2E1023B9-A692-47DF-86B2-172E5FEAAEEA}"/>
    <cellStyle name="Total 3 2 2 5" xfId="52049" xr:uid="{4387F897-3D4F-49D0-8BB8-56F72EC3E839}"/>
    <cellStyle name="Total 3 2 2 5 2" xfId="52050" xr:uid="{268D2847-283D-4F9D-8200-815F75F47B37}"/>
    <cellStyle name="Total 3 2 2 6" xfId="52051" xr:uid="{7433DBFF-00F0-498D-B149-7F988E27CEB1}"/>
    <cellStyle name="Total 3 2 2 7" xfId="55158" xr:uid="{BE117823-6E9C-450E-9E51-0243D4256445}"/>
    <cellStyle name="Total 3 2 3" xfId="52052" xr:uid="{62906BA5-8B1E-4ED9-8B76-7D0C1C759DC0}"/>
    <cellStyle name="Total 3 2 3 2" xfId="52053" xr:uid="{01266CAD-F16F-4C33-ABC7-EECD5A7CF39E}"/>
    <cellStyle name="Total 3 2 3 2 2" xfId="52054" xr:uid="{4E4C89EE-3165-489C-BFA4-BE252DE87431}"/>
    <cellStyle name="Total 3 2 3 3" xfId="52055" xr:uid="{F3ED7B39-16D6-46EC-BD35-1AB750FC94CE}"/>
    <cellStyle name="Total 3 2 3 3 2" xfId="52056" xr:uid="{A446F69B-9B91-4372-9D2F-2C3D92F6F154}"/>
    <cellStyle name="Total 3 2 3 4" xfId="52057" xr:uid="{9BC82913-D67D-402F-A7EA-FDE27AE19C4B}"/>
    <cellStyle name="Total 3 2 4" xfId="52058" xr:uid="{16A4817F-0D36-4200-BFF6-637B3624F4A6}"/>
    <cellStyle name="Total 3 2 4 2" xfId="52059" xr:uid="{D2D2D4E6-C09A-4DE1-90E5-46F3C5D28765}"/>
    <cellStyle name="Total 3 2 5" xfId="52060" xr:uid="{957E0635-895A-433B-98AE-428DE95F227A}"/>
    <cellStyle name="Total 3 2 5 2" xfId="52061" xr:uid="{098C312A-BF0F-48CF-A166-6D0542391A51}"/>
    <cellStyle name="Total 3 2 6" xfId="52062" xr:uid="{CBEA97FA-EF39-4C1C-AC23-4E4E9BA6C7E8}"/>
    <cellStyle name="Total 3 2 6 2" xfId="52063" xr:uid="{7ECEB704-F028-4928-802E-6ACD9BEFEF79}"/>
    <cellStyle name="Total 3 2 7" xfId="52064" xr:uid="{4F449BBF-2441-4663-9FAA-345960E79FE2}"/>
    <cellStyle name="Total 3 2 7 2" xfId="52065" xr:uid="{520A8041-AEBB-4994-A49F-12D7D295CA0B}"/>
    <cellStyle name="Total 3 2 8" xfId="52066" xr:uid="{1F010415-F6F9-4FA5-8A8B-ABF7F2C91E6F}"/>
    <cellStyle name="Total 3 2 9" xfId="52067" xr:uid="{62DF50E2-5B2A-4D12-852A-4768B8AE4863}"/>
    <cellStyle name="Total 3 3" xfId="52068" xr:uid="{D855A0EA-E9E2-4628-83E2-C9BDDE370DF0}"/>
    <cellStyle name="Total 3 3 2" xfId="52069" xr:uid="{B4C980A9-A949-493A-85DD-A41474D14AAE}"/>
    <cellStyle name="Total 3 3 2 2" xfId="52070" xr:uid="{F8F5F6B2-C338-4F34-946B-0404CC7CA694}"/>
    <cellStyle name="Total 3 3 2 2 2" xfId="52071" xr:uid="{09217566-BDDE-41C9-BBAE-75E673A1EA95}"/>
    <cellStyle name="Total 3 3 2 3" xfId="52072" xr:uid="{43452C00-8DF7-4446-A34C-60B2A992649D}"/>
    <cellStyle name="Total 3 3 2 3 2" xfId="52073" xr:uid="{5CB69F5B-DB51-426D-ABCB-B15136F68A33}"/>
    <cellStyle name="Total 3 3 2 4" xfId="52074" xr:uid="{EFA95855-2BF1-495C-9DCA-6769A80B83EF}"/>
    <cellStyle name="Total 3 3 3" xfId="52075" xr:uid="{E188B5B9-0925-4D2C-8E7C-917FA4FEB053}"/>
    <cellStyle name="Total 3 3 3 2" xfId="52076" xr:uid="{A303A57B-0E58-42AB-98DA-0CEF81045270}"/>
    <cellStyle name="Total 3 3 3 3" xfId="52077" xr:uid="{374E5A53-A86C-4CCF-9EB1-D8336F2BD70E}"/>
    <cellStyle name="Total 3 3 3 3 2" xfId="52078" xr:uid="{B7810C66-45B2-4669-97D4-03E498D5901E}"/>
    <cellStyle name="Total 3 3 4" xfId="52079" xr:uid="{A961AE19-F60D-4692-B40F-CDB7F66E2960}"/>
    <cellStyle name="Total 3 3 4 2" xfId="52080" xr:uid="{E4CAAC2F-6B76-48C5-9688-58E648409D80}"/>
    <cellStyle name="Total 3 3 5" xfId="52081" xr:uid="{E1F5D5C1-2ACC-4169-BC80-25235479D897}"/>
    <cellStyle name="Total 3 3 5 2" xfId="52082" xr:uid="{1594DA0D-3999-4C1C-9729-D95D568563BE}"/>
    <cellStyle name="Total 3 3 6" xfId="52083" xr:uid="{6203831B-CED6-4F22-82DA-9BAF728E5DA6}"/>
    <cellStyle name="Total 3 3 7" xfId="55159" xr:uid="{A9A6BD96-51F0-4BC0-AFB7-3C3319605BD3}"/>
    <cellStyle name="Total 3 4" xfId="52084" xr:uid="{96F414A6-539C-4119-A929-BB42D097C206}"/>
    <cellStyle name="Total 3 4 2" xfId="52085" xr:uid="{D343396B-8337-4260-A747-A18B2B2877B6}"/>
    <cellStyle name="Total 3 4 2 2" xfId="52086" xr:uid="{0352C9A2-9314-4E5F-A193-29B1EA0632D3}"/>
    <cellStyle name="Total 3 4 2 2 2" xfId="52087" xr:uid="{43CED252-E37F-4F37-926C-387C622CA26C}"/>
    <cellStyle name="Total 3 4 2 3" xfId="52088" xr:uid="{0B52F888-BC96-48A2-ADBB-39E80171A13A}"/>
    <cellStyle name="Total 3 4 2 3 2" xfId="52089" xr:uid="{8F1C51BE-4451-4B37-BAB7-56BE4E74F89A}"/>
    <cellStyle name="Total 3 4 2 4" xfId="52090" xr:uid="{84074423-EBE9-4A58-B445-0B5147F1BB20}"/>
    <cellStyle name="Total 3 4 3" xfId="52091" xr:uid="{5960ED41-3CB9-4B8A-B477-46BC66B359B9}"/>
    <cellStyle name="Total 3 4 3 2" xfId="52092" xr:uid="{1949F607-EE9D-4A0F-8669-ED9EF77397E8}"/>
    <cellStyle name="Total 3 4 3 3" xfId="52093" xr:uid="{AF181803-CE41-4100-8BD7-EC54723B48F4}"/>
    <cellStyle name="Total 3 4 3 3 2" xfId="52094" xr:uid="{3EDF5EC1-000D-4275-9F25-B0ACF99A504F}"/>
    <cellStyle name="Total 3 4 4" xfId="52095" xr:uid="{FC248ACB-F903-474C-A3ED-EE253B0BB524}"/>
    <cellStyle name="Total 3 4 4 2" xfId="52096" xr:uid="{26E7D8C8-5F27-4473-93FC-06E3B1C9BBC7}"/>
    <cellStyle name="Total 3 4 5" xfId="52097" xr:uid="{30D71C57-9C23-4123-B43F-EBE7E05FFF16}"/>
    <cellStyle name="Total 3 4 5 2" xfId="52098" xr:uid="{E6FB9E87-1C5E-477D-A879-AE0BA28327A3}"/>
    <cellStyle name="Total 3 4 6" xfId="52099" xr:uid="{E10D8971-85DD-49FC-91F2-C19E5189973F}"/>
    <cellStyle name="Total 3 4 7" xfId="55160" xr:uid="{B9E6EB6D-D405-4F99-86A6-9A55E9A3ECB3}"/>
    <cellStyle name="Total 3 5" xfId="52100" xr:uid="{CABA8478-CCFD-45EB-8079-47324D3D20FC}"/>
    <cellStyle name="Total 3 5 2" xfId="52101" xr:uid="{CD239440-23EC-447E-9CBA-2DFBB697F924}"/>
    <cellStyle name="Total 3 5 2 2" xfId="52102" xr:uid="{C96A292B-94C3-4610-AA4A-06EA5E1D7A94}"/>
    <cellStyle name="Total 3 5 2 2 2" xfId="52103" xr:uid="{0978D6D1-C1CE-424A-A9CD-359B5694CEC6}"/>
    <cellStyle name="Total 3 5 2 3" xfId="52104" xr:uid="{BA8B7BF9-F6AE-4303-ADB5-8066BF17593A}"/>
    <cellStyle name="Total 3 5 2 3 2" xfId="52105" xr:uid="{C9FF75F5-0E7F-4997-A00B-787DF767BA51}"/>
    <cellStyle name="Total 3 5 2 4" xfId="52106" xr:uid="{3334FA59-1722-4839-AD9D-AFD71D01442A}"/>
    <cellStyle name="Total 3 5 3" xfId="52107" xr:uid="{0158077E-D997-4D97-8094-E337F5F9E6AD}"/>
    <cellStyle name="Total 3 5 3 2" xfId="52108" xr:uid="{0B57C2DF-7DBA-4EDE-908C-D50AC8CA0899}"/>
    <cellStyle name="Total 3 5 4" xfId="52109" xr:uid="{9E46FD01-7542-46BA-B999-E7917ECE875E}"/>
    <cellStyle name="Total 3 5 4 2" xfId="52110" xr:uid="{9A5C085C-AA82-46D1-A4D8-EC0CF5EF9687}"/>
    <cellStyle name="Total 3 5 5" xfId="52111" xr:uid="{56C2E926-405C-4D63-AF80-B7F49B17C50F}"/>
    <cellStyle name="Total 3 6" xfId="52112" xr:uid="{75D149A1-74FB-44D4-8E23-9C5D1DB6E1C7}"/>
    <cellStyle name="Total 3 6 2" xfId="52113" xr:uid="{57896B07-1FE4-4527-8170-4DB501FC22AA}"/>
    <cellStyle name="Total 3 6 2 2" xfId="52114" xr:uid="{5F00BF48-AEBC-49AB-8008-81082CA6A856}"/>
    <cellStyle name="Total 3 6 3" xfId="52115" xr:uid="{9299D363-5E76-4F59-A578-2A24BB181F3F}"/>
    <cellStyle name="Total 3 6 3 2" xfId="52116" xr:uid="{95D87725-9C9C-42AC-8C15-87E68051049F}"/>
    <cellStyle name="Total 3 6 4" xfId="52117" xr:uid="{F78BB86C-DB67-410E-8BEB-378DDA708AF0}"/>
    <cellStyle name="Total 3 7" xfId="52118" xr:uid="{B73BA4A2-550D-4890-98A4-46F72304E8DB}"/>
    <cellStyle name="Total 3 7 2" xfId="52119" xr:uid="{7CEB5AEE-F057-4DF8-9A0E-B0F1C697897C}"/>
    <cellStyle name="Total 3 7 2 2" xfId="52120" xr:uid="{D2A43DFB-2C33-43BB-9F35-AF4C52A9B25B}"/>
    <cellStyle name="Total 3 7 3" xfId="52121" xr:uid="{2AB8A389-4C48-4A44-9047-83E337F88DFC}"/>
    <cellStyle name="Total 3 7 3 2" xfId="52122" xr:uid="{4E3D1F3A-1DA0-4EF2-B82A-BE2D1C9A6C44}"/>
    <cellStyle name="Total 3 7 4" xfId="52123" xr:uid="{24C939C8-FDA0-4C4D-8C6C-69FA23A514B4}"/>
    <cellStyle name="Total 3 8" xfId="52124" xr:uid="{D458D24A-711E-4E47-A00D-FC54C6304D3A}"/>
    <cellStyle name="Total 3 8 2" xfId="52125" xr:uid="{5A1C6253-F6E9-42C8-9330-80D178F8E638}"/>
    <cellStyle name="Total 3 8 3" xfId="52126" xr:uid="{3BEDEE2D-5053-4CA1-8CE5-9B89E27720F1}"/>
    <cellStyle name="Total 3 8 3 2" xfId="52127" xr:uid="{660AF677-8828-4D6C-A9E7-13781E2642DC}"/>
    <cellStyle name="Total 3 9" xfId="52128" xr:uid="{15CFF76A-288E-4EDB-9ABC-789E4B10C888}"/>
    <cellStyle name="Total 3 9 2" xfId="52129" xr:uid="{D155B9F0-26A8-4339-A2D4-E95CC813C7F1}"/>
    <cellStyle name="Total 4" xfId="52130" xr:uid="{EB5BC82F-2A53-43D8-874E-8FE331C331ED}"/>
    <cellStyle name="Total 4 10" xfId="52131" xr:uid="{8593B289-6939-483E-A729-B228714E3C35}"/>
    <cellStyle name="Total 4 10 2" xfId="52132" xr:uid="{B414D246-C24D-4250-A93D-AA1BF2CF5525}"/>
    <cellStyle name="Total 4 11" xfId="52133" xr:uid="{32A97A35-D984-4D2B-848D-D9F338C903E3}"/>
    <cellStyle name="Total 4 12" xfId="52134" xr:uid="{64C958D8-0D0D-431C-A44F-9D7445B1C058}"/>
    <cellStyle name="Total 4 2" xfId="52135" xr:uid="{27924227-733D-4DAA-B46F-A7A241FCF9E8}"/>
    <cellStyle name="Total 4 2 2" xfId="52136" xr:uid="{E9444AC7-12D3-46A2-94A3-FEF21B84F9D8}"/>
    <cellStyle name="Total 4 2 2 2" xfId="52137" xr:uid="{B8A9CD8E-C4D2-4ECB-9763-5F6963AC0908}"/>
    <cellStyle name="Total 4 2 2 2 2" xfId="52138" xr:uid="{77A025C7-21E0-41BB-B1C2-2672EB1398E7}"/>
    <cellStyle name="Total 4 2 2 3" xfId="52139" xr:uid="{BB6A246A-346B-4B1D-B6F7-51655514E8CC}"/>
    <cellStyle name="Total 4 2 2 3 2" xfId="52140" xr:uid="{88EC9587-D85C-4BCA-91EB-FAFE929AB710}"/>
    <cellStyle name="Total 4 2 2 4" xfId="52141" xr:uid="{4EB8D48A-C657-4BEC-A0C8-63C6AE94BC8A}"/>
    <cellStyle name="Total 4 2 3" xfId="52142" xr:uid="{2289FBEB-AF3C-47A9-8423-EE602F40973F}"/>
    <cellStyle name="Total 4 2 3 2" xfId="52143" xr:uid="{7EF7D181-1797-452F-A3F5-3AB468AA49ED}"/>
    <cellStyle name="Total 4 2 4" xfId="52144" xr:uid="{0655F736-62A5-4CD4-A6F1-B213D5DE650B}"/>
    <cellStyle name="Total 4 2 4 2" xfId="52145" xr:uid="{F3B4B113-CFCF-45DD-B8CC-B1A3BFA9F230}"/>
    <cellStyle name="Total 4 2 5" xfId="52146" xr:uid="{A6E340DF-DE29-4D60-B63B-631C9F626B47}"/>
    <cellStyle name="Total 4 2 6" xfId="52147" xr:uid="{4062E130-2A8F-4F4C-8FA4-3556D05FB5E5}"/>
    <cellStyle name="Total 4 2 6 2" xfId="52148" xr:uid="{560FF739-9C6E-401E-99D3-E27D5E0E217B}"/>
    <cellStyle name="Total 4 2 7" xfId="52149" xr:uid="{98C501D8-D4DF-4C99-B5BD-531EAC806260}"/>
    <cellStyle name="Total 4 2 7 2" xfId="52150" xr:uid="{F2E23310-863D-47B4-AD8E-66D6D7238939}"/>
    <cellStyle name="Total 4 2 8" xfId="52151" xr:uid="{10059835-AEA3-44CF-AB98-7B911537BF7A}"/>
    <cellStyle name="Total 4 2 9" xfId="52152" xr:uid="{321D3869-7EC1-424C-8C88-90FAFA391467}"/>
    <cellStyle name="Total 4 3" xfId="52153" xr:uid="{C1B7FE6D-3DF6-47CE-9C8D-A1B03889C74C}"/>
    <cellStyle name="Total 4 3 2" xfId="52154" xr:uid="{1A8CD863-EEC2-4365-A604-1E2023B76867}"/>
    <cellStyle name="Total 4 3 2 2" xfId="52155" xr:uid="{676AB0BE-51AF-44A0-A4FC-59E72C401A30}"/>
    <cellStyle name="Total 4 3 2 2 2" xfId="52156" xr:uid="{A97B9CB3-34E7-4F0F-97C0-B2AA8A61BE3E}"/>
    <cellStyle name="Total 4 3 2 3" xfId="52157" xr:uid="{12D8CDAD-8E53-48B9-8C75-F45813143C0C}"/>
    <cellStyle name="Total 4 3 2 3 2" xfId="52158" xr:uid="{333EBD07-C344-4E03-B9D7-93B4B2833D0D}"/>
    <cellStyle name="Total 4 3 2 4" xfId="52159" xr:uid="{05328C67-6DAE-4CE6-BDAB-8FBC5F06A8C7}"/>
    <cellStyle name="Total 4 3 3" xfId="52160" xr:uid="{343566D1-7DF0-4DEC-8363-1796B5B8A682}"/>
    <cellStyle name="Total 4 3 3 2" xfId="52161" xr:uid="{165DB24C-B36D-4EFC-8141-03D672B72295}"/>
    <cellStyle name="Total 4 3 3 3" xfId="52162" xr:uid="{150D674C-9EC9-417A-9F8C-0267044C2C7C}"/>
    <cellStyle name="Total 4 3 3 3 2" xfId="52163" xr:uid="{816A0095-93AA-4964-B9FA-1A5719E73AE4}"/>
    <cellStyle name="Total 4 3 4" xfId="52164" xr:uid="{C08BF7CA-F94F-4A71-A8A3-39A310A5A4AF}"/>
    <cellStyle name="Total 4 3 4 2" xfId="52165" xr:uid="{87720495-C0E5-489B-AAE9-CE931E5B362A}"/>
    <cellStyle name="Total 4 3 5" xfId="52166" xr:uid="{1ECBD675-6C2D-4156-B6F2-730978983E51}"/>
    <cellStyle name="Total 4 3 5 2" xfId="52167" xr:uid="{A3380469-B51C-4B10-ABD8-FD4CC8E17D50}"/>
    <cellStyle name="Total 4 3 6" xfId="52168" xr:uid="{D2FAED07-520A-4DE0-AE83-2C88B7B6FC5B}"/>
    <cellStyle name="Total 4 3 7" xfId="55161" xr:uid="{0476E03B-92CA-4904-878C-9093DA0B8393}"/>
    <cellStyle name="Total 4 4" xfId="52169" xr:uid="{47B51449-DF41-478A-B54F-4DD7F98593A4}"/>
    <cellStyle name="Total 4 4 2" xfId="52170" xr:uid="{B94FF3F0-2748-475B-927B-8F50816F0547}"/>
    <cellStyle name="Total 4 4 2 2" xfId="52171" xr:uid="{77141E5A-F8A8-4F27-8525-7786F3B1784B}"/>
    <cellStyle name="Total 4 4 2 2 2" xfId="52172" xr:uid="{E164963A-EC63-48EC-B879-DF766493DA8C}"/>
    <cellStyle name="Total 4 4 2 3" xfId="52173" xr:uid="{D4E93B4D-19DC-4599-9CCF-7F396224CA27}"/>
    <cellStyle name="Total 4 4 2 3 2" xfId="52174" xr:uid="{D87A39B2-2D65-46E9-975F-E4869882D2CC}"/>
    <cellStyle name="Total 4 4 2 4" xfId="52175" xr:uid="{CE33D153-911C-4883-B7B9-0603D82F9A23}"/>
    <cellStyle name="Total 4 4 3" xfId="52176" xr:uid="{6F3665FC-3208-4980-A31F-4A8542205EE3}"/>
    <cellStyle name="Total 4 4 3 2" xfId="52177" xr:uid="{C6D0BCC4-7D86-4AA0-B078-ECB4F311D757}"/>
    <cellStyle name="Total 4 4 4" xfId="52178" xr:uid="{6732F32B-6D7E-42CB-A406-8293ADC854F4}"/>
    <cellStyle name="Total 4 4 4 2" xfId="52179" xr:uid="{7B887345-F12E-4E79-A27D-24528976CAD3}"/>
    <cellStyle name="Total 4 4 5" xfId="52180" xr:uid="{DBCFDC7B-5BE8-41DC-AC94-67B5BDFA2C81}"/>
    <cellStyle name="Total 4 5" xfId="52181" xr:uid="{C7397327-B378-4C1F-9E22-9344EB1FAEC8}"/>
    <cellStyle name="Total 4 5 2" xfId="52182" xr:uid="{7014E79F-FD7A-497F-8E98-E2B652A263B3}"/>
    <cellStyle name="Total 4 5 2 2" xfId="52183" xr:uid="{2E9BF574-5B60-4D84-8422-99BA990687E5}"/>
    <cellStyle name="Total 4 5 3" xfId="52184" xr:uid="{6A7ED075-8813-44ED-A64C-FD33207C57A5}"/>
    <cellStyle name="Total 4 5 3 2" xfId="52185" xr:uid="{5807A9C1-CAFC-460C-B187-006E1420BF86}"/>
    <cellStyle name="Total 4 5 4" xfId="52186" xr:uid="{05E2A1BE-232E-4E0B-9B65-2FC392E6B261}"/>
    <cellStyle name="Total 4 6" xfId="52187" xr:uid="{E3DA7FBC-F736-4415-B4F5-5203AB2C14E0}"/>
    <cellStyle name="Total 4 6 2" xfId="52188" xr:uid="{FA8F11E6-1871-42DD-B9C4-AF754D543337}"/>
    <cellStyle name="Total 4 6 3" xfId="52189" xr:uid="{54F36DF0-5BA6-403D-88A6-FDB43871A412}"/>
    <cellStyle name="Total 4 6 3 2" xfId="52190" xr:uid="{7FAB1B59-0265-4051-BA55-6ABE2F9DE147}"/>
    <cellStyle name="Total 4 7" xfId="52191" xr:uid="{D442F785-6258-4082-BDA8-485A8046381D}"/>
    <cellStyle name="Total 4 7 2" xfId="52192" xr:uid="{98E6F882-E62D-48DE-9EEA-698FA0DA9852}"/>
    <cellStyle name="Total 4 8" xfId="52193" xr:uid="{B2A0ACB1-7001-425E-A359-80D4B6320364}"/>
    <cellStyle name="Total 4 8 2" xfId="52194" xr:uid="{C6D60526-8C38-4A98-AD06-061681899C2A}"/>
    <cellStyle name="Total 4 9" xfId="52195" xr:uid="{209DC13C-F2E4-414A-8E74-BA5DDE44C544}"/>
    <cellStyle name="Total 4 9 2" xfId="52196" xr:uid="{4C6FC9B7-E298-4070-A550-2A90F0BA4DAF}"/>
    <cellStyle name="Total 5" xfId="52197" xr:uid="{573160D6-F630-4431-847C-11F10B2C86DD}"/>
    <cellStyle name="Total 5 2" xfId="52198" xr:uid="{A4C02B6E-3BFC-426F-B4B6-B3A365C1CB92}"/>
    <cellStyle name="Total 5 2 2" xfId="52199" xr:uid="{0049BC6B-2C9F-473D-99BA-9B3AA082AD08}"/>
    <cellStyle name="Total 5 2 2 2" xfId="52200" xr:uid="{3F645C61-97AF-41EE-9179-1136971330D3}"/>
    <cellStyle name="Total 5 2 2 2 2" xfId="52201" xr:uid="{1E8D18E3-A35B-45DA-A57E-FDFF6BF5B36D}"/>
    <cellStyle name="Total 5 2 3" xfId="52202" xr:uid="{6FE9C638-C1A8-4BB1-AB2D-2D41EE95CC9F}"/>
    <cellStyle name="Total 5 2 3 2" xfId="52203" xr:uid="{09D7970A-F780-4FCE-89D1-5F262909261B}"/>
    <cellStyle name="Total 5 2 4" xfId="52204" xr:uid="{989C47B0-9F9B-4784-9E43-452EFD656E3E}"/>
    <cellStyle name="Total 5 3" xfId="52205" xr:uid="{0780EDC0-0DC8-48BD-8755-2E222B641436}"/>
    <cellStyle name="Total 5 3 2" xfId="52206" xr:uid="{B950888F-92AD-41A3-8552-37C450FD413B}"/>
    <cellStyle name="Total 5 3 2 2" xfId="52207" xr:uid="{D3B24465-50E0-4B27-A7EA-51E1F53090D1}"/>
    <cellStyle name="Total 5 3 3" xfId="52208" xr:uid="{9A94402A-BF0B-45B0-AEF6-2CDD236FD567}"/>
    <cellStyle name="Total 5 3 3 2" xfId="52209" xr:uid="{23691CE1-8FE5-4632-9107-AC8603FFF04B}"/>
    <cellStyle name="Total 5 3 4" xfId="52210" xr:uid="{D467532C-7237-432D-B3D1-31228E6E7F67}"/>
    <cellStyle name="Total 5 4" xfId="52211" xr:uid="{B286F14F-09BA-427B-99A7-D32C1F4A8414}"/>
    <cellStyle name="Total 5 4 2" xfId="52212" xr:uid="{D0DA96F1-3242-48F7-B7AB-B24F4B28EECB}"/>
    <cellStyle name="Total 5 4 3" xfId="52213" xr:uid="{F2821AEE-A2AD-4EB2-AC85-F86F8D4CCF44}"/>
    <cellStyle name="Total 5 4 3 2" xfId="52214" xr:uid="{D7A70E97-F276-48FE-A17B-19A2C54C286D}"/>
    <cellStyle name="Total 5 5" xfId="52215" xr:uid="{1BE44306-C6E0-4DD3-97DF-A179F76885D0}"/>
    <cellStyle name="Total 5 5 2" xfId="52216" xr:uid="{08D8E6DB-3A19-4CDA-B43A-2AFEE21812BD}"/>
    <cellStyle name="Total 5 5 2 2" xfId="52217" xr:uid="{CC302E8C-E7E8-4063-B26C-021380BAF5A6}"/>
    <cellStyle name="Total 5 5 3" xfId="52218" xr:uid="{3A7042D9-C276-456B-939F-AA4926556C35}"/>
    <cellStyle name="Total 5 6" xfId="52219" xr:uid="{A03829A2-4D9D-4251-8F9C-11D51EBA365F}"/>
    <cellStyle name="Total 5 6 2" xfId="52220" xr:uid="{002AC458-5749-40EB-A36A-E7DAE53B88C7}"/>
    <cellStyle name="Total 5 7" xfId="52221" xr:uid="{61C03F06-60F2-4C2A-817C-734279385C77}"/>
    <cellStyle name="Total 6" xfId="52222" xr:uid="{028DBD83-4FD3-421B-89DF-6C7E448CFC02}"/>
    <cellStyle name="Total 6 2" xfId="52223" xr:uid="{C4D17263-B9CD-44F0-A469-139A51491E1A}"/>
    <cellStyle name="Total 6 2 2" xfId="52224" xr:uid="{4B2CB640-7EB2-475F-A90A-58D8225262B3}"/>
    <cellStyle name="Total 6 2 2 2" xfId="52225" xr:uid="{9F6B6326-C554-438A-9EA7-92D21111EEA3}"/>
    <cellStyle name="Total 6 2 3" xfId="52226" xr:uid="{175F60D2-74BF-4DEF-8572-8E4C871E0184}"/>
    <cellStyle name="Total 6 2 3 2" xfId="52227" xr:uid="{F1B36C78-3ACC-4F7B-9DA1-7B5AB23F4E45}"/>
    <cellStyle name="Total 6 2 4" xfId="52228" xr:uid="{3C663FE3-AF1F-472B-A0AD-45F280DD5D4B}"/>
    <cellStyle name="Total 6 3" xfId="52229" xr:uid="{3892016F-B531-4EB2-BCCC-771CD432B0BC}"/>
    <cellStyle name="Total 6 3 2" xfId="52230" xr:uid="{410F1F89-69B3-4CA9-AD05-83844B6766CA}"/>
    <cellStyle name="Total 6 3 3" xfId="52231" xr:uid="{90A4B658-26EA-4AE1-A6EA-BEC48A406AA9}"/>
    <cellStyle name="Total 6 3 3 2" xfId="52232" xr:uid="{DA599462-B138-456F-BDD4-0865E4BBF1F5}"/>
    <cellStyle name="Total 6 4" xfId="52233" xr:uid="{1E0BA3A5-66DA-45F7-94C9-5D0BCAED9A3E}"/>
    <cellStyle name="Total 6 4 2" xfId="52234" xr:uid="{45F62E88-7B23-4911-A7DE-D1A45C02799C}"/>
    <cellStyle name="Total 6 5" xfId="52235" xr:uid="{D48C364E-1071-46B3-9195-D83AE755515F}"/>
    <cellStyle name="Total 6 5 2" xfId="52236" xr:uid="{DD33793C-3000-4997-A5EA-292FD954F151}"/>
    <cellStyle name="Total 6 6" xfId="52237" xr:uid="{4391B7D8-DC0D-477E-B308-30C197B41E3F}"/>
    <cellStyle name="Total 7" xfId="52238" xr:uid="{C6CF2201-08D0-4346-A992-AF4119FCA144}"/>
    <cellStyle name="Total 7 2" xfId="52239" xr:uid="{B5426210-3123-45BB-B97D-766A8E413C28}"/>
    <cellStyle name="Total 7 2 2" xfId="52240" xr:uid="{DC636343-CE80-48DB-855B-4FB36F8A37C5}"/>
    <cellStyle name="Total 7 2 2 2" xfId="52241" xr:uid="{F9A54CFC-9758-40DC-84ED-116870E6528C}"/>
    <cellStyle name="Total 7 2 3" xfId="52242" xr:uid="{B08B6B55-0634-4E07-81CC-46C091A60F15}"/>
    <cellStyle name="Total 7 2 3 2" xfId="52243" xr:uid="{A644DDD3-2BCA-4DBC-B1EE-E5B7BCF5AAAB}"/>
    <cellStyle name="Total 7 2 4" xfId="52244" xr:uid="{522DC9BF-9894-4826-BF1C-03DE0364B066}"/>
    <cellStyle name="Total 7 3" xfId="52245" xr:uid="{170A74FE-D7E8-468D-9241-08760029413C}"/>
    <cellStyle name="Total 7 3 2" xfId="52246" xr:uid="{152BC62A-AC7A-43F9-B77A-462CC18CD8D0}"/>
    <cellStyle name="Total 7 3 3" xfId="52247" xr:uid="{92F6743C-A10F-48AD-8284-C9E8183346E3}"/>
    <cellStyle name="Total 7 3 3 2" xfId="52248" xr:uid="{25102AF8-010D-4518-B315-BF4D0BBBA5A4}"/>
    <cellStyle name="Total 7 4" xfId="52249" xr:uid="{3E089CED-5C08-486E-96BD-2D5AD1BE6B5C}"/>
    <cellStyle name="Total 7 4 2" xfId="52250" xr:uid="{02C516A9-1D67-4353-AB69-8E6A379B00C0}"/>
    <cellStyle name="Total 7 5" xfId="52251" xr:uid="{AE949385-8BFA-436B-988E-E6CDDF199244}"/>
    <cellStyle name="Total 7 5 2" xfId="52252" xr:uid="{00DF21C9-1B9B-4128-BCB6-FE21FAC0AB48}"/>
    <cellStyle name="Total 7 6" xfId="52253" xr:uid="{A6DE2BD0-B7B4-498A-8314-6FE46E48C0C0}"/>
    <cellStyle name="Total 7 7" xfId="55162" xr:uid="{425E6B57-8722-4A19-A96D-13B8238B94E7}"/>
    <cellStyle name="Total 8" xfId="52254" xr:uid="{E845BD57-B28A-4A5E-93AA-15D39FC2299E}"/>
    <cellStyle name="Total 8 2" xfId="52255" xr:uid="{926326C8-483C-4F8B-8E08-40EE32E7D757}"/>
    <cellStyle name="Total 8 2 2" xfId="52256" xr:uid="{7D005945-1950-4711-8D15-6F9213DADF91}"/>
    <cellStyle name="Total 8 2 2 2" xfId="52257" xr:uid="{911FBB11-BCE2-4E20-AA8E-440AEEE51082}"/>
    <cellStyle name="Total 8 2 3" xfId="52258" xr:uid="{A86307BC-8B8B-4162-9653-01FA95D93072}"/>
    <cellStyle name="Total 8 2 3 2" xfId="52259" xr:uid="{A47F874E-B53B-47D4-BE7E-84F141124ECB}"/>
    <cellStyle name="Total 8 2 4" xfId="52260" xr:uid="{6722327C-EE62-4A61-8D77-875B89DE42DF}"/>
    <cellStyle name="Total 8 3" xfId="52261" xr:uid="{2D8C5C8D-A2E7-4317-8BD2-DB754AA19E6E}"/>
    <cellStyle name="Total 8 3 2" xfId="52262" xr:uid="{25F9CE87-8E06-4AF4-9FC6-A7E5A33CE499}"/>
    <cellStyle name="Total 8 3 3" xfId="52263" xr:uid="{E107F051-CB38-4036-A435-267CE4BCD56A}"/>
    <cellStyle name="Total 8 3 3 2" xfId="52264" xr:uid="{0F4839FE-EB1C-4FE1-A591-F811C010830B}"/>
    <cellStyle name="Total 8 4" xfId="52265" xr:uid="{364FE989-AFB5-4559-B034-E7A2EBF27196}"/>
    <cellStyle name="Total 8 4 2" xfId="52266" xr:uid="{0F68846E-C54D-40F1-B5D2-5346D77429BC}"/>
    <cellStyle name="Total 8 5" xfId="52267" xr:uid="{582E6F1A-29EB-44EB-ADBE-E037A170D8D2}"/>
    <cellStyle name="Total 8 5 2" xfId="52268" xr:uid="{E6AD047D-599F-4CF8-906F-512810392F5C}"/>
    <cellStyle name="Total 8 6" xfId="52269" xr:uid="{C222A768-4500-4328-8F02-D31DE02F5D09}"/>
    <cellStyle name="Total 8 7" xfId="55163" xr:uid="{AD1E2EC7-774A-4735-A1F4-00299CC82B76}"/>
    <cellStyle name="Total 9" xfId="52270" xr:uid="{5864E879-8078-4892-B495-D231FB8C89C2}"/>
    <cellStyle name="Total 9 2" xfId="52271" xr:uid="{ACFD6576-135E-4A5E-B6BA-CDA545DC8F0B}"/>
    <cellStyle name="Total 9 2 2" xfId="52272" xr:uid="{A34B1A5D-3A0E-4986-8C84-6E394637ABE9}"/>
    <cellStyle name="Total 9 2 2 2" xfId="52273" xr:uid="{8C83FFED-5902-48B9-96D0-A41F5AC9494F}"/>
    <cellStyle name="Total 9 2 3" xfId="52274" xr:uid="{670A5A9B-0569-496B-B3F2-67E776CE2F14}"/>
    <cellStyle name="Total 9 2 3 2" xfId="52275" xr:uid="{12D1D343-A640-463B-B049-8863842B2436}"/>
    <cellStyle name="Total 9 2 4" xfId="52276" xr:uid="{EA577EF6-D10A-415D-9348-69A8509288B8}"/>
    <cellStyle name="Total 9 3" xfId="52277" xr:uid="{D81E831E-E5C2-45A7-9F63-C60F52DA1376}"/>
    <cellStyle name="Total 9 3 2" xfId="52278" xr:uid="{A2E026FF-04AD-4307-B69C-221650FA8844}"/>
    <cellStyle name="Total 9 3 3" xfId="52279" xr:uid="{EF340A3C-3A33-419B-B1DA-4A23A5A53508}"/>
    <cellStyle name="Total 9 3 3 2" xfId="52280" xr:uid="{89E36A44-0ABA-469B-A1CF-CA01CFFBC316}"/>
    <cellStyle name="Total 9 4" xfId="52281" xr:uid="{D9AD6622-E594-472B-B2CA-2F98575ECE12}"/>
    <cellStyle name="Total 9 4 2" xfId="52282" xr:uid="{9FE81791-D63B-487A-93F9-47E84B471F45}"/>
    <cellStyle name="Total 9 5" xfId="52283" xr:uid="{C0475077-03B1-4C64-ADED-0807BD8D0949}"/>
    <cellStyle name="Total 9 5 2" xfId="52284" xr:uid="{C62EB3D4-F644-4196-B6B6-99E20026BF84}"/>
    <cellStyle name="Total 9 6" xfId="52285" xr:uid="{00A073B1-77FF-431F-B0F4-78C06454943B}"/>
    <cellStyle name="Total 9 7" xfId="55164" xr:uid="{59580C34-B162-4D34-89D2-A7CF2E0526E1}"/>
    <cellStyle name="ubordinated Debt" xfId="52286" xr:uid="{74CCCC99-29B4-4C36-9365-B01FEF69A0E4}"/>
    <cellStyle name="ubordinated Debt 2" xfId="52287" xr:uid="{C2EEAC39-0634-4E06-B67A-10774972A57D}"/>
    <cellStyle name="ubordinated Debt 2 2" xfId="52288" xr:uid="{62B79CFD-2A73-4943-9A36-AF42C9B3D4E8}"/>
    <cellStyle name="ubordinated Debt 2 2 2" xfId="52289" xr:uid="{67A3172D-D968-458F-AEA4-BFA68F077C3D}"/>
    <cellStyle name="ubordinated Debt 2 3" xfId="52290" xr:uid="{F70C8F52-F881-44E4-B4B1-66472744E52D}"/>
    <cellStyle name="ubordinated Debt 2 3 2" xfId="52291" xr:uid="{97645CC1-9599-4715-BD63-31BD0BBEABE0}"/>
    <cellStyle name="ubordinated Debt 2 4" xfId="52292" xr:uid="{AE8220A3-20CF-40AE-A153-220B64654B3B}"/>
    <cellStyle name="ubordinated Debt 3" xfId="52293" xr:uid="{602FEFFF-9B09-4CB5-AFE9-6A993A8F1691}"/>
    <cellStyle name="ubordinated Debt 3 2" xfId="52294" xr:uid="{0A72F93E-B07C-46DA-A1C2-32B3D0638CE4}"/>
    <cellStyle name="ubordinated Debt 4" xfId="52295" xr:uid="{4E94E921-AC9E-4CD8-BDDF-F842C6B6DE09}"/>
    <cellStyle name="ubordinated Debt 4 2" xfId="52296" xr:uid="{31FACB4A-E608-4710-BD6D-170E50911C33}"/>
    <cellStyle name="ubordinated Debt 5" xfId="52297" xr:uid="{ACCD2A3F-A0B3-469C-AFF3-97A65A36EA5C}"/>
    <cellStyle name="ubordinated Debt 6" xfId="52298" xr:uid="{CE1C4BA0-529F-496F-8295-4FBC7E71B267}"/>
    <cellStyle name="Uhrzeit" xfId="52299" xr:uid="{CACD53FD-EC69-4793-BA75-1B1FB68661D7}"/>
    <cellStyle name="Uhrzeit 2" xfId="52300" xr:uid="{09035EDD-00CE-45DE-8475-1C3A215ECD05}"/>
    <cellStyle name="Uhrzeit 2 2" xfId="52301" xr:uid="{90D27C0F-8604-4D53-A03E-684A5122FAF4}"/>
    <cellStyle name="Uhrzeit 2 2 2" xfId="52302" xr:uid="{0882859F-6B79-4708-9D03-9497C064B14F}"/>
    <cellStyle name="Uhrzeit 2 3" xfId="52303" xr:uid="{F98EF71A-2EF7-4208-887E-189D5A40C361}"/>
    <cellStyle name="Uhrzeit 2 3 2" xfId="52304" xr:uid="{5D3E1B36-7879-42ED-B2BD-4421447D5E38}"/>
    <cellStyle name="Uhrzeit 2 4" xfId="52305" xr:uid="{C7C3C691-3562-4F27-82F2-D320EC3F0C0C}"/>
    <cellStyle name="Uhrzeit 3" xfId="52306" xr:uid="{D6EA84CB-471F-4790-815C-223C8DAE7E98}"/>
    <cellStyle name="Uhrzeit 3 2" xfId="52307" xr:uid="{F58A015C-5AA9-42B5-A42B-4D25A8B0D463}"/>
    <cellStyle name="Uhrzeit 4" xfId="52308" xr:uid="{6EDAA86E-A861-4E8B-8EB9-764D7C294FC2}"/>
    <cellStyle name="Uhrzeit 4 2" xfId="52309" xr:uid="{22CEEC48-2E46-45F0-A0D4-172CE6B94C18}"/>
    <cellStyle name="Uhrzeit 5" xfId="52310" xr:uid="{7FAF754A-CE6B-4366-BF99-99CDAC7920C8}"/>
    <cellStyle name="Uhrzeit 5 2" xfId="52311" xr:uid="{37FC6FC6-0978-429F-9D8E-659AE114823C}"/>
    <cellStyle name="Uhrzeit 6" xfId="52312" xr:uid="{0E9F5F2F-DA1C-4FF4-A3DC-274058EB46DA}"/>
    <cellStyle name="Uhrzeit 7" xfId="52313" xr:uid="{F9DDAF88-B1C6-48FF-B5E7-A1640B70733F}"/>
    <cellStyle name="Underline_Single" xfId="52314" xr:uid="{E3DCD191-BA63-43AE-B484-0749CB5724EF}"/>
    <cellStyle name="Unprot" xfId="52315" xr:uid="{FA86D659-8A98-4790-AFDB-54DCB58D99AA}"/>
    <cellStyle name="Unprot 2" xfId="52316" xr:uid="{AC4BE198-1825-4B6A-BECC-B57579A03642}"/>
    <cellStyle name="Unprot 2 2" xfId="52317" xr:uid="{F4214A7D-B2A1-4979-B50A-75650D73F277}"/>
    <cellStyle name="Unprot 2 2 2" xfId="52318" xr:uid="{D0CFFB3D-BD6A-43F6-A2F2-A7B9BA2E9916}"/>
    <cellStyle name="Unprot 2 3" xfId="52319" xr:uid="{2308D3DF-FBDD-4C98-BAF3-AEA505955D49}"/>
    <cellStyle name="Unprot 2 3 2" xfId="52320" xr:uid="{B6F0E5CB-F23D-4C5A-B3C7-49A704D2FACE}"/>
    <cellStyle name="Unprot 2 4" xfId="52321" xr:uid="{E65ED4DD-8AF2-4ED1-8F13-D8096F5BA248}"/>
    <cellStyle name="Unprot 3" xfId="52322" xr:uid="{F816BB96-2707-459D-A4A2-25A55758BC9E}"/>
    <cellStyle name="Unprot 3 2" xfId="52323" xr:uid="{054EA2D1-9228-498F-837B-5533F9570B1C}"/>
    <cellStyle name="Unprot 4" xfId="52324" xr:uid="{1494E773-BD14-4823-A0DE-1A5B73ED5185}"/>
    <cellStyle name="Unprot 4 2" xfId="52325" xr:uid="{92793861-B165-4E00-B706-927629EA9EB6}"/>
    <cellStyle name="Unprot 5" xfId="52326" xr:uid="{7A4DC7C9-30AA-49E2-AB75-B0934793318E}"/>
    <cellStyle name="Unprot 5 2" xfId="52327" xr:uid="{4E08FB1C-9564-4F1E-90F4-5DADA56647FA}"/>
    <cellStyle name="Unprot 6" xfId="52328" xr:uid="{1809DFCF-0D58-439C-BA7E-53F33645E25E}"/>
    <cellStyle name="Unprot 6 2" xfId="52329" xr:uid="{AE8DEC61-4237-4B85-94A0-2EEA37D5355E}"/>
    <cellStyle name="Unprot 7" xfId="52330" xr:uid="{2F906BE5-D0AD-4DCA-AC6B-5EA9ABF6AC41}"/>
    <cellStyle name="Unprot 8" xfId="52331" xr:uid="{2947E51C-9250-455A-B57A-D9F50C213D21}"/>
    <cellStyle name="Unprot 9" xfId="52332" xr:uid="{74F9BE81-789D-43CF-96C5-F42B38FFC941}"/>
    <cellStyle name="Unprot_BCL_Prévia de Nov 2009" xfId="52401" xr:uid="{06D03FBC-ABD3-4093-9825-EADEB272F463}"/>
    <cellStyle name="Unprot$" xfId="52333" xr:uid="{E7C56A3B-737A-486C-BA33-6F8899E84BDB}"/>
    <cellStyle name="Unprot$ 10" xfId="52334" xr:uid="{57D4B382-F075-4F08-AC32-CA5BC7198200}"/>
    <cellStyle name="Unprot$ 11" xfId="52335" xr:uid="{57967BDB-6976-4C04-8006-6342FA4ABC4E}"/>
    <cellStyle name="Unprot$ 12" xfId="52336" xr:uid="{5A7E202F-80DB-4937-A1EB-C850330D207D}"/>
    <cellStyle name="Unprot$ 2" xfId="52337" xr:uid="{9558A51C-09F8-4CD7-BF25-D32A575C51CB}"/>
    <cellStyle name="Unprot$ 2 2" xfId="52338" xr:uid="{D6A57AE3-0806-4C2C-94C1-E3247EB66729}"/>
    <cellStyle name="Unprot$ 2 2 2" xfId="52339" xr:uid="{B625D0EA-986C-43F5-A7CF-EAD38D962DE9}"/>
    <cellStyle name="Unprot$ 2 2 2 2" xfId="52340" xr:uid="{1A725ED4-12D8-43A1-8DBC-DE2D3095A2BF}"/>
    <cellStyle name="Unprot$ 2 2 3" xfId="52341" xr:uid="{96263DD0-CCC8-4C3B-82A7-ACF01592417A}"/>
    <cellStyle name="Unprot$ 2 2 3 2" xfId="52342" xr:uid="{DC62DEEF-8529-429F-9B8F-22B7C1102CE2}"/>
    <cellStyle name="Unprot$ 2 2 4" xfId="52343" xr:uid="{646851EA-299A-4450-8D65-5EBC492874DA}"/>
    <cellStyle name="Unprot$ 2 3" xfId="52344" xr:uid="{6901E88A-087C-4EE2-9D38-FE4789C75701}"/>
    <cellStyle name="Unprot$ 2 3 2" xfId="52345" xr:uid="{677F4078-56AE-4F83-AEB5-301CCD1428CA}"/>
    <cellStyle name="Unprot$ 2 4" xfId="52346" xr:uid="{3464B084-F918-4B73-8BB4-8B45F9E61D27}"/>
    <cellStyle name="Unprot$ 2 4 2" xfId="52347" xr:uid="{F32EC655-0CEE-4008-8AF6-C43D64BE3EAA}"/>
    <cellStyle name="Unprot$ 2 5" xfId="52348" xr:uid="{68645EDE-B67D-45D8-A784-B785E2447622}"/>
    <cellStyle name="Unprot$ 2 5 2" xfId="52349" xr:uid="{3C24D3D2-E9D3-4E47-AD99-F87831444F47}"/>
    <cellStyle name="Unprot$ 2 6" xfId="52350" xr:uid="{5DC58133-037F-4D48-B5B2-4B72B6C1D924}"/>
    <cellStyle name="Unprot$ 2 6 2" xfId="52351" xr:uid="{BB0A1DF1-6406-4024-BCE4-3B6A7A72A68F}"/>
    <cellStyle name="Unprot$ 2 7" xfId="52352" xr:uid="{E11DA75B-8889-466F-ADFB-DB311DD2A7A4}"/>
    <cellStyle name="Unprot$ 2 8" xfId="52353" xr:uid="{C24213D6-4FC4-4EFD-979C-69AE5E6CAADA}"/>
    <cellStyle name="Unprot$ 2 9" xfId="52354" xr:uid="{150ABFAD-8F26-4C7C-9666-35E834DB82E3}"/>
    <cellStyle name="Unprot$ 3" xfId="52355" xr:uid="{7CC34320-DF7E-4D60-AF06-291B01DC517E}"/>
    <cellStyle name="Unprot$ 3 2" xfId="52356" xr:uid="{A19C7700-A0DE-4DC1-BE41-A6F552FCAA3B}"/>
    <cellStyle name="Unprot$ 3 2 2" xfId="52357" xr:uid="{86B6E59F-0217-452A-9CEC-36E15FB36E93}"/>
    <cellStyle name="Unprot$ 3 2 2 2" xfId="52358" xr:uid="{1BDCB966-FB32-407B-AC95-059535485BB4}"/>
    <cellStyle name="Unprot$ 3 2 3" xfId="52359" xr:uid="{DB90EC77-0937-40F3-99C0-E5CF5395E66F}"/>
    <cellStyle name="Unprot$ 3 2 3 2" xfId="52360" xr:uid="{023B869E-1005-45C4-B0B5-27AA755AD612}"/>
    <cellStyle name="Unprot$ 3 2 4" xfId="52361" xr:uid="{F37AC996-F368-4026-B9E8-0D13E25C590A}"/>
    <cellStyle name="Unprot$ 3 3" xfId="52362" xr:uid="{6A0FCFF8-7842-4458-BD0C-ABA882F48267}"/>
    <cellStyle name="Unprot$ 3 3 2" xfId="52363" xr:uid="{DAA0DFDC-F25B-4583-ADB1-68A40AE8B5C9}"/>
    <cellStyle name="Unprot$ 3 4" xfId="52364" xr:uid="{6D4F18B1-7665-44D1-A922-35A2DD9CFF27}"/>
    <cellStyle name="Unprot$ 3 4 2" xfId="52365" xr:uid="{B070AB36-12E3-4319-A32E-9A8B4D875241}"/>
    <cellStyle name="Unprot$ 3 5" xfId="52366" xr:uid="{025E4359-08E1-444D-9AAA-63B70D58A70C}"/>
    <cellStyle name="Unprot$ 3 5 2" xfId="52367" xr:uid="{FEC54BF0-7128-4213-A691-2974E3C36B34}"/>
    <cellStyle name="Unprot$ 3 6" xfId="52368" xr:uid="{1F5B74B9-090E-488F-A0C9-51D0BF6A2A01}"/>
    <cellStyle name="Unprot$ 3 7" xfId="52369" xr:uid="{96D73281-58D5-44AF-841F-20AD2B3C3AC4}"/>
    <cellStyle name="Unprot$ 3 8" xfId="52370" xr:uid="{DDFBD217-5ED0-4D6D-9144-81BC91CEF7B1}"/>
    <cellStyle name="Unprot$ 4" xfId="52371" xr:uid="{A39D0C7B-C0E9-4FC2-872A-1B19F3451EC5}"/>
    <cellStyle name="Unprot$ 4 2" xfId="52372" xr:uid="{9A257B95-7D48-4137-8ABB-1AA769D14E2A}"/>
    <cellStyle name="Unprot$ 4 2 2" xfId="52373" xr:uid="{052D4BEE-896B-41EE-90E3-42D586EA6531}"/>
    <cellStyle name="Unprot$ 4 2 2 2" xfId="52374" xr:uid="{93192C82-6A96-4295-8C6E-82594F0C56D1}"/>
    <cellStyle name="Unprot$ 4 2 3" xfId="52375" xr:uid="{9942BA8E-DC44-415D-AC99-71C2EAF614DC}"/>
    <cellStyle name="Unprot$ 4 2 3 2" xfId="52376" xr:uid="{010ACE31-A04B-4AB7-BAAF-CDA8729A0DBA}"/>
    <cellStyle name="Unprot$ 4 2 4" xfId="52377" xr:uid="{D670CF04-7ED1-40E8-B514-D11A5E76AA95}"/>
    <cellStyle name="Unprot$ 4 3" xfId="52378" xr:uid="{D8596374-2F6B-4E03-A941-357D17905321}"/>
    <cellStyle name="Unprot$ 4 3 2" xfId="52379" xr:uid="{22F472B2-2C2A-4289-90B3-1358E8A95901}"/>
    <cellStyle name="Unprot$ 4 4" xfId="52380" xr:uid="{7AFC5B49-F1BB-4B99-B0CD-F5C8F18374BD}"/>
    <cellStyle name="Unprot$ 4 4 2" xfId="52381" xr:uid="{3C90372B-885A-49D6-A3EE-8234F38F8018}"/>
    <cellStyle name="Unprot$ 4 5" xfId="52382" xr:uid="{7925B044-8D5D-4BF0-B6DA-F0CFDC38352A}"/>
    <cellStyle name="Unprot$ 4 6" xfId="52383" xr:uid="{B17FB5C2-0DDF-4977-987E-918F91052046}"/>
    <cellStyle name="Unprot$ 5" xfId="52384" xr:uid="{9A58D398-D337-47FF-BCC2-FF390C772A95}"/>
    <cellStyle name="Unprot$ 5 2" xfId="52385" xr:uid="{11734EAF-65B0-4769-8603-407E843F43D5}"/>
    <cellStyle name="Unprot$ 5 2 2" xfId="52386" xr:uid="{ACC62D6D-1EEF-4370-B1EC-04D804D13314}"/>
    <cellStyle name="Unprot$ 5 3" xfId="52387" xr:uid="{811B251D-A1A6-4969-A531-D5949AD2734C}"/>
    <cellStyle name="Unprot$ 5 3 2" xfId="52388" xr:uid="{206C5478-DC90-40EC-8432-6BA162C8C74E}"/>
    <cellStyle name="Unprot$ 5 4" xfId="52389" xr:uid="{1F16A735-EA22-4F3F-A671-AE7F8F0F3BB1}"/>
    <cellStyle name="Unprot$ 5 5" xfId="52390" xr:uid="{2ECEFDF3-7FC9-4204-A5EE-540A2EAAF010}"/>
    <cellStyle name="Unprot$ 6" xfId="52391" xr:uid="{D61F604C-E7F5-4975-A309-CE5C4AE74227}"/>
    <cellStyle name="Unprot$ 6 2" xfId="52392" xr:uid="{54574ACC-1CC5-4D3D-95AD-052D881B1B3B}"/>
    <cellStyle name="Unprot$ 6 3" xfId="52393" xr:uid="{DFA88165-B2BD-4E92-875E-B27B56E3E4BC}"/>
    <cellStyle name="Unprot$ 7" xfId="52394" xr:uid="{AB369241-65AA-4060-8D52-149BC9AFA902}"/>
    <cellStyle name="Unprot$ 7 2" xfId="52395" xr:uid="{33E788B5-A211-45D9-BD66-2CDE6ADF8E34}"/>
    <cellStyle name="Unprot$ 7 3" xfId="52396" xr:uid="{9B904615-4C44-4067-B95D-3853A2560166}"/>
    <cellStyle name="Unprot$ 8" xfId="52397" xr:uid="{FBC8094C-E501-44B0-AF2B-03D8A816FD41}"/>
    <cellStyle name="Unprot$ 8 2" xfId="52398" xr:uid="{F2A04DC0-A401-44C8-A778-E8C8B4157C12}"/>
    <cellStyle name="Unprot$ 9" xfId="52399" xr:uid="{B065F8F3-D131-45E1-BAA2-7BCFC26DF599}"/>
    <cellStyle name="Unprot$ 9 2" xfId="52400" xr:uid="{BCEA9BFC-B6C2-4369-8F59-D645BF08E09C}"/>
    <cellStyle name="Unprot$_Conciliação Pq. D. Pedro Maio 85%" xfId="55165" xr:uid="{AB1716DD-2C80-43A1-9931-4664D93680C3}"/>
    <cellStyle name="Unprotect" xfId="52402" xr:uid="{E95F5795-3494-4B89-8D6B-88447F189534}"/>
    <cellStyle name="Unprotect 2" xfId="52403" xr:uid="{F4157AD4-82EF-42A9-9E35-6DB71317F0AF}"/>
    <cellStyle name="Unprotect 2 2" xfId="52404" xr:uid="{FC4DD3ED-4221-4728-BC82-6CD871828EDB}"/>
    <cellStyle name="Unprotect 2 2 2" xfId="52405" xr:uid="{B5CC3F2F-9C2D-4397-AA9A-BEBA40BE134F}"/>
    <cellStyle name="Unprotect 2 3" xfId="52406" xr:uid="{A4DEB423-12F4-4726-83F6-60B05B3D25FB}"/>
    <cellStyle name="Unprotect 2 3 2" xfId="52407" xr:uid="{29541252-1E5C-449D-9E51-723F58E965D2}"/>
    <cellStyle name="Unprotect 2 4" xfId="52408" xr:uid="{3C59025B-3184-419A-90F0-73DDC9F04DF6}"/>
    <cellStyle name="Unprotect 3" xfId="52409" xr:uid="{1FC71C4C-100C-45E1-8902-B70A96C90F2F}"/>
    <cellStyle name="Unprotect 3 2" xfId="52410" xr:uid="{2AA39701-2735-480C-BCAC-5B76EEED82F5}"/>
    <cellStyle name="Unprotect 4" xfId="52411" xr:uid="{356860B1-C1D9-4AE1-BC64-9D8FA9185DA9}"/>
    <cellStyle name="Unprotect 4 2" xfId="52412" xr:uid="{D9AF0C6E-8772-424E-BEC5-E5B94C56268E}"/>
    <cellStyle name="Unprotect 5" xfId="52413" xr:uid="{72CFFCF0-40F0-415C-ABD0-618A10157E06}"/>
    <cellStyle name="Unprotect 5 2" xfId="52414" xr:uid="{1AE79C1F-01FE-4334-AA6E-A6396C9E57FF}"/>
    <cellStyle name="Unprotect 6" xfId="52415" xr:uid="{8F08B11A-774A-4769-AF2B-E2CEFEBBD393}"/>
    <cellStyle name="Unprotect 6 2" xfId="52416" xr:uid="{C5E3D8CC-2388-4204-AB50-252F0AB4EFD8}"/>
    <cellStyle name="Unprotect 7" xfId="52417" xr:uid="{514D545E-8635-4FB5-9587-68B4911268E2}"/>
    <cellStyle name="Unprotect 8" xfId="52418" xr:uid="{CA772388-EF24-4E9D-8137-70C68A3E8FF3}"/>
    <cellStyle name="Unprotect 9" xfId="52419" xr:uid="{5E912500-999E-43D9-BE6F-1137E16B29B2}"/>
    <cellStyle name="Vírgul - Estilo3" xfId="52420" xr:uid="{A471AA78-10E7-4EE7-BA90-A510094B3E08}"/>
    <cellStyle name="Vírgul - Estilo3 2" xfId="52421" xr:uid="{95B1FEE4-62E3-4903-B828-4352EB73A5DC}"/>
    <cellStyle name="Vírgul - Estilo3 2 2" xfId="52422" xr:uid="{06864208-16A1-4D86-A6F1-3AEE73588CBA}"/>
    <cellStyle name="Vírgul - Estilo3 2 2 2" xfId="52423" xr:uid="{7EF4A043-CDA9-4567-93FA-D772EE86223F}"/>
    <cellStyle name="Vírgul - Estilo3 2 3" xfId="52424" xr:uid="{160DD175-457B-4E1C-99C4-915BD398947D}"/>
    <cellStyle name="Vírgul - Estilo3 2 3 2" xfId="52425" xr:uid="{C2F88D91-8724-4D60-82CC-52A6520AD994}"/>
    <cellStyle name="Vírgul - Estilo3 2 4" xfId="52426" xr:uid="{51068FDC-4459-4B7E-84E7-0EE878057213}"/>
    <cellStyle name="Vírgul - Estilo3 3" xfId="52427" xr:uid="{3AA21A66-9D45-41F0-9EA2-73ECB47C4114}"/>
    <cellStyle name="Vírgul - Estilo3 3 2" xfId="52428" xr:uid="{E6ECB329-D521-4916-A37F-06EAC4A917A6}"/>
    <cellStyle name="Vírgul - Estilo3 4" xfId="52429" xr:uid="{F646CEE4-ECDA-47CA-9388-89651F102054}"/>
    <cellStyle name="Vírgul - Estilo3 4 2" xfId="52430" xr:uid="{4E6FA5A9-6988-4156-A03C-C2C2F7C27F8F}"/>
    <cellStyle name="Vírgul - Estilo3 5" xfId="52431" xr:uid="{814BFD37-A73B-4C19-A287-5064523AA876}"/>
    <cellStyle name="Vírgul - Estilo3 6" xfId="52432" xr:uid="{68145674-6FD7-4403-A692-F8AF71AC22D9}"/>
    <cellStyle name="Vírgula" xfId="1" builtinId="3"/>
    <cellStyle name="Vírgula 10" xfId="55190" xr:uid="{D4B4EEF2-7002-445C-BE72-2A5956557A57}"/>
    <cellStyle name="Vírgula 13 2" xfId="53478" xr:uid="{20FB44C2-05C6-41DC-A83D-C0AA93D09C5E}"/>
    <cellStyle name="Vírgula 13 2 2" xfId="53479" xr:uid="{4C3F987D-D3DA-4E65-9377-894B1F2B4A97}"/>
    <cellStyle name="Vírgula 14" xfId="53480" xr:uid="{5B2EE238-7877-470E-8C78-9DACF5A162E0}"/>
    <cellStyle name="Vírgula 14 2" xfId="53481" xr:uid="{049508B1-0358-4AB7-8928-FF671AA04C88}"/>
    <cellStyle name="Vírgula 2" xfId="52433" xr:uid="{86BEE152-1A5B-4093-BF3B-9550592BE799}"/>
    <cellStyle name="Vírgula 2 2" xfId="52434" xr:uid="{211A5541-7485-4D54-A180-51BF46CD08F9}"/>
    <cellStyle name="Vírgula 2 2 2" xfId="52435" xr:uid="{9C2C8F29-25C7-4CF0-93D9-4775B8EABC2E}"/>
    <cellStyle name="Vírgula 2 2 2 2" xfId="52436" xr:uid="{DFC18134-1696-4502-A272-2AB089B1C0B4}"/>
    <cellStyle name="Vírgula 2 2 3" xfId="52437" xr:uid="{DAA425DC-9E88-4723-8244-6A6E45A4E1A1}"/>
    <cellStyle name="Vírgula 2 2 3 2" xfId="52438" xr:uid="{5B1164E4-A486-459B-AEA5-D9FE2B8D5AD4}"/>
    <cellStyle name="Vírgula 2 2 4" xfId="52439" xr:uid="{9A8ACBA9-A274-471A-A9DE-54274DA31436}"/>
    <cellStyle name="Vírgula 2 2 5" xfId="52440" xr:uid="{3B9AF110-92A3-4FF8-881A-03AC43C1A770}"/>
    <cellStyle name="Vírgula 2 3" xfId="52441" xr:uid="{9B7835CA-5CBE-41F5-A2BE-35C79E7078B9}"/>
    <cellStyle name="Vírgula 2 3 2" xfId="52442" xr:uid="{530278C6-8803-4423-AD7B-9D316FEC409B}"/>
    <cellStyle name="Vírgula 2 4" xfId="52443" xr:uid="{B1A098AA-034E-446C-96C9-EC7EA373DE09}"/>
    <cellStyle name="Vírgula 2 4 2" xfId="52444" xr:uid="{9A7B826D-65D8-4018-BEFE-89CC8E9EAF63}"/>
    <cellStyle name="Vírgula 2 4 2 2" xfId="53482" xr:uid="{94A481D6-E63F-4127-BE54-6EC226B5A695}"/>
    <cellStyle name="Vírgula 2 4 2 3" xfId="53483" xr:uid="{392476C5-523B-4F79-868F-FE721A3FBE3C}"/>
    <cellStyle name="Vírgula 2 4 3" xfId="53484" xr:uid="{9B3C0F59-CD4D-4AF0-84FF-97CD541811FA}"/>
    <cellStyle name="Vírgula 2 4 4" xfId="53485" xr:uid="{86A3DB4E-FF0E-47EF-927A-57CC86687089}"/>
    <cellStyle name="Vírgula 2 4 5" xfId="53486" xr:uid="{ED447AD5-E08A-4067-8F98-154E0A966F49}"/>
    <cellStyle name="Vírgula 2 5" xfId="52445" xr:uid="{0472F6C7-E445-4081-90FD-D7EB7EE813F5}"/>
    <cellStyle name="Vírgula 2 5 2" xfId="53487" xr:uid="{3C31203C-4FD7-4DBD-A72F-A241C2E0C28D}"/>
    <cellStyle name="Vírgula 2 6" xfId="52446" xr:uid="{E54EDD92-3D24-43EF-96AD-BFC1C94B5A01}"/>
    <cellStyle name="Vírgula 2 7" xfId="55187" xr:uid="{5F8601E7-989E-497D-97EB-D437B90711BD}"/>
    <cellStyle name="Vírgula 2 8" xfId="55195" xr:uid="{2C6A9B99-EC69-4E9F-85F8-5230CCFB6461}"/>
    <cellStyle name="Vírgula 3" xfId="52447" xr:uid="{D25EE1F6-0338-4239-8639-F8C2AD92F71D}"/>
    <cellStyle name="Vírgula 3 10" xfId="55166" xr:uid="{2ADB05F4-33D6-4B3E-AF8D-87D619733179}"/>
    <cellStyle name="Vírgula 3 2" xfId="52448" xr:uid="{45413961-94C0-4C76-9A5A-01E9449C8278}"/>
    <cellStyle name="Vírgula 3 2 2" xfId="52449" xr:uid="{297C2D5A-0DE1-4575-BC6D-596D0212E52F}"/>
    <cellStyle name="Vírgula 3 2 2 2" xfId="52450" xr:uid="{8CDD3646-5B05-43DC-BEDF-1C9CD798D82F}"/>
    <cellStyle name="Vírgula 3 2 2 2 2" xfId="52451" xr:uid="{13754963-E865-46AC-B5BC-12C9C7A0D251}"/>
    <cellStyle name="Vírgula 3 2 2 2 2 2" xfId="52452" xr:uid="{FC57743D-E00D-41DE-9375-801EA550FE58}"/>
    <cellStyle name="Vírgula 3 2 2 2 3" xfId="52453" xr:uid="{512D802C-5B1A-41B7-812D-3D35D2503C5F}"/>
    <cellStyle name="Vírgula 3 2 2 3" xfId="52454" xr:uid="{9AFD8090-9F0E-4E7C-950E-5A765598F795}"/>
    <cellStyle name="Vírgula 3 2 2 3 2" xfId="52455" xr:uid="{BBB20D37-FADE-472F-9C16-02CB0295955B}"/>
    <cellStyle name="Vírgula 3 2 2 4" xfId="52456" xr:uid="{55FE9409-6F94-4825-BE9A-A5A88B6E04D6}"/>
    <cellStyle name="Vírgula 3 2 2 4 2" xfId="52457" xr:uid="{FE87279D-8D70-4267-8032-0E736C1D4382}"/>
    <cellStyle name="Vírgula 3 2 2 5" xfId="52458" xr:uid="{15F5AA8E-3BEB-49CB-9F08-7F3A094D20F8}"/>
    <cellStyle name="Vírgula 3 2 3" xfId="52459" xr:uid="{5C75D0AB-DEBE-4DE1-ABFD-FB6272653B59}"/>
    <cellStyle name="Vírgula 3 2 3 2" xfId="52460" xr:uid="{FC835C1A-D894-4A75-A2FB-DA1B0B331569}"/>
    <cellStyle name="Vírgula 3 2 4" xfId="52461" xr:uid="{4B8FAAE9-A587-468F-8A37-5EFA4E5E0C55}"/>
    <cellStyle name="Vírgula 3 2 4 2" xfId="52462" xr:uid="{CE1C4057-0678-4046-A9CC-A4DB49F4ED64}"/>
    <cellStyle name="Vírgula 3 2 5" xfId="52463" xr:uid="{1C388D92-E095-4E1C-9556-04C7BFC96477}"/>
    <cellStyle name="Vírgula 3 2 6" xfId="52464" xr:uid="{2C574476-F48F-4B98-90B8-7A87C6B6994C}"/>
    <cellStyle name="Vírgula 3 3" xfId="52465" xr:uid="{DCBADEF0-470D-465D-9823-F06E1B3DABC5}"/>
    <cellStyle name="Vírgula 3 3 2" xfId="52466" xr:uid="{D354D5F3-6273-4B17-9D09-84EF32EF8641}"/>
    <cellStyle name="Vírgula 3 3 2 2" xfId="52467" xr:uid="{39171821-B90F-4514-995E-14B7D544B4F7}"/>
    <cellStyle name="Vírgula 3 3 3" xfId="52468" xr:uid="{1346A903-638C-4A57-BD52-A774C154D85E}"/>
    <cellStyle name="Vírgula 3 3 3 2" xfId="52469" xr:uid="{3BAA539D-8252-4C4B-9BAA-C1635948053F}"/>
    <cellStyle name="Vírgula 3 3 4" xfId="52470" xr:uid="{60552933-9496-4808-8F1E-6E1A33D23754}"/>
    <cellStyle name="Vírgula 3 4" xfId="52471" xr:uid="{B1BD9CB8-FEBB-4699-ABEC-312C3C56B715}"/>
    <cellStyle name="Vírgula 3 4 2" xfId="52472" xr:uid="{81BC2685-44F9-4660-AE4B-D5ED27E882DB}"/>
    <cellStyle name="Vírgula 3 4 2 2" xfId="52473" xr:uid="{E9E7656B-D605-4908-81E0-6A843042F613}"/>
    <cellStyle name="Vírgula 3 4 2 2 2" xfId="52474" xr:uid="{867E2E02-38A0-442C-A4ED-EB1714C65E56}"/>
    <cellStyle name="Vírgula 3 4 2 3" xfId="52475" xr:uid="{99FBE999-1711-4156-BFC2-63338C8B89D5}"/>
    <cellStyle name="Vírgula 3 4 3" xfId="52476" xr:uid="{D49FE11C-AAB6-4BDA-94C0-972F686C3FE7}"/>
    <cellStyle name="Vírgula 3 4 3 2" xfId="52477" xr:uid="{6C401A3A-3CA4-431B-BFED-5C6AD284C2B3}"/>
    <cellStyle name="Vírgula 3 4 4" xfId="52478" xr:uid="{FABCD783-7D1B-4808-AE4B-7994D4964485}"/>
    <cellStyle name="Vírgula 3 4 4 2" xfId="52479" xr:uid="{6A0EA567-40A0-4826-A27F-7ED527DA1D0D}"/>
    <cellStyle name="Vírgula 3 4 5" xfId="52480" xr:uid="{BC8415B4-242B-4D83-94A5-0491E52CEFA3}"/>
    <cellStyle name="Vírgula 3 5" xfId="52481" xr:uid="{E265466E-6763-456C-B170-206E3288DB2F}"/>
    <cellStyle name="Vírgula 3 5 2" xfId="52482" xr:uid="{72A54C1D-36B2-4D13-A629-6DDBA4147D4D}"/>
    <cellStyle name="Vírgula 3 5 2 2" xfId="52483" xr:uid="{D148D811-4F9F-4A84-964F-D7E3E94C68BA}"/>
    <cellStyle name="Vírgula 3 5 3" xfId="52484" xr:uid="{3A6FF576-0BED-4DD4-9E06-55B1CF1B17EA}"/>
    <cellStyle name="Vírgula 3 5 3 2" xfId="52485" xr:uid="{CC0CC4A0-9E73-42BD-BF3B-54ED11F2D773}"/>
    <cellStyle name="Vírgula 3 5 4" xfId="52486" xr:uid="{49ABD57F-D71E-4304-B984-A6C971A23CBA}"/>
    <cellStyle name="Vírgula 3 6" xfId="52487" xr:uid="{85BE99BF-C097-4FF9-B818-3383D7AB6D97}"/>
    <cellStyle name="Vírgula 3 6 2" xfId="52488" xr:uid="{5D3B25DD-6DF9-4EB4-BAEB-8B23FD5DD77E}"/>
    <cellStyle name="Vírgula 3 7" xfId="52489" xr:uid="{13A5D936-3B1C-4EC8-9B28-AF82DDD4AE6E}"/>
    <cellStyle name="Vírgula 3 8" xfId="52490" xr:uid="{370B1702-0F6F-438D-A78F-EB46800F44E9}"/>
    <cellStyle name="Vírgula 3 9" xfId="53777" xr:uid="{4713A20E-CBF4-4B1F-A6C9-097A6CC3186A}"/>
    <cellStyle name="Vírgula 4" xfId="52491" xr:uid="{2700D0FC-FB9F-4001-8A8B-47CB242A6D3A}"/>
    <cellStyle name="Vírgula 4 10" xfId="55167" xr:uid="{B34B976D-6EAF-4665-824A-95604017B571}"/>
    <cellStyle name="Vírgula 4 2" xfId="52492" xr:uid="{ACD883BA-9131-469A-A876-997312A7B414}"/>
    <cellStyle name="Vírgula 4 2 2" xfId="52493" xr:uid="{6E380050-7BC1-45EF-B428-10D8F81E55C6}"/>
    <cellStyle name="Vírgula 4 2 2 2" xfId="52494" xr:uid="{181CCD05-C006-4C95-824D-5AC64EB035B9}"/>
    <cellStyle name="Vírgula 4 2 2 2 2" xfId="52495" xr:uid="{3A12AF6E-6777-4EBD-AD76-0F8967089DBD}"/>
    <cellStyle name="Vírgula 4 2 2 2 2 2" xfId="52496" xr:uid="{2212A630-AE3F-4578-AB30-868A3F0308B4}"/>
    <cellStyle name="Vírgula 4 2 2 2 3" xfId="52497" xr:uid="{C9844469-ED00-4508-9B75-A4FB4F8D77EC}"/>
    <cellStyle name="Vírgula 4 2 2 3" xfId="52498" xr:uid="{1EC3A8EC-E7C9-4BDB-B71F-F63AF25FC5F6}"/>
    <cellStyle name="Vírgula 4 2 2 3 2" xfId="52499" xr:uid="{FC7A947B-7879-406A-964D-E8BAE48FEB2F}"/>
    <cellStyle name="Vírgula 4 2 2 4" xfId="52500" xr:uid="{52EC2935-CE0F-4D39-A07F-4768990B5B18}"/>
    <cellStyle name="Vírgula 4 2 2 4 2" xfId="52501" xr:uid="{9D906A6A-C2E5-422D-9E4B-7C9BC6EDBE55}"/>
    <cellStyle name="Vírgula 4 2 2 5" xfId="52502" xr:uid="{D049C044-CB51-4142-97DB-58E628931401}"/>
    <cellStyle name="Vírgula 4 2 3" xfId="52503" xr:uid="{09B69EA6-2E2C-4749-85C8-A69650F3E049}"/>
    <cellStyle name="Vírgula 4 2 3 2" xfId="52504" xr:uid="{69A33D9E-EFC8-4BD5-978C-2585856AB717}"/>
    <cellStyle name="Vírgula 4 2 4" xfId="52505" xr:uid="{4D471F1A-14C8-414A-B7AA-C6A62030E1BD}"/>
    <cellStyle name="Vírgula 4 2 4 2" xfId="52506" xr:uid="{928DF59F-A260-4591-A1BB-5691D8499D23}"/>
    <cellStyle name="Vírgula 4 2 5" xfId="52507" xr:uid="{DF3D0095-C9CE-4AFE-A3E9-CB5156777C68}"/>
    <cellStyle name="Vírgula 4 3" xfId="52508" xr:uid="{12C50C67-F838-473C-A6A6-D70A72409E53}"/>
    <cellStyle name="Vírgula 4 3 2" xfId="52509" xr:uid="{689E5B91-A498-47F4-A6BE-29411F161149}"/>
    <cellStyle name="Vírgula 4 3 2 2" xfId="52510" xr:uid="{D3917CAC-0E21-4971-A4A0-B047DC585AC6}"/>
    <cellStyle name="Vírgula 4 3 3" xfId="52511" xr:uid="{ABD56163-7CF0-4026-B9C6-111CE62FDFA8}"/>
    <cellStyle name="Vírgula 4 3 3 2" xfId="52512" xr:uid="{06E4DB5A-47FB-466E-889D-F1B8AD26BE33}"/>
    <cellStyle name="Vírgula 4 3 4" xfId="52513" xr:uid="{CA6132D5-6313-45D6-9B67-9C7EAC40432B}"/>
    <cellStyle name="Vírgula 4 4" xfId="52514" xr:uid="{63D6647E-FA61-4BCD-AD4C-65A1CA1CDA49}"/>
    <cellStyle name="Vírgula 4 4 2" xfId="52515" xr:uid="{793A239A-5B2E-41F7-B174-E422AD4DB61E}"/>
    <cellStyle name="Vírgula 4 4 2 2" xfId="52516" xr:uid="{14D97DDC-3E37-4E2B-891D-7A5E740D04CA}"/>
    <cellStyle name="Vírgula 4 4 2 2 2" xfId="52517" xr:uid="{59D55B06-EE76-4DA3-B718-32FED3A766CC}"/>
    <cellStyle name="Vírgula 4 4 2 3" xfId="52518" xr:uid="{6B789ADF-82DC-4E69-9037-BDDA22E47B08}"/>
    <cellStyle name="Vírgula 4 4 3" xfId="52519" xr:uid="{8092E4F3-6CB6-4BC1-A222-56093ED10EF4}"/>
    <cellStyle name="Vírgula 4 4 3 2" xfId="52520" xr:uid="{6FF5F8FD-D74F-490B-BC74-B57DCC6F7CB4}"/>
    <cellStyle name="Vírgula 4 4 4" xfId="52521" xr:uid="{A4B6285E-97B8-4ADA-8DD7-D3BD96787478}"/>
    <cellStyle name="Vírgula 4 4 4 2" xfId="52522" xr:uid="{4E2F21BE-741D-4803-B39D-36A167BEA714}"/>
    <cellStyle name="Vírgula 4 4 5" xfId="52523" xr:uid="{C355FF45-92F2-4703-A263-825B75D47356}"/>
    <cellStyle name="Vírgula 4 5" xfId="52524" xr:uid="{EC0BECD2-A370-4093-BD55-E0DB0BEE3101}"/>
    <cellStyle name="Vírgula 4 5 2" xfId="52525" xr:uid="{06852D59-C638-414D-A431-247C8B032B57}"/>
    <cellStyle name="Vírgula 4 5 2 2" xfId="52526" xr:uid="{CD3AE187-1874-46EF-95A2-09B584E272AE}"/>
    <cellStyle name="Vírgula 4 5 3" xfId="52527" xr:uid="{A781DC98-3125-4D8F-AA2C-ADE808229AD3}"/>
    <cellStyle name="Vírgula 4 5 3 2" xfId="52528" xr:uid="{11E58CE8-3D69-45BF-8FB2-57A20F10655B}"/>
    <cellStyle name="Vírgula 4 5 4" xfId="52529" xr:uid="{AA98A2A5-F229-476D-AD48-E968116F8CDF}"/>
    <cellStyle name="Vírgula 4 6" xfId="52530" xr:uid="{98969B22-EA0E-44E7-B28C-15C33800E131}"/>
    <cellStyle name="Vírgula 4 6 2" xfId="52531" xr:uid="{AEA27AC6-3E54-4FEA-89B9-D9C12B45D33B}"/>
    <cellStyle name="Vírgula 4 7" xfId="52532" xr:uid="{33973174-6D0A-4AB0-BDED-14F3D1A69BB2}"/>
    <cellStyle name="Vírgula 4 8" xfId="52533" xr:uid="{DEA70FE8-3056-431F-B9B6-5B661C2F8886}"/>
    <cellStyle name="Vírgula 4 9" xfId="53778" xr:uid="{2CD1FD7B-EE9A-4EF3-86F1-9356AE510D05}"/>
    <cellStyle name="Vírgula 5" xfId="52534" xr:uid="{92AC5E62-EB1A-4A01-B204-458CD0E15E3D}"/>
    <cellStyle name="Vírgula 5 2" xfId="52535" xr:uid="{20493921-4BE3-43C9-B6EC-6EF3DF0D9748}"/>
    <cellStyle name="Vírgula 5 2 2" xfId="52536" xr:uid="{3C539EC4-CC6C-4EAD-B2F7-8E30520046EE}"/>
    <cellStyle name="Vírgula 5 2 2 2" xfId="52537" xr:uid="{F1BA3D45-CF18-4731-B8ED-951662A5410B}"/>
    <cellStyle name="Vírgula 5 2 3" xfId="52538" xr:uid="{E49E7946-B5AF-4D67-8BDC-A797276A702E}"/>
    <cellStyle name="Vírgula 5 3" xfId="52539" xr:uid="{F18192AF-E080-456C-A44A-8FAA484E3C9A}"/>
    <cellStyle name="Vírgula 5 3 2" xfId="52540" xr:uid="{511179BF-0AEA-48CD-9D2C-45F28B63FAF0}"/>
    <cellStyle name="Vírgula 5 4" xfId="52541" xr:uid="{68284E1C-A4C5-4094-9E84-47DA103EDBB7}"/>
    <cellStyle name="Vírgula 5 5" xfId="52542" xr:uid="{C862A97D-25E0-4493-8351-36EED7CC080D}"/>
    <cellStyle name="Vírgula 5 6" xfId="53779" xr:uid="{B77D7C55-B231-4131-B864-14C487761ACB}"/>
    <cellStyle name="Vírgula 6" xfId="52543" xr:uid="{BE54DFD5-14CE-4E93-8E0C-87CCCE449B63}"/>
    <cellStyle name="Vírgula 6 2" xfId="52544" xr:uid="{ECD2E8DA-7EC1-4D3A-BFFD-1722F9244F53}"/>
    <cellStyle name="Vírgula 7" xfId="55181" xr:uid="{3E05C8DA-1D81-4ECF-BCDB-E6A9333C3E9A}"/>
    <cellStyle name="Vírgula 8" xfId="49" xr:uid="{E94C3620-230C-43F0-A0C6-07E720968023}"/>
    <cellStyle name="Vírgula 9" xfId="55184" xr:uid="{1FCC1F28-2258-4CBA-8A97-6549FD6A70A8}"/>
    <cellStyle name="Vírgula0" xfId="52545" xr:uid="{EF08A58A-46A3-4297-A20A-6A34D42B0CA1}"/>
    <cellStyle name="Vírgula0 2" xfId="52546" xr:uid="{82DBDF30-D527-4F9D-ADA2-3AFA8E7FB17B}"/>
    <cellStyle name="Vírgula0 2 2" xfId="52547" xr:uid="{789324A5-D512-42E2-BD8C-153B12DF8C58}"/>
    <cellStyle name="Vírgula0 2 2 2" xfId="52548" xr:uid="{8FA7F8B3-5A0C-40E4-9D57-121006AF264F}"/>
    <cellStyle name="Vírgula0 2 3" xfId="52549" xr:uid="{8D03A302-57F2-45C2-9CC7-CB2E331398E9}"/>
    <cellStyle name="Vírgula0 2 3 2" xfId="52550" xr:uid="{966869A7-E938-4166-B19F-1BA1AAD743EA}"/>
    <cellStyle name="Vírgula0 2 4" xfId="52551" xr:uid="{F22B849A-D264-41F9-92F1-021CD9C78B02}"/>
    <cellStyle name="Vírgula0 3" xfId="52552" xr:uid="{BC3E7820-42CE-4930-8B12-F40B6253673E}"/>
    <cellStyle name="Vírgula0 3 2" xfId="52553" xr:uid="{9B4C3C75-33F5-49B3-BBEF-DD7FDE8F2DAF}"/>
    <cellStyle name="Vírgula0 4" xfId="52554" xr:uid="{53EDC12B-0B52-4520-B7CE-AB24911D1E0F}"/>
    <cellStyle name="Vírgula0 4 2" xfId="52555" xr:uid="{DD1FD549-7E56-4AE0-BF5F-9B609A8F2776}"/>
    <cellStyle name="Vírgula0 5" xfId="52556" xr:uid="{4864A7D0-7617-4977-80B5-900BE5B8EDD7}"/>
    <cellStyle name="Vírgula0 6" xfId="52557" xr:uid="{F3FA710B-E4D3-48BC-AC13-573086A7D44F}"/>
    <cellStyle name="Währung [0]_revenue" xfId="52558" xr:uid="{D16F816B-693F-4FCE-B236-1D49449E4775}"/>
    <cellStyle name="Währung_airt-rev" xfId="52559" xr:uid="{DC11FC41-F034-40ED-AF1A-FDDE1B05D3C1}"/>
    <cellStyle name="Warning Text 2" xfId="52560" xr:uid="{3C971684-B7ED-4ABE-88E3-42E5853526F3}"/>
    <cellStyle name="Warning Text 2 2" xfId="52561" xr:uid="{24B8A66D-7332-4B46-8C64-704F30F73E87}"/>
    <cellStyle name="Warning Text 2 2 2" xfId="52562" xr:uid="{57C662F8-9883-4E3C-B655-AE9DF2B33AAD}"/>
    <cellStyle name="Warning Text 2 2 2 2" xfId="52563" xr:uid="{12B0F903-8786-45AB-9F76-6F73F14C22ED}"/>
    <cellStyle name="Warning Text 2 2 3" xfId="52564" xr:uid="{FF124674-D8D6-4508-9409-C2FC729294F9}"/>
    <cellStyle name="Warning Text 2 2 3 2" xfId="52565" xr:uid="{7252049D-3443-4883-9D14-C30ADBF2C458}"/>
    <cellStyle name="Warning Text 2 2 4" xfId="52566" xr:uid="{F1517DDD-3899-4DA9-AD7C-471BCB85BA31}"/>
    <cellStyle name="Warning Text 2 2 5" xfId="55169" xr:uid="{902E67F8-F3FB-457F-922F-4F0E7DCC9C0F}"/>
    <cellStyle name="Warning Text 2 3" xfId="52567" xr:uid="{C684E0F3-B436-4B4F-B5AE-AB8F026AED0E}"/>
    <cellStyle name="Warning Text 2 3 2" xfId="52568" xr:uid="{79000474-21E6-4013-B969-61D42A66935A}"/>
    <cellStyle name="Warning Text 2 4" xfId="52569" xr:uid="{AA72F9AF-8789-4C0B-BF61-04C4BC45E64C}"/>
    <cellStyle name="Warning Text 2 4 2" xfId="52570" xr:uid="{D113F266-8218-4C4C-B134-793802A94ED2}"/>
    <cellStyle name="Warning Text 2 5" xfId="52571" xr:uid="{D123A6C8-C226-4203-9DBE-26DC2FD1CF39}"/>
    <cellStyle name="Warning Text 2 6" xfId="52572" xr:uid="{413E4878-7925-4124-87D7-4A564EA0F083}"/>
    <cellStyle name="Warning Text 2 7" xfId="55168" xr:uid="{56149427-1555-4EBC-A066-7A5B8E54487E}"/>
    <cellStyle name="Warning Text 3" xfId="52573" xr:uid="{9C38FF68-59A5-47F6-BF95-31576D18AC02}"/>
    <cellStyle name="Warning Text 3 2" xfId="52574" xr:uid="{E39166E2-3D74-4DD6-9148-AE71AED231E0}"/>
    <cellStyle name="Warning Text 3 3" xfId="52575" xr:uid="{09C613DF-BF8E-44A0-89AA-067F8654F57F}"/>
    <cellStyle name="Warning Text 3 3 2" xfId="52576" xr:uid="{F5B0A885-3E24-44E8-B1C8-A30152B0A077}"/>
    <cellStyle name="Warning Text 4" xfId="52577" xr:uid="{471997B0-B953-47ED-9D93-E14E656DA806}"/>
    <cellStyle name="Warning Text 4 2" xfId="52578" xr:uid="{EDBAD6CE-BA2A-4B59-8852-31E0089DF299}"/>
    <cellStyle name="Warning Text 5" xfId="52579" xr:uid="{748A9F52-B6BC-472F-97BC-16118B4C26BD}"/>
    <cellStyle name="Warning Text 5 2" xfId="52580" xr:uid="{AF1FEFEB-9562-4BE9-B8CC-ADF624B377E8}"/>
    <cellStyle name="Warning Text 6" xfId="52581" xr:uid="{CB39391B-3BE8-42E4-94C5-EAE9F8A99066}"/>
    <cellStyle name="Warning Text 6 2" xfId="52582" xr:uid="{6CC4988B-0243-44F3-A09C-9023761CD9FF}"/>
    <cellStyle name="Warning Text 7" xfId="52583" xr:uid="{827848D9-9505-4D8F-BCB3-01EF9A8CABC1}"/>
    <cellStyle name="Warning Text 7 2" xfId="52584" xr:uid="{D1C86905-CA6B-4C18-90B6-6F8B4EF925D3}"/>
    <cellStyle name="Warning Text 8" xfId="52585" xr:uid="{695925EE-527C-4534-8041-82C573C0438B}"/>
    <cellStyle name="Warning Text 9" xfId="52586" xr:uid="{D0BEBBAB-56B6-4EA9-AE0D-D094A4B552C1}"/>
    <cellStyle name="White" xfId="52587" xr:uid="{F222BBAD-FA9C-4A2B-A574-B4AD3B9227C8}"/>
    <cellStyle name="White 2" xfId="52588" xr:uid="{6460B2B9-7C56-4995-BC1A-C8252CE94DD3}"/>
    <cellStyle name="White 2 2" xfId="52589" xr:uid="{F6409C39-4528-4146-BD6C-8902A7352487}"/>
    <cellStyle name="White 2 2 2" xfId="52590" xr:uid="{F48837B0-822D-4055-83EB-9C6B04681DEC}"/>
    <cellStyle name="White 2 3" xfId="52591" xr:uid="{B4169A4A-796C-43BE-9533-0E6B313B96AA}"/>
    <cellStyle name="White 2 3 2" xfId="52592" xr:uid="{665B5AC9-74E3-4C89-8029-3A0C66F6CC67}"/>
    <cellStyle name="White 2 4" xfId="52593" xr:uid="{8E09FD05-444D-49A0-ADEF-CE92AD43F571}"/>
    <cellStyle name="White 3" xfId="52594" xr:uid="{ED4AE872-2777-4E11-8594-172757FEE9B2}"/>
    <cellStyle name="White 3 2" xfId="52595" xr:uid="{D5E4225B-0B45-4801-8021-4D86E9C0CE2E}"/>
    <cellStyle name="White 4" xfId="52596" xr:uid="{5F23DAFB-E168-49E5-AE1D-FC6CC38363B6}"/>
    <cellStyle name="White 4 2" xfId="52597" xr:uid="{A606996B-724E-47AA-A0CA-06C48322B962}"/>
    <cellStyle name="White 5" xfId="52598" xr:uid="{25F603A8-AB30-4386-9023-4ECCC01A37C3}"/>
    <cellStyle name="White 6" xfId="52599" xr:uid="{60526C15-AE93-458A-B9A8-BBDA53FADB8C}"/>
    <cellStyle name="x" xfId="52600" xr:uid="{FA333B7B-F1F0-4B51-8518-4ECFF010F6B3}"/>
    <cellStyle name="x 2" xfId="52601" xr:uid="{062990EB-8BFE-43DC-8FCA-71880268F594}"/>
    <cellStyle name="x 2 2" xfId="52602" xr:uid="{167CDA30-A0A0-45A7-835A-4F5160770988}"/>
    <cellStyle name="x 2 2 2" xfId="52603" xr:uid="{75BC8B29-ED88-43B0-8F65-8FFAF8741B42}"/>
    <cellStyle name="x 2 3" xfId="52604" xr:uid="{2EBB921A-EE01-4C41-95DD-F3255B7A1635}"/>
    <cellStyle name="x 2 3 2" xfId="52605" xr:uid="{09786E98-25D3-4FB9-A1A9-3FC87101431D}"/>
    <cellStyle name="x 2 4" xfId="52606" xr:uid="{5E1B6AFA-9E7F-4AF1-AF05-3B504DFD6614}"/>
    <cellStyle name="x 3" xfId="52607" xr:uid="{3D0A125A-8DC4-4F9E-BB22-50B8CB2ACD6D}"/>
    <cellStyle name="x 3 2" xfId="52608" xr:uid="{578EE12F-5D0A-4F66-A00B-44A8D19C67F8}"/>
    <cellStyle name="x 4" xfId="52609" xr:uid="{7FAA091B-8EDA-49DD-9335-FA8A968607EC}"/>
    <cellStyle name="x 4 2" xfId="52610" xr:uid="{3B950760-BBAC-445B-A149-F851B669BEF3}"/>
    <cellStyle name="x 5" xfId="52611" xr:uid="{5239131E-DF5F-4A95-83DA-167F4C4981D0}"/>
    <cellStyle name="x 6" xfId="52612" xr:uid="{2E917FE1-6615-412F-9C9B-4584BDE70F04}"/>
    <cellStyle name="x_01 AVP_ Project Infinitum" xfId="52613" xr:uid="{9E552066-EE9A-4CF8-8A57-6DBEC245892C}"/>
    <cellStyle name="x_01 AVP_ Project Infinitum 2" xfId="52614" xr:uid="{E7A84D47-0A26-439A-A73E-520FDB55A245}"/>
    <cellStyle name="x_01 AVP_ Project Infinitum 2 2" xfId="52615" xr:uid="{A79CA460-F920-4F55-B293-F70C25A2B4ED}"/>
    <cellStyle name="x_01 AVP_ Project Infinitum 2 2 2" xfId="52616" xr:uid="{67068BBD-B92C-4564-A82E-E67206505EFC}"/>
    <cellStyle name="x_01 AVP_ Project Infinitum 2 3" xfId="52617" xr:uid="{C10F8DF5-C656-4BBB-9967-959FDA3927BE}"/>
    <cellStyle name="x_01 AVP_ Project Infinitum 2 3 2" xfId="52618" xr:uid="{E59FE0B3-7E95-4C88-A911-B1E94E303321}"/>
    <cellStyle name="x_01 AVP_ Project Infinitum 2 4" xfId="52619" xr:uid="{9E11F8FC-E6B9-4A14-85D1-2118F268A7FE}"/>
    <cellStyle name="x_01 AVP_ Project Infinitum 3" xfId="52620" xr:uid="{2371943D-D34A-4D3C-ADDD-9631C1216B91}"/>
    <cellStyle name="x_01 AVP_ Project Infinitum 3 2" xfId="52621" xr:uid="{0AE1A76D-9C73-42E6-A6DB-45527F476B8B}"/>
    <cellStyle name="x_01 AVP_ Project Infinitum 4" xfId="52622" xr:uid="{455BD4CC-89C8-4C00-96C9-8537F2433035}"/>
    <cellStyle name="x_01 AVP_ Project Infinitum 4 2" xfId="52623" xr:uid="{00626A40-05D5-41EF-9B2E-5612BA50AB14}"/>
    <cellStyle name="x_01 AVP_ Project Infinitum 5" xfId="52624" xr:uid="{8E0EFF4C-E40B-4AC8-916B-FAB94AFF4875}"/>
    <cellStyle name="x_01 AVP_ Project Infinitum 6" xfId="52625" xr:uid="{E8A5205B-F041-4A69-AB99-C929B376D28D}"/>
    <cellStyle name="x_01_WACC Colombia_Analysis" xfId="52626" xr:uid="{94899493-E730-48D3-8E1E-CFFEAF635691}"/>
    <cellStyle name="x_01_WACC Colombia_Analysis 2" xfId="52627" xr:uid="{E81781EB-2CEB-421D-905D-F58F4E7E127B}"/>
    <cellStyle name="x_01_WACC Colombia_Analysis 2 2" xfId="52628" xr:uid="{7D6D6597-664F-4E23-A859-B4DA699E7E5C}"/>
    <cellStyle name="x_01_WACC Colombia_Analysis 2 2 2" xfId="52629" xr:uid="{5D4D02A9-87ED-4A77-97B8-0FC39ADDCF95}"/>
    <cellStyle name="x_01_WACC Colombia_Analysis 2 3" xfId="52630" xr:uid="{1DB54B33-306B-4F5C-A14A-D698A882C311}"/>
    <cellStyle name="x_01_WACC Colombia_Analysis 2 3 2" xfId="52631" xr:uid="{E4F1A9CC-4669-438A-A2E0-52097B98D7C3}"/>
    <cellStyle name="x_01_WACC Colombia_Analysis 2 4" xfId="52632" xr:uid="{6463B1A8-DFC6-4C11-8998-B5AC6C16147A}"/>
    <cellStyle name="x_01_WACC Colombia_Analysis 3" xfId="52633" xr:uid="{CFB9D743-BACE-43AE-BC69-6F6515982109}"/>
    <cellStyle name="x_01_WACC Colombia_Analysis 3 2" xfId="52634" xr:uid="{50CE4499-5F0F-4A6E-92B9-789D0A27149E}"/>
    <cellStyle name="x_01_WACC Colombia_Analysis 4" xfId="52635" xr:uid="{A52CEA13-E091-4006-B323-580CC5187234}"/>
    <cellStyle name="x_01_WACC Colombia_Analysis 4 2" xfId="52636" xr:uid="{AF7AA01D-3D2E-4EF1-8669-8B399372F1B4}"/>
    <cellStyle name="x_01_WACC Colombia_Analysis 5" xfId="52637" xr:uid="{A0B57057-155B-403C-9394-0CA459BEF429}"/>
    <cellStyle name="x_01_WACC Colombia_Analysis 6" xfId="52638" xr:uid="{4EF36BA5-0EA6-4C0F-BD0C-BAE2DB0CB6A3}"/>
    <cellStyle name="x_04 WACC Vivax" xfId="52639" xr:uid="{840A1A11-A750-43A8-8D09-3CBBB9F71B2C}"/>
    <cellStyle name="x_04 WACC Vivax 2" xfId="52640" xr:uid="{045B16BA-9AD8-4C09-84D4-C3055ED0C9E1}"/>
    <cellStyle name="x_04 WACC Vivax 2 2" xfId="52641" xr:uid="{E0A34DFB-CA27-4B2D-BA56-4531DE77B551}"/>
    <cellStyle name="x_04 WACC Vivax 2 2 2" xfId="52642" xr:uid="{91130C16-90E9-4A67-B76F-8E315D692E20}"/>
    <cellStyle name="x_04 WACC Vivax 2 3" xfId="52643" xr:uid="{1EFC8F86-2E69-40CE-BFB1-5608DE78BE5B}"/>
    <cellStyle name="x_04 WACC Vivax 2 3 2" xfId="52644" xr:uid="{E73FA597-33C3-459D-BD4B-0792810B2147}"/>
    <cellStyle name="x_04 WACC Vivax 2 4" xfId="52645" xr:uid="{0FF0F297-1287-4B67-951B-49DEC020856A}"/>
    <cellStyle name="x_04 WACC Vivax 3" xfId="52646" xr:uid="{C3150B1C-DFC3-413C-939B-449AC8098323}"/>
    <cellStyle name="x_04 WACC Vivax 3 2" xfId="52647" xr:uid="{57C80FB2-7DFC-40E7-A5F4-21486C1405A6}"/>
    <cellStyle name="x_04 WACC Vivax 4" xfId="52648" xr:uid="{39EE50C9-5998-4ACE-BD79-B30A8A4F146A}"/>
    <cellStyle name="x_04 WACC Vivax 4 2" xfId="52649" xr:uid="{745A80E1-AD24-4206-B5EB-15CDD30327B5}"/>
    <cellStyle name="x_04 WACC Vivax 5" xfId="52650" xr:uid="{62BE66E8-FAB6-4A02-AC19-7FFBC5F23214}"/>
    <cellStyle name="x_04 WACC Vivax 6" xfId="52651" xr:uid="{0F00B638-A353-4BCF-82F6-D0AA2348FC48}"/>
    <cellStyle name="x_avp" xfId="52652" xr:uid="{6D39D84C-4A09-4901-8283-0D085EE4F2F0}"/>
    <cellStyle name="x_avp 2" xfId="52653" xr:uid="{652BCA53-2FB4-40EB-A1D1-45B6E7C606C1}"/>
    <cellStyle name="x_avp 2 2" xfId="52654" xr:uid="{B2374F4B-ABB4-45F2-AEE8-86DB685E7369}"/>
    <cellStyle name="x_avp 2 2 2" xfId="52655" xr:uid="{70E7FA70-D763-4F8B-85EB-FF768022F723}"/>
    <cellStyle name="x_avp 2 3" xfId="52656" xr:uid="{06E177F7-3A83-41C4-8998-622CAAA9FEE2}"/>
    <cellStyle name="x_avp 2 3 2" xfId="52657" xr:uid="{438447E9-1308-436A-970B-5001146D15C7}"/>
    <cellStyle name="x_avp 2 4" xfId="52658" xr:uid="{8AF87225-15D5-4865-94F4-8806BB65ABE8}"/>
    <cellStyle name="x_avp 3" xfId="52659" xr:uid="{639696BE-220C-4495-BCDD-CCB83AD355C1}"/>
    <cellStyle name="x_avp 3 2" xfId="52660" xr:uid="{8FEAD5C2-6F8E-42CE-99CF-2B1262FAF886}"/>
    <cellStyle name="x_avp 4" xfId="52661" xr:uid="{1B19E6A1-EA51-4EC8-A57E-7ACE1B8861DE}"/>
    <cellStyle name="x_avp 4 2" xfId="52662" xr:uid="{D6C1B3A9-4F1C-4B28-B440-82A5920CAB2E}"/>
    <cellStyle name="x_avp 5" xfId="52663" xr:uid="{4786D13D-BD75-44E9-AFB3-97FBDA1D02E6}"/>
    <cellStyle name="x_avp 6" xfId="52664" xr:uid="{CF23E356-61AB-469E-A305-37E990E16E0B}"/>
    <cellStyle name="x_AVP_ NewCo" xfId="52665" xr:uid="{0D62BCD7-07C6-46CE-9AB4-A6FCAA300FBF}"/>
    <cellStyle name="x_AVP_ NewCo 2" xfId="52666" xr:uid="{85688459-1135-471A-9973-FD614515E9C4}"/>
    <cellStyle name="x_AVP_ NewCo 2 2" xfId="52667" xr:uid="{259B8942-BA94-4964-A989-441B487C098F}"/>
    <cellStyle name="x_AVP_ NewCo 2 2 2" xfId="52668" xr:uid="{08B32F31-D924-480F-8761-CB13BCDD268C}"/>
    <cellStyle name="x_AVP_ NewCo 2 3" xfId="52669" xr:uid="{C004C530-F3B7-4655-B27A-479326132D50}"/>
    <cellStyle name="x_AVP_ NewCo 2 3 2" xfId="52670" xr:uid="{DDE7A00A-BB06-45D4-946E-1637B61B2D16}"/>
    <cellStyle name="x_AVP_ NewCo 2 4" xfId="52671" xr:uid="{8177B83F-AB81-40B7-9A92-070C877148A7}"/>
    <cellStyle name="x_AVP_ NewCo 3" xfId="52672" xr:uid="{DFACBC8A-9C4F-4FA3-9DAB-F8A2DD080BF6}"/>
    <cellStyle name="x_AVP_ NewCo 3 2" xfId="52673" xr:uid="{E46268E5-3FD7-4B0F-9E5B-403C67BD8A53}"/>
    <cellStyle name="x_AVP_ NewCo 4" xfId="52674" xr:uid="{3155A8DE-0F37-4309-82E1-E8A997C253C6}"/>
    <cellStyle name="x_AVP_ NewCo 4 2" xfId="52675" xr:uid="{63C85842-7856-4CA3-B24C-A93402EFA20A}"/>
    <cellStyle name="x_AVP_ NewCo 5" xfId="52676" xr:uid="{23B398DD-970B-421A-9336-11D8A1F0BDB1}"/>
    <cellStyle name="x_AVP_ NewCo 6" xfId="52677" xr:uid="{3871AE18-6177-48BD-AFD3-F84DD6F1EE2D}"/>
    <cellStyle name="x_Quadro Comparativo_CRI 400_BR Properties (Modulos+TNU) 20100629 v1 (2)" xfId="52678" xr:uid="{C75DD8B3-F906-4075-9F3F-816D753BEBE5}"/>
    <cellStyle name="x_Quadro Comparativo_CRI 400_BR Properties (Modulos+TNU) 20100629 v1 (2) 2" xfId="52679" xr:uid="{840098B1-8E71-4B11-9E97-CA48963B110C}"/>
    <cellStyle name="x_Quadro Comparativo_CRI 400_BR Properties (Modulos+TNU) 20100629 v1 (2) 2 2" xfId="52680" xr:uid="{31A8F16E-0370-43F4-8AD0-6F6A06B4E924}"/>
    <cellStyle name="x_Quadro Comparativo_CRI 400_BR Properties (Modulos+TNU) 20100629 v1 (2) 2 2 2" xfId="52681" xr:uid="{9B3C4D0F-F5DA-4BFC-B54C-0D057E3975C5}"/>
    <cellStyle name="x_Quadro Comparativo_CRI 400_BR Properties (Modulos+TNU) 20100629 v1 (2) 2 3" xfId="52682" xr:uid="{3476D383-AD93-4289-AFDD-4072F6657E63}"/>
    <cellStyle name="x_Quadro Comparativo_CRI 400_BR Properties (Modulos+TNU) 20100629 v1 (2) 2 3 2" xfId="52683" xr:uid="{3339B247-C0EB-40F4-A727-8BDBFBEDA172}"/>
    <cellStyle name="x_Quadro Comparativo_CRI 400_BR Properties (Modulos+TNU) 20100629 v1 (2) 2 4" xfId="52684" xr:uid="{3B32A398-1227-4536-B602-63453A104BBE}"/>
    <cellStyle name="x_Quadro Comparativo_CRI 400_BR Properties (Modulos+TNU) 20100629 v1 (2) 3" xfId="52685" xr:uid="{2BB185EF-F118-4164-8555-DD3B8989A657}"/>
    <cellStyle name="x_Quadro Comparativo_CRI 400_BR Properties (Modulos+TNU) 20100629 v1 (2) 3 2" xfId="52686" xr:uid="{E0C82BA4-3EDB-4259-A945-0F2E40667377}"/>
    <cellStyle name="x_Quadro Comparativo_CRI 400_BR Properties (Modulos+TNU) 20100629 v1 (2) 4" xfId="52687" xr:uid="{4BBE061A-ED31-4965-B20C-2B0F8B7CCE08}"/>
    <cellStyle name="x_Quadro Comparativo_CRI 400_BR Properties (Modulos+TNU) 20100629 v1 (2) 4 2" xfId="52688" xr:uid="{78947F22-978A-4A25-B3D9-5E436BC27011}"/>
    <cellStyle name="x_Quadro Comparativo_CRI 400_BR Properties (Modulos+TNU) 20100629 v1 (2) 5" xfId="52689" xr:uid="{2F8C4F67-49E3-4291-80F5-157AF217CAD6}"/>
    <cellStyle name="x_Quadro Comparativo_CRI 400_BR Properties (Modulos+TNU) 20100629 v1 (2) 6" xfId="52690" xr:uid="{12D26487-97B7-455B-BF90-AC877729B737}"/>
    <cellStyle name="x_Sovereign Bonds 060705" xfId="52691" xr:uid="{004CBA45-28A5-4315-93C0-9D82B8042086}"/>
    <cellStyle name="x_Sovereign Bonds 060705 (version 1)" xfId="52692" xr:uid="{E4FA099A-0CC4-4165-BA76-2C3FE7E90A10}"/>
    <cellStyle name="x_Sovereign Bonds 060705 (version 1) 2" xfId="52693" xr:uid="{184A21F7-E1ED-4620-B773-D8848F8CA7CE}"/>
    <cellStyle name="x_Sovereign Bonds 060705 (version 1) 2 2" xfId="52694" xr:uid="{F6253A09-F5A6-4952-824A-47B2082B74E5}"/>
    <cellStyle name="x_Sovereign Bonds 060705 (version 1) 2 2 2" xfId="52695" xr:uid="{06B5BC36-AE3A-4FE1-AD86-7D12784B03D2}"/>
    <cellStyle name="x_Sovereign Bonds 060705 (version 1) 2 3" xfId="52696" xr:uid="{680EEA3A-71FF-479A-AB87-268931DC07B7}"/>
    <cellStyle name="x_Sovereign Bonds 060705 (version 1) 2 3 2" xfId="52697" xr:uid="{89D0D86E-C378-4648-A67E-CE313A2EF581}"/>
    <cellStyle name="x_Sovereign Bonds 060705 (version 1) 2 4" xfId="52698" xr:uid="{5CF37EA6-7EFD-45BD-BD77-10DA77638C9C}"/>
    <cellStyle name="x_Sovereign Bonds 060705 (version 1) 2 5" xfId="52699" xr:uid="{3F4890C9-63AC-4CF9-BC53-EBE2DEBE463B}"/>
    <cellStyle name="x_Sovereign Bonds 060705 (version 1) 3" xfId="52700" xr:uid="{617E8F5F-8639-41FE-8960-3368992827B1}"/>
    <cellStyle name="x_Sovereign Bonds 060705 (version 1) 3 2" xfId="52701" xr:uid="{15E80CE5-291D-4AE0-9EA1-9DB3EB5287F2}"/>
    <cellStyle name="x_Sovereign Bonds 060705 (version 1) 3 2 2" xfId="52702" xr:uid="{20673A1E-4943-4D9D-BBE0-32D88C5EEB77}"/>
    <cellStyle name="x_Sovereign Bonds 060705 (version 1) 3 3" xfId="52703" xr:uid="{1AC027FC-804B-4DAD-BE9D-71A8395B052A}"/>
    <cellStyle name="x_Sovereign Bonds 060705 (version 1) 3 3 2" xfId="52704" xr:uid="{2931A0E8-B106-4337-802F-714165917E40}"/>
    <cellStyle name="x_Sovereign Bonds 060705 (version 1) 3 4" xfId="52705" xr:uid="{E447EE23-5C82-429E-87DB-39DB1863E126}"/>
    <cellStyle name="x_Sovereign Bonds 060705 (version 1) 3 5" xfId="52706" xr:uid="{0F32B073-4FEE-4351-9D28-468526E535AD}"/>
    <cellStyle name="x_Sovereign Bonds 060705 (version 1) 4" xfId="52707" xr:uid="{22D36FA5-3000-4BE2-8D58-F58D39C3D7ED}"/>
    <cellStyle name="x_Sovereign Bonds 060705 (version 1) 4 2" xfId="52708" xr:uid="{463E47B6-1E40-44A7-A2E6-49145D634319}"/>
    <cellStyle name="x_Sovereign Bonds 060705 (version 1) 5" xfId="52709" xr:uid="{39CC5819-8A96-41B7-A78B-E8CFFD9CD0A7}"/>
    <cellStyle name="x_Sovereign Bonds 060705 (version 1) 5 2" xfId="52710" xr:uid="{C7D1DB90-2EDE-4672-90EA-240223D5973D}"/>
    <cellStyle name="x_Sovereign Bonds 060705 (version 1) 6" xfId="52711" xr:uid="{46FBADEE-B826-4EA8-B8C6-5A96F4CB0A02}"/>
    <cellStyle name="x_Sovereign Bonds 060705 (version 1) 7" xfId="52712" xr:uid="{FFA1AA15-914A-4890-9D53-02EA2DCF314A}"/>
    <cellStyle name="x_Sovereign Bonds 060705 (version 1) 8" xfId="55170" xr:uid="{B4A0EA6D-BFCF-497C-B609-0AFEB62BE30F}"/>
    <cellStyle name="x_Sovereign Bonds 060705 (version 1)_01 NET DCF Model" xfId="52713" xr:uid="{0135B95F-E002-4749-B7A7-F5FB5D91A7D1}"/>
    <cellStyle name="x_Sovereign Bonds 060705 (version 1)_01 NET DCF Model 2" xfId="52714" xr:uid="{62A87A53-CA7A-4466-8EB4-86B02B2745E9}"/>
    <cellStyle name="x_Sovereign Bonds 060705 (version 1)_01 NET DCF Model 2 2" xfId="52715" xr:uid="{9E207DD3-9DD3-4278-9860-EADE4DCE0A49}"/>
    <cellStyle name="x_Sovereign Bonds 060705 (version 1)_01 NET DCF Model 2 2 2" xfId="52716" xr:uid="{E41EBF90-6FA0-4E03-A34D-7D256B34ED35}"/>
    <cellStyle name="x_Sovereign Bonds 060705 (version 1)_01 NET DCF Model 2 3" xfId="52717" xr:uid="{E5BC0330-9E67-42BB-87C5-0B69AE3D798B}"/>
    <cellStyle name="x_Sovereign Bonds 060705 (version 1)_01 NET DCF Model 2 3 2" xfId="52718" xr:uid="{5A06F288-DD4C-48C8-98A4-19B09800678F}"/>
    <cellStyle name="x_Sovereign Bonds 060705 (version 1)_01 NET DCF Model 2 4" xfId="52719" xr:uid="{F93B8600-8294-451D-8206-601401312EFD}"/>
    <cellStyle name="x_Sovereign Bonds 060705 (version 1)_01 NET DCF Model 3" xfId="52720" xr:uid="{49E6CF79-F11A-42BB-BED3-05C0C8B9FE63}"/>
    <cellStyle name="x_Sovereign Bonds 060705 (version 1)_01 NET DCF Model 3 2" xfId="52721" xr:uid="{D213CDAC-0A4E-4233-9C54-250AB1ADD07A}"/>
    <cellStyle name="x_Sovereign Bonds 060705 (version 1)_01 NET DCF Model 4" xfId="52722" xr:uid="{9B37B43F-A6E4-4D4F-BFDF-461DBCF0BA7A}"/>
    <cellStyle name="x_Sovereign Bonds 060705 (version 1)_01 NET DCF Model 4 2" xfId="52723" xr:uid="{09F755BF-5100-4D38-BBE1-0DB9BB724265}"/>
    <cellStyle name="x_Sovereign Bonds 060705 (version 1)_01 NET DCF Model 5" xfId="52724" xr:uid="{A8950E75-7986-4DCE-B36D-323047DFD299}"/>
    <cellStyle name="x_Sovereign Bonds 060705 (version 1)_01 NET DCF Model 6" xfId="52725" xr:uid="{F8B4AE7E-F2E6-4CD8-B915-FC3E756EF475}"/>
    <cellStyle name="x_Sovereign Bonds 060705 (version 1)_03 Embratel DCF Model_Loscos" xfId="52726" xr:uid="{CBD94207-9D72-40B9-8A0B-73692265B8DC}"/>
    <cellStyle name="x_Sovereign Bonds 060705 (version 1)_03 Embratel DCF Model_Loscos 2" xfId="52727" xr:uid="{50A0516B-412F-40FF-8850-07F58B81DA66}"/>
    <cellStyle name="x_Sovereign Bonds 060705 (version 1)_03 Embratel DCF Model_Loscos 2 2" xfId="52728" xr:uid="{04FCD4E8-A1E8-48E5-9EE5-5E33314949CF}"/>
    <cellStyle name="x_Sovereign Bonds 060705 (version 1)_03 Embratel DCF Model_Loscos 2 2 2" xfId="52729" xr:uid="{5365D833-F677-43AB-B914-78BFA908ACBE}"/>
    <cellStyle name="x_Sovereign Bonds 060705 (version 1)_03 Embratel DCF Model_Loscos 2 3" xfId="52730" xr:uid="{3C360903-BD73-4FB6-9060-36AE2E1E0548}"/>
    <cellStyle name="x_Sovereign Bonds 060705 (version 1)_03 Embratel DCF Model_Loscos 2 3 2" xfId="52731" xr:uid="{18ADFB6E-9650-4F5C-9F83-60FE3A3435D1}"/>
    <cellStyle name="x_Sovereign Bonds 060705 (version 1)_03 Embratel DCF Model_Loscos 2 4" xfId="52732" xr:uid="{252667FC-1447-4351-973F-F9CAB119BA97}"/>
    <cellStyle name="x_Sovereign Bonds 060705 (version 1)_03 Embratel DCF Model_Loscos 3" xfId="52733" xr:uid="{6A05764D-B8DA-4353-8888-D8E3D9288C70}"/>
    <cellStyle name="x_Sovereign Bonds 060705 (version 1)_03 Embratel DCF Model_Loscos 3 2" xfId="52734" xr:uid="{F228AA40-450B-40B9-9D4C-998E45EC59CE}"/>
    <cellStyle name="x_Sovereign Bonds 060705 (version 1)_03 Embratel DCF Model_Loscos 4" xfId="52735" xr:uid="{B3D6417D-6009-490B-9ABA-712108C1195B}"/>
    <cellStyle name="x_Sovereign Bonds 060705 (version 1)_03 Embratel DCF Model_Loscos 4 2" xfId="52736" xr:uid="{BE960C7D-B44F-4073-8EE7-3B6BD5CA1E7D}"/>
    <cellStyle name="x_Sovereign Bonds 060705 (version 1)_03 Embratel DCF Model_Loscos 5" xfId="52737" xr:uid="{AB68E470-8A3F-4CD1-8536-D8DAC24B987A}"/>
    <cellStyle name="x_Sovereign Bonds 060705 (version 1)_03 Embratel DCF Model_Loscos 6" xfId="52738" xr:uid="{A11E6082-E3C9-4ADC-AD34-58359ADE069E}"/>
    <cellStyle name="x_Sovereign Bonds 060705 (version 1)_03 Embratel DCF Model_Loscos_Quadro Comparativo_CRI 400_BR Properties (Modulos+TNU) 20100629 v1 (2)" xfId="52739" xr:uid="{D2F03C8D-9E79-48B1-A26E-4FA75F9C8D1C}"/>
    <cellStyle name="x_Sovereign Bonds 060705 (version 1)_03 Embratel DCF Model_Loscos_Quadro Comparativo_CRI 400_BR Properties (Modulos+TNU) 20100629 v1 (2) 2" xfId="52740" xr:uid="{10D64F9B-5D34-40BA-8950-689B3192AF14}"/>
    <cellStyle name="x_Sovereign Bonds 060705 (version 1)_03 Embratel DCF Model_Loscos_Quadro Comparativo_CRI 400_BR Properties (Modulos+TNU) 20100629 v1 (2) 2 2" xfId="52741" xr:uid="{C385508C-5D53-4C79-BB7D-13156A886332}"/>
    <cellStyle name="x_Sovereign Bonds 060705 (version 1)_03 Embratel DCF Model_Loscos_Quadro Comparativo_CRI 400_BR Properties (Modulos+TNU) 20100629 v1 (2) 2 2 2" xfId="52742" xr:uid="{DE06366F-BF36-427D-B266-7EF526A5A6D9}"/>
    <cellStyle name="x_Sovereign Bonds 060705 (version 1)_03 Embratel DCF Model_Loscos_Quadro Comparativo_CRI 400_BR Properties (Modulos+TNU) 20100629 v1 (2) 2 3" xfId="52743" xr:uid="{29A693F0-2F9A-404A-A30E-3127CD53B80B}"/>
    <cellStyle name="x_Sovereign Bonds 060705 (version 1)_03 Embratel DCF Model_Loscos_Quadro Comparativo_CRI 400_BR Properties (Modulos+TNU) 20100629 v1 (2) 2 3 2" xfId="52744" xr:uid="{82C512AE-8281-437A-B344-7C51A8830F15}"/>
    <cellStyle name="x_Sovereign Bonds 060705 (version 1)_03 Embratel DCF Model_Loscos_Quadro Comparativo_CRI 400_BR Properties (Modulos+TNU) 20100629 v1 (2) 2 4" xfId="52745" xr:uid="{32153567-8131-4191-B597-32E8C42ACCD7}"/>
    <cellStyle name="x_Sovereign Bonds 060705 (version 1)_03 Embratel DCF Model_Loscos_Quadro Comparativo_CRI 400_BR Properties (Modulos+TNU) 20100629 v1 (2) 3" xfId="52746" xr:uid="{CFB338A9-A5FF-461E-93FB-EF44253B427F}"/>
    <cellStyle name="x_Sovereign Bonds 060705 (version 1)_03 Embratel DCF Model_Loscos_Quadro Comparativo_CRI 400_BR Properties (Modulos+TNU) 20100629 v1 (2) 3 2" xfId="52747" xr:uid="{4FE98132-5126-413F-92F4-7E13D4426ED9}"/>
    <cellStyle name="x_Sovereign Bonds 060705 (version 1)_03 Embratel DCF Model_Loscos_Quadro Comparativo_CRI 400_BR Properties (Modulos+TNU) 20100629 v1 (2) 4" xfId="52748" xr:uid="{A8C2A94C-4B04-4450-AE1C-6FD34D3A1B1C}"/>
    <cellStyle name="x_Sovereign Bonds 060705 (version 1)_03 Embratel DCF Model_Loscos_Quadro Comparativo_CRI 400_BR Properties (Modulos+TNU) 20100629 v1 (2) 4 2" xfId="52749" xr:uid="{0A8E5A07-582B-47B9-9AFE-981915460DF7}"/>
    <cellStyle name="x_Sovereign Bonds 060705 (version 1)_03 Embratel DCF Model_Loscos_Quadro Comparativo_CRI 400_BR Properties (Modulos+TNU) 20100629 v1 (2) 5" xfId="52750" xr:uid="{E24C4C95-306E-4E7B-B563-7FC4E6CF88E3}"/>
    <cellStyle name="x_Sovereign Bonds 060705 (version 1)_03 Embratel DCF Model_Loscos_Quadro Comparativo_CRI 400_BR Properties (Modulos+TNU) 20100629 v1 (2) 6" xfId="52751" xr:uid="{1F3A8329-D725-4589-9673-665F3BD0EE10}"/>
    <cellStyle name="x_Sovereign Bonds 060705 (version 1)_05 NET DCF Model" xfId="52752" xr:uid="{4697FA59-EE88-4AAA-B801-73F571B16A16}"/>
    <cellStyle name="x_Sovereign Bonds 060705 (version 1)_05 NET DCF Model 2" xfId="52753" xr:uid="{956CB695-92DE-4E97-81ED-6F131520F790}"/>
    <cellStyle name="x_Sovereign Bonds 060705 (version 1)_05 NET DCF Model 2 2" xfId="52754" xr:uid="{4DF4D250-E022-4E57-9247-2EEBF7E9A9FA}"/>
    <cellStyle name="x_Sovereign Bonds 060705 (version 1)_05 NET DCF Model 2 2 2" xfId="52755" xr:uid="{D53C9808-B901-4357-8273-B8844CD41E46}"/>
    <cellStyle name="x_Sovereign Bonds 060705 (version 1)_05 NET DCF Model 2 3" xfId="52756" xr:uid="{C9916EAA-5A1D-4511-AE9E-EAC52BE495CA}"/>
    <cellStyle name="x_Sovereign Bonds 060705 (version 1)_05 NET DCF Model 2 3 2" xfId="52757" xr:uid="{77096283-0CCE-47D6-A24C-06BE521160BC}"/>
    <cellStyle name="x_Sovereign Bonds 060705 (version 1)_05 NET DCF Model 2 4" xfId="52758" xr:uid="{ECB48D05-0773-475F-8ABB-FE2AE741547F}"/>
    <cellStyle name="x_Sovereign Bonds 060705 (version 1)_05 NET DCF Model 3" xfId="52759" xr:uid="{F6A5EFDD-3DAE-4929-9FA7-60BDA1D8816F}"/>
    <cellStyle name="x_Sovereign Bonds 060705 (version 1)_05 NET DCF Model 3 2" xfId="52760" xr:uid="{F4C0A26B-4F6D-44B9-AECC-BD7A5F13C216}"/>
    <cellStyle name="x_Sovereign Bonds 060705 (version 1)_05 NET DCF Model 4" xfId="52761" xr:uid="{6F94B680-5D76-4568-8826-9072B93E1B78}"/>
    <cellStyle name="x_Sovereign Bonds 060705 (version 1)_05 NET DCF Model 4 2" xfId="52762" xr:uid="{205DCBBD-6293-4BFC-B65E-C98895983B25}"/>
    <cellStyle name="x_Sovereign Bonds 060705 (version 1)_05 NET DCF Model 5" xfId="52763" xr:uid="{A3DD3927-D7A2-4911-BA5E-662369B1BDFE}"/>
    <cellStyle name="x_Sovereign Bonds 060705 (version 1)_05 NET DCF Model 6" xfId="52764" xr:uid="{0B3CDD1C-2183-4F1F-9329-0DB1475856AC}"/>
    <cellStyle name="x_Sovereign Bonds 060705 (version 1)_05 TMX Brazil DCF Model" xfId="52765" xr:uid="{7B439829-C981-4A3E-9D9E-AB24E56DD31E}"/>
    <cellStyle name="x_Sovereign Bonds 060705 (version 1)_05 TMX Brazil DCF Model 2" xfId="52766" xr:uid="{BFD0F897-E453-450C-A2BF-28804168A86A}"/>
    <cellStyle name="x_Sovereign Bonds 060705 (version 1)_05 TMX Brazil DCF Model 2 2" xfId="52767" xr:uid="{B64ADD0E-B89D-43D4-B3AF-0A351AB82BF4}"/>
    <cellStyle name="x_Sovereign Bonds 060705 (version 1)_05 TMX Brazil DCF Model 2 2 2" xfId="52768" xr:uid="{58AAD66D-0F8A-4E7B-BFD8-8A5C6448B711}"/>
    <cellStyle name="x_Sovereign Bonds 060705 (version 1)_05 TMX Brazil DCF Model 2 3" xfId="52769" xr:uid="{51E096F8-58AB-4F9E-B68F-B1A6333AFD19}"/>
    <cellStyle name="x_Sovereign Bonds 060705 (version 1)_05 TMX Brazil DCF Model 2 3 2" xfId="52770" xr:uid="{04AB024F-1E50-4211-BC68-0338DA2A96F3}"/>
    <cellStyle name="x_Sovereign Bonds 060705 (version 1)_05 TMX Brazil DCF Model 2 4" xfId="52771" xr:uid="{7FCA5E4D-2D78-4323-9A50-9FC59B00B695}"/>
    <cellStyle name="x_Sovereign Bonds 060705 (version 1)_05 TMX Brazil DCF Model 3" xfId="52772" xr:uid="{742DC9BD-A764-4220-9106-5956044BC6D5}"/>
    <cellStyle name="x_Sovereign Bonds 060705 (version 1)_05 TMX Brazil DCF Model 3 2" xfId="52773" xr:uid="{B4894667-AAA9-4CDD-BE1D-C374B0AD0C6A}"/>
    <cellStyle name="x_Sovereign Bonds 060705 (version 1)_05 TMX Brazil DCF Model 4" xfId="52774" xr:uid="{92D146D8-AA2B-4FCC-A0B1-EB61C4421F16}"/>
    <cellStyle name="x_Sovereign Bonds 060705 (version 1)_05 TMX Brazil DCF Model 4 2" xfId="52775" xr:uid="{0DF6F384-B214-498C-8DCE-C1F9F79C3FB0}"/>
    <cellStyle name="x_Sovereign Bonds 060705 (version 1)_05 TMX Brazil DCF Model 5" xfId="52776" xr:uid="{CDB6F2CB-B238-420A-A5E5-D71E9635D686}"/>
    <cellStyle name="x_Sovereign Bonds 060705 (version 1)_05 TMX Brazil DCF Model 6" xfId="52777" xr:uid="{03DC6548-0107-4414-974D-6B765D6DA712}"/>
    <cellStyle name="x_Sovereign Bonds 060705 (version 1)_Quadro Comparativo_CRI 400_BR Properties (Modulos+TNU) 20100629 v1 (2)" xfId="52778" xr:uid="{09BC169F-0B75-4A54-825A-F289BD4F03C1}"/>
    <cellStyle name="x_Sovereign Bonds 060705 (version 1)_Quadro Comparativo_CRI 400_BR Properties (Modulos+TNU) 20100629 v1 (2) 2" xfId="52779" xr:uid="{1090FA2A-90F5-4C60-8D8F-FAA6ACB627AC}"/>
    <cellStyle name="x_Sovereign Bonds 060705 (version 1)_Quadro Comparativo_CRI 400_BR Properties (Modulos+TNU) 20100629 v1 (2) 2 2" xfId="52780" xr:uid="{380AB0BC-8113-43D4-AE72-E3F3DA57A25D}"/>
    <cellStyle name="x_Sovereign Bonds 060705 (version 1)_Quadro Comparativo_CRI 400_BR Properties (Modulos+TNU) 20100629 v1 (2) 2 2 2" xfId="52781" xr:uid="{D9093903-09F9-4D2A-BB67-7FF9BF2B8766}"/>
    <cellStyle name="x_Sovereign Bonds 060705 (version 1)_Quadro Comparativo_CRI 400_BR Properties (Modulos+TNU) 20100629 v1 (2) 2 3" xfId="52782" xr:uid="{964B2264-CB5C-45AB-A417-199D88EF7C53}"/>
    <cellStyle name="x_Sovereign Bonds 060705 (version 1)_Quadro Comparativo_CRI 400_BR Properties (Modulos+TNU) 20100629 v1 (2) 2 3 2" xfId="52783" xr:uid="{E33C2F05-B297-4F74-9A00-D8773AE7E879}"/>
    <cellStyle name="x_Sovereign Bonds 060705 (version 1)_Quadro Comparativo_CRI 400_BR Properties (Modulos+TNU) 20100629 v1 (2) 2 4" xfId="52784" xr:uid="{A26B7896-8413-419A-8F50-220F7B7120F8}"/>
    <cellStyle name="x_Sovereign Bonds 060705 (version 1)_Quadro Comparativo_CRI 400_BR Properties (Modulos+TNU) 20100629 v1 (2) 2 5" xfId="52785" xr:uid="{DD15C423-241B-4041-A2FB-FB8287C1CB2A}"/>
    <cellStyle name="x_Sovereign Bonds 060705 (version 1)_Quadro Comparativo_CRI 400_BR Properties (Modulos+TNU) 20100629 v1 (2) 3" xfId="52786" xr:uid="{F49806D5-9507-456A-AD9E-6E80E7E4D097}"/>
    <cellStyle name="x_Sovereign Bonds 060705 (version 1)_Quadro Comparativo_CRI 400_BR Properties (Modulos+TNU) 20100629 v1 (2) 3 2" xfId="52787" xr:uid="{E6F38BCB-287F-4AC1-A1DC-61F0573B0CBD}"/>
    <cellStyle name="x_Sovereign Bonds 060705 (version 1)_Quadro Comparativo_CRI 400_BR Properties (Modulos+TNU) 20100629 v1 (2) 3 2 2" xfId="52788" xr:uid="{A90E984F-D6F7-4384-9EEF-D122524353C5}"/>
    <cellStyle name="x_Sovereign Bonds 060705 (version 1)_Quadro Comparativo_CRI 400_BR Properties (Modulos+TNU) 20100629 v1 (2) 3 3" xfId="52789" xr:uid="{D9613804-53CC-4790-A11F-4582A77A4C19}"/>
    <cellStyle name="x_Sovereign Bonds 060705 (version 1)_Quadro Comparativo_CRI 400_BR Properties (Modulos+TNU) 20100629 v1 (2) 3 3 2" xfId="52790" xr:uid="{12F9637D-89BE-4AAD-977E-F00D0AF1D970}"/>
    <cellStyle name="x_Sovereign Bonds 060705 (version 1)_Quadro Comparativo_CRI 400_BR Properties (Modulos+TNU) 20100629 v1 (2) 3 4" xfId="52791" xr:uid="{9277F2AC-E86D-4EDB-B103-9C82075D8F70}"/>
    <cellStyle name="x_Sovereign Bonds 060705 (version 1)_Quadro Comparativo_CRI 400_BR Properties (Modulos+TNU) 20100629 v1 (2) 3 5" xfId="52792" xr:uid="{BCDFC5A5-D30E-4702-A841-8A2171C13D56}"/>
    <cellStyle name="x_Sovereign Bonds 060705 (version 1)_Quadro Comparativo_CRI 400_BR Properties (Modulos+TNU) 20100629 v1 (2) 4" xfId="52793" xr:uid="{5B44C22C-75C5-4EFC-9B8A-AC90DBFEB07C}"/>
    <cellStyle name="x_Sovereign Bonds 060705 (version 1)_Quadro Comparativo_CRI 400_BR Properties (Modulos+TNU) 20100629 v1 (2) 4 2" xfId="52794" xr:uid="{CB118B89-07C3-4164-9AA7-14E6BA088B7A}"/>
    <cellStyle name="x_Sovereign Bonds 060705 (version 1)_Quadro Comparativo_CRI 400_BR Properties (Modulos+TNU) 20100629 v1 (2) 5" xfId="52795" xr:uid="{7F5829C6-5EDC-4E46-90AB-383AEBF2B7AE}"/>
    <cellStyle name="x_Sovereign Bonds 060705 (version 1)_Quadro Comparativo_CRI 400_BR Properties (Modulos+TNU) 20100629 v1 (2) 5 2" xfId="52796" xr:uid="{C222382C-4D42-469F-82B5-9AC3BE7D7185}"/>
    <cellStyle name="x_Sovereign Bonds 060705 (version 1)_Quadro Comparativo_CRI 400_BR Properties (Modulos+TNU) 20100629 v1 (2) 6" xfId="52797" xr:uid="{4D99E678-C5D8-4C92-A8A0-0ED7DB31F9DD}"/>
    <cellStyle name="x_Sovereign Bonds 060705 (version 1)_Quadro Comparativo_CRI 400_BR Properties (Modulos+TNU) 20100629 v1 (2) 7" xfId="52798" xr:uid="{275AD039-5EDE-4139-AFCC-3B5776B115CE}"/>
    <cellStyle name="x_Sovereign Bonds 060705 (version 1)_Quadro Comparativo_CRI 400_BR Properties (Modulos+TNU) 20100629 v1 (2) 8" xfId="55171" xr:uid="{906FAC00-77E5-4495-9B94-4E0F978EAC54}"/>
    <cellStyle name="x_Sovereign Bonds 060705 10" xfId="52799" xr:uid="{240231F5-3B1E-4A80-A17F-647A4B13AAFA}"/>
    <cellStyle name="x_Sovereign Bonds 060705 10 2" xfId="52800" xr:uid="{C0C6DCBA-5C15-43B8-B78F-C8DB49C7D8BC}"/>
    <cellStyle name="x_Sovereign Bonds 060705 11" xfId="52801" xr:uid="{47DD6D9B-D801-413B-B7BB-F06CF4A3AAEA}"/>
    <cellStyle name="x_Sovereign Bonds 060705 11 2" xfId="52802" xr:uid="{0E622EC6-240E-4768-8B08-EA26F20061D3}"/>
    <cellStyle name="x_Sovereign Bonds 060705 12" xfId="52803" xr:uid="{CA1AD11C-1AB9-4382-A362-684262347B2B}"/>
    <cellStyle name="x_Sovereign Bonds 060705 12 2" xfId="52804" xr:uid="{D2CA248A-6B32-4B06-BF13-18BE3F84EC3A}"/>
    <cellStyle name="x_Sovereign Bonds 060705 13" xfId="52805" xr:uid="{A18FCC19-7CBD-4E79-868A-F8751E8537A8}"/>
    <cellStyle name="x_Sovereign Bonds 060705 13 2" xfId="52806" xr:uid="{1DBFA915-DECC-48EC-A85E-DBAD4F37D2B4}"/>
    <cellStyle name="x_Sovereign Bonds 060705 14" xfId="52807" xr:uid="{3641F2DF-3EE5-4B4B-8A9D-4A4A8BCFA5F1}"/>
    <cellStyle name="x_Sovereign Bonds 060705 14 2" xfId="52808" xr:uid="{16A4C5E7-CB07-4129-8603-54D3572CE9A5}"/>
    <cellStyle name="x_Sovereign Bonds 060705 15" xfId="52809" xr:uid="{CBD62D7C-0DE3-43D1-AF73-D3BA82F83055}"/>
    <cellStyle name="x_Sovereign Bonds 060705 15 2" xfId="52810" xr:uid="{DF6F5975-C297-4229-BFE5-0FE9B5E015E2}"/>
    <cellStyle name="x_Sovereign Bonds 060705 16" xfId="52811" xr:uid="{46CBDDB7-E46E-4E10-9A49-7A1A173BA3DE}"/>
    <cellStyle name="x_Sovereign Bonds 060705 16 2" xfId="52812" xr:uid="{85D96DF8-1C87-4DFF-8920-86BCB7FBEFB0}"/>
    <cellStyle name="x_Sovereign Bonds 060705 17" xfId="52813" xr:uid="{9B588BEB-A9BF-49F1-8FB2-591204D2BC05}"/>
    <cellStyle name="x_Sovereign Bonds 060705 17 2" xfId="52814" xr:uid="{3A46B63A-2629-444D-AB3E-D801385A4A05}"/>
    <cellStyle name="x_Sovereign Bonds 060705 18" xfId="52815" xr:uid="{48EFB4BB-AAB6-4A8C-B9AC-04C1DBB9EF2D}"/>
    <cellStyle name="x_Sovereign Bonds 060705 18 2" xfId="52816" xr:uid="{BA0894D8-7060-402F-AA00-FA21A998A211}"/>
    <cellStyle name="x_Sovereign Bonds 060705 19" xfId="52817" xr:uid="{12E34FE1-7F84-4642-B9FC-AA723C35A644}"/>
    <cellStyle name="x_Sovereign Bonds 060705 2" xfId="52818" xr:uid="{B0C79B4A-0DC8-4B97-BA45-A64A8B271AD7}"/>
    <cellStyle name="x_Sovereign Bonds 060705 2 2" xfId="52819" xr:uid="{F24DEEF1-C7C8-40F2-8001-D3A661523B0D}"/>
    <cellStyle name="x_Sovereign Bonds 060705 2 2 2" xfId="52820" xr:uid="{1C8DE568-2014-433D-8B73-B80275C427B8}"/>
    <cellStyle name="x_Sovereign Bonds 060705 2 3" xfId="52821" xr:uid="{BBCAFAE7-E44C-4180-8123-00E1E7075225}"/>
    <cellStyle name="x_Sovereign Bonds 060705 2 3 2" xfId="52822" xr:uid="{3EA4136E-D100-468E-9CEC-D29129C7A015}"/>
    <cellStyle name="x_Sovereign Bonds 060705 2 4" xfId="52823" xr:uid="{5087737A-1A3F-45BD-9AA4-4D93ACB0AD35}"/>
    <cellStyle name="x_Sovereign Bonds 060705 20" xfId="52824" xr:uid="{5BD26C8D-B7BE-48AD-8EDD-64BBCD221DB3}"/>
    <cellStyle name="x_Sovereign Bonds 060705 3" xfId="52825" xr:uid="{271679A1-3821-4297-88FA-32271CB71F6F}"/>
    <cellStyle name="x_Sovereign Bonds 060705 3 2" xfId="52826" xr:uid="{FDC5085A-12FE-4781-9760-9C8E559634E6}"/>
    <cellStyle name="x_Sovereign Bonds 060705 3 2 2" xfId="52827" xr:uid="{30A5DF18-AA55-4A36-B8C6-627365DFED6F}"/>
    <cellStyle name="x_Sovereign Bonds 060705 3 3" xfId="52828" xr:uid="{1C9DF449-219C-448B-B325-F47238134EEB}"/>
    <cellStyle name="x_Sovereign Bonds 060705 3 3 2" xfId="52829" xr:uid="{90780F57-DCB3-4A5B-8EFF-77C05C297513}"/>
    <cellStyle name="x_Sovereign Bonds 060705 3 4" xfId="52830" xr:uid="{D51ACD5A-7BD7-4D0E-868E-3B0A1B544DA0}"/>
    <cellStyle name="x_Sovereign Bonds 060705 4" xfId="52831" xr:uid="{D0D0558C-7C93-4A77-8F1C-1E2E80846579}"/>
    <cellStyle name="x_Sovereign Bonds 060705 4 2" xfId="52832" xr:uid="{1C631ABD-6E0C-4248-9210-64C214769762}"/>
    <cellStyle name="x_Sovereign Bonds 060705 4 2 2" xfId="52833" xr:uid="{8CF54759-7EA3-472C-9F96-0224B2E33560}"/>
    <cellStyle name="x_Sovereign Bonds 060705 4 3" xfId="52834" xr:uid="{95DF5AE0-F415-4CEA-A8D1-0F6949832143}"/>
    <cellStyle name="x_Sovereign Bonds 060705 5" xfId="52835" xr:uid="{7B477F55-B663-4214-99C7-571A35889FDC}"/>
    <cellStyle name="x_Sovereign Bonds 060705 5 2" xfId="52836" xr:uid="{DB1D3109-6350-4079-8269-5CEF515DD8F2}"/>
    <cellStyle name="x_Sovereign Bonds 060705 6" xfId="52837" xr:uid="{C5A62702-D918-4E1F-9118-B297B6D98537}"/>
    <cellStyle name="x_Sovereign Bonds 060705 6 2" xfId="52838" xr:uid="{7898B5AE-4245-441A-9B6E-36DE6373921C}"/>
    <cellStyle name="x_Sovereign Bonds 060705 7" xfId="52839" xr:uid="{8A4C25D5-62F6-4BC7-96F9-62DE79187190}"/>
    <cellStyle name="x_Sovereign Bonds 060705 7 2" xfId="52840" xr:uid="{C3F988EB-BDCC-4415-AED1-4467BA7F54C9}"/>
    <cellStyle name="x_Sovereign Bonds 060705 8" xfId="52841" xr:uid="{8C454D68-AAF6-4ADC-A04C-D04653DDBA27}"/>
    <cellStyle name="x_Sovereign Bonds 060705 8 2" xfId="52842" xr:uid="{F54CE22B-14FE-4188-82D7-850F10DC01FA}"/>
    <cellStyle name="x_Sovereign Bonds 060705 9" xfId="52843" xr:uid="{E85717A8-81B3-418F-9F8D-C7944B2EE702}"/>
    <cellStyle name="x_Sovereign Bonds 060705 9 2" xfId="52844" xr:uid="{748504EB-E1F9-46F5-B48E-B7165986E67D}"/>
    <cellStyle name="x_Sovereign Bonds 060705_1" xfId="52845" xr:uid="{49B270D9-64A0-463F-BC81-83FE2F769448}"/>
    <cellStyle name="x_Sovereign Bonds 060705_1 2" xfId="52846" xr:uid="{0F4E5A89-B508-4BCB-846F-0EFFA395BFFC}"/>
    <cellStyle name="x_Sovereign Bonds 060705_1 2 2" xfId="52847" xr:uid="{F51F5AD3-3BC6-43DA-8C0C-7DA35EC25C1D}"/>
    <cellStyle name="x_Sovereign Bonds 060705_1 2 2 2" xfId="52848" xr:uid="{A2C618DE-5CF2-4623-BB23-23964A178205}"/>
    <cellStyle name="x_Sovereign Bonds 060705_1 2 3" xfId="52849" xr:uid="{8F0623AF-19C8-4A36-A6E7-BD0BA99C641A}"/>
    <cellStyle name="x_Sovereign Bonds 060705_1 2 3 2" xfId="52850" xr:uid="{0FBB4430-513F-4AA7-95EE-55CEFCF0FF0F}"/>
    <cellStyle name="x_Sovereign Bonds 060705_1 2 4" xfId="52851" xr:uid="{AB72C313-A887-4CB0-A4BF-668E7A3707C2}"/>
    <cellStyle name="x_Sovereign Bonds 060705_1 2 5" xfId="52852" xr:uid="{D9988F84-6091-47EF-8E3B-9AD45972AD5E}"/>
    <cellStyle name="x_Sovereign Bonds 060705_1 3" xfId="52853" xr:uid="{03B64A48-71F8-4E8E-8317-7AD37C28B794}"/>
    <cellStyle name="x_Sovereign Bonds 060705_1 3 2" xfId="52854" xr:uid="{711B3A5E-1E75-4912-8F50-F1B6224F44EF}"/>
    <cellStyle name="x_Sovereign Bonds 060705_1 3 2 2" xfId="52855" xr:uid="{0AF0501D-9EAC-4B80-A52D-6136B1814C0F}"/>
    <cellStyle name="x_Sovereign Bonds 060705_1 3 3" xfId="52856" xr:uid="{1A5F96F0-230A-481D-BCD0-C842A1911A82}"/>
    <cellStyle name="x_Sovereign Bonds 060705_1 3 3 2" xfId="52857" xr:uid="{1FE893DE-4B88-4452-A30C-8498EF21A5A0}"/>
    <cellStyle name="x_Sovereign Bonds 060705_1 3 4" xfId="52858" xr:uid="{5650E9DA-25D5-4F2A-AA08-576332644034}"/>
    <cellStyle name="x_Sovereign Bonds 060705_1 3 5" xfId="52859" xr:uid="{CA08AAC0-E147-4588-BDE4-264AE5EF7E1B}"/>
    <cellStyle name="x_Sovereign Bonds 060705_1 4" xfId="52860" xr:uid="{45D33A9B-BFD5-4CCF-9597-9B2AA0350636}"/>
    <cellStyle name="x_Sovereign Bonds 060705_1 4 2" xfId="52861" xr:uid="{941C3E5C-20E7-460F-9844-150189591E45}"/>
    <cellStyle name="x_Sovereign Bonds 060705_1 5" xfId="52862" xr:uid="{A85FF6D1-8348-495B-BB07-05671F0A0458}"/>
    <cellStyle name="x_Sovereign Bonds 060705_1 5 2" xfId="52863" xr:uid="{41CEB70F-4B7C-434A-9B98-AD16D26690FA}"/>
    <cellStyle name="x_Sovereign Bonds 060705_1 6" xfId="52864" xr:uid="{D75A7693-6301-478A-A97C-705157C932C1}"/>
    <cellStyle name="x_Sovereign Bonds 060705_1 7" xfId="52865" xr:uid="{BA3F90FE-963A-43ED-B0CC-E4FB6464EAA7}"/>
    <cellStyle name="x_Sovereign Bonds 060705_1 8" xfId="55172" xr:uid="{4DDCCBF1-672D-4D9C-AA3B-BD4024D93B72}"/>
    <cellStyle name="x_Sovereign Bonds 060705_1_01 NET DCF Model" xfId="52866" xr:uid="{63C03679-27F9-4D69-9502-A2901D0359D7}"/>
    <cellStyle name="x_Sovereign Bonds 060705_1_01 NET DCF Model 2" xfId="52867" xr:uid="{D7728445-45B2-483A-BAE9-2287F1F462CD}"/>
    <cellStyle name="x_Sovereign Bonds 060705_1_01 NET DCF Model 2 2" xfId="52868" xr:uid="{A0B9091D-0D1C-42FC-A1B6-56D6F639FA69}"/>
    <cellStyle name="x_Sovereign Bonds 060705_1_01 NET DCF Model 2 2 2" xfId="52869" xr:uid="{7CCFC150-0772-4418-BCB0-F53282DC309C}"/>
    <cellStyle name="x_Sovereign Bonds 060705_1_01 NET DCF Model 2 3" xfId="52870" xr:uid="{840249AF-3297-4E54-8E2A-36F50E67917C}"/>
    <cellStyle name="x_Sovereign Bonds 060705_1_01 NET DCF Model 2 3 2" xfId="52871" xr:uid="{105E8E9B-ADAA-4862-B884-2B21D753E511}"/>
    <cellStyle name="x_Sovereign Bonds 060705_1_01 NET DCF Model 2 4" xfId="52872" xr:uid="{7C460883-60C4-4342-9458-FE60C72FB15D}"/>
    <cellStyle name="x_Sovereign Bonds 060705_1_01 NET DCF Model 3" xfId="52873" xr:uid="{81E70A95-16FB-4D85-890A-F96A91839FFC}"/>
    <cellStyle name="x_Sovereign Bonds 060705_1_01 NET DCF Model 3 2" xfId="52874" xr:uid="{1F285CB5-818E-48EE-87CD-2716B0C9E401}"/>
    <cellStyle name="x_Sovereign Bonds 060705_1_01 NET DCF Model 4" xfId="52875" xr:uid="{ECBF5BA7-CE56-4B89-A496-1DD571B9186F}"/>
    <cellStyle name="x_Sovereign Bonds 060705_1_01 NET DCF Model 4 2" xfId="52876" xr:uid="{F05FF0F8-AD64-456A-8731-E390EF4A10B3}"/>
    <cellStyle name="x_Sovereign Bonds 060705_1_01 NET DCF Model 5" xfId="52877" xr:uid="{46A05A99-4AA5-40F1-8054-1C6A8105D028}"/>
    <cellStyle name="x_Sovereign Bonds 060705_1_01 NET DCF Model 6" xfId="52878" xr:uid="{B0503F37-B2CC-4F3D-9109-55685129AD17}"/>
    <cellStyle name="x_Sovereign Bonds 060705_1_03 Embratel DCF Model_Loscos" xfId="52879" xr:uid="{B7199566-2071-429F-AEF4-688A1D6D77A5}"/>
    <cellStyle name="x_Sovereign Bonds 060705_1_03 Embratel DCF Model_Loscos 2" xfId="52880" xr:uid="{18F33D97-852B-4BE7-BA56-0CB5C16E3301}"/>
    <cellStyle name="x_Sovereign Bonds 060705_1_03 Embratel DCF Model_Loscos 2 2" xfId="52881" xr:uid="{EE9F2A59-4326-47EA-9828-50EB6F515B24}"/>
    <cellStyle name="x_Sovereign Bonds 060705_1_03 Embratel DCF Model_Loscos 2 2 2" xfId="52882" xr:uid="{4FB4CA80-65F8-4645-86CC-BB89658340E4}"/>
    <cellStyle name="x_Sovereign Bonds 060705_1_03 Embratel DCF Model_Loscos 2 3" xfId="52883" xr:uid="{E4AB8B5F-67D0-4335-9C1A-973352A01753}"/>
    <cellStyle name="x_Sovereign Bonds 060705_1_03 Embratel DCF Model_Loscos 2 3 2" xfId="52884" xr:uid="{530886FC-3028-4560-86C5-D704BF1EB33D}"/>
    <cellStyle name="x_Sovereign Bonds 060705_1_03 Embratel DCF Model_Loscos 2 4" xfId="52885" xr:uid="{822F9D8E-F64C-4FF2-960A-5296EEB29607}"/>
    <cellStyle name="x_Sovereign Bonds 060705_1_03 Embratel DCF Model_Loscos 3" xfId="52886" xr:uid="{55E52C5E-8F1A-4948-A2B4-F08628D2030F}"/>
    <cellStyle name="x_Sovereign Bonds 060705_1_03 Embratel DCF Model_Loscos 3 2" xfId="52887" xr:uid="{2272D75A-12BF-4700-B3EF-1DC968DA750E}"/>
    <cellStyle name="x_Sovereign Bonds 060705_1_03 Embratel DCF Model_Loscos 4" xfId="52888" xr:uid="{6164DA5D-B6B3-42E6-88B1-98ED9098E67C}"/>
    <cellStyle name="x_Sovereign Bonds 060705_1_03 Embratel DCF Model_Loscos 4 2" xfId="52889" xr:uid="{952B5AB2-60EC-4F81-9160-0F29B37737DB}"/>
    <cellStyle name="x_Sovereign Bonds 060705_1_03 Embratel DCF Model_Loscos 5" xfId="52890" xr:uid="{0C4EF5C0-3E8B-4B09-80D9-90CD842D6F58}"/>
    <cellStyle name="x_Sovereign Bonds 060705_1_03 Embratel DCF Model_Loscos 6" xfId="52891" xr:uid="{28AB4335-A9BE-4471-9A15-F8A87B278E9B}"/>
    <cellStyle name="x_Sovereign Bonds 060705_1_03 Embratel DCF Model_Loscos_Quadro Comparativo_CRI 400_BR Properties (Modulos+TNU) 20100629 v1 (2)" xfId="52892" xr:uid="{02E56DEC-B28D-4A36-BD32-4768499F1572}"/>
    <cellStyle name="x_Sovereign Bonds 060705_1_03 Embratel DCF Model_Loscos_Quadro Comparativo_CRI 400_BR Properties (Modulos+TNU) 20100629 v1 (2) 2" xfId="52893" xr:uid="{BE1A5E96-0F0C-4953-B251-493088BDA7CA}"/>
    <cellStyle name="x_Sovereign Bonds 060705_1_03 Embratel DCF Model_Loscos_Quadro Comparativo_CRI 400_BR Properties (Modulos+TNU) 20100629 v1 (2) 2 2" xfId="52894" xr:uid="{22244A6A-298C-40C7-96BE-B4C4080B9400}"/>
    <cellStyle name="x_Sovereign Bonds 060705_1_03 Embratel DCF Model_Loscos_Quadro Comparativo_CRI 400_BR Properties (Modulos+TNU) 20100629 v1 (2) 2 2 2" xfId="52895" xr:uid="{28DFF4CB-B011-4E45-BE2A-6BA97DAF8319}"/>
    <cellStyle name="x_Sovereign Bonds 060705_1_03 Embratel DCF Model_Loscos_Quadro Comparativo_CRI 400_BR Properties (Modulos+TNU) 20100629 v1 (2) 2 3" xfId="52896" xr:uid="{18CF26CC-12B8-4502-8D6E-41F2F6A7266E}"/>
    <cellStyle name="x_Sovereign Bonds 060705_1_03 Embratel DCF Model_Loscos_Quadro Comparativo_CRI 400_BR Properties (Modulos+TNU) 20100629 v1 (2) 2 3 2" xfId="52897" xr:uid="{E4D2E69F-E0E6-4F5F-B012-3DCD93A27D70}"/>
    <cellStyle name="x_Sovereign Bonds 060705_1_03 Embratel DCF Model_Loscos_Quadro Comparativo_CRI 400_BR Properties (Modulos+TNU) 20100629 v1 (2) 2 4" xfId="52898" xr:uid="{12E5282E-D02F-4B7C-BACF-793120FD259F}"/>
    <cellStyle name="x_Sovereign Bonds 060705_1_03 Embratel DCF Model_Loscos_Quadro Comparativo_CRI 400_BR Properties (Modulos+TNU) 20100629 v1 (2) 3" xfId="52899" xr:uid="{1BF71811-F652-4512-A764-E92E95E2DBA4}"/>
    <cellStyle name="x_Sovereign Bonds 060705_1_03 Embratel DCF Model_Loscos_Quadro Comparativo_CRI 400_BR Properties (Modulos+TNU) 20100629 v1 (2) 3 2" xfId="52900" xr:uid="{B9BA7B18-1D40-49F1-A262-807BA26862BC}"/>
    <cellStyle name="x_Sovereign Bonds 060705_1_03 Embratel DCF Model_Loscos_Quadro Comparativo_CRI 400_BR Properties (Modulos+TNU) 20100629 v1 (2) 4" xfId="52901" xr:uid="{9E62E8C0-4866-43AF-9898-F1165B000C42}"/>
    <cellStyle name="x_Sovereign Bonds 060705_1_03 Embratel DCF Model_Loscos_Quadro Comparativo_CRI 400_BR Properties (Modulos+TNU) 20100629 v1 (2) 4 2" xfId="52902" xr:uid="{FB3F1BD3-0267-4873-8730-3347987655D4}"/>
    <cellStyle name="x_Sovereign Bonds 060705_1_03 Embratel DCF Model_Loscos_Quadro Comparativo_CRI 400_BR Properties (Modulos+TNU) 20100629 v1 (2) 5" xfId="52903" xr:uid="{D38CB4FC-CC8F-48E2-BDB8-59E77D9199F6}"/>
    <cellStyle name="x_Sovereign Bonds 060705_1_03 Embratel DCF Model_Loscos_Quadro Comparativo_CRI 400_BR Properties (Modulos+TNU) 20100629 v1 (2) 6" xfId="52904" xr:uid="{1F29536C-EC48-468B-A80B-C0BC0350E5B5}"/>
    <cellStyle name="x_Sovereign Bonds 060705_1_05 NET DCF Model" xfId="52905" xr:uid="{EB8EF976-4868-4E20-9473-0A3E9CD7B5AB}"/>
    <cellStyle name="x_Sovereign Bonds 060705_1_05 NET DCF Model 2" xfId="52906" xr:uid="{FD7EA645-AC93-4BFF-A79E-27B3C84AD375}"/>
    <cellStyle name="x_Sovereign Bonds 060705_1_05 NET DCF Model 2 2" xfId="52907" xr:uid="{9212BDFF-7C07-4C5C-ADE0-38946E905A41}"/>
    <cellStyle name="x_Sovereign Bonds 060705_1_05 NET DCF Model 2 2 2" xfId="52908" xr:uid="{F963314B-474C-44D2-B0EF-484CCE38ED26}"/>
    <cellStyle name="x_Sovereign Bonds 060705_1_05 NET DCF Model 2 3" xfId="52909" xr:uid="{ADDB5787-1479-4AC1-AB59-9095245239D7}"/>
    <cellStyle name="x_Sovereign Bonds 060705_1_05 NET DCF Model 2 3 2" xfId="52910" xr:uid="{3DE67339-FE16-4208-8329-0814C222CD33}"/>
    <cellStyle name="x_Sovereign Bonds 060705_1_05 NET DCF Model 2 4" xfId="52911" xr:uid="{909EF0B7-0332-4D42-A907-43F90B80979E}"/>
    <cellStyle name="x_Sovereign Bonds 060705_1_05 NET DCF Model 3" xfId="52912" xr:uid="{20B356F3-1FC7-4A8E-A543-9707A11A765B}"/>
    <cellStyle name="x_Sovereign Bonds 060705_1_05 NET DCF Model 3 2" xfId="52913" xr:uid="{7C4CF483-43A7-4CD7-AE5E-7C682FB4999F}"/>
    <cellStyle name="x_Sovereign Bonds 060705_1_05 NET DCF Model 4" xfId="52914" xr:uid="{17FF9933-BB99-4AAD-A972-D992D4D160DC}"/>
    <cellStyle name="x_Sovereign Bonds 060705_1_05 NET DCF Model 4 2" xfId="52915" xr:uid="{7D681BC3-78C0-4288-B0FE-6111E4FCCA59}"/>
    <cellStyle name="x_Sovereign Bonds 060705_1_05 NET DCF Model 5" xfId="52916" xr:uid="{DBDC8881-4B92-4654-920A-01BDE9EFF60C}"/>
    <cellStyle name="x_Sovereign Bonds 060705_1_05 NET DCF Model 6" xfId="52917" xr:uid="{15E61E44-CFBC-4F55-9DC6-5DF4E45E65AA}"/>
    <cellStyle name="x_Sovereign Bonds 060705_1_05 TMX Brazil DCF Model" xfId="52918" xr:uid="{5B9D455A-0AE7-4050-84C1-009DB4E66AEF}"/>
    <cellStyle name="x_Sovereign Bonds 060705_1_05 TMX Brazil DCF Model 2" xfId="52919" xr:uid="{C4363703-CE94-4273-8744-38F429270D6A}"/>
    <cellStyle name="x_Sovereign Bonds 060705_1_05 TMX Brazil DCF Model 2 2" xfId="52920" xr:uid="{C59CEC64-D7A1-4013-9CF1-D1C8D7B22719}"/>
    <cellStyle name="x_Sovereign Bonds 060705_1_05 TMX Brazil DCF Model 2 2 2" xfId="52921" xr:uid="{AEF2722F-3255-481D-82B1-7830C84E9AEF}"/>
    <cellStyle name="x_Sovereign Bonds 060705_1_05 TMX Brazil DCF Model 2 3" xfId="52922" xr:uid="{8AB682AD-818C-4210-99B4-7B640184945C}"/>
    <cellStyle name="x_Sovereign Bonds 060705_1_05 TMX Brazil DCF Model 2 3 2" xfId="52923" xr:uid="{42C1F836-EC57-41FA-94A8-D8A351A64E36}"/>
    <cellStyle name="x_Sovereign Bonds 060705_1_05 TMX Brazil DCF Model 2 4" xfId="52924" xr:uid="{DD482FEF-852E-42F9-A8DE-9D98A67E69ED}"/>
    <cellStyle name="x_Sovereign Bonds 060705_1_05 TMX Brazil DCF Model 3" xfId="52925" xr:uid="{E9DA1584-D567-4328-A541-848EE72FCCE5}"/>
    <cellStyle name="x_Sovereign Bonds 060705_1_05 TMX Brazil DCF Model 3 2" xfId="52926" xr:uid="{38BFABB8-481A-423A-8AC0-41BD8A38B852}"/>
    <cellStyle name="x_Sovereign Bonds 060705_1_05 TMX Brazil DCF Model 4" xfId="52927" xr:uid="{C5220DFC-AE69-40E4-9225-C00F94B1DB6B}"/>
    <cellStyle name="x_Sovereign Bonds 060705_1_05 TMX Brazil DCF Model 4 2" xfId="52928" xr:uid="{B929407C-E79C-497F-BAD8-EDAF9B7A0F4D}"/>
    <cellStyle name="x_Sovereign Bonds 060705_1_05 TMX Brazil DCF Model 5" xfId="52929" xr:uid="{99C4E575-2A07-4FDE-9214-AAEA3BD407D9}"/>
    <cellStyle name="x_Sovereign Bonds 060705_1_05 TMX Brazil DCF Model 6" xfId="52930" xr:uid="{621E80AC-698F-4FD4-B4C5-8915E0DA0FD7}"/>
    <cellStyle name="x_Sovereign Bonds 060705_1_Quadro Comparativo_CRI 400_BR Properties (Modulos+TNU) 20100629 v1 (2)" xfId="52931" xr:uid="{D02B4E59-3540-44D8-8112-A0DF1C922EC5}"/>
    <cellStyle name="x_Sovereign Bonds 060705_1_Quadro Comparativo_CRI 400_BR Properties (Modulos+TNU) 20100629 v1 (2) 2" xfId="52932" xr:uid="{0CD940EF-1645-4314-BC4C-9BC11F887C14}"/>
    <cellStyle name="x_Sovereign Bonds 060705_1_Quadro Comparativo_CRI 400_BR Properties (Modulos+TNU) 20100629 v1 (2) 2 2" xfId="52933" xr:uid="{59089223-19DC-4A9F-AD51-06D645F018A7}"/>
    <cellStyle name="x_Sovereign Bonds 060705_1_Quadro Comparativo_CRI 400_BR Properties (Modulos+TNU) 20100629 v1 (2) 2 2 2" xfId="52934" xr:uid="{D47A7525-DF28-4E4F-A130-556E2A4867DB}"/>
    <cellStyle name="x_Sovereign Bonds 060705_1_Quadro Comparativo_CRI 400_BR Properties (Modulos+TNU) 20100629 v1 (2) 2 3" xfId="52935" xr:uid="{7295EC45-C95C-4DD5-A9E4-B52F250976E0}"/>
    <cellStyle name="x_Sovereign Bonds 060705_1_Quadro Comparativo_CRI 400_BR Properties (Modulos+TNU) 20100629 v1 (2) 2 3 2" xfId="52936" xr:uid="{E5203A2C-EFE4-47A2-859E-A6EDD13A9B40}"/>
    <cellStyle name="x_Sovereign Bonds 060705_1_Quadro Comparativo_CRI 400_BR Properties (Modulos+TNU) 20100629 v1 (2) 2 4" xfId="52937" xr:uid="{9780214C-F8A4-4D56-9068-4594AB5742E2}"/>
    <cellStyle name="x_Sovereign Bonds 060705_1_Quadro Comparativo_CRI 400_BR Properties (Modulos+TNU) 20100629 v1 (2) 2 5" xfId="52938" xr:uid="{21966FA2-2137-4F69-80B3-9D64989315D6}"/>
    <cellStyle name="x_Sovereign Bonds 060705_1_Quadro Comparativo_CRI 400_BR Properties (Modulos+TNU) 20100629 v1 (2) 3" xfId="52939" xr:uid="{01EACD63-2E12-42E5-894F-263C2462D0CF}"/>
    <cellStyle name="x_Sovereign Bonds 060705_1_Quadro Comparativo_CRI 400_BR Properties (Modulos+TNU) 20100629 v1 (2) 3 2" xfId="52940" xr:uid="{5B1E9F7A-F8EA-4E2D-A4ED-5ABA04C655FB}"/>
    <cellStyle name="x_Sovereign Bonds 060705_1_Quadro Comparativo_CRI 400_BR Properties (Modulos+TNU) 20100629 v1 (2) 3 2 2" xfId="52941" xr:uid="{DB9BA7D1-82DF-4D26-96F1-7C97C5A46761}"/>
    <cellStyle name="x_Sovereign Bonds 060705_1_Quadro Comparativo_CRI 400_BR Properties (Modulos+TNU) 20100629 v1 (2) 3 3" xfId="52942" xr:uid="{02547040-1304-4CD5-BA5B-AE5E7FB6EB03}"/>
    <cellStyle name="x_Sovereign Bonds 060705_1_Quadro Comparativo_CRI 400_BR Properties (Modulos+TNU) 20100629 v1 (2) 3 3 2" xfId="52943" xr:uid="{5391DC3D-2431-489B-B52D-6E7DD6B54535}"/>
    <cellStyle name="x_Sovereign Bonds 060705_1_Quadro Comparativo_CRI 400_BR Properties (Modulos+TNU) 20100629 v1 (2) 3 4" xfId="52944" xr:uid="{234EFCE7-9B22-430F-8E29-932968E59F07}"/>
    <cellStyle name="x_Sovereign Bonds 060705_1_Quadro Comparativo_CRI 400_BR Properties (Modulos+TNU) 20100629 v1 (2) 3 5" xfId="52945" xr:uid="{8DB6825A-3306-4B6B-A151-D19C2EB2E67E}"/>
    <cellStyle name="x_Sovereign Bonds 060705_1_Quadro Comparativo_CRI 400_BR Properties (Modulos+TNU) 20100629 v1 (2) 4" xfId="52946" xr:uid="{173BDF56-372A-419A-8DF4-9FE4CF9CAFF3}"/>
    <cellStyle name="x_Sovereign Bonds 060705_1_Quadro Comparativo_CRI 400_BR Properties (Modulos+TNU) 20100629 v1 (2) 4 2" xfId="52947" xr:uid="{56DED8AB-C389-40A1-AEB4-A78EACD24B2F}"/>
    <cellStyle name="x_Sovereign Bonds 060705_1_Quadro Comparativo_CRI 400_BR Properties (Modulos+TNU) 20100629 v1 (2) 5" xfId="52948" xr:uid="{0DBAC433-151E-4C6D-AB01-5C58306BEBF7}"/>
    <cellStyle name="x_Sovereign Bonds 060705_1_Quadro Comparativo_CRI 400_BR Properties (Modulos+TNU) 20100629 v1 (2) 5 2" xfId="52949" xr:uid="{442B0AE2-6660-49AD-B448-1AE623A7BB7C}"/>
    <cellStyle name="x_Sovereign Bonds 060705_1_Quadro Comparativo_CRI 400_BR Properties (Modulos+TNU) 20100629 v1 (2) 6" xfId="52950" xr:uid="{BEA2AEF0-8799-452E-9593-E65D28E30942}"/>
    <cellStyle name="x_Sovereign Bonds 060705_1_Quadro Comparativo_CRI 400_BR Properties (Modulos+TNU) 20100629 v1 (2) 7" xfId="52951" xr:uid="{6FD400C3-9AA5-47FE-9078-130C9DF46460}"/>
    <cellStyle name="x_Sovereign Bonds 060705_1_Quadro Comparativo_CRI 400_BR Properties (Modulos+TNU) 20100629 v1 (2) 8" xfId="55173" xr:uid="{ABCEA577-D391-4171-A8FD-AAB03487BE59}"/>
    <cellStyle name="x_Sovereign Bonds 060705_Quadro Comparativo_CRI 400_BR Properties (Modulos+TNU) 20100629 v1 (2)" xfId="52952" xr:uid="{E6ADC176-7985-4D6E-853A-24C838D3D852}"/>
    <cellStyle name="x_Sovereign Bonds 060705_Quadro Comparativo_CRI 400_BR Properties (Modulos+TNU) 20100629 v1 (2) 2" xfId="52953" xr:uid="{9020A26A-BA4E-4687-8E8B-E827B09AD28B}"/>
    <cellStyle name="x_Sovereign Bonds 060705_Quadro Comparativo_CRI 400_BR Properties (Modulos+TNU) 20100629 v1 (2) 2 2" xfId="52954" xr:uid="{AFCF8900-6382-47E3-8C59-CB415267E025}"/>
    <cellStyle name="x_Sovereign Bonds 060705_Quadro Comparativo_CRI 400_BR Properties (Modulos+TNU) 20100629 v1 (2) 2 2 2" xfId="52955" xr:uid="{15CC127C-BECC-4822-A722-69A15190708B}"/>
    <cellStyle name="x_Sovereign Bonds 060705_Quadro Comparativo_CRI 400_BR Properties (Modulos+TNU) 20100629 v1 (2) 2 3" xfId="52956" xr:uid="{5918795D-E467-4A94-A1EA-5FBA693507CB}"/>
    <cellStyle name="x_Sovereign Bonds 060705_Quadro Comparativo_CRI 400_BR Properties (Modulos+TNU) 20100629 v1 (2) 2 3 2" xfId="52957" xr:uid="{8077379A-CB12-457E-BBFF-4234238D2D16}"/>
    <cellStyle name="x_Sovereign Bonds 060705_Quadro Comparativo_CRI 400_BR Properties (Modulos+TNU) 20100629 v1 (2) 2 4" xfId="52958" xr:uid="{85A21591-C049-49E6-BEA3-F6EA025BFFB2}"/>
    <cellStyle name="x_Sovereign Bonds 060705_Quadro Comparativo_CRI 400_BR Properties (Modulos+TNU) 20100629 v1 (2) 3" xfId="52959" xr:uid="{3AF8416F-5D88-4C8D-844E-08CEEE515C8B}"/>
    <cellStyle name="x_Sovereign Bonds 060705_Quadro Comparativo_CRI 400_BR Properties (Modulos+TNU) 20100629 v1 (2) 3 2" xfId="52960" xr:uid="{6C2D0BE2-1203-40E1-B4F2-2485E500DC1F}"/>
    <cellStyle name="x_Sovereign Bonds 060705_Quadro Comparativo_CRI 400_BR Properties (Modulos+TNU) 20100629 v1 (2) 4" xfId="52961" xr:uid="{72668642-31F9-465F-B5DB-420AE9D1C3B1}"/>
    <cellStyle name="x_Sovereign Bonds 060705_Quadro Comparativo_CRI 400_BR Properties (Modulos+TNU) 20100629 v1 (2) 4 2" xfId="52962" xr:uid="{AC09A656-EAC7-4A46-AF59-3F7AB5BEFBEA}"/>
    <cellStyle name="x_Sovereign Bonds 060705_Quadro Comparativo_CRI 400_BR Properties (Modulos+TNU) 20100629 v1 (2) 5" xfId="52963" xr:uid="{537B7D1C-734B-4F06-90F6-A0542408EC64}"/>
    <cellStyle name="x_Sovereign Bonds 060705_Quadro Comparativo_CRI 400_BR Properties (Modulos+TNU) 20100629 v1 (2) 6" xfId="52964" xr:uid="{12043047-3BF9-434A-A193-A1FBDD5C8FE0}"/>
    <cellStyle name="Year" xfId="52965" xr:uid="{A23D7CB9-9D6D-458E-A045-BA7157BDC972}"/>
    <cellStyle name="Year 2" xfId="52966" xr:uid="{C7532417-3232-4DB3-BABB-8E6B10227137}"/>
    <cellStyle name="Year 2 2" xfId="52967" xr:uid="{AEE20C58-EB38-4539-A389-6EDCA32E630E}"/>
    <cellStyle name="Year 2 2 2" xfId="52968" xr:uid="{52603D75-BA7D-4D3E-A508-3C7A3AE7D962}"/>
    <cellStyle name="Year 2 3" xfId="52969" xr:uid="{CFC10628-D5AC-4863-B417-11C5AE8667AC}"/>
    <cellStyle name="Year 2 3 2" xfId="52970" xr:uid="{2948644E-40E1-4328-BBE3-3E05F025A401}"/>
    <cellStyle name="Year 2 4" xfId="52971" xr:uid="{EDA53FB3-29BB-491A-8B1F-2C5832DD588F}"/>
    <cellStyle name="Year 3" xfId="52972" xr:uid="{9ADDF8CA-33E8-4972-948B-868840084985}"/>
    <cellStyle name="Year 3 2" xfId="52973" xr:uid="{B531B963-3B38-40DD-8F9C-0A6E8E1FC8EB}"/>
    <cellStyle name="Year 4" xfId="52974" xr:uid="{2AAB59F1-7E7D-4E63-8B24-DB7A75996928}"/>
    <cellStyle name="Year 4 2" xfId="52975" xr:uid="{3F3BE9FB-E1DB-4FDC-874A-49A0B7E05675}"/>
    <cellStyle name="Year 5" xfId="52976" xr:uid="{D4A17CCD-471E-4463-81E7-C8F58AE72E34}"/>
    <cellStyle name="Year 5 2" xfId="52977" xr:uid="{EA04D529-0298-4435-823F-7C1D76DF790E}"/>
    <cellStyle name="Year 6" xfId="52978" xr:uid="{D5645E9A-256E-4D1C-B1B4-A71069FA8E31}"/>
    <cellStyle name="Year 7" xfId="52979" xr:uid="{B4830C0B-B662-4BF3-ADD9-BDD4066A9721}"/>
    <cellStyle name="YearlyColumn" xfId="52980" xr:uid="{2514FB52-F781-4A30-9992-80665D66DEE5}"/>
    <cellStyle name="YearlyColumn 2" xfId="52981" xr:uid="{43DDE71D-EBED-431F-822F-FE469B601DD4}"/>
    <cellStyle name="YearlyColumn 2 2" xfId="52982" xr:uid="{7D2CDF71-AE21-41D0-AFBA-54A4EB609608}"/>
    <cellStyle name="YearlyColumn 2 2 2" xfId="52983" xr:uid="{861F090A-6D5A-4C6F-BAD7-F647BED948AB}"/>
    <cellStyle name="YearlyColumn 2 3" xfId="52984" xr:uid="{259EB629-9D3E-4E10-A497-D1199D5F0E09}"/>
    <cellStyle name="YearlyColumn 2 3 2" xfId="52985" xr:uid="{94805166-A180-4434-AD93-27D74CC9A5D4}"/>
    <cellStyle name="YearlyColumn 2 4" xfId="52986" xr:uid="{E79EAFCA-BA3E-41E6-8387-D74A478CA85C}"/>
    <cellStyle name="YearlyColumn 3" xfId="52987" xr:uid="{4C5A05A9-1A19-4C5C-9516-5A8156C5B0B3}"/>
    <cellStyle name="YearlyColumn 3 2" xfId="52988" xr:uid="{88EB3B37-3E24-4DBA-92D7-1BD94E121D47}"/>
    <cellStyle name="YearlyColumn 4" xfId="52989" xr:uid="{B0EA1001-FE6B-4C00-9D1C-3A20A7F8810D}"/>
    <cellStyle name="YearlyColumn 4 2" xfId="52990" xr:uid="{48CF05CA-EE6A-4185-93C9-4C7FB68C2899}"/>
    <cellStyle name="YearlyColumn 5" xfId="52991" xr:uid="{D66FEB2A-4C5A-4E52-8040-28278F937D30}"/>
    <cellStyle name="YearlyColumn 6" xfId="52992" xr:uid="{E24CA8CD-B9CC-402B-A185-D8DC3B28565D}"/>
    <cellStyle name="Yen" xfId="52993" xr:uid="{18F69EDB-3BE2-470A-BE01-F45677AA5CE8}"/>
    <cellStyle name="Yen 2" xfId="52994" xr:uid="{43EFFE6C-B89B-4E96-951C-E74289282990}"/>
    <cellStyle name="Yen 2 2" xfId="52995" xr:uid="{E9C419B0-7E22-4B4B-8EE3-D8854C00A269}"/>
    <cellStyle name="Yen 2 2 2" xfId="52996" xr:uid="{3E4C0A14-AD13-48BA-8F70-068CB070F8C0}"/>
    <cellStyle name="Yen 2 3" xfId="52997" xr:uid="{BA9794FC-9385-4AD4-977A-C1A867A9A58B}"/>
    <cellStyle name="Yen 2 3 2" xfId="52998" xr:uid="{61021224-35FC-4148-A4DE-D24EF601FC1C}"/>
    <cellStyle name="Yen 2 4" xfId="52999" xr:uid="{566D3A61-2B04-45F2-9821-C7C4529A1015}"/>
    <cellStyle name="Yen 3" xfId="53000" xr:uid="{4EE658FC-4BB8-4073-BEA9-9F9E7894E3E4}"/>
    <cellStyle name="Yen 3 2" xfId="53001" xr:uid="{71E56868-2C7C-4198-A478-622ECA8CEBAB}"/>
    <cellStyle name="Yen 4" xfId="53002" xr:uid="{C8071E5D-E8FE-4A03-8BD4-126D99DACE48}"/>
    <cellStyle name="Yen 4 2" xfId="53003" xr:uid="{C248981B-D235-49DD-8E32-6FF8EE67D115}"/>
    <cellStyle name="Yen 5" xfId="53004" xr:uid="{19A7BF3E-4629-4C56-AAC7-E713AC96DF99}"/>
    <cellStyle name="Yen 6" xfId="53005" xr:uid="{9E0B2256-DB6B-428C-9690-1D73FA5440A7}"/>
  </cellStyles>
  <dxfs count="2">
    <dxf>
      <font>
        <color rgb="FFFF0000"/>
      </font>
    </dxf>
    <dxf>
      <font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mruColors>
      <color rgb="FF1D437D"/>
      <color rgb="FFE8ECF2"/>
      <color rgb="FFDCE4FC"/>
      <color rgb="FF9BB1F7"/>
      <color rgb="FF5177F1"/>
      <color rgb="FF296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6</xdr:row>
      <xdr:rowOff>38100</xdr:rowOff>
    </xdr:from>
    <xdr:ext cx="9267825" cy="1077218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964D750-F485-4778-9605-CAC668873EA1}"/>
            </a:ext>
          </a:extLst>
        </xdr:cNvPr>
        <xdr:cNvSpPr txBox="1"/>
      </xdr:nvSpPr>
      <xdr:spPr>
        <a:xfrm>
          <a:off x="4781550" y="1143000"/>
          <a:ext cx="9267825" cy="10772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600" b="1" baseline="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Planilha de Fundamentos</a:t>
          </a:r>
        </a:p>
        <a:p>
          <a:r>
            <a:rPr lang="pt-BR" sz="280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Julho, 2026</a:t>
          </a:r>
        </a:p>
      </xdr:txBody>
    </xdr:sp>
    <xdr:clientData/>
  </xdr:oneCellAnchor>
  <xdr:twoCellAnchor editAs="oneCell">
    <xdr:from>
      <xdr:col>0</xdr:col>
      <xdr:colOff>590550</xdr:colOff>
      <xdr:row>4</xdr:row>
      <xdr:rowOff>104775</xdr:rowOff>
    </xdr:from>
    <xdr:to>
      <xdr:col>6</xdr:col>
      <xdr:colOff>457200</xdr:colOff>
      <xdr:row>11</xdr:row>
      <xdr:rowOff>130815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1F5A801-FBAB-622A-47A7-E10BA1C2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28675"/>
          <a:ext cx="3524250" cy="129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1200384</xdr:colOff>
      <xdr:row>3</xdr:row>
      <xdr:rowOff>112296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A53EAAE9-000F-494D-AC49-4C357762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190500"/>
          <a:ext cx="1200384" cy="480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22412</xdr:colOff>
      <xdr:row>0</xdr:row>
      <xdr:rowOff>168089</xdr:rowOff>
    </xdr:from>
    <xdr:to>
      <xdr:col>2</xdr:col>
      <xdr:colOff>1235496</xdr:colOff>
      <xdr:row>3</xdr:row>
      <xdr:rowOff>77185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A5C8B2C-429A-40F2-AC30-ADC6726F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87" y="168089"/>
          <a:ext cx="1200384" cy="480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168088</xdr:rowOff>
    </xdr:from>
    <xdr:to>
      <xdr:col>1</xdr:col>
      <xdr:colOff>1235496</xdr:colOff>
      <xdr:row>3</xdr:row>
      <xdr:rowOff>77184</xdr:rowOff>
    </xdr:to>
    <xdr:pic>
      <xdr:nvPicPr>
        <xdr:cNvPr id="10" name="Imagem 3">
          <a:extLst>
            <a:ext uri="{FF2B5EF4-FFF2-40B4-BE49-F238E27FC236}">
              <a16:creationId xmlns:a16="http://schemas.microsoft.com/office/drawing/2014/main" id="{190A2E2F-9687-4F96-A02C-C0CB4587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8"/>
          <a:ext cx="1200384" cy="480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168089</xdr:rowOff>
    </xdr:from>
    <xdr:to>
      <xdr:col>1</xdr:col>
      <xdr:colOff>1235496</xdr:colOff>
      <xdr:row>3</xdr:row>
      <xdr:rowOff>77185</xdr:rowOff>
    </xdr:to>
    <xdr:pic>
      <xdr:nvPicPr>
        <xdr:cNvPr id="5" name="Imagem 3">
          <a:extLst>
            <a:ext uri="{FF2B5EF4-FFF2-40B4-BE49-F238E27FC236}">
              <a16:creationId xmlns:a16="http://schemas.microsoft.com/office/drawing/2014/main" id="{67E0D75C-2FF2-4F0F-A228-10F20D0F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9"/>
          <a:ext cx="1200384" cy="480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4C44640-BEC0-B544-942C-3B3041F51C5F}">
  <we:reference id="29673e3c-d826-4f00-92ee-162334a52b1a" version="1.0.0.8" store="EXCatalog" storeType="EXCatalog"/>
  <we:alternateReferences>
    <we:reference id="WA200009404" version="1.0.0.8" store="pt-BR" storeType="OMEX"/>
  </we:alternateReferences>
  <we:properties>
    <we:property name="claude.fileId" value="&quot;12948e52-91fd-4948-b94d-c127fdfd85c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4B4-EC0D-46B7-A070-033568E8791A}">
  <dimension ref="B1:Q29"/>
  <sheetViews>
    <sheetView showGridLines="0" zoomScale="70" zoomScaleNormal="70" workbookViewId="0">
      <selection activeCell="B22" sqref="B22"/>
    </sheetView>
  </sheetViews>
  <sheetFormatPr baseColWidth="10" defaultColWidth="8.83203125" defaultRowHeight="15"/>
  <cols>
    <col min="17" max="17" width="9.1640625" style="58" customWidth="1"/>
  </cols>
  <sheetData>
    <row r="1" spans="17:17" s="72" customFormat="1">
      <c r="Q1" s="73"/>
    </row>
    <row r="2" spans="17:17" s="72" customFormat="1">
      <c r="Q2" s="73"/>
    </row>
    <row r="3" spans="17:17" s="72" customFormat="1">
      <c r="Q3" s="73"/>
    </row>
    <row r="4" spans="17:17" s="72" customFormat="1">
      <c r="Q4" s="73"/>
    </row>
    <row r="5" spans="17:17" s="72" customFormat="1">
      <c r="Q5" s="73"/>
    </row>
    <row r="6" spans="17:17" s="72" customFormat="1">
      <c r="Q6" s="73"/>
    </row>
    <row r="7" spans="17:17" s="72" customFormat="1">
      <c r="Q7" s="73"/>
    </row>
    <row r="8" spans="17:17" s="72" customFormat="1">
      <c r="Q8" s="73"/>
    </row>
    <row r="9" spans="17:17" s="72" customFormat="1">
      <c r="Q9" s="73"/>
    </row>
    <row r="10" spans="17:17" s="72" customFormat="1">
      <c r="Q10" s="73"/>
    </row>
    <row r="11" spans="17:17" s="72" customFormat="1">
      <c r="Q11" s="73"/>
    </row>
    <row r="12" spans="17:17" s="72" customFormat="1">
      <c r="Q12" s="73"/>
    </row>
    <row r="13" spans="17:17" s="72" customFormat="1">
      <c r="Q13" s="73"/>
    </row>
    <row r="14" spans="17:17" s="72" customFormat="1">
      <c r="Q14" s="73"/>
    </row>
    <row r="15" spans="17:17" s="72" customFormat="1">
      <c r="Q15" s="73"/>
    </row>
    <row r="16" spans="17:17" s="72" customFormat="1">
      <c r="Q16" s="73"/>
    </row>
    <row r="17" spans="2:17" s="72" customFormat="1">
      <c r="Q17" s="73"/>
    </row>
    <row r="18" spans="2:17" s="72" customFormat="1">
      <c r="Q18" s="73"/>
    </row>
    <row r="22" spans="2:17" ht="22" customHeight="1">
      <c r="B22" s="80"/>
      <c r="C22" s="80"/>
      <c r="D22" s="80"/>
      <c r="E22" s="80"/>
      <c r="F22" s="80"/>
      <c r="G22" s="80"/>
    </row>
    <row r="23" spans="2:17" ht="22" customHeight="1">
      <c r="B23" s="80"/>
      <c r="C23" s="84" t="s">
        <v>150</v>
      </c>
      <c r="D23" s="80"/>
      <c r="E23" s="80"/>
      <c r="F23" s="80"/>
      <c r="G23" s="80"/>
    </row>
    <row r="24" spans="2:17" ht="22" customHeight="1">
      <c r="B24" s="80"/>
      <c r="C24" s="81"/>
      <c r="D24" s="80"/>
      <c r="E24" s="80"/>
      <c r="F24" s="80"/>
      <c r="G24" s="80"/>
      <c r="J24" s="53"/>
    </row>
    <row r="25" spans="2:17" ht="22" customHeight="1">
      <c r="B25" s="80"/>
      <c r="C25" s="83" t="s">
        <v>151</v>
      </c>
      <c r="D25" s="82"/>
      <c r="E25" s="80"/>
      <c r="F25" s="80"/>
      <c r="G25" s="80"/>
      <c r="J25" s="53"/>
    </row>
    <row r="26" spans="2:17" ht="22" customHeight="1">
      <c r="B26" s="80"/>
      <c r="C26" s="83" t="s">
        <v>152</v>
      </c>
      <c r="D26" s="82"/>
      <c r="E26" s="80"/>
      <c r="F26" s="80"/>
      <c r="G26" s="80"/>
    </row>
    <row r="27" spans="2:17" ht="22" customHeight="1">
      <c r="B27" s="80"/>
      <c r="C27" s="83" t="s">
        <v>153</v>
      </c>
      <c r="D27" s="82"/>
      <c r="E27" s="80"/>
      <c r="F27" s="80"/>
      <c r="G27" s="80"/>
    </row>
    <row r="28" spans="2:17" ht="22" customHeight="1">
      <c r="B28" s="80"/>
      <c r="C28" s="83" t="s">
        <v>4</v>
      </c>
      <c r="D28" s="82"/>
      <c r="E28" s="80"/>
      <c r="F28" s="80"/>
      <c r="G28" s="80"/>
    </row>
    <row r="29" spans="2:17" ht="22" customHeight="1">
      <c r="B29" s="80"/>
      <c r="C29" s="80"/>
      <c r="D29" s="80"/>
      <c r="E29" s="80"/>
      <c r="F29" s="80"/>
      <c r="G29" s="80"/>
    </row>
  </sheetData>
  <hyperlinks>
    <hyperlink ref="C25" location="'DRE Gerencial'!A1" display="DRE Gerencial" xr:uid="{94499A15-E9AB-8D42-B04E-8CECD4B5B7FF}"/>
    <hyperlink ref="C26" location="'Resumo da Carteira'!A1" display="Resumo da Carteira" xr:uid="{5FB78C75-545B-0249-9538-A94791A30E44}"/>
    <hyperlink ref="C27" location="'Valor Patrimonial'!A1" display="Valor Patrimonial" xr:uid="{8B7E8E94-1BFE-4A43-ADA0-8E61DD4DF897}"/>
    <hyperlink ref="C28" location="Cotistas!A1" display="Cotistas" xr:uid="{B2CBDE5A-8CED-4D47-97D7-2CA8B5E2AF8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3924-B663-4446-B306-1729F36DAD16}">
  <dimension ref="A1:BY70"/>
  <sheetViews>
    <sheetView showGridLines="0" zoomScale="85" zoomScaleNormal="85" workbookViewId="0">
      <pane xSplit="2" ySplit="5" topLeftCell="BN6" activePane="bottomRight" state="frozen"/>
      <selection pane="topRight" activeCell="B1" sqref="B1"/>
      <selection pane="bottomLeft" activeCell="A4" sqref="A4"/>
      <selection pane="bottomRight" activeCell="BS8" sqref="BS8"/>
    </sheetView>
  </sheetViews>
  <sheetFormatPr baseColWidth="10" defaultColWidth="0" defaultRowHeight="15" zeroHeight="1" outlineLevelCol="1"/>
  <cols>
    <col min="1" max="1" width="2.6640625" customWidth="1"/>
    <col min="2" max="2" width="36.5" style="10" bestFit="1" customWidth="1"/>
    <col min="3" max="5" width="19.83203125" style="10" customWidth="1"/>
    <col min="6" max="11" width="20.83203125" style="10" customWidth="1"/>
    <col min="12" max="12" width="10.6640625" style="10" customWidth="1"/>
    <col min="13" max="15" width="20.83203125" style="10" customWidth="1"/>
    <col min="16" max="24" width="20.83203125" style="11" customWidth="1"/>
    <col min="25" max="25" width="10.6640625" style="11" customWidth="1"/>
    <col min="26" max="26" width="22.5" customWidth="1"/>
    <col min="27" max="27" width="22.1640625" customWidth="1"/>
    <col min="28" max="30" width="22.5" customWidth="1"/>
    <col min="31" max="31" width="22.1640625" customWidth="1"/>
    <col min="32" max="36" width="22.5" customWidth="1"/>
    <col min="37" max="37" width="20.83203125" customWidth="1"/>
    <col min="38" max="38" width="10.83203125" customWidth="1"/>
    <col min="39" max="39" width="22.1640625" bestFit="1" customWidth="1" outlineLevel="1"/>
    <col min="40" max="40" width="22.5" bestFit="1" customWidth="1" outlineLevel="1"/>
    <col min="41" max="41" width="21.5" customWidth="1" outlineLevel="1"/>
    <col min="42" max="42" width="20.1640625" customWidth="1" outlineLevel="1"/>
    <col min="43" max="43" width="17.5" bestFit="1" customWidth="1" outlineLevel="1"/>
    <col min="44" max="50" width="22.5" customWidth="1" outlineLevel="1"/>
    <col min="51" max="51" width="10.83203125" customWidth="1"/>
    <col min="52" max="63" width="22.5" customWidth="1" outlineLevel="1"/>
    <col min="64" max="64" width="16" bestFit="1" customWidth="1"/>
    <col min="65" max="76" width="22.5" customWidth="1"/>
    <col min="77" max="77" width="9.1640625" customWidth="1"/>
    <col min="78" max="16384" width="9.1640625" hidden="1"/>
  </cols>
  <sheetData>
    <row r="1" spans="2:76">
      <c r="AR1" s="20"/>
      <c r="AS1" s="20"/>
      <c r="AT1" s="20"/>
      <c r="AU1" s="20"/>
      <c r="AV1" s="20"/>
      <c r="AW1" s="20"/>
      <c r="AX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</row>
    <row r="2" spans="2:76"/>
    <row r="3" spans="2:76">
      <c r="X3" s="12"/>
    </row>
    <row r="4" spans="2:76">
      <c r="C4" s="74">
        <v>2021</v>
      </c>
      <c r="D4" s="75"/>
      <c r="E4" s="75"/>
      <c r="F4" s="75"/>
      <c r="G4" s="75"/>
      <c r="H4" s="75"/>
      <c r="I4" s="75"/>
      <c r="J4" s="75"/>
      <c r="K4" s="75"/>
      <c r="L4" s="43"/>
      <c r="M4" s="76">
        <v>2022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42"/>
      <c r="Z4" s="76">
        <v>2023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42"/>
      <c r="AM4" s="76">
        <v>2024</v>
      </c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42"/>
      <c r="AZ4" s="76">
        <v>2025</v>
      </c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M4" s="76">
        <v>2026</v>
      </c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</row>
    <row r="5" spans="2:76">
      <c r="B5" s="77" t="s">
        <v>5</v>
      </c>
      <c r="C5" s="78" t="s">
        <v>6</v>
      </c>
      <c r="D5" s="78" t="s">
        <v>7</v>
      </c>
      <c r="E5" s="78" t="s">
        <v>8</v>
      </c>
      <c r="F5" s="78" t="s">
        <v>9</v>
      </c>
      <c r="G5" s="78" t="s">
        <v>10</v>
      </c>
      <c r="H5" s="78" t="s">
        <v>11</v>
      </c>
      <c r="I5" s="78" t="s">
        <v>12</v>
      </c>
      <c r="J5" s="78" t="s">
        <v>13</v>
      </c>
      <c r="K5" s="78" t="s">
        <v>14</v>
      </c>
      <c r="L5" s="44"/>
      <c r="M5" s="78" t="s">
        <v>15</v>
      </c>
      <c r="N5" s="78" t="s">
        <v>16</v>
      </c>
      <c r="O5" s="78" t="s">
        <v>17</v>
      </c>
      <c r="P5" s="78" t="s">
        <v>6</v>
      </c>
      <c r="Q5" s="78" t="s">
        <v>7</v>
      </c>
      <c r="R5" s="78" t="s">
        <v>8</v>
      </c>
      <c r="S5" s="78" t="s">
        <v>9</v>
      </c>
      <c r="T5" s="78" t="s">
        <v>10</v>
      </c>
      <c r="U5" s="78" t="s">
        <v>11</v>
      </c>
      <c r="V5" s="78" t="s">
        <v>12</v>
      </c>
      <c r="W5" s="78" t="s">
        <v>13</v>
      </c>
      <c r="X5" s="78" t="s">
        <v>14</v>
      </c>
      <c r="Y5" s="44"/>
      <c r="Z5" s="79" t="s">
        <v>15</v>
      </c>
      <c r="AA5" s="79" t="s">
        <v>16</v>
      </c>
      <c r="AB5" s="79" t="s">
        <v>17</v>
      </c>
      <c r="AC5" s="79" t="s">
        <v>6</v>
      </c>
      <c r="AD5" s="79" t="s">
        <v>7</v>
      </c>
      <c r="AE5" s="79" t="s">
        <v>8</v>
      </c>
      <c r="AF5" s="79" t="s">
        <v>9</v>
      </c>
      <c r="AG5" s="79" t="s">
        <v>10</v>
      </c>
      <c r="AH5" s="79" t="s">
        <v>11</v>
      </c>
      <c r="AI5" s="79" t="s">
        <v>12</v>
      </c>
      <c r="AJ5" s="79" t="s">
        <v>13</v>
      </c>
      <c r="AK5" s="79" t="s">
        <v>14</v>
      </c>
      <c r="AL5" s="44"/>
      <c r="AM5" s="79" t="s">
        <v>15</v>
      </c>
      <c r="AN5" s="79" t="s">
        <v>16</v>
      </c>
      <c r="AO5" s="79" t="s">
        <v>17</v>
      </c>
      <c r="AP5" s="79" t="s">
        <v>6</v>
      </c>
      <c r="AQ5" s="79" t="s">
        <v>7</v>
      </c>
      <c r="AR5" s="79" t="s">
        <v>8</v>
      </c>
      <c r="AS5" s="79" t="s">
        <v>9</v>
      </c>
      <c r="AT5" s="79" t="s">
        <v>10</v>
      </c>
      <c r="AU5" s="79" t="s">
        <v>11</v>
      </c>
      <c r="AV5" s="79" t="s">
        <v>12</v>
      </c>
      <c r="AW5" s="79" t="s">
        <v>13</v>
      </c>
      <c r="AX5" s="79" t="s">
        <v>14</v>
      </c>
      <c r="AY5" s="44"/>
      <c r="AZ5" s="79" t="s">
        <v>15</v>
      </c>
      <c r="BA5" s="79" t="s">
        <v>16</v>
      </c>
      <c r="BB5" s="79" t="s">
        <v>17</v>
      </c>
      <c r="BC5" s="79" t="s">
        <v>6</v>
      </c>
      <c r="BD5" s="79" t="s">
        <v>7</v>
      </c>
      <c r="BE5" s="79" t="s">
        <v>8</v>
      </c>
      <c r="BF5" s="79" t="s">
        <v>9</v>
      </c>
      <c r="BG5" s="79" t="s">
        <v>10</v>
      </c>
      <c r="BH5" s="79" t="s">
        <v>11</v>
      </c>
      <c r="BI5" s="79" t="s">
        <v>12</v>
      </c>
      <c r="BJ5" s="79" t="s">
        <v>13</v>
      </c>
      <c r="BK5" s="79" t="s">
        <v>14</v>
      </c>
      <c r="BM5" s="79" t="s">
        <v>15</v>
      </c>
      <c r="BN5" s="79" t="s">
        <v>16</v>
      </c>
      <c r="BO5" s="79" t="s">
        <v>17</v>
      </c>
      <c r="BP5" s="79" t="s">
        <v>6</v>
      </c>
      <c r="BQ5" s="79" t="s">
        <v>7</v>
      </c>
      <c r="BR5" s="79" t="s">
        <v>8</v>
      </c>
      <c r="BS5" s="79" t="s">
        <v>9</v>
      </c>
      <c r="BT5" s="79" t="s">
        <v>10</v>
      </c>
      <c r="BU5" s="79" t="s">
        <v>11</v>
      </c>
      <c r="BV5" s="79" t="s">
        <v>12</v>
      </c>
      <c r="BW5" s="79" t="s">
        <v>13</v>
      </c>
      <c r="BX5" s="79" t="s">
        <v>14</v>
      </c>
    </row>
    <row r="6" spans="2:76">
      <c r="B6" s="30" t="s">
        <v>18</v>
      </c>
      <c r="C6" s="31">
        <f>SUM(C7:C12)</f>
        <v>1250394.3800000001</v>
      </c>
      <c r="D6" s="31">
        <f t="shared" ref="D6:E6" si="0">SUM(D7:D12)</f>
        <v>1087505.29</v>
      </c>
      <c r="E6" s="31">
        <f t="shared" si="0"/>
        <v>1784805.3599999999</v>
      </c>
      <c r="F6" s="31">
        <f>SUM(F7:F12)</f>
        <v>1751247.9600000002</v>
      </c>
      <c r="G6" s="31">
        <f t="shared" ref="G6:K6" si="1">SUM(G7:G12)</f>
        <v>2309636.3400000003</v>
      </c>
      <c r="H6" s="31">
        <f t="shared" si="1"/>
        <v>1655157.5599999998</v>
      </c>
      <c r="I6" s="31">
        <f t="shared" si="1"/>
        <v>2574714.284822322</v>
      </c>
      <c r="J6" s="31">
        <f t="shared" si="1"/>
        <v>2378860.3022277844</v>
      </c>
      <c r="K6" s="31">
        <f t="shared" si="1"/>
        <v>2569375.84</v>
      </c>
      <c r="L6" s="45"/>
      <c r="M6" s="34">
        <f>SUM(M7:M12)</f>
        <v>2598123.19</v>
      </c>
      <c r="N6" s="34">
        <f t="shared" ref="N6:Q6" si="2">SUM(N7:N12)</f>
        <v>2087891.56</v>
      </c>
      <c r="O6" s="34">
        <f t="shared" si="2"/>
        <v>2880526.9740984738</v>
      </c>
      <c r="P6" s="34">
        <f t="shared" si="2"/>
        <v>2294104.2600000002</v>
      </c>
      <c r="Q6" s="34">
        <f t="shared" si="2"/>
        <v>2910922.76</v>
      </c>
      <c r="R6" s="31">
        <f>SUM(R7:R12)</f>
        <v>3825788.42</v>
      </c>
      <c r="S6" s="31">
        <f t="shared" ref="S6:X6" si="3">SUM(S7:S12)</f>
        <v>3803912.8600000003</v>
      </c>
      <c r="T6" s="31">
        <f t="shared" si="3"/>
        <v>3322796.9700000007</v>
      </c>
      <c r="U6" s="31">
        <f t="shared" si="3"/>
        <v>3252641.6300000004</v>
      </c>
      <c r="V6" s="31">
        <f t="shared" si="3"/>
        <v>2918080.5299999993</v>
      </c>
      <c r="W6" s="31">
        <f t="shared" si="3"/>
        <v>2810154.11</v>
      </c>
      <c r="X6" s="31">
        <f t="shared" si="3"/>
        <v>3130785.812228696</v>
      </c>
      <c r="Y6" s="45"/>
      <c r="Z6" s="31">
        <f t="shared" ref="Z6:AE6" si="4">SUM(Z7:Z12)</f>
        <v>4159494.2199999997</v>
      </c>
      <c r="AA6" s="31">
        <f t="shared" si="4"/>
        <v>3541305.67</v>
      </c>
      <c r="AB6" s="31">
        <f t="shared" si="4"/>
        <v>3587995.0411197217</v>
      </c>
      <c r="AC6" s="31">
        <f>SUM(AC7:AC12)</f>
        <v>3662835.89</v>
      </c>
      <c r="AD6" s="31">
        <f t="shared" si="4"/>
        <v>3521667.6818017331</v>
      </c>
      <c r="AE6" s="31">
        <f t="shared" si="4"/>
        <v>3652091.3308777665</v>
      </c>
      <c r="AF6" s="31">
        <f t="shared" ref="AF6:BJ6" si="5">SUM(AF7:AF12)</f>
        <v>3448538.4970065816</v>
      </c>
      <c r="AG6" s="31">
        <f t="shared" si="5"/>
        <v>3536587.6605729475</v>
      </c>
      <c r="AH6" s="31">
        <f>SUM(AH7:AH12)</f>
        <v>4509588.5964946961</v>
      </c>
      <c r="AI6" s="31">
        <f t="shared" si="5"/>
        <v>3171089.611824831</v>
      </c>
      <c r="AJ6" s="31">
        <f t="shared" si="5"/>
        <v>3370764.3293022928</v>
      </c>
      <c r="AK6" s="31">
        <f t="shared" si="5"/>
        <v>3403187.1221067868</v>
      </c>
      <c r="AL6" s="45"/>
      <c r="AM6" s="31">
        <f t="shared" si="5"/>
        <v>3231604.9902628264</v>
      </c>
      <c r="AN6" s="31">
        <f t="shared" si="5"/>
        <v>3978335.9700926766</v>
      </c>
      <c r="AO6" s="31">
        <f t="shared" si="5"/>
        <v>4108649.5895679118</v>
      </c>
      <c r="AP6" s="31">
        <f t="shared" si="5"/>
        <v>4311358.8678140687</v>
      </c>
      <c r="AQ6" s="31">
        <f t="shared" si="5"/>
        <v>4139334.4213862042</v>
      </c>
      <c r="AR6" s="31">
        <f t="shared" si="5"/>
        <v>4381018.9293772802</v>
      </c>
      <c r="AS6" s="31">
        <f t="shared" si="5"/>
        <v>4741773.2563015893</v>
      </c>
      <c r="AT6" s="31">
        <f t="shared" si="5"/>
        <v>4585407.5727786738</v>
      </c>
      <c r="AU6" s="31">
        <f t="shared" si="5"/>
        <v>4746974.0135474959</v>
      </c>
      <c r="AV6" s="31">
        <f t="shared" si="5"/>
        <v>4282451.9782680878</v>
      </c>
      <c r="AW6" s="31">
        <f t="shared" si="5"/>
        <v>4784556.5895394403</v>
      </c>
      <c r="AX6" s="31">
        <f t="shared" si="5"/>
        <v>4982471.709999999</v>
      </c>
      <c r="AY6" s="45"/>
      <c r="AZ6" s="31">
        <f t="shared" si="5"/>
        <v>4824284.8984340141</v>
      </c>
      <c r="BA6" s="31">
        <f t="shared" si="5"/>
        <v>5342375.9687422803</v>
      </c>
      <c r="BB6" s="31">
        <f t="shared" si="5"/>
        <v>4441804.4637259804</v>
      </c>
      <c r="BC6" s="31">
        <f t="shared" si="5"/>
        <v>5863690.273513101</v>
      </c>
      <c r="BD6" s="31">
        <f t="shared" si="5"/>
        <v>5429252.3523550993</v>
      </c>
      <c r="BE6" s="31">
        <f t="shared" si="5"/>
        <v>5276169.7079012096</v>
      </c>
      <c r="BF6" s="31">
        <f t="shared" si="5"/>
        <v>4865449.2496508397</v>
      </c>
      <c r="BG6" s="31">
        <f t="shared" si="5"/>
        <v>5004848.7067631297</v>
      </c>
      <c r="BH6" s="31">
        <f t="shared" si="5"/>
        <v>5402699.6977187507</v>
      </c>
      <c r="BI6" s="31">
        <f t="shared" si="5"/>
        <v>4249714.43032296</v>
      </c>
      <c r="BJ6" s="31">
        <f t="shared" si="5"/>
        <v>5071176.2558102999</v>
      </c>
      <c r="BK6" s="31">
        <v>4924532.7419727398</v>
      </c>
      <c r="BM6" s="31">
        <v>4785401.6975240801</v>
      </c>
      <c r="BN6" s="31">
        <v>5252191.1692875791</v>
      </c>
      <c r="BO6" s="31">
        <v>4860777.5477894498</v>
      </c>
      <c r="BP6" s="31">
        <v>5691251.4210573621</v>
      </c>
      <c r="BQ6" s="31">
        <v>5691251.4210573621</v>
      </c>
      <c r="BR6" s="31">
        <v>5849256.5994756604</v>
      </c>
      <c r="BS6" s="31">
        <v>6498813.2369141197</v>
      </c>
      <c r="BT6" s="31"/>
      <c r="BU6" s="31"/>
      <c r="BV6" s="31"/>
      <c r="BW6" s="31"/>
      <c r="BX6" s="31"/>
    </row>
    <row r="7" spans="2:76">
      <c r="B7" s="48" t="s">
        <v>19</v>
      </c>
      <c r="C7" s="7">
        <v>525446.04</v>
      </c>
      <c r="D7" s="7">
        <v>595180.67000000004</v>
      </c>
      <c r="E7" s="7">
        <v>1129013.6100000001</v>
      </c>
      <c r="F7" s="7">
        <v>835130.3</v>
      </c>
      <c r="G7" s="7">
        <v>944453.58</v>
      </c>
      <c r="H7" s="7">
        <v>926289.01</v>
      </c>
      <c r="I7" s="7">
        <v>1025011.978040587</v>
      </c>
      <c r="J7" s="7">
        <v>1043684.3243063184</v>
      </c>
      <c r="K7" s="7">
        <v>1110224.21</v>
      </c>
      <c r="L7" s="7"/>
      <c r="M7" s="13">
        <v>1187313.6599999999</v>
      </c>
      <c r="N7" s="13">
        <v>831477.26</v>
      </c>
      <c r="O7" s="13">
        <v>1455656.6281710628</v>
      </c>
      <c r="P7" s="7">
        <v>1273491.28</v>
      </c>
      <c r="Q7" s="7">
        <v>1395332.47</v>
      </c>
      <c r="R7" s="7">
        <v>1690878.2</v>
      </c>
      <c r="S7" s="7">
        <v>1900872.54</v>
      </c>
      <c r="T7" s="7">
        <v>2368696.9300000002</v>
      </c>
      <c r="U7" s="7">
        <v>2473624.98</v>
      </c>
      <c r="V7" s="7">
        <v>2526991.04</v>
      </c>
      <c r="W7" s="7">
        <v>2483942.71</v>
      </c>
      <c r="X7" s="7">
        <v>2641086.1545361737</v>
      </c>
      <c r="Y7" s="7"/>
      <c r="Z7" s="7">
        <v>3168536.09</v>
      </c>
      <c r="AA7" s="7">
        <v>2538621.37</v>
      </c>
      <c r="AB7" s="7">
        <v>2311209.7659520484</v>
      </c>
      <c r="AC7" s="7">
        <v>2561596.08</v>
      </c>
      <c r="AD7" s="7">
        <v>2424768.5815311526</v>
      </c>
      <c r="AE7" s="7">
        <v>2495676.8392091827</v>
      </c>
      <c r="AF7" s="7">
        <v>2518279.0288509494</v>
      </c>
      <c r="AG7" s="8">
        <v>2964194.42980529</v>
      </c>
      <c r="AH7" s="7">
        <v>2632933.5100000002</v>
      </c>
      <c r="AI7" s="7">
        <v>2506156.5118248309</v>
      </c>
      <c r="AJ7" s="7">
        <v>2726645.7310931641</v>
      </c>
      <c r="AK7" s="7">
        <v>2785419.42</v>
      </c>
      <c r="AL7" s="7"/>
      <c r="AM7" s="7">
        <v>2621087.1008064114</v>
      </c>
      <c r="AN7" s="7">
        <v>2832394.5214756662</v>
      </c>
      <c r="AO7" s="7">
        <v>2894210.487286577</v>
      </c>
      <c r="AP7" s="9">
        <v>3093298.4498199676</v>
      </c>
      <c r="AQ7" s="9">
        <v>3153031.2978069335</v>
      </c>
      <c r="AR7" s="7">
        <v>3266366.6279825061</v>
      </c>
      <c r="AS7" s="7">
        <v>3265138.441523178</v>
      </c>
      <c r="AT7" s="7">
        <v>3364222.6562039056</v>
      </c>
      <c r="AU7" s="7">
        <v>3459791.2193849119</v>
      </c>
      <c r="AV7" s="7">
        <v>3133746.5971684302</v>
      </c>
      <c r="AW7" s="7">
        <v>3487298.9593534805</v>
      </c>
      <c r="AX7" s="7">
        <v>3515403.89</v>
      </c>
      <c r="AY7" s="7"/>
      <c r="AZ7" s="7">
        <v>3477171.3610118399</v>
      </c>
      <c r="BA7" s="7">
        <v>3709546.8934340002</v>
      </c>
      <c r="BB7" s="7">
        <v>3239629.2943429998</v>
      </c>
      <c r="BC7" s="7">
        <v>3603883.5720890001</v>
      </c>
      <c r="BD7" s="7">
        <v>3302415.3557410999</v>
      </c>
      <c r="BE7" s="7">
        <v>3685584.2387239998</v>
      </c>
      <c r="BF7" s="7">
        <v>3580922.8</v>
      </c>
      <c r="BG7" s="7">
        <v>3925694.2688839999</v>
      </c>
      <c r="BH7" s="7">
        <v>3704077.84479</v>
      </c>
      <c r="BI7" s="7">
        <v>3416763.5758690001</v>
      </c>
      <c r="BJ7" s="7">
        <v>3747958.5</v>
      </c>
      <c r="BK7" s="7">
        <v>3528777.1532177296</v>
      </c>
      <c r="BM7" s="7">
        <v>3407845.3857729998</v>
      </c>
      <c r="BN7" s="7">
        <v>3671711.1827039998</v>
      </c>
      <c r="BO7" s="7">
        <v>3437470.3158240002</v>
      </c>
      <c r="BP7" s="7">
        <v>3739593.133813031</v>
      </c>
      <c r="BQ7" s="7">
        <v>3382803.76</v>
      </c>
      <c r="BR7" s="7">
        <v>3705837.7016186099</v>
      </c>
      <c r="BS7" s="7">
        <v>3882890.3017139998</v>
      </c>
    </row>
    <row r="8" spans="2:76">
      <c r="B8" s="48" t="s">
        <v>20</v>
      </c>
      <c r="C8" s="7">
        <v>367769.03</v>
      </c>
      <c r="D8" s="7">
        <v>231159.19</v>
      </c>
      <c r="E8" s="7">
        <v>345825.91</v>
      </c>
      <c r="F8" s="7">
        <v>499950.23</v>
      </c>
      <c r="G8" s="7">
        <v>537677.77</v>
      </c>
      <c r="H8" s="7">
        <v>512324.92</v>
      </c>
      <c r="I8" s="7">
        <v>695761.88678173488</v>
      </c>
      <c r="J8" s="7">
        <v>728722.78792146547</v>
      </c>
      <c r="K8" s="7">
        <v>895322.97</v>
      </c>
      <c r="L8" s="7"/>
      <c r="M8" s="13">
        <v>674330.18</v>
      </c>
      <c r="N8" s="13">
        <v>339474.32</v>
      </c>
      <c r="O8" s="13">
        <v>718758.92592741107</v>
      </c>
      <c r="P8" s="7">
        <v>592117.06999999995</v>
      </c>
      <c r="Q8" s="7">
        <v>648739.15</v>
      </c>
      <c r="R8" s="7">
        <v>672139.01</v>
      </c>
      <c r="S8" s="7">
        <v>550980.16</v>
      </c>
      <c r="T8" s="7">
        <v>301929.09999999998</v>
      </c>
      <c r="U8" s="7">
        <v>-10487.23</v>
      </c>
      <c r="V8" s="7">
        <v>-173514.7</v>
      </c>
      <c r="W8" s="7">
        <v>-235900.17</v>
      </c>
      <c r="X8" s="7">
        <v>169360.81769252245</v>
      </c>
      <c r="Y8" s="7"/>
      <c r="Z8" s="7">
        <v>778179.32</v>
      </c>
      <c r="AA8" s="7">
        <v>845879.81</v>
      </c>
      <c r="AB8" s="7">
        <v>1075689.5151676731</v>
      </c>
      <c r="AC8" s="7">
        <v>1025072.62</v>
      </c>
      <c r="AD8" s="7">
        <v>967026.98027058027</v>
      </c>
      <c r="AE8" s="7">
        <v>964354.72166858381</v>
      </c>
      <c r="AF8" s="7">
        <v>592121.43815563258</v>
      </c>
      <c r="AG8" s="8">
        <v>421371.34076765756</v>
      </c>
      <c r="AH8" s="7">
        <v>61142.036589775707</v>
      </c>
      <c r="AI8" s="7">
        <v>367245.9</v>
      </c>
      <c r="AJ8" s="7">
        <v>422836.22820912866</v>
      </c>
      <c r="AK8" s="7">
        <v>400806.88210678671</v>
      </c>
      <c r="AL8" s="7"/>
      <c r="AM8" s="7">
        <v>476513.0573207374</v>
      </c>
      <c r="AN8" s="7">
        <v>848316.95861701027</v>
      </c>
      <c r="AO8" s="7">
        <v>841652.40228133521</v>
      </c>
      <c r="AP8" s="9">
        <v>1114216.1779941022</v>
      </c>
      <c r="AQ8" s="9">
        <v>652492.20918435103</v>
      </c>
      <c r="AR8" s="7">
        <v>962368.58139477437</v>
      </c>
      <c r="AS8" s="7">
        <v>1003875.2447784112</v>
      </c>
      <c r="AT8" s="7">
        <v>650999.64857956488</v>
      </c>
      <c r="AU8" s="7">
        <v>874724.74744058482</v>
      </c>
      <c r="AV8" s="7">
        <v>332833.78410732915</v>
      </c>
      <c r="AW8" s="7">
        <v>999299.96018596005</v>
      </c>
      <c r="AX8" s="7">
        <v>1400695.4799999986</v>
      </c>
      <c r="AY8" s="7"/>
      <c r="AZ8" s="7">
        <v>1173222.2374221743</v>
      </c>
      <c r="BA8" s="7">
        <v>1363906.8052532901</v>
      </c>
      <c r="BB8" s="7">
        <v>901904.24018297996</v>
      </c>
      <c r="BC8" s="7">
        <v>2030436.8631502001</v>
      </c>
      <c r="BD8" s="7">
        <v>1822806.41028205</v>
      </c>
      <c r="BE8" s="7">
        <v>1474866.8391772099</v>
      </c>
      <c r="BF8" s="7">
        <v>1018043.98</v>
      </c>
      <c r="BG8" s="7">
        <v>921672.51309167</v>
      </c>
      <c r="BH8" s="7">
        <v>950392.94728155003</v>
      </c>
      <c r="BI8" s="7">
        <v>406228.84954045003</v>
      </c>
      <c r="BJ8" s="7">
        <v>1060681</v>
      </c>
      <c r="BK8" s="7">
        <v>539117.07275238005</v>
      </c>
      <c r="BM8" s="7">
        <v>664251.23485107999</v>
      </c>
      <c r="BN8" s="7">
        <v>1001232.6365835801</v>
      </c>
      <c r="BO8" s="7">
        <v>1092467.35268599</v>
      </c>
      <c r="BP8" s="7">
        <v>1588120.0564610225</v>
      </c>
      <c r="BQ8" s="7">
        <v>1748969.553618025</v>
      </c>
      <c r="BR8" s="7">
        <v>1730805.59597705</v>
      </c>
      <c r="BS8" s="7">
        <v>1650623.8943789799</v>
      </c>
    </row>
    <row r="9" spans="2:76">
      <c r="B9" s="48" t="s">
        <v>21</v>
      </c>
      <c r="C9" s="7">
        <v>78117.39</v>
      </c>
      <c r="D9" s="7">
        <v>0</v>
      </c>
      <c r="E9" s="7">
        <v>162328.92000000001</v>
      </c>
      <c r="F9" s="7">
        <v>362668.15</v>
      </c>
      <c r="G9" s="7">
        <v>783694.18</v>
      </c>
      <c r="H9" s="7">
        <v>192165.87</v>
      </c>
      <c r="I9" s="7">
        <v>798652.6</v>
      </c>
      <c r="J9" s="7">
        <v>548538.05000000005</v>
      </c>
      <c r="K9" s="7">
        <v>510301.16</v>
      </c>
      <c r="L9" s="7"/>
      <c r="M9" s="13">
        <v>675227.69</v>
      </c>
      <c r="N9" s="13">
        <v>811959.49</v>
      </c>
      <c r="O9" s="13">
        <v>643321.5</v>
      </c>
      <c r="P9" s="7">
        <v>333293.23</v>
      </c>
      <c r="Q9" s="7">
        <v>707338.38999999966</v>
      </c>
      <c r="R9" s="7">
        <v>1215208.98</v>
      </c>
      <c r="S9" s="7">
        <v>1249464.19</v>
      </c>
      <c r="T9" s="7">
        <v>220445.77</v>
      </c>
      <c r="U9" s="7">
        <f>-29485.23+527013.52</f>
        <v>497528.29000000004</v>
      </c>
      <c r="V9" s="7">
        <f>370511.36-2973.1</f>
        <v>367538.26</v>
      </c>
      <c r="W9" s="7">
        <f>400518.44</f>
        <v>400518.44</v>
      </c>
      <c r="X9" s="7">
        <v>213835.74</v>
      </c>
      <c r="Y9" s="7"/>
      <c r="Z9" s="7">
        <v>105454.97</v>
      </c>
      <c r="AA9" s="7">
        <v>0</v>
      </c>
      <c r="AB9" s="7">
        <v>3420.16</v>
      </c>
      <c r="AC9" s="7">
        <v>-50770.58</v>
      </c>
      <c r="AD9" s="7">
        <v>1172.3699999999999</v>
      </c>
      <c r="AE9" s="7">
        <v>31523.52</v>
      </c>
      <c r="AF9" s="7">
        <v>230850.58</v>
      </c>
      <c r="AG9" s="7">
        <v>14411.02</v>
      </c>
      <c r="AH9" s="7">
        <v>1470120.35990492</v>
      </c>
      <c r="AI9" s="7">
        <v>0</v>
      </c>
      <c r="AJ9" s="7">
        <v>121215.6</v>
      </c>
      <c r="AK9" s="7">
        <v>108847.7</v>
      </c>
      <c r="AL9" s="7"/>
      <c r="AM9" s="7">
        <v>12446.182135678129</v>
      </c>
      <c r="AN9" s="7">
        <v>14979.99</v>
      </c>
      <c r="AO9" s="7">
        <v>56319.42</v>
      </c>
      <c r="AP9" s="9">
        <v>-83702.95</v>
      </c>
      <c r="AQ9" s="9">
        <v>186454.38</v>
      </c>
      <c r="AR9" s="7">
        <v>146.84999999985999</v>
      </c>
      <c r="AS9" s="7">
        <v>159240.03</v>
      </c>
      <c r="AT9" s="7">
        <v>319378.76799520338</v>
      </c>
      <c r="AU9" s="7">
        <v>136133.74672199998</v>
      </c>
      <c r="AV9" s="7">
        <v>557750.08699232806</v>
      </c>
      <c r="AW9" s="7">
        <v>184945.06</v>
      </c>
      <c r="AX9" s="7">
        <v>0</v>
      </c>
      <c r="AY9" s="7"/>
      <c r="AZ9" s="7">
        <v>0</v>
      </c>
      <c r="BA9" s="7">
        <v>183927.693313</v>
      </c>
      <c r="BB9" s="7">
        <v>170907.14</v>
      </c>
      <c r="BC9" s="7">
        <v>68874.968273899998</v>
      </c>
      <c r="BD9" s="7">
        <v>145572.75013194999</v>
      </c>
      <c r="BE9" s="7">
        <v>-26596.15</v>
      </c>
      <c r="BF9" s="7">
        <v>103430.79965084</v>
      </c>
      <c r="BG9" s="7">
        <v>-19432.835212540002</v>
      </c>
      <c r="BH9" s="7">
        <v>408779.57564719999</v>
      </c>
      <c r="BI9" s="7">
        <v>43705.684913509998</v>
      </c>
      <c r="BJ9" s="7">
        <v>16200.765810299999</v>
      </c>
      <c r="BK9" s="7">
        <v>770700.84600262996</v>
      </c>
      <c r="BM9" s="7">
        <v>388412.38689999998</v>
      </c>
      <c r="BN9" s="7">
        <v>349333.5</v>
      </c>
      <c r="BO9" s="7">
        <v>87292.379279460001</v>
      </c>
      <c r="BP9" s="7">
        <v>82749.720783309123</v>
      </c>
      <c r="BQ9" s="7">
        <v>144265.08565277301</v>
      </c>
      <c r="BR9" s="7">
        <v>128202.85188</v>
      </c>
      <c r="BS9" s="7">
        <v>471691.67748781003</v>
      </c>
    </row>
    <row r="10" spans="2:76" hidden="1">
      <c r="B10" s="48" t="s">
        <v>22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13">
        <v>3549</v>
      </c>
      <c r="N10" s="13">
        <v>52407.360000000001</v>
      </c>
      <c r="O10" s="13">
        <v>10738.770000000004</v>
      </c>
      <c r="P10" s="7">
        <v>46894.909999999989</v>
      </c>
      <c r="Q10" s="7">
        <v>0</v>
      </c>
      <c r="R10" s="7">
        <v>5104.43</v>
      </c>
      <c r="S10" s="7">
        <v>2499.23</v>
      </c>
      <c r="T10" s="7">
        <v>5137.21</v>
      </c>
      <c r="U10" s="7">
        <f>721.67+10.43</f>
        <v>732.09999999999991</v>
      </c>
      <c r="V10" s="7">
        <f>429.28</f>
        <v>429.28</v>
      </c>
      <c r="W10" s="7">
        <v>0</v>
      </c>
      <c r="X10" s="7">
        <v>2.2400000000000002</v>
      </c>
      <c r="Y10" s="7"/>
      <c r="Z10" s="7">
        <v>0</v>
      </c>
      <c r="AA10" s="7">
        <v>0</v>
      </c>
      <c r="AB10" s="7">
        <v>-9840.41</v>
      </c>
      <c r="AC10" s="7">
        <v>-3093.73</v>
      </c>
      <c r="AD10" s="7">
        <v>-2602.37</v>
      </c>
      <c r="AE10" s="7">
        <v>6552.38</v>
      </c>
      <c r="AF10" s="7">
        <v>45398.820000000007</v>
      </c>
      <c r="AG10" s="7">
        <v>0</v>
      </c>
      <c r="AH10" s="7">
        <v>51861.33</v>
      </c>
      <c r="AI10" s="7">
        <v>0</v>
      </c>
      <c r="AJ10" s="7">
        <v>0</v>
      </c>
      <c r="AK10" s="7">
        <v>0</v>
      </c>
      <c r="AL10" s="7"/>
      <c r="AM10" s="7">
        <v>0</v>
      </c>
      <c r="AN10" s="7">
        <v>7790.18</v>
      </c>
      <c r="AO10" s="7">
        <v>0</v>
      </c>
      <c r="AP10" s="9">
        <v>10006.65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7"/>
      <c r="AZ10" s="7">
        <v>0</v>
      </c>
      <c r="BA10" s="7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/>
      <c r="BM10" s="9"/>
      <c r="BN10" s="7"/>
      <c r="BO10" s="7"/>
      <c r="BP10" s="7"/>
      <c r="BQ10" s="7"/>
      <c r="BR10" s="7"/>
      <c r="BS10" s="7"/>
    </row>
    <row r="11" spans="2:76" hidden="1">
      <c r="B11" s="48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1750</v>
      </c>
      <c r="I11" s="7">
        <v>19500</v>
      </c>
      <c r="J11" s="7">
        <v>28749.999999999996</v>
      </c>
      <c r="K11" s="7">
        <v>30000</v>
      </c>
      <c r="L11" s="7"/>
      <c r="M11" s="13">
        <v>30000</v>
      </c>
      <c r="N11" s="13">
        <v>17500</v>
      </c>
      <c r="O11" s="13">
        <v>11802</v>
      </c>
      <c r="P11" s="7">
        <v>5592.18</v>
      </c>
      <c r="Q11" s="7">
        <v>13724.25</v>
      </c>
      <c r="R11" s="7">
        <v>11151</v>
      </c>
      <c r="S11" s="7">
        <v>15275</v>
      </c>
      <c r="T11" s="7">
        <f>9962.5+6.93</f>
        <v>9969.43</v>
      </c>
      <c r="U11" s="7">
        <f>4025</f>
        <v>4025</v>
      </c>
      <c r="V11" s="7">
        <f>3000</f>
        <v>3000</v>
      </c>
      <c r="W11" s="7">
        <f>3000</f>
        <v>3000</v>
      </c>
      <c r="X11" s="7">
        <v>2997</v>
      </c>
      <c r="Y11" s="7"/>
      <c r="Z11" s="7">
        <v>13597</v>
      </c>
      <c r="AA11" s="7">
        <v>11497</v>
      </c>
      <c r="AB11" s="7">
        <v>11997</v>
      </c>
      <c r="AC11" s="7">
        <v>10050</v>
      </c>
      <c r="AD11" s="7">
        <v>9000</v>
      </c>
      <c r="AE11" s="7">
        <v>10500</v>
      </c>
      <c r="AF11" s="7">
        <v>16742.5</v>
      </c>
      <c r="AG11" s="7">
        <v>6750</v>
      </c>
      <c r="AH11" s="7">
        <v>10000</v>
      </c>
      <c r="AI11" s="7">
        <v>1200</v>
      </c>
      <c r="AJ11" s="7">
        <v>5500</v>
      </c>
      <c r="AK11" s="7">
        <v>5500</v>
      </c>
      <c r="AL11" s="7"/>
      <c r="AM11" s="7">
        <v>7750</v>
      </c>
      <c r="AN11" s="7">
        <v>5500</v>
      </c>
      <c r="AO11" s="7">
        <v>3625</v>
      </c>
      <c r="AP11" s="9">
        <v>3625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7"/>
      <c r="AZ11" s="7">
        <v>0</v>
      </c>
      <c r="BA11" s="7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/>
      <c r="BM11" s="9"/>
      <c r="BN11" s="7"/>
      <c r="BO11" s="7"/>
      <c r="BP11" s="7"/>
      <c r="BQ11" s="7"/>
      <c r="BR11" s="7"/>
      <c r="BS11" s="7"/>
    </row>
    <row r="12" spans="2:76">
      <c r="B12" s="48" t="s">
        <v>24</v>
      </c>
      <c r="C12" s="7">
        <v>279061.92</v>
      </c>
      <c r="D12" s="7">
        <v>261165.43</v>
      </c>
      <c r="E12" s="7">
        <v>147636.92000000001</v>
      </c>
      <c r="F12" s="7">
        <v>53499.280000000006</v>
      </c>
      <c r="G12" s="7">
        <v>43810.81</v>
      </c>
      <c r="H12" s="7">
        <v>22627.760000000002</v>
      </c>
      <c r="I12" s="7">
        <v>35787.82</v>
      </c>
      <c r="J12" s="7">
        <v>29165.139999999985</v>
      </c>
      <c r="K12" s="7">
        <v>23527.5</v>
      </c>
      <c r="L12" s="7"/>
      <c r="M12" s="13">
        <v>27702.660000000047</v>
      </c>
      <c r="N12" s="13">
        <v>35073.129999999976</v>
      </c>
      <c r="O12" s="13">
        <v>40249.150000000023</v>
      </c>
      <c r="P12" s="7">
        <v>42715.59</v>
      </c>
      <c r="Q12" s="7">
        <v>145788.49999999997</v>
      </c>
      <c r="R12" s="7">
        <v>231306.80000000002</v>
      </c>
      <c r="S12" s="7">
        <v>84821.739999999991</v>
      </c>
      <c r="T12" s="7">
        <v>416618.53</v>
      </c>
      <c r="U12" s="7">
        <v>287218.49000000005</v>
      </c>
      <c r="V12" s="7">
        <v>193636.65000000002</v>
      </c>
      <c r="W12" s="7">
        <v>158593.13</v>
      </c>
      <c r="X12" s="7">
        <v>103503.86000000002</v>
      </c>
      <c r="Y12" s="7"/>
      <c r="Z12" s="7">
        <v>93726.840000000011</v>
      </c>
      <c r="AA12" s="7">
        <v>145307.49</v>
      </c>
      <c r="AB12" s="7">
        <v>195519.01</v>
      </c>
      <c r="AC12" s="7">
        <v>119981.5</v>
      </c>
      <c r="AD12" s="7">
        <v>122302.12</v>
      </c>
      <c r="AE12" s="7">
        <v>143483.87</v>
      </c>
      <c r="AF12" s="7">
        <v>45146.13</v>
      </c>
      <c r="AG12" s="7">
        <v>129860.87</v>
      </c>
      <c r="AH12" s="7">
        <v>283531.36000000004</v>
      </c>
      <c r="AI12" s="7">
        <v>296487.2</v>
      </c>
      <c r="AJ12" s="7">
        <v>94566.77</v>
      </c>
      <c r="AK12" s="7">
        <v>102613.12</v>
      </c>
      <c r="AL12" s="7"/>
      <c r="AM12" s="7">
        <v>113808.65</v>
      </c>
      <c r="AN12" s="7">
        <v>269354.32</v>
      </c>
      <c r="AO12" s="7">
        <v>312842.27999999997</v>
      </c>
      <c r="AP12" s="9">
        <v>173915.54</v>
      </c>
      <c r="AQ12" s="9">
        <v>147356.53439491984</v>
      </c>
      <c r="AR12" s="7">
        <v>152136.87</v>
      </c>
      <c r="AS12" s="7">
        <v>313519.53999999998</v>
      </c>
      <c r="AT12" s="7">
        <v>250806.5</v>
      </c>
      <c r="AU12" s="7">
        <v>276324.30000000005</v>
      </c>
      <c r="AV12" s="7">
        <v>258121.51</v>
      </c>
      <c r="AW12" s="7">
        <v>113012.61</v>
      </c>
      <c r="AX12" s="7">
        <v>66372.340000000011</v>
      </c>
      <c r="AY12" s="7"/>
      <c r="AZ12" s="7">
        <v>173891.3</v>
      </c>
      <c r="BA12" s="7">
        <v>84994.576741989993</v>
      </c>
      <c r="BB12" s="7">
        <v>129363.7892</v>
      </c>
      <c r="BC12" s="7">
        <v>160494.87</v>
      </c>
      <c r="BD12" s="7">
        <v>158457.83619999999</v>
      </c>
      <c r="BE12" s="7">
        <v>142314.78</v>
      </c>
      <c r="BF12" s="7">
        <v>163051.67000000001</v>
      </c>
      <c r="BG12" s="7">
        <v>176914.76</v>
      </c>
      <c r="BH12" s="7">
        <v>339449.33</v>
      </c>
      <c r="BI12" s="7">
        <v>383016.32</v>
      </c>
      <c r="BJ12" s="7">
        <v>246335.99</v>
      </c>
      <c r="BK12" s="7">
        <v>85937.67</v>
      </c>
      <c r="BM12" s="7">
        <v>324892.69</v>
      </c>
      <c r="BN12" s="7">
        <v>229913.85</v>
      </c>
      <c r="BO12" s="7">
        <v>243547.5</v>
      </c>
      <c r="BP12" s="7">
        <v>280788.51</v>
      </c>
      <c r="BQ12" s="7">
        <v>290933.09000000003</v>
      </c>
      <c r="BR12" s="7">
        <v>284410.45</v>
      </c>
      <c r="BS12" s="7">
        <v>493607.36333332921</v>
      </c>
    </row>
    <row r="13" spans="2:76">
      <c r="B13" s="30" t="s">
        <v>25</v>
      </c>
      <c r="C13" s="57">
        <v>290019.68</v>
      </c>
      <c r="D13" s="57">
        <v>49199.68</v>
      </c>
      <c r="E13" s="57">
        <v>162403.96000000002</v>
      </c>
      <c r="F13" s="57">
        <v>153572.10999999999</v>
      </c>
      <c r="G13" s="57">
        <v>154202.60999999999</v>
      </c>
      <c r="H13" s="57">
        <v>153952.94</v>
      </c>
      <c r="I13" s="57">
        <v>163962.29</v>
      </c>
      <c r="J13" s="57">
        <v>155913.20000000001</v>
      </c>
      <c r="K13" s="57">
        <v>154395.89000000001</v>
      </c>
      <c r="L13" s="45"/>
      <c r="M13" s="57">
        <v>168314.08</v>
      </c>
      <c r="N13" s="57">
        <v>166657.76999999999</v>
      </c>
      <c r="O13" s="57">
        <v>157167.74999999997</v>
      </c>
      <c r="P13" s="57">
        <v>164570.22</v>
      </c>
      <c r="Q13" s="57">
        <v>193471.99000000002</v>
      </c>
      <c r="R13" s="57">
        <v>207466.41000000003</v>
      </c>
      <c r="S13" s="57">
        <v>208983.22999999998</v>
      </c>
      <c r="T13" s="57">
        <v>254837.46000000002</v>
      </c>
      <c r="U13" s="57">
        <v>259225.87999999998</v>
      </c>
      <c r="V13" s="57">
        <v>267865.75</v>
      </c>
      <c r="W13" s="57">
        <v>272786.93000000005</v>
      </c>
      <c r="X13" s="57">
        <v>246858.43000000002</v>
      </c>
      <c r="Y13" s="45"/>
      <c r="Z13" s="57">
        <v>277130.49</v>
      </c>
      <c r="AA13" s="57">
        <v>260366.16</v>
      </c>
      <c r="AB13" s="57">
        <v>257507.47000000003</v>
      </c>
      <c r="AC13" s="57">
        <v>255294.18</v>
      </c>
      <c r="AD13" s="57">
        <v>273014.79000000004</v>
      </c>
      <c r="AE13" s="57">
        <v>280622.75</v>
      </c>
      <c r="AF13" s="57">
        <v>278253.13</v>
      </c>
      <c r="AG13" s="57">
        <v>283033.78000000003</v>
      </c>
      <c r="AH13" s="57">
        <v>336173.42999999993</v>
      </c>
      <c r="AI13" s="57">
        <v>296089.42</v>
      </c>
      <c r="AJ13" s="57">
        <v>310211.52930229221</v>
      </c>
      <c r="AK13" s="57">
        <v>295307.40999999997</v>
      </c>
      <c r="AL13" s="45"/>
      <c r="AM13" s="57">
        <v>301084.63</v>
      </c>
      <c r="AN13" s="57">
        <v>337361.80999999994</v>
      </c>
      <c r="AO13" s="57">
        <v>349550.01999999996</v>
      </c>
      <c r="AP13" s="57">
        <v>350492.9578140697</v>
      </c>
      <c r="AQ13" s="57">
        <v>364778.36</v>
      </c>
      <c r="AR13" s="57">
        <v>379037.82000000007</v>
      </c>
      <c r="AS13" s="57">
        <v>395477.23</v>
      </c>
      <c r="AT13" s="57">
        <v>394716.00000000006</v>
      </c>
      <c r="AU13" s="57">
        <v>428438.79354749713</v>
      </c>
      <c r="AV13" s="57">
        <v>387150.68826808769</v>
      </c>
      <c r="AW13" s="57">
        <v>412767.03</v>
      </c>
      <c r="AX13" s="57">
        <v>362890.51</v>
      </c>
      <c r="AY13" s="45"/>
      <c r="AZ13" s="57">
        <v>364517.27843401383</v>
      </c>
      <c r="BA13" s="57">
        <v>368681.64333333017</v>
      </c>
      <c r="BB13" s="57">
        <v>363544.97833167022</v>
      </c>
      <c r="BC13" s="57">
        <v>381375.03656667098</v>
      </c>
      <c r="BD13" s="57">
        <v>392562.74666666891</v>
      </c>
      <c r="BE13" s="57">
        <v>395057.99</v>
      </c>
      <c r="BF13" s="57">
        <v>379061.14999999997</v>
      </c>
      <c r="BG13" s="57">
        <v>393912.7</v>
      </c>
      <c r="BH13" s="57">
        <v>410541.85666667076</v>
      </c>
      <c r="BI13" s="57">
        <v>382948.01999999996</v>
      </c>
      <c r="BJ13" s="57">
        <v>388801.56999999995</v>
      </c>
      <c r="BK13" s="57">
        <v>390738.01666666899</v>
      </c>
      <c r="BM13" s="57">
        <v>421247.61</v>
      </c>
      <c r="BN13" s="57">
        <v>407353.77999999997</v>
      </c>
      <c r="BO13" s="57">
        <v>412804.52999999997</v>
      </c>
      <c r="BP13" s="57">
        <v>407210.02999999997</v>
      </c>
      <c r="BQ13" s="57">
        <v>428023.87</v>
      </c>
      <c r="BR13" s="57">
        <v>419007.69</v>
      </c>
      <c r="BS13" s="57">
        <v>434275.26999999996</v>
      </c>
      <c r="BT13" s="57"/>
      <c r="BU13" s="57"/>
      <c r="BV13" s="57"/>
      <c r="BW13" s="57"/>
      <c r="BX13" s="57"/>
    </row>
    <row r="14" spans="2:76">
      <c r="B14" s="30" t="s">
        <v>26</v>
      </c>
      <c r="C14" s="31">
        <f>C6-C13</f>
        <v>960374.70000000019</v>
      </c>
      <c r="D14" s="31">
        <f>D6-D13</f>
        <v>1038305.61</v>
      </c>
      <c r="E14" s="31">
        <f>E6-E13</f>
        <v>1622401.4</v>
      </c>
      <c r="F14" s="31">
        <f t="shared" ref="F14:K14" si="6">F6-F13</f>
        <v>1597675.85</v>
      </c>
      <c r="G14" s="31">
        <f t="shared" si="6"/>
        <v>2155433.7300000004</v>
      </c>
      <c r="H14" s="31">
        <f t="shared" si="6"/>
        <v>1501204.6199999999</v>
      </c>
      <c r="I14" s="31">
        <f t="shared" si="6"/>
        <v>2410751.9948223219</v>
      </c>
      <c r="J14" s="31">
        <f t="shared" si="6"/>
        <v>2222947.1022277842</v>
      </c>
      <c r="K14" s="31">
        <f t="shared" si="6"/>
        <v>2414979.9499999997</v>
      </c>
      <c r="L14" s="45"/>
      <c r="M14" s="31">
        <f t="shared" ref="M14:R14" si="7">M6-M13</f>
        <v>2429809.11</v>
      </c>
      <c r="N14" s="31">
        <f t="shared" si="7"/>
        <v>1921233.79</v>
      </c>
      <c r="O14" s="31">
        <f t="shared" si="7"/>
        <v>2723359.2240984738</v>
      </c>
      <c r="P14" s="31">
        <f t="shared" si="7"/>
        <v>2129534.04</v>
      </c>
      <c r="Q14" s="31">
        <f t="shared" si="7"/>
        <v>2717450.7699999996</v>
      </c>
      <c r="R14" s="31">
        <f t="shared" si="7"/>
        <v>3618322.01</v>
      </c>
      <c r="S14" s="31">
        <f t="shared" ref="S14:X14" si="8">S6-S13</f>
        <v>3594929.6300000004</v>
      </c>
      <c r="T14" s="31">
        <f t="shared" si="8"/>
        <v>3067959.5100000007</v>
      </c>
      <c r="U14" s="31">
        <f t="shared" si="8"/>
        <v>2993415.7500000005</v>
      </c>
      <c r="V14" s="31">
        <f t="shared" si="8"/>
        <v>2650214.7799999993</v>
      </c>
      <c r="W14" s="31">
        <f t="shared" si="8"/>
        <v>2537367.1799999997</v>
      </c>
      <c r="X14" s="31">
        <f t="shared" si="8"/>
        <v>2883927.3822286958</v>
      </c>
      <c r="Y14" s="45"/>
      <c r="Z14" s="31">
        <f t="shared" ref="Z14:AE14" si="9">Z6-Z13</f>
        <v>3882363.7299999995</v>
      </c>
      <c r="AA14" s="31">
        <f t="shared" si="9"/>
        <v>3280939.51</v>
      </c>
      <c r="AB14" s="31">
        <f t="shared" si="9"/>
        <v>3330487.5711197215</v>
      </c>
      <c r="AC14" s="31">
        <f t="shared" si="9"/>
        <v>3407541.71</v>
      </c>
      <c r="AD14" s="31">
        <f t="shared" si="9"/>
        <v>3248652.8918017331</v>
      </c>
      <c r="AE14" s="31">
        <f t="shared" si="9"/>
        <v>3371468.5808777665</v>
      </c>
      <c r="AF14" s="31">
        <v>3170285.3670065817</v>
      </c>
      <c r="AG14" s="31">
        <v>3253553.8805729477</v>
      </c>
      <c r="AH14" s="31">
        <f>AH6-AH13</f>
        <v>4173415.1664946964</v>
      </c>
      <c r="AI14" s="31">
        <f>AI6-AI13</f>
        <v>2875000.1918248311</v>
      </c>
      <c r="AJ14" s="31">
        <f>AJ6-AJ13</f>
        <v>3060552.8000000007</v>
      </c>
      <c r="AK14" s="31">
        <v>3107879.71</v>
      </c>
      <c r="AL14" s="45"/>
      <c r="AM14" s="31">
        <f>AM6-AM13-19341.44</f>
        <v>2911178.9202628266</v>
      </c>
      <c r="AN14" s="31">
        <f>AN6-AN13-267987.65</f>
        <v>3372986.5100926766</v>
      </c>
      <c r="AO14" s="31">
        <f>AO6-AO13</f>
        <v>3759099.5695679118</v>
      </c>
      <c r="AP14" s="31">
        <f>AP6-AP13</f>
        <v>3960865.9099999992</v>
      </c>
      <c r="AQ14" s="31">
        <f>AQ6-AQ13</f>
        <v>3774556.0613862043</v>
      </c>
      <c r="AR14" s="31">
        <f>AR6-AR13-98295.23</f>
        <v>3903685.8793772799</v>
      </c>
      <c r="AS14" s="31">
        <f>AS6-AS13</f>
        <v>4346296.0263015889</v>
      </c>
      <c r="AT14" s="31">
        <f>AT6-AT13</f>
        <v>4190691.5727786738</v>
      </c>
      <c r="AU14" s="31">
        <f t="shared" ref="AU14:AV14" si="10">AU6-AU13</f>
        <v>4318535.2199999988</v>
      </c>
      <c r="AV14" s="31">
        <f t="shared" si="10"/>
        <v>3895301.29</v>
      </c>
      <c r="AW14" s="31">
        <f t="shared" ref="AW14" si="11">AW6-AW13</f>
        <v>4371789.5595394401</v>
      </c>
      <c r="AX14" s="31">
        <f>AX6-AX13</f>
        <v>4619581.1999999993</v>
      </c>
      <c r="AY14" s="45"/>
      <c r="AZ14" s="31">
        <f>AZ6-AZ13</f>
        <v>4459767.62</v>
      </c>
      <c r="BA14" s="31">
        <f t="shared" ref="BA14:BB14" si="12">BA6-BA13</f>
        <v>4973694.3254089504</v>
      </c>
      <c r="BB14" s="31">
        <f t="shared" si="12"/>
        <v>4078259.4853943102</v>
      </c>
      <c r="BC14" s="31">
        <f t="shared" ref="BC14:BD14" si="13">BC6-BC13</f>
        <v>5482315.2369464301</v>
      </c>
      <c r="BD14" s="31">
        <f t="shared" si="13"/>
        <v>5036689.6056884304</v>
      </c>
      <c r="BE14" s="31">
        <f t="shared" ref="BE14:BF14" si="14">BE6-BE13</f>
        <v>4881111.7179012094</v>
      </c>
      <c r="BF14" s="31">
        <f t="shared" si="14"/>
        <v>4486388.0996508393</v>
      </c>
      <c r="BG14" s="31">
        <f t="shared" ref="BG14" si="15">BG6-BG13</f>
        <v>4610936.0067631295</v>
      </c>
      <c r="BH14" s="31">
        <f>BH6-BH13</f>
        <v>4992157.8410520796</v>
      </c>
      <c r="BI14" s="31">
        <f>BI6-BI13</f>
        <v>3866766.41032296</v>
      </c>
      <c r="BJ14" s="31">
        <f t="shared" ref="BJ14" si="16">BJ6-BJ13</f>
        <v>4682374.6858102996</v>
      </c>
      <c r="BK14" s="31">
        <f>BK6-BK13-131619.950882485</f>
        <v>4402174.7744235853</v>
      </c>
      <c r="BM14" s="31">
        <v>4364154.0875240797</v>
      </c>
      <c r="BN14" s="31">
        <v>4844837.3892875789</v>
      </c>
      <c r="BO14" s="31">
        <v>4447973.0177894495</v>
      </c>
      <c r="BP14" s="31">
        <v>5284041.3910573618</v>
      </c>
      <c r="BQ14" s="31">
        <v>5138947.6192707978</v>
      </c>
      <c r="BR14" s="31">
        <v>5228845.5994756604</v>
      </c>
      <c r="BS14" s="31">
        <v>6064537.9669141201</v>
      </c>
      <c r="BT14" s="31"/>
      <c r="BU14" s="31"/>
      <c r="BV14" s="31"/>
      <c r="BW14" s="31"/>
      <c r="BX14" s="31"/>
    </row>
    <row r="15" spans="2:76">
      <c r="B15" s="30" t="s">
        <v>27</v>
      </c>
      <c r="C15" s="32">
        <v>1787671</v>
      </c>
      <c r="D15" s="32">
        <v>1787671</v>
      </c>
      <c r="E15" s="32">
        <v>1787671</v>
      </c>
      <c r="F15" s="32">
        <v>1787671</v>
      </c>
      <c r="G15" s="32">
        <v>1787671</v>
      </c>
      <c r="H15" s="32">
        <v>1787671</v>
      </c>
      <c r="I15" s="32">
        <v>1787671</v>
      </c>
      <c r="J15" s="32">
        <v>1787671</v>
      </c>
      <c r="K15" s="32">
        <v>1787671</v>
      </c>
      <c r="L15" s="46"/>
      <c r="M15" s="32">
        <v>1787671</v>
      </c>
      <c r="N15" s="32">
        <v>1787671</v>
      </c>
      <c r="O15" s="32">
        <v>1787671</v>
      </c>
      <c r="P15" s="32">
        <v>1787671</v>
      </c>
      <c r="Q15" s="32">
        <v>2338240</v>
      </c>
      <c r="R15" s="32">
        <v>2338240</v>
      </c>
      <c r="S15" s="32">
        <v>2476636</v>
      </c>
      <c r="T15" s="32">
        <v>3019453</v>
      </c>
      <c r="U15" s="32">
        <v>3019453</v>
      </c>
      <c r="V15" s="32">
        <v>3019453</v>
      </c>
      <c r="W15" s="32">
        <v>3019453</v>
      </c>
      <c r="X15" s="32">
        <v>3019453</v>
      </c>
      <c r="Y15" s="46"/>
      <c r="Z15" s="32">
        <v>3019453</v>
      </c>
      <c r="AA15" s="32">
        <v>3019453</v>
      </c>
      <c r="AB15" s="32">
        <v>3019453</v>
      </c>
      <c r="AC15" s="32">
        <v>3019453</v>
      </c>
      <c r="AD15" s="32">
        <v>3019453</v>
      </c>
      <c r="AE15" s="32">
        <v>3019453</v>
      </c>
      <c r="AF15" s="32">
        <v>3019453</v>
      </c>
      <c r="AG15" s="32">
        <v>3019453</v>
      </c>
      <c r="AH15" s="32">
        <v>3343095</v>
      </c>
      <c r="AI15" s="32">
        <v>3343095</v>
      </c>
      <c r="AJ15" s="32">
        <v>3343095</v>
      </c>
      <c r="AK15" s="32">
        <v>3343095</v>
      </c>
      <c r="AL15" s="46"/>
      <c r="AM15" s="32">
        <v>3343095</v>
      </c>
      <c r="AN15" s="32">
        <v>3343095</v>
      </c>
      <c r="AO15" s="32">
        <v>3996951</v>
      </c>
      <c r="AP15" s="32">
        <v>3996951</v>
      </c>
      <c r="AQ15" s="32">
        <v>3996951</v>
      </c>
      <c r="AR15" s="32">
        <v>3996951</v>
      </c>
      <c r="AS15" s="32">
        <v>4555618</v>
      </c>
      <c r="AT15" s="32">
        <v>4555618</v>
      </c>
      <c r="AU15" s="32">
        <v>4555618</v>
      </c>
      <c r="AV15" s="32">
        <v>4555618</v>
      </c>
      <c r="AW15" s="32">
        <v>4555618</v>
      </c>
      <c r="AX15" s="32">
        <v>4555618</v>
      </c>
      <c r="AY15" s="46"/>
      <c r="AZ15" s="32">
        <v>4555618</v>
      </c>
      <c r="BA15" s="32">
        <v>4555618</v>
      </c>
      <c r="BB15" s="32">
        <v>4555618</v>
      </c>
      <c r="BC15" s="32">
        <v>4555618</v>
      </c>
      <c r="BD15" s="32">
        <v>4555618</v>
      </c>
      <c r="BE15" s="32">
        <v>4555618</v>
      </c>
      <c r="BF15" s="32">
        <v>4555618</v>
      </c>
      <c r="BG15" s="32">
        <v>4555618</v>
      </c>
      <c r="BH15" s="32">
        <v>4555618</v>
      </c>
      <c r="BI15" s="32">
        <v>4555618</v>
      </c>
      <c r="BJ15" s="32">
        <v>4555618</v>
      </c>
      <c r="BK15" s="32">
        <v>4555618</v>
      </c>
      <c r="BL15" s="21"/>
      <c r="BM15" s="32">
        <v>4789190</v>
      </c>
      <c r="BN15" s="32">
        <v>4789190</v>
      </c>
      <c r="BO15" s="32">
        <v>4789190</v>
      </c>
      <c r="BP15" s="32">
        <v>4789190</v>
      </c>
      <c r="BQ15" s="32">
        <v>4789190</v>
      </c>
      <c r="BR15" s="32">
        <v>4789190</v>
      </c>
      <c r="BS15" s="32">
        <v>5288811</v>
      </c>
      <c r="BT15" s="32"/>
      <c r="BU15" s="32"/>
      <c r="BV15" s="32"/>
      <c r="BW15" s="32"/>
      <c r="BX15" s="32"/>
    </row>
    <row r="16" spans="2:76" s="14" customFormat="1">
      <c r="B16" s="30" t="s">
        <v>28</v>
      </c>
      <c r="C16" s="33">
        <f>C14/C15</f>
        <v>0.5372211665345582</v>
      </c>
      <c r="D16" s="33">
        <f t="shared" ref="D16:AQ16" si="17">D14/D15</f>
        <v>0.58081470807547919</v>
      </c>
      <c r="E16" s="33">
        <f t="shared" si="17"/>
        <v>0.90755032665406554</v>
      </c>
      <c r="F16" s="33">
        <f t="shared" si="17"/>
        <v>0.89371917427759362</v>
      </c>
      <c r="G16" s="33">
        <f t="shared" si="17"/>
        <v>1.2057217071821384</v>
      </c>
      <c r="H16" s="33">
        <f t="shared" si="17"/>
        <v>0.83975441789904293</v>
      </c>
      <c r="I16" s="33">
        <f t="shared" si="17"/>
        <v>1.3485434371438156</v>
      </c>
      <c r="J16" s="33">
        <f t="shared" si="17"/>
        <v>1.2434878130415408</v>
      </c>
      <c r="K16" s="33">
        <f t="shared" si="17"/>
        <v>1.3509085005014903</v>
      </c>
      <c r="L16" s="47"/>
      <c r="M16" s="33">
        <f t="shared" si="17"/>
        <v>1.3592037405092994</v>
      </c>
      <c r="N16" s="33">
        <f t="shared" si="17"/>
        <v>1.0747132945603526</v>
      </c>
      <c r="O16" s="33">
        <f t="shared" si="17"/>
        <v>1.5234118717026084</v>
      </c>
      <c r="P16" s="33">
        <f t="shared" si="17"/>
        <v>1.1912337560994166</v>
      </c>
      <c r="Q16" s="33">
        <f t="shared" si="17"/>
        <v>1.1621778645476939</v>
      </c>
      <c r="R16" s="33">
        <f t="shared" si="17"/>
        <v>1.5474553553099766</v>
      </c>
      <c r="S16" s="33">
        <f t="shared" si="17"/>
        <v>1.451537339358711</v>
      </c>
      <c r="T16" s="33">
        <f t="shared" si="17"/>
        <v>1.0160646680044367</v>
      </c>
      <c r="U16" s="33">
        <f t="shared" si="17"/>
        <v>0.99137683216132211</v>
      </c>
      <c r="V16" s="33">
        <f t="shared" si="17"/>
        <v>0.87771353950533404</v>
      </c>
      <c r="W16" s="33">
        <f t="shared" si="17"/>
        <v>0.84034001522792368</v>
      </c>
      <c r="X16" s="33">
        <f>X14/X15</f>
        <v>0.95511583794438792</v>
      </c>
      <c r="Y16" s="47"/>
      <c r="Z16" s="33">
        <f t="shared" si="17"/>
        <v>1.2857837926273399</v>
      </c>
      <c r="AA16" s="33">
        <f t="shared" si="17"/>
        <v>1.0866006226955676</v>
      </c>
      <c r="AB16" s="33">
        <f t="shared" si="17"/>
        <v>1.1030102376555362</v>
      </c>
      <c r="AC16" s="33">
        <f t="shared" si="17"/>
        <v>1.1285294753718638</v>
      </c>
      <c r="AD16" s="33">
        <f t="shared" si="17"/>
        <v>1.0759077527624152</v>
      </c>
      <c r="AE16" s="33">
        <f t="shared" si="17"/>
        <v>1.1165825667356857</v>
      </c>
      <c r="AF16" s="33">
        <f t="shared" si="17"/>
        <v>1.0499535402626177</v>
      </c>
      <c r="AG16" s="33">
        <v>1.0775308907185996</v>
      </c>
      <c r="AH16" s="33">
        <f t="shared" ref="AH16:AK16" si="18">AH14/AH15</f>
        <v>1.2483687022040044</v>
      </c>
      <c r="AI16" s="33">
        <f t="shared" si="18"/>
        <v>0.85998160142766844</v>
      </c>
      <c r="AJ16" s="33">
        <f t="shared" si="18"/>
        <v>0.91548484263833385</v>
      </c>
      <c r="AK16" s="33">
        <f t="shared" si="18"/>
        <v>0.92964145799027542</v>
      </c>
      <c r="AL16" s="47"/>
      <c r="AM16" s="33">
        <f t="shared" si="17"/>
        <v>0.87080352794725446</v>
      </c>
      <c r="AN16" s="33">
        <f t="shared" si="17"/>
        <v>1.0089412685229335</v>
      </c>
      <c r="AO16" s="33">
        <f t="shared" si="17"/>
        <v>0.94049178225300034</v>
      </c>
      <c r="AP16" s="33">
        <f t="shared" si="17"/>
        <v>0.99097184578945285</v>
      </c>
      <c r="AQ16" s="33">
        <f t="shared" si="17"/>
        <v>0.94435885288216048</v>
      </c>
      <c r="AR16" s="33">
        <f>AR14/AR15</f>
        <v>0.97666593345209385</v>
      </c>
      <c r="AS16" s="33">
        <f t="shared" ref="AS16:AT16" si="19">AS14/AS15</f>
        <v>0.95405190389132466</v>
      </c>
      <c r="AT16" s="33">
        <f t="shared" si="19"/>
        <v>0.91989529692319982</v>
      </c>
      <c r="AU16" s="33">
        <f t="shared" ref="AU16" si="20">AU14/AU15</f>
        <v>0.94795815189069821</v>
      </c>
      <c r="AV16" s="33">
        <f>AV14/AV15</f>
        <v>0.85505441632726886</v>
      </c>
      <c r="AW16" s="33">
        <f t="shared" ref="AW16" si="21">AW14/AW15</f>
        <v>0.95964796862674617</v>
      </c>
      <c r="AX16" s="33">
        <f>AX14/AX15</f>
        <v>1.0140405099813021</v>
      </c>
      <c r="AY16" s="47"/>
      <c r="AZ16" s="33">
        <f>AZ14/AZ15</f>
        <v>0.9789599610854115</v>
      </c>
      <c r="BA16" s="33">
        <f t="shared" ref="BA16:BB16" si="22">BA14/BA15</f>
        <v>1.091771593976701</v>
      </c>
      <c r="BB16" s="33">
        <f t="shared" si="22"/>
        <v>0.89521542091420092</v>
      </c>
      <c r="BC16" s="33">
        <f t="shared" ref="BC16:BD16" si="23">BC14/BC15</f>
        <v>1.203418556372907</v>
      </c>
      <c r="BD16" s="33">
        <f t="shared" si="23"/>
        <v>1.1055996366878063</v>
      </c>
      <c r="BE16" s="33">
        <f t="shared" ref="BE16:BF16" si="24">BE14/BE15</f>
        <v>1.0714488611427053</v>
      </c>
      <c r="BF16" s="33">
        <f t="shared" si="24"/>
        <v>0.98480340091088392</v>
      </c>
      <c r="BG16" s="33">
        <f t="shared" ref="BG16:BH16" si="25">BG14/BG15</f>
        <v>1.0121428106489898</v>
      </c>
      <c r="BH16" s="33">
        <f t="shared" si="25"/>
        <v>1.0958245052706526</v>
      </c>
      <c r="BI16" s="33">
        <f t="shared" ref="BI16:BJ16" si="26">BI14/BI15</f>
        <v>0.8487907481099074</v>
      </c>
      <c r="BJ16" s="33">
        <f t="shared" si="26"/>
        <v>1.0278242569526899</v>
      </c>
      <c r="BK16" s="33">
        <v>0.96631780241969001</v>
      </c>
      <c r="BM16" s="33">
        <v>0.91125098138183691</v>
      </c>
      <c r="BN16" s="33">
        <v>1.0116193738998827</v>
      </c>
      <c r="BO16" s="33">
        <v>0.92875267379023374</v>
      </c>
      <c r="BP16" s="33">
        <v>1.1033267402331839</v>
      </c>
      <c r="BQ16" s="33">
        <v>1.0730306417725748</v>
      </c>
      <c r="BR16" s="33">
        <v>1.09180166154938</v>
      </c>
      <c r="BS16" s="33">
        <v>1.1466732252134024</v>
      </c>
      <c r="BT16" s="33"/>
      <c r="BU16" s="33"/>
      <c r="BV16" s="33"/>
      <c r="BW16" s="33"/>
      <c r="BX16" s="33"/>
    </row>
    <row r="17" spans="2:76">
      <c r="B17" s="30" t="s">
        <v>29</v>
      </c>
      <c r="C17" s="31">
        <v>893835.5</v>
      </c>
      <c r="D17" s="31">
        <v>1072602.5999999999</v>
      </c>
      <c r="E17" s="31">
        <v>1608903.9000000001</v>
      </c>
      <c r="F17" s="31">
        <f>0.9*1787671</f>
        <v>1608903.9000000001</v>
      </c>
      <c r="G17" s="31">
        <v>1787671</v>
      </c>
      <c r="H17" s="31">
        <v>1877054.55</v>
      </c>
      <c r="I17" s="31">
        <v>2145205.1999999997</v>
      </c>
      <c r="J17" s="31">
        <v>2234588.75</v>
      </c>
      <c r="K17" s="31">
        <v>2323972.3000000003</v>
      </c>
      <c r="L17" s="45"/>
      <c r="M17" s="31">
        <f>1.3*1787671</f>
        <v>2323972.3000000003</v>
      </c>
      <c r="N17" s="31">
        <f>1.3*1787671</f>
        <v>2323972.3000000003</v>
      </c>
      <c r="O17" s="31">
        <v>2413355.85</v>
      </c>
      <c r="P17" s="31">
        <v>2413355.85</v>
      </c>
      <c r="Q17" s="31">
        <v>2751045.1100000003</v>
      </c>
      <c r="R17" s="31">
        <f>2338240*1.4</f>
        <v>3273536</v>
      </c>
      <c r="S17" s="31">
        <f>(1.3*2338240)+(40149.55218678)</f>
        <v>3079861.5521867801</v>
      </c>
      <c r="T17" s="31">
        <f>(1.15*2338240)+(1.15*138396)+(0.721531723*542817)</f>
        <v>3239791.0852836911</v>
      </c>
      <c r="U17" s="31">
        <f>U15*1</f>
        <v>3019453</v>
      </c>
      <c r="V17" s="31">
        <f>V15*0.95</f>
        <v>2868480.35</v>
      </c>
      <c r="W17" s="31">
        <f>W15*0.96</f>
        <v>2898674.88</v>
      </c>
      <c r="X17" s="31">
        <f>X15*1</f>
        <v>3019453</v>
      </c>
      <c r="Y17" s="45"/>
      <c r="Z17" s="31">
        <f>Z15*1.05</f>
        <v>3170425.65</v>
      </c>
      <c r="AA17" s="31">
        <f>AA15*1.06</f>
        <v>3200620.18</v>
      </c>
      <c r="AB17" s="31">
        <f>AB15*1.1</f>
        <v>3321398.3000000003</v>
      </c>
      <c r="AC17" s="31">
        <f>AC15*1.1</f>
        <v>3321398.3000000003</v>
      </c>
      <c r="AD17" s="31">
        <f>AD15*1.1</f>
        <v>3321398.3000000003</v>
      </c>
      <c r="AE17" s="31">
        <f>AE15*1.1</f>
        <v>3321398.3000000003</v>
      </c>
      <c r="AF17" s="31">
        <f>AF15*1.05</f>
        <v>3170425.65</v>
      </c>
      <c r="AG17" s="31">
        <v>3303891.94</v>
      </c>
      <c r="AH17" s="31">
        <f t="shared" ref="AH17" si="27">AH15*1.05</f>
        <v>3510249.75</v>
      </c>
      <c r="AI17" s="31">
        <f>AI15*1.02</f>
        <v>3409956.9</v>
      </c>
      <c r="AJ17" s="31">
        <f>AJ15*1</f>
        <v>3343095</v>
      </c>
      <c r="AK17" s="31">
        <f t="shared" ref="AK17" si="28">AK15*1</f>
        <v>3343095</v>
      </c>
      <c r="AL17" s="45"/>
      <c r="AM17" s="31">
        <f>AM15*0.95</f>
        <v>3175940.25</v>
      </c>
      <c r="AN17" s="31">
        <f>AN15*0.95</f>
        <v>3175940.25</v>
      </c>
      <c r="AO17" s="31">
        <f t="shared" ref="AO17:AP17" si="29">AO15*0.95</f>
        <v>3797103.4499999997</v>
      </c>
      <c r="AP17" s="31">
        <f t="shared" si="29"/>
        <v>3797103.4499999997</v>
      </c>
      <c r="AQ17" s="31">
        <f>AQ15*0.96</f>
        <v>3837072.96</v>
      </c>
      <c r="AR17" s="31">
        <f>AR15*0.95</f>
        <v>3797103.4499999997</v>
      </c>
      <c r="AS17" s="31">
        <f t="shared" ref="AS17" si="30">AS15*0.95</f>
        <v>4327837.0999999996</v>
      </c>
      <c r="AT17" s="31">
        <f>AT15*0.93</f>
        <v>4236724.74</v>
      </c>
      <c r="AU17" s="31">
        <f t="shared" ref="AU17:AV17" si="31">AU15*0.93</f>
        <v>4236724.74</v>
      </c>
      <c r="AV17" s="31">
        <f t="shared" si="31"/>
        <v>4236724.74</v>
      </c>
      <c r="AW17" s="31">
        <f>AW15*0.95</f>
        <v>4327837.0999999996</v>
      </c>
      <c r="AX17" s="31">
        <f>AX15*0.95</f>
        <v>4327837.0999999996</v>
      </c>
      <c r="AY17" s="45"/>
      <c r="AZ17" s="31">
        <f>AZ15*0.97</f>
        <v>4418949.46</v>
      </c>
      <c r="BA17" s="31">
        <f>BA15*0.98</f>
        <v>4464505.6399999997</v>
      </c>
      <c r="BB17" s="31">
        <f>BB15*0.99</f>
        <v>4510061.82</v>
      </c>
      <c r="BC17" s="31">
        <f>BC15*1</f>
        <v>4555618</v>
      </c>
      <c r="BD17" s="31">
        <f>BD15*1.01</f>
        <v>4601174.18</v>
      </c>
      <c r="BE17" s="31">
        <f>BE15*1.09</f>
        <v>4965623.62</v>
      </c>
      <c r="BF17" s="31">
        <f>BF15*1.01</f>
        <v>4601174.18</v>
      </c>
      <c r="BG17" s="31">
        <f t="shared" ref="BG17:BH17" si="32">BG15*1.01</f>
        <v>4601174.18</v>
      </c>
      <c r="BH17" s="31">
        <f t="shared" si="32"/>
        <v>4601174.18</v>
      </c>
      <c r="BI17" s="31">
        <f t="shared" ref="BI17:BJ17" si="33">BI15*1.01</f>
        <v>4601174.18</v>
      </c>
      <c r="BJ17" s="31">
        <f t="shared" si="33"/>
        <v>4601174.18</v>
      </c>
      <c r="BK17" s="31">
        <v>4601174.18</v>
      </c>
      <c r="BM17" s="31">
        <v>4645514.3</v>
      </c>
      <c r="BN17" s="31">
        <v>4645514.3</v>
      </c>
      <c r="BO17" s="31">
        <v>4693406.2</v>
      </c>
      <c r="BP17" s="31">
        <v>4932865.7</v>
      </c>
      <c r="BQ17" s="31">
        <v>4932865.7</v>
      </c>
      <c r="BR17" s="31">
        <v>4932865.7</v>
      </c>
      <c r="BS17" s="31">
        <v>5288811</v>
      </c>
      <c r="BT17" s="31"/>
      <c r="BU17" s="31"/>
      <c r="BV17" s="31"/>
      <c r="BW17" s="31"/>
      <c r="BX17" s="31"/>
    </row>
    <row r="18" spans="2:76" s="14" customFormat="1">
      <c r="B18" s="30" t="s">
        <v>30</v>
      </c>
      <c r="C18" s="33">
        <f>C17/C15</f>
        <v>0.5</v>
      </c>
      <c r="D18" s="33">
        <f t="shared" ref="D18:X18" si="34">D17/D15</f>
        <v>0.59999999999999987</v>
      </c>
      <c r="E18" s="33">
        <f t="shared" si="34"/>
        <v>0.90000000000000013</v>
      </c>
      <c r="F18" s="33">
        <f t="shared" si="34"/>
        <v>0.90000000000000013</v>
      </c>
      <c r="G18" s="33">
        <f t="shared" si="34"/>
        <v>1</v>
      </c>
      <c r="H18" s="33">
        <f t="shared" si="34"/>
        <v>1.05</v>
      </c>
      <c r="I18" s="33">
        <f t="shared" si="34"/>
        <v>1.1999999999999997</v>
      </c>
      <c r="J18" s="33">
        <f t="shared" si="34"/>
        <v>1.25</v>
      </c>
      <c r="K18" s="33">
        <f t="shared" si="34"/>
        <v>1.3000000000000003</v>
      </c>
      <c r="L18" s="47"/>
      <c r="M18" s="33">
        <f t="shared" si="34"/>
        <v>1.3000000000000003</v>
      </c>
      <c r="N18" s="33">
        <f t="shared" si="34"/>
        <v>1.3000000000000003</v>
      </c>
      <c r="O18" s="33">
        <f t="shared" si="34"/>
        <v>1.35</v>
      </c>
      <c r="P18" s="33">
        <f t="shared" si="34"/>
        <v>1.35</v>
      </c>
      <c r="Q18" s="33">
        <f t="shared" si="34"/>
        <v>1.176545226324073</v>
      </c>
      <c r="R18" s="33">
        <f t="shared" si="34"/>
        <v>1.4</v>
      </c>
      <c r="S18" s="33">
        <f>S17/2338240</f>
        <v>1.3171708431071147</v>
      </c>
      <c r="T18" s="33">
        <v>1.1499999999999999</v>
      </c>
      <c r="U18" s="33">
        <f t="shared" si="34"/>
        <v>1</v>
      </c>
      <c r="V18" s="33">
        <f t="shared" si="34"/>
        <v>0.95000000000000007</v>
      </c>
      <c r="W18" s="33">
        <f t="shared" si="34"/>
        <v>0.96</v>
      </c>
      <c r="X18" s="33">
        <f t="shared" si="34"/>
        <v>1</v>
      </c>
      <c r="Y18" s="47"/>
      <c r="Z18" s="33">
        <f>Z17/Z15</f>
        <v>1.05</v>
      </c>
      <c r="AA18" s="33">
        <f>AA17/AA15</f>
        <v>1.06</v>
      </c>
      <c r="AB18" s="33">
        <f t="shared" ref="AB18:AQ18" si="35">AB17/AB15</f>
        <v>1.1000000000000001</v>
      </c>
      <c r="AC18" s="33">
        <f t="shared" si="35"/>
        <v>1.1000000000000001</v>
      </c>
      <c r="AD18" s="33">
        <f t="shared" si="35"/>
        <v>1.1000000000000001</v>
      </c>
      <c r="AE18" s="33">
        <f t="shared" si="35"/>
        <v>1.1000000000000001</v>
      </c>
      <c r="AF18" s="33">
        <f t="shared" si="35"/>
        <v>1.05</v>
      </c>
      <c r="AG18" s="33">
        <v>1.0942021419111343</v>
      </c>
      <c r="AH18" s="33">
        <f t="shared" ref="AH18:AK18" si="36">AH17/AH15</f>
        <v>1.05</v>
      </c>
      <c r="AI18" s="33">
        <f t="shared" si="36"/>
        <v>1.02</v>
      </c>
      <c r="AJ18" s="33">
        <f t="shared" si="36"/>
        <v>1</v>
      </c>
      <c r="AK18" s="33">
        <f t="shared" si="36"/>
        <v>1</v>
      </c>
      <c r="AL18" s="47"/>
      <c r="AM18" s="33">
        <f t="shared" si="35"/>
        <v>0.95</v>
      </c>
      <c r="AN18" s="33">
        <f t="shared" si="35"/>
        <v>0.95</v>
      </c>
      <c r="AO18" s="33">
        <f t="shared" si="35"/>
        <v>0.95</v>
      </c>
      <c r="AP18" s="33">
        <f t="shared" si="35"/>
        <v>0.95</v>
      </c>
      <c r="AQ18" s="33">
        <f t="shared" si="35"/>
        <v>0.96</v>
      </c>
      <c r="AR18" s="33">
        <f>AR17/AR15</f>
        <v>0.95</v>
      </c>
      <c r="AS18" s="33">
        <f t="shared" ref="AS18:AT18" si="37">AS17/AS15</f>
        <v>0.95</v>
      </c>
      <c r="AT18" s="33">
        <f t="shared" si="37"/>
        <v>0.93</v>
      </c>
      <c r="AU18" s="33">
        <f t="shared" ref="AU18" si="38">AU17/AU15</f>
        <v>0.93</v>
      </c>
      <c r="AV18" s="33">
        <f>AV17/AV15</f>
        <v>0.93</v>
      </c>
      <c r="AW18" s="33">
        <f t="shared" ref="AW18" si="39">AW17/AW15</f>
        <v>0.95</v>
      </c>
      <c r="AX18" s="33">
        <f>AX17/AX15</f>
        <v>0.95</v>
      </c>
      <c r="AY18" s="47"/>
      <c r="AZ18" s="33">
        <f>AZ17/AZ15</f>
        <v>0.97</v>
      </c>
      <c r="BA18" s="33">
        <f t="shared" ref="BA18:BB18" si="40">BA17/BA15</f>
        <v>0.97999999999999987</v>
      </c>
      <c r="BB18" s="33">
        <f t="shared" si="40"/>
        <v>0.9900000000000001</v>
      </c>
      <c r="BC18" s="33">
        <f t="shared" ref="BC18:BD18" si="41">BC17/BC15</f>
        <v>1</v>
      </c>
      <c r="BD18" s="33">
        <f t="shared" si="41"/>
        <v>1.01</v>
      </c>
      <c r="BE18" s="33">
        <f t="shared" ref="BE18:BF18" si="42">BE17/BE15</f>
        <v>1.0900000000000001</v>
      </c>
      <c r="BF18" s="33">
        <f t="shared" si="42"/>
        <v>1.01</v>
      </c>
      <c r="BG18" s="33">
        <f t="shared" ref="BG18:BH18" si="43">BG17/BG15</f>
        <v>1.01</v>
      </c>
      <c r="BH18" s="33">
        <f t="shared" si="43"/>
        <v>1.01</v>
      </c>
      <c r="BI18" s="33">
        <f t="shared" ref="BI18:BJ18" si="44">BI17/BI15</f>
        <v>1.01</v>
      </c>
      <c r="BJ18" s="33">
        <f t="shared" si="44"/>
        <v>1.01</v>
      </c>
      <c r="BK18" s="33">
        <v>1.01</v>
      </c>
      <c r="BM18" s="33">
        <v>0.97</v>
      </c>
      <c r="BN18" s="33">
        <v>0.97</v>
      </c>
      <c r="BO18" s="33">
        <v>0.98</v>
      </c>
      <c r="BP18" s="33">
        <v>1.03</v>
      </c>
      <c r="BQ18" s="33">
        <v>1.03</v>
      </c>
      <c r="BR18" s="33">
        <v>1.03</v>
      </c>
      <c r="BS18" s="33">
        <v>1</v>
      </c>
      <c r="BT18" s="33"/>
      <c r="BU18" s="33"/>
      <c r="BV18" s="33"/>
      <c r="BW18" s="33"/>
      <c r="BX18" s="33"/>
    </row>
    <row r="19" spans="2:76">
      <c r="B19" s="30" t="s">
        <v>31</v>
      </c>
      <c r="C19" s="31">
        <f>C14-C17</f>
        <v>66539.200000000186</v>
      </c>
      <c r="D19" s="31">
        <f>C19+D14-D17</f>
        <v>32242.210000000196</v>
      </c>
      <c r="E19" s="31">
        <f>D19+E14-E17</f>
        <v>45739.709999999963</v>
      </c>
      <c r="F19" s="31">
        <f>E19+(F14-F17)</f>
        <v>34511.659999999916</v>
      </c>
      <c r="G19" s="31">
        <f t="shared" ref="G19:K19" si="45">F19+(G14-G17)</f>
        <v>402274.39000000036</v>
      </c>
      <c r="H19" s="31">
        <f t="shared" si="45"/>
        <v>26424.460000000196</v>
      </c>
      <c r="I19" s="31">
        <f t="shared" si="45"/>
        <v>291971.2548223224</v>
      </c>
      <c r="J19" s="31">
        <f t="shared" si="45"/>
        <v>280329.60705010663</v>
      </c>
      <c r="K19" s="31">
        <f t="shared" si="45"/>
        <v>371337.25705010607</v>
      </c>
      <c r="L19" s="45"/>
      <c r="M19" s="31">
        <f>K19+(M14-M17)</f>
        <v>477174.06705010566</v>
      </c>
      <c r="N19" s="31">
        <f t="shared" ref="N19:R19" si="46">M19+(N14-N17)</f>
        <v>74435.557050105417</v>
      </c>
      <c r="O19" s="31">
        <f t="shared" si="46"/>
        <v>384438.93114857911</v>
      </c>
      <c r="P19" s="31">
        <f t="shared" si="46"/>
        <v>100617.12114857906</v>
      </c>
      <c r="Q19" s="31">
        <f t="shared" si="46"/>
        <v>67022.781148578273</v>
      </c>
      <c r="R19" s="31">
        <f t="shared" si="46"/>
        <v>411808.79114857805</v>
      </c>
      <c r="S19" s="31">
        <f>R19+(S14-S17)</f>
        <v>926876.86896179826</v>
      </c>
      <c r="T19" s="31">
        <f t="shared" ref="T19:X19" si="47">S19+(T14-T17)</f>
        <v>755045.2936781079</v>
      </c>
      <c r="U19" s="31">
        <f t="shared" si="47"/>
        <v>729008.04367810837</v>
      </c>
      <c r="V19" s="31">
        <f t="shared" si="47"/>
        <v>510742.47367810761</v>
      </c>
      <c r="W19" s="31">
        <f t="shared" si="47"/>
        <v>149434.77367810742</v>
      </c>
      <c r="X19" s="31">
        <f t="shared" si="47"/>
        <v>13909.155906803207</v>
      </c>
      <c r="Y19" s="45"/>
      <c r="Z19" s="31">
        <f>X19+(Z14-Z17)</f>
        <v>725847.23590680282</v>
      </c>
      <c r="AA19" s="31">
        <f t="shared" ref="AA19:AE19" si="48">Z19+(AA14-AA17)</f>
        <v>806166.56590680243</v>
      </c>
      <c r="AB19" s="31">
        <f t="shared" si="48"/>
        <v>815255.83702652366</v>
      </c>
      <c r="AC19" s="31">
        <f t="shared" si="48"/>
        <v>901399.24702652334</v>
      </c>
      <c r="AD19" s="31">
        <f t="shared" si="48"/>
        <v>828653.83882825612</v>
      </c>
      <c r="AE19" s="31">
        <f t="shared" si="48"/>
        <v>878724.11970602232</v>
      </c>
      <c r="AF19" s="31">
        <f>AE19+(AF14-AF17)</f>
        <v>878583.83671260416</v>
      </c>
      <c r="AG19" s="31">
        <f>AF19+(AG14-AG17)</f>
        <v>828245.77728555189</v>
      </c>
      <c r="AH19" s="31">
        <f t="shared" ref="AH19:AJ19" si="49">AG19+(AH14-AH17)</f>
        <v>1491411.1937802483</v>
      </c>
      <c r="AI19" s="31">
        <f t="shared" si="49"/>
        <v>956454.48560507945</v>
      </c>
      <c r="AJ19" s="31">
        <f t="shared" si="49"/>
        <v>673912.28560508019</v>
      </c>
      <c r="AK19" s="31">
        <f>AJ19+(AK14-AK17)</f>
        <v>438696.99560508016</v>
      </c>
      <c r="AL19" s="45"/>
      <c r="AM19" s="31">
        <f>AK19+(AM14-AM17)</f>
        <v>173935.66586790676</v>
      </c>
      <c r="AN19" s="31">
        <f t="shared" ref="AN19:AT19" si="50">AM19+(AN14-AN17)</f>
        <v>370981.92596058338</v>
      </c>
      <c r="AO19" s="31">
        <f t="shared" si="50"/>
        <v>332978.04552849545</v>
      </c>
      <c r="AP19" s="31">
        <f t="shared" si="50"/>
        <v>496740.50552849495</v>
      </c>
      <c r="AQ19" s="31">
        <f t="shared" si="50"/>
        <v>434223.60691469931</v>
      </c>
      <c r="AR19" s="31">
        <f t="shared" si="50"/>
        <v>540806.03629197949</v>
      </c>
      <c r="AS19" s="31">
        <f t="shared" si="50"/>
        <v>559264.96259356872</v>
      </c>
      <c r="AT19" s="31">
        <f t="shared" si="50"/>
        <v>513231.79537224234</v>
      </c>
      <c r="AU19" s="31">
        <f t="shared" ref="AU19" si="51">AT19+(AU14-AU17)</f>
        <v>595042.27537224093</v>
      </c>
      <c r="AV19" s="31">
        <f t="shared" ref="AV19" si="52">AU19+(AV14-AV17)</f>
        <v>253618.82537224074</v>
      </c>
      <c r="AW19" s="31">
        <f t="shared" ref="AW19" si="53">AV19+(AW14-AW17)</f>
        <v>297571.2849116812</v>
      </c>
      <c r="AX19" s="31">
        <f>AW19+(AX14-AX17)</f>
        <v>589315.38491168083</v>
      </c>
      <c r="AY19" s="45"/>
      <c r="AZ19" s="31">
        <f>AX19+(AZ14-AZ17)</f>
        <v>630133.54491168098</v>
      </c>
      <c r="BA19" s="31">
        <f>AZ19+(BA14-BA17)</f>
        <v>1139322.2303206318</v>
      </c>
      <c r="BB19" s="31">
        <f>BA19+(BB14-BB17)</f>
        <v>707519.89571494167</v>
      </c>
      <c r="BC19" s="31">
        <f t="shared" ref="BC19" si="54">BB19+(BC14-BC17)</f>
        <v>1634217.1326613717</v>
      </c>
      <c r="BD19" s="31">
        <f t="shared" ref="BD19" si="55">BC19+(BD14-BD17)</f>
        <v>2069732.5583498024</v>
      </c>
      <c r="BE19" s="31">
        <f t="shared" ref="BE19" si="56">BD19+(BE14-BE17)</f>
        <v>1985220.6562510116</v>
      </c>
      <c r="BF19" s="31">
        <f t="shared" ref="BF19" si="57">BE19+(BF14-BF17)</f>
        <v>1870434.5759018513</v>
      </c>
      <c r="BG19" s="31">
        <f t="shared" ref="BG19" si="58">BF19+(BG14-BG17)</f>
        <v>1880196.4026649811</v>
      </c>
      <c r="BH19" s="31">
        <f t="shared" ref="BH19:BI19" si="59">BG19+(BH14-BH17)</f>
        <v>2271180.0637170607</v>
      </c>
      <c r="BI19" s="31">
        <f t="shared" si="59"/>
        <v>1536772.294040021</v>
      </c>
      <c r="BJ19" s="31">
        <f t="shared" ref="BJ19" si="60">BI19+(BJ14-BJ17)</f>
        <v>1617972.7998503209</v>
      </c>
      <c r="BK19" s="31">
        <v>1418973.3925717273</v>
      </c>
      <c r="BM19" s="31">
        <v>1137613.1800958072</v>
      </c>
      <c r="BN19" s="31">
        <v>1336936.2693833862</v>
      </c>
      <c r="BO19" s="31">
        <v>1091503.0888750148</v>
      </c>
      <c r="BP19" s="31">
        <v>1442678.7782302001</v>
      </c>
      <c r="BQ19" s="31">
        <v>1648760.6992031741</v>
      </c>
      <c r="BR19" s="31">
        <v>1944740.5986788296</v>
      </c>
      <c r="BS19" s="31">
        <v>2720467.5655929497</v>
      </c>
      <c r="BT19" s="31"/>
      <c r="BU19" s="31"/>
      <c r="BV19" s="31"/>
      <c r="BW19" s="31"/>
      <c r="BX19" s="31"/>
    </row>
    <row r="20" spans="2:76" s="14" customFormat="1">
      <c r="B20" s="30" t="s">
        <v>32</v>
      </c>
      <c r="C20" s="33">
        <f>C19/C15</f>
        <v>3.7221166534558196E-2</v>
      </c>
      <c r="D20" s="33">
        <f>D19/D15</f>
        <v>1.8035874610037413E-2</v>
      </c>
      <c r="E20" s="33">
        <f>E19/E15</f>
        <v>2.5586201264102826E-2</v>
      </c>
      <c r="F20" s="33">
        <f>F19/F15</f>
        <v>1.9305375541696385E-2</v>
      </c>
      <c r="G20" s="33">
        <f t="shared" ref="G20:K20" si="61">G19/G15</f>
        <v>0.22502708272383473</v>
      </c>
      <c r="H20" s="33">
        <f t="shared" si="61"/>
        <v>1.4781500622877586E-2</v>
      </c>
      <c r="I20" s="33">
        <f t="shared" si="61"/>
        <v>0.16332493776669332</v>
      </c>
      <c r="J20" s="33">
        <f t="shared" si="61"/>
        <v>0.15681275080823409</v>
      </c>
      <c r="K20" s="33">
        <f t="shared" si="61"/>
        <v>0.20772125130972424</v>
      </c>
      <c r="L20" s="47"/>
      <c r="M20" s="33">
        <f>M19/M15</f>
        <v>0.26692499181902357</v>
      </c>
      <c r="N20" s="33">
        <f t="shared" ref="N20:R20" si="62">N19/N15</f>
        <v>4.1638286379375972E-2</v>
      </c>
      <c r="O20" s="33">
        <f t="shared" si="62"/>
        <v>0.21505015808198438</v>
      </c>
      <c r="P20" s="33">
        <f t="shared" si="62"/>
        <v>5.6283914181400857E-2</v>
      </c>
      <c r="Q20" s="33">
        <f t="shared" si="62"/>
        <v>2.8663773243370345E-2</v>
      </c>
      <c r="R20" s="33">
        <f t="shared" si="62"/>
        <v>0.17611912855334699</v>
      </c>
      <c r="S20" s="33">
        <f>S19/S15</f>
        <v>0.37424832270943259</v>
      </c>
      <c r="T20" s="33">
        <f>T19/T15</f>
        <v>0.25006029028373944</v>
      </c>
      <c r="U20" s="33">
        <f>U19/U15</f>
        <v>0.24143712244506152</v>
      </c>
      <c r="V20" s="33">
        <f t="shared" ref="V20:X20" si="63">V19/V15</f>
        <v>0.16915066195039552</v>
      </c>
      <c r="W20" s="33">
        <f>W19/W15</f>
        <v>4.949067717831919E-2</v>
      </c>
      <c r="X20" s="33">
        <f t="shared" si="63"/>
        <v>4.6065151227070627E-3</v>
      </c>
      <c r="Y20" s="47"/>
      <c r="Z20" s="33">
        <f>Z19/Z15</f>
        <v>0.24039030775004705</v>
      </c>
      <c r="AA20" s="33">
        <f>AA19/AA15</f>
        <v>0.26699093044561462</v>
      </c>
      <c r="AB20" s="33">
        <f>AB19/AB15</f>
        <v>0.27000116810115066</v>
      </c>
      <c r="AC20" s="33">
        <f t="shared" ref="AC20:AF20" si="64">AC19/AC15</f>
        <v>0.29853064347301428</v>
      </c>
      <c r="AD20" s="33">
        <f t="shared" si="64"/>
        <v>0.27443839623542943</v>
      </c>
      <c r="AE20" s="33">
        <f t="shared" si="64"/>
        <v>0.29102096297111507</v>
      </c>
      <c r="AF20" s="33">
        <f t="shared" si="64"/>
        <v>0.29097450323373281</v>
      </c>
      <c r="AG20" s="33">
        <v>0.27430325204119899</v>
      </c>
      <c r="AH20" s="33">
        <f>AH19/AH15</f>
        <v>0.44611690477843086</v>
      </c>
      <c r="AI20" s="33">
        <f t="shared" ref="AI20:AK20" si="65">AI19/AI15</f>
        <v>0.28609850620609928</v>
      </c>
      <c r="AJ20" s="33">
        <f t="shared" si="65"/>
        <v>0.20158334884443313</v>
      </c>
      <c r="AK20" s="33">
        <f t="shared" si="65"/>
        <v>0.13122480683470861</v>
      </c>
      <c r="AL20" s="47"/>
      <c r="AM20" s="33">
        <f>AM19/AM15</f>
        <v>5.2028334781963052E-2</v>
      </c>
      <c r="AN20" s="33">
        <f>AN19/AN15</f>
        <v>0.11096960330489662</v>
      </c>
      <c r="AO20" s="33">
        <f t="shared" ref="AO20:AQ20" si="66">AO19/AO15</f>
        <v>8.3308012914968296E-2</v>
      </c>
      <c r="AP20" s="33">
        <f t="shared" si="66"/>
        <v>0.12427985870442118</v>
      </c>
      <c r="AQ20" s="33">
        <f t="shared" si="66"/>
        <v>0.1086387115865817</v>
      </c>
      <c r="AR20" s="33">
        <f>AR19/AR15</f>
        <v>0.13530464503867559</v>
      </c>
      <c r="AS20" s="33">
        <f t="shared" ref="AS20:AT20" si="67">AS19/AS15</f>
        <v>0.12276379683142193</v>
      </c>
      <c r="AT20" s="33">
        <f t="shared" si="67"/>
        <v>0.11265909375462173</v>
      </c>
      <c r="AU20" s="33">
        <f t="shared" ref="AU20:AV20" si="68">AU19/AU15</f>
        <v>0.1306172456453199</v>
      </c>
      <c r="AV20" s="33">
        <f t="shared" si="68"/>
        <v>5.5671661972588736E-2</v>
      </c>
      <c r="AW20" s="33">
        <f t="shared" ref="AW20:AX20" si="69">AW19/AW15</f>
        <v>6.5319630599334974E-2</v>
      </c>
      <c r="AX20" s="33">
        <f t="shared" si="69"/>
        <v>0.12936014058063711</v>
      </c>
      <c r="AY20" s="47"/>
      <c r="AZ20" s="33">
        <f t="shared" ref="AZ20:BB20" si="70">AZ19/AZ15</f>
        <v>0.13832010166604861</v>
      </c>
      <c r="BA20" s="33">
        <f t="shared" si="70"/>
        <v>0.25009169564274963</v>
      </c>
      <c r="BB20" s="33">
        <f t="shared" si="70"/>
        <v>0.15530711655695048</v>
      </c>
      <c r="BC20" s="33">
        <f t="shared" ref="BC20:BD20" si="71">BC19/BC15</f>
        <v>0.35872567292985752</v>
      </c>
      <c r="BD20" s="33">
        <f t="shared" si="71"/>
        <v>0.45432530961766382</v>
      </c>
      <c r="BE20" s="33">
        <f t="shared" ref="BE20:BF20" si="72">BE19/BE15</f>
        <v>0.43577417076036923</v>
      </c>
      <c r="BF20" s="33">
        <f t="shared" si="72"/>
        <v>0.41057757167125325</v>
      </c>
      <c r="BG20" s="33">
        <f t="shared" ref="BG20:BH20" si="73">BG19/BG15</f>
        <v>0.41272038232024305</v>
      </c>
      <c r="BH20" s="33">
        <f t="shared" si="73"/>
        <v>0.4985448875908956</v>
      </c>
      <c r="BI20" s="33">
        <f t="shared" ref="BI20:BJ20" si="74">BI19/BI15</f>
        <v>0.33733563570080305</v>
      </c>
      <c r="BJ20" s="33">
        <f t="shared" si="74"/>
        <v>0.35515989265349307</v>
      </c>
      <c r="BK20" s="33">
        <v>0.31147769469953962</v>
      </c>
      <c r="BM20" s="33">
        <v>0.23753770054973955</v>
      </c>
      <c r="BN20" s="33">
        <v>0.27915707444962223</v>
      </c>
      <c r="BO20" s="33">
        <v>0.22790974859527702</v>
      </c>
      <c r="BP20" s="33">
        <v>0.30123648847304035</v>
      </c>
      <c r="BQ20" s="33">
        <v>0.3442671306010357</v>
      </c>
      <c r="BR20" s="33">
        <v>0.40606879215041158</v>
      </c>
      <c r="BS20" s="33">
        <v>0.51438169478791163</v>
      </c>
      <c r="BT20" s="33"/>
      <c r="BU20" s="33"/>
      <c r="BV20" s="33"/>
      <c r="BW20" s="33"/>
      <c r="BX20" s="33"/>
    </row>
    <row r="21" spans="2:76" hidden="1">
      <c r="Z21" s="15"/>
      <c r="AA21" s="15"/>
      <c r="AM21" s="16"/>
    </row>
    <row r="22" spans="2:76" hidden="1">
      <c r="R22" s="17"/>
      <c r="S22" s="18"/>
      <c r="U22" s="18"/>
      <c r="V22" s="19"/>
      <c r="W22" s="19"/>
      <c r="Z22" s="19"/>
      <c r="AA22" s="19"/>
      <c r="AB22" s="15"/>
      <c r="AG22" s="20"/>
      <c r="AI22" s="21"/>
    </row>
    <row r="23" spans="2:76" hidden="1">
      <c r="R23" s="17"/>
      <c r="S23" s="19"/>
      <c r="V23" s="18"/>
      <c r="W23" s="18"/>
      <c r="X23" s="22"/>
      <c r="AB23" s="21"/>
    </row>
    <row r="24" spans="2:76" hidden="1">
      <c r="R24" s="23"/>
      <c r="S24" s="23"/>
      <c r="Z24" s="24"/>
      <c r="AG24" s="20"/>
    </row>
    <row r="26" spans="2:76" hidden="1">
      <c r="AC26" s="21"/>
    </row>
    <row r="27" spans="2:76" hidden="1">
      <c r="AK27" s="21"/>
      <c r="AL27" s="21"/>
      <c r="AY27" s="21"/>
    </row>
    <row r="28" spans="2:76" hidden="1">
      <c r="AC28" s="21"/>
    </row>
    <row r="50" spans="26:27" hidden="1">
      <c r="Z50">
        <v>1</v>
      </c>
      <c r="AA50" s="25">
        <v>11981</v>
      </c>
    </row>
    <row r="51" spans="26:27" hidden="1">
      <c r="Z51">
        <v>2</v>
      </c>
      <c r="AA51" s="25">
        <v>12113.74</v>
      </c>
    </row>
    <row r="52" spans="26:27" hidden="1">
      <c r="Z52">
        <v>3</v>
      </c>
      <c r="AA52" s="25">
        <v>11692.130000000001</v>
      </c>
    </row>
    <row r="53" spans="26:27" hidden="1">
      <c r="Z53">
        <v>6</v>
      </c>
      <c r="AA53" s="25">
        <v>11221.19</v>
      </c>
    </row>
    <row r="54" spans="26:27" hidden="1">
      <c r="Z54">
        <v>7</v>
      </c>
      <c r="AA54" s="25">
        <v>11864.66</v>
      </c>
    </row>
    <row r="55" spans="26:27" hidden="1">
      <c r="Z55">
        <v>8</v>
      </c>
      <c r="AA55" s="25">
        <v>11666.73</v>
      </c>
    </row>
    <row r="56" spans="26:27" hidden="1">
      <c r="Z56">
        <v>9</v>
      </c>
      <c r="AA56" s="25">
        <v>11559.93</v>
      </c>
    </row>
    <row r="57" spans="26:27" hidden="1">
      <c r="Z57">
        <v>10</v>
      </c>
      <c r="AA57" s="25">
        <v>11530.17</v>
      </c>
    </row>
    <row r="58" spans="26:27" hidden="1">
      <c r="Z58">
        <v>13</v>
      </c>
      <c r="AA58" s="25">
        <v>11486.3</v>
      </c>
    </row>
    <row r="59" spans="26:27" hidden="1">
      <c r="Z59">
        <v>14</v>
      </c>
      <c r="AA59" s="25">
        <v>11251.519999999999</v>
      </c>
    </row>
    <row r="60" spans="26:27" hidden="1">
      <c r="Z60">
        <v>15</v>
      </c>
      <c r="AA60" s="25">
        <v>11212.81</v>
      </c>
    </row>
    <row r="61" spans="26:27" hidden="1">
      <c r="Z61">
        <v>16</v>
      </c>
      <c r="AA61" s="25">
        <v>9522.07</v>
      </c>
    </row>
    <row r="62" spans="26:27" hidden="1">
      <c r="Z62">
        <v>17</v>
      </c>
      <c r="AA62" s="25">
        <v>12190.91</v>
      </c>
    </row>
    <row r="63" spans="26:27" hidden="1">
      <c r="Z63">
        <v>20</v>
      </c>
      <c r="AA63" s="25">
        <v>12490.15</v>
      </c>
    </row>
    <row r="64" spans="26:27" hidden="1">
      <c r="Z64">
        <v>21</v>
      </c>
      <c r="AA64" s="25">
        <v>10165.36</v>
      </c>
    </row>
    <row r="65" spans="26:27" hidden="1">
      <c r="Z65">
        <v>22</v>
      </c>
      <c r="AA65" s="25">
        <v>8615.6</v>
      </c>
    </row>
    <row r="66" spans="26:27" hidden="1">
      <c r="Z66">
        <v>23</v>
      </c>
      <c r="AA66" s="25">
        <v>9166.5500000000011</v>
      </c>
    </row>
    <row r="67" spans="26:27" hidden="1">
      <c r="Z67">
        <v>24</v>
      </c>
      <c r="AA67" s="25">
        <v>9447.0500000000011</v>
      </c>
    </row>
    <row r="68" spans="26:27" hidden="1">
      <c r="Z68">
        <v>27</v>
      </c>
      <c r="AA68" s="25">
        <v>9455.98</v>
      </c>
    </row>
    <row r="69" spans="26:27" hidden="1">
      <c r="Z69">
        <v>28</v>
      </c>
      <c r="AA69" s="25">
        <v>10219.02</v>
      </c>
    </row>
    <row r="70" spans="26:27" hidden="1">
      <c r="Z70">
        <v>29</v>
      </c>
      <c r="AA70" s="25">
        <v>10768.08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8C34-DD30-480E-B405-BFD786795B05}">
  <dimension ref="A4:BA72"/>
  <sheetViews>
    <sheetView showGridLines="0" zoomScale="85" zoomScaleNormal="85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K71" sqref="K71"/>
    </sheetView>
  </sheetViews>
  <sheetFormatPr baseColWidth="10" defaultColWidth="0" defaultRowHeight="15"/>
  <cols>
    <col min="1" max="1" width="17.5" bestFit="1" customWidth="1"/>
    <col min="2" max="2" width="3.83203125" bestFit="1" customWidth="1"/>
    <col min="3" max="3" width="26.5" bestFit="1" customWidth="1"/>
    <col min="4" max="4" width="18.83203125" bestFit="1" customWidth="1"/>
    <col min="5" max="5" width="17.33203125" bestFit="1" customWidth="1"/>
    <col min="6" max="6" width="14" bestFit="1" customWidth="1"/>
    <col min="7" max="7" width="10.5" bestFit="1" customWidth="1"/>
    <col min="8" max="8" width="10.33203125" bestFit="1" customWidth="1"/>
    <col min="9" max="9" width="17.6640625" bestFit="1" customWidth="1"/>
    <col min="10" max="10" width="17.6640625" customWidth="1"/>
    <col min="11" max="11" width="13" bestFit="1" customWidth="1"/>
    <col min="12" max="12" width="10" bestFit="1" customWidth="1"/>
    <col min="13" max="13" width="19.5" bestFit="1" customWidth="1"/>
    <col min="14" max="14" width="15.33203125" bestFit="1" customWidth="1"/>
    <col min="15" max="15" width="12" bestFit="1" customWidth="1"/>
    <col min="16" max="16" width="11.5" bestFit="1" customWidth="1"/>
    <col min="17" max="17" width="17.1640625" bestFit="1" customWidth="1"/>
    <col min="18" max="18" width="20.33203125" bestFit="1" customWidth="1"/>
    <col min="19" max="19" width="3.33203125" customWidth="1"/>
    <col min="20" max="20" width="2.1640625" customWidth="1"/>
    <col min="21" max="21" width="13.5" bestFit="1" customWidth="1"/>
    <col min="22" max="22" width="9.1640625" customWidth="1"/>
    <col min="23" max="23" width="1.5" customWidth="1"/>
    <col min="24" max="24" width="12" bestFit="1" customWidth="1"/>
    <col min="25" max="25" width="9.1640625" customWidth="1"/>
    <col min="26" max="26" width="1.5" customWidth="1"/>
    <col min="27" max="27" width="12.5" bestFit="1" customWidth="1"/>
    <col min="28" max="28" width="9" customWidth="1"/>
    <col min="29" max="29" width="1.5" customWidth="1"/>
    <col min="30" max="30" width="11.5" bestFit="1" customWidth="1"/>
    <col min="31" max="31" width="9" customWidth="1"/>
    <col min="32" max="32" width="1.5" customWidth="1"/>
    <col min="33" max="33" width="18.1640625" bestFit="1" customWidth="1"/>
    <col min="34" max="34" width="9.1640625" customWidth="1"/>
    <col min="35" max="35" width="1.5" customWidth="1"/>
    <col min="36" max="36" width="13.6640625" bestFit="1" customWidth="1"/>
    <col min="37" max="37" width="9.1640625" customWidth="1"/>
    <col min="38" max="38" width="1.5" customWidth="1"/>
    <col min="39" max="39" width="13.6640625" bestFit="1" customWidth="1"/>
    <col min="40" max="40" width="9.1640625" customWidth="1"/>
    <col min="41" max="53" width="0" hidden="1" customWidth="1"/>
    <col min="54" max="16384" width="9.1640625" hidden="1"/>
  </cols>
  <sheetData>
    <row r="4" spans="1:50">
      <c r="N4" s="55"/>
    </row>
    <row r="5" spans="1:50">
      <c r="A5" s="78" t="s">
        <v>266</v>
      </c>
      <c r="B5" s="78" t="s">
        <v>241</v>
      </c>
      <c r="C5" s="79" t="s">
        <v>33</v>
      </c>
      <c r="D5" s="79" t="s">
        <v>34</v>
      </c>
      <c r="E5" s="79" t="s">
        <v>35</v>
      </c>
      <c r="F5" s="79" t="s">
        <v>36</v>
      </c>
      <c r="G5" s="79" t="s">
        <v>37</v>
      </c>
      <c r="H5" s="79" t="s">
        <v>38</v>
      </c>
      <c r="I5" s="79" t="s">
        <v>218</v>
      </c>
      <c r="J5" s="79" t="s">
        <v>272</v>
      </c>
      <c r="K5" s="79" t="s">
        <v>39</v>
      </c>
      <c r="L5" s="79" t="s">
        <v>40</v>
      </c>
      <c r="M5" s="79" t="s">
        <v>41</v>
      </c>
      <c r="N5" s="79" t="s">
        <v>42</v>
      </c>
      <c r="O5" s="79" t="s">
        <v>43</v>
      </c>
      <c r="P5" s="78" t="s">
        <v>46</v>
      </c>
      <c r="Q5" s="78" t="s">
        <v>44</v>
      </c>
      <c r="R5" s="78" t="s">
        <v>45</v>
      </c>
      <c r="S5" s="2"/>
      <c r="T5" s="2"/>
      <c r="U5" s="75" t="s">
        <v>267</v>
      </c>
      <c r="V5" s="75"/>
      <c r="W5" s="2"/>
      <c r="X5" s="75" t="s">
        <v>268</v>
      </c>
      <c r="Y5" s="75"/>
      <c r="Z5" s="2"/>
      <c r="AA5" s="75" t="s">
        <v>269</v>
      </c>
      <c r="AB5" s="75"/>
      <c r="AC5" s="2"/>
      <c r="AD5" s="75" t="s">
        <v>149</v>
      </c>
      <c r="AE5" s="75"/>
      <c r="AF5" s="2"/>
      <c r="AG5" s="75" t="s">
        <v>270</v>
      </c>
      <c r="AH5" s="75"/>
      <c r="AI5" s="2"/>
      <c r="AJ5" s="75" t="s">
        <v>271</v>
      </c>
      <c r="AK5" s="75"/>
      <c r="AL5" s="2"/>
      <c r="AM5" s="75" t="s">
        <v>37</v>
      </c>
      <c r="AN5" s="75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>
      <c r="A6" s="63" t="s">
        <v>147</v>
      </c>
      <c r="B6" s="64">
        <v>1</v>
      </c>
      <c r="C6" s="63" t="s">
        <v>248</v>
      </c>
      <c r="D6" s="63" t="s">
        <v>65</v>
      </c>
      <c r="E6" s="63" t="s">
        <v>53</v>
      </c>
      <c r="F6" s="62" t="s">
        <v>249</v>
      </c>
      <c r="G6" s="63" t="s">
        <v>49</v>
      </c>
      <c r="H6" s="63" t="s">
        <v>257</v>
      </c>
      <c r="I6" s="63" t="s">
        <v>250</v>
      </c>
      <c r="J6" s="65">
        <v>0.61960145957412405</v>
      </c>
      <c r="K6" s="63" t="s">
        <v>223</v>
      </c>
      <c r="L6" s="67">
        <v>9.6199999999999994E-2</v>
      </c>
      <c r="M6" s="63">
        <v>46143</v>
      </c>
      <c r="N6" s="63">
        <v>50389</v>
      </c>
      <c r="O6" s="62" t="s">
        <v>58</v>
      </c>
      <c r="P6" s="63">
        <v>6.78</v>
      </c>
      <c r="Q6" s="71">
        <v>5.1647665256405913E-2</v>
      </c>
      <c r="R6" s="63">
        <v>26158465.645399999</v>
      </c>
      <c r="S6" s="6"/>
      <c r="U6" s="40" t="s">
        <v>223</v>
      </c>
      <c r="V6" s="29">
        <v>0.70876777777453415</v>
      </c>
      <c r="W6" s="26"/>
      <c r="X6" s="49" t="s">
        <v>147</v>
      </c>
      <c r="Y6" s="56">
        <v>0.89418584520006361</v>
      </c>
      <c r="Z6" s="26"/>
      <c r="AA6" s="40" t="s">
        <v>53</v>
      </c>
      <c r="AB6" s="56">
        <v>0.53751271169570836</v>
      </c>
      <c r="AC6" s="26"/>
      <c r="AD6" s="40" t="s">
        <v>58</v>
      </c>
      <c r="AE6" s="56">
        <v>0.72415676452167765</v>
      </c>
      <c r="AF6" s="26"/>
      <c r="AG6" s="40" t="s">
        <v>47</v>
      </c>
      <c r="AH6" s="56">
        <v>0.20859099384492522</v>
      </c>
      <c r="AI6" s="26"/>
      <c r="AJ6" t="s">
        <v>55</v>
      </c>
      <c r="AK6" s="29">
        <v>0.49874140640752412</v>
      </c>
      <c r="AL6" s="26"/>
      <c r="AM6" s="41" t="s">
        <v>162</v>
      </c>
      <c r="AN6" s="56">
        <v>0.72157242139582145</v>
      </c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63" t="s">
        <v>147</v>
      </c>
      <c r="B7" s="64">
        <v>2</v>
      </c>
      <c r="C7" s="63" t="s">
        <v>234</v>
      </c>
      <c r="D7" s="63" t="s">
        <v>47</v>
      </c>
      <c r="E7" s="63" t="s">
        <v>53</v>
      </c>
      <c r="F7" s="64" t="s">
        <v>236</v>
      </c>
      <c r="G7" s="63" t="s">
        <v>61</v>
      </c>
      <c r="H7" s="63" t="s">
        <v>55</v>
      </c>
      <c r="I7" s="63" t="s">
        <v>237</v>
      </c>
      <c r="J7" s="65" t="s">
        <v>280</v>
      </c>
      <c r="K7" s="66" t="s">
        <v>224</v>
      </c>
      <c r="L7" s="67">
        <v>0.02</v>
      </c>
      <c r="M7" s="63">
        <v>46203</v>
      </c>
      <c r="N7" s="63">
        <v>48141</v>
      </c>
      <c r="O7" s="62" t="s">
        <v>58</v>
      </c>
      <c r="P7" s="63">
        <v>5.1071428571428568</v>
      </c>
      <c r="Q7" s="71">
        <v>4.162027604481866E-2</v>
      </c>
      <c r="R7" s="63">
        <v>21079802.071699999</v>
      </c>
      <c r="S7" s="5"/>
      <c r="T7" s="5"/>
      <c r="U7" s="41" t="s">
        <v>224</v>
      </c>
      <c r="V7" s="29">
        <v>0.27815128098365371</v>
      </c>
      <c r="W7" s="29"/>
      <c r="X7" s="50" t="s">
        <v>283</v>
      </c>
      <c r="Y7" s="56">
        <v>6.3296632734652358E-2</v>
      </c>
      <c r="Z7" s="29"/>
      <c r="AA7" s="41" t="s">
        <v>48</v>
      </c>
      <c r="AB7" s="56">
        <v>0.24874551357758981</v>
      </c>
      <c r="AC7" s="29"/>
      <c r="AD7" s="41" t="s">
        <v>50</v>
      </c>
      <c r="AE7" s="56">
        <v>0.27584323547832224</v>
      </c>
      <c r="AF7" s="29"/>
      <c r="AG7" s="41" t="s">
        <v>65</v>
      </c>
      <c r="AH7" s="56">
        <v>0.30354302181627574</v>
      </c>
      <c r="AI7" s="29"/>
      <c r="AJ7" t="s">
        <v>257</v>
      </c>
      <c r="AK7" s="29">
        <v>0.23896247769086057</v>
      </c>
      <c r="AL7" s="29"/>
      <c r="AM7" t="s">
        <v>163</v>
      </c>
      <c r="AN7" s="56">
        <v>8.514064771897879E-3</v>
      </c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>
      <c r="A8" s="63" t="s">
        <v>147</v>
      </c>
      <c r="B8" s="64">
        <v>3</v>
      </c>
      <c r="C8" s="63" t="s">
        <v>284</v>
      </c>
      <c r="D8" s="63" t="s">
        <v>65</v>
      </c>
      <c r="E8" s="63" t="s">
        <v>53</v>
      </c>
      <c r="F8" s="62" t="s">
        <v>227</v>
      </c>
      <c r="G8" s="63" t="s">
        <v>49</v>
      </c>
      <c r="H8" s="63" t="s">
        <v>228</v>
      </c>
      <c r="I8" s="63" t="s">
        <v>229</v>
      </c>
      <c r="J8" s="65">
        <v>0.34306444866024227</v>
      </c>
      <c r="K8" s="66" t="s">
        <v>224</v>
      </c>
      <c r="L8" s="67">
        <v>2.5000000000000001E-2</v>
      </c>
      <c r="M8" s="63">
        <v>46203</v>
      </c>
      <c r="N8" s="63">
        <v>49481</v>
      </c>
      <c r="O8" s="62" t="s">
        <v>58</v>
      </c>
      <c r="P8" s="63">
        <v>4.9523809523809526</v>
      </c>
      <c r="Q8" s="71">
        <v>3.6094813122430444E-2</v>
      </c>
      <c r="R8" s="63">
        <v>18281270.3024</v>
      </c>
      <c r="U8" s="36" t="s">
        <v>217</v>
      </c>
      <c r="V8" s="29">
        <v>1.3080941241812095E-2</v>
      </c>
      <c r="W8" s="4"/>
      <c r="X8" s="51" t="s">
        <v>148</v>
      </c>
      <c r="Y8" s="56">
        <v>4.2517522065283836E-2</v>
      </c>
      <c r="Z8" s="4"/>
      <c r="AA8" s="36" t="s">
        <v>57</v>
      </c>
      <c r="AB8" s="56">
        <v>0.21374177472670164</v>
      </c>
      <c r="AC8" s="4"/>
      <c r="AD8" s="36"/>
      <c r="AE8" s="36"/>
      <c r="AF8" s="4"/>
      <c r="AG8" s="36" t="s">
        <v>52</v>
      </c>
      <c r="AH8" s="56">
        <v>4.6792785121486435E-2</v>
      </c>
      <c r="AI8" s="4"/>
      <c r="AJ8" t="s">
        <v>228</v>
      </c>
      <c r="AK8" s="29">
        <v>4.0366119991929239E-2</v>
      </c>
      <c r="AL8" s="4"/>
      <c r="AM8" t="s">
        <v>164</v>
      </c>
      <c r="AN8" s="56">
        <v>0.24931514436465516</v>
      </c>
    </row>
    <row r="9" spans="1:50">
      <c r="A9" s="63" t="s">
        <v>147</v>
      </c>
      <c r="B9" s="64">
        <v>4</v>
      </c>
      <c r="C9" s="63" t="s">
        <v>51</v>
      </c>
      <c r="D9" s="63" t="s">
        <v>52</v>
      </c>
      <c r="E9" s="63" t="s">
        <v>53</v>
      </c>
      <c r="F9" s="62" t="s">
        <v>54</v>
      </c>
      <c r="G9" s="63" t="s">
        <v>49</v>
      </c>
      <c r="H9" s="63" t="s">
        <v>55</v>
      </c>
      <c r="I9" s="63" t="s">
        <v>169</v>
      </c>
      <c r="J9" s="65">
        <v>0.72081536823473846</v>
      </c>
      <c r="K9" s="64" t="s">
        <v>223</v>
      </c>
      <c r="L9" s="67">
        <v>9.5000000000000001E-2</v>
      </c>
      <c r="M9" s="63">
        <v>46170</v>
      </c>
      <c r="N9" s="63">
        <v>49686</v>
      </c>
      <c r="O9" s="62" t="s">
        <v>58</v>
      </c>
      <c r="P9" s="63">
        <v>5.6428571428571432</v>
      </c>
      <c r="Q9" s="71">
        <v>3.3148263448219556E-2</v>
      </c>
      <c r="R9" s="63">
        <v>16788904.325300001</v>
      </c>
      <c r="AG9" t="s">
        <v>56</v>
      </c>
      <c r="AH9" s="56">
        <v>0.1050337192286734</v>
      </c>
      <c r="AJ9" t="s">
        <v>136</v>
      </c>
      <c r="AK9" s="29">
        <v>4.4236399739448699E-2</v>
      </c>
      <c r="AM9" t="s">
        <v>165</v>
      </c>
      <c r="AN9" s="56">
        <v>2.0598369467625485E-2</v>
      </c>
    </row>
    <row r="10" spans="1:50">
      <c r="A10" s="63" t="s">
        <v>147</v>
      </c>
      <c r="B10" s="64">
        <v>5</v>
      </c>
      <c r="C10" s="63" t="s">
        <v>262</v>
      </c>
      <c r="D10" s="63" t="s">
        <v>47</v>
      </c>
      <c r="E10" s="63" t="s">
        <v>57</v>
      </c>
      <c r="F10" s="11" t="s">
        <v>258</v>
      </c>
      <c r="G10" s="63" t="s">
        <v>49</v>
      </c>
      <c r="H10" s="63" t="s">
        <v>136</v>
      </c>
      <c r="I10" s="63" t="s">
        <v>259</v>
      </c>
      <c r="J10" s="65" t="s">
        <v>280</v>
      </c>
      <c r="K10" s="66" t="s">
        <v>224</v>
      </c>
      <c r="L10" s="67">
        <v>0.02</v>
      </c>
      <c r="M10" s="63">
        <v>46174</v>
      </c>
      <c r="N10" s="63">
        <v>47599</v>
      </c>
      <c r="O10" s="62" t="s">
        <v>58</v>
      </c>
      <c r="P10" s="63">
        <v>4.083333333333333</v>
      </c>
      <c r="Q10" s="71">
        <v>3.2035453128010836E-2</v>
      </c>
      <c r="R10" s="63">
        <v>16225289.099199999</v>
      </c>
      <c r="AG10" t="s">
        <v>70</v>
      </c>
      <c r="AH10" s="56">
        <v>5.4255766427434682E-2</v>
      </c>
      <c r="AJ10" t="s">
        <v>72</v>
      </c>
      <c r="AK10" s="29">
        <v>9.4755587073841074E-2</v>
      </c>
    </row>
    <row r="11" spans="1:50">
      <c r="A11" s="63" t="s">
        <v>147</v>
      </c>
      <c r="B11" s="64">
        <v>6</v>
      </c>
      <c r="C11" s="63" t="s">
        <v>62</v>
      </c>
      <c r="D11" s="63" t="s">
        <v>56</v>
      </c>
      <c r="E11" s="63" t="s">
        <v>57</v>
      </c>
      <c r="F11" s="62" t="s">
        <v>63</v>
      </c>
      <c r="G11" s="63" t="s">
        <v>61</v>
      </c>
      <c r="H11" s="63" t="s">
        <v>257</v>
      </c>
      <c r="I11" s="63" t="s">
        <v>171</v>
      </c>
      <c r="J11" s="65">
        <v>0.39317469328365823</v>
      </c>
      <c r="K11" s="66" t="s">
        <v>223</v>
      </c>
      <c r="L11" s="67">
        <v>7.5303496372437051E-2</v>
      </c>
      <c r="M11" s="63">
        <v>46203</v>
      </c>
      <c r="N11" s="63">
        <v>49270</v>
      </c>
      <c r="O11" s="62" t="s">
        <v>58</v>
      </c>
      <c r="P11" s="63">
        <v>5.32</v>
      </c>
      <c r="Q11" s="71">
        <v>3.1233955728023215E-2</v>
      </c>
      <c r="R11" s="63">
        <v>15819347.376599999</v>
      </c>
      <c r="AG11" t="s">
        <v>83</v>
      </c>
      <c r="AH11" s="56">
        <v>9.0375012777881111E-2</v>
      </c>
      <c r="AJ11" t="s">
        <v>86</v>
      </c>
      <c r="AK11" s="29">
        <v>7.7050286466486262E-2</v>
      </c>
    </row>
    <row r="12" spans="1:50">
      <c r="A12" s="63" t="s">
        <v>147</v>
      </c>
      <c r="B12" s="64">
        <v>7</v>
      </c>
      <c r="C12" s="63" t="s">
        <v>59</v>
      </c>
      <c r="D12" s="63" t="s">
        <v>56</v>
      </c>
      <c r="E12" s="63" t="s">
        <v>57</v>
      </c>
      <c r="F12" s="62" t="s">
        <v>60</v>
      </c>
      <c r="G12" s="63" t="s">
        <v>61</v>
      </c>
      <c r="H12" s="63" t="s">
        <v>55</v>
      </c>
      <c r="I12" s="63" t="s">
        <v>170</v>
      </c>
      <c r="J12" s="65">
        <v>0.26013638321809396</v>
      </c>
      <c r="K12" s="66" t="s">
        <v>223</v>
      </c>
      <c r="L12" s="67">
        <v>7.7499999999999999E-2</v>
      </c>
      <c r="M12" s="63">
        <v>46170</v>
      </c>
      <c r="N12" s="63">
        <v>50033</v>
      </c>
      <c r="O12" s="62" t="s">
        <v>58</v>
      </c>
      <c r="P12" s="63">
        <v>6.3690476190476186</v>
      </c>
      <c r="Q12" s="71">
        <v>3.0340234485422647E-2</v>
      </c>
      <c r="R12" s="63">
        <v>15366696.2005</v>
      </c>
      <c r="V12" s="3"/>
      <c r="AG12" t="s">
        <v>155</v>
      </c>
      <c r="AH12" s="56">
        <v>2.3618547177182501E-2</v>
      </c>
      <c r="AJ12" t="s">
        <v>127</v>
      </c>
      <c r="AK12" s="29">
        <v>5.887722629909567E-3</v>
      </c>
    </row>
    <row r="13" spans="1:50">
      <c r="A13" s="63" t="s">
        <v>147</v>
      </c>
      <c r="B13" s="64">
        <v>8</v>
      </c>
      <c r="C13" s="63" t="s">
        <v>263</v>
      </c>
      <c r="D13" s="63" t="s">
        <v>85</v>
      </c>
      <c r="E13" s="63" t="s">
        <v>48</v>
      </c>
      <c r="F13" s="68" t="s">
        <v>264</v>
      </c>
      <c r="G13" s="63" t="s">
        <v>61</v>
      </c>
      <c r="H13" s="63" t="s">
        <v>86</v>
      </c>
      <c r="I13" s="63" t="s">
        <v>265</v>
      </c>
      <c r="J13" s="65" t="s">
        <v>280</v>
      </c>
      <c r="K13" s="66" t="s">
        <v>224</v>
      </c>
      <c r="L13" s="67">
        <v>0.02</v>
      </c>
      <c r="M13" s="63">
        <v>46203</v>
      </c>
      <c r="N13" s="63">
        <v>49110</v>
      </c>
      <c r="O13" s="62" t="s">
        <v>58</v>
      </c>
      <c r="P13" s="63">
        <v>7.48</v>
      </c>
      <c r="Q13" s="71">
        <v>2.9366789206743436E-2</v>
      </c>
      <c r="R13" s="63">
        <v>14873666.462300001</v>
      </c>
      <c r="AG13" t="s">
        <v>90</v>
      </c>
      <c r="AH13" s="56">
        <v>3.2833278021191535E-2</v>
      </c>
      <c r="AK13" s="29"/>
    </row>
    <row r="14" spans="1:50">
      <c r="A14" s="63" t="s">
        <v>147</v>
      </c>
      <c r="B14" s="64">
        <v>9</v>
      </c>
      <c r="C14" s="63" t="s">
        <v>69</v>
      </c>
      <c r="D14" s="63" t="s">
        <v>70</v>
      </c>
      <c r="E14" s="63" t="s">
        <v>53</v>
      </c>
      <c r="F14" s="62" t="s">
        <v>71</v>
      </c>
      <c r="G14" s="63" t="s">
        <v>49</v>
      </c>
      <c r="H14" s="63" t="s">
        <v>72</v>
      </c>
      <c r="I14" s="63" t="s">
        <v>173</v>
      </c>
      <c r="J14" s="65">
        <v>0.60480783262608129</v>
      </c>
      <c r="K14" s="64" t="s">
        <v>223</v>
      </c>
      <c r="L14" s="67">
        <v>7.5399999999999995E-2</v>
      </c>
      <c r="M14" s="63">
        <v>46170</v>
      </c>
      <c r="N14" s="63">
        <v>50815</v>
      </c>
      <c r="O14" s="62" t="s">
        <v>58</v>
      </c>
      <c r="P14" s="63">
        <v>5.3277777777777775</v>
      </c>
      <c r="Q14" s="71">
        <v>2.589407428540895E-2</v>
      </c>
      <c r="R14" s="63">
        <v>13114808.7576</v>
      </c>
      <c r="U14" s="60"/>
      <c r="AG14" t="s">
        <v>74</v>
      </c>
      <c r="AH14" s="56">
        <v>4.1059362165134533E-2</v>
      </c>
      <c r="AK14" s="29"/>
    </row>
    <row r="15" spans="1:50">
      <c r="A15" s="63" t="s">
        <v>147</v>
      </c>
      <c r="B15" s="64">
        <v>10</v>
      </c>
      <c r="C15" s="63" t="s">
        <v>235</v>
      </c>
      <c r="D15" s="63" t="s">
        <v>65</v>
      </c>
      <c r="E15" s="63" t="s">
        <v>53</v>
      </c>
      <c r="F15" s="62" t="s">
        <v>238</v>
      </c>
      <c r="G15" s="63" t="s">
        <v>49</v>
      </c>
      <c r="H15" s="63" t="s">
        <v>72</v>
      </c>
      <c r="I15" s="63" t="s">
        <v>197</v>
      </c>
      <c r="J15" s="65">
        <v>0.61960145957412405</v>
      </c>
      <c r="K15" s="66" t="s">
        <v>223</v>
      </c>
      <c r="L15" s="67">
        <v>0.09</v>
      </c>
      <c r="M15" s="63">
        <v>46140</v>
      </c>
      <c r="N15" s="63">
        <v>51112</v>
      </c>
      <c r="O15" s="62" t="s">
        <v>58</v>
      </c>
      <c r="P15" s="63">
        <v>7.8650793650793647</v>
      </c>
      <c r="Q15" s="71">
        <v>2.5463937166813229E-2</v>
      </c>
      <c r="R15" s="63">
        <v>12896953.275</v>
      </c>
      <c r="AG15" t="s">
        <v>94</v>
      </c>
      <c r="AH15" s="56">
        <v>1.0203518142219955E-2</v>
      </c>
      <c r="AK15" s="56"/>
    </row>
    <row r="16" spans="1:50">
      <c r="A16" s="63" t="s">
        <v>147</v>
      </c>
      <c r="B16" s="64">
        <v>11</v>
      </c>
      <c r="C16" s="63" t="s">
        <v>100</v>
      </c>
      <c r="D16" s="63" t="s">
        <v>47</v>
      </c>
      <c r="E16" s="63" t="s">
        <v>48</v>
      </c>
      <c r="F16" s="62" t="s">
        <v>251</v>
      </c>
      <c r="G16" s="63" t="s">
        <v>61</v>
      </c>
      <c r="H16" s="63" t="s">
        <v>257</v>
      </c>
      <c r="I16" s="63" t="s">
        <v>252</v>
      </c>
      <c r="J16" s="65" t="s">
        <v>280</v>
      </c>
      <c r="K16" s="66" t="s">
        <v>224</v>
      </c>
      <c r="L16" s="67">
        <v>3.7569999999999999E-2</v>
      </c>
      <c r="M16" s="63">
        <v>46203</v>
      </c>
      <c r="N16" s="63">
        <v>48899</v>
      </c>
      <c r="O16" s="62" t="s">
        <v>58</v>
      </c>
      <c r="P16" s="63">
        <v>4.6388888888888893</v>
      </c>
      <c r="Q16" s="71">
        <v>2.2528580985739913E-2</v>
      </c>
      <c r="R16" s="63">
        <v>11410256.5688</v>
      </c>
      <c r="AG16" t="s">
        <v>85</v>
      </c>
      <c r="AH16" s="56">
        <v>8.1466992872471458E-2</v>
      </c>
    </row>
    <row r="17" spans="1:34">
      <c r="A17" s="63" t="s">
        <v>147</v>
      </c>
      <c r="B17" s="64">
        <v>12</v>
      </c>
      <c r="C17" s="63" t="s">
        <v>82</v>
      </c>
      <c r="D17" s="63" t="s">
        <v>83</v>
      </c>
      <c r="E17" s="63" t="s">
        <v>53</v>
      </c>
      <c r="F17" s="62" t="s">
        <v>84</v>
      </c>
      <c r="G17" s="63" t="s">
        <v>49</v>
      </c>
      <c r="H17" s="63" t="s">
        <v>55</v>
      </c>
      <c r="I17" s="63" t="s">
        <v>175</v>
      </c>
      <c r="J17" s="65">
        <v>0.46285223953451038</v>
      </c>
      <c r="K17" s="66" t="s">
        <v>223</v>
      </c>
      <c r="L17" s="67">
        <v>9.0399999999999994E-2</v>
      </c>
      <c r="M17" s="63">
        <v>46140</v>
      </c>
      <c r="N17" s="63">
        <v>47744</v>
      </c>
      <c r="O17" s="62" t="s">
        <v>58</v>
      </c>
      <c r="P17" s="63">
        <v>2.59</v>
      </c>
      <c r="Q17" s="71">
        <v>2.1944581178699012E-2</v>
      </c>
      <c r="R17" s="63">
        <v>11114472.842399999</v>
      </c>
      <c r="AG17" t="s">
        <v>144</v>
      </c>
      <c r="AH17" s="56">
        <v>2.2270024051231309E-3</v>
      </c>
    </row>
    <row r="18" spans="1:34">
      <c r="A18" s="63" t="s">
        <v>147</v>
      </c>
      <c r="B18" s="64">
        <v>13</v>
      </c>
      <c r="C18" s="63" t="s">
        <v>108</v>
      </c>
      <c r="D18" s="63" t="s">
        <v>65</v>
      </c>
      <c r="E18" s="63" t="s">
        <v>53</v>
      </c>
      <c r="F18" s="62" t="s">
        <v>109</v>
      </c>
      <c r="G18" s="63" t="s">
        <v>49</v>
      </c>
      <c r="H18" s="63" t="s">
        <v>55</v>
      </c>
      <c r="I18" s="63" t="s">
        <v>193</v>
      </c>
      <c r="J18" s="65">
        <v>0.71586014786939467</v>
      </c>
      <c r="K18" s="66" t="s">
        <v>223</v>
      </c>
      <c r="L18" s="67">
        <v>9.9810999999999997E-2</v>
      </c>
      <c r="M18" s="63">
        <v>46170</v>
      </c>
      <c r="N18" s="63">
        <v>50997</v>
      </c>
      <c r="O18" s="62" t="s">
        <v>58</v>
      </c>
      <c r="P18" s="63">
        <v>7.8293650793650791</v>
      </c>
      <c r="Q18" s="71">
        <v>2.1850774848636061E-2</v>
      </c>
      <c r="R18" s="63">
        <v>11066961.892000001</v>
      </c>
      <c r="AH18" s="56"/>
    </row>
    <row r="19" spans="1:34">
      <c r="A19" s="63" t="s">
        <v>147</v>
      </c>
      <c r="B19" s="64">
        <v>14</v>
      </c>
      <c r="C19" s="63" t="s">
        <v>154</v>
      </c>
      <c r="D19" s="63" t="s">
        <v>155</v>
      </c>
      <c r="E19" s="63" t="s">
        <v>57</v>
      </c>
      <c r="F19" s="62" t="s">
        <v>156</v>
      </c>
      <c r="G19" s="63" t="s">
        <v>49</v>
      </c>
      <c r="H19" s="63" t="s">
        <v>257</v>
      </c>
      <c r="I19" s="63" t="s">
        <v>176</v>
      </c>
      <c r="J19" s="65">
        <v>0.59918856698051337</v>
      </c>
      <c r="K19" s="66" t="s">
        <v>223</v>
      </c>
      <c r="L19" s="67">
        <v>8.7900000000000006E-2</v>
      </c>
      <c r="M19" s="63">
        <v>46203</v>
      </c>
      <c r="N19" s="63">
        <v>49173</v>
      </c>
      <c r="O19" s="62" t="s">
        <v>58</v>
      </c>
      <c r="P19" s="63">
        <v>4.4000000000000004</v>
      </c>
      <c r="Q19" s="71">
        <v>2.1119370570026517E-2</v>
      </c>
      <c r="R19" s="63">
        <v>10696520.874</v>
      </c>
    </row>
    <row r="20" spans="1:34">
      <c r="A20" s="63" t="s">
        <v>147</v>
      </c>
      <c r="B20" s="64">
        <v>15</v>
      </c>
      <c r="C20" s="63" t="s">
        <v>273</v>
      </c>
      <c r="D20" s="63" t="s">
        <v>65</v>
      </c>
      <c r="E20" s="63" t="s">
        <v>53</v>
      </c>
      <c r="F20" s="62" t="s">
        <v>142</v>
      </c>
      <c r="G20" s="63" t="s">
        <v>49</v>
      </c>
      <c r="H20" s="63" t="s">
        <v>55</v>
      </c>
      <c r="I20" s="63" t="s">
        <v>212</v>
      </c>
      <c r="J20" s="65">
        <v>0.47626060874667292</v>
      </c>
      <c r="K20" s="66" t="s">
        <v>223</v>
      </c>
      <c r="L20" s="67">
        <v>7.5499999999999998E-2</v>
      </c>
      <c r="M20" s="63">
        <v>46140</v>
      </c>
      <c r="N20" s="63">
        <v>49669</v>
      </c>
      <c r="O20" s="62" t="s">
        <v>58</v>
      </c>
      <c r="P20" s="63">
        <v>4.1694444444444443</v>
      </c>
      <c r="Q20" s="71">
        <v>2.0535639247087595E-2</v>
      </c>
      <c r="R20" s="63">
        <v>10400873.1292</v>
      </c>
    </row>
    <row r="21" spans="1:34">
      <c r="A21" s="63" t="s">
        <v>147</v>
      </c>
      <c r="B21" s="64">
        <v>16</v>
      </c>
      <c r="C21" s="63" t="s">
        <v>78</v>
      </c>
      <c r="D21" s="63" t="s">
        <v>65</v>
      </c>
      <c r="E21" s="63" t="s">
        <v>53</v>
      </c>
      <c r="F21" s="62" t="s">
        <v>79</v>
      </c>
      <c r="G21" s="63" t="s">
        <v>49</v>
      </c>
      <c r="H21" s="63" t="s">
        <v>55</v>
      </c>
      <c r="I21" s="63" t="s">
        <v>179</v>
      </c>
      <c r="J21" s="65">
        <v>0.7388713264812703</v>
      </c>
      <c r="K21" s="66" t="s">
        <v>223</v>
      </c>
      <c r="L21" s="67">
        <v>0.09</v>
      </c>
      <c r="M21" s="63">
        <v>46170</v>
      </c>
      <c r="N21" s="63">
        <v>49045</v>
      </c>
      <c r="O21" s="62" t="s">
        <v>58</v>
      </c>
      <c r="P21" s="63">
        <v>3.4666666666666668</v>
      </c>
      <c r="Q21" s="71">
        <v>1.993485813229735E-2</v>
      </c>
      <c r="R21" s="63">
        <v>10096590.020300001</v>
      </c>
    </row>
    <row r="22" spans="1:34">
      <c r="A22" s="63" t="s">
        <v>147</v>
      </c>
      <c r="B22" s="64">
        <v>17</v>
      </c>
      <c r="C22" s="63" t="s">
        <v>76</v>
      </c>
      <c r="D22" s="63" t="s">
        <v>56</v>
      </c>
      <c r="E22" s="63" t="s">
        <v>57</v>
      </c>
      <c r="F22" s="62" t="s">
        <v>77</v>
      </c>
      <c r="G22" s="63" t="s">
        <v>49</v>
      </c>
      <c r="H22" s="63" t="s">
        <v>55</v>
      </c>
      <c r="I22" s="63" t="s">
        <v>178</v>
      </c>
      <c r="J22" s="65">
        <v>0.2735498127261915</v>
      </c>
      <c r="K22" s="64" t="s">
        <v>223</v>
      </c>
      <c r="L22" s="67">
        <v>7.3999999999999996E-2</v>
      </c>
      <c r="M22" s="63">
        <v>46203</v>
      </c>
      <c r="N22" s="63">
        <v>50844</v>
      </c>
      <c r="O22" s="62" t="s">
        <v>58</v>
      </c>
      <c r="P22" s="63">
        <v>7.1</v>
      </c>
      <c r="Q22" s="71">
        <v>1.9384813429171782E-2</v>
      </c>
      <c r="R22" s="63">
        <v>9818003.8461000007</v>
      </c>
    </row>
    <row r="23" spans="1:34">
      <c r="A23" s="63" t="s">
        <v>147</v>
      </c>
      <c r="B23" s="64">
        <v>18</v>
      </c>
      <c r="C23" s="63" t="s">
        <v>274</v>
      </c>
      <c r="D23" s="63" t="s">
        <v>85</v>
      </c>
      <c r="E23" s="63" t="s">
        <v>48</v>
      </c>
      <c r="F23" s="69" t="s">
        <v>275</v>
      </c>
      <c r="G23" s="63" t="s">
        <v>61</v>
      </c>
      <c r="H23" s="63" t="s">
        <v>86</v>
      </c>
      <c r="I23" s="63" t="s">
        <v>276</v>
      </c>
      <c r="J23" s="65" t="s">
        <v>280</v>
      </c>
      <c r="K23" s="66" t="s">
        <v>223</v>
      </c>
      <c r="L23" s="67">
        <v>7.4999999999999997E-2</v>
      </c>
      <c r="M23" s="63">
        <v>46203</v>
      </c>
      <c r="N23" s="63">
        <v>50826</v>
      </c>
      <c r="O23" s="62" t="s">
        <v>58</v>
      </c>
      <c r="P23" s="63">
        <v>4.8015873015873014</v>
      </c>
      <c r="Q23" s="71">
        <v>1.9219897452768014E-2</v>
      </c>
      <c r="R23" s="63">
        <v>9734477.3423999995</v>
      </c>
    </row>
    <row r="24" spans="1:34">
      <c r="A24" s="63" t="s">
        <v>147</v>
      </c>
      <c r="B24" s="64">
        <v>19</v>
      </c>
      <c r="C24" s="63" t="s">
        <v>64</v>
      </c>
      <c r="D24" s="63" t="s">
        <v>65</v>
      </c>
      <c r="E24" s="63" t="s">
        <v>53</v>
      </c>
      <c r="F24" s="62" t="s">
        <v>66</v>
      </c>
      <c r="G24" s="63" t="s">
        <v>49</v>
      </c>
      <c r="H24" s="63" t="s">
        <v>257</v>
      </c>
      <c r="I24" s="63" t="s">
        <v>172</v>
      </c>
      <c r="J24" s="65">
        <v>0.4806007959480173</v>
      </c>
      <c r="K24" s="66" t="s">
        <v>223</v>
      </c>
      <c r="L24" s="67">
        <v>8.8516999999999998E-2</v>
      </c>
      <c r="M24" s="63">
        <v>46170</v>
      </c>
      <c r="N24" s="63">
        <v>48757</v>
      </c>
      <c r="O24" s="62" t="s">
        <v>58</v>
      </c>
      <c r="P24" s="63">
        <v>3.0972222222222223</v>
      </c>
      <c r="Q24" s="71">
        <v>1.9170948390095647E-2</v>
      </c>
      <c r="R24" s="63">
        <v>9709685.6626999993</v>
      </c>
    </row>
    <row r="25" spans="1:34">
      <c r="A25" s="63" t="s">
        <v>147</v>
      </c>
      <c r="B25" s="64">
        <v>20</v>
      </c>
      <c r="C25" s="63" t="s">
        <v>80</v>
      </c>
      <c r="D25" s="63" t="s">
        <v>65</v>
      </c>
      <c r="E25" s="63" t="s">
        <v>53</v>
      </c>
      <c r="F25" s="62" t="s">
        <v>81</v>
      </c>
      <c r="G25" s="63" t="s">
        <v>49</v>
      </c>
      <c r="H25" s="63" t="s">
        <v>72</v>
      </c>
      <c r="I25" s="63" t="s">
        <v>181</v>
      </c>
      <c r="J25" s="65">
        <v>0.62918459561442208</v>
      </c>
      <c r="K25" s="66" t="s">
        <v>223</v>
      </c>
      <c r="L25" s="67">
        <v>7.3999999999999996E-2</v>
      </c>
      <c r="M25" s="63">
        <v>46170</v>
      </c>
      <c r="N25" s="63">
        <v>52376</v>
      </c>
      <c r="O25" s="62" t="s">
        <v>58</v>
      </c>
      <c r="P25" s="63">
        <v>6.427777777777778</v>
      </c>
      <c r="Q25" s="71">
        <v>1.8520841551323962E-2</v>
      </c>
      <c r="R25" s="63">
        <v>9380420.1030000001</v>
      </c>
    </row>
    <row r="26" spans="1:34">
      <c r="A26" s="63" t="s">
        <v>147</v>
      </c>
      <c r="B26" s="64">
        <v>21</v>
      </c>
      <c r="C26" s="63" t="s">
        <v>89</v>
      </c>
      <c r="D26" s="63" t="s">
        <v>90</v>
      </c>
      <c r="E26" s="63" t="s">
        <v>57</v>
      </c>
      <c r="F26" s="62" t="s">
        <v>91</v>
      </c>
      <c r="G26" s="63" t="s">
        <v>92</v>
      </c>
      <c r="H26" s="63" t="s">
        <v>55</v>
      </c>
      <c r="I26" s="63" t="s">
        <v>182</v>
      </c>
      <c r="J26" s="65">
        <v>0.57908635867542912</v>
      </c>
      <c r="K26" s="66" t="s">
        <v>223</v>
      </c>
      <c r="L26" s="67">
        <v>0.1</v>
      </c>
      <c r="M26" s="63">
        <v>46170</v>
      </c>
      <c r="N26" s="63">
        <v>46587</v>
      </c>
      <c r="O26" s="62" t="s">
        <v>58</v>
      </c>
      <c r="P26" s="63">
        <v>1.2738095238095237</v>
      </c>
      <c r="Q26" s="71">
        <v>1.841877041215188E-2</v>
      </c>
      <c r="R26" s="63">
        <v>9328723.1991000008</v>
      </c>
    </row>
    <row r="27" spans="1:34">
      <c r="A27" s="63" t="s">
        <v>147</v>
      </c>
      <c r="B27" s="64">
        <v>22</v>
      </c>
      <c r="C27" s="63" t="s">
        <v>64</v>
      </c>
      <c r="D27" s="63" t="s">
        <v>65</v>
      </c>
      <c r="E27" s="63" t="s">
        <v>53</v>
      </c>
      <c r="F27" s="11" t="s">
        <v>260</v>
      </c>
      <c r="G27" s="63" t="s">
        <v>49</v>
      </c>
      <c r="H27" s="63" t="s">
        <v>257</v>
      </c>
      <c r="I27" s="63" t="s">
        <v>261</v>
      </c>
      <c r="J27" s="65">
        <v>0.4806007959480173</v>
      </c>
      <c r="K27" s="66" t="s">
        <v>223</v>
      </c>
      <c r="L27" s="67">
        <v>0.105</v>
      </c>
      <c r="M27" s="63">
        <v>46170</v>
      </c>
      <c r="N27" s="63">
        <v>48757</v>
      </c>
      <c r="O27" s="62" t="s">
        <v>58</v>
      </c>
      <c r="P27" s="63">
        <v>3.125</v>
      </c>
      <c r="Q27" s="71">
        <v>1.7268027263581735E-2</v>
      </c>
      <c r="R27" s="63">
        <v>8745895.7862999998</v>
      </c>
    </row>
    <row r="28" spans="1:34">
      <c r="A28" s="63" t="s">
        <v>147</v>
      </c>
      <c r="B28" s="64">
        <v>23</v>
      </c>
      <c r="C28" s="63" t="s">
        <v>167</v>
      </c>
      <c r="D28" s="63" t="s">
        <v>83</v>
      </c>
      <c r="E28" s="63" t="s">
        <v>57</v>
      </c>
      <c r="F28" s="62" t="s">
        <v>168</v>
      </c>
      <c r="G28" s="63" t="s">
        <v>61</v>
      </c>
      <c r="H28" s="63" t="s">
        <v>257</v>
      </c>
      <c r="I28" s="63" t="s">
        <v>180</v>
      </c>
      <c r="J28" s="65">
        <v>0.76063005061996891</v>
      </c>
      <c r="K28" s="66" t="s">
        <v>223</v>
      </c>
      <c r="L28" s="67">
        <v>7.4999999999999997E-2</v>
      </c>
      <c r="M28" s="63">
        <v>46170</v>
      </c>
      <c r="N28" s="63">
        <v>48507</v>
      </c>
      <c r="O28" s="62" t="s">
        <v>58</v>
      </c>
      <c r="P28" s="63">
        <v>3.62</v>
      </c>
      <c r="Q28" s="71">
        <v>1.6507768881355443E-2</v>
      </c>
      <c r="R28" s="63">
        <v>8360840.7664000001</v>
      </c>
    </row>
    <row r="29" spans="1:34">
      <c r="A29" s="63" t="s">
        <v>147</v>
      </c>
      <c r="B29" s="64">
        <v>24</v>
      </c>
      <c r="C29" s="63" t="s">
        <v>87</v>
      </c>
      <c r="D29" s="63" t="s">
        <v>83</v>
      </c>
      <c r="E29" s="63" t="s">
        <v>53</v>
      </c>
      <c r="F29" s="62" t="s">
        <v>88</v>
      </c>
      <c r="G29" s="63" t="s">
        <v>49</v>
      </c>
      <c r="H29" s="63" t="s">
        <v>55</v>
      </c>
      <c r="I29" s="63" t="s">
        <v>183</v>
      </c>
      <c r="J29" s="65">
        <v>0.42144888248852913</v>
      </c>
      <c r="K29" s="64" t="s">
        <v>224</v>
      </c>
      <c r="L29" s="67">
        <v>0.03</v>
      </c>
      <c r="M29" s="63">
        <v>46203</v>
      </c>
      <c r="N29" s="63">
        <v>49731</v>
      </c>
      <c r="O29" s="62" t="s">
        <v>58</v>
      </c>
      <c r="P29" s="63">
        <v>3.3666666666666667</v>
      </c>
      <c r="Q29" s="71">
        <v>1.5764481882224787E-2</v>
      </c>
      <c r="R29" s="63">
        <v>7984381.3981999997</v>
      </c>
    </row>
    <row r="30" spans="1:34">
      <c r="A30" s="63" t="s">
        <v>147</v>
      </c>
      <c r="B30" s="64">
        <v>25</v>
      </c>
      <c r="C30" s="63" t="s">
        <v>221</v>
      </c>
      <c r="D30" s="63" t="s">
        <v>47</v>
      </c>
      <c r="E30" s="63" t="s">
        <v>48</v>
      </c>
      <c r="F30" s="62" t="s">
        <v>232</v>
      </c>
      <c r="G30" s="63" t="s">
        <v>49</v>
      </c>
      <c r="H30" s="63" t="s">
        <v>55</v>
      </c>
      <c r="I30" s="63" t="s">
        <v>233</v>
      </c>
      <c r="J30" s="65" t="s">
        <v>280</v>
      </c>
      <c r="K30" s="66" t="s">
        <v>223</v>
      </c>
      <c r="L30" s="67">
        <v>9.5299999999999996E-2</v>
      </c>
      <c r="M30" s="63">
        <v>46233</v>
      </c>
      <c r="N30" s="63">
        <v>46741</v>
      </c>
      <c r="O30" s="62" t="s">
        <v>58</v>
      </c>
      <c r="P30" s="63">
        <v>1.753968253968254</v>
      </c>
      <c r="Q30" s="71">
        <v>1.5038895865620152E-2</v>
      </c>
      <c r="R30" s="63">
        <v>7616887.2085999995</v>
      </c>
    </row>
    <row r="31" spans="1:34">
      <c r="A31" s="63" t="s">
        <v>147</v>
      </c>
      <c r="B31" s="64">
        <v>26</v>
      </c>
      <c r="C31" s="63" t="s">
        <v>73</v>
      </c>
      <c r="D31" s="63" t="s">
        <v>74</v>
      </c>
      <c r="E31" s="63" t="s">
        <v>48</v>
      </c>
      <c r="F31" s="62" t="s">
        <v>75</v>
      </c>
      <c r="G31" s="63" t="s">
        <v>49</v>
      </c>
      <c r="H31" s="63" t="s">
        <v>55</v>
      </c>
      <c r="I31" s="63" t="s">
        <v>177</v>
      </c>
      <c r="J31" s="65" t="s">
        <v>280</v>
      </c>
      <c r="K31" s="64" t="s">
        <v>223</v>
      </c>
      <c r="L31" s="67">
        <v>8.9899999999999994E-2</v>
      </c>
      <c r="M31" s="63">
        <v>46170</v>
      </c>
      <c r="N31" s="63">
        <v>48565</v>
      </c>
      <c r="O31" s="62" t="s">
        <v>58</v>
      </c>
      <c r="P31" s="63">
        <v>4.1399999999999997</v>
      </c>
      <c r="Q31" s="71">
        <v>1.5425262767692067E-2</v>
      </c>
      <c r="R31" s="63">
        <v>7812573.9890999999</v>
      </c>
    </row>
    <row r="32" spans="1:34">
      <c r="A32" s="63" t="s">
        <v>147</v>
      </c>
      <c r="B32" s="64">
        <v>27</v>
      </c>
      <c r="C32" s="63" t="s">
        <v>253</v>
      </c>
      <c r="D32" s="63" t="s">
        <v>83</v>
      </c>
      <c r="E32" s="63" t="s">
        <v>53</v>
      </c>
      <c r="F32" s="62" t="s">
        <v>254</v>
      </c>
      <c r="G32" s="63" t="s">
        <v>61</v>
      </c>
      <c r="H32" s="63" t="s">
        <v>55</v>
      </c>
      <c r="I32" s="63" t="s">
        <v>255</v>
      </c>
      <c r="J32" s="65">
        <v>0.40359193056058623</v>
      </c>
      <c r="K32" s="66" t="s">
        <v>224</v>
      </c>
      <c r="L32" s="67">
        <v>0.03</v>
      </c>
      <c r="M32" s="63">
        <v>46203</v>
      </c>
      <c r="N32" s="63">
        <v>50369</v>
      </c>
      <c r="O32" s="62" t="s">
        <v>58</v>
      </c>
      <c r="P32" s="63">
        <v>9.7023809523809526</v>
      </c>
      <c r="Q32" s="71">
        <v>1.5343197508686722E-2</v>
      </c>
      <c r="R32" s="63">
        <v>7771009.6464</v>
      </c>
    </row>
    <row r="33" spans="1:18">
      <c r="A33" s="63" t="s">
        <v>147</v>
      </c>
      <c r="B33" s="64">
        <v>28</v>
      </c>
      <c r="C33" s="63" t="s">
        <v>221</v>
      </c>
      <c r="D33" s="63" t="s">
        <v>47</v>
      </c>
      <c r="E33" s="63" t="s">
        <v>48</v>
      </c>
      <c r="F33" s="62" t="s">
        <v>210</v>
      </c>
      <c r="G33" s="63" t="s">
        <v>49</v>
      </c>
      <c r="H33" s="63" t="s">
        <v>55</v>
      </c>
      <c r="I33" s="63" t="s">
        <v>211</v>
      </c>
      <c r="J33" s="65" t="s">
        <v>280</v>
      </c>
      <c r="K33" s="66" t="s">
        <v>223</v>
      </c>
      <c r="L33" s="67">
        <v>7.4999999999999997E-2</v>
      </c>
      <c r="M33" s="63">
        <v>46170</v>
      </c>
      <c r="N33" s="63">
        <v>46741</v>
      </c>
      <c r="O33" s="62" t="s">
        <v>58</v>
      </c>
      <c r="P33" s="63">
        <v>1.753968253968254</v>
      </c>
      <c r="Q33" s="71">
        <v>1.4506432429924948E-2</v>
      </c>
      <c r="R33" s="63">
        <v>7347205.5798000004</v>
      </c>
    </row>
    <row r="34" spans="1:18">
      <c r="A34" s="63" t="s">
        <v>147</v>
      </c>
      <c r="B34" s="64">
        <v>29</v>
      </c>
      <c r="C34" s="63" t="s">
        <v>98</v>
      </c>
      <c r="D34" s="63" t="s">
        <v>70</v>
      </c>
      <c r="E34" s="63" t="s">
        <v>53</v>
      </c>
      <c r="F34" s="62" t="s">
        <v>99</v>
      </c>
      <c r="G34" s="63" t="s">
        <v>49</v>
      </c>
      <c r="H34" s="63" t="s">
        <v>72</v>
      </c>
      <c r="I34" s="63" t="s">
        <v>186</v>
      </c>
      <c r="J34" s="65">
        <v>0.66478033656377122</v>
      </c>
      <c r="K34" s="66" t="s">
        <v>223</v>
      </c>
      <c r="L34" s="67">
        <v>0.1042</v>
      </c>
      <c r="M34" s="63">
        <v>46203</v>
      </c>
      <c r="N34" s="63">
        <v>50815</v>
      </c>
      <c r="O34" s="62" t="s">
        <v>58</v>
      </c>
      <c r="P34" s="63">
        <v>5.3666666666666663</v>
      </c>
      <c r="Q34" s="71">
        <v>1.4850251711504676E-2</v>
      </c>
      <c r="R34" s="63">
        <v>7521342.8776000002</v>
      </c>
    </row>
    <row r="35" spans="1:18">
      <c r="A35" s="63" t="s">
        <v>147</v>
      </c>
      <c r="B35" s="64">
        <v>30</v>
      </c>
      <c r="C35" s="63" t="s">
        <v>245</v>
      </c>
      <c r="D35" s="63" t="s">
        <v>74</v>
      </c>
      <c r="E35" s="63" t="s">
        <v>48</v>
      </c>
      <c r="F35" s="62" t="s">
        <v>246</v>
      </c>
      <c r="G35" s="63" t="s">
        <v>49</v>
      </c>
      <c r="H35" s="63" t="s">
        <v>55</v>
      </c>
      <c r="I35" s="63" t="s">
        <v>247</v>
      </c>
      <c r="J35" s="65" t="s">
        <v>281</v>
      </c>
      <c r="K35" s="64" t="s">
        <v>224</v>
      </c>
      <c r="L35" s="67">
        <v>1.9699999999999999E-2</v>
      </c>
      <c r="M35" s="63">
        <v>46203</v>
      </c>
      <c r="N35" s="63">
        <v>48899</v>
      </c>
      <c r="O35" s="62" t="s">
        <v>58</v>
      </c>
      <c r="P35" s="63">
        <v>4.1388888888888893</v>
      </c>
      <c r="Q35" s="71">
        <v>1.411748129294888E-2</v>
      </c>
      <c r="R35" s="63">
        <v>7150209.9381999997</v>
      </c>
    </row>
    <row r="36" spans="1:18">
      <c r="A36" s="63" t="s">
        <v>147</v>
      </c>
      <c r="B36" s="64">
        <v>32</v>
      </c>
      <c r="C36" s="63" t="s">
        <v>160</v>
      </c>
      <c r="D36" s="63" t="s">
        <v>47</v>
      </c>
      <c r="E36" s="63" t="s">
        <v>48</v>
      </c>
      <c r="F36" s="62" t="s">
        <v>161</v>
      </c>
      <c r="G36" s="63" t="s">
        <v>49</v>
      </c>
      <c r="H36" s="63" t="s">
        <v>257</v>
      </c>
      <c r="I36" s="63" t="s">
        <v>205</v>
      </c>
      <c r="J36" s="65" t="s">
        <v>280</v>
      </c>
      <c r="K36" s="66" t="s">
        <v>224</v>
      </c>
      <c r="L36" s="67">
        <v>2.7E-2</v>
      </c>
      <c r="M36" s="63">
        <v>46170</v>
      </c>
      <c r="N36" s="63">
        <v>47164</v>
      </c>
      <c r="O36" s="62" t="s">
        <v>58</v>
      </c>
      <c r="P36" s="63">
        <v>1.75</v>
      </c>
      <c r="Q36" s="71">
        <v>6.057325070943663E-3</v>
      </c>
      <c r="R36" s="63">
        <v>3067908.8587000002</v>
      </c>
    </row>
    <row r="37" spans="1:18">
      <c r="A37" s="63" t="s">
        <v>147</v>
      </c>
      <c r="B37" s="64">
        <v>33</v>
      </c>
      <c r="C37" s="63" t="s">
        <v>226</v>
      </c>
      <c r="D37" s="63" t="s">
        <v>47</v>
      </c>
      <c r="E37" s="63" t="s">
        <v>48</v>
      </c>
      <c r="F37" s="62" t="s">
        <v>230</v>
      </c>
      <c r="G37" s="63" t="s">
        <v>49</v>
      </c>
      <c r="H37" s="63" t="s">
        <v>55</v>
      </c>
      <c r="I37" s="63" t="s">
        <v>231</v>
      </c>
      <c r="J37" s="65">
        <v>0.34540153325808742</v>
      </c>
      <c r="K37" s="66" t="s">
        <v>217</v>
      </c>
      <c r="L37" s="67">
        <v>0.16636400000000001</v>
      </c>
      <c r="M37" s="63">
        <v>46140</v>
      </c>
      <c r="N37" s="63">
        <v>47086</v>
      </c>
      <c r="O37" s="62" t="s">
        <v>58</v>
      </c>
      <c r="P37" s="63">
        <v>1.4801587301587302</v>
      </c>
      <c r="Q37" s="71">
        <v>1.2456104024224353E-2</v>
      </c>
      <c r="R37" s="63">
        <v>6308756.9897999996</v>
      </c>
    </row>
    <row r="38" spans="1:18">
      <c r="A38" s="63" t="s">
        <v>147</v>
      </c>
      <c r="B38" s="64">
        <v>34</v>
      </c>
      <c r="C38" s="63" t="s">
        <v>214</v>
      </c>
      <c r="D38" s="63" t="s">
        <v>47</v>
      </c>
      <c r="E38" s="63" t="s">
        <v>48</v>
      </c>
      <c r="F38" s="62" t="s">
        <v>215</v>
      </c>
      <c r="G38" s="63" t="s">
        <v>49</v>
      </c>
      <c r="H38" s="63" t="s">
        <v>55</v>
      </c>
      <c r="I38" s="63" t="s">
        <v>216</v>
      </c>
      <c r="J38" s="65" t="s">
        <v>280</v>
      </c>
      <c r="K38" s="64" t="s">
        <v>224</v>
      </c>
      <c r="L38" s="67">
        <v>1.9400000000000001E-2</v>
      </c>
      <c r="M38" s="63" t="s">
        <v>3</v>
      </c>
      <c r="N38" s="63">
        <v>47805</v>
      </c>
      <c r="O38" s="62" t="s">
        <v>58</v>
      </c>
      <c r="P38" s="63">
        <v>3.1</v>
      </c>
      <c r="Q38" s="71">
        <v>1.169679250032212E-2</v>
      </c>
      <c r="R38" s="63">
        <v>5924181.5339000002</v>
      </c>
    </row>
    <row r="39" spans="1:18">
      <c r="A39" s="63" t="s">
        <v>147</v>
      </c>
      <c r="B39" s="64">
        <v>35</v>
      </c>
      <c r="C39" s="63" t="s">
        <v>219</v>
      </c>
      <c r="D39" s="63" t="s">
        <v>65</v>
      </c>
      <c r="E39" s="63" t="s">
        <v>53</v>
      </c>
      <c r="F39" s="62" t="s">
        <v>222</v>
      </c>
      <c r="G39" s="63" t="s">
        <v>49</v>
      </c>
      <c r="H39" s="63" t="s">
        <v>55</v>
      </c>
      <c r="I39" s="63" t="s">
        <v>225</v>
      </c>
      <c r="J39" s="65">
        <v>0.28608736621192726</v>
      </c>
      <c r="K39" s="64" t="s">
        <v>223</v>
      </c>
      <c r="L39" s="67">
        <v>7.5899999999999995E-2</v>
      </c>
      <c r="M39" s="63">
        <v>46170</v>
      </c>
      <c r="N39" s="63">
        <v>49276</v>
      </c>
      <c r="O39" s="62" t="s">
        <v>58</v>
      </c>
      <c r="P39" s="63">
        <v>4.7182539682539684</v>
      </c>
      <c r="Q39" s="71">
        <v>1.1637968953791843E-2</v>
      </c>
      <c r="R39" s="63">
        <v>5894388.6339999996</v>
      </c>
    </row>
    <row r="40" spans="1:18">
      <c r="A40" s="63" t="s">
        <v>147</v>
      </c>
      <c r="B40" s="64">
        <v>36</v>
      </c>
      <c r="C40" s="63" t="s">
        <v>104</v>
      </c>
      <c r="D40" s="63" t="s">
        <v>90</v>
      </c>
      <c r="E40" s="63" t="s">
        <v>53</v>
      </c>
      <c r="F40" s="62" t="s">
        <v>105</v>
      </c>
      <c r="G40" s="63" t="s">
        <v>49</v>
      </c>
      <c r="H40" s="63" t="s">
        <v>257</v>
      </c>
      <c r="I40" s="63" t="s">
        <v>188</v>
      </c>
      <c r="J40" s="65">
        <v>0.45396978457341486</v>
      </c>
      <c r="K40" s="66" t="s">
        <v>223</v>
      </c>
      <c r="L40" s="67">
        <v>0.1007</v>
      </c>
      <c r="M40" s="63">
        <v>46170</v>
      </c>
      <c r="N40" s="63">
        <v>48096</v>
      </c>
      <c r="O40" s="62" t="s">
        <v>58</v>
      </c>
      <c r="P40" s="63">
        <v>3.1944444444444446</v>
      </c>
      <c r="Q40" s="71">
        <v>1.0940282045915954E-2</v>
      </c>
      <c r="R40" s="63">
        <v>5541024.7613000004</v>
      </c>
    </row>
    <row r="41" spans="1:18">
      <c r="A41" s="63" t="s">
        <v>147</v>
      </c>
      <c r="B41" s="64">
        <v>37</v>
      </c>
      <c r="C41" s="63" t="s">
        <v>102</v>
      </c>
      <c r="D41" s="63" t="s">
        <v>83</v>
      </c>
      <c r="E41" s="63" t="s">
        <v>53</v>
      </c>
      <c r="F41" s="62" t="s">
        <v>103</v>
      </c>
      <c r="G41" s="63" t="s">
        <v>49</v>
      </c>
      <c r="H41" s="63" t="s">
        <v>55</v>
      </c>
      <c r="I41" s="63" t="s">
        <v>189</v>
      </c>
      <c r="J41" s="65">
        <v>0.69566021875767425</v>
      </c>
      <c r="K41" s="66" t="s">
        <v>223</v>
      </c>
      <c r="L41" s="67">
        <v>7.9500000000000001E-2</v>
      </c>
      <c r="M41" s="63">
        <v>46170</v>
      </c>
      <c r="N41" s="63">
        <v>48463</v>
      </c>
      <c r="O41" s="62" t="s">
        <v>58</v>
      </c>
      <c r="P41" s="63">
        <v>2.7222222222222223</v>
      </c>
      <c r="Q41" s="71">
        <v>1.0341868010003197E-2</v>
      </c>
      <c r="R41" s="63">
        <v>5237940.5285</v>
      </c>
    </row>
    <row r="42" spans="1:18">
      <c r="A42" s="63" t="s">
        <v>147</v>
      </c>
      <c r="B42" s="64">
        <v>38</v>
      </c>
      <c r="C42" s="63" t="s">
        <v>93</v>
      </c>
      <c r="D42" s="63" t="s">
        <v>94</v>
      </c>
      <c r="E42" s="63" t="s">
        <v>57</v>
      </c>
      <c r="F42" s="62" t="s">
        <v>95</v>
      </c>
      <c r="G42" s="63" t="s">
        <v>49</v>
      </c>
      <c r="H42" s="63" t="s">
        <v>257</v>
      </c>
      <c r="I42" s="63" t="s">
        <v>185</v>
      </c>
      <c r="J42" s="65">
        <v>0.34328301378670123</v>
      </c>
      <c r="K42" s="66" t="s">
        <v>223</v>
      </c>
      <c r="L42" s="67">
        <v>9.9000000000000005E-2</v>
      </c>
      <c r="M42" s="63">
        <v>46170</v>
      </c>
      <c r="N42" s="63">
        <v>48015</v>
      </c>
      <c r="O42" s="62" t="s">
        <v>58</v>
      </c>
      <c r="P42" s="63">
        <v>3.2738095238095237</v>
      </c>
      <c r="Q42" s="71">
        <v>9.1238414940151349E-3</v>
      </c>
      <c r="R42" s="63">
        <v>4621035.4929</v>
      </c>
    </row>
    <row r="43" spans="1:18">
      <c r="A43" s="63" t="s">
        <v>147</v>
      </c>
      <c r="B43" s="64">
        <v>39</v>
      </c>
      <c r="C43" s="63" t="s">
        <v>78</v>
      </c>
      <c r="D43" s="63" t="s">
        <v>65</v>
      </c>
      <c r="E43" s="63" t="s">
        <v>53</v>
      </c>
      <c r="F43" s="62" t="s">
        <v>113</v>
      </c>
      <c r="G43" s="63" t="s">
        <v>49</v>
      </c>
      <c r="H43" s="63" t="s">
        <v>55</v>
      </c>
      <c r="I43" s="63" t="s">
        <v>196</v>
      </c>
      <c r="J43" s="65">
        <v>0.7388713264812703</v>
      </c>
      <c r="K43" s="66" t="s">
        <v>223</v>
      </c>
      <c r="L43" s="67">
        <v>7.5800000000000006E-2</v>
      </c>
      <c r="M43" s="63">
        <v>46170</v>
      </c>
      <c r="N43" s="63">
        <v>49045</v>
      </c>
      <c r="O43" s="62" t="s">
        <v>58</v>
      </c>
      <c r="P43" s="63">
        <v>3.4694444444444446</v>
      </c>
      <c r="Q43" s="71">
        <v>9.0917585421880047E-3</v>
      </c>
      <c r="R43" s="63">
        <v>4604786.1467000004</v>
      </c>
    </row>
    <row r="44" spans="1:18">
      <c r="A44" s="63" t="s">
        <v>147</v>
      </c>
      <c r="B44" s="64">
        <v>40</v>
      </c>
      <c r="C44" s="63" t="s">
        <v>106</v>
      </c>
      <c r="D44" s="63" t="s">
        <v>56</v>
      </c>
      <c r="E44" s="63" t="s">
        <v>57</v>
      </c>
      <c r="F44" s="62" t="s">
        <v>107</v>
      </c>
      <c r="G44" s="63" t="s">
        <v>49</v>
      </c>
      <c r="H44" s="63" t="s">
        <v>55</v>
      </c>
      <c r="I44" s="63" t="s">
        <v>191</v>
      </c>
      <c r="J44" s="65">
        <v>0.29842843570738536</v>
      </c>
      <c r="K44" s="64" t="s">
        <v>223</v>
      </c>
      <c r="L44" s="67">
        <v>7.3999999999999996E-2</v>
      </c>
      <c r="M44" s="63">
        <v>46170</v>
      </c>
      <c r="N44" s="63">
        <v>48565</v>
      </c>
      <c r="O44" s="62" t="s">
        <v>58</v>
      </c>
      <c r="P44" s="63">
        <v>3.35</v>
      </c>
      <c r="Q44" s="71">
        <v>8.7465443500799045E-3</v>
      </c>
      <c r="R44" s="63">
        <v>4429942.3558</v>
      </c>
    </row>
    <row r="45" spans="1:18">
      <c r="A45" s="63" t="s">
        <v>147</v>
      </c>
      <c r="B45" s="64">
        <v>41</v>
      </c>
      <c r="C45" s="63" t="s">
        <v>114</v>
      </c>
      <c r="D45" s="63" t="s">
        <v>52</v>
      </c>
      <c r="E45" s="63" t="s">
        <v>53</v>
      </c>
      <c r="F45" s="62" t="s">
        <v>115</v>
      </c>
      <c r="G45" s="63" t="s">
        <v>49</v>
      </c>
      <c r="H45" s="63" t="s">
        <v>86</v>
      </c>
      <c r="I45" s="63" t="s">
        <v>195</v>
      </c>
      <c r="J45" s="65">
        <v>0.21779837635951962</v>
      </c>
      <c r="K45" s="64" t="s">
        <v>224</v>
      </c>
      <c r="L45" s="67">
        <v>2.75E-2</v>
      </c>
      <c r="M45" s="63">
        <v>46203</v>
      </c>
      <c r="N45" s="63">
        <v>50199</v>
      </c>
      <c r="O45" s="62" t="s">
        <v>58</v>
      </c>
      <c r="P45" s="63">
        <v>5.3611111111111107</v>
      </c>
      <c r="Q45" s="71">
        <v>8.6931826649017593E-3</v>
      </c>
      <c r="R45" s="63">
        <v>4402915.7747999998</v>
      </c>
    </row>
    <row r="46" spans="1:18">
      <c r="A46" s="63" t="s">
        <v>147</v>
      </c>
      <c r="B46" s="64">
        <v>42</v>
      </c>
      <c r="C46" s="63" t="s">
        <v>78</v>
      </c>
      <c r="D46" s="63" t="s">
        <v>65</v>
      </c>
      <c r="E46" s="63" t="s">
        <v>53</v>
      </c>
      <c r="F46" s="62" t="s">
        <v>277</v>
      </c>
      <c r="G46" s="63" t="s">
        <v>49</v>
      </c>
      <c r="H46" s="63" t="s">
        <v>55</v>
      </c>
      <c r="I46" s="63" t="s">
        <v>278</v>
      </c>
      <c r="J46" s="65">
        <v>0.7388713264812703</v>
      </c>
      <c r="K46" s="66" t="s">
        <v>223</v>
      </c>
      <c r="L46" s="67">
        <v>0.112</v>
      </c>
      <c r="M46" s="63">
        <v>46170</v>
      </c>
      <c r="N46" s="63">
        <v>49045</v>
      </c>
      <c r="O46" s="62" t="s">
        <v>58</v>
      </c>
      <c r="P46" s="63">
        <v>3.4611111111111112</v>
      </c>
      <c r="Q46" s="71">
        <v>8.4654312591560341E-3</v>
      </c>
      <c r="R46" s="63">
        <v>4287564.4362000003</v>
      </c>
    </row>
    <row r="47" spans="1:18">
      <c r="A47" s="63" t="s">
        <v>147</v>
      </c>
      <c r="B47" s="64">
        <v>43</v>
      </c>
      <c r="C47" s="63" t="s">
        <v>158</v>
      </c>
      <c r="D47" s="63" t="s">
        <v>70</v>
      </c>
      <c r="E47" s="63" t="s">
        <v>53</v>
      </c>
      <c r="F47" s="62" t="s">
        <v>159</v>
      </c>
      <c r="G47" s="63" t="s">
        <v>49</v>
      </c>
      <c r="H47" s="63" t="s">
        <v>55</v>
      </c>
      <c r="I47" s="63" t="s">
        <v>184</v>
      </c>
      <c r="J47" s="65">
        <v>0.40285902878972979</v>
      </c>
      <c r="K47" s="66" t="s">
        <v>223</v>
      </c>
      <c r="L47" s="67">
        <v>0.09</v>
      </c>
      <c r="M47" s="63">
        <v>46203</v>
      </c>
      <c r="N47" s="63">
        <v>47415</v>
      </c>
      <c r="O47" s="62" t="s">
        <v>58</v>
      </c>
      <c r="P47" s="63">
        <v>1.9444444444444444</v>
      </c>
      <c r="Q47" s="71">
        <v>7.7704123629793011E-3</v>
      </c>
      <c r="R47" s="63">
        <v>3935551.8558</v>
      </c>
    </row>
    <row r="48" spans="1:18">
      <c r="A48" s="63" t="s">
        <v>147</v>
      </c>
      <c r="B48" s="64">
        <v>44</v>
      </c>
      <c r="C48" s="63" t="s">
        <v>116</v>
      </c>
      <c r="D48" s="63" t="s">
        <v>85</v>
      </c>
      <c r="E48" s="63" t="s">
        <v>48</v>
      </c>
      <c r="F48" s="62" t="s">
        <v>117</v>
      </c>
      <c r="G48" s="63" t="s">
        <v>61</v>
      </c>
      <c r="H48" s="63" t="s">
        <v>86</v>
      </c>
      <c r="I48" s="63" t="s">
        <v>197</v>
      </c>
      <c r="J48" s="65" t="s">
        <v>280</v>
      </c>
      <c r="K48" s="64" t="s">
        <v>224</v>
      </c>
      <c r="L48" s="67">
        <v>2.9307043182159601E-2</v>
      </c>
      <c r="M48" s="63">
        <v>46203</v>
      </c>
      <c r="N48" s="63">
        <v>47863</v>
      </c>
      <c r="O48" s="62" t="s">
        <v>58</v>
      </c>
      <c r="P48" s="63">
        <v>2.8928571428571428</v>
      </c>
      <c r="Q48" s="71">
        <v>6.9900229473595522E-3</v>
      </c>
      <c r="R48" s="63">
        <v>3540300.8872000002</v>
      </c>
    </row>
    <row r="49" spans="1:18">
      <c r="A49" s="63" t="s">
        <v>147</v>
      </c>
      <c r="B49" s="64">
        <v>45</v>
      </c>
      <c r="C49" s="63" t="s">
        <v>67</v>
      </c>
      <c r="D49" s="63" t="s">
        <v>47</v>
      </c>
      <c r="E49" s="63" t="s">
        <v>48</v>
      </c>
      <c r="F49" s="62" t="s">
        <v>68</v>
      </c>
      <c r="G49" s="63" t="s">
        <v>49</v>
      </c>
      <c r="H49" s="63" t="s">
        <v>55</v>
      </c>
      <c r="I49" s="63" t="s">
        <v>174</v>
      </c>
      <c r="J49" s="65" t="s">
        <v>280</v>
      </c>
      <c r="K49" s="66" t="s">
        <v>223</v>
      </c>
      <c r="L49" s="67">
        <v>0.1</v>
      </c>
      <c r="M49" s="63">
        <v>46203</v>
      </c>
      <c r="N49" s="63">
        <v>46839</v>
      </c>
      <c r="O49" s="62" t="s">
        <v>58</v>
      </c>
      <c r="P49" s="63">
        <v>2.1428571428571428</v>
      </c>
      <c r="Q49" s="71">
        <v>6.9059239353395866E-3</v>
      </c>
      <c r="R49" s="63">
        <v>3497706.4909999999</v>
      </c>
    </row>
    <row r="50" spans="1:18">
      <c r="A50" s="63" t="s">
        <v>147</v>
      </c>
      <c r="B50" s="64">
        <v>46</v>
      </c>
      <c r="C50" s="63" t="s">
        <v>256</v>
      </c>
      <c r="D50" s="63" t="s">
        <v>65</v>
      </c>
      <c r="E50" s="63" t="s">
        <v>53</v>
      </c>
      <c r="F50" s="62" t="s">
        <v>139</v>
      </c>
      <c r="G50" s="63" t="s">
        <v>49</v>
      </c>
      <c r="H50" s="63" t="s">
        <v>55</v>
      </c>
      <c r="I50" s="63" t="s">
        <v>207</v>
      </c>
      <c r="J50" s="65">
        <v>0.47626060874667292</v>
      </c>
      <c r="K50" s="66" t="s">
        <v>223</v>
      </c>
      <c r="L50" s="67">
        <v>8.2000000000000003E-2</v>
      </c>
      <c r="M50" s="63">
        <v>46140</v>
      </c>
      <c r="N50" s="63">
        <v>47478</v>
      </c>
      <c r="O50" s="62" t="s">
        <v>58</v>
      </c>
      <c r="P50" s="63">
        <v>1.5972222222222223</v>
      </c>
      <c r="Q50" s="71">
        <v>6.2436224879864064E-3</v>
      </c>
      <c r="R50" s="63">
        <v>3162264.6162999999</v>
      </c>
    </row>
    <row r="51" spans="1:18">
      <c r="A51" s="63" t="s">
        <v>147</v>
      </c>
      <c r="B51" s="64">
        <v>47</v>
      </c>
      <c r="C51" s="63" t="s">
        <v>279</v>
      </c>
      <c r="D51" s="63" t="s">
        <v>65</v>
      </c>
      <c r="E51" s="63" t="s">
        <v>53</v>
      </c>
      <c r="F51" s="62" t="s">
        <v>130</v>
      </c>
      <c r="G51" s="63" t="s">
        <v>49</v>
      </c>
      <c r="H51" s="63" t="s">
        <v>55</v>
      </c>
      <c r="I51" s="63" t="s">
        <v>203</v>
      </c>
      <c r="J51" s="65">
        <v>0.39356553925374554</v>
      </c>
      <c r="K51" s="66" t="s">
        <v>223</v>
      </c>
      <c r="L51" s="67">
        <v>0.05</v>
      </c>
      <c r="M51" s="63">
        <v>46170</v>
      </c>
      <c r="N51" s="63">
        <v>49601</v>
      </c>
      <c r="O51" s="62" t="s">
        <v>58</v>
      </c>
      <c r="P51" s="63">
        <v>3.75</v>
      </c>
      <c r="Q51" s="71">
        <v>5.4975872955737451E-3</v>
      </c>
      <c r="R51" s="63">
        <v>2784413.3454999998</v>
      </c>
    </row>
    <row r="52" spans="1:18">
      <c r="A52" s="63" t="s">
        <v>147</v>
      </c>
      <c r="B52" s="64">
        <v>48</v>
      </c>
      <c r="C52" s="63" t="s">
        <v>100</v>
      </c>
      <c r="D52" s="63" t="s">
        <v>47</v>
      </c>
      <c r="E52" s="63" t="s">
        <v>48</v>
      </c>
      <c r="F52" s="62" t="s">
        <v>101</v>
      </c>
      <c r="G52" s="63" t="s">
        <v>49</v>
      </c>
      <c r="H52" s="63" t="s">
        <v>257</v>
      </c>
      <c r="I52" s="63" t="s">
        <v>190</v>
      </c>
      <c r="J52" s="65" t="s">
        <v>280</v>
      </c>
      <c r="K52" s="66" t="s">
        <v>223</v>
      </c>
      <c r="L52" s="67">
        <v>6.1800000000000001E-2</v>
      </c>
      <c r="M52" s="63">
        <v>46203</v>
      </c>
      <c r="N52" s="63">
        <v>48850</v>
      </c>
      <c r="O52" s="62" t="s">
        <v>58</v>
      </c>
      <c r="P52" s="63">
        <v>2.7103174603174605</v>
      </c>
      <c r="Q52" s="71">
        <v>5.4642199469479794E-3</v>
      </c>
      <c r="R52" s="63">
        <v>2767513.4791000001</v>
      </c>
    </row>
    <row r="53" spans="1:18">
      <c r="A53" s="63" t="s">
        <v>147</v>
      </c>
      <c r="B53" s="64">
        <v>49</v>
      </c>
      <c r="C53" s="63" t="s">
        <v>125</v>
      </c>
      <c r="D53" s="63" t="s">
        <v>47</v>
      </c>
      <c r="E53" s="63" t="s">
        <v>48</v>
      </c>
      <c r="F53" s="62" t="s">
        <v>126</v>
      </c>
      <c r="G53" s="63" t="s">
        <v>49</v>
      </c>
      <c r="H53" s="63" t="s">
        <v>127</v>
      </c>
      <c r="I53" s="63" t="s">
        <v>199</v>
      </c>
      <c r="J53" s="65">
        <v>0.26797719484504368</v>
      </c>
      <c r="K53" s="66" t="s">
        <v>224</v>
      </c>
      <c r="L53" s="67">
        <v>4.2500000000000003E-2</v>
      </c>
      <c r="M53" s="63">
        <v>46170</v>
      </c>
      <c r="N53" s="63">
        <v>46895</v>
      </c>
      <c r="O53" s="62" t="s">
        <v>58</v>
      </c>
      <c r="P53" s="63">
        <v>1.2063492063492063</v>
      </c>
      <c r="Q53" s="71">
        <v>5.2647182361292288E-3</v>
      </c>
      <c r="R53" s="63">
        <v>2666470.0219999999</v>
      </c>
    </row>
    <row r="54" spans="1:18">
      <c r="A54" s="63" t="s">
        <v>147</v>
      </c>
      <c r="B54" s="64">
        <v>50</v>
      </c>
      <c r="C54" s="63" t="s">
        <v>128</v>
      </c>
      <c r="D54" s="63" t="s">
        <v>85</v>
      </c>
      <c r="E54" s="63" t="s">
        <v>48</v>
      </c>
      <c r="F54" s="62" t="s">
        <v>129</v>
      </c>
      <c r="G54" s="63" t="s">
        <v>124</v>
      </c>
      <c r="H54" s="63" t="s">
        <v>55</v>
      </c>
      <c r="I54" s="63" t="s">
        <v>179</v>
      </c>
      <c r="J54" s="65" t="s">
        <v>280</v>
      </c>
      <c r="K54" s="66" t="s">
        <v>223</v>
      </c>
      <c r="L54" s="67">
        <v>0.09</v>
      </c>
      <c r="M54" s="63">
        <v>46203</v>
      </c>
      <c r="N54" s="63">
        <v>47924</v>
      </c>
      <c r="O54" s="62" t="s">
        <v>58</v>
      </c>
      <c r="P54" s="63">
        <v>4.0992063492063489</v>
      </c>
      <c r="Q54" s="71">
        <v>4.9777386209966558E-3</v>
      </c>
      <c r="R54" s="63">
        <v>2521120.8302000002</v>
      </c>
    </row>
    <row r="55" spans="1:18">
      <c r="A55" s="63" t="s">
        <v>147</v>
      </c>
      <c r="B55" s="64">
        <v>51</v>
      </c>
      <c r="C55" s="63" t="s">
        <v>118</v>
      </c>
      <c r="D55" s="63" t="s">
        <v>85</v>
      </c>
      <c r="E55" s="63" t="s">
        <v>48</v>
      </c>
      <c r="F55" s="62" t="s">
        <v>119</v>
      </c>
      <c r="G55" s="63" t="s">
        <v>61</v>
      </c>
      <c r="H55" s="63" t="s">
        <v>86</v>
      </c>
      <c r="I55" s="63" t="s">
        <v>201</v>
      </c>
      <c r="J55" s="65" t="s">
        <v>280</v>
      </c>
      <c r="K55" s="66" t="s">
        <v>224</v>
      </c>
      <c r="L55" s="67">
        <v>2.3E-2</v>
      </c>
      <c r="M55" s="63">
        <v>46203</v>
      </c>
      <c r="N55" s="63">
        <v>50734</v>
      </c>
      <c r="O55" s="62" t="s">
        <v>58</v>
      </c>
      <c r="P55" s="63">
        <v>4.2341269841269842</v>
      </c>
      <c r="Q55" s="71">
        <v>4.6273832551692899E-3</v>
      </c>
      <c r="R55" s="63">
        <v>2343673.142</v>
      </c>
    </row>
    <row r="56" spans="1:18">
      <c r="A56" s="63" t="s">
        <v>147</v>
      </c>
      <c r="B56" s="64">
        <v>52</v>
      </c>
      <c r="C56" s="63" t="s">
        <v>106</v>
      </c>
      <c r="D56" s="63" t="s">
        <v>56</v>
      </c>
      <c r="E56" s="63" t="s">
        <v>57</v>
      </c>
      <c r="F56" s="62" t="s">
        <v>239</v>
      </c>
      <c r="G56" s="63" t="s">
        <v>49</v>
      </c>
      <c r="H56" s="63" t="s">
        <v>55</v>
      </c>
      <c r="I56" s="63" t="s">
        <v>240</v>
      </c>
      <c r="J56" s="65">
        <v>0.29842843570738536</v>
      </c>
      <c r="K56" s="64" t="s">
        <v>223</v>
      </c>
      <c r="L56" s="67">
        <v>7.8E-2</v>
      </c>
      <c r="M56" s="63">
        <v>46170</v>
      </c>
      <c r="N56" s="63">
        <v>48565</v>
      </c>
      <c r="O56" s="62" t="s">
        <v>58</v>
      </c>
      <c r="P56" s="63">
        <v>2.58</v>
      </c>
      <c r="Q56" s="71">
        <v>4.21411701029995E-3</v>
      </c>
      <c r="R56" s="63">
        <v>2134362.4051999999</v>
      </c>
    </row>
    <row r="57" spans="1:18">
      <c r="A57" s="63" t="s">
        <v>147</v>
      </c>
      <c r="B57" s="64">
        <v>53</v>
      </c>
      <c r="C57" s="63" t="s">
        <v>242</v>
      </c>
      <c r="D57" s="63" t="s">
        <v>85</v>
      </c>
      <c r="E57" s="63" t="s">
        <v>48</v>
      </c>
      <c r="F57" s="62" t="s">
        <v>243</v>
      </c>
      <c r="G57" s="63" t="s">
        <v>49</v>
      </c>
      <c r="H57" s="63" t="s">
        <v>136</v>
      </c>
      <c r="I57" s="63" t="s">
        <v>244</v>
      </c>
      <c r="J57" s="65" t="s">
        <v>280</v>
      </c>
      <c r="K57" s="66" t="s">
        <v>223</v>
      </c>
      <c r="L57" s="67">
        <v>7.4999999999999997E-2</v>
      </c>
      <c r="M57" s="63">
        <v>46170</v>
      </c>
      <c r="N57" s="63">
        <v>51302</v>
      </c>
      <c r="O57" s="62" t="s">
        <v>58</v>
      </c>
      <c r="P57" s="63">
        <v>3.15</v>
      </c>
      <c r="Q57" s="71">
        <v>3.8813073201121127E-3</v>
      </c>
      <c r="R57" s="63">
        <v>1965801.2359</v>
      </c>
    </row>
    <row r="58" spans="1:18">
      <c r="A58" s="63" t="s">
        <v>147</v>
      </c>
      <c r="B58" s="64">
        <v>54</v>
      </c>
      <c r="C58" s="63" t="s">
        <v>96</v>
      </c>
      <c r="D58" s="63" t="s">
        <v>74</v>
      </c>
      <c r="E58" s="63" t="s">
        <v>48</v>
      </c>
      <c r="F58" s="62" t="s">
        <v>97</v>
      </c>
      <c r="G58" s="63" t="s">
        <v>49</v>
      </c>
      <c r="H58" s="63" t="s">
        <v>55</v>
      </c>
      <c r="I58" s="63" t="s">
        <v>187</v>
      </c>
      <c r="J58" s="65" t="s">
        <v>280</v>
      </c>
      <c r="K58" s="64" t="s">
        <v>223</v>
      </c>
      <c r="L58" s="67">
        <v>9.3511999999999998E-2</v>
      </c>
      <c r="M58" s="63">
        <v>46140</v>
      </c>
      <c r="N58" s="63">
        <v>46590</v>
      </c>
      <c r="O58" s="62" t="s">
        <v>58</v>
      </c>
      <c r="P58" s="63">
        <v>0.65079365079365081</v>
      </c>
      <c r="Q58" s="71">
        <v>3.828677713834622E-3</v>
      </c>
      <c r="R58" s="63">
        <v>1939145.4376000001</v>
      </c>
    </row>
    <row r="59" spans="1:18">
      <c r="A59" s="63" t="s">
        <v>147</v>
      </c>
      <c r="B59" s="64">
        <v>55</v>
      </c>
      <c r="C59" s="63" t="s">
        <v>110</v>
      </c>
      <c r="D59" s="63" t="s">
        <v>47</v>
      </c>
      <c r="E59" s="63" t="s">
        <v>48</v>
      </c>
      <c r="F59" s="62" t="s">
        <v>111</v>
      </c>
      <c r="G59" s="63" t="s">
        <v>49</v>
      </c>
      <c r="H59" s="63" t="s">
        <v>55</v>
      </c>
      <c r="I59" s="63" t="s">
        <v>192</v>
      </c>
      <c r="J59" s="65" t="s">
        <v>280</v>
      </c>
      <c r="K59" s="64" t="s">
        <v>224</v>
      </c>
      <c r="L59" s="67">
        <v>0.04</v>
      </c>
      <c r="M59" s="63">
        <v>46170</v>
      </c>
      <c r="N59" s="63">
        <v>47284</v>
      </c>
      <c r="O59" s="62" t="s">
        <v>58</v>
      </c>
      <c r="P59" s="63">
        <v>1.1388888888888888</v>
      </c>
      <c r="Q59" s="71">
        <v>3.8207479759711643E-3</v>
      </c>
      <c r="R59" s="63">
        <v>1935129.1906999999</v>
      </c>
    </row>
    <row r="60" spans="1:18">
      <c r="A60" s="63" t="s">
        <v>147</v>
      </c>
      <c r="B60" s="64">
        <v>56</v>
      </c>
      <c r="C60" s="63" t="s">
        <v>134</v>
      </c>
      <c r="D60" s="63" t="s">
        <v>85</v>
      </c>
      <c r="E60" s="63" t="s">
        <v>48</v>
      </c>
      <c r="F60" s="62" t="s">
        <v>135</v>
      </c>
      <c r="G60" s="63" t="s">
        <v>61</v>
      </c>
      <c r="H60" s="63" t="s">
        <v>136</v>
      </c>
      <c r="I60" s="63" t="s">
        <v>186</v>
      </c>
      <c r="J60" s="65" t="s">
        <v>280</v>
      </c>
      <c r="K60" s="64" t="s">
        <v>223</v>
      </c>
      <c r="L60" s="67">
        <v>0.1</v>
      </c>
      <c r="M60" s="63">
        <v>46140</v>
      </c>
      <c r="N60" s="63">
        <v>51424</v>
      </c>
      <c r="O60" s="62" t="s">
        <v>58</v>
      </c>
      <c r="P60" s="63">
        <v>7.2976190476190474</v>
      </c>
      <c r="Q60" s="71">
        <v>3.6388020415038681E-3</v>
      </c>
      <c r="R60" s="63">
        <v>1842977.3683</v>
      </c>
    </row>
    <row r="61" spans="1:18">
      <c r="A61" s="63" t="s">
        <v>147</v>
      </c>
      <c r="B61" s="64">
        <v>57</v>
      </c>
      <c r="C61" s="63" t="s">
        <v>220</v>
      </c>
      <c r="D61" s="63" t="s">
        <v>74</v>
      </c>
      <c r="E61" s="63" t="s">
        <v>48</v>
      </c>
      <c r="F61" s="62" t="s">
        <v>133</v>
      </c>
      <c r="G61" s="63" t="s">
        <v>49</v>
      </c>
      <c r="H61" s="63" t="s">
        <v>55</v>
      </c>
      <c r="I61" s="63" t="s">
        <v>206</v>
      </c>
      <c r="J61" s="65" t="s">
        <v>280</v>
      </c>
      <c r="K61" s="66" t="s">
        <v>223</v>
      </c>
      <c r="L61" s="67">
        <v>8.1000000000000003E-2</v>
      </c>
      <c r="M61" s="63">
        <v>46170</v>
      </c>
      <c r="N61" s="63">
        <v>48928</v>
      </c>
      <c r="O61" s="62" t="s">
        <v>58</v>
      </c>
      <c r="P61" s="63">
        <v>4.6865079365079367</v>
      </c>
      <c r="Q61" s="71">
        <v>3.0110324736341283E-3</v>
      </c>
      <c r="R61" s="63">
        <v>1525025.1706000001</v>
      </c>
    </row>
    <row r="62" spans="1:18">
      <c r="A62" s="63" t="s">
        <v>147</v>
      </c>
      <c r="B62" s="64">
        <v>58</v>
      </c>
      <c r="C62" s="63" t="s">
        <v>122</v>
      </c>
      <c r="D62" s="63" t="s">
        <v>47</v>
      </c>
      <c r="E62" s="63" t="s">
        <v>48</v>
      </c>
      <c r="F62" s="62" t="s">
        <v>123</v>
      </c>
      <c r="G62" s="63" t="s">
        <v>124</v>
      </c>
      <c r="H62" s="63" t="s">
        <v>55</v>
      </c>
      <c r="I62" s="63" t="s">
        <v>202</v>
      </c>
      <c r="J62" s="65" t="s">
        <v>280</v>
      </c>
      <c r="K62" s="66" t="s">
        <v>223</v>
      </c>
      <c r="L62" s="70">
        <v>9.5000000000000001E-2</v>
      </c>
      <c r="M62" s="63">
        <v>46203</v>
      </c>
      <c r="N62" s="63">
        <v>49095</v>
      </c>
      <c r="O62" s="62" t="s">
        <v>58</v>
      </c>
      <c r="P62" s="63">
        <v>3.8968253968253967</v>
      </c>
      <c r="Q62" s="71">
        <v>2.6354175831509374E-3</v>
      </c>
      <c r="R62" s="63">
        <v>1334784.0597999999</v>
      </c>
    </row>
    <row r="63" spans="1:18">
      <c r="A63" s="63" t="s">
        <v>147</v>
      </c>
      <c r="B63" s="64">
        <v>59</v>
      </c>
      <c r="C63" s="63" t="s">
        <v>67</v>
      </c>
      <c r="D63" s="63" t="s">
        <v>47</v>
      </c>
      <c r="E63" s="63" t="s">
        <v>48</v>
      </c>
      <c r="F63" s="62" t="s">
        <v>157</v>
      </c>
      <c r="G63" s="63" t="s">
        <v>49</v>
      </c>
      <c r="H63" s="63" t="s">
        <v>55</v>
      </c>
      <c r="I63" s="63" t="s">
        <v>194</v>
      </c>
      <c r="J63" s="65" t="s">
        <v>280</v>
      </c>
      <c r="K63" s="64" t="s">
        <v>223</v>
      </c>
      <c r="L63" s="67">
        <v>0.1</v>
      </c>
      <c r="M63" s="63">
        <v>46203</v>
      </c>
      <c r="N63" s="63">
        <v>46839</v>
      </c>
      <c r="O63" s="62" t="s">
        <v>58</v>
      </c>
      <c r="P63" s="63">
        <v>2.1468253968253967</v>
      </c>
      <c r="Q63" s="71">
        <v>2.6258947925457141E-3</v>
      </c>
      <c r="R63" s="63">
        <v>1329960.9649</v>
      </c>
    </row>
    <row r="64" spans="1:18">
      <c r="A64" s="63" t="s">
        <v>147</v>
      </c>
      <c r="B64" s="64">
        <v>60</v>
      </c>
      <c r="C64" s="63" t="s">
        <v>143</v>
      </c>
      <c r="D64" s="63" t="s">
        <v>144</v>
      </c>
      <c r="E64" s="63" t="s">
        <v>53</v>
      </c>
      <c r="F64" s="62" t="s">
        <v>145</v>
      </c>
      <c r="G64" s="63" t="s">
        <v>49</v>
      </c>
      <c r="H64" s="63" t="s">
        <v>55</v>
      </c>
      <c r="I64" s="63" t="s">
        <v>213</v>
      </c>
      <c r="J64" s="65">
        <v>0.60461204978654071</v>
      </c>
      <c r="K64" s="64" t="s">
        <v>223</v>
      </c>
      <c r="L64" s="67">
        <v>9.0200000000000002E-2</v>
      </c>
      <c r="M64" s="63">
        <v>46203</v>
      </c>
      <c r="N64" s="63">
        <v>48029</v>
      </c>
      <c r="O64" s="62" t="s">
        <v>58</v>
      </c>
      <c r="P64" s="63">
        <v>3.2182539682539684</v>
      </c>
      <c r="Q64" s="71">
        <v>1.9913540278876014E-3</v>
      </c>
      <c r="R64" s="63">
        <v>1008579.2972</v>
      </c>
    </row>
    <row r="65" spans="1:20">
      <c r="A65" s="63" t="s">
        <v>147</v>
      </c>
      <c r="B65" s="64">
        <v>61</v>
      </c>
      <c r="C65" s="63" t="s">
        <v>137</v>
      </c>
      <c r="D65" s="63" t="s">
        <v>47</v>
      </c>
      <c r="E65" s="63" t="s">
        <v>48</v>
      </c>
      <c r="F65" s="62" t="s">
        <v>138</v>
      </c>
      <c r="G65" s="63" t="s">
        <v>49</v>
      </c>
      <c r="H65" s="63" t="s">
        <v>55</v>
      </c>
      <c r="I65" s="63" t="s">
        <v>208</v>
      </c>
      <c r="J65" s="65" t="s">
        <v>280</v>
      </c>
      <c r="K65" s="66" t="s">
        <v>223</v>
      </c>
      <c r="L65" s="67">
        <v>9.9400000000000002E-2</v>
      </c>
      <c r="M65" s="63">
        <v>46140</v>
      </c>
      <c r="N65" s="63">
        <v>47011</v>
      </c>
      <c r="O65" s="62" t="s">
        <v>58</v>
      </c>
      <c r="P65" s="63">
        <v>1.4047619047619047</v>
      </c>
      <c r="Q65" s="71">
        <v>1.5044552831745743E-3</v>
      </c>
      <c r="R65" s="63">
        <v>761975.23439999996</v>
      </c>
    </row>
    <row r="66" spans="1:20">
      <c r="A66" s="63" t="s">
        <v>147</v>
      </c>
      <c r="B66" s="64">
        <v>62</v>
      </c>
      <c r="C66" s="63" t="s">
        <v>140</v>
      </c>
      <c r="D66" s="63" t="s">
        <v>47</v>
      </c>
      <c r="E66" s="63" t="s">
        <v>48</v>
      </c>
      <c r="F66" s="62" t="s">
        <v>141</v>
      </c>
      <c r="G66" s="63" t="s">
        <v>61</v>
      </c>
      <c r="H66" s="63" t="s">
        <v>257</v>
      </c>
      <c r="I66" s="63" t="s">
        <v>209</v>
      </c>
      <c r="J66" s="65">
        <v>0.34920261739342578</v>
      </c>
      <c r="K66" s="66" t="s">
        <v>223</v>
      </c>
      <c r="L66" s="67">
        <v>9.8900000000000002E-2</v>
      </c>
      <c r="M66" s="63">
        <v>46203</v>
      </c>
      <c r="N66" s="63">
        <v>47379</v>
      </c>
      <c r="O66" s="62" t="s">
        <v>58</v>
      </c>
      <c r="P66" s="63">
        <v>2.1031746031746033</v>
      </c>
      <c r="Q66" s="71">
        <v>1.3724735143687396E-3</v>
      </c>
      <c r="R66" s="63">
        <v>695129.22019999998</v>
      </c>
    </row>
    <row r="67" spans="1:20">
      <c r="A67" s="63" t="s">
        <v>147</v>
      </c>
      <c r="B67" s="64">
        <v>63</v>
      </c>
      <c r="C67" s="63" t="s">
        <v>100</v>
      </c>
      <c r="D67" s="63" t="s">
        <v>47</v>
      </c>
      <c r="E67" s="63" t="s">
        <v>48</v>
      </c>
      <c r="F67" s="62" t="s">
        <v>112</v>
      </c>
      <c r="G67" s="63" t="s">
        <v>49</v>
      </c>
      <c r="H67" s="63" t="s">
        <v>55</v>
      </c>
      <c r="I67" s="63" t="s">
        <v>200</v>
      </c>
      <c r="J67" s="65" t="s">
        <v>280</v>
      </c>
      <c r="K67" s="64" t="s">
        <v>224</v>
      </c>
      <c r="L67" s="67">
        <v>0.03</v>
      </c>
      <c r="M67" s="63">
        <v>46203</v>
      </c>
      <c r="N67" s="63">
        <v>46939</v>
      </c>
      <c r="O67" s="62" t="s">
        <v>58</v>
      </c>
      <c r="P67" s="63">
        <v>0.56349206349206349</v>
      </c>
      <c r="Q67" s="71">
        <v>9.8540281511314801E-4</v>
      </c>
      <c r="R67" s="63">
        <v>499085.98109999998</v>
      </c>
      <c r="T67" s="25"/>
    </row>
    <row r="68" spans="1:20">
      <c r="A68" s="63" t="s">
        <v>147</v>
      </c>
      <c r="B68" s="64">
        <v>64</v>
      </c>
      <c r="C68" s="63" t="s">
        <v>120</v>
      </c>
      <c r="D68" s="63" t="s">
        <v>83</v>
      </c>
      <c r="E68" s="63" t="s">
        <v>53</v>
      </c>
      <c r="F68" s="62" t="s">
        <v>121</v>
      </c>
      <c r="G68" s="63" t="s">
        <v>49</v>
      </c>
      <c r="H68" s="63" t="s">
        <v>257</v>
      </c>
      <c r="I68" s="63" t="s">
        <v>198</v>
      </c>
      <c r="J68" s="65">
        <v>0.37051825294643692</v>
      </c>
      <c r="K68" s="64" t="s">
        <v>224</v>
      </c>
      <c r="L68" s="67">
        <v>3.5000000000000003E-2</v>
      </c>
      <c r="M68" s="63">
        <v>46140</v>
      </c>
      <c r="N68" s="63">
        <v>50333</v>
      </c>
      <c r="O68" s="62" t="s">
        <v>58</v>
      </c>
      <c r="P68" s="63">
        <v>6.58</v>
      </c>
      <c r="Q68" s="71">
        <v>9.1015972478703108E-4</v>
      </c>
      <c r="R68" s="63">
        <v>460976.92460000003</v>
      </c>
    </row>
    <row r="69" spans="1:20">
      <c r="A69" s="63" t="s">
        <v>147</v>
      </c>
      <c r="B69" s="64">
        <v>65</v>
      </c>
      <c r="C69" s="63" t="s">
        <v>131</v>
      </c>
      <c r="D69" s="63" t="s">
        <v>74</v>
      </c>
      <c r="E69" s="63" t="s">
        <v>48</v>
      </c>
      <c r="F69" s="62" t="s">
        <v>132</v>
      </c>
      <c r="G69" s="63" t="s">
        <v>49</v>
      </c>
      <c r="H69" s="63" t="s">
        <v>257</v>
      </c>
      <c r="I69" s="63" t="s">
        <v>204</v>
      </c>
      <c r="J69" s="65" t="s">
        <v>280</v>
      </c>
      <c r="K69" s="64" t="s">
        <v>223</v>
      </c>
      <c r="L69" s="67">
        <v>8.2600000000000007E-2</v>
      </c>
      <c r="M69" s="63">
        <v>46203</v>
      </c>
      <c r="N69" s="63">
        <v>47931</v>
      </c>
      <c r="O69" s="62" t="s">
        <v>58</v>
      </c>
      <c r="P69" s="63">
        <v>1.5166666666666666</v>
      </c>
      <c r="Q69" s="71">
        <v>3.3224621289664228E-4</v>
      </c>
      <c r="R69" s="63">
        <v>168275.77979999999</v>
      </c>
    </row>
    <row r="70" spans="1:20">
      <c r="A70" s="63" t="s">
        <v>147</v>
      </c>
      <c r="B70" s="64">
        <v>66</v>
      </c>
      <c r="C70" s="63" t="s">
        <v>128</v>
      </c>
      <c r="D70" s="63" t="s">
        <v>85</v>
      </c>
      <c r="E70" s="63" t="s">
        <v>48</v>
      </c>
      <c r="F70" s="64" t="s">
        <v>282</v>
      </c>
      <c r="G70" s="63" t="s">
        <v>61</v>
      </c>
      <c r="H70" s="63" t="s">
        <v>55</v>
      </c>
      <c r="I70" s="63" t="s">
        <v>278</v>
      </c>
      <c r="J70" s="65" t="s">
        <v>280</v>
      </c>
      <c r="K70" s="64" t="s">
        <v>223</v>
      </c>
      <c r="L70" s="67">
        <v>0.09</v>
      </c>
      <c r="M70" s="63">
        <v>46203</v>
      </c>
      <c r="N70" s="63">
        <v>47438</v>
      </c>
      <c r="O70" s="62" t="s">
        <v>58</v>
      </c>
      <c r="P70" s="63">
        <v>2.2896825396825395</v>
      </c>
      <c r="Q70" s="71">
        <v>1.4469103292553474E-4</v>
      </c>
      <c r="R70" s="63">
        <v>73282.991500000004</v>
      </c>
    </row>
    <row r="71" spans="1:20">
      <c r="A71" s="63" t="s">
        <v>283</v>
      </c>
      <c r="B71" s="64">
        <v>67</v>
      </c>
      <c r="C71" s="63"/>
      <c r="D71" s="63"/>
      <c r="E71" s="63"/>
      <c r="F71" s="64"/>
      <c r="G71" s="63"/>
      <c r="H71" s="63"/>
      <c r="I71" s="63"/>
      <c r="K71" s="64" t="s">
        <v>224</v>
      </c>
      <c r="L71" s="67"/>
      <c r="M71" s="63"/>
      <c r="N71" s="63"/>
      <c r="O71" s="62"/>
      <c r="P71" s="63"/>
      <c r="Q71" s="71">
        <v>6.3296632729608934E-2</v>
      </c>
      <c r="R71" s="63">
        <v>32058424.800000001</v>
      </c>
    </row>
    <row r="72" spans="1:20">
      <c r="A72" s="62" t="s">
        <v>148</v>
      </c>
      <c r="Q72" s="71">
        <v>4.2517522065283836E-2</v>
      </c>
      <c r="R72" s="63">
        <v>21534238.474300001</v>
      </c>
    </row>
  </sheetData>
  <autoFilter ref="A5:R71" xr:uid="{89618C34-DD30-480E-B405-BFD786795B05}"/>
  <conditionalFormatting sqref="F68">
    <cfRule type="timePeriod" dxfId="1" priority="1" timePeriod="today">
      <formula>FLOOR(F68,1)=TODAY()</formula>
    </cfRule>
    <cfRule type="timePeriod" dxfId="0" priority="2" timePeriod="today">
      <formula>FLOOR(F68,1)=TODAY()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FC8B-1438-4A64-8CB0-610C5920CBDE}">
  <dimension ref="A1:BS12"/>
  <sheetViews>
    <sheetView showGridLines="0" zoomScale="145" zoomScaleNormal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N6" sqref="BN6"/>
    </sheetView>
  </sheetViews>
  <sheetFormatPr baseColWidth="10" defaultColWidth="0" defaultRowHeight="15" zeroHeight="1"/>
  <cols>
    <col min="1" max="1" width="2.6640625" customWidth="1"/>
    <col min="2" max="2" width="36.5" customWidth="1"/>
    <col min="3" max="31" width="18.5" bestFit="1" customWidth="1"/>
    <col min="32" max="48" width="14.5" bestFit="1" customWidth="1"/>
    <col min="49" max="49" width="14.5" customWidth="1"/>
    <col min="50" max="57" width="14.5" bestFit="1" customWidth="1"/>
    <col min="58" max="62" width="14.5" customWidth="1"/>
    <col min="63" max="71" width="14.5" bestFit="1" customWidth="1"/>
    <col min="72" max="16384" width="9.1640625" hidden="1"/>
  </cols>
  <sheetData>
    <row r="1" spans="2:71"/>
    <row r="2" spans="2:71"/>
    <row r="3" spans="2:71"/>
    <row r="4" spans="2:71"/>
    <row r="5" spans="2:71">
      <c r="C5" s="78">
        <v>44287</v>
      </c>
      <c r="D5" s="78">
        <v>44317</v>
      </c>
      <c r="E5" s="78">
        <v>44348</v>
      </c>
      <c r="F5" s="78">
        <v>44378</v>
      </c>
      <c r="G5" s="78">
        <v>44409</v>
      </c>
      <c r="H5" s="78">
        <v>44440</v>
      </c>
      <c r="I5" s="78">
        <v>44470</v>
      </c>
      <c r="J5" s="78">
        <v>44501</v>
      </c>
      <c r="K5" s="78">
        <v>44531</v>
      </c>
      <c r="L5" s="78">
        <v>44562</v>
      </c>
      <c r="M5" s="78">
        <v>44593</v>
      </c>
      <c r="N5" s="78">
        <v>44621</v>
      </c>
      <c r="O5" s="78">
        <v>44652</v>
      </c>
      <c r="P5" s="78">
        <v>44682</v>
      </c>
      <c r="Q5" s="78">
        <v>44713</v>
      </c>
      <c r="R5" s="78">
        <v>44743</v>
      </c>
      <c r="S5" s="78">
        <v>44774</v>
      </c>
      <c r="T5" s="78">
        <v>44805</v>
      </c>
      <c r="U5" s="78">
        <v>44835</v>
      </c>
      <c r="V5" s="78">
        <v>44866</v>
      </c>
      <c r="W5" s="78">
        <v>44896</v>
      </c>
      <c r="X5" s="78">
        <v>44927</v>
      </c>
      <c r="Y5" s="78">
        <v>44958</v>
      </c>
      <c r="Z5" s="78">
        <v>44986</v>
      </c>
      <c r="AA5" s="78">
        <v>45017</v>
      </c>
      <c r="AB5" s="78">
        <v>45047</v>
      </c>
      <c r="AC5" s="78">
        <v>45078</v>
      </c>
      <c r="AD5" s="78">
        <v>45108</v>
      </c>
      <c r="AE5" s="78">
        <v>45139</v>
      </c>
      <c r="AF5" s="78">
        <v>45170</v>
      </c>
      <c r="AG5" s="78">
        <v>45200</v>
      </c>
      <c r="AH5" s="78">
        <v>45231</v>
      </c>
      <c r="AI5" s="78">
        <v>45261</v>
      </c>
      <c r="AJ5" s="78">
        <v>45292</v>
      </c>
      <c r="AK5" s="78">
        <v>45323</v>
      </c>
      <c r="AL5" s="78">
        <v>45352</v>
      </c>
      <c r="AM5" s="78">
        <v>45383</v>
      </c>
      <c r="AN5" s="78">
        <v>45413</v>
      </c>
      <c r="AO5" s="78">
        <v>45444</v>
      </c>
      <c r="AP5" s="78">
        <f t="shared" ref="AP5:AZ5" si="0">EDATE(AO5,1)</f>
        <v>45474</v>
      </c>
      <c r="AQ5" s="78">
        <f t="shared" si="0"/>
        <v>45505</v>
      </c>
      <c r="AR5" s="78">
        <f t="shared" si="0"/>
        <v>45536</v>
      </c>
      <c r="AS5" s="78">
        <f t="shared" si="0"/>
        <v>45566</v>
      </c>
      <c r="AT5" s="78">
        <f t="shared" si="0"/>
        <v>45597</v>
      </c>
      <c r="AU5" s="78">
        <f t="shared" si="0"/>
        <v>45627</v>
      </c>
      <c r="AV5" s="78">
        <f t="shared" si="0"/>
        <v>45658</v>
      </c>
      <c r="AW5" s="78">
        <f t="shared" si="0"/>
        <v>45689</v>
      </c>
      <c r="AX5" s="78">
        <f t="shared" si="0"/>
        <v>45717</v>
      </c>
      <c r="AY5" s="78">
        <f t="shared" si="0"/>
        <v>45748</v>
      </c>
      <c r="AZ5" s="78">
        <f t="shared" si="0"/>
        <v>45778</v>
      </c>
      <c r="BA5" s="78">
        <f t="shared" ref="BA5:BE5" si="1">EDATE(AZ5,1)</f>
        <v>45809</v>
      </c>
      <c r="BB5" s="78">
        <f t="shared" si="1"/>
        <v>45839</v>
      </c>
      <c r="BC5" s="78">
        <f t="shared" si="1"/>
        <v>45870</v>
      </c>
      <c r="BD5" s="78">
        <f t="shared" si="1"/>
        <v>45901</v>
      </c>
      <c r="BE5" s="78">
        <f t="shared" si="1"/>
        <v>45931</v>
      </c>
      <c r="BF5" s="78">
        <f t="shared" ref="BF5:BK5" si="2">EDATE(BE5,1)</f>
        <v>45962</v>
      </c>
      <c r="BG5" s="78">
        <f t="shared" si="2"/>
        <v>45992</v>
      </c>
      <c r="BH5" s="78">
        <f t="shared" si="2"/>
        <v>46023</v>
      </c>
      <c r="BI5" s="78">
        <f t="shared" si="2"/>
        <v>46054</v>
      </c>
      <c r="BJ5" s="78">
        <f t="shared" si="2"/>
        <v>46082</v>
      </c>
      <c r="BK5" s="78">
        <f t="shared" si="2"/>
        <v>46113</v>
      </c>
      <c r="BL5" s="78">
        <f t="shared" ref="BL5:BM5" si="3">EDATE(BK5,1)</f>
        <v>46143</v>
      </c>
      <c r="BM5" s="78">
        <f t="shared" si="3"/>
        <v>46174</v>
      </c>
      <c r="BN5" s="78">
        <f t="shared" ref="BN5" si="4">EDATE(BM5,1)</f>
        <v>46204</v>
      </c>
      <c r="BO5" s="78">
        <f t="shared" ref="BO5" si="5">EDATE(BN5,1)</f>
        <v>46235</v>
      </c>
      <c r="BP5" s="78">
        <f t="shared" ref="BP5" si="6">EDATE(BO5,1)</f>
        <v>46266</v>
      </c>
      <c r="BQ5" s="78">
        <f t="shared" ref="BQ5" si="7">EDATE(BP5,1)</f>
        <v>46296</v>
      </c>
      <c r="BR5" s="78">
        <f t="shared" ref="BR5" si="8">EDATE(BQ5,1)</f>
        <v>46327</v>
      </c>
      <c r="BS5" s="78">
        <f t="shared" ref="BS5" si="9">EDATE(BR5,1)</f>
        <v>46357</v>
      </c>
    </row>
    <row r="6" spans="2:71">
      <c r="B6" s="3" t="s">
        <v>1</v>
      </c>
      <c r="C6" s="38">
        <v>171402029.05000001</v>
      </c>
      <c r="D6" s="38">
        <v>172745111.59</v>
      </c>
      <c r="E6" s="38">
        <v>172958956.83000001</v>
      </c>
      <c r="F6" s="38">
        <v>173527715.15000001</v>
      </c>
      <c r="G6" s="38">
        <v>172876618.28</v>
      </c>
      <c r="H6" s="38">
        <v>174528044.00999999</v>
      </c>
      <c r="I6" s="38">
        <v>174736236.78999999</v>
      </c>
      <c r="J6" s="38">
        <v>176825735.80000001</v>
      </c>
      <c r="K6" s="38">
        <v>175960340.59999999</v>
      </c>
      <c r="L6" s="38">
        <v>173063751.55000001</v>
      </c>
      <c r="M6" s="38">
        <v>172462415.03</v>
      </c>
      <c r="N6" s="38">
        <v>173824946.40000001</v>
      </c>
      <c r="O6" s="38">
        <v>171912954.05000001</v>
      </c>
      <c r="P6" s="38">
        <v>225443640.46000001</v>
      </c>
      <c r="Q6" s="38">
        <v>224591611.18000001</v>
      </c>
      <c r="R6" s="38">
        <v>234715647.61000001</v>
      </c>
      <c r="S6" s="38">
        <v>287450160.20999998</v>
      </c>
      <c r="T6" s="38">
        <v>287688552.67000002</v>
      </c>
      <c r="U6" s="38">
        <v>289029478.44</v>
      </c>
      <c r="V6" s="38">
        <v>286309475.81999999</v>
      </c>
      <c r="W6" s="38">
        <v>286772454.43000001</v>
      </c>
      <c r="X6" s="38">
        <v>286551061.58999997</v>
      </c>
      <c r="Y6" s="38">
        <v>286054429.33999997</v>
      </c>
      <c r="Z6" s="38">
        <v>286647451.33999997</v>
      </c>
      <c r="AA6" s="38">
        <v>287147972.32999998</v>
      </c>
      <c r="AB6" s="38">
        <v>288774479.75</v>
      </c>
      <c r="AC6" s="38">
        <v>290388018.85000002</v>
      </c>
      <c r="AD6" s="38">
        <v>289711187.37</v>
      </c>
      <c r="AE6" s="38">
        <v>320377772.86000001</v>
      </c>
      <c r="AF6" s="39">
        <v>317865129.37</v>
      </c>
      <c r="AG6" s="39">
        <v>320750142.24000001</v>
      </c>
      <c r="AH6" s="39">
        <v>322360025.56</v>
      </c>
      <c r="AI6" s="39">
        <v>321041569.91000003</v>
      </c>
      <c r="AJ6" s="39">
        <v>352762912.29000002</v>
      </c>
      <c r="AK6" s="39">
        <v>386055547.13</v>
      </c>
      <c r="AL6" s="39">
        <v>385438732.93000001</v>
      </c>
      <c r="AM6" s="39">
        <v>382833867.38999999</v>
      </c>
      <c r="AN6" s="39">
        <v>383985644.69999999</v>
      </c>
      <c r="AO6" s="39">
        <v>430222362.04000002</v>
      </c>
      <c r="AP6" s="39">
        <v>438758075.77999997</v>
      </c>
      <c r="AQ6" s="39">
        <v>438272622.19</v>
      </c>
      <c r="AR6" s="39">
        <v>435416167.85000002</v>
      </c>
      <c r="AS6" s="39">
        <v>432224228.95999998</v>
      </c>
      <c r="AT6" s="39">
        <v>429720840.74000001</v>
      </c>
      <c r="AU6" s="39">
        <v>418708922.57999998</v>
      </c>
      <c r="AV6" s="39">
        <v>427249192.58999997</v>
      </c>
      <c r="AW6" s="39">
        <v>424611949.75</v>
      </c>
      <c r="AX6" s="39">
        <v>424592667.11000001</v>
      </c>
      <c r="AY6" s="39">
        <v>430040925.86000001</v>
      </c>
      <c r="AZ6" s="39">
        <v>431495256.55000001</v>
      </c>
      <c r="BA6" s="39">
        <v>431693502.56</v>
      </c>
      <c r="BB6" s="39">
        <v>427523494.63</v>
      </c>
      <c r="BC6" s="39">
        <v>428799120.18000001</v>
      </c>
      <c r="BD6" s="39">
        <v>428737034.49000001</v>
      </c>
      <c r="BE6" s="39">
        <v>429289139.75999999</v>
      </c>
      <c r="BF6" s="39">
        <v>430678521.38</v>
      </c>
      <c r="BG6" s="39">
        <v>452869788.70999998</v>
      </c>
      <c r="BH6" s="39">
        <v>455375391.67000002</v>
      </c>
      <c r="BI6" s="39">
        <v>456181244.63</v>
      </c>
      <c r="BJ6" s="39">
        <v>455916825.37</v>
      </c>
      <c r="BK6" s="39">
        <v>457271776.55000001</v>
      </c>
      <c r="BL6" s="39">
        <v>456555370.02999997</v>
      </c>
      <c r="BM6" s="39">
        <v>500754164.77999997</v>
      </c>
      <c r="BN6" s="39">
        <v>503539844.43000001</v>
      </c>
      <c r="BO6" s="39"/>
      <c r="BP6" s="39"/>
      <c r="BQ6" s="39"/>
      <c r="BR6" s="39"/>
      <c r="BS6" s="39"/>
    </row>
    <row r="7" spans="2:71">
      <c r="B7" s="1" t="s">
        <v>146</v>
      </c>
      <c r="C7" s="35" t="s">
        <v>3</v>
      </c>
      <c r="D7" s="28">
        <f>D6/C6-1</f>
        <v>7.8358613806619459E-3</v>
      </c>
      <c r="E7" s="28">
        <f t="shared" ref="E7:AQ7" si="10">E6/D6-1</f>
        <v>1.2379235396688948E-3</v>
      </c>
      <c r="F7" s="28">
        <f t="shared" si="10"/>
        <v>3.288400499310562E-3</v>
      </c>
      <c r="G7" s="28">
        <f t="shared" si="10"/>
        <v>-3.7521203424892846E-3</v>
      </c>
      <c r="H7" s="28">
        <f t="shared" si="10"/>
        <v>9.5526262974745535E-3</v>
      </c>
      <c r="I7" s="28">
        <f t="shared" si="10"/>
        <v>1.1928901236528677E-3</v>
      </c>
      <c r="J7" s="28">
        <f t="shared" si="10"/>
        <v>1.1958017686458433E-2</v>
      </c>
      <c r="K7" s="28">
        <f t="shared" si="10"/>
        <v>-4.8940568299336018E-3</v>
      </c>
      <c r="L7" s="28">
        <f t="shared" si="10"/>
        <v>-1.6461601745728749E-2</v>
      </c>
      <c r="M7" s="28">
        <f t="shared" si="10"/>
        <v>-3.4746532108214101E-3</v>
      </c>
      <c r="N7" s="28">
        <f t="shared" si="10"/>
        <v>7.9004539613050095E-3</v>
      </c>
      <c r="O7" s="28">
        <f t="shared" si="10"/>
        <v>-1.0999527913560736E-2</v>
      </c>
      <c r="P7" s="28">
        <f t="shared" si="10"/>
        <v>0.31138250579087168</v>
      </c>
      <c r="Q7" s="28">
        <f t="shared" si="10"/>
        <v>-3.779344931892914E-3</v>
      </c>
      <c r="R7" s="28">
        <f t="shared" si="10"/>
        <v>4.5077535963202298E-2</v>
      </c>
      <c r="S7" s="28">
        <f t="shared" si="10"/>
        <v>0.22467403914894857</v>
      </c>
      <c r="T7" s="28">
        <f t="shared" si="10"/>
        <v>8.2933493523151824E-4</v>
      </c>
      <c r="U7" s="28">
        <f t="shared" si="10"/>
        <v>4.6610327646166017E-3</v>
      </c>
      <c r="V7" s="28">
        <f t="shared" si="10"/>
        <v>-9.410813854285327E-3</v>
      </c>
      <c r="W7" s="28">
        <f t="shared" si="10"/>
        <v>1.6170565388171632E-3</v>
      </c>
      <c r="X7" s="28">
        <f t="shared" si="10"/>
        <v>-7.7201570994700486E-4</v>
      </c>
      <c r="Y7" s="28">
        <f t="shared" si="10"/>
        <v>-1.7331370096634879E-3</v>
      </c>
      <c r="Z7" s="28">
        <f t="shared" si="10"/>
        <v>2.0731089582086693E-3</v>
      </c>
      <c r="AA7" s="28">
        <f t="shared" si="10"/>
        <v>1.7461204963107324E-3</v>
      </c>
      <c r="AB7" s="28">
        <f t="shared" si="10"/>
        <v>5.6643527962327855E-3</v>
      </c>
      <c r="AC7" s="28">
        <f t="shared" si="10"/>
        <v>5.5875404966425624E-3</v>
      </c>
      <c r="AD7" s="28">
        <f t="shared" si="10"/>
        <v>-2.3307830766586823E-3</v>
      </c>
      <c r="AE7" s="28">
        <f t="shared" si="10"/>
        <v>0.10585226538329939</v>
      </c>
      <c r="AF7" s="28">
        <f t="shared" si="10"/>
        <v>-7.8427522220713142E-3</v>
      </c>
      <c r="AG7" s="28">
        <f t="shared" si="10"/>
        <v>9.0762169342639698E-3</v>
      </c>
      <c r="AH7" s="28">
        <f t="shared" si="10"/>
        <v>5.0191195824798029E-3</v>
      </c>
      <c r="AI7" s="28">
        <f t="shared" si="10"/>
        <v>-4.0900097575981009E-3</v>
      </c>
      <c r="AJ7" s="28">
        <f t="shared" si="10"/>
        <v>9.8807585537575848E-2</v>
      </c>
      <c r="AK7" s="28">
        <f t="shared" si="10"/>
        <v>9.4376800054963628E-2</v>
      </c>
      <c r="AL7" s="28">
        <f t="shared" si="10"/>
        <v>-1.5977343275740408E-3</v>
      </c>
      <c r="AM7" s="28">
        <f t="shared" si="10"/>
        <v>-6.7581831234202472E-3</v>
      </c>
      <c r="AN7" s="28">
        <f t="shared" si="10"/>
        <v>3.0085564734707582E-3</v>
      </c>
      <c r="AO7" s="28">
        <f t="shared" si="10"/>
        <v>0.12041261952936755</v>
      </c>
      <c r="AP7" s="28">
        <f t="shared" si="10"/>
        <v>1.9840237265970728E-2</v>
      </c>
      <c r="AQ7" s="28">
        <f t="shared" si="10"/>
        <v>-1.1064265635155612E-3</v>
      </c>
      <c r="AR7" s="28">
        <f t="shared" ref="AR7:AU7" si="11">AR6/AQ6-1</f>
        <v>-6.5175285778212855E-3</v>
      </c>
      <c r="AS7" s="28">
        <f t="shared" si="11"/>
        <v>-7.3307771407782329E-3</v>
      </c>
      <c r="AT7" s="28">
        <f t="shared" si="11"/>
        <v>-5.791873875334419E-3</v>
      </c>
      <c r="AU7" s="28">
        <f t="shared" si="11"/>
        <v>-2.5625748430159856E-2</v>
      </c>
      <c r="AV7" s="28">
        <f>AV6/AU6-1</f>
        <v>2.0396675469384729E-2</v>
      </c>
      <c r="AW7" s="28">
        <f t="shared" ref="AW7:BD7" si="12">AW6/AV6-1</f>
        <v>-6.1726104712168661E-3</v>
      </c>
      <c r="AX7" s="28">
        <f t="shared" si="12"/>
        <v>-4.5412381849629924E-5</v>
      </c>
      <c r="AY7" s="28">
        <f t="shared" si="12"/>
        <v>1.2831730672796748E-2</v>
      </c>
      <c r="AZ7" s="28">
        <f t="shared" si="12"/>
        <v>3.3818425236891159E-3</v>
      </c>
      <c r="BA7" s="28">
        <f t="shared" si="12"/>
        <v>4.5943960446992449E-4</v>
      </c>
      <c r="BB7" s="28">
        <f t="shared" si="12"/>
        <v>-9.6596495089023016E-3</v>
      </c>
      <c r="BC7" s="28">
        <f t="shared" si="12"/>
        <v>2.983755433380253E-3</v>
      </c>
      <c r="BD7" s="28">
        <f t="shared" si="12"/>
        <v>-1.4478968607478659E-4</v>
      </c>
      <c r="BE7" s="28">
        <f t="shared" ref="BE7:BI7" si="13">BE6/BD6-1</f>
        <v>1.2877480263786545E-3</v>
      </c>
      <c r="BF7" s="28">
        <f t="shared" si="13"/>
        <v>3.236470460857177E-3</v>
      </c>
      <c r="BG7" s="28">
        <f t="shared" si="13"/>
        <v>5.1526292184002287E-2</v>
      </c>
      <c r="BH7" s="28">
        <f t="shared" si="13"/>
        <v>5.5327226996908507E-3</v>
      </c>
      <c r="BI7" s="28">
        <f t="shared" si="13"/>
        <v>1.7696453843161208E-3</v>
      </c>
      <c r="BJ7" s="28">
        <f>BJ6/BI6-1</f>
        <v>-5.7963641230895924E-4</v>
      </c>
      <c r="BK7" s="28">
        <f>BK6/BJ6-1</f>
        <v>2.9719262475131902E-3</v>
      </c>
      <c r="BL7" s="28">
        <f t="shared" ref="BL7:BN7" si="14">BL6/BK6-1</f>
        <v>-1.5666974362711361E-3</v>
      </c>
      <c r="BM7" s="28">
        <f t="shared" si="14"/>
        <v>9.6809275832405062E-2</v>
      </c>
      <c r="BN7" s="28">
        <f t="shared" si="14"/>
        <v>5.5629685101548088E-3</v>
      </c>
      <c r="BO7" s="28"/>
      <c r="BP7" s="28"/>
      <c r="BQ7" s="28"/>
      <c r="BR7" s="28"/>
      <c r="BS7" s="28"/>
    </row>
    <row r="8" spans="2:71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C8" s="25"/>
      <c r="BD8" s="25"/>
      <c r="BE8" s="25"/>
      <c r="BF8" s="25"/>
      <c r="BG8" s="25"/>
    </row>
    <row r="9" spans="2:71">
      <c r="B9" t="s">
        <v>0</v>
      </c>
      <c r="C9" s="38">
        <v>95.880074717327744</v>
      </c>
      <c r="D9" s="38">
        <v>96.631377691980234</v>
      </c>
      <c r="E9" s="38">
        <v>96.750999949095785</v>
      </c>
      <c r="F9" s="38">
        <v>97.069155985637181</v>
      </c>
      <c r="G9" s="38">
        <v>96.704940830835199</v>
      </c>
      <c r="H9" s="38">
        <v>97.628726991711559</v>
      </c>
      <c r="I9" s="38">
        <v>97.745187335924783</v>
      </c>
      <c r="J9" s="38">
        <v>98.914026014853974</v>
      </c>
      <c r="K9" s="38">
        <v>98.429935150259752</v>
      </c>
      <c r="L9" s="38">
        <v>96.809620757958271</v>
      </c>
      <c r="M9" s="38">
        <v>96.473240898353225</v>
      </c>
      <c r="N9" s="38">
        <v>97.235423296568555</v>
      </c>
      <c r="O9" s="38">
        <v>96.165879543831053</v>
      </c>
      <c r="P9" s="38">
        <v>96.415954076570415</v>
      </c>
      <c r="Q9" s="38">
        <v>96.051564929177502</v>
      </c>
      <c r="R9" s="38">
        <v>94.771959872181469</v>
      </c>
      <c r="S9" s="38">
        <v>95.199415327875599</v>
      </c>
      <c r="T9" s="38">
        <v>95.278367528820624</v>
      </c>
      <c r="U9" s="38">
        <v>95.722463121631634</v>
      </c>
      <c r="V9" s="38">
        <v>94.821636839520266</v>
      </c>
      <c r="W9" s="38">
        <v>94.974968787392953</v>
      </c>
      <c r="X9" s="38">
        <v>94.901646619437358</v>
      </c>
      <c r="Y9" s="38">
        <v>94.737169063403201</v>
      </c>
      <c r="Z9" s="38">
        <v>94.933569537263864</v>
      </c>
      <c r="AA9" s="38">
        <v>95.099334988820814</v>
      </c>
      <c r="AB9" s="38">
        <v>95.638011172884632</v>
      </c>
      <c r="AC9" s="38">
        <v>96.172392433331481</v>
      </c>
      <c r="AD9" s="38">
        <v>95.948235448606084</v>
      </c>
      <c r="AE9" s="38">
        <v>95.832685837524807</v>
      </c>
      <c r="AF9" s="38">
        <v>95.08109382772551</v>
      </c>
      <c r="AG9" s="38">
        <v>95.944070461653055</v>
      </c>
      <c r="AH9" s="38">
        <v>96.425625224529966</v>
      </c>
      <c r="AI9" s="38">
        <v>96.031243476479133</v>
      </c>
      <c r="AJ9" s="38">
        <v>96.75027310964704</v>
      </c>
      <c r="AK9" s="38">
        <v>96.587510612464357</v>
      </c>
      <c r="AL9" s="38">
        <v>96.433189431143887</v>
      </c>
      <c r="AM9" s="38">
        <v>95.781476277792748</v>
      </c>
      <c r="AN9" s="38">
        <v>96.069640258286881</v>
      </c>
      <c r="AO9" s="38">
        <v>94.4375118348066</v>
      </c>
      <c r="AP9" s="38">
        <v>96.311428000000006</v>
      </c>
      <c r="AQ9" s="38">
        <v>96.204866999999993</v>
      </c>
      <c r="AR9" s="38">
        <v>95.577849000000001</v>
      </c>
      <c r="AS9" s="38">
        <v>94.877189000000001</v>
      </c>
      <c r="AT9" s="38">
        <v>94.33</v>
      </c>
      <c r="AU9" s="38">
        <v>91.91</v>
      </c>
      <c r="AV9" s="38">
        <v>93.785122999999999</v>
      </c>
      <c r="AW9" s="38">
        <v>93.21</v>
      </c>
      <c r="AX9" s="38">
        <v>93.201991000000007</v>
      </c>
      <c r="AY9" s="38">
        <v>94.397933846680431</v>
      </c>
      <c r="AZ9" s="38">
        <v>94.717173000000003</v>
      </c>
      <c r="BA9" s="38">
        <v>94.760688999999999</v>
      </c>
      <c r="BB9" s="38">
        <v>93.845333999999994</v>
      </c>
      <c r="BC9" s="38">
        <v>94.125345999999993</v>
      </c>
      <c r="BD9" s="38">
        <v>94.111717999999996</v>
      </c>
      <c r="BE9" s="38">
        <v>94.232910000000004</v>
      </c>
      <c r="BF9" s="38">
        <v>94.537891999999999</v>
      </c>
      <c r="BG9" s="38">
        <v>94.559785000000005</v>
      </c>
      <c r="BH9" s="38">
        <v>95.084010000000006</v>
      </c>
      <c r="BI9" s="59">
        <v>95.252274999999997</v>
      </c>
      <c r="BJ9" s="59">
        <v>95.104022000000001</v>
      </c>
      <c r="BK9" s="38">
        <v>95.48</v>
      </c>
      <c r="BL9" s="38">
        <v>95.33</v>
      </c>
      <c r="BM9" s="38">
        <v>94.67</v>
      </c>
      <c r="BN9" s="38">
        <v>95.21</v>
      </c>
      <c r="BO9" s="38"/>
      <c r="BP9" s="38"/>
      <c r="BQ9" s="38"/>
      <c r="BR9" s="38"/>
      <c r="BS9" s="38"/>
    </row>
    <row r="10" spans="2:71">
      <c r="B10" t="s">
        <v>146</v>
      </c>
      <c r="C10" s="35" t="s">
        <v>3</v>
      </c>
      <c r="D10" s="28">
        <f>D9/C9-1</f>
        <v>7.8358613806619459E-3</v>
      </c>
      <c r="E10" s="28">
        <f t="shared" ref="E10" si="15">E9/D9-1</f>
        <v>1.2379235396691168E-3</v>
      </c>
      <c r="F10" s="28">
        <f t="shared" ref="F10" si="16">F9/E9-1</f>
        <v>3.288400499310562E-3</v>
      </c>
      <c r="G10" s="28">
        <f t="shared" ref="G10" si="17">G9/F9-1</f>
        <v>-3.7521203424893956E-3</v>
      </c>
      <c r="H10" s="28">
        <f t="shared" ref="H10" si="18">H9/G9-1</f>
        <v>9.5526262974745535E-3</v>
      </c>
      <c r="I10" s="28">
        <f t="shared" ref="I10" si="19">I9/H9-1</f>
        <v>1.1928901236528677E-3</v>
      </c>
      <c r="J10" s="28">
        <f t="shared" ref="J10" si="20">J9/I9-1</f>
        <v>1.1958017686458433E-2</v>
      </c>
      <c r="K10" s="28">
        <f t="shared" ref="K10" si="21">K9/J9-1</f>
        <v>-4.8940568299336018E-3</v>
      </c>
      <c r="L10" s="28">
        <f t="shared" ref="L10" si="22">L9/K9-1</f>
        <v>-1.6461601745728749E-2</v>
      </c>
      <c r="M10" s="28">
        <f t="shared" ref="M10" si="23">M9/L9-1</f>
        <v>-3.4746532108214101E-3</v>
      </c>
      <c r="N10" s="28">
        <f t="shared" ref="N10" si="24">N9/M9-1</f>
        <v>7.9004539613050095E-3</v>
      </c>
      <c r="O10" s="28">
        <f t="shared" ref="O10" si="25">O9/N9-1</f>
        <v>-1.0999527913560736E-2</v>
      </c>
      <c r="P10" s="28">
        <f t="shared" ref="P10" si="26">P9/O9-1</f>
        <v>2.6004497013452088E-3</v>
      </c>
      <c r="Q10" s="28">
        <f t="shared" ref="Q10" si="27">Q9/P9-1</f>
        <v>-3.779344931893025E-3</v>
      </c>
      <c r="R10" s="28">
        <f t="shared" ref="R10" si="28">R9/Q9-1</f>
        <v>-1.3322063601353462E-2</v>
      </c>
      <c r="S10" s="28">
        <f t="shared" ref="S10" si="29">S9/R9-1</f>
        <v>4.5103578766403363E-3</v>
      </c>
      <c r="T10" s="28">
        <f t="shared" ref="T10" si="30">T9/S9-1</f>
        <v>8.2933493523151824E-4</v>
      </c>
      <c r="U10" s="28">
        <f t="shared" ref="U10" si="31">U9/T9-1</f>
        <v>4.6610327646166017E-3</v>
      </c>
      <c r="V10" s="28">
        <f t="shared" ref="V10" si="32">V9/U9-1</f>
        <v>-9.410813854285327E-3</v>
      </c>
      <c r="W10" s="28">
        <f t="shared" ref="W10" si="33">W9/V9-1</f>
        <v>1.6170565388171632E-3</v>
      </c>
      <c r="X10" s="28">
        <f t="shared" ref="X10" si="34">X9/W9-1</f>
        <v>-7.7201570994700486E-4</v>
      </c>
      <c r="Y10" s="28">
        <f t="shared" ref="Y10" si="35">Y9/X9-1</f>
        <v>-1.7331370096634879E-3</v>
      </c>
      <c r="Z10" s="28">
        <f t="shared" ref="Z10" si="36">Z9/Y9-1</f>
        <v>2.0731089582086693E-3</v>
      </c>
      <c r="AA10" s="28">
        <f t="shared" ref="AA10" si="37">AA9/Z9-1</f>
        <v>1.7461204963107324E-3</v>
      </c>
      <c r="AB10" s="28">
        <f t="shared" ref="AB10" si="38">AB9/AA9-1</f>
        <v>5.6643527962330076E-3</v>
      </c>
      <c r="AC10" s="28">
        <f t="shared" ref="AC10" si="39">AC9/AB9-1</f>
        <v>5.5875404966425624E-3</v>
      </c>
      <c r="AD10" s="28">
        <f t="shared" ref="AD10" si="40">AD9/AC9-1</f>
        <v>-2.3307830766587934E-3</v>
      </c>
      <c r="AE10" s="28">
        <f t="shared" ref="AE10" si="41">AE9/AD9-1</f>
        <v>-1.2042911528390432E-3</v>
      </c>
      <c r="AF10" s="28">
        <f t="shared" ref="AF10" si="42">AF9/AE9-1</f>
        <v>-7.8427522220712031E-3</v>
      </c>
      <c r="AG10" s="28">
        <f t="shared" ref="AG10" si="43">AG9/AF9-1</f>
        <v>9.0762169342639698E-3</v>
      </c>
      <c r="AH10" s="28">
        <f t="shared" ref="AH10" si="44">AH9/AG9-1</f>
        <v>5.0191195824798029E-3</v>
      </c>
      <c r="AI10" s="28">
        <f t="shared" ref="AI10" si="45">AI9/AH9-1</f>
        <v>-4.0900097575982119E-3</v>
      </c>
      <c r="AJ10" s="28">
        <f t="shared" ref="AJ10" si="46">AJ9/AI9-1</f>
        <v>7.4874551983075133E-3</v>
      </c>
      <c r="AK10" s="28">
        <f t="shared" ref="AK10" si="47">AK9/AJ9-1</f>
        <v>-1.6822949636351447E-3</v>
      </c>
      <c r="AL10" s="28">
        <f t="shared" ref="AL10" si="48">AL9/AK9-1</f>
        <v>-1.5977343275741518E-3</v>
      </c>
      <c r="AM10" s="28">
        <f t="shared" ref="AM10" si="49">AM9/AL9-1</f>
        <v>-6.7581831234201362E-3</v>
      </c>
      <c r="AN10" s="28">
        <f t="shared" ref="AN10" si="50">AN9/AM9-1</f>
        <v>3.0085564734707582E-3</v>
      </c>
      <c r="AO10" s="28">
        <f t="shared" ref="AO10:AP10" si="51">AO9/AN9-1</f>
        <v>-1.6989013585272494E-2</v>
      </c>
      <c r="AP10" s="28">
        <f t="shared" si="51"/>
        <v>1.984292183037728E-2</v>
      </c>
      <c r="AQ10" s="28">
        <f t="shared" ref="AQ10" si="52">AQ9/AP9-1</f>
        <v>-1.1064211403865043E-3</v>
      </c>
      <c r="AR10" s="28">
        <f t="shared" ref="AR10" si="53">AR9/AQ9-1</f>
        <v>-6.5175288896766048E-3</v>
      </c>
      <c r="AS10" s="28">
        <f>AS9/AR9-1</f>
        <v>-7.3307780759953589E-3</v>
      </c>
      <c r="AT10" s="28">
        <f>AT9/AS9-1</f>
        <v>-5.7673399240358858E-3</v>
      </c>
      <c r="AU10" s="28">
        <f>AU9/AT9-1</f>
        <v>-2.5654616770910632E-2</v>
      </c>
      <c r="AV10" s="28">
        <f>AV9/AU9-1</f>
        <v>2.0401729953215098E-2</v>
      </c>
      <c r="AW10" s="28">
        <f t="shared" ref="AW10:BD10" si="54">AW9/AV9-1</f>
        <v>-6.132347877818578E-3</v>
      </c>
      <c r="AX10" s="28">
        <f t="shared" si="54"/>
        <v>-8.5924257053782149E-5</v>
      </c>
      <c r="AY10" s="28">
        <f t="shared" si="54"/>
        <v>1.2831730672796748E-2</v>
      </c>
      <c r="AZ10" s="28">
        <f t="shared" si="54"/>
        <v>3.3818447111149119E-3</v>
      </c>
      <c r="BA10" s="28">
        <f t="shared" si="54"/>
        <v>4.5943094184197619E-4</v>
      </c>
      <c r="BB10" s="28">
        <f t="shared" si="54"/>
        <v>-9.6596490555277414E-3</v>
      </c>
      <c r="BC10" s="28">
        <f t="shared" si="54"/>
        <v>2.9837604925568861E-3</v>
      </c>
      <c r="BD10" s="28">
        <f t="shared" si="54"/>
        <v>-1.4478565635234197E-4</v>
      </c>
      <c r="BE10" s="28">
        <f t="shared" ref="BE10:BI10" si="55">BE9/BD9-1</f>
        <v>1.2877461231768361E-3</v>
      </c>
      <c r="BF10" s="28">
        <f t="shared" si="55"/>
        <v>3.2364701461515821E-3</v>
      </c>
      <c r="BG10" s="28">
        <f t="shared" si="55"/>
        <v>2.3157910057913789E-4</v>
      </c>
      <c r="BH10" s="28">
        <f t="shared" si="55"/>
        <v>5.54384720735146E-3</v>
      </c>
      <c r="BI10" s="28">
        <f t="shared" si="55"/>
        <v>1.7696456007691985E-3</v>
      </c>
      <c r="BJ10" s="28">
        <f>BJ9/BI9-1</f>
        <v>-1.5564247678073739E-3</v>
      </c>
      <c r="BK10" s="28">
        <f>BK9/BJ9-1</f>
        <v>3.9533343815891797E-3</v>
      </c>
      <c r="BL10" s="28">
        <f t="shared" ref="BL10" si="56">BL9/BK9-1</f>
        <v>-1.5710096355258107E-3</v>
      </c>
      <c r="BM10" s="28">
        <f>BM9/BL9-1</f>
        <v>-6.9233189971676934E-3</v>
      </c>
      <c r="BN10" s="28">
        <f>BN9/BM9-1</f>
        <v>5.7040245061792394E-3</v>
      </c>
      <c r="BO10" s="28"/>
      <c r="BP10" s="28"/>
      <c r="BQ10" s="28"/>
      <c r="BR10" s="28"/>
      <c r="BS10" s="28"/>
    </row>
    <row r="11" spans="2:7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BN11" s="61"/>
    </row>
    <row r="12" spans="2:71">
      <c r="B12" t="s">
        <v>2</v>
      </c>
      <c r="C12" s="52">
        <f t="shared" ref="C12:AO12" si="57">C6/C9</f>
        <v>1787671</v>
      </c>
      <c r="D12" s="52">
        <f t="shared" si="57"/>
        <v>1787671</v>
      </c>
      <c r="E12" s="52">
        <f t="shared" si="57"/>
        <v>1787671</v>
      </c>
      <c r="F12" s="52">
        <f t="shared" si="57"/>
        <v>1787671</v>
      </c>
      <c r="G12" s="52">
        <f t="shared" si="57"/>
        <v>1787671</v>
      </c>
      <c r="H12" s="52">
        <f t="shared" si="57"/>
        <v>1787671</v>
      </c>
      <c r="I12" s="52">
        <f t="shared" si="57"/>
        <v>1787671</v>
      </c>
      <c r="J12" s="52">
        <f t="shared" si="57"/>
        <v>1787671</v>
      </c>
      <c r="K12" s="52">
        <f t="shared" si="57"/>
        <v>1787671</v>
      </c>
      <c r="L12" s="52">
        <f t="shared" si="57"/>
        <v>1787671</v>
      </c>
      <c r="M12" s="52">
        <f t="shared" si="57"/>
        <v>1787671</v>
      </c>
      <c r="N12" s="52">
        <f t="shared" si="57"/>
        <v>1787671</v>
      </c>
      <c r="O12" s="52">
        <f t="shared" si="57"/>
        <v>1787671</v>
      </c>
      <c r="P12" s="52">
        <f t="shared" si="57"/>
        <v>2338240</v>
      </c>
      <c r="Q12" s="52">
        <f t="shared" si="57"/>
        <v>2338240</v>
      </c>
      <c r="R12" s="52">
        <f t="shared" si="57"/>
        <v>2476636</v>
      </c>
      <c r="S12" s="52">
        <f t="shared" si="57"/>
        <v>3019453</v>
      </c>
      <c r="T12" s="52">
        <f t="shared" si="57"/>
        <v>3019453</v>
      </c>
      <c r="U12" s="52">
        <f t="shared" si="57"/>
        <v>3019453</v>
      </c>
      <c r="V12" s="52">
        <f t="shared" si="57"/>
        <v>3019453</v>
      </c>
      <c r="W12" s="52">
        <f t="shared" si="57"/>
        <v>3019453</v>
      </c>
      <c r="X12" s="52">
        <f t="shared" si="57"/>
        <v>3019453</v>
      </c>
      <c r="Y12" s="52">
        <f t="shared" si="57"/>
        <v>3019453</v>
      </c>
      <c r="Z12" s="52">
        <f t="shared" si="57"/>
        <v>3019453</v>
      </c>
      <c r="AA12" s="52">
        <f t="shared" si="57"/>
        <v>3019453</v>
      </c>
      <c r="AB12" s="52">
        <f t="shared" si="57"/>
        <v>3019453</v>
      </c>
      <c r="AC12" s="52">
        <f t="shared" si="57"/>
        <v>3019453</v>
      </c>
      <c r="AD12" s="52">
        <f t="shared" si="57"/>
        <v>3019453</v>
      </c>
      <c r="AE12" s="52">
        <f t="shared" si="57"/>
        <v>3343095</v>
      </c>
      <c r="AF12" s="52">
        <f t="shared" si="57"/>
        <v>3343095</v>
      </c>
      <c r="AG12" s="52">
        <f t="shared" si="57"/>
        <v>3343095</v>
      </c>
      <c r="AH12" s="52">
        <f t="shared" si="57"/>
        <v>3343095</v>
      </c>
      <c r="AI12" s="52">
        <f t="shared" si="57"/>
        <v>3343095</v>
      </c>
      <c r="AJ12" s="52">
        <f t="shared" si="57"/>
        <v>3646117.9999999995</v>
      </c>
      <c r="AK12" s="52">
        <f t="shared" si="57"/>
        <v>3996950.9999999995</v>
      </c>
      <c r="AL12" s="52">
        <f t="shared" si="57"/>
        <v>3996951</v>
      </c>
      <c r="AM12" s="52">
        <f t="shared" si="57"/>
        <v>3996951</v>
      </c>
      <c r="AN12" s="52">
        <f t="shared" si="57"/>
        <v>3996951</v>
      </c>
      <c r="AO12" s="52">
        <f t="shared" si="57"/>
        <v>4555630</v>
      </c>
      <c r="AP12" s="52">
        <v>4555618</v>
      </c>
      <c r="AQ12" s="52">
        <v>4555618</v>
      </c>
      <c r="AR12" s="52">
        <v>4555618</v>
      </c>
      <c r="AS12" s="52">
        <v>4555618</v>
      </c>
      <c r="AT12" s="52">
        <v>4555618</v>
      </c>
      <c r="AU12" s="52">
        <v>4555618</v>
      </c>
      <c r="AV12" s="52">
        <v>4555618</v>
      </c>
      <c r="AW12" s="52">
        <v>4555618</v>
      </c>
      <c r="AX12" s="52">
        <v>4555618</v>
      </c>
      <c r="AY12" s="52">
        <v>4555618</v>
      </c>
      <c r="AZ12" s="52">
        <v>4555618</v>
      </c>
      <c r="BA12" s="52">
        <v>4555618</v>
      </c>
      <c r="BB12" s="52">
        <v>4555618</v>
      </c>
      <c r="BC12" s="52">
        <v>4555618</v>
      </c>
      <c r="BD12" s="52">
        <v>4555618</v>
      </c>
      <c r="BE12" s="52">
        <v>4555618</v>
      </c>
      <c r="BF12" s="52">
        <v>4555618</v>
      </c>
      <c r="BG12" s="52">
        <v>4555618</v>
      </c>
      <c r="BH12" s="52">
        <f>BG12+233572</f>
        <v>4789190</v>
      </c>
      <c r="BI12" s="52">
        <v>4789190</v>
      </c>
      <c r="BJ12" s="52">
        <v>4789190</v>
      </c>
      <c r="BK12" s="52">
        <v>4789190</v>
      </c>
      <c r="BL12" s="52">
        <v>4789190</v>
      </c>
      <c r="BM12" s="52">
        <v>5289202</v>
      </c>
      <c r="BN12" s="52">
        <v>5288811</v>
      </c>
      <c r="BO12" s="52"/>
      <c r="BP12" s="52"/>
      <c r="BQ12" s="52"/>
      <c r="BR12" s="52"/>
      <c r="BS12" s="52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7A57-7858-4894-B8C3-435AD310C1C0}">
  <dimension ref="A1:BS7"/>
  <sheetViews>
    <sheetView showGridLines="0" tabSelected="1" topLeftCell="AU1" zoomScale="115" zoomScaleNormal="115" workbookViewId="0">
      <selection activeCell="BO5" sqref="BO5"/>
    </sheetView>
  </sheetViews>
  <sheetFormatPr baseColWidth="10" defaultColWidth="0" defaultRowHeight="15" zeroHeight="1"/>
  <cols>
    <col min="1" max="1" width="2.6640625" customWidth="1"/>
    <col min="2" max="2" width="36.5" customWidth="1"/>
    <col min="3" max="47" width="8.6640625" customWidth="1"/>
    <col min="48" max="48" width="8.5" bestFit="1" customWidth="1"/>
    <col min="49" max="49" width="8.5" customWidth="1"/>
    <col min="50" max="52" width="8.5" bestFit="1" customWidth="1"/>
    <col min="53" max="53" width="8.6640625" customWidth="1"/>
    <col min="54" max="54" width="8.5" bestFit="1" customWidth="1"/>
    <col min="55" max="62" width="8.6640625" customWidth="1"/>
    <col min="63" max="63" width="10.1640625" bestFit="1" customWidth="1"/>
    <col min="64" max="64" width="7.5" bestFit="1" customWidth="1"/>
    <col min="65" max="65" width="10.6640625" bestFit="1" customWidth="1"/>
    <col min="66" max="71" width="8.6640625" customWidth="1"/>
    <col min="72" max="16384" width="8.6640625" hidden="1"/>
  </cols>
  <sheetData>
    <row r="1" spans="2:71">
      <c r="AQ1" t="s">
        <v>166</v>
      </c>
    </row>
    <row r="2" spans="2:71"/>
    <row r="3" spans="2:71"/>
    <row r="4" spans="2:71">
      <c r="AI4" s="54"/>
      <c r="AR4" s="54"/>
    </row>
    <row r="5" spans="2:71">
      <c r="C5" s="78">
        <v>44287</v>
      </c>
      <c r="D5" s="78">
        <v>44317</v>
      </c>
      <c r="E5" s="78">
        <v>44348</v>
      </c>
      <c r="F5" s="78">
        <v>44378</v>
      </c>
      <c r="G5" s="78">
        <v>44409</v>
      </c>
      <c r="H5" s="78">
        <v>44440</v>
      </c>
      <c r="I5" s="78">
        <v>44470</v>
      </c>
      <c r="J5" s="78">
        <v>44501</v>
      </c>
      <c r="K5" s="78">
        <v>44531</v>
      </c>
      <c r="L5" s="78">
        <v>44562</v>
      </c>
      <c r="M5" s="78">
        <v>44593</v>
      </c>
      <c r="N5" s="78">
        <v>44621</v>
      </c>
      <c r="O5" s="78">
        <v>44652</v>
      </c>
      <c r="P5" s="78">
        <v>44682</v>
      </c>
      <c r="Q5" s="78">
        <v>44713</v>
      </c>
      <c r="R5" s="78">
        <v>44743</v>
      </c>
      <c r="S5" s="78">
        <v>44774</v>
      </c>
      <c r="T5" s="78">
        <v>44805</v>
      </c>
      <c r="U5" s="78">
        <v>44835</v>
      </c>
      <c r="V5" s="78">
        <v>44866</v>
      </c>
      <c r="W5" s="78">
        <v>44896</v>
      </c>
      <c r="X5" s="78">
        <v>44927</v>
      </c>
      <c r="Y5" s="78">
        <v>44958</v>
      </c>
      <c r="Z5" s="78">
        <v>44986</v>
      </c>
      <c r="AA5" s="78">
        <v>45017</v>
      </c>
      <c r="AB5" s="78">
        <v>45047</v>
      </c>
      <c r="AC5" s="78">
        <v>45078</v>
      </c>
      <c r="AD5" s="78">
        <v>45108</v>
      </c>
      <c r="AE5" s="78">
        <v>45139</v>
      </c>
      <c r="AF5" s="78">
        <v>45170</v>
      </c>
      <c r="AG5" s="78">
        <v>45200</v>
      </c>
      <c r="AH5" s="78">
        <v>45231</v>
      </c>
      <c r="AI5" s="78">
        <v>45261</v>
      </c>
      <c r="AJ5" s="78">
        <v>45292</v>
      </c>
      <c r="AK5" s="78">
        <v>45323</v>
      </c>
      <c r="AL5" s="78">
        <v>45352</v>
      </c>
      <c r="AM5" s="78">
        <v>45383</v>
      </c>
      <c r="AN5" s="78">
        <v>45413</v>
      </c>
      <c r="AO5" s="78">
        <v>45444</v>
      </c>
      <c r="AP5" s="78">
        <f>EDATE(AO5,1)</f>
        <v>45474</v>
      </c>
      <c r="AQ5" s="78">
        <f t="shared" ref="AQ5:AU5" si="0">EDATE(AP5,1)</f>
        <v>45505</v>
      </c>
      <c r="AR5" s="78">
        <f t="shared" si="0"/>
        <v>45536</v>
      </c>
      <c r="AS5" s="78">
        <f t="shared" si="0"/>
        <v>45566</v>
      </c>
      <c r="AT5" s="78">
        <f t="shared" si="0"/>
        <v>45597</v>
      </c>
      <c r="AU5" s="78">
        <f t="shared" si="0"/>
        <v>45627</v>
      </c>
      <c r="AV5" s="78">
        <f>EDATE(AU5,1)</f>
        <v>45658</v>
      </c>
      <c r="AW5" s="78">
        <f>EDATE(AV5,1)</f>
        <v>45689</v>
      </c>
      <c r="AX5" s="78">
        <f t="shared" ref="AX5:BD5" si="1">EDATE(AW5,1)</f>
        <v>45717</v>
      </c>
      <c r="AY5" s="78">
        <f t="shared" si="1"/>
        <v>45748</v>
      </c>
      <c r="AZ5" s="78">
        <f t="shared" si="1"/>
        <v>45778</v>
      </c>
      <c r="BA5" s="78">
        <f t="shared" si="1"/>
        <v>45809</v>
      </c>
      <c r="BB5" s="78">
        <f t="shared" si="1"/>
        <v>45839</v>
      </c>
      <c r="BC5" s="78">
        <f t="shared" si="1"/>
        <v>45870</v>
      </c>
      <c r="BD5" s="78">
        <f t="shared" si="1"/>
        <v>45901</v>
      </c>
      <c r="BE5" s="78">
        <f t="shared" ref="BE5:BI5" si="2">EDATE(BD5,1)</f>
        <v>45931</v>
      </c>
      <c r="BF5" s="78">
        <f t="shared" si="2"/>
        <v>45962</v>
      </c>
      <c r="BG5" s="78">
        <f t="shared" si="2"/>
        <v>45992</v>
      </c>
      <c r="BH5" s="78">
        <f t="shared" si="2"/>
        <v>46023</v>
      </c>
      <c r="BI5" s="78">
        <f t="shared" si="2"/>
        <v>46054</v>
      </c>
      <c r="BJ5" s="78">
        <f>EDATE(BI5,1)</f>
        <v>46082</v>
      </c>
      <c r="BK5" s="78">
        <f>EDATE(BJ5,1)</f>
        <v>46113</v>
      </c>
      <c r="BL5" s="78">
        <f>EDATE(BK5,1)</f>
        <v>46143</v>
      </c>
      <c r="BM5" s="78">
        <f>EDATE(BL5,1)</f>
        <v>46174</v>
      </c>
      <c r="BN5" s="78">
        <f t="shared" ref="BN5:BS5" si="3">EDATE(BM5,1)</f>
        <v>46204</v>
      </c>
      <c r="BO5" s="78">
        <f t="shared" si="3"/>
        <v>46235</v>
      </c>
      <c r="BP5" s="78">
        <f t="shared" si="3"/>
        <v>46266</v>
      </c>
      <c r="BQ5" s="78">
        <f t="shared" si="3"/>
        <v>46296</v>
      </c>
      <c r="BR5" s="78">
        <f t="shared" si="3"/>
        <v>46327</v>
      </c>
      <c r="BS5" s="78">
        <f t="shared" si="3"/>
        <v>46357</v>
      </c>
    </row>
    <row r="6" spans="2:71">
      <c r="B6" s="3" t="s">
        <v>4</v>
      </c>
      <c r="C6" s="37">
        <v>3242</v>
      </c>
      <c r="D6" s="37">
        <v>3311</v>
      </c>
      <c r="E6" s="37">
        <v>3644</v>
      </c>
      <c r="F6" s="37">
        <v>3806</v>
      </c>
      <c r="G6" s="37">
        <v>3871</v>
      </c>
      <c r="H6" s="37">
        <v>4363</v>
      </c>
      <c r="I6" s="37">
        <v>4769</v>
      </c>
      <c r="J6" s="37">
        <v>5607</v>
      </c>
      <c r="K6" s="37">
        <v>6176</v>
      </c>
      <c r="L6" s="37">
        <v>7036</v>
      </c>
      <c r="M6" s="37">
        <v>7700</v>
      </c>
      <c r="N6" s="37">
        <v>8468</v>
      </c>
      <c r="O6" s="37">
        <v>10096</v>
      </c>
      <c r="P6" s="37">
        <v>10812</v>
      </c>
      <c r="Q6" s="37">
        <v>11438</v>
      </c>
      <c r="R6" s="37">
        <v>12551</v>
      </c>
      <c r="S6" s="37">
        <v>13980</v>
      </c>
      <c r="T6" s="37">
        <v>14760</v>
      </c>
      <c r="U6" s="37">
        <v>15199</v>
      </c>
      <c r="V6" s="37">
        <v>17935</v>
      </c>
      <c r="W6" s="37">
        <v>18301</v>
      </c>
      <c r="X6" s="37">
        <v>18753</v>
      </c>
      <c r="Y6" s="37">
        <v>19131</v>
      </c>
      <c r="Z6" s="37">
        <v>19089</v>
      </c>
      <c r="AA6" s="37">
        <v>19219</v>
      </c>
      <c r="AB6" s="37">
        <v>20206</v>
      </c>
      <c r="AC6" s="37">
        <v>21027</v>
      </c>
      <c r="AD6" s="37">
        <v>22313</v>
      </c>
      <c r="AE6" s="37">
        <v>23891</v>
      </c>
      <c r="AF6" s="37">
        <v>25035</v>
      </c>
      <c r="AG6" s="37">
        <v>25850</v>
      </c>
      <c r="AH6" s="37">
        <v>26665</v>
      </c>
      <c r="AI6" s="37">
        <v>27831</v>
      </c>
      <c r="AJ6" s="37">
        <v>29705</v>
      </c>
      <c r="AK6" s="37">
        <v>31221</v>
      </c>
      <c r="AL6" s="37">
        <v>32625</v>
      </c>
      <c r="AM6" s="37">
        <v>34676</v>
      </c>
      <c r="AN6" s="37">
        <v>38421</v>
      </c>
      <c r="AO6" s="37">
        <v>39652</v>
      </c>
      <c r="AP6" s="37">
        <v>40791</v>
      </c>
      <c r="AQ6" s="37">
        <v>41366</v>
      </c>
      <c r="AR6" s="37">
        <v>42404</v>
      </c>
      <c r="AS6" s="37">
        <v>42539</v>
      </c>
      <c r="AT6" s="37">
        <v>43168</v>
      </c>
      <c r="AU6" s="37">
        <v>42779</v>
      </c>
      <c r="AV6" s="37">
        <v>42767</v>
      </c>
      <c r="AW6" s="37">
        <v>42586</v>
      </c>
      <c r="AX6" s="37">
        <v>42402</v>
      </c>
      <c r="AY6" s="37">
        <v>40748</v>
      </c>
      <c r="AZ6" s="37">
        <v>40755</v>
      </c>
      <c r="BA6" s="37">
        <v>39578</v>
      </c>
      <c r="BB6" s="37">
        <v>38876</v>
      </c>
      <c r="BC6" s="37">
        <v>38309</v>
      </c>
      <c r="BD6" s="37">
        <v>37813</v>
      </c>
      <c r="BE6" s="37">
        <v>37582</v>
      </c>
      <c r="BF6" s="37">
        <v>37566</v>
      </c>
      <c r="BG6" s="37">
        <v>37615</v>
      </c>
      <c r="BH6" s="37">
        <v>37891</v>
      </c>
      <c r="BI6" s="37">
        <v>38231</v>
      </c>
      <c r="BJ6" s="37">
        <v>38529</v>
      </c>
      <c r="BK6" s="37">
        <v>38622</v>
      </c>
      <c r="BL6" s="37">
        <v>38646</v>
      </c>
      <c r="BM6" s="37">
        <v>38773</v>
      </c>
      <c r="BN6" s="37">
        <v>38727</v>
      </c>
    </row>
    <row r="7" spans="2:71">
      <c r="B7" s="1" t="s">
        <v>146</v>
      </c>
      <c r="C7" s="27" t="s">
        <v>3</v>
      </c>
      <c r="D7" s="28">
        <f>D6/C6-1</f>
        <v>2.1283158544108671E-2</v>
      </c>
      <c r="E7" s="28">
        <f t="shared" ref="E7:AO7" si="4">E6/D6-1</f>
        <v>0.10057384475989117</v>
      </c>
      <c r="F7" s="28">
        <f t="shared" si="4"/>
        <v>4.4456641053786994E-2</v>
      </c>
      <c r="G7" s="28">
        <f t="shared" si="4"/>
        <v>1.7078297425118238E-2</v>
      </c>
      <c r="H7" s="28">
        <f t="shared" si="4"/>
        <v>0.12709894084215967</v>
      </c>
      <c r="I7" s="28">
        <f t="shared" si="4"/>
        <v>9.3055237222094966E-2</v>
      </c>
      <c r="J7" s="28">
        <f t="shared" si="4"/>
        <v>0.17571817991193117</v>
      </c>
      <c r="K7" s="28">
        <f t="shared" si="4"/>
        <v>0.10148029249152835</v>
      </c>
      <c r="L7" s="28">
        <f t="shared" si="4"/>
        <v>0.13924870466321249</v>
      </c>
      <c r="M7" s="28">
        <f t="shared" si="4"/>
        <v>9.4371802160318374E-2</v>
      </c>
      <c r="N7" s="28">
        <f t="shared" si="4"/>
        <v>9.9740259740259685E-2</v>
      </c>
      <c r="O7" s="28">
        <f t="shared" si="4"/>
        <v>0.19225318847425599</v>
      </c>
      <c r="P7" s="28">
        <f t="shared" si="4"/>
        <v>7.0919175911251964E-2</v>
      </c>
      <c r="Q7" s="28">
        <f t="shared" si="4"/>
        <v>5.7898631150573365E-2</v>
      </c>
      <c r="R7" s="28">
        <f t="shared" si="4"/>
        <v>9.7307221542227706E-2</v>
      </c>
      <c r="S7" s="28">
        <f t="shared" si="4"/>
        <v>0.11385546968369065</v>
      </c>
      <c r="T7" s="28">
        <f t="shared" si="4"/>
        <v>5.579399141630903E-2</v>
      </c>
      <c r="U7" s="28">
        <f t="shared" si="4"/>
        <v>2.9742547425474219E-2</v>
      </c>
      <c r="V7" s="28">
        <f t="shared" si="4"/>
        <v>0.1800118428844002</v>
      </c>
      <c r="W7" s="28">
        <f t="shared" si="4"/>
        <v>2.0407025369389542E-2</v>
      </c>
      <c r="X7" s="28">
        <f t="shared" si="4"/>
        <v>2.4698103928747051E-2</v>
      </c>
      <c r="Y7" s="28">
        <f t="shared" si="4"/>
        <v>2.015677491601342E-2</v>
      </c>
      <c r="Z7" s="28">
        <f t="shared" si="4"/>
        <v>-2.195389681668547E-3</v>
      </c>
      <c r="AA7" s="28">
        <f t="shared" si="4"/>
        <v>6.8102048300067164E-3</v>
      </c>
      <c r="AB7" s="28">
        <f t="shared" si="4"/>
        <v>5.1355429522867979E-2</v>
      </c>
      <c r="AC7" s="28">
        <f t="shared" si="4"/>
        <v>4.0631495595367717E-2</v>
      </c>
      <c r="AD7" s="28">
        <f t="shared" si="4"/>
        <v>6.1159461644552326E-2</v>
      </c>
      <c r="AE7" s="28">
        <f t="shared" si="4"/>
        <v>7.0721104288979486E-2</v>
      </c>
      <c r="AF7" s="28">
        <f t="shared" si="4"/>
        <v>4.788414047130729E-2</v>
      </c>
      <c r="AG7" s="28">
        <f t="shared" si="4"/>
        <v>3.2554423806670618E-2</v>
      </c>
      <c r="AH7" s="28">
        <f t="shared" si="4"/>
        <v>3.1528046421663403E-2</v>
      </c>
      <c r="AI7" s="28">
        <f t="shared" si="4"/>
        <v>4.3727732983311451E-2</v>
      </c>
      <c r="AJ7" s="28">
        <f t="shared" si="4"/>
        <v>6.7334986166504907E-2</v>
      </c>
      <c r="AK7" s="28">
        <f t="shared" si="4"/>
        <v>5.1035179262750363E-2</v>
      </c>
      <c r="AL7" s="28">
        <f t="shared" si="4"/>
        <v>4.4969731911213673E-2</v>
      </c>
      <c r="AM7" s="28">
        <f t="shared" si="4"/>
        <v>6.2865900383141771E-2</v>
      </c>
      <c r="AN7" s="28">
        <f t="shared" si="4"/>
        <v>0.10799976929288269</v>
      </c>
      <c r="AO7" s="28">
        <f t="shared" si="4"/>
        <v>3.2039769917493022E-2</v>
      </c>
      <c r="AP7" s="28">
        <f t="shared" ref="AP7" si="5">AP6/AO6-1</f>
        <v>2.8724906688187168E-2</v>
      </c>
      <c r="AQ7" s="28">
        <f t="shared" ref="AQ7:BF7" si="6">AQ6/AP6-1</f>
        <v>1.4096246721090333E-2</v>
      </c>
      <c r="AR7" s="28">
        <f t="shared" si="6"/>
        <v>2.5093071604699535E-2</v>
      </c>
      <c r="AS7" s="28">
        <f t="shared" si="6"/>
        <v>3.1836619186869086E-3</v>
      </c>
      <c r="AT7" s="28">
        <f t="shared" si="6"/>
        <v>1.4786431274830258E-2</v>
      </c>
      <c r="AU7" s="28">
        <f t="shared" si="6"/>
        <v>-9.011304670126008E-3</v>
      </c>
      <c r="AV7" s="28">
        <f t="shared" si="6"/>
        <v>-2.805114659061303E-4</v>
      </c>
      <c r="AW7" s="28">
        <f t="shared" si="6"/>
        <v>-4.2322351345663867E-3</v>
      </c>
      <c r="AX7" s="28">
        <f t="shared" si="6"/>
        <v>-4.3206687643826402E-3</v>
      </c>
      <c r="AY7" s="28">
        <f t="shared" si="6"/>
        <v>-3.9007593981415956E-2</v>
      </c>
      <c r="AZ7" s="28">
        <f t="shared" si="6"/>
        <v>1.7178757239610931E-4</v>
      </c>
      <c r="BA7" s="28">
        <f t="shared" si="6"/>
        <v>-2.8879892037786736E-2</v>
      </c>
      <c r="BB7" s="28">
        <f t="shared" si="6"/>
        <v>-1.7737126686543037E-2</v>
      </c>
      <c r="BC7" s="28">
        <f t="shared" si="6"/>
        <v>-1.458483383064102E-2</v>
      </c>
      <c r="BD7" s="28">
        <f t="shared" si="6"/>
        <v>-1.2947349186875123E-2</v>
      </c>
      <c r="BE7" s="28">
        <f t="shared" si="6"/>
        <v>-6.1090101287917253E-3</v>
      </c>
      <c r="BF7" s="28">
        <f t="shared" si="6"/>
        <v>-4.2573572454895903E-4</v>
      </c>
      <c r="BG7" s="28">
        <f t="shared" ref="BG7:BN7" si="7">BG6/BF6-1</f>
        <v>1.3043709737527998E-3</v>
      </c>
      <c r="BH7" s="28">
        <f t="shared" si="7"/>
        <v>7.3374983384288939E-3</v>
      </c>
      <c r="BI7" s="28">
        <f t="shared" si="7"/>
        <v>8.9731070702805393E-3</v>
      </c>
      <c r="BJ7" s="28">
        <f t="shared" si="7"/>
        <v>7.794721561036777E-3</v>
      </c>
      <c r="BK7" s="28">
        <f t="shared" si="7"/>
        <v>2.4137662539904792E-3</v>
      </c>
      <c r="BL7" s="28">
        <f t="shared" si="7"/>
        <v>6.2140748796024603E-4</v>
      </c>
      <c r="BM7" s="28">
        <f t="shared" si="7"/>
        <v>3.2862391968120352E-3</v>
      </c>
      <c r="BN7" s="28">
        <f t="shared" si="7"/>
        <v>-1.1863925927836361E-3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1988941B16214CAA6F5713533D55DD" ma:contentTypeVersion="12" ma:contentTypeDescription="Crie um novo documento." ma:contentTypeScope="" ma:versionID="6b9d8d9f45bca1de3ff036969869c2c1">
  <xsd:schema xmlns:xsd="http://www.w3.org/2001/XMLSchema" xmlns:xs="http://www.w3.org/2001/XMLSchema" xmlns:p="http://schemas.microsoft.com/office/2006/metadata/properties" xmlns:ns2="48ebb278-7aaf-4a08-ac23-6ca560ea1470" xmlns:ns3="fe63fd90-879e-4b0c-b3b2-a07c06629d23" targetNamespace="http://schemas.microsoft.com/office/2006/metadata/properties" ma:root="true" ma:fieldsID="4c631e8fa03b649474e78114b43ce21b" ns2:_="" ns3:_="">
    <xsd:import namespace="48ebb278-7aaf-4a08-ac23-6ca560ea1470"/>
    <xsd:import namespace="fe63fd90-879e-4b0c-b3b2-a07c06629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bb278-7aaf-4a08-ac23-6ca560ea1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d7761d-46e0-4c65-97dc-6caea8199b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3fd90-879e-4b0c-b3b2-a07c06629d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c688dd-11fd-40a5-9b4d-79e565713903}" ma:internalName="TaxCatchAll" ma:showField="CatchAllData" ma:web="fe63fd90-879e-4b0c-b3b2-a07c06629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ebb278-7aaf-4a08-ac23-6ca560ea1470">
      <Terms xmlns="http://schemas.microsoft.com/office/infopath/2007/PartnerControls"/>
    </lcf76f155ced4ddcb4097134ff3c332f>
    <TaxCatchAll xmlns="fe63fd90-879e-4b0c-b3b2-a07c06629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C2746-CE69-49DF-AEA0-1BF6EBAF6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ebb278-7aaf-4a08-ac23-6ca560ea1470"/>
    <ds:schemaRef ds:uri="fe63fd90-879e-4b0c-b3b2-a07c06629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3D2B8-CA20-4743-BC21-22DF91454C1E}">
  <ds:schemaRefs>
    <ds:schemaRef ds:uri="48ebb278-7aaf-4a08-ac23-6ca560ea1470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fe63fd90-879e-4b0c-b3b2-a07c06629d2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6A6722E-1A53-43AA-BC87-155E21B745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</vt:lpstr>
      <vt:lpstr>DRE Gerencial</vt:lpstr>
      <vt:lpstr>Resumo da Carteira</vt:lpstr>
      <vt:lpstr>Valor Patrimonial</vt:lpstr>
      <vt:lpstr>Cotistas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Ferreira Brandão</dc:creator>
  <cp:lastModifiedBy>Cesar Vergara</cp:lastModifiedBy>
  <dcterms:created xsi:type="dcterms:W3CDTF">2024-08-07T19:51:58Z</dcterms:created>
  <dcterms:modified xsi:type="dcterms:W3CDTF">2026-08-28T20:27:08Z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0x010100F61988941B16214CAA6F5713533D55DD</vt:lpwstr>
  </property>
  <property fmtid="{D5CDD505-2E9C-101B-9397-08002B2CF9AE}" pid="3" name="MediaServiceImageTags">
    <vt:lpwstr/>
  </property>
  <property fmtid="{D5CDD505-2E9C-101B-9397-08002B2CF9AE}" pid="4" name="EcoUpdateId">
    <vt:lpwstr>1469222965</vt:lpwstr>
  </property>
  <property fmtid="{D5CDD505-2E9C-101B-9397-08002B2CF9AE}" pid="5" name="EcoUpdateMessage">
    <vt:lpwstr>2026/07/22-21:29:25</vt:lpwstr>
  </property>
  <property fmtid="{D5CDD505-2E9C-101B-9397-08002B2CF9AE}" pid="6" name="EcoUpdateStatus">
    <vt:lpwstr>2026-07-21=BRA:St,ME,Fd,TP;USA:TP;ARG:Fd;MEX:TP;CHL:Fd;COL:St,ME|2026-07-22=USA:St,ME;ARG:St,ME,TP;MEX:St,ME,Fd;CHL:St,ME;PER:St,ME,Fd;SAU:St|2021-11-17=CHL:TP|2014-02-26=VEN:St|2002-11-08=JPN:St|2026-07-07=GBR:St,ME|2016-08-18=NNN:St|2026-04-07=COL:Fd|2026-04-15=PER:TP|2007-01-31=ESP:St|2003-01-29=CHN:St|2003-01-28=TWN:St|2003-01-30=HKG:St;KOR:St|2023-01-19=OTH:St|2025-06-24=PAN:St|2024-06-24=SAU:ME</vt:lpwstr>
  </property>
</Properties>
</file>