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25\place\AÑO 2025\APORTACIONES PROMOCIÓN DE LA CULTURA\DESARROLLO SECTOR AUDIOVISUAL CANARIO\SUBVENCIONES\SUBV PEQUEÑO FORMATO AUDIOVISUAL\MODELOS E INFO CONVOCATORIA\"/>
    </mc:Choice>
  </mc:AlternateContent>
  <xr:revisionPtr revIDLastSave="0" documentId="8_{F9706203-0707-44CB-9881-2E6AC455F042}" xr6:coauthVersionLast="47" xr6:coauthVersionMax="47" xr10:uidLastSave="{00000000-0000-0000-0000-000000000000}"/>
  <bookViews>
    <workbookView xWindow="8595" yWindow="450" windowWidth="18960" windowHeight="15090" xr2:uid="{6DA387FD-E128-4F67-A9B3-54FDEC8571B7}"/>
  </bookViews>
  <sheets>
    <sheet name="1. Memoria" sheetId="1" r:id="rId1"/>
    <sheet name="2. Indicaciones (2)" sheetId="4" r:id="rId2"/>
    <sheet name="3. Desplegables" sheetId="3"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0" i="1" l="1"/>
  <c r="I158" i="1" s="1"/>
  <c r="B35" i="1"/>
  <c r="I203" i="1"/>
  <c r="I200" i="1"/>
  <c r="B60" i="1"/>
  <c r="I181" i="1"/>
  <c r="B63" i="1"/>
  <c r="I90" i="1"/>
  <c r="I84" i="1"/>
  <c r="I184" i="1"/>
  <c r="I34" i="1"/>
  <c r="I192" i="1"/>
  <c r="I106" i="1"/>
  <c r="I100" i="1"/>
  <c r="I78" i="1"/>
  <c r="I120" i="1" l="1"/>
  <c r="I206" i="1"/>
  <c r="B53" i="1"/>
  <c r="B43" i="1"/>
  <c r="I127" i="1" l="1"/>
  <c r="B126" i="1" s="1"/>
  <c r="I133" i="1"/>
  <c r="B132" i="1" s="1"/>
  <c r="I152" i="1"/>
  <c r="B151" i="1" s="1"/>
  <c r="I136" i="1"/>
  <c r="B135" i="1" s="1"/>
  <c r="I144" i="1"/>
  <c r="B143" i="1" s="1"/>
  <c r="I130" i="1"/>
  <c r="B129" i="1" s="1"/>
  <c r="I156" i="1"/>
  <c r="B155" i="1" s="1"/>
  <c r="I139" i="1"/>
  <c r="B138" i="1" s="1"/>
  <c r="I161" i="1"/>
  <c r="J61" i="1" s="1"/>
  <c r="I65" i="1"/>
  <c r="I148" i="1"/>
  <c r="B147" i="1" s="1"/>
  <c r="I212" i="1"/>
  <c r="B64" i="1" l="1"/>
  <c r="I168" i="1"/>
  <c r="I213" i="1" l="1"/>
  <c r="I214" i="1" s="1"/>
  <c r="B168" i="1"/>
</calcChain>
</file>

<file path=xl/sharedStrings.xml><?xml version="1.0" encoding="utf-8"?>
<sst xmlns="http://schemas.openxmlformats.org/spreadsheetml/2006/main" count="235" uniqueCount="196">
  <si>
    <t>Importe</t>
  </si>
  <si>
    <t xml:space="preserve">1. Gastos en infraestructura </t>
  </si>
  <si>
    <t>1.1. Gastos de alquiler de espacios y equipamiento técnico.</t>
  </si>
  <si>
    <t>1.2. Gastos de servicios técnicos y profesionales.</t>
  </si>
  <si>
    <t>1.3. Gastos de alquiler de uso de plataformas virtuales.</t>
  </si>
  <si>
    <t>1.4. Gastos por el alojamiento virtual de contenidos.</t>
  </si>
  <si>
    <t>1.5. Gastos de las primas de la póliza de responsabilidad civil y de la póliza de seguro de cancelación de los eventos o actividades incluidas en el proyecto.</t>
  </si>
  <si>
    <t>TOTAL Capítulo 1</t>
  </si>
  <si>
    <t>- Conforme a la clasificación de la Base 18.2</t>
  </si>
  <si>
    <t>8. Gastos de expertos en asesoría laboral, legal, fiscal o contable, auditores de cuentas, consultoras especializadas en contratación pública para la realización del proyecto y los de administración específicos, que serán admisibles si están exclusivamente vinculados al proyecto y son indispensables para la adecuada preparación y ejecución del mismo</t>
  </si>
  <si>
    <t>TOTAL Capítulo 2</t>
  </si>
  <si>
    <t>NOTAS ACLARATORIAS</t>
  </si>
  <si>
    <t>TOTAL Capítulo 3</t>
  </si>
  <si>
    <t>3.A. RECURSOS PROPIOS</t>
  </si>
  <si>
    <t>3.B. RECURSOS EXTERNOS</t>
  </si>
  <si>
    <t>3.B.a) Cuantía solicitada de la presente subvención</t>
  </si>
  <si>
    <t>3.B.b) Financiación de otras entidades públicas</t>
  </si>
  <si>
    <t>3. INGRESOS PREVISTOS (RECURSOS PROPIOS + RECURSOS EXTERNOS)</t>
  </si>
  <si>
    <t>TOTAL 3.B.b) Financiación de otras entidades públicas</t>
  </si>
  <si>
    <t>- Ayudas y/o subvenciones de Cabildos, Ayuntamientos y otros organismos del Sector Público.</t>
  </si>
  <si>
    <t>TOTAL 3.A. RECURSOS PROPIOS</t>
  </si>
  <si>
    <t>Estado</t>
  </si>
  <si>
    <t>Estado de otras ayudas/subvenciones</t>
  </si>
  <si>
    <t>1. Solicitada</t>
  </si>
  <si>
    <t>2. Concedida</t>
  </si>
  <si>
    <t>4. Abonada</t>
  </si>
  <si>
    <t>5. Otros</t>
  </si>
  <si>
    <t>3. En justificación</t>
  </si>
  <si>
    <t>% del Coste de realización orientativo</t>
  </si>
  <si>
    <t>4. RESULTADO ECONÓMICO DEL PROYECTO</t>
  </si>
  <si>
    <t>3. INGRESOS PREVISTOS</t>
  </si>
  <si>
    <t>1.6. Otros gastos recogidos en este capítulo.</t>
  </si>
  <si>
    <t>3.3. Otros gastos recogidos en este capítulo.</t>
  </si>
  <si>
    <t>2.B. GASTOS NO SUBVENCIONABLES</t>
  </si>
  <si>
    <t>Importe TOTAL</t>
  </si>
  <si>
    <t>Importes TOTALES</t>
  </si>
  <si>
    <t>MEMORIA ECONÓMICO-FINANCIERA</t>
  </si>
  <si>
    <r>
      <t>TOTAL 3.B. RECURSOS EXTERNOS</t>
    </r>
    <r>
      <rPr>
        <sz val="10"/>
        <color theme="1"/>
        <rFont val="Arial"/>
        <family val="2"/>
      </rPr>
      <t xml:space="preserve"> (3.B.a)+3.B.b)+3.B.c))</t>
    </r>
  </si>
  <si>
    <r>
      <t xml:space="preserve">TOTAL 3. INGRESOS PREVISTOS </t>
    </r>
    <r>
      <rPr>
        <sz val="10"/>
        <color theme="1"/>
        <rFont val="Arial"/>
        <family val="2"/>
      </rPr>
      <t>(3.A+3.B)</t>
    </r>
  </si>
  <si>
    <r>
      <t>RESULTADO</t>
    </r>
    <r>
      <rPr>
        <sz val="10"/>
        <color theme="1"/>
        <rFont val="Arial"/>
        <family val="2"/>
      </rPr>
      <t xml:space="preserve"> (3-2)</t>
    </r>
  </si>
  <si>
    <t>- Información de interés: conforme a los criterios de valoración de proyectos, el gasto de marketing y comunicación puntúa para porcentajes superiores al 10% de inversión sobre el coste total (Bases 13.2-3).</t>
  </si>
  <si>
    <t>Leyenda de colores de relleno</t>
  </si>
  <si>
    <t>celdas de cumplimiento obligado.</t>
  </si>
  <si>
    <t>Coste de realización</t>
  </si>
  <si>
    <t>Límites de los gastos subvencionables</t>
  </si>
  <si>
    <t>Generales</t>
  </si>
  <si>
    <t>Adjuntar el documento en la sede electrónica</t>
  </si>
  <si>
    <t>1.A. DATOS DEL PROYECTO</t>
  </si>
  <si>
    <t>Nombre del proyecto:</t>
  </si>
  <si>
    <t>Modalidad</t>
  </si>
  <si>
    <t>A: Proyectos y actividades culturales relacionadas con las artes escénicas y musicales: danza, teatro, artes circenses y música.</t>
  </si>
  <si>
    <t>B: Proyectos y actividades culturales relacionados con la literatura: narrativa, poesía ensayo, dramaturgia y narración oral y cómic: novela gráfica y cómic.</t>
  </si>
  <si>
    <t>Sub Modalidad</t>
  </si>
  <si>
    <t>A.1. Programación y exhibición de residencias artísticas en espacios escénicos.</t>
  </si>
  <si>
    <t>A.2. Proyectos integrales de exhibición en salas privadas.</t>
  </si>
  <si>
    <t>A.3. Festivales, muestras, jornadas, mercados, congresos, encuentros sectoriales profesionales y otros eventos culturales similares en materia de artes escénicas y musicales (danza, teatro, artes circenses y música).</t>
  </si>
  <si>
    <t>B.1. Actividades de promoción y difusión de la literatura, de dinamización y fomento de la lectura, encuentros con autores/as, mesas de diálogo y debates, cuentacuentos, narración oral y/o lecturas dramatizadas.</t>
  </si>
  <si>
    <t>B.2. Festivales, muestras, jornadas, mercados, congresos, actividades divulgativas, encuentros sectoriales profesionales, seminarios, exposiciones, acciones dirigidas a difundir las letras canarias, y otros eventos culturales similares en materia de literatura.</t>
  </si>
  <si>
    <t>Lugar/es de ejecución:</t>
  </si>
  <si>
    <t>Fecha de inicio:</t>
  </si>
  <si>
    <t>Fecha de finalización:</t>
  </si>
  <si>
    <t>Tipo de persona interesada</t>
  </si>
  <si>
    <t>Tipo de persona interesada:</t>
  </si>
  <si>
    <t>Persona física (profesional, autónomo/a)</t>
  </si>
  <si>
    <t>Persona jurídica CON ánimo de lucro (sociedades, AIE, etc.)</t>
  </si>
  <si>
    <t>Persona jurídica SIN ánimo de lucro (Asociaciones, etc.)</t>
  </si>
  <si>
    <t>NIF/DNI/NIE:</t>
  </si>
  <si>
    <t>Domicilio completo:</t>
  </si>
  <si>
    <t>Teléfono:</t>
  </si>
  <si>
    <t>Correo electrónico:</t>
  </si>
  <si>
    <t>1.B. DATOS DE LA PERSONA INTERESADA</t>
  </si>
  <si>
    <t>1.C. DATOS DE LA PERSONA REPRESENTANTE (SI PROCEDE)</t>
  </si>
  <si>
    <t>En calidad de:</t>
  </si>
  <si>
    <t>Figura del representante</t>
  </si>
  <si>
    <t>Representante legal</t>
  </si>
  <si>
    <t>Apoderado/a</t>
  </si>
  <si>
    <t>Otro</t>
  </si>
  <si>
    <t xml:space="preserve"> - Selección mediante lista desplegable.</t>
  </si>
  <si>
    <t>Disciplina artística</t>
  </si>
  <si>
    <t>Danza</t>
  </si>
  <si>
    <t>Teatro</t>
  </si>
  <si>
    <t>Artes circenses</t>
  </si>
  <si>
    <t>Música</t>
  </si>
  <si>
    <t>Narrativa</t>
  </si>
  <si>
    <t>Poesía</t>
  </si>
  <si>
    <t>Ensayo</t>
  </si>
  <si>
    <t>Dramaturgia</t>
  </si>
  <si>
    <t>Narración oral</t>
  </si>
  <si>
    <t>Cómic, novela gráfica</t>
  </si>
  <si>
    <t>Otras disciplinas escénicas</t>
  </si>
  <si>
    <t>Otras disciplinas literarias</t>
  </si>
  <si>
    <t>INDICACIONES PARA CUMPLIMENTAR (1):</t>
  </si>
  <si>
    <t xml:space="preserve"> - Teléfono fijo o móvil: cumplimentación obligatoria</t>
  </si>
  <si>
    <t xml:space="preserve"> - Selección de "Estado" mediante lista desplegable.</t>
  </si>
  <si>
    <t>Importe; %</t>
  </si>
  <si>
    <t>- No cumplimentar. Fórmula de igual con la celda "Cuantía solicitada"</t>
  </si>
  <si>
    <t xml:space="preserve"> - Debe existir un equilibrio entre los ingresos y los gastos.
 - Se debe tener presente el artículo 19.3. de la Ley 38/2002, de 17 de noviembre, General de Subvenciones: “El importe de las subvenciones en ningún caso podrá ser de tal cuantía que, aisladamente o en concurrencia con otras subvenciones, ayudas, ingresos o recursos, supere el coste de la actividad subvencionada.”</t>
  </si>
  <si>
    <t>celdas con avisos automáticos de alertas a tener en cuenta. Se ruega no alterar. Es necesario cumplimentar todo el documento para garantizar la coherencia de los mensajes automáticos.</t>
  </si>
  <si>
    <t xml:space="preserve"> - Vía, nº., pl, pta., C.P., Municipio</t>
  </si>
  <si>
    <t>- Aunque los gastos expresamente excluidos, no tienen consideración de subvencionables (Base 18.4.), es necesario conocer sus importes para verificar si el proyecto está dentro del techo máximo de 100.000,00 € para proyectos de PyM Formato (Base 1.3.2.)</t>
  </si>
  <si>
    <t xml:space="preserve"> - El importe de "TOTAL 2. Presupuesto detallado de los gastos para la totalidad del proyecto" debe coincidir con la celda "Coste total de proyecto".
 - La sumatoria "Cantidad a financiar con la subvención TOTAL" debe coincidir con la celda "Cuantía solicitada"</t>
  </si>
  <si>
    <t>- Cumplimentación obligatoria.
- Límite absoluto: inferior a 100.000,00 €, impuestos no incluidos (Base 6.1.c). Motivo de exclusión
- Incluirá tanto los gastos subvencionables (Base 18.2) como los no subvencionables (Base 18.4).
- No incluir impuestos.
- Debe coincidir con la celda "TOTAL 2."</t>
  </si>
  <si>
    <t>- Límite de gastos de representación: 5 % del coste de realización (Base 18.3).</t>
  </si>
  <si>
    <t xml:space="preserve"> - Información de interés: los fondos propios son los recursos con mayor flexibilidad.</t>
  </si>
  <si>
    <t>Adjuntar el documento en la sede electrónica:</t>
  </si>
  <si>
    <t xml:space="preserve"> - El presente documento debe ser adjuntado en formato PDF (Portable Document Format) (Base 11.1.f).
 - No adjuntar en formato hoja de cálculo (el formato actual de este archivo) debido a incompatibilidades con la sede electrónica. 
 - Al convertir a formato PDF, se ruega: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t>
  </si>
  <si>
    <t>INDICACIONES PARA CUMPLIMENTAR (2):</t>
  </si>
  <si>
    <t>- Verde medio:</t>
  </si>
  <si>
    <t>- Verde claro:</t>
  </si>
  <si>
    <t>- Gris claro:</t>
  </si>
  <si>
    <t>- Naranja:</t>
  </si>
  <si>
    <t>Ver INDICACIONES PARA CUMPLIMENTAR (2) en la segunda hoja de este libro</t>
  </si>
  <si>
    <t>1. DATOS IDENTIFICATIVOS DEL PROYECTO Y PERSONA INTERESADA</t>
  </si>
  <si>
    <t>celdas de cumplimiento, si procede.</t>
  </si>
  <si>
    <t>- El parámetro "Cantidad a financiar con la subv." está definito en la segunda hoja de este libro</t>
  </si>
  <si>
    <t>a) Fondos propios</t>
  </si>
  <si>
    <t>b) Ingresos por taquilla</t>
  </si>
  <si>
    <t>c) Ingresos por venta de alimentos</t>
  </si>
  <si>
    <t>d) Ingresos por cesión de espacios</t>
  </si>
  <si>
    <t>e) Merchandising</t>
  </si>
  <si>
    <t>f) Otros ingresos de recursos propios</t>
  </si>
  <si>
    <t xml:space="preserve"> - Cumplimentar cifras económicas sin impuestos. 
 - En la columna "Notas Aclaratorias" se ofrecen otras indicaciones particulares e información de interés del campo donde se encuentra.
 - En la web del ICDC relativo a esta subvención, se ofrecerán más documentos de interés en el momento de la publicación oficial</t>
  </si>
  <si>
    <t>- No cumplimentar. Autocálculo mediante fórmula tras cumplimentar los capítulos 1, 2, 3, 6, 7 y 8.
- Es un cálculo orientativo. Leer "Indicaciones para cumplimentar"</t>
  </si>
  <si>
    <r>
      <rPr>
        <b/>
        <sz val="10"/>
        <color rgb="FFFF0000"/>
        <rFont val="Arial"/>
        <family val="2"/>
      </rPr>
      <t>AVISO IMPORTANTE:</t>
    </r>
    <r>
      <rPr>
        <sz val="10"/>
        <color theme="1"/>
        <rFont val="Arial"/>
        <family val="2"/>
      </rPr>
      <t xml:space="preserve">
- El/la solicitante o entidad asume íntegramente la responsabilidad de la veracidad de los datos cumplimentados.
- El/la solicitante o entidad asume la responsabilidad de verificar paralelamente la exactitud de los datos autocalculados mediante las fórmulas predefinidas en el documento.
- Este modelo es orientativo, no prescriptivo, con el objetivo de facilitar el trámite de solicitud. Sin embargo, se aconseja su utilización por contener avisos de alertas que pudieran ser de interés.</t>
    </r>
  </si>
  <si>
    <t xml:space="preserve">celdas de autocálculo mediante fórmulas. Se ruega no alterar. Es necesario cumplimentar todo el documento para garantizar la exactitud de los cálculos. </t>
  </si>
  <si>
    <t>- Las únicas celdas a cumplimentar por el solicitante tienen relleno con colores de la paleta verde.</t>
  </si>
  <si>
    <t>- Rojo:</t>
  </si>
  <si>
    <t>celdas con avisos automáticos de alertas sobre motivos de EXCLUSIÓN u otras consideraciones que necesariamente deben ser corregidas. Se ruega no alterar. Es necesario cumplimentar todo el documento para garantizar la coherencia de los mensajes automáticos.</t>
  </si>
  <si>
    <t>del gasto subvencionable</t>
  </si>
  <si>
    <t>ENLACE A FICHA DE PROCEDIMIENTO</t>
  </si>
  <si>
    <t>Año:</t>
  </si>
  <si>
    <t>- Cumplimentación obligatoria.
- Límite absoluto: no podrá superar los 20.000,00 € (Base 10). Motivo de exclusión.
- Límite relativo: no podrá superar el 80 % del gasto subvencionable según presupuesto (Base 10). Motivo de exclusión.</t>
  </si>
  <si>
    <t>2. Gastos de películas</t>
  </si>
  <si>
    <t>2.2. Gastos de transporte de copias.</t>
  </si>
  <si>
    <t>2.1. Gastos de derechos de exhibición y comunicación pública.</t>
  </si>
  <si>
    <t>2.3. Otros gastos recogidos en este capítulo.</t>
  </si>
  <si>
    <t>3. Publicaciones</t>
  </si>
  <si>
    <t>3.1. Gastos de edición de catálogo.</t>
  </si>
  <si>
    <t>3.2. Gastos de edición de folletos y similar.</t>
  </si>
  <si>
    <t>4. Comunicación y publicidad</t>
  </si>
  <si>
    <t>4.1. Gastos de contratación de agentes de prensa y comunicación.</t>
  </si>
  <si>
    <t>4.2. Gastos de diseño y producción de materiales de difusión.</t>
  </si>
  <si>
    <t>4.3. Gastos de análisis, obtención y tratamiento de datos de marketing.</t>
  </si>
  <si>
    <t>4.4. Gastos de contratación de personal técnico, alquiler de espacios y material técnico para acciones de prensa y comunicación.</t>
  </si>
  <si>
    <t>4.5. Gastos de campañas publicitarias.</t>
  </si>
  <si>
    <t>4.6. Gastos de diseño y producción de materiales de difusión.</t>
  </si>
  <si>
    <t>4.7. Otros gastos recogidos en este capítulo.</t>
  </si>
  <si>
    <t>5. Desplazamientos y alojamientos</t>
  </si>
  <si>
    <t>5.1. Gastos de desplazamiento en medios de transporte colectivo en clase turista, económica o similar.</t>
  </si>
  <si>
    <t>5.2. Gastos de alojamiento.</t>
  </si>
  <si>
    <t>5.3. Otros gastos recogidos en este capítulo.</t>
  </si>
  <si>
    <t>TOTAL Capítulo 5</t>
  </si>
  <si>
    <t>TOTAL Capítulo 4</t>
  </si>
  <si>
    <t>TOTAL Capítulo 6</t>
  </si>
  <si>
    <t>7. Gastos de contratación de personal de producción y/o organización, de asistencia en eventos, presentadores/as, moderadores/as, intervinientes, artistas o profesionales expertos durante la celebración de los eventos o actividades del proyecto</t>
  </si>
  <si>
    <t>TOTAL Capítulo 7</t>
  </si>
  <si>
    <t>TOTAL Capítulo 8</t>
  </si>
  <si>
    <t>- Conforme a la clasificación de la Base 18.3</t>
  </si>
  <si>
    <t>2. PRESUPUESTO DE LOS GASTOS PARA LA TOTALIDAD DEL PROYECTO</t>
  </si>
  <si>
    <t>TOTAL Capítulo 9</t>
  </si>
  <si>
    <t>Persona vinculada 1: Límite del 8% por persona</t>
  </si>
  <si>
    <t>Persona vinculada 2: Límite del 8% por persona</t>
  </si>
  <si>
    <t>Persona vinculada 3: Límite del 8% por persona</t>
  </si>
  <si>
    <t>Persona vinculada 4: Límite del 8% por persona</t>
  </si>
  <si>
    <t>Persona vinculada 5: Límite del 8% por persona</t>
  </si>
  <si>
    <r>
      <t xml:space="preserve">TOTAL Gastos subvencionables sometidos a límites porcentuales del Coste de Realización </t>
    </r>
    <r>
      <rPr>
        <sz val="10"/>
        <color theme="1"/>
        <rFont val="Arial"/>
        <family val="2"/>
      </rPr>
      <t>(Capítulos 9-13)</t>
    </r>
  </si>
  <si>
    <t>TOTAL GASTOS SUBVENCIONABLES o COMPROMISO DE GASTO</t>
  </si>
  <si>
    <t>2.A. GASTOS SUBVENCIONABLES o COMPROMISO DE GASTO</t>
  </si>
  <si>
    <t>2.A.1 Coste de realización</t>
  </si>
  <si>
    <t>2.A.2 Gastos subvencionables sometidos a límites porcentuales del Coste de Realización</t>
  </si>
  <si>
    <t>6. Gastos de producción de los eventos o actividades del proyecto, excepto los definidos en la Base 18.3.2</t>
  </si>
  <si>
    <t>- Los gastos incluidos en la Base 18.3.2. atienden a los conceptos de: “Dirección, coordinación, gestión, supervisión, monitorización, producción, soporte técnico, asistencia técnica, logística, apoyo técnico" o similares para la actividad o mediante soporte de terceros.</t>
  </si>
  <si>
    <t>9. Exclusivamente solicitantes personas físicas: Cuotas de autónomo desde tres meses antes del inicio del evento y hasta el final de éste</t>
  </si>
  <si>
    <t>TOTAL Coste de realización (Capítulos 1+2+3+4+5+6+7+8+9)</t>
  </si>
  <si>
    <t>- Véase definición de coste de realización en Base 1.</t>
  </si>
  <si>
    <t>- Véase definición de compromiso de gasto en Base 1</t>
  </si>
  <si>
    <t>- Los supuestos de persona vinculada se detallan en la Base 18.3.1. El límite se aplica a cada persona vinculada por separado.</t>
  </si>
  <si>
    <t>PRESUPUESTO TOTAL DEL PROYECTO</t>
  </si>
  <si>
    <t>Cuantía solicitada en la presente convocatoria</t>
  </si>
  <si>
    <t>CONVOCATORIA DE SUBVENCIONES DESTINADA A EVENTOS AUDIOVISUALES DE PEQUEÑO Y MEDIANO FORMATO REALIZADOS O A REALIZAR EN 2025</t>
  </si>
  <si>
    <r>
      <t xml:space="preserve">TOTAL 2. PRESUPUESTO TOTAL DEL PROYECTO </t>
    </r>
    <r>
      <rPr>
        <sz val="10"/>
        <color theme="1"/>
        <rFont val="Arial"/>
        <family val="2"/>
      </rPr>
      <t>(2.A+2.B)</t>
    </r>
  </si>
  <si>
    <t>2. PRESUPUESTO TOTAL DEL PROYECTO</t>
  </si>
  <si>
    <t>Tipo:</t>
  </si>
  <si>
    <t>Institución y nombre de la ayuda</t>
  </si>
  <si>
    <t>3.B.c) Financiación de entidades privadas</t>
  </si>
  <si>
    <t>Entidad y nombre de la aportación</t>
  </si>
  <si>
    <t>TOTAL 3.B.c) Financiación de entidades privadas</t>
  </si>
  <si>
    <t xml:space="preserve"> - Definición acorde a la Base 1.2: "Es el coste del proyecto sin contar los gastos que, de acuerdo con estas bases, estén sometidos a un límite porcentual". Es decir, es la sumatoria de los capítulos de gastos subvencionables no sometidos a límites porcentuales. Esto es, Capítulos 1+2+3+4+5+6+7+8+9.
 - Es la base sobre la que se calculan los límites porcentuales de los gastos subvencionables (Base 18.3).</t>
  </si>
  <si>
    <t>10. Gastos en personas vinculadas</t>
  </si>
  <si>
    <t>11. Gastos asociados a los conceptos "Dirección, gestión, supervisión, monitorización, producción, soporte técnico, asistencia técnica, logística, apoyo técnico" o similares. Hasta el 30% del coste de realización.</t>
  </si>
  <si>
    <t>12. Gastos de representación, protocolarios o de relaciones públicas, con los límites previstos en las bases. Hasta el 5% del coste de realización.</t>
  </si>
  <si>
    <t>13. Gastos generales. Hasta el 15% del coste de realización.</t>
  </si>
  <si>
    <t>14. Gastos de personal directamente relacionado con la actividad. Hasta un 20% del coste de realización.</t>
  </si>
  <si>
    <t>TOTAL Capítulo 10</t>
  </si>
  <si>
    <r>
      <t xml:space="preserve"> - Restringe los capítulos 10 al 14. (Base 18.3).
 - Se expresan en términos porcentuales, teniendo como base el </t>
    </r>
    <r>
      <rPr>
        <b/>
        <sz val="10"/>
        <color theme="1"/>
        <rFont val="Arial"/>
        <family val="2"/>
      </rPr>
      <t>coste de realización</t>
    </r>
    <r>
      <rPr>
        <sz val="10"/>
        <color theme="1"/>
        <rFont val="Arial"/>
        <family val="2"/>
      </rPr>
      <t xml:space="preserve"> (Base 18.3).
 - El exceso de alguno de los límites no excluye al proyecto. Sin embargo, si el proyecto es estimado, en la fase de justificación ese exceso será considerado gasto no subvencionable.
 - Su cálculo definitivo, jurídicamente válido y las consecuencias de su aplicación, se realizará en la posterior fase de justificación, si el proyecto ha sido estimado. Sin embargo, se ha considerado conveniente mostrar un cálculo orientativo en esta fase temprana.</t>
    </r>
  </si>
  <si>
    <t xml:space="preserve"> - El presente documento debe ser adjuntado en formato PDF (Portable Document Format) (Base 11.1.f).
 - No adjuntar en formato hoja de cálculo (el formato actual de este archivo) debido a incompatibilidades con la sede electrónica. 
 - Al convertir a formato PDF, es importante que respete estas especificaciones: A) disposición de página vertical; B) elegir la hoja "1. Memoria" como "hoja activa"; C) ajustar todas las columnas a una única página; D) antes de adjuntar, abrir el documento para confirmar su correcta visualización.
 - Un documento no legible, será motivo de requerimiento y, consecuentemente, la dilación del expediente. Si a pesar de ser requerida, la memoria económico-financiera es ilegible, el proyecto será desestimado sin que llegue a valorarse.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</si>
</sst>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quot; del gasto subvencionable&quot;"/>
  </numFmts>
  <fonts count="12"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u/>
      <sz val="11"/>
      <color theme="10"/>
      <name val="Calibri"/>
      <family val="2"/>
      <scheme val="minor"/>
    </font>
    <font>
      <b/>
      <sz val="14"/>
      <color rgb="FFFF0000"/>
      <name val="Arial"/>
      <family val="2"/>
    </font>
    <font>
      <sz val="14"/>
      <color theme="1"/>
      <name val="Arial"/>
      <family val="2"/>
    </font>
    <font>
      <sz val="14"/>
      <color rgb="FFFF0000"/>
      <name val="Arial"/>
      <family val="2"/>
    </font>
    <font>
      <b/>
      <u/>
      <sz val="15"/>
      <color theme="10"/>
      <name val="Calibri"/>
      <family val="2"/>
      <scheme val="minor"/>
    </font>
    <font>
      <b/>
      <sz val="15"/>
      <color theme="1"/>
      <name val="Arial"/>
      <family val="2"/>
    </font>
    <font>
      <sz val="11"/>
      <color theme="1"/>
      <name val="Calibri"/>
      <family val="2"/>
      <scheme val="minor"/>
    </font>
    <font>
      <u/>
      <sz val="11"/>
      <color rgb="FFFF0000"/>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bgColor indexed="64"/>
      </patternFill>
    </fill>
    <fill>
      <patternFill patternType="solid">
        <fgColor rgb="FFFF8000"/>
        <bgColor indexed="64"/>
      </patternFill>
    </fill>
    <fill>
      <patternFill patternType="solid">
        <fgColor theme="8" tint="0.79998168889431442"/>
        <bgColor indexed="64"/>
      </patternFill>
    </fill>
    <fill>
      <patternFill patternType="solid">
        <fgColor theme="9"/>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xf numFmtId="0" fontId="4" fillId="0" borderId="0" applyNumberFormat="0" applyFill="0" applyBorder="0" applyAlignment="0" applyProtection="0"/>
    <xf numFmtId="9" fontId="10" fillId="0" borderId="0" applyFont="0" applyFill="0" applyBorder="0" applyAlignment="0" applyProtection="0"/>
  </cellStyleXfs>
  <cellXfs count="254">
    <xf numFmtId="0" fontId="0" fillId="0" borderId="0" xfId="0"/>
    <xf numFmtId="0" fontId="0" fillId="4" borderId="1" xfId="0" applyFill="1" applyBorder="1" applyAlignment="1">
      <alignment wrapText="1"/>
    </xf>
    <xf numFmtId="0" fontId="0" fillId="0" borderId="0" xfId="0" applyAlignment="1">
      <alignment wrapText="1"/>
    </xf>
    <xf numFmtId="0" fontId="0" fillId="4" borderId="1" xfId="0" applyFill="1" applyBorder="1" applyAlignment="1">
      <alignment horizontal="center" wrapText="1"/>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wrapText="1"/>
    </xf>
    <xf numFmtId="0" fontId="0" fillId="0" borderId="8" xfId="0" applyBorder="1"/>
    <xf numFmtId="14" fontId="1" fillId="10" borderId="6" xfId="0" applyNumberFormat="1" applyFont="1" applyFill="1" applyBorder="1" applyAlignment="1" applyProtection="1">
      <alignment horizontal="left" vertical="center"/>
      <protection locked="0"/>
    </xf>
    <xf numFmtId="0" fontId="1" fillId="10"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164" fontId="1" fillId="2" borderId="1" xfId="0" applyNumberFormat="1" applyFont="1" applyFill="1" applyBorder="1" applyAlignment="1" applyProtection="1">
      <alignment horizontal="right" vertical="center"/>
      <protection locked="0"/>
    </xf>
    <xf numFmtId="0" fontId="2" fillId="5" borderId="1" xfId="0" applyFont="1" applyFill="1" applyBorder="1" applyAlignment="1">
      <alignment horizontal="left" vertical="center" wrapText="1"/>
    </xf>
    <xf numFmtId="0" fontId="3" fillId="0" borderId="1" xfId="0" applyFont="1" applyBorder="1" applyAlignment="1">
      <alignment vertical="center" wrapText="1"/>
    </xf>
    <xf numFmtId="49" fontId="4" fillId="0" borderId="11" xfId="1" applyNumberFormat="1" applyBorder="1" applyAlignment="1" applyProtection="1">
      <alignment horizontal="left" vertical="center" wrapText="1"/>
    </xf>
    <xf numFmtId="0" fontId="1" fillId="11" borderId="0" xfId="0" applyFont="1" applyFill="1" applyAlignment="1">
      <alignment horizontal="left" vertical="center"/>
    </xf>
    <xf numFmtId="49" fontId="1" fillId="11" borderId="0" xfId="0" applyNumberFormat="1" applyFont="1" applyFill="1" applyAlignment="1">
      <alignment horizontal="left" vertical="center"/>
    </xf>
    <xf numFmtId="0" fontId="2" fillId="11" borderId="0" xfId="0" applyFont="1" applyFill="1" applyAlignment="1">
      <alignment horizontal="left" vertical="center"/>
    </xf>
    <xf numFmtId="0" fontId="1" fillId="11"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49" fontId="1" fillId="0" borderId="0" xfId="0" applyNumberFormat="1" applyFont="1" applyAlignment="1">
      <alignment horizontal="left" vertical="center"/>
    </xf>
    <xf numFmtId="0" fontId="1" fillId="0" borderId="8" xfId="0" applyFont="1" applyBorder="1" applyAlignment="1">
      <alignment vertical="top" wrapText="1"/>
    </xf>
    <xf numFmtId="0" fontId="1" fillId="0" borderId="0" xfId="0" applyFont="1" applyAlignment="1">
      <alignment vertical="top" wrapText="1"/>
    </xf>
    <xf numFmtId="0" fontId="2" fillId="0" borderId="0" xfId="0" applyFont="1" applyAlignment="1">
      <alignment horizontal="left" vertical="center"/>
    </xf>
    <xf numFmtId="0" fontId="1" fillId="11" borderId="11" xfId="0" applyFont="1" applyFill="1" applyBorder="1" applyAlignment="1">
      <alignment horizontal="left" vertical="center"/>
    </xf>
    <xf numFmtId="49" fontId="1" fillId="9" borderId="11" xfId="0" applyNumberFormat="1" applyFont="1" applyFill="1" applyBorder="1" applyAlignment="1">
      <alignment horizontal="left" vertical="center" wrapText="1"/>
    </xf>
    <xf numFmtId="49" fontId="1" fillId="2" borderId="11" xfId="0" applyNumberFormat="1" applyFont="1" applyFill="1" applyBorder="1" applyAlignment="1">
      <alignment horizontal="left" vertical="center" wrapText="1"/>
    </xf>
    <xf numFmtId="49" fontId="1" fillId="4" borderId="11" xfId="0" applyNumberFormat="1" applyFont="1" applyFill="1" applyBorder="1" applyAlignment="1">
      <alignment horizontal="left" vertical="center" wrapText="1"/>
    </xf>
    <xf numFmtId="49" fontId="1" fillId="7" borderId="12" xfId="0" applyNumberFormat="1" applyFont="1" applyFill="1" applyBorder="1" applyAlignment="1">
      <alignment horizontal="left" vertical="center" wrapText="1"/>
    </xf>
    <xf numFmtId="49" fontId="1" fillId="12" borderId="12" xfId="0" applyNumberFormat="1" applyFont="1" applyFill="1" applyBorder="1" applyAlignment="1">
      <alignment horizontal="left" vertical="center" wrapText="1"/>
    </xf>
    <xf numFmtId="49" fontId="9" fillId="0" borderId="0" xfId="0" applyNumberFormat="1" applyFont="1" applyAlignment="1">
      <alignment horizontal="left" vertical="center"/>
    </xf>
    <xf numFmtId="0" fontId="9" fillId="11" borderId="0" xfId="0" applyFont="1" applyFill="1" applyAlignment="1">
      <alignment horizontal="left" vertical="center"/>
    </xf>
    <xf numFmtId="0" fontId="2" fillId="0" borderId="0" xfId="0" applyFont="1" applyAlignment="1">
      <alignment horizontal="center" vertical="center"/>
    </xf>
    <xf numFmtId="49" fontId="1" fillId="0" borderId="0" xfId="0" applyNumberFormat="1"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11" xfId="0" applyFont="1" applyBorder="1" applyAlignment="1">
      <alignment vertical="center"/>
    </xf>
    <xf numFmtId="0" fontId="1" fillId="0" borderId="0" xfId="0" applyFont="1" applyAlignment="1">
      <alignment horizontal="center" vertical="center"/>
    </xf>
    <xf numFmtId="0" fontId="2" fillId="0" borderId="14" xfId="0" applyFont="1" applyBorder="1" applyAlignment="1">
      <alignment vertical="center" wrapText="1"/>
    </xf>
    <xf numFmtId="0" fontId="2" fillId="0" borderId="0" xfId="0" applyFont="1" applyAlignment="1">
      <alignment horizontal="right" vertical="center"/>
    </xf>
    <xf numFmtId="0" fontId="1" fillId="4" borderId="1"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10" fontId="2" fillId="4" borderId="6" xfId="2" applyNumberFormat="1" applyFont="1" applyFill="1" applyBorder="1" applyAlignment="1" applyProtection="1">
      <alignment horizontal="center" wrapText="1"/>
    </xf>
    <xf numFmtId="0" fontId="2" fillId="0" borderId="5" xfId="0" applyFont="1" applyBorder="1" applyAlignment="1">
      <alignment horizontal="center" vertical="center"/>
    </xf>
    <xf numFmtId="0" fontId="2" fillId="0" borderId="13" xfId="0" applyFont="1" applyBorder="1" applyAlignment="1">
      <alignment horizontal="center" vertical="center"/>
    </xf>
    <xf numFmtId="49" fontId="1" fillId="0" borderId="1" xfId="0" applyNumberFormat="1" applyFont="1" applyBorder="1" applyAlignment="1">
      <alignment horizontal="left" vertical="center" wrapText="1"/>
    </xf>
    <xf numFmtId="49" fontId="1" fillId="0" borderId="11" xfId="0" applyNumberFormat="1" applyFont="1" applyBorder="1" applyAlignment="1">
      <alignment horizontal="left" vertical="center"/>
    </xf>
    <xf numFmtId="0" fontId="2" fillId="0" borderId="1" xfId="0" applyFont="1" applyBorder="1" applyAlignment="1">
      <alignment horizontal="center" vertical="center" wrapText="1"/>
    </xf>
    <xf numFmtId="164" fontId="2" fillId="4" borderId="1" xfId="0" applyNumberFormat="1" applyFont="1" applyFill="1" applyBorder="1" applyAlignment="1">
      <alignment horizontal="center" vertical="center"/>
    </xf>
    <xf numFmtId="0" fontId="1" fillId="0" borderId="4" xfId="0" applyFont="1" applyBorder="1" applyAlignment="1">
      <alignment horizontal="left" vertical="center"/>
    </xf>
    <xf numFmtId="164" fontId="1" fillId="0" borderId="4" xfId="0" applyNumberFormat="1" applyFont="1" applyBorder="1" applyAlignment="1">
      <alignment horizontal="center" vertical="center"/>
    </xf>
    <xf numFmtId="0" fontId="1" fillId="11" borderId="0" xfId="0" applyFont="1" applyFill="1" applyAlignment="1">
      <alignment vertical="center"/>
    </xf>
    <xf numFmtId="49" fontId="1" fillId="0" borderId="0" xfId="0" applyNumberFormat="1" applyFont="1" applyAlignment="1">
      <alignment vertical="center" wrapText="1"/>
    </xf>
    <xf numFmtId="49" fontId="1" fillId="0" borderId="0" xfId="0" applyNumberFormat="1" applyFont="1" applyAlignment="1">
      <alignment vertical="center"/>
    </xf>
    <xf numFmtId="0" fontId="2" fillId="0" borderId="6" xfId="0" applyFont="1" applyBorder="1" applyAlignment="1">
      <alignment horizontal="center" vertical="center" wrapText="1"/>
    </xf>
    <xf numFmtId="164" fontId="2" fillId="0" borderId="0" xfId="0" applyNumberFormat="1" applyFont="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4" borderId="16"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11" borderId="0" xfId="0" applyFont="1" applyFill="1" applyAlignment="1">
      <alignment horizontal="left" vertical="center"/>
    </xf>
    <xf numFmtId="49" fontId="1" fillId="0" borderId="11" xfId="0" applyNumberFormat="1" applyFont="1" applyBorder="1" applyAlignment="1">
      <alignment horizontal="left" vertical="top" wrapText="1"/>
    </xf>
    <xf numFmtId="49" fontId="1" fillId="0" borderId="0" xfId="0" applyNumberFormat="1" applyFont="1" applyAlignment="1">
      <alignment horizontal="left" vertical="top" wrapText="1"/>
    </xf>
    <xf numFmtId="164" fontId="1" fillId="4" borderId="1" xfId="0" applyNumberFormat="1" applyFont="1" applyFill="1" applyBorder="1" applyAlignment="1">
      <alignment horizontal="center" vertical="center"/>
    </xf>
    <xf numFmtId="164" fontId="1" fillId="4" borderId="6"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0" fontId="2" fillId="0" borderId="8" xfId="0" applyFont="1" applyBorder="1" applyAlignment="1">
      <alignment horizontal="center" vertical="center" wrapText="1"/>
    </xf>
    <xf numFmtId="164" fontId="1" fillId="0" borderId="4" xfId="0" applyNumberFormat="1" applyFont="1" applyBorder="1" applyAlignment="1" applyProtection="1">
      <alignment horizontal="right" vertical="center" wrapText="1"/>
      <protection locked="0"/>
    </xf>
    <xf numFmtId="0" fontId="1" fillId="0" borderId="0" xfId="0" applyFont="1" applyAlignment="1">
      <alignment horizontal="right" vertical="center"/>
    </xf>
    <xf numFmtId="10" fontId="1" fillId="0" borderId="0" xfId="0" applyNumberFormat="1" applyFont="1" applyAlignment="1">
      <alignment vertical="center"/>
    </xf>
    <xf numFmtId="164" fontId="1" fillId="0" borderId="0" xfId="0" applyNumberFormat="1" applyFont="1" applyAlignment="1" applyProtection="1">
      <alignment horizontal="right" vertical="center" wrapText="1"/>
      <protection locked="0"/>
    </xf>
    <xf numFmtId="0" fontId="2" fillId="0" borderId="11" xfId="0" applyFont="1" applyBorder="1" applyAlignment="1">
      <alignment horizontal="center" vertical="center"/>
    </xf>
    <xf numFmtId="0" fontId="2" fillId="0" borderId="0" xfId="0" applyFont="1" applyAlignment="1">
      <alignment horizontal="center" vertical="center"/>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 xfId="0" applyFont="1" applyFill="1" applyBorder="1" applyAlignment="1">
      <alignment horizontal="center" vertical="center" wrapText="1"/>
    </xf>
    <xf numFmtId="10" fontId="1" fillId="4" borderId="3" xfId="0" applyNumberFormat="1" applyFont="1" applyFill="1" applyBorder="1" applyAlignment="1">
      <alignment vertical="center"/>
    </xf>
    <xf numFmtId="10" fontId="1" fillId="4" borderId="2" xfId="0" applyNumberFormat="1" applyFont="1" applyFill="1" applyBorder="1" applyAlignment="1">
      <alignment vertical="center"/>
    </xf>
    <xf numFmtId="49" fontId="1" fillId="0" borderId="11" xfId="0" applyNumberFormat="1" applyFont="1" applyBorder="1" applyAlignment="1">
      <alignment horizontal="left" vertical="top" wrapText="1"/>
    </xf>
    <xf numFmtId="164" fontId="2" fillId="4" borderId="3"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164" fontId="1" fillId="2" borderId="3" xfId="0" applyNumberFormat="1" applyFont="1" applyFill="1" applyBorder="1" applyAlignment="1" applyProtection="1">
      <alignment horizontal="right" vertical="center" wrapText="1"/>
      <protection locked="0"/>
    </xf>
    <xf numFmtId="164" fontId="1" fillId="2" borderId="2" xfId="0" applyNumberFormat="1" applyFont="1" applyFill="1" applyBorder="1" applyAlignment="1" applyProtection="1">
      <alignment horizontal="right" vertical="center" wrapText="1"/>
      <protection locked="0"/>
    </xf>
    <xf numFmtId="0" fontId="1" fillId="2" borderId="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164" fontId="1" fillId="2" borderId="4" xfId="0" applyNumberFormat="1" applyFont="1" applyFill="1" applyBorder="1" applyAlignment="1" applyProtection="1">
      <alignment horizontal="left" vertical="center"/>
      <protection locked="0"/>
    </xf>
    <xf numFmtId="164" fontId="1" fillId="2" borderId="2" xfId="0" applyNumberFormat="1" applyFont="1" applyFill="1" applyBorder="1" applyAlignment="1" applyProtection="1">
      <alignment horizontal="left" vertical="center"/>
      <protection locked="0"/>
    </xf>
    <xf numFmtId="0" fontId="1" fillId="7" borderId="1" xfId="0" applyFont="1" applyFill="1" applyBorder="1" applyAlignment="1">
      <alignment horizontal="center" vertical="center" wrapText="1"/>
    </xf>
    <xf numFmtId="0" fontId="1" fillId="0" borderId="1" xfId="0" applyFont="1" applyBorder="1" applyAlignment="1">
      <alignment horizontal="right" vertical="center"/>
    </xf>
    <xf numFmtId="0" fontId="2" fillId="0" borderId="1" xfId="0" applyFont="1" applyBorder="1" applyAlignment="1">
      <alignment horizontal="center" vertical="center" wrapText="1"/>
    </xf>
    <xf numFmtId="0" fontId="2" fillId="5" borderId="1" xfId="0" applyFont="1" applyFill="1" applyBorder="1" applyAlignment="1">
      <alignment vertical="center"/>
    </xf>
    <xf numFmtId="164" fontId="1" fillId="2" borderId="3" xfId="0" applyNumberFormat="1" applyFont="1" applyFill="1" applyBorder="1" applyAlignment="1" applyProtection="1">
      <alignment horizontal="right" vertical="center"/>
      <protection locked="0"/>
    </xf>
    <xf numFmtId="164" fontId="1" fillId="2" borderId="2" xfId="0" applyNumberFormat="1" applyFont="1" applyFill="1" applyBorder="1" applyAlignment="1" applyProtection="1">
      <alignment horizontal="right" vertical="center"/>
      <protection locked="0"/>
    </xf>
    <xf numFmtId="0" fontId="1" fillId="0" borderId="1" xfId="0" applyFont="1" applyBorder="1" applyAlignment="1">
      <alignment horizontal="left" vertical="center" wrapText="1"/>
    </xf>
    <xf numFmtId="0" fontId="2" fillId="8"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2" fillId="8" borderId="1" xfId="0" applyFont="1" applyFill="1" applyBorder="1" applyAlignment="1">
      <alignment horizontal="center" vertical="center" wrapText="1"/>
    </xf>
    <xf numFmtId="49" fontId="1" fillId="0" borderId="5" xfId="0" applyNumberFormat="1" applyFont="1" applyBorder="1" applyAlignment="1">
      <alignment horizontal="left" vertical="top" wrapText="1"/>
    </xf>
    <xf numFmtId="49" fontId="1" fillId="0" borderId="13" xfId="0" applyNumberFormat="1" applyFont="1" applyBorder="1" applyAlignment="1">
      <alignment horizontal="left" vertical="top" wrapText="1"/>
    </xf>
    <xf numFmtId="165" fontId="2" fillId="4" borderId="15" xfId="0" applyNumberFormat="1" applyFont="1" applyFill="1" applyBorder="1" applyAlignment="1">
      <alignment horizontal="center" vertical="top" wrapText="1"/>
    </xf>
    <xf numFmtId="165" fontId="2" fillId="4" borderId="7" xfId="0" applyNumberFormat="1" applyFont="1" applyFill="1" applyBorder="1" applyAlignment="1">
      <alignment horizontal="center" vertical="top"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2" fillId="0" borderId="0" xfId="0" applyFont="1" applyAlignment="1">
      <alignment horizontal="left" vertical="center"/>
    </xf>
    <xf numFmtId="164" fontId="1" fillId="4" borderId="3" xfId="0" applyNumberFormat="1" applyFont="1" applyFill="1" applyBorder="1" applyAlignment="1">
      <alignment horizontal="center" vertical="center"/>
    </xf>
    <xf numFmtId="164" fontId="1" fillId="4" borderId="2" xfId="0" applyNumberFormat="1" applyFont="1" applyFill="1" applyBorder="1" applyAlignment="1">
      <alignment horizontal="center"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2" fillId="0" borderId="14" xfId="0" applyFont="1" applyBorder="1" applyAlignment="1">
      <alignment horizontal="left" vertical="center"/>
    </xf>
    <xf numFmtId="0" fontId="1" fillId="10" borderId="3" xfId="0" applyFont="1" applyFill="1" applyBorder="1" applyAlignment="1" applyProtection="1">
      <alignment horizontal="left" vertical="center" wrapText="1"/>
      <protection locked="0"/>
    </xf>
    <xf numFmtId="0" fontId="1" fillId="10" borderId="2" xfId="0" applyFont="1" applyFill="1" applyBorder="1" applyAlignment="1" applyProtection="1">
      <alignment horizontal="left" vertical="center" wrapText="1"/>
      <protection locked="0"/>
    </xf>
    <xf numFmtId="49" fontId="1" fillId="0" borderId="6"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0" fontId="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1" fillId="0" borderId="11"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17" xfId="0" applyNumberFormat="1" applyFont="1" applyBorder="1" applyAlignment="1">
      <alignment horizontal="left" vertical="top" wrapText="1"/>
    </xf>
    <xf numFmtId="49" fontId="1" fillId="0" borderId="11" xfId="0" applyNumberFormat="1"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2" fillId="0" borderId="4" xfId="0" applyFont="1" applyBorder="1" applyAlignment="1">
      <alignment horizontal="center" vertical="center" wrapText="1"/>
    </xf>
    <xf numFmtId="0" fontId="1" fillId="2" borderId="4" xfId="0" applyFont="1" applyFill="1" applyBorder="1" applyAlignment="1" applyProtection="1">
      <alignment horizontal="left"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164" fontId="2" fillId="4" borderId="20" xfId="0" applyNumberFormat="1" applyFont="1" applyFill="1" applyBorder="1" applyAlignment="1">
      <alignment horizontal="center" vertical="center"/>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23"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7" xfId="0" applyFont="1" applyFill="1" applyBorder="1" applyAlignment="1">
      <alignment horizontal="left" vertical="center" wrapText="1"/>
    </xf>
    <xf numFmtId="49" fontId="1" fillId="0" borderId="0" xfId="0" applyNumberFormat="1" applyFont="1" applyAlignment="1">
      <alignment horizontal="left" vertical="top" wrapText="1"/>
    </xf>
    <xf numFmtId="49" fontId="1" fillId="0" borderId="14" xfId="0" applyNumberFormat="1" applyFont="1" applyBorder="1" applyAlignment="1">
      <alignment horizontal="left" vertical="top" wrapText="1"/>
    </xf>
    <xf numFmtId="49" fontId="1" fillId="0" borderId="5"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8"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164" fontId="2" fillId="4" borderId="10"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49" fontId="1" fillId="0" borderId="0" xfId="0" applyNumberFormat="1" applyFont="1" applyAlignment="1">
      <alignment horizontal="left" vertical="center" wrapText="1"/>
    </xf>
    <xf numFmtId="49" fontId="1" fillId="0" borderId="10" xfId="0" applyNumberFormat="1" applyFont="1" applyBorder="1" applyAlignment="1">
      <alignment horizontal="left" vertical="center"/>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2" xfId="0" applyFont="1" applyFill="1" applyBorder="1" applyAlignment="1">
      <alignment horizontal="center" vertical="center" wrapText="1"/>
    </xf>
    <xf numFmtId="164" fontId="2" fillId="10"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 xfId="0" applyFont="1" applyFill="1" applyBorder="1" applyAlignment="1">
      <alignment horizontal="center" vertical="center"/>
    </xf>
    <xf numFmtId="164" fontId="2" fillId="10" borderId="6" xfId="0" applyNumberFormat="1" applyFont="1" applyFill="1" applyBorder="1" applyAlignment="1" applyProtection="1">
      <alignment horizontal="center" vertical="center"/>
      <protection locked="0"/>
    </xf>
    <xf numFmtId="164" fontId="2" fillId="10" borderId="15" xfId="0" applyNumberFormat="1" applyFont="1" applyFill="1" applyBorder="1" applyAlignment="1" applyProtection="1">
      <alignment horizontal="center" vertical="center"/>
      <protection locked="0"/>
    </xf>
    <xf numFmtId="164" fontId="2" fillId="10" borderId="7" xfId="0" applyNumberFormat="1" applyFont="1" applyFill="1" applyBorder="1" applyAlignment="1" applyProtection="1">
      <alignment horizontal="center" vertical="center"/>
      <protection locked="0"/>
    </xf>
    <xf numFmtId="0" fontId="1" fillId="0" borderId="1" xfId="0" applyFont="1" applyBorder="1" applyAlignment="1">
      <alignment horizontal="left" vertical="top" wrapText="1"/>
    </xf>
    <xf numFmtId="49" fontId="2" fillId="0" borderId="0" xfId="0" applyNumberFormat="1" applyFont="1" applyAlignment="1">
      <alignment horizontal="center" vertical="center"/>
    </xf>
    <xf numFmtId="0" fontId="1" fillId="10" borderId="10" xfId="0" applyFont="1" applyFill="1" applyBorder="1" applyAlignment="1" applyProtection="1">
      <alignment horizontal="left" vertical="center" wrapText="1"/>
      <protection locked="0"/>
    </xf>
    <xf numFmtId="0" fontId="1" fillId="10" borderId="8" xfId="0" applyFont="1" applyFill="1" applyBorder="1" applyAlignment="1" applyProtection="1">
      <alignment horizontal="left" vertical="center" wrapText="1"/>
      <protection locked="0"/>
    </xf>
    <xf numFmtId="0" fontId="1" fillId="10" borderId="9" xfId="0" applyFont="1" applyFill="1" applyBorder="1" applyAlignment="1" applyProtection="1">
      <alignment horizontal="left" vertical="center" wrapText="1"/>
      <protection locked="0"/>
    </xf>
    <xf numFmtId="0" fontId="1" fillId="10" borderId="12" xfId="0" applyFont="1" applyFill="1" applyBorder="1" applyAlignment="1" applyProtection="1">
      <alignment horizontal="left" vertical="center" wrapText="1"/>
      <protection locked="0"/>
    </xf>
    <xf numFmtId="0" fontId="1" fillId="10" borderId="5" xfId="0" applyFont="1" applyFill="1" applyBorder="1" applyAlignment="1" applyProtection="1">
      <alignment horizontal="left" vertical="center" wrapText="1"/>
      <protection locked="0"/>
    </xf>
    <xf numFmtId="0" fontId="1" fillId="10" borderId="13" xfId="0" applyFont="1" applyFill="1" applyBorder="1" applyAlignment="1" applyProtection="1">
      <alignment horizontal="left" vertical="center" wrapText="1"/>
      <protection locked="0"/>
    </xf>
    <xf numFmtId="0" fontId="1" fillId="10" borderId="4" xfId="0" applyFont="1" applyFill="1" applyBorder="1" applyAlignment="1" applyProtection="1">
      <alignment horizontal="left" vertical="center" wrapText="1"/>
      <protection locked="0"/>
    </xf>
    <xf numFmtId="0" fontId="8" fillId="0" borderId="0" xfId="1" applyFont="1" applyAlignment="1" applyProtection="1">
      <alignment horizontal="left" vertical="center"/>
    </xf>
    <xf numFmtId="0" fontId="1" fillId="0" borderId="8" xfId="0" applyFont="1" applyBorder="1" applyAlignment="1">
      <alignment horizontal="left" vertical="top" wrapText="1"/>
    </xf>
    <xf numFmtId="0" fontId="1" fillId="0" borderId="8" xfId="0" applyFont="1" applyBorder="1" applyAlignment="1">
      <alignment horizontal="left" vertical="top"/>
    </xf>
    <xf numFmtId="0" fontId="1" fillId="0" borderId="9" xfId="0" applyFont="1" applyBorder="1" applyAlignment="1">
      <alignment horizontal="left" vertical="top"/>
    </xf>
    <xf numFmtId="0" fontId="11" fillId="0" borderId="5" xfId="1" applyFont="1" applyBorder="1" applyAlignment="1" applyProtection="1">
      <alignment horizontal="left" vertical="top" wrapText="1"/>
    </xf>
    <xf numFmtId="0" fontId="4" fillId="0" borderId="5" xfId="1" applyBorder="1" applyAlignment="1" applyProtection="1">
      <alignment horizontal="left" vertical="top" wrapText="1"/>
    </xf>
    <xf numFmtId="0" fontId="1" fillId="10" borderId="3" xfId="0" applyFont="1" applyFill="1" applyBorder="1" applyAlignment="1" applyProtection="1">
      <alignment horizontal="left" vertical="center"/>
      <protection locked="0"/>
    </xf>
    <xf numFmtId="0" fontId="1" fillId="10" borderId="4" xfId="0" applyFont="1" applyFill="1" applyBorder="1" applyAlignment="1" applyProtection="1">
      <alignment horizontal="left" vertical="center"/>
      <protection locked="0"/>
    </xf>
    <xf numFmtId="0" fontId="1" fillId="10" borderId="2" xfId="0" applyFont="1" applyFill="1" applyBorder="1" applyAlignment="1" applyProtection="1">
      <alignment horizontal="left" vertical="center"/>
      <protection locked="0"/>
    </xf>
    <xf numFmtId="0" fontId="2" fillId="0" borderId="11" xfId="0" applyFont="1" applyBorder="1" applyAlignment="1">
      <alignment horizontal="right" vertical="center"/>
    </xf>
    <xf numFmtId="0" fontId="2" fillId="0" borderId="14" xfId="0" applyFont="1" applyBorder="1" applyAlignment="1">
      <alignment horizontal="right" vertical="center"/>
    </xf>
    <xf numFmtId="0" fontId="1" fillId="7" borderId="11" xfId="0" applyFont="1" applyFill="1" applyBorder="1" applyAlignment="1">
      <alignment horizontal="center" vertical="center" wrapText="1"/>
    </xf>
    <xf numFmtId="0" fontId="1" fillId="7" borderId="0" xfId="0" applyFont="1" applyFill="1" applyAlignment="1">
      <alignment horizontal="center" vertical="center" wrapText="1"/>
    </xf>
    <xf numFmtId="0" fontId="1" fillId="0" borderId="1" xfId="0" applyFont="1" applyBorder="1" applyAlignment="1">
      <alignment horizontal="left" vertical="center"/>
    </xf>
    <xf numFmtId="0" fontId="1" fillId="7" borderId="1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cellXfs>
  <cellStyles count="3">
    <cellStyle name="Hipervínculo" xfId="1" builtinId="8"/>
    <cellStyle name="Normal" xfId="0" builtinId="0"/>
    <cellStyle name="Porcentaje"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8000"/>
      <color rgb="FFFFA5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3460-8E1A-4DFB-B68D-077D2056A6D7}">
  <sheetPr>
    <pageSetUpPr fitToPage="1"/>
  </sheetPr>
  <dimension ref="B1:L224"/>
  <sheetViews>
    <sheetView tabSelected="1" topLeftCell="A78" zoomScale="130" zoomScaleNormal="130" zoomScaleSheetLayoutView="90" workbookViewId="0">
      <selection activeCell="I78" sqref="I78:J78 I84:J84 I90:J90 I100:J100 I106:J106 I109:J109 I112:J112 I115:J115 I118:J118"/>
    </sheetView>
  </sheetViews>
  <sheetFormatPr baseColWidth="10" defaultColWidth="10.7109375" defaultRowHeight="12.75" x14ac:dyDescent="0.25"/>
  <cols>
    <col min="1" max="1" width="10.7109375" style="19" customWidth="1"/>
    <col min="2" max="2" width="10.7109375" style="19"/>
    <col min="3" max="3" width="13.85546875" style="19" bestFit="1" customWidth="1"/>
    <col min="4" max="5" width="10.7109375" style="19" customWidth="1"/>
    <col min="6" max="6" width="10.7109375" style="19"/>
    <col min="7" max="7" width="10.7109375" style="19" customWidth="1"/>
    <col min="8" max="8" width="11.42578125" style="19" customWidth="1"/>
    <col min="9" max="9" width="12" style="19" bestFit="1" customWidth="1"/>
    <col min="10" max="10" width="11.42578125" style="19" customWidth="1"/>
    <col min="11" max="11" width="53" style="20" customWidth="1"/>
    <col min="12" max="16384" width="10.7109375" style="19"/>
  </cols>
  <sheetData>
    <row r="1" spans="2:12" ht="6" customHeight="1" x14ac:dyDescent="0.25"/>
    <row r="2" spans="2:12" s="22" customFormat="1" ht="24.95" customHeight="1" x14ac:dyDescent="0.25">
      <c r="B2" s="173" t="s">
        <v>36</v>
      </c>
      <c r="C2" s="173"/>
      <c r="D2" s="173"/>
      <c r="E2" s="173"/>
      <c r="F2" s="173"/>
      <c r="G2" s="173"/>
      <c r="H2" s="173"/>
      <c r="I2" s="173"/>
      <c r="J2" s="173"/>
      <c r="K2" s="173"/>
    </row>
    <row r="3" spans="2:12" x14ac:dyDescent="0.25">
      <c r="B3" s="23"/>
      <c r="C3" s="23"/>
      <c r="D3" s="23"/>
      <c r="E3" s="23"/>
      <c r="F3" s="23"/>
      <c r="G3" s="23"/>
      <c r="H3" s="23"/>
      <c r="I3" s="23"/>
      <c r="J3" s="23"/>
      <c r="K3" s="23"/>
    </row>
    <row r="4" spans="2:12" ht="27.95" customHeight="1" x14ac:dyDescent="0.25">
      <c r="B4" s="173" t="s">
        <v>179</v>
      </c>
      <c r="C4" s="173"/>
      <c r="D4" s="173"/>
      <c r="E4" s="173"/>
      <c r="F4" s="173"/>
      <c r="G4" s="173"/>
      <c r="H4" s="173"/>
      <c r="I4" s="173"/>
      <c r="J4" s="173"/>
      <c r="K4" s="173"/>
    </row>
    <row r="5" spans="2:12" x14ac:dyDescent="0.25">
      <c r="B5" s="24"/>
      <c r="C5" s="24"/>
      <c r="D5" s="24"/>
      <c r="E5" s="24"/>
      <c r="F5" s="24"/>
      <c r="G5" s="24"/>
      <c r="H5" s="24"/>
      <c r="I5" s="24"/>
      <c r="J5" s="24"/>
      <c r="K5" s="25"/>
    </row>
    <row r="6" spans="2:12" ht="12.75" customHeight="1" x14ac:dyDescent="0.25">
      <c r="B6" s="220" t="s">
        <v>123</v>
      </c>
      <c r="C6" s="220"/>
      <c r="D6" s="220"/>
      <c r="E6" s="220"/>
      <c r="F6" s="220"/>
      <c r="G6" s="220"/>
      <c r="H6" s="220"/>
      <c r="I6" s="220"/>
      <c r="J6" s="220"/>
      <c r="K6" s="220"/>
    </row>
    <row r="7" spans="2:12" x14ac:dyDescent="0.25">
      <c r="B7" s="220"/>
      <c r="C7" s="220"/>
      <c r="D7" s="220"/>
      <c r="E7" s="220"/>
      <c r="F7" s="220"/>
      <c r="G7" s="220"/>
      <c r="H7" s="220"/>
      <c r="I7" s="220"/>
      <c r="J7" s="220"/>
      <c r="K7" s="220"/>
    </row>
    <row r="8" spans="2:12" x14ac:dyDescent="0.25">
      <c r="B8" s="220"/>
      <c r="C8" s="220"/>
      <c r="D8" s="220"/>
      <c r="E8" s="220"/>
      <c r="F8" s="220"/>
      <c r="G8" s="220"/>
      <c r="H8" s="220"/>
      <c r="I8" s="220"/>
      <c r="J8" s="220"/>
      <c r="K8" s="220"/>
    </row>
    <row r="9" spans="2:12" x14ac:dyDescent="0.25">
      <c r="B9" s="220"/>
      <c r="C9" s="220"/>
      <c r="D9" s="220"/>
      <c r="E9" s="220"/>
      <c r="F9" s="220"/>
      <c r="G9" s="220"/>
      <c r="H9" s="220"/>
      <c r="I9" s="220"/>
      <c r="J9" s="220"/>
      <c r="K9" s="220"/>
    </row>
    <row r="10" spans="2:12" x14ac:dyDescent="0.25">
      <c r="B10" s="220"/>
      <c r="C10" s="220"/>
      <c r="D10" s="220"/>
      <c r="E10" s="220"/>
      <c r="F10" s="220"/>
      <c r="G10" s="220"/>
      <c r="H10" s="220"/>
      <c r="I10" s="220"/>
      <c r="J10" s="220"/>
      <c r="K10" s="220"/>
    </row>
    <row r="11" spans="2:12" x14ac:dyDescent="0.25">
      <c r="B11" s="26"/>
      <c r="C11" s="27"/>
      <c r="D11" s="27"/>
      <c r="E11" s="27"/>
      <c r="F11" s="27"/>
      <c r="G11" s="27"/>
      <c r="H11" s="27"/>
      <c r="I11" s="27"/>
      <c r="J11" s="27"/>
      <c r="K11" s="27"/>
    </row>
    <row r="12" spans="2:12" ht="17.25" customHeight="1" x14ac:dyDescent="0.25">
      <c r="B12" s="28" t="s">
        <v>91</v>
      </c>
      <c r="C12" s="24"/>
      <c r="D12" s="24"/>
      <c r="E12" s="24"/>
      <c r="F12" s="24"/>
      <c r="G12" s="24"/>
      <c r="H12" s="24"/>
      <c r="I12" s="24"/>
      <c r="J12" s="24"/>
      <c r="K12" s="25"/>
    </row>
    <row r="13" spans="2:12" ht="39.75" customHeight="1" x14ac:dyDescent="0.25">
      <c r="B13" s="191" t="s">
        <v>45</v>
      </c>
      <c r="C13" s="230" t="s">
        <v>121</v>
      </c>
      <c r="D13" s="231"/>
      <c r="E13" s="231"/>
      <c r="F13" s="231"/>
      <c r="G13" s="231"/>
      <c r="H13" s="231"/>
      <c r="I13" s="231"/>
      <c r="J13" s="231"/>
      <c r="K13" s="232"/>
    </row>
    <row r="14" spans="2:12" ht="33.75" customHeight="1" x14ac:dyDescent="0.25">
      <c r="B14" s="191"/>
      <c r="C14" s="233" t="s">
        <v>129</v>
      </c>
      <c r="D14" s="234"/>
      <c r="E14" s="234"/>
      <c r="F14" s="234"/>
      <c r="G14" s="234"/>
      <c r="H14" s="234"/>
      <c r="I14" s="234"/>
      <c r="J14" s="234"/>
      <c r="K14" s="234"/>
      <c r="L14" s="29"/>
    </row>
    <row r="15" spans="2:12" ht="12.75" customHeight="1" x14ac:dyDescent="0.25">
      <c r="B15" s="175" t="s">
        <v>41</v>
      </c>
      <c r="C15" s="197" t="s">
        <v>125</v>
      </c>
      <c r="D15" s="198"/>
      <c r="E15" s="198"/>
      <c r="F15" s="198"/>
      <c r="G15" s="198"/>
      <c r="H15" s="198"/>
      <c r="I15" s="198"/>
      <c r="J15" s="198"/>
      <c r="K15" s="199"/>
    </row>
    <row r="16" spans="2:12" ht="12.75" customHeight="1" x14ac:dyDescent="0.25">
      <c r="B16" s="176"/>
      <c r="C16" s="30" t="s">
        <v>107</v>
      </c>
      <c r="D16" s="178" t="s">
        <v>42</v>
      </c>
      <c r="E16" s="178"/>
      <c r="F16" s="178"/>
      <c r="G16" s="178"/>
      <c r="H16" s="178"/>
      <c r="I16" s="178"/>
      <c r="J16" s="178"/>
      <c r="K16" s="179"/>
    </row>
    <row r="17" spans="2:11" ht="12.75" customHeight="1" x14ac:dyDescent="0.25">
      <c r="B17" s="176"/>
      <c r="C17" s="31" t="s">
        <v>108</v>
      </c>
      <c r="D17" s="178" t="s">
        <v>113</v>
      </c>
      <c r="E17" s="178"/>
      <c r="F17" s="178"/>
      <c r="G17" s="178"/>
      <c r="H17" s="178"/>
      <c r="I17" s="178"/>
      <c r="J17" s="178"/>
      <c r="K17" s="179"/>
    </row>
    <row r="18" spans="2:11" ht="27" customHeight="1" x14ac:dyDescent="0.25">
      <c r="B18" s="176"/>
      <c r="C18" s="32" t="s">
        <v>109</v>
      </c>
      <c r="D18" s="178" t="s">
        <v>124</v>
      </c>
      <c r="E18" s="178"/>
      <c r="F18" s="178"/>
      <c r="G18" s="178"/>
      <c r="H18" s="178"/>
      <c r="I18" s="178"/>
      <c r="J18" s="178"/>
      <c r="K18" s="179"/>
    </row>
    <row r="19" spans="2:11" ht="27" customHeight="1" x14ac:dyDescent="0.25">
      <c r="B19" s="176"/>
      <c r="C19" s="33" t="s">
        <v>110</v>
      </c>
      <c r="D19" s="123" t="s">
        <v>97</v>
      </c>
      <c r="E19" s="123"/>
      <c r="F19" s="123"/>
      <c r="G19" s="123"/>
      <c r="H19" s="123"/>
      <c r="I19" s="123"/>
      <c r="J19" s="123"/>
      <c r="K19" s="124"/>
    </row>
    <row r="20" spans="2:11" ht="27" customHeight="1" x14ac:dyDescent="0.25">
      <c r="B20" s="177"/>
      <c r="C20" s="34" t="s">
        <v>126</v>
      </c>
      <c r="D20" s="180" t="s">
        <v>127</v>
      </c>
      <c r="E20" s="180"/>
      <c r="F20" s="180"/>
      <c r="G20" s="180"/>
      <c r="H20" s="180"/>
      <c r="I20" s="180"/>
      <c r="J20" s="180"/>
      <c r="K20" s="181"/>
    </row>
    <row r="21" spans="2:11" ht="78" customHeight="1" x14ac:dyDescent="0.25">
      <c r="B21" s="17" t="s">
        <v>46</v>
      </c>
      <c r="C21" s="182" t="s">
        <v>105</v>
      </c>
      <c r="D21" s="183"/>
      <c r="E21" s="183"/>
      <c r="F21" s="183"/>
      <c r="G21" s="183"/>
      <c r="H21" s="183"/>
      <c r="I21" s="183"/>
      <c r="J21" s="183"/>
      <c r="K21" s="183"/>
    </row>
    <row r="22" spans="2:11" x14ac:dyDescent="0.25">
      <c r="B22" s="24"/>
      <c r="C22" s="24"/>
      <c r="D22" s="24"/>
      <c r="E22" s="24"/>
      <c r="F22" s="24"/>
      <c r="G22" s="24"/>
      <c r="H22" s="24"/>
      <c r="I22" s="24"/>
      <c r="J22" s="24"/>
      <c r="K22" s="25"/>
    </row>
    <row r="23" spans="2:11" s="36" customFormat="1" ht="19.5" x14ac:dyDescent="0.25">
      <c r="B23" s="229" t="s">
        <v>111</v>
      </c>
      <c r="C23" s="229"/>
      <c r="D23" s="229"/>
      <c r="E23" s="229"/>
      <c r="F23" s="229"/>
      <c r="G23" s="229"/>
      <c r="H23" s="229"/>
      <c r="I23" s="229"/>
      <c r="J23" s="229"/>
      <c r="K23" s="35"/>
    </row>
    <row r="24" spans="2:11" x14ac:dyDescent="0.25">
      <c r="B24" s="24"/>
      <c r="C24" s="24"/>
      <c r="D24" s="24"/>
      <c r="E24" s="24"/>
      <c r="F24" s="24"/>
      <c r="G24" s="24"/>
      <c r="H24" s="24"/>
      <c r="I24" s="24"/>
      <c r="J24" s="24"/>
      <c r="K24" s="25"/>
    </row>
    <row r="25" spans="2:11" ht="18" customHeight="1" x14ac:dyDescent="0.25">
      <c r="B25" s="174" t="s">
        <v>112</v>
      </c>
      <c r="C25" s="174"/>
      <c r="D25" s="174"/>
      <c r="E25" s="174"/>
      <c r="F25" s="174"/>
      <c r="G25" s="174"/>
      <c r="H25" s="174"/>
      <c r="I25" s="174"/>
      <c r="J25" s="174"/>
      <c r="K25" s="174"/>
    </row>
    <row r="26" spans="2:11" x14ac:dyDescent="0.25">
      <c r="B26" s="37"/>
      <c r="C26" s="37"/>
      <c r="D26" s="37"/>
      <c r="E26" s="37"/>
      <c r="F26" s="37"/>
      <c r="G26" s="37"/>
      <c r="H26" s="37"/>
      <c r="I26" s="37"/>
      <c r="J26" s="37"/>
      <c r="K26" s="37"/>
    </row>
    <row r="27" spans="2:11" ht="14.1" customHeight="1" x14ac:dyDescent="0.25">
      <c r="B27" s="187" t="s">
        <v>47</v>
      </c>
      <c r="C27" s="188"/>
      <c r="D27" s="188"/>
      <c r="E27" s="188"/>
      <c r="F27" s="188"/>
      <c r="G27" s="188"/>
      <c r="H27" s="188"/>
      <c r="I27" s="188"/>
      <c r="J27" s="153" t="s">
        <v>11</v>
      </c>
      <c r="K27" s="154"/>
    </row>
    <row r="28" spans="2:11" x14ac:dyDescent="0.25">
      <c r="B28" s="28"/>
      <c r="C28" s="24"/>
      <c r="D28" s="24"/>
      <c r="E28" s="24"/>
      <c r="F28" s="24"/>
      <c r="G28" s="24"/>
      <c r="H28" s="24"/>
      <c r="I28" s="24"/>
      <c r="J28" s="24"/>
      <c r="K28" s="25"/>
    </row>
    <row r="29" spans="2:11" ht="14.1" customHeight="1" x14ac:dyDescent="0.25">
      <c r="B29" s="28" t="s">
        <v>48</v>
      </c>
      <c r="C29" s="24"/>
      <c r="D29" s="235"/>
      <c r="E29" s="236"/>
      <c r="F29" s="236"/>
      <c r="G29" s="236"/>
      <c r="H29" s="236"/>
      <c r="I29" s="237"/>
      <c r="J29" s="24"/>
      <c r="K29" s="25"/>
    </row>
    <row r="30" spans="2:11" x14ac:dyDescent="0.25">
      <c r="B30" s="28"/>
      <c r="C30" s="24"/>
      <c r="D30" s="24"/>
      <c r="E30" s="24"/>
      <c r="F30" s="24"/>
      <c r="G30" s="24"/>
      <c r="H30" s="24"/>
      <c r="I30" s="24"/>
      <c r="J30" s="24"/>
      <c r="K30" s="25"/>
    </row>
    <row r="31" spans="2:11" x14ac:dyDescent="0.25">
      <c r="B31" s="138" t="s">
        <v>58</v>
      </c>
      <c r="C31" s="138"/>
      <c r="D31" s="137"/>
      <c r="E31" s="137"/>
      <c r="F31" s="137"/>
      <c r="G31" s="137"/>
      <c r="H31" s="137"/>
      <c r="I31" s="137"/>
      <c r="J31" s="42"/>
      <c r="K31" s="25"/>
    </row>
    <row r="32" spans="2:11" x14ac:dyDescent="0.25">
      <c r="B32" s="138"/>
      <c r="C32" s="138"/>
      <c r="D32" s="137"/>
      <c r="E32" s="137"/>
      <c r="F32" s="137"/>
      <c r="G32" s="137"/>
      <c r="H32" s="137"/>
      <c r="I32" s="137"/>
      <c r="J32" s="43"/>
      <c r="K32" s="25"/>
    </row>
    <row r="33" spans="2:11" x14ac:dyDescent="0.25">
      <c r="B33" s="24"/>
      <c r="C33" s="24"/>
      <c r="D33" s="24"/>
      <c r="E33" s="24"/>
      <c r="F33" s="24"/>
      <c r="G33" s="24"/>
      <c r="H33" s="24"/>
      <c r="I33" s="24"/>
      <c r="J33" s="24"/>
      <c r="K33" s="25"/>
    </row>
    <row r="34" spans="2:11" ht="38.25" x14ac:dyDescent="0.25">
      <c r="B34" s="40" t="s">
        <v>59</v>
      </c>
      <c r="C34" s="12"/>
      <c r="D34" s="24"/>
      <c r="E34" s="44" t="s">
        <v>60</v>
      </c>
      <c r="F34" s="12"/>
      <c r="G34" s="24"/>
      <c r="H34" s="45" t="s">
        <v>130</v>
      </c>
      <c r="I34" s="46" t="str">
        <f>IF(AND(YEAR(C34)=2025,YEAR(F34)=2025),2025,"Fuera de plazo")</f>
        <v>Fuera de plazo</v>
      </c>
      <c r="J34" s="178"/>
      <c r="K34" s="178"/>
    </row>
    <row r="35" spans="2:11" ht="12.75" customHeight="1" x14ac:dyDescent="0.25">
      <c r="B35" s="240" t="str">
        <f>IF(F34&lt;C34,
    "Alguna de las fechas o ambas están fuera del plazo de ejecución principal",
    IF(AND(C34&gt;=DATE(2025,1,1), F34&lt;=DATE(2025,10,31)),
        "Las fechas se encuentran dentro del plazo de ejecución establecido",
        "Alguna de las fechas o ambas están fuera del plazo de ejecución principal, recuerde solicitar el abono anticipado presentando declaración responsable sobre el cumplimiento de los requisitos indicados en la Base 20"))</f>
        <v>Alguna de las fechas o ambas están fuera del plazo de ejecución principal, recuerde solicitar el abono anticipado presentando declaración responsable sobre el cumplimiento de los requisitos indicados en la Base 20</v>
      </c>
      <c r="C35" s="241"/>
      <c r="D35" s="241"/>
      <c r="E35" s="241"/>
      <c r="F35" s="241"/>
      <c r="G35" s="241"/>
      <c r="H35" s="241"/>
      <c r="I35" s="241"/>
      <c r="J35" s="178"/>
      <c r="K35" s="178"/>
    </row>
    <row r="36" spans="2:11" x14ac:dyDescent="0.25">
      <c r="B36" s="240"/>
      <c r="C36" s="241"/>
      <c r="D36" s="241"/>
      <c r="E36" s="241"/>
      <c r="F36" s="241"/>
      <c r="G36" s="241"/>
      <c r="H36" s="241"/>
      <c r="I36" s="241"/>
      <c r="J36" s="178"/>
      <c r="K36" s="178"/>
    </row>
    <row r="37" spans="2:11" ht="12.75" customHeight="1" x14ac:dyDescent="0.25">
      <c r="B37" s="24"/>
      <c r="C37" s="24"/>
      <c r="D37" s="24"/>
      <c r="E37" s="24"/>
      <c r="F37" s="24"/>
      <c r="G37" s="24"/>
      <c r="H37" s="45"/>
      <c r="I37" s="24"/>
      <c r="J37" s="178"/>
      <c r="K37" s="178"/>
    </row>
    <row r="38" spans="2:11" ht="15" customHeight="1" x14ac:dyDescent="0.25">
      <c r="B38" s="172" t="s">
        <v>70</v>
      </c>
      <c r="C38" s="172"/>
      <c r="D38" s="172"/>
      <c r="E38" s="172"/>
      <c r="F38" s="172"/>
      <c r="G38" s="172"/>
      <c r="H38" s="172"/>
      <c r="I38" s="172"/>
      <c r="J38" s="221"/>
      <c r="K38" s="221"/>
    </row>
    <row r="39" spans="2:11" x14ac:dyDescent="0.25">
      <c r="B39" s="24"/>
      <c r="C39" s="24"/>
      <c r="D39" s="24"/>
      <c r="E39" s="24"/>
      <c r="F39" s="24"/>
      <c r="G39" s="24"/>
      <c r="H39" s="24"/>
      <c r="I39" s="24"/>
      <c r="J39" s="24"/>
      <c r="K39" s="25"/>
    </row>
    <row r="40" spans="2:11" ht="12.75" customHeight="1" x14ac:dyDescent="0.25">
      <c r="B40" s="133" t="s">
        <v>62</v>
      </c>
      <c r="C40" s="133"/>
      <c r="D40" s="222"/>
      <c r="E40" s="223"/>
      <c r="F40" s="224"/>
      <c r="G40" s="24"/>
      <c r="H40" s="24"/>
      <c r="I40" s="24"/>
      <c r="J40" s="141" t="s">
        <v>77</v>
      </c>
      <c r="K40" s="141"/>
    </row>
    <row r="41" spans="2:11" x14ac:dyDescent="0.25">
      <c r="B41" s="133"/>
      <c r="C41" s="133"/>
      <c r="D41" s="225"/>
      <c r="E41" s="226"/>
      <c r="F41" s="227"/>
      <c r="G41" s="24"/>
      <c r="H41" s="24"/>
      <c r="I41" s="24"/>
      <c r="J41" s="141"/>
      <c r="K41" s="141"/>
    </row>
    <row r="42" spans="2:11" x14ac:dyDescent="0.25">
      <c r="B42" s="24"/>
      <c r="C42" s="24"/>
      <c r="D42" s="24"/>
      <c r="E42" s="24"/>
      <c r="F42" s="24"/>
      <c r="G42" s="24"/>
      <c r="H42" s="24"/>
      <c r="I42" s="24"/>
      <c r="J42" s="24"/>
      <c r="K42" s="25"/>
    </row>
    <row r="43" spans="2:11" ht="25.5" x14ac:dyDescent="0.25">
      <c r="B43" s="133" t="str">
        <f>IF(ISNUMBER(SEARCH("jurídica",D40)),"Denominación razón social:","Nombre y Apellidos:")</f>
        <v>Nombre y Apellidos:</v>
      </c>
      <c r="C43" s="133"/>
      <c r="D43" s="144"/>
      <c r="E43" s="228"/>
      <c r="F43" s="145"/>
      <c r="G43" s="39"/>
      <c r="H43" s="39" t="s">
        <v>66</v>
      </c>
      <c r="I43" s="13"/>
      <c r="J43" s="24"/>
      <c r="K43" s="25"/>
    </row>
    <row r="44" spans="2:11" x14ac:dyDescent="0.25">
      <c r="B44" s="39"/>
      <c r="C44" s="39"/>
      <c r="D44" s="47"/>
      <c r="E44" s="47"/>
      <c r="F44" s="47"/>
      <c r="G44" s="39"/>
      <c r="H44" s="39"/>
      <c r="I44" s="48"/>
      <c r="J44" s="24"/>
      <c r="K44" s="25"/>
    </row>
    <row r="45" spans="2:11" x14ac:dyDescent="0.25">
      <c r="B45" s="138" t="s">
        <v>67</v>
      </c>
      <c r="C45" s="143"/>
      <c r="D45" s="134"/>
      <c r="E45" s="135"/>
      <c r="F45" s="135"/>
      <c r="G45" s="135"/>
      <c r="H45" s="135"/>
      <c r="I45" s="136"/>
      <c r="J45" s="142" t="s">
        <v>98</v>
      </c>
      <c r="K45" s="141"/>
    </row>
    <row r="46" spans="2:11" x14ac:dyDescent="0.25">
      <c r="B46" s="24"/>
      <c r="C46" s="24"/>
      <c r="D46" s="24"/>
      <c r="E46" s="24"/>
      <c r="F46" s="24"/>
      <c r="G46" s="24"/>
      <c r="H46" s="24"/>
      <c r="I46" s="24"/>
      <c r="J46" s="24"/>
      <c r="K46" s="25"/>
    </row>
    <row r="47" spans="2:11" x14ac:dyDescent="0.25">
      <c r="B47" s="28" t="s">
        <v>68</v>
      </c>
      <c r="C47" s="144"/>
      <c r="D47" s="145"/>
      <c r="E47" s="238" t="s">
        <v>69</v>
      </c>
      <c r="F47" s="239"/>
      <c r="G47" s="134"/>
      <c r="H47" s="135"/>
      <c r="I47" s="136"/>
      <c r="J47" s="142" t="s">
        <v>92</v>
      </c>
      <c r="K47" s="141"/>
    </row>
    <row r="48" spans="2:11" x14ac:dyDescent="0.25">
      <c r="B48" s="24"/>
      <c r="C48" s="24"/>
      <c r="D48" s="24"/>
      <c r="E48" s="24"/>
      <c r="F48" s="24"/>
      <c r="G48" s="24"/>
      <c r="H48" s="24"/>
      <c r="I48" s="24"/>
      <c r="J48" s="24"/>
      <c r="K48" s="25"/>
    </row>
    <row r="49" spans="2:11" ht="15" customHeight="1" x14ac:dyDescent="0.25">
      <c r="B49" s="172" t="s">
        <v>71</v>
      </c>
      <c r="C49" s="172"/>
      <c r="D49" s="172"/>
      <c r="E49" s="172"/>
      <c r="F49" s="172"/>
      <c r="G49" s="172"/>
      <c r="H49" s="172"/>
      <c r="I49" s="172"/>
      <c r="J49" s="221"/>
      <c r="K49" s="221"/>
    </row>
    <row r="50" spans="2:11" x14ac:dyDescent="0.25">
      <c r="B50" s="24"/>
      <c r="C50" s="24"/>
      <c r="D50" s="24"/>
      <c r="E50" s="24"/>
      <c r="F50" s="24"/>
      <c r="G50" s="24"/>
      <c r="H50" s="24"/>
      <c r="I50" s="24"/>
      <c r="J50" s="24"/>
      <c r="K50" s="25"/>
    </row>
    <row r="51" spans="2:11" x14ac:dyDescent="0.25">
      <c r="B51" s="28" t="s">
        <v>72</v>
      </c>
      <c r="C51" s="24"/>
      <c r="D51" s="134"/>
      <c r="E51" s="136"/>
      <c r="F51" s="24"/>
      <c r="G51" s="24"/>
      <c r="H51" s="24"/>
      <c r="I51" s="24"/>
      <c r="J51" s="141" t="s">
        <v>77</v>
      </c>
      <c r="K51" s="141"/>
    </row>
    <row r="52" spans="2:11" x14ac:dyDescent="0.25">
      <c r="B52" s="24"/>
      <c r="C52" s="24"/>
      <c r="D52" s="24"/>
      <c r="E52" s="24"/>
      <c r="F52" s="24"/>
      <c r="G52" s="24"/>
      <c r="H52" s="24"/>
      <c r="I52" s="24"/>
      <c r="J52" s="24"/>
      <c r="K52" s="25"/>
    </row>
    <row r="53" spans="2:11" ht="12.75" customHeight="1" x14ac:dyDescent="0.25">
      <c r="B53" s="133" t="str">
        <f>IF(ISNUMBER(SEARCH("jurídica",D50)),"Denominación razón social:","Nombre y Apellidos:")</f>
        <v>Nombre y Apellidos:</v>
      </c>
      <c r="C53" s="133"/>
      <c r="D53" s="134"/>
      <c r="E53" s="135"/>
      <c r="F53" s="136"/>
      <c r="G53" s="39"/>
      <c r="H53" s="39" t="s">
        <v>66</v>
      </c>
      <c r="I53" s="14"/>
      <c r="J53" s="24"/>
      <c r="K53" s="25"/>
    </row>
    <row r="54" spans="2:11" x14ac:dyDescent="0.25">
      <c r="B54" s="24"/>
      <c r="C54" s="24"/>
      <c r="D54" s="24"/>
      <c r="E54" s="24"/>
      <c r="F54" s="24"/>
      <c r="G54" s="24"/>
      <c r="H54" s="24"/>
      <c r="I54" s="24"/>
      <c r="J54" s="24"/>
      <c r="K54" s="25"/>
    </row>
    <row r="55" spans="2:11" x14ac:dyDescent="0.25">
      <c r="B55" s="24"/>
      <c r="C55" s="24"/>
      <c r="D55" s="24"/>
      <c r="E55" s="24"/>
      <c r="F55" s="24"/>
      <c r="G55" s="24"/>
      <c r="H55" s="24"/>
      <c r="I55" s="24"/>
      <c r="J55" s="24"/>
      <c r="K55" s="25"/>
    </row>
    <row r="56" spans="2:11" ht="18" customHeight="1" x14ac:dyDescent="0.25">
      <c r="B56" s="150" t="s">
        <v>158</v>
      </c>
      <c r="C56" s="150"/>
      <c r="D56" s="150"/>
      <c r="E56" s="150"/>
      <c r="F56" s="150"/>
      <c r="G56" s="150"/>
      <c r="H56" s="150"/>
      <c r="I56" s="150"/>
      <c r="J56" s="150"/>
      <c r="K56" s="150"/>
    </row>
    <row r="57" spans="2:11" x14ac:dyDescent="0.25">
      <c r="B57" s="41"/>
      <c r="C57" s="41"/>
      <c r="D57" s="41"/>
      <c r="E57" s="41"/>
      <c r="F57" s="41"/>
      <c r="G57" s="41"/>
      <c r="H57" s="41"/>
      <c r="I57" s="41"/>
      <c r="J57" s="41"/>
      <c r="K57" s="49"/>
    </row>
    <row r="58" spans="2:11" ht="15" customHeight="1" x14ac:dyDescent="0.25">
      <c r="B58" s="24"/>
      <c r="C58" s="24"/>
      <c r="D58" s="24"/>
      <c r="E58" s="24"/>
      <c r="F58" s="24"/>
      <c r="G58" s="24"/>
      <c r="H58" s="24"/>
      <c r="I58" s="213" t="s">
        <v>94</v>
      </c>
      <c r="J58" s="213"/>
      <c r="K58" s="51" t="s">
        <v>11</v>
      </c>
    </row>
    <row r="59" spans="2:11" ht="68.25" customHeight="1" x14ac:dyDescent="0.25">
      <c r="B59" s="101" t="s">
        <v>177</v>
      </c>
      <c r="C59" s="149"/>
      <c r="D59" s="149"/>
      <c r="E59" s="149"/>
      <c r="F59" s="149"/>
      <c r="G59" s="149"/>
      <c r="H59" s="102"/>
      <c r="I59" s="212">
        <v>0</v>
      </c>
      <c r="J59" s="212"/>
      <c r="K59" s="146" t="s">
        <v>101</v>
      </c>
    </row>
    <row r="60" spans="2:11" ht="23.1" customHeight="1" x14ac:dyDescent="0.25">
      <c r="B60" s="111" t="str">
        <f>IF(I59&lt;100000,"El Presupuesto Total respeta el límite absoluto establecido","ATENCIÓN, el Presupuesto total supera el límite absoluto establecido. MOTIVO DE EXCLUSIÓN")</f>
        <v>El Presupuesto Total respeta el límite absoluto establecido</v>
      </c>
      <c r="C60" s="111"/>
      <c r="D60" s="111"/>
      <c r="E60" s="111"/>
      <c r="F60" s="111"/>
      <c r="G60" s="111"/>
      <c r="H60" s="111"/>
      <c r="I60" s="212"/>
      <c r="J60" s="212"/>
      <c r="K60" s="148"/>
    </row>
    <row r="61" spans="2:11" ht="33.75" customHeight="1" x14ac:dyDescent="0.2">
      <c r="B61" s="127" t="s">
        <v>178</v>
      </c>
      <c r="C61" s="128"/>
      <c r="D61" s="128"/>
      <c r="E61" s="128"/>
      <c r="F61" s="128"/>
      <c r="G61" s="128"/>
      <c r="H61" s="129"/>
      <c r="I61" s="217">
        <v>0</v>
      </c>
      <c r="J61" s="54" t="e">
        <f>I61/I161</f>
        <v>#DIV/0!</v>
      </c>
      <c r="K61" s="146" t="s">
        <v>131</v>
      </c>
    </row>
    <row r="62" spans="2:11" ht="29.25" customHeight="1" x14ac:dyDescent="0.25">
      <c r="B62" s="130"/>
      <c r="C62" s="131"/>
      <c r="D62" s="131"/>
      <c r="E62" s="131"/>
      <c r="F62" s="131"/>
      <c r="G62" s="131"/>
      <c r="H62" s="132"/>
      <c r="I62" s="218"/>
      <c r="J62" s="125" t="s">
        <v>128</v>
      </c>
      <c r="K62" s="147"/>
    </row>
    <row r="63" spans="2:11" ht="23.1" customHeight="1" x14ac:dyDescent="0.25">
      <c r="B63" s="214" t="str">
        <f>IF(I61&lt;=20000,"La Cuantía solicitada respeta el límite absoluto establecido","ATENCIÓN, la Cuantía solicitada supera el límite absoluto. MOTIVO DE EXCLUSIÓN")</f>
        <v>La Cuantía solicitada respeta el límite absoluto establecido</v>
      </c>
      <c r="C63" s="215"/>
      <c r="D63" s="215"/>
      <c r="E63" s="215"/>
      <c r="F63" s="215"/>
      <c r="G63" s="215"/>
      <c r="H63" s="216"/>
      <c r="I63" s="218"/>
      <c r="J63" s="125"/>
      <c r="K63" s="147"/>
    </row>
    <row r="64" spans="2:11" ht="23.1" customHeight="1" x14ac:dyDescent="0.25">
      <c r="B64" s="209" t="e">
        <f>IF(J61&lt;=0.8,"La Cuantía solicitada respeta el límite relativo establecido","ATENCIÓN, la Cuantía solicitada supera el límite relativo. MOTIVO DE EXCLUSIÓN")</f>
        <v>#DIV/0!</v>
      </c>
      <c r="C64" s="210"/>
      <c r="D64" s="210"/>
      <c r="E64" s="210"/>
      <c r="F64" s="210"/>
      <c r="G64" s="210"/>
      <c r="H64" s="211"/>
      <c r="I64" s="219"/>
      <c r="J64" s="126"/>
      <c r="K64" s="148"/>
    </row>
    <row r="65" spans="2:11" ht="56.1" customHeight="1" x14ac:dyDescent="0.25">
      <c r="B65" s="101" t="s">
        <v>43</v>
      </c>
      <c r="C65" s="149"/>
      <c r="D65" s="149"/>
      <c r="E65" s="149"/>
      <c r="F65" s="149"/>
      <c r="G65" s="149"/>
      <c r="H65" s="102"/>
      <c r="I65" s="139">
        <f>ROUND(I120,2)</f>
        <v>0</v>
      </c>
      <c r="J65" s="140"/>
      <c r="K65" s="57" t="s">
        <v>122</v>
      </c>
    </row>
    <row r="66" spans="2:11" x14ac:dyDescent="0.25">
      <c r="B66" s="24"/>
      <c r="C66" s="24"/>
      <c r="D66" s="24"/>
      <c r="E66" s="24"/>
      <c r="F66" s="24"/>
      <c r="G66" s="24"/>
      <c r="H66" s="24"/>
      <c r="I66" s="24"/>
      <c r="J66" s="43"/>
      <c r="K66" s="38"/>
    </row>
    <row r="67" spans="2:11" x14ac:dyDescent="0.25">
      <c r="B67" s="114" t="s">
        <v>167</v>
      </c>
      <c r="C67" s="114"/>
      <c r="D67" s="114"/>
      <c r="E67" s="114"/>
      <c r="F67" s="114"/>
      <c r="G67" s="114"/>
      <c r="H67" s="114"/>
      <c r="I67" s="114"/>
      <c r="J67" s="114"/>
      <c r="K67" s="58" t="s">
        <v>8</v>
      </c>
    </row>
    <row r="68" spans="2:11" x14ac:dyDescent="0.25">
      <c r="B68" s="24"/>
      <c r="C68" s="24"/>
      <c r="D68" s="24"/>
      <c r="E68" s="24"/>
      <c r="F68" s="24"/>
      <c r="G68" s="24"/>
      <c r="H68" s="24"/>
      <c r="I68" s="24"/>
      <c r="J68" s="43"/>
      <c r="K68" s="58"/>
    </row>
    <row r="69" spans="2:11" ht="14.1" customHeight="1" x14ac:dyDescent="0.25">
      <c r="B69" s="114" t="s">
        <v>168</v>
      </c>
      <c r="C69" s="114"/>
      <c r="D69" s="114"/>
      <c r="E69" s="114"/>
      <c r="F69" s="114"/>
      <c r="G69" s="114"/>
      <c r="H69" s="114"/>
      <c r="I69" s="114"/>
      <c r="J69" s="114"/>
      <c r="K69" s="58" t="s">
        <v>8</v>
      </c>
    </row>
    <row r="70" spans="2:11" ht="14.1" customHeight="1" x14ac:dyDescent="0.25">
      <c r="B70" s="24"/>
      <c r="C70" s="24"/>
      <c r="D70" s="24"/>
      <c r="E70" s="24"/>
      <c r="F70" s="24"/>
      <c r="G70" s="24"/>
      <c r="H70" s="24"/>
      <c r="I70" s="24"/>
      <c r="J70" s="43"/>
      <c r="K70" s="58"/>
    </row>
    <row r="71" spans="2:11" ht="30" x14ac:dyDescent="0.25">
      <c r="B71" s="122" t="s">
        <v>1</v>
      </c>
      <c r="C71" s="122"/>
      <c r="D71" s="122"/>
      <c r="E71" s="122"/>
      <c r="F71" s="122"/>
      <c r="G71" s="122"/>
      <c r="H71" s="122"/>
      <c r="I71" s="101" t="s">
        <v>0</v>
      </c>
      <c r="J71" s="102"/>
      <c r="K71" s="18" t="s">
        <v>114</v>
      </c>
    </row>
    <row r="72" spans="2:11" x14ac:dyDescent="0.25">
      <c r="B72" s="117" t="s">
        <v>2</v>
      </c>
      <c r="C72" s="117"/>
      <c r="D72" s="117"/>
      <c r="E72" s="117"/>
      <c r="F72" s="117"/>
      <c r="G72" s="117"/>
      <c r="H72" s="117"/>
      <c r="I72" s="115">
        <v>0</v>
      </c>
      <c r="J72" s="116"/>
      <c r="K72" s="25"/>
    </row>
    <row r="73" spans="2:11" ht="12.95" customHeight="1" x14ac:dyDescent="0.25">
      <c r="B73" s="117" t="s">
        <v>3</v>
      </c>
      <c r="C73" s="117"/>
      <c r="D73" s="117"/>
      <c r="E73" s="117"/>
      <c r="F73" s="117"/>
      <c r="G73" s="117"/>
      <c r="H73" s="117"/>
      <c r="I73" s="115">
        <v>0</v>
      </c>
      <c r="J73" s="116"/>
      <c r="K73" s="25"/>
    </row>
    <row r="74" spans="2:11" x14ac:dyDescent="0.25">
      <c r="B74" s="117" t="s">
        <v>4</v>
      </c>
      <c r="C74" s="117"/>
      <c r="D74" s="117"/>
      <c r="E74" s="117"/>
      <c r="F74" s="117"/>
      <c r="G74" s="117"/>
      <c r="H74" s="117"/>
      <c r="I74" s="115">
        <v>0</v>
      </c>
      <c r="J74" s="116"/>
      <c r="K74" s="25"/>
    </row>
    <row r="75" spans="2:11" x14ac:dyDescent="0.25">
      <c r="B75" s="117" t="s">
        <v>5</v>
      </c>
      <c r="C75" s="117"/>
      <c r="D75" s="117"/>
      <c r="E75" s="117"/>
      <c r="F75" s="117"/>
      <c r="G75" s="117"/>
      <c r="H75" s="117"/>
      <c r="I75" s="115">
        <v>0</v>
      </c>
      <c r="J75" s="116"/>
      <c r="K75" s="25"/>
    </row>
    <row r="76" spans="2:11" ht="27" customHeight="1" x14ac:dyDescent="0.25">
      <c r="B76" s="117" t="s">
        <v>6</v>
      </c>
      <c r="C76" s="117"/>
      <c r="D76" s="117"/>
      <c r="E76" s="117"/>
      <c r="F76" s="117"/>
      <c r="G76" s="117"/>
      <c r="H76" s="117"/>
      <c r="I76" s="115">
        <v>0</v>
      </c>
      <c r="J76" s="116"/>
      <c r="K76" s="25"/>
    </row>
    <row r="77" spans="2:11" x14ac:dyDescent="0.25">
      <c r="B77" s="117" t="s">
        <v>31</v>
      </c>
      <c r="C77" s="117"/>
      <c r="D77" s="117"/>
      <c r="E77" s="117"/>
      <c r="F77" s="117"/>
      <c r="G77" s="117"/>
      <c r="H77" s="117"/>
      <c r="I77" s="115">
        <v>0</v>
      </c>
      <c r="J77" s="116"/>
      <c r="K77" s="25"/>
    </row>
    <row r="78" spans="2:11" ht="14.1" customHeight="1" x14ac:dyDescent="0.25">
      <c r="B78" s="113" t="s">
        <v>7</v>
      </c>
      <c r="C78" s="113"/>
      <c r="D78" s="113"/>
      <c r="E78" s="113"/>
      <c r="F78" s="113"/>
      <c r="G78" s="113"/>
      <c r="H78" s="113"/>
      <c r="I78" s="94">
        <f>ROUND(SUM(I72:I77),2)</f>
        <v>0</v>
      </c>
      <c r="J78" s="95"/>
      <c r="K78" s="25"/>
    </row>
    <row r="79" spans="2:11" ht="14.1" customHeight="1" x14ac:dyDescent="0.25">
      <c r="B79" s="41"/>
      <c r="C79" s="41"/>
      <c r="D79" s="41"/>
      <c r="E79" s="41"/>
      <c r="F79" s="41"/>
      <c r="G79" s="41"/>
      <c r="H79" s="41"/>
      <c r="I79" s="67"/>
      <c r="J79" s="67"/>
      <c r="K79" s="25"/>
    </row>
    <row r="80" spans="2:11" ht="14.1" customHeight="1" x14ac:dyDescent="0.25">
      <c r="B80" s="118" t="s">
        <v>132</v>
      </c>
      <c r="C80" s="118"/>
      <c r="D80" s="118"/>
      <c r="E80" s="118"/>
      <c r="F80" s="118"/>
      <c r="G80" s="118"/>
      <c r="H80" s="118"/>
      <c r="I80" s="101" t="s">
        <v>0</v>
      </c>
      <c r="J80" s="102"/>
      <c r="K80" s="93"/>
    </row>
    <row r="81" spans="2:11" ht="14.1" customHeight="1" x14ac:dyDescent="0.25">
      <c r="B81" s="117" t="s">
        <v>134</v>
      </c>
      <c r="C81" s="117"/>
      <c r="D81" s="117"/>
      <c r="E81" s="117"/>
      <c r="F81" s="117"/>
      <c r="G81" s="117"/>
      <c r="H81" s="117"/>
      <c r="I81" s="115">
        <v>0</v>
      </c>
      <c r="J81" s="116"/>
      <c r="K81" s="93"/>
    </row>
    <row r="82" spans="2:11" ht="14.1" customHeight="1" x14ac:dyDescent="0.25">
      <c r="B82" s="117" t="s">
        <v>133</v>
      </c>
      <c r="C82" s="117"/>
      <c r="D82" s="117"/>
      <c r="E82" s="117"/>
      <c r="F82" s="117"/>
      <c r="G82" s="117"/>
      <c r="H82" s="117"/>
      <c r="I82" s="115">
        <v>0</v>
      </c>
      <c r="J82" s="116"/>
      <c r="K82" s="93"/>
    </row>
    <row r="83" spans="2:11" ht="14.1" customHeight="1" x14ac:dyDescent="0.25">
      <c r="B83" s="117" t="s">
        <v>135</v>
      </c>
      <c r="C83" s="117"/>
      <c r="D83" s="117"/>
      <c r="E83" s="117"/>
      <c r="F83" s="117"/>
      <c r="G83" s="117"/>
      <c r="H83" s="117"/>
      <c r="I83" s="115">
        <v>0</v>
      </c>
      <c r="J83" s="116"/>
      <c r="K83" s="25"/>
    </row>
    <row r="84" spans="2:11" ht="14.1" customHeight="1" x14ac:dyDescent="0.25">
      <c r="B84" s="113" t="s">
        <v>10</v>
      </c>
      <c r="C84" s="113"/>
      <c r="D84" s="113"/>
      <c r="E84" s="113"/>
      <c r="F84" s="113"/>
      <c r="G84" s="113"/>
      <c r="H84" s="113"/>
      <c r="I84" s="94">
        <f>ROUND(SUM(I81:I83),2)</f>
        <v>0</v>
      </c>
      <c r="J84" s="95"/>
      <c r="K84" s="25"/>
    </row>
    <row r="85" spans="2:11" ht="14.1" customHeight="1" x14ac:dyDescent="0.25">
      <c r="B85" s="41"/>
      <c r="C85" s="41"/>
      <c r="D85" s="41"/>
      <c r="E85" s="41"/>
      <c r="F85" s="41"/>
      <c r="G85" s="41"/>
      <c r="H85" s="41"/>
      <c r="I85" s="67"/>
      <c r="J85" s="67"/>
      <c r="K85" s="25"/>
    </row>
    <row r="86" spans="2:11" ht="14.1" customHeight="1" x14ac:dyDescent="0.25">
      <c r="B86" s="118" t="s">
        <v>136</v>
      </c>
      <c r="C86" s="118"/>
      <c r="D86" s="118"/>
      <c r="E86" s="118"/>
      <c r="F86" s="118"/>
      <c r="G86" s="118"/>
      <c r="H86" s="118"/>
      <c r="I86" s="101" t="s">
        <v>0</v>
      </c>
      <c r="J86" s="102"/>
      <c r="K86" s="25"/>
    </row>
    <row r="87" spans="2:11" ht="14.1" customHeight="1" x14ac:dyDescent="0.25">
      <c r="B87" s="117" t="s">
        <v>137</v>
      </c>
      <c r="C87" s="117"/>
      <c r="D87" s="117"/>
      <c r="E87" s="117"/>
      <c r="F87" s="117"/>
      <c r="G87" s="117"/>
      <c r="H87" s="117"/>
      <c r="I87" s="115">
        <v>0</v>
      </c>
      <c r="J87" s="116"/>
      <c r="K87" s="25"/>
    </row>
    <row r="88" spans="2:11" ht="14.1" customHeight="1" x14ac:dyDescent="0.25">
      <c r="B88" s="117" t="s">
        <v>138</v>
      </c>
      <c r="C88" s="117"/>
      <c r="D88" s="117"/>
      <c r="E88" s="117"/>
      <c r="F88" s="117"/>
      <c r="G88" s="117"/>
      <c r="H88" s="117"/>
      <c r="I88" s="115">
        <v>0</v>
      </c>
      <c r="J88" s="116"/>
      <c r="K88" s="25"/>
    </row>
    <row r="89" spans="2:11" ht="14.1" customHeight="1" x14ac:dyDescent="0.25">
      <c r="B89" s="117" t="s">
        <v>32</v>
      </c>
      <c r="C89" s="117"/>
      <c r="D89" s="117"/>
      <c r="E89" s="117"/>
      <c r="F89" s="117"/>
      <c r="G89" s="117"/>
      <c r="H89" s="117"/>
      <c r="I89" s="115">
        <v>0</v>
      </c>
      <c r="J89" s="116"/>
      <c r="K89" s="25"/>
    </row>
    <row r="90" spans="2:11" ht="14.1" customHeight="1" x14ac:dyDescent="0.25">
      <c r="B90" s="113" t="s">
        <v>12</v>
      </c>
      <c r="C90" s="113"/>
      <c r="D90" s="113"/>
      <c r="E90" s="113"/>
      <c r="F90" s="113"/>
      <c r="G90" s="113"/>
      <c r="H90" s="113"/>
      <c r="I90" s="94">
        <f>ROUND(SUM(I87:I89),2)</f>
        <v>0</v>
      </c>
      <c r="J90" s="95"/>
      <c r="K90" s="25"/>
    </row>
    <row r="91" spans="2:11" x14ac:dyDescent="0.25">
      <c r="B91" s="23"/>
      <c r="C91" s="23"/>
      <c r="D91" s="23"/>
      <c r="E91" s="23"/>
      <c r="F91" s="23"/>
      <c r="G91" s="23"/>
      <c r="H91" s="23"/>
      <c r="I91" s="24"/>
      <c r="J91" s="24"/>
      <c r="K91" s="25"/>
    </row>
    <row r="92" spans="2:11" ht="14.1" customHeight="1" x14ac:dyDescent="0.25">
      <c r="B92" s="118" t="s">
        <v>139</v>
      </c>
      <c r="C92" s="118"/>
      <c r="D92" s="118"/>
      <c r="E92" s="118"/>
      <c r="F92" s="118"/>
      <c r="G92" s="118"/>
      <c r="H92" s="118"/>
      <c r="I92" s="101" t="s">
        <v>0</v>
      </c>
      <c r="J92" s="102"/>
      <c r="K92" s="93" t="s">
        <v>40</v>
      </c>
    </row>
    <row r="93" spans="2:11" ht="14.1" customHeight="1" x14ac:dyDescent="0.25">
      <c r="B93" s="117" t="s">
        <v>140</v>
      </c>
      <c r="C93" s="117"/>
      <c r="D93" s="117"/>
      <c r="E93" s="117"/>
      <c r="F93" s="117"/>
      <c r="G93" s="117"/>
      <c r="H93" s="117"/>
      <c r="I93" s="115">
        <v>0</v>
      </c>
      <c r="J93" s="116"/>
      <c r="K93" s="93"/>
    </row>
    <row r="94" spans="2:11" ht="14.1" customHeight="1" x14ac:dyDescent="0.25">
      <c r="B94" s="117" t="s">
        <v>141</v>
      </c>
      <c r="C94" s="117"/>
      <c r="D94" s="117"/>
      <c r="E94" s="117"/>
      <c r="F94" s="117"/>
      <c r="G94" s="117"/>
      <c r="H94" s="117"/>
      <c r="I94" s="115">
        <v>0</v>
      </c>
      <c r="J94" s="116"/>
      <c r="K94" s="93"/>
    </row>
    <row r="95" spans="2:11" ht="14.1" customHeight="1" x14ac:dyDescent="0.25">
      <c r="B95" s="117" t="s">
        <v>142</v>
      </c>
      <c r="C95" s="117"/>
      <c r="D95" s="117"/>
      <c r="E95" s="117"/>
      <c r="F95" s="117"/>
      <c r="G95" s="117"/>
      <c r="H95" s="117"/>
      <c r="I95" s="115">
        <v>0</v>
      </c>
      <c r="J95" s="116"/>
      <c r="K95" s="93"/>
    </row>
    <row r="96" spans="2:11" ht="27.95" customHeight="1" x14ac:dyDescent="0.25">
      <c r="B96" s="117" t="s">
        <v>143</v>
      </c>
      <c r="C96" s="117"/>
      <c r="D96" s="117"/>
      <c r="E96" s="117"/>
      <c r="F96" s="117"/>
      <c r="G96" s="117"/>
      <c r="H96" s="117"/>
      <c r="I96" s="115">
        <v>0</v>
      </c>
      <c r="J96" s="116"/>
      <c r="K96" s="93"/>
    </row>
    <row r="97" spans="2:11" ht="14.1" customHeight="1" x14ac:dyDescent="0.25">
      <c r="B97" s="117" t="s">
        <v>144</v>
      </c>
      <c r="C97" s="117"/>
      <c r="D97" s="117"/>
      <c r="E97" s="117"/>
      <c r="F97" s="117"/>
      <c r="G97" s="117"/>
      <c r="H97" s="117"/>
      <c r="I97" s="115">
        <v>0</v>
      </c>
      <c r="J97" s="116"/>
      <c r="K97" s="25"/>
    </row>
    <row r="98" spans="2:11" ht="14.1" customHeight="1" x14ac:dyDescent="0.25">
      <c r="B98" s="117" t="s">
        <v>145</v>
      </c>
      <c r="C98" s="117"/>
      <c r="D98" s="117"/>
      <c r="E98" s="117"/>
      <c r="F98" s="117"/>
      <c r="G98" s="117"/>
      <c r="H98" s="117"/>
      <c r="I98" s="115">
        <v>0</v>
      </c>
      <c r="J98" s="116"/>
      <c r="K98" s="25"/>
    </row>
    <row r="99" spans="2:11" ht="14.1" customHeight="1" x14ac:dyDescent="0.25">
      <c r="B99" s="117" t="s">
        <v>146</v>
      </c>
      <c r="C99" s="117"/>
      <c r="D99" s="117"/>
      <c r="E99" s="117"/>
      <c r="F99" s="117"/>
      <c r="G99" s="117"/>
      <c r="H99" s="117"/>
      <c r="I99" s="115">
        <v>0</v>
      </c>
      <c r="J99" s="116"/>
      <c r="K99" s="25"/>
    </row>
    <row r="100" spans="2:11" ht="14.1" customHeight="1" x14ac:dyDescent="0.25">
      <c r="B100" s="113" t="s">
        <v>152</v>
      </c>
      <c r="C100" s="113"/>
      <c r="D100" s="113"/>
      <c r="E100" s="113"/>
      <c r="F100" s="113"/>
      <c r="G100" s="113"/>
      <c r="H100" s="113"/>
      <c r="I100" s="94">
        <f>ROUND(SUM(I93:I99),2)</f>
        <v>0</v>
      </c>
      <c r="J100" s="95"/>
      <c r="K100" s="25"/>
    </row>
    <row r="101" spans="2:11" x14ac:dyDescent="0.25">
      <c r="B101" s="49"/>
      <c r="C101" s="49"/>
      <c r="D101" s="49"/>
      <c r="E101" s="49"/>
      <c r="F101" s="49"/>
      <c r="G101" s="49"/>
      <c r="H101" s="49"/>
      <c r="I101" s="61"/>
      <c r="J101" s="61"/>
      <c r="K101" s="25"/>
    </row>
    <row r="102" spans="2:11" ht="14.1" customHeight="1" x14ac:dyDescent="0.25">
      <c r="B102" s="122" t="s">
        <v>147</v>
      </c>
      <c r="C102" s="122"/>
      <c r="D102" s="122"/>
      <c r="E102" s="122"/>
      <c r="F102" s="122"/>
      <c r="G102" s="122"/>
      <c r="H102" s="122"/>
      <c r="I102" s="101" t="s">
        <v>0</v>
      </c>
      <c r="J102" s="102"/>
      <c r="K102" s="25"/>
    </row>
    <row r="103" spans="2:11" ht="27.95" customHeight="1" x14ac:dyDescent="0.25">
      <c r="B103" s="117" t="s">
        <v>148</v>
      </c>
      <c r="C103" s="117"/>
      <c r="D103" s="117"/>
      <c r="E103" s="117"/>
      <c r="F103" s="117"/>
      <c r="G103" s="117"/>
      <c r="H103" s="117"/>
      <c r="I103" s="115">
        <v>0</v>
      </c>
      <c r="J103" s="116"/>
      <c r="K103" s="25"/>
    </row>
    <row r="104" spans="2:11" ht="14.1" customHeight="1" x14ac:dyDescent="0.25">
      <c r="B104" s="117" t="s">
        <v>149</v>
      </c>
      <c r="C104" s="117"/>
      <c r="D104" s="117"/>
      <c r="E104" s="117"/>
      <c r="F104" s="117"/>
      <c r="G104" s="117"/>
      <c r="H104" s="117"/>
      <c r="I104" s="115">
        <v>0</v>
      </c>
      <c r="J104" s="116"/>
      <c r="K104" s="25"/>
    </row>
    <row r="105" spans="2:11" ht="14.1" customHeight="1" x14ac:dyDescent="0.25">
      <c r="B105" s="117" t="s">
        <v>150</v>
      </c>
      <c r="C105" s="117"/>
      <c r="D105" s="117"/>
      <c r="E105" s="117"/>
      <c r="F105" s="117"/>
      <c r="G105" s="117"/>
      <c r="H105" s="117"/>
      <c r="I105" s="115">
        <v>0</v>
      </c>
      <c r="J105" s="116"/>
      <c r="K105" s="25"/>
    </row>
    <row r="106" spans="2:11" ht="14.1" customHeight="1" x14ac:dyDescent="0.25">
      <c r="B106" s="113" t="s">
        <v>151</v>
      </c>
      <c r="C106" s="113"/>
      <c r="D106" s="113"/>
      <c r="E106" s="113"/>
      <c r="F106" s="113"/>
      <c r="G106" s="113"/>
      <c r="H106" s="113"/>
      <c r="I106" s="94">
        <f>ROUND(SUM(I103:I105),2)</f>
        <v>0</v>
      </c>
      <c r="J106" s="95"/>
      <c r="K106" s="25"/>
    </row>
    <row r="107" spans="2:11" x14ac:dyDescent="0.25">
      <c r="B107" s="49"/>
      <c r="C107" s="49"/>
      <c r="D107" s="49"/>
      <c r="E107" s="49"/>
      <c r="F107" s="49"/>
      <c r="G107" s="49"/>
      <c r="H107" s="49"/>
      <c r="I107" s="62"/>
      <c r="J107" s="62"/>
      <c r="K107" s="25"/>
    </row>
    <row r="108" spans="2:11" s="63" customFormat="1" ht="34.5" customHeight="1" x14ac:dyDescent="0.25">
      <c r="B108" s="96" t="s">
        <v>170</v>
      </c>
      <c r="C108" s="97"/>
      <c r="D108" s="97"/>
      <c r="E108" s="97"/>
      <c r="F108" s="97"/>
      <c r="G108" s="97"/>
      <c r="H108" s="98"/>
      <c r="I108" s="99" t="s">
        <v>0</v>
      </c>
      <c r="J108" s="100"/>
      <c r="K108" s="93" t="s">
        <v>171</v>
      </c>
    </row>
    <row r="109" spans="2:11" s="63" customFormat="1" ht="35.25" customHeight="1" x14ac:dyDescent="0.25">
      <c r="B109" s="113" t="s">
        <v>153</v>
      </c>
      <c r="C109" s="113"/>
      <c r="D109" s="113"/>
      <c r="E109" s="113"/>
      <c r="F109" s="113"/>
      <c r="G109" s="113"/>
      <c r="H109" s="113"/>
      <c r="I109" s="103">
        <v>0</v>
      </c>
      <c r="J109" s="104"/>
      <c r="K109" s="93"/>
    </row>
    <row r="110" spans="2:11" s="63" customFormat="1" ht="13.5" customHeight="1" x14ac:dyDescent="0.25">
      <c r="B110" s="49"/>
      <c r="C110" s="81"/>
      <c r="D110" s="81"/>
      <c r="E110" s="81"/>
      <c r="F110" s="81"/>
      <c r="G110" s="81"/>
      <c r="H110" s="81"/>
      <c r="I110" s="82"/>
      <c r="J110" s="82"/>
      <c r="K110" s="77"/>
    </row>
    <row r="111" spans="2:11" s="63" customFormat="1" ht="58.5" customHeight="1" x14ac:dyDescent="0.25">
      <c r="B111" s="96" t="s">
        <v>154</v>
      </c>
      <c r="C111" s="97"/>
      <c r="D111" s="97"/>
      <c r="E111" s="97"/>
      <c r="F111" s="97"/>
      <c r="G111" s="97"/>
      <c r="H111" s="98"/>
      <c r="I111" s="99" t="s">
        <v>0</v>
      </c>
      <c r="J111" s="100"/>
      <c r="K111" s="76"/>
    </row>
    <row r="112" spans="2:11" s="63" customFormat="1" ht="16.5" customHeight="1" x14ac:dyDescent="0.25">
      <c r="B112" s="113" t="s">
        <v>155</v>
      </c>
      <c r="C112" s="113"/>
      <c r="D112" s="113"/>
      <c r="E112" s="113"/>
      <c r="F112" s="113"/>
      <c r="G112" s="113"/>
      <c r="H112" s="113"/>
      <c r="I112" s="103">
        <v>0</v>
      </c>
      <c r="J112" s="104"/>
      <c r="K112" s="76"/>
    </row>
    <row r="113" spans="2:11" s="63" customFormat="1" ht="12" customHeight="1" x14ac:dyDescent="0.25">
      <c r="B113" s="77"/>
      <c r="C113" s="81"/>
      <c r="D113" s="81"/>
      <c r="E113" s="81"/>
      <c r="F113" s="81"/>
      <c r="G113" s="81"/>
      <c r="H113" s="77"/>
      <c r="I113" s="77"/>
      <c r="J113" s="77"/>
      <c r="K113" s="77"/>
    </row>
    <row r="114" spans="2:11" s="63" customFormat="1" ht="65.25" customHeight="1" x14ac:dyDescent="0.25">
      <c r="B114" s="96" t="s">
        <v>9</v>
      </c>
      <c r="C114" s="97"/>
      <c r="D114" s="97"/>
      <c r="E114" s="97"/>
      <c r="F114" s="97"/>
      <c r="G114" s="97"/>
      <c r="H114" s="98"/>
      <c r="I114" s="99" t="s">
        <v>0</v>
      </c>
      <c r="J114" s="100"/>
      <c r="K114" s="77"/>
    </row>
    <row r="115" spans="2:11" s="63" customFormat="1" ht="15" customHeight="1" x14ac:dyDescent="0.25">
      <c r="B115" s="113" t="s">
        <v>156</v>
      </c>
      <c r="C115" s="113"/>
      <c r="D115" s="113"/>
      <c r="E115" s="113"/>
      <c r="F115" s="113"/>
      <c r="G115" s="113"/>
      <c r="H115" s="113"/>
      <c r="I115" s="103">
        <v>0</v>
      </c>
      <c r="J115" s="104"/>
      <c r="K115" s="77"/>
    </row>
    <row r="116" spans="2:11" s="63" customFormat="1" ht="15" customHeight="1" x14ac:dyDescent="0.25">
      <c r="B116" s="41"/>
      <c r="C116" s="41"/>
      <c r="D116" s="41"/>
      <c r="E116" s="41"/>
      <c r="F116" s="41"/>
      <c r="G116" s="41"/>
      <c r="H116" s="41"/>
      <c r="I116" s="85"/>
      <c r="J116" s="85"/>
      <c r="K116" s="77"/>
    </row>
    <row r="117" spans="2:11" s="63" customFormat="1" ht="28.5" customHeight="1" x14ac:dyDescent="0.25">
      <c r="B117" s="96" t="s">
        <v>172</v>
      </c>
      <c r="C117" s="97"/>
      <c r="D117" s="97"/>
      <c r="E117" s="97"/>
      <c r="F117" s="97"/>
      <c r="G117" s="97"/>
      <c r="H117" s="98"/>
      <c r="I117" s="99" t="s">
        <v>0</v>
      </c>
      <c r="J117" s="100"/>
      <c r="K117" s="77"/>
    </row>
    <row r="118" spans="2:11" s="63" customFormat="1" ht="15" customHeight="1" x14ac:dyDescent="0.25">
      <c r="B118" s="113" t="s">
        <v>159</v>
      </c>
      <c r="C118" s="113"/>
      <c r="D118" s="113"/>
      <c r="E118" s="113"/>
      <c r="F118" s="113"/>
      <c r="G118" s="113"/>
      <c r="H118" s="113"/>
      <c r="I118" s="103">
        <v>0</v>
      </c>
      <c r="J118" s="104"/>
      <c r="K118" s="77"/>
    </row>
    <row r="119" spans="2:11" s="63" customFormat="1" ht="12.75" customHeight="1" x14ac:dyDescent="0.25">
      <c r="B119" s="77"/>
      <c r="C119" s="41"/>
      <c r="D119" s="41"/>
      <c r="E119" s="41"/>
      <c r="F119" s="41"/>
      <c r="G119" s="41"/>
      <c r="H119" s="77"/>
      <c r="I119" s="77"/>
      <c r="J119" s="77"/>
      <c r="K119" s="77"/>
    </row>
    <row r="120" spans="2:11" s="63" customFormat="1" ht="31.5" customHeight="1" x14ac:dyDescent="0.25">
      <c r="B120" s="113" t="s">
        <v>173</v>
      </c>
      <c r="C120" s="113"/>
      <c r="D120" s="113"/>
      <c r="E120" s="113"/>
      <c r="F120" s="113"/>
      <c r="G120" s="113"/>
      <c r="H120" s="113"/>
      <c r="I120" s="94">
        <f>ROUND(I78+I84+I90+I100+I106+I109+I112+I115+I118,2)</f>
        <v>0</v>
      </c>
      <c r="J120" s="95"/>
      <c r="K120" s="77" t="s">
        <v>174</v>
      </c>
    </row>
    <row r="121" spans="2:11" s="63" customFormat="1" x14ac:dyDescent="0.25">
      <c r="B121" s="77"/>
      <c r="C121" s="77"/>
      <c r="D121" s="77"/>
      <c r="E121" s="77"/>
      <c r="F121" s="77"/>
      <c r="G121" s="77"/>
      <c r="H121" s="77"/>
      <c r="I121" s="77"/>
      <c r="J121" s="77"/>
      <c r="K121" s="64"/>
    </row>
    <row r="122" spans="2:11" s="63" customFormat="1" x14ac:dyDescent="0.25">
      <c r="B122" s="114" t="s">
        <v>169</v>
      </c>
      <c r="C122" s="114"/>
      <c r="D122" s="114"/>
      <c r="E122" s="114"/>
      <c r="F122" s="114"/>
      <c r="G122" s="114"/>
      <c r="H122" s="114"/>
      <c r="I122" s="114"/>
      <c r="J122" s="114"/>
      <c r="K122" s="58" t="s">
        <v>157</v>
      </c>
    </row>
    <row r="123" spans="2:11" s="63" customFormat="1" x14ac:dyDescent="0.25">
      <c r="B123" s="77"/>
      <c r="C123" s="77"/>
      <c r="D123" s="77"/>
      <c r="E123" s="77"/>
      <c r="F123" s="77"/>
      <c r="G123" s="77"/>
      <c r="H123" s="77"/>
      <c r="I123" s="77"/>
      <c r="J123" s="77"/>
      <c r="K123" s="64"/>
    </row>
    <row r="124" spans="2:11" s="63" customFormat="1" x14ac:dyDescent="0.25">
      <c r="B124" s="96" t="s">
        <v>188</v>
      </c>
      <c r="C124" s="97"/>
      <c r="D124" s="97"/>
      <c r="E124" s="97"/>
      <c r="F124" s="97"/>
      <c r="G124" s="97"/>
      <c r="H124" s="98"/>
      <c r="I124" s="99" t="s">
        <v>0</v>
      </c>
      <c r="J124" s="100"/>
      <c r="K124" s="64"/>
    </row>
    <row r="125" spans="2:11" s="63" customFormat="1" x14ac:dyDescent="0.25">
      <c r="B125" s="88" t="s">
        <v>160</v>
      </c>
      <c r="C125" s="89"/>
      <c r="D125" s="89"/>
      <c r="E125" s="89"/>
      <c r="F125" s="89"/>
      <c r="G125" s="89"/>
      <c r="H125" s="90"/>
      <c r="I125" s="119"/>
      <c r="J125" s="120"/>
      <c r="K125" s="93" t="s">
        <v>176</v>
      </c>
    </row>
    <row r="126" spans="2:11" s="63" customFormat="1" ht="31.5" customHeight="1" x14ac:dyDescent="0.25">
      <c r="B126" s="111" t="e">
        <f>IF(I127&lt;=0.08,"Se respeta el límite por persona vinculada","ATENCIÓN, se supera el límite por persona vinculada. Dicha restricción se aplicará en la futura fase de justificación, si el proyecto es estimado")</f>
        <v>#DIV/0!</v>
      </c>
      <c r="C126" s="111"/>
      <c r="D126" s="111"/>
      <c r="E126" s="111"/>
      <c r="F126" s="111"/>
      <c r="G126" s="111"/>
      <c r="H126" s="111"/>
      <c r="I126" s="103">
        <v>0</v>
      </c>
      <c r="J126" s="104"/>
      <c r="K126" s="93"/>
    </row>
    <row r="127" spans="2:11" s="63" customFormat="1" x14ac:dyDescent="0.25">
      <c r="B127" s="112" t="s">
        <v>28</v>
      </c>
      <c r="C127" s="112"/>
      <c r="D127" s="112"/>
      <c r="E127" s="112"/>
      <c r="F127" s="112"/>
      <c r="G127" s="112"/>
      <c r="H127" s="112"/>
      <c r="I127" s="91" t="e">
        <f>I126/I120</f>
        <v>#DIV/0!</v>
      </c>
      <c r="J127" s="92"/>
      <c r="K127" s="64"/>
    </row>
    <row r="128" spans="2:11" s="63" customFormat="1" ht="12.75" customHeight="1" x14ac:dyDescent="0.25">
      <c r="B128" s="88" t="s">
        <v>161</v>
      </c>
      <c r="C128" s="89"/>
      <c r="D128" s="89"/>
      <c r="E128" s="89"/>
      <c r="F128" s="89"/>
      <c r="G128" s="89"/>
      <c r="H128" s="90"/>
      <c r="I128" s="119"/>
      <c r="J128" s="120"/>
      <c r="K128" s="64"/>
    </row>
    <row r="129" spans="2:12" s="63" customFormat="1" ht="27" customHeight="1" x14ac:dyDescent="0.25">
      <c r="B129" s="111" t="e">
        <f>IF(I130&lt;=0.08,"Se respeta el límite por persona vinculada","ATENCIÓN, se supera el límite por persona vinculada. Dicha restricción se aplicará en la futura fase de justificación, si el proyecto es estimado")</f>
        <v>#DIV/0!</v>
      </c>
      <c r="C129" s="111"/>
      <c r="D129" s="111"/>
      <c r="E129" s="111"/>
      <c r="F129" s="111"/>
      <c r="G129" s="111"/>
      <c r="H129" s="111"/>
      <c r="I129" s="103">
        <v>0</v>
      </c>
      <c r="J129" s="104"/>
      <c r="K129" s="64"/>
    </row>
    <row r="130" spans="2:12" s="63" customFormat="1" x14ac:dyDescent="0.25">
      <c r="B130" s="112" t="s">
        <v>28</v>
      </c>
      <c r="C130" s="112"/>
      <c r="D130" s="112"/>
      <c r="E130" s="112"/>
      <c r="F130" s="112"/>
      <c r="G130" s="112"/>
      <c r="H130" s="112"/>
      <c r="I130" s="91" t="e">
        <f>I129/I120</f>
        <v>#DIV/0!</v>
      </c>
      <c r="J130" s="92"/>
      <c r="K130" s="64"/>
    </row>
    <row r="131" spans="2:12" s="63" customFormat="1" ht="12.75" customHeight="1" x14ac:dyDescent="0.25">
      <c r="B131" s="88" t="s">
        <v>162</v>
      </c>
      <c r="C131" s="89"/>
      <c r="D131" s="89"/>
      <c r="E131" s="89"/>
      <c r="F131" s="89"/>
      <c r="G131" s="89"/>
      <c r="H131" s="90"/>
      <c r="I131" s="119"/>
      <c r="J131" s="120"/>
      <c r="K131" s="64"/>
    </row>
    <row r="132" spans="2:12" s="63" customFormat="1" ht="24" customHeight="1" x14ac:dyDescent="0.25">
      <c r="B132" s="111" t="e">
        <f>IF(I133&lt;=0.08,"Se respeta el límite por persona vinculada","ATENCIÓN, se supera el límite por persona vinculada. Dicha restricción se aplicará en la futura fase de justificación, si el proyecto es estimado")</f>
        <v>#DIV/0!</v>
      </c>
      <c r="C132" s="111"/>
      <c r="D132" s="111"/>
      <c r="E132" s="111"/>
      <c r="F132" s="111"/>
      <c r="G132" s="111"/>
      <c r="H132" s="111"/>
      <c r="I132" s="103">
        <v>0</v>
      </c>
      <c r="J132" s="104"/>
      <c r="K132" s="64"/>
    </row>
    <row r="133" spans="2:12" s="63" customFormat="1" x14ac:dyDescent="0.25">
      <c r="B133" s="112" t="s">
        <v>28</v>
      </c>
      <c r="C133" s="112"/>
      <c r="D133" s="112"/>
      <c r="E133" s="112"/>
      <c r="F133" s="112"/>
      <c r="G133" s="112"/>
      <c r="H133" s="112"/>
      <c r="I133" s="91" t="e">
        <f>I132/I120</f>
        <v>#DIV/0!</v>
      </c>
      <c r="J133" s="92"/>
      <c r="K133" s="64"/>
    </row>
    <row r="134" spans="2:12" s="63" customFormat="1" ht="12.75" customHeight="1" x14ac:dyDescent="0.25">
      <c r="B134" s="88" t="s">
        <v>163</v>
      </c>
      <c r="C134" s="89"/>
      <c r="D134" s="89"/>
      <c r="E134" s="89"/>
      <c r="F134" s="89"/>
      <c r="G134" s="89"/>
      <c r="H134" s="90"/>
      <c r="I134" s="119"/>
      <c r="J134" s="120"/>
      <c r="K134" s="64"/>
    </row>
    <row r="135" spans="2:12" s="63" customFormat="1" ht="24.75" customHeight="1" x14ac:dyDescent="0.25">
      <c r="B135" s="111" t="e">
        <f>IF(I136&lt;=0.08,"Se respeta el límite por persona vinculada","ATENCIÓN, se supera el límite por persona vinculada. Dicha restricción se aplicará en la futura fase de justificación, si el proyecto es estimado")</f>
        <v>#DIV/0!</v>
      </c>
      <c r="C135" s="111"/>
      <c r="D135" s="111"/>
      <c r="E135" s="111"/>
      <c r="F135" s="111"/>
      <c r="G135" s="111"/>
      <c r="H135" s="111"/>
      <c r="I135" s="103">
        <v>0</v>
      </c>
      <c r="J135" s="104"/>
      <c r="K135" s="64"/>
    </row>
    <row r="136" spans="2:12" s="63" customFormat="1" x14ac:dyDescent="0.25">
      <c r="B136" s="112" t="s">
        <v>28</v>
      </c>
      <c r="C136" s="112"/>
      <c r="D136" s="112"/>
      <c r="E136" s="112"/>
      <c r="F136" s="112"/>
      <c r="G136" s="112"/>
      <c r="H136" s="112"/>
      <c r="I136" s="91" t="e">
        <f>I135/I120</f>
        <v>#DIV/0!</v>
      </c>
      <c r="J136" s="92"/>
      <c r="K136" s="64"/>
    </row>
    <row r="137" spans="2:12" s="63" customFormat="1" ht="12.75" customHeight="1" x14ac:dyDescent="0.25">
      <c r="B137" s="88" t="s">
        <v>164</v>
      </c>
      <c r="C137" s="89"/>
      <c r="D137" s="89"/>
      <c r="E137" s="89"/>
      <c r="F137" s="89"/>
      <c r="G137" s="89"/>
      <c r="H137" s="90"/>
      <c r="I137" s="119"/>
      <c r="J137" s="120"/>
      <c r="K137" s="64"/>
    </row>
    <row r="138" spans="2:12" s="63" customFormat="1" ht="26.25" customHeight="1" x14ac:dyDescent="0.25">
      <c r="B138" s="111" t="e">
        <f>IF(I139&lt;=0.08,"Se respeta el límite por persona vinculada","ATENCIÓN, se supera el límite por persona vinculada. Dicha restricción se aplicará en la futura fase de justificación, si el proyecto es estimado")</f>
        <v>#DIV/0!</v>
      </c>
      <c r="C138" s="111"/>
      <c r="D138" s="111"/>
      <c r="E138" s="111"/>
      <c r="F138" s="111"/>
      <c r="G138" s="111"/>
      <c r="H138" s="111"/>
      <c r="I138" s="103">
        <v>0</v>
      </c>
      <c r="J138" s="104"/>
      <c r="K138" s="64"/>
    </row>
    <row r="139" spans="2:12" s="63" customFormat="1" x14ac:dyDescent="0.25">
      <c r="B139" s="112" t="s">
        <v>28</v>
      </c>
      <c r="C139" s="112"/>
      <c r="D139" s="112"/>
      <c r="E139" s="112"/>
      <c r="F139" s="112"/>
      <c r="G139" s="112"/>
      <c r="H139" s="112"/>
      <c r="I139" s="91" t="e">
        <f>I138/I120</f>
        <v>#DIV/0!</v>
      </c>
      <c r="J139" s="92"/>
      <c r="K139" s="64"/>
    </row>
    <row r="140" spans="2:12" s="63" customFormat="1" x14ac:dyDescent="0.25">
      <c r="B140" s="113" t="s">
        <v>193</v>
      </c>
      <c r="C140" s="113"/>
      <c r="D140" s="113"/>
      <c r="E140" s="113"/>
      <c r="F140" s="113"/>
      <c r="G140" s="113"/>
      <c r="H140" s="113"/>
      <c r="I140" s="94">
        <f>ROUND(SUM(I126+I129+I132+I135+I138),2)</f>
        <v>0</v>
      </c>
      <c r="J140" s="95"/>
      <c r="K140" s="64"/>
    </row>
    <row r="141" spans="2:12" s="63" customFormat="1" x14ac:dyDescent="0.25">
      <c r="B141" s="77"/>
      <c r="C141" s="77"/>
      <c r="D141" s="77"/>
      <c r="E141" s="77"/>
      <c r="F141" s="77"/>
      <c r="G141" s="77"/>
      <c r="H141" s="77"/>
      <c r="I141" s="77"/>
      <c r="J141" s="77"/>
      <c r="K141" s="64"/>
    </row>
    <row r="142" spans="2:12" ht="42" customHeight="1" x14ac:dyDescent="0.25">
      <c r="B142" s="96" t="s">
        <v>189</v>
      </c>
      <c r="C142" s="97"/>
      <c r="D142" s="97"/>
      <c r="E142" s="97"/>
      <c r="F142" s="97"/>
      <c r="G142" s="97"/>
      <c r="H142" s="98"/>
      <c r="I142" s="99" t="s">
        <v>0</v>
      </c>
      <c r="J142" s="100"/>
      <c r="K142" s="25"/>
      <c r="L142" s="63"/>
    </row>
    <row r="143" spans="2:12" ht="28.5" customHeight="1" x14ac:dyDescent="0.25">
      <c r="B143" s="111" t="e">
        <f>IF(I144&lt;=0.3,"Se respeta el límite de gastos de este capítulo","ATENCIÓN, se supera el límite de este capítulo. Dicha restricción se aplicará en la futura fase de justificación, si el proyecto es estimado")</f>
        <v>#DIV/0!</v>
      </c>
      <c r="C143" s="111"/>
      <c r="D143" s="111"/>
      <c r="E143" s="111"/>
      <c r="F143" s="111"/>
      <c r="G143" s="111"/>
      <c r="H143" s="111"/>
      <c r="I143" s="103">
        <v>0</v>
      </c>
      <c r="J143" s="104"/>
      <c r="K143" s="25"/>
      <c r="L143" s="63"/>
    </row>
    <row r="144" spans="2:12" x14ac:dyDescent="0.25">
      <c r="B144" s="112" t="s">
        <v>28</v>
      </c>
      <c r="C144" s="112"/>
      <c r="D144" s="112"/>
      <c r="E144" s="112"/>
      <c r="F144" s="112"/>
      <c r="G144" s="112"/>
      <c r="H144" s="112"/>
      <c r="I144" s="91" t="e">
        <f>I143/I120</f>
        <v>#DIV/0!</v>
      </c>
      <c r="J144" s="92"/>
      <c r="K144" s="25"/>
      <c r="L144" s="63"/>
    </row>
    <row r="145" spans="2:12" x14ac:dyDescent="0.25">
      <c r="B145" s="83"/>
      <c r="C145" s="83"/>
      <c r="D145" s="83"/>
      <c r="E145" s="83"/>
      <c r="F145" s="83"/>
      <c r="G145" s="83"/>
      <c r="H145" s="83"/>
      <c r="I145" s="84"/>
      <c r="J145" s="84"/>
      <c r="K145" s="25"/>
      <c r="L145" s="63"/>
    </row>
    <row r="146" spans="2:12" ht="29.25" customHeight="1" x14ac:dyDescent="0.25">
      <c r="B146" s="96" t="s">
        <v>190</v>
      </c>
      <c r="C146" s="97"/>
      <c r="D146" s="97"/>
      <c r="E146" s="97"/>
      <c r="F146" s="97"/>
      <c r="G146" s="97"/>
      <c r="H146" s="98"/>
      <c r="I146" s="99" t="s">
        <v>0</v>
      </c>
      <c r="J146" s="100"/>
      <c r="K146" s="25"/>
      <c r="L146" s="63"/>
    </row>
    <row r="147" spans="2:12" ht="40.5" customHeight="1" x14ac:dyDescent="0.25">
      <c r="B147" s="111" t="e">
        <f>IF(I148&lt;=0.05,"Se respeta el límite de gastos de representación, protocolarios o de relaciones públicas","ATENCIÓN, se supera el límite de gastos de representación, protocolarios o de relaciones públicas. Dicha restricción se aplicará en la futura fase de justificación, si el proyecto es estimado")</f>
        <v>#DIV/0!</v>
      </c>
      <c r="C147" s="111"/>
      <c r="D147" s="111"/>
      <c r="E147" s="111"/>
      <c r="F147" s="111"/>
      <c r="G147" s="111"/>
      <c r="H147" s="111"/>
      <c r="I147" s="103">
        <v>0</v>
      </c>
      <c r="J147" s="104"/>
      <c r="K147" s="25"/>
      <c r="L147" s="63"/>
    </row>
    <row r="148" spans="2:12" x14ac:dyDescent="0.25">
      <c r="B148" s="112" t="s">
        <v>28</v>
      </c>
      <c r="C148" s="112"/>
      <c r="D148" s="112"/>
      <c r="E148" s="112"/>
      <c r="F148" s="112"/>
      <c r="G148" s="112"/>
      <c r="H148" s="112"/>
      <c r="I148" s="91" t="e">
        <f>I147/I120</f>
        <v>#DIV/0!</v>
      </c>
      <c r="J148" s="92"/>
      <c r="K148" s="25"/>
      <c r="L148" s="63"/>
    </row>
    <row r="149" spans="2:12" x14ac:dyDescent="0.25">
      <c r="B149" s="41"/>
      <c r="C149" s="41"/>
      <c r="D149" s="41"/>
      <c r="E149" s="41"/>
      <c r="F149" s="41"/>
      <c r="G149" s="41"/>
      <c r="H149" s="41"/>
      <c r="I149" s="41"/>
      <c r="J149" s="23"/>
      <c r="K149" s="25"/>
      <c r="L149" s="63"/>
    </row>
    <row r="150" spans="2:12" ht="33.75" customHeight="1" x14ac:dyDescent="0.25">
      <c r="B150" s="96" t="s">
        <v>191</v>
      </c>
      <c r="C150" s="97"/>
      <c r="D150" s="97"/>
      <c r="E150" s="97"/>
      <c r="F150" s="97"/>
      <c r="G150" s="97"/>
      <c r="H150" s="98"/>
      <c r="I150" s="99" t="s">
        <v>0</v>
      </c>
      <c r="J150" s="100"/>
      <c r="K150" s="65"/>
      <c r="L150" s="63"/>
    </row>
    <row r="151" spans="2:12" ht="27.75" customHeight="1" x14ac:dyDescent="0.25">
      <c r="B151" s="111" t="e">
        <f>IF(I152&lt;=0.15,"Se respeta el límite de gastos generales","ATENCIÓN, se supera el límite de gastos generales. Dicha restricción se aplicará en la futura fase de justificación, si el proyecto es estimado")</f>
        <v>#DIV/0!</v>
      </c>
      <c r="C151" s="111"/>
      <c r="D151" s="111"/>
      <c r="E151" s="111"/>
      <c r="F151" s="111"/>
      <c r="G151" s="111"/>
      <c r="H151" s="111"/>
      <c r="I151" s="103">
        <v>0</v>
      </c>
      <c r="J151" s="104"/>
      <c r="K151" s="65"/>
      <c r="L151" s="63"/>
    </row>
    <row r="152" spans="2:12" ht="29.25" customHeight="1" x14ac:dyDescent="0.25">
      <c r="B152" s="112" t="s">
        <v>28</v>
      </c>
      <c r="C152" s="112"/>
      <c r="D152" s="112"/>
      <c r="E152" s="112"/>
      <c r="F152" s="112"/>
      <c r="G152" s="112"/>
      <c r="H152" s="112"/>
      <c r="I152" s="91" t="e">
        <f>I151/I120</f>
        <v>#DIV/0!</v>
      </c>
      <c r="J152" s="92"/>
      <c r="K152" s="64" t="s">
        <v>102</v>
      </c>
      <c r="L152" s="63"/>
    </row>
    <row r="153" spans="2:12" x14ac:dyDescent="0.25">
      <c r="B153" s="41"/>
      <c r="C153" s="41"/>
      <c r="D153" s="41"/>
      <c r="E153" s="41"/>
      <c r="F153" s="41"/>
      <c r="G153" s="41"/>
      <c r="H153" s="41"/>
      <c r="I153" s="41"/>
      <c r="J153" s="23"/>
      <c r="K153" s="25"/>
      <c r="L153" s="63"/>
    </row>
    <row r="154" spans="2:12" ht="48.75" customHeight="1" x14ac:dyDescent="0.25">
      <c r="B154" s="96" t="s">
        <v>192</v>
      </c>
      <c r="C154" s="97"/>
      <c r="D154" s="97"/>
      <c r="E154" s="97"/>
      <c r="F154" s="97"/>
      <c r="G154" s="97"/>
      <c r="H154" s="98"/>
      <c r="I154" s="99" t="s">
        <v>0</v>
      </c>
      <c r="J154" s="100"/>
      <c r="K154" s="65"/>
      <c r="L154" s="63"/>
    </row>
    <row r="155" spans="2:12" ht="27.75" customHeight="1" x14ac:dyDescent="0.25">
      <c r="B155" s="111" t="e">
        <f>IF(I156&lt;=0.2,"Se respeta el límite de gastos de personal","ATENCIÓN, se supera el límite de gastos de personal. Dicha restricción se aplicará en la futura fase de justificación, si el proyecto es estimado")</f>
        <v>#DIV/0!</v>
      </c>
      <c r="C155" s="111"/>
      <c r="D155" s="111"/>
      <c r="E155" s="111"/>
      <c r="F155" s="111"/>
      <c r="G155" s="111"/>
      <c r="H155" s="111"/>
      <c r="I155" s="103">
        <v>0</v>
      </c>
      <c r="J155" s="104"/>
      <c r="K155" s="65"/>
      <c r="L155" s="63"/>
    </row>
    <row r="156" spans="2:12" ht="25.5" x14ac:dyDescent="0.25">
      <c r="B156" s="112" t="s">
        <v>28</v>
      </c>
      <c r="C156" s="112"/>
      <c r="D156" s="112"/>
      <c r="E156" s="112"/>
      <c r="F156" s="112"/>
      <c r="G156" s="112"/>
      <c r="H156" s="112"/>
      <c r="I156" s="91" t="e">
        <f>I155/I120</f>
        <v>#DIV/0!</v>
      </c>
      <c r="J156" s="92"/>
      <c r="K156" s="64" t="s">
        <v>102</v>
      </c>
      <c r="L156" s="63"/>
    </row>
    <row r="157" spans="2:12" x14ac:dyDescent="0.25">
      <c r="B157" s="41"/>
      <c r="C157" s="41"/>
      <c r="D157" s="41"/>
      <c r="E157" s="41"/>
      <c r="F157" s="41"/>
      <c r="G157" s="41"/>
      <c r="H157" s="41"/>
      <c r="I157" s="41"/>
      <c r="J157" s="23"/>
      <c r="K157" s="25"/>
      <c r="L157" s="63"/>
    </row>
    <row r="158" spans="2:12" ht="12.75" customHeight="1" x14ac:dyDescent="0.25">
      <c r="B158" s="113" t="s">
        <v>165</v>
      </c>
      <c r="C158" s="113"/>
      <c r="D158" s="113"/>
      <c r="E158" s="113"/>
      <c r="F158" s="113"/>
      <c r="G158" s="113"/>
      <c r="H158" s="113"/>
      <c r="I158" s="192">
        <f>ROUND(I140+I143+I147+I151+I155,2)</f>
        <v>0</v>
      </c>
      <c r="J158" s="193"/>
      <c r="K158" s="25"/>
      <c r="L158" s="63"/>
    </row>
    <row r="159" spans="2:12" x14ac:dyDescent="0.25">
      <c r="B159" s="113"/>
      <c r="C159" s="113"/>
      <c r="D159" s="113"/>
      <c r="E159" s="113"/>
      <c r="F159" s="113"/>
      <c r="G159" s="113"/>
      <c r="H159" s="113"/>
      <c r="I159" s="194"/>
      <c r="J159" s="195"/>
      <c r="K159" s="25"/>
      <c r="L159" s="63"/>
    </row>
    <row r="160" spans="2:12" x14ac:dyDescent="0.25">
      <c r="B160" s="41"/>
      <c r="C160" s="41"/>
      <c r="D160" s="41"/>
      <c r="E160" s="41"/>
      <c r="F160" s="41"/>
      <c r="G160" s="41"/>
      <c r="H160" s="41"/>
      <c r="I160" s="41"/>
      <c r="J160" s="23"/>
      <c r="K160" s="25"/>
      <c r="L160" s="63"/>
    </row>
    <row r="161" spans="2:12" ht="12.75" customHeight="1" x14ac:dyDescent="0.25">
      <c r="B161" s="113" t="s">
        <v>166</v>
      </c>
      <c r="C161" s="113"/>
      <c r="D161" s="113"/>
      <c r="E161" s="113"/>
      <c r="F161" s="113"/>
      <c r="G161" s="113"/>
      <c r="H161" s="113"/>
      <c r="I161" s="192">
        <f>ROUND(I120+I158,2)</f>
        <v>0</v>
      </c>
      <c r="J161" s="193"/>
      <c r="K161" s="25" t="s">
        <v>175</v>
      </c>
      <c r="L161" s="63"/>
    </row>
    <row r="162" spans="2:12" x14ac:dyDescent="0.25">
      <c r="B162" s="113"/>
      <c r="C162" s="113"/>
      <c r="D162" s="113"/>
      <c r="E162" s="113"/>
      <c r="F162" s="113"/>
      <c r="G162" s="113"/>
      <c r="H162" s="113"/>
      <c r="I162" s="194"/>
      <c r="J162" s="195"/>
      <c r="K162" s="25"/>
      <c r="L162" s="63"/>
    </row>
    <row r="163" spans="2:12" x14ac:dyDescent="0.25">
      <c r="B163" s="24"/>
      <c r="C163" s="24"/>
      <c r="D163" s="24"/>
      <c r="E163" s="24"/>
      <c r="F163" s="24"/>
      <c r="G163" s="24"/>
      <c r="H163" s="24"/>
      <c r="I163" s="24"/>
      <c r="J163" s="24"/>
      <c r="K163" s="25"/>
    </row>
    <row r="164" spans="2:12" ht="57.75" customHeight="1" x14ac:dyDescent="0.25">
      <c r="B164" s="191" t="s">
        <v>33</v>
      </c>
      <c r="C164" s="191"/>
      <c r="D164" s="191"/>
      <c r="E164" s="191"/>
      <c r="F164" s="191"/>
      <c r="G164" s="191"/>
      <c r="H164" s="191"/>
      <c r="I164" s="101" t="s">
        <v>0</v>
      </c>
      <c r="J164" s="102"/>
      <c r="K164" s="158" t="s">
        <v>99</v>
      </c>
    </row>
    <row r="165" spans="2:12" x14ac:dyDescent="0.25">
      <c r="B165" s="191"/>
      <c r="C165" s="191"/>
      <c r="D165" s="191"/>
      <c r="E165" s="191"/>
      <c r="F165" s="191"/>
      <c r="G165" s="191"/>
      <c r="H165" s="191"/>
      <c r="I165" s="115">
        <v>0</v>
      </c>
      <c r="J165" s="116"/>
      <c r="K165" s="158"/>
    </row>
    <row r="166" spans="2:12" x14ac:dyDescent="0.25">
      <c r="B166" s="24"/>
      <c r="C166" s="24"/>
      <c r="D166" s="24"/>
      <c r="E166" s="24"/>
      <c r="F166" s="24"/>
      <c r="G166" s="24"/>
      <c r="H166" s="24"/>
      <c r="I166" s="24"/>
      <c r="J166" s="24"/>
      <c r="K166" s="25"/>
    </row>
    <row r="167" spans="2:12" ht="64.5" customHeight="1" thickBot="1" x14ac:dyDescent="0.3">
      <c r="B167" s="99" t="s">
        <v>180</v>
      </c>
      <c r="C167" s="161"/>
      <c r="D167" s="161"/>
      <c r="E167" s="161"/>
      <c r="F167" s="161"/>
      <c r="G167" s="161"/>
      <c r="H167" s="100"/>
      <c r="I167" s="166" t="s">
        <v>34</v>
      </c>
      <c r="J167" s="167"/>
      <c r="K167" s="25"/>
    </row>
    <row r="168" spans="2:12" ht="32.25" customHeight="1" thickTop="1" x14ac:dyDescent="0.25">
      <c r="B168" s="243" t="str">
        <f>IF(I168=I59,"Correcto, TOTAL 2. PRESUPUESTO TOTAL DEL PROYECTO coincide con la celda 'PRESUPUESTO TOTAL DEL PROYECTO'","ATENCIÓN, el TOTAL 2 no coincide con la celda 'PRESUPUESTO TOTAL DEL PROYECTO'. Revisar si se han introducido correctamente todos los gastos")</f>
        <v>Correcto, TOTAL 2. PRESUPUESTO TOTAL DEL PROYECTO coincide con la celda 'PRESUPUESTO TOTAL DEL PROYECTO'</v>
      </c>
      <c r="C168" s="244"/>
      <c r="D168" s="244"/>
      <c r="E168" s="244"/>
      <c r="F168" s="244"/>
      <c r="G168" s="244"/>
      <c r="H168" s="245"/>
      <c r="I168" s="168">
        <f>ROUND(I161+I165,2)</f>
        <v>0</v>
      </c>
      <c r="J168" s="169"/>
      <c r="K168" s="157" t="s">
        <v>100</v>
      </c>
    </row>
    <row r="169" spans="2:12" ht="41.25" customHeight="1" thickBot="1" x14ac:dyDescent="0.3">
      <c r="B169" s="246"/>
      <c r="C169" s="247"/>
      <c r="D169" s="247"/>
      <c r="E169" s="247"/>
      <c r="F169" s="247"/>
      <c r="G169" s="247"/>
      <c r="H169" s="248"/>
      <c r="I169" s="170"/>
      <c r="J169" s="171"/>
      <c r="K169" s="157"/>
    </row>
    <row r="170" spans="2:12" ht="13.5" thickTop="1" x14ac:dyDescent="0.25">
      <c r="B170" s="43"/>
      <c r="C170" s="43"/>
      <c r="D170" s="43"/>
      <c r="E170" s="43"/>
      <c r="F170" s="43"/>
      <c r="G170" s="43"/>
      <c r="H170" s="43"/>
      <c r="I170" s="67"/>
      <c r="J170" s="67"/>
      <c r="K170" s="25"/>
    </row>
    <row r="171" spans="2:12" x14ac:dyDescent="0.25">
      <c r="B171" s="24"/>
      <c r="C171" s="24"/>
      <c r="D171" s="24"/>
      <c r="E171" s="24"/>
      <c r="F171" s="24"/>
      <c r="G171" s="24"/>
      <c r="H171" s="24"/>
      <c r="I171" s="24"/>
      <c r="J171" s="24"/>
      <c r="K171" s="25"/>
    </row>
    <row r="172" spans="2:12" ht="18" customHeight="1" x14ac:dyDescent="0.25">
      <c r="B172" s="184" t="s">
        <v>17</v>
      </c>
      <c r="C172" s="185"/>
      <c r="D172" s="185"/>
      <c r="E172" s="185"/>
      <c r="F172" s="185"/>
      <c r="G172" s="185"/>
      <c r="H172" s="185"/>
      <c r="I172" s="185"/>
      <c r="J172" s="185"/>
      <c r="K172" s="186"/>
    </row>
    <row r="173" spans="2:12" x14ac:dyDescent="0.25">
      <c r="B173" s="24"/>
      <c r="C173" s="24"/>
      <c r="D173" s="24"/>
      <c r="E173" s="24"/>
      <c r="F173" s="24"/>
      <c r="G173" s="24"/>
      <c r="H173" s="24"/>
      <c r="I173" s="43"/>
      <c r="J173" s="24"/>
      <c r="K173" s="25"/>
    </row>
    <row r="174" spans="2:12" ht="14.1" customHeight="1" x14ac:dyDescent="0.25">
      <c r="B174" s="187" t="s">
        <v>13</v>
      </c>
      <c r="C174" s="188"/>
      <c r="D174" s="188"/>
      <c r="E174" s="188"/>
      <c r="F174" s="188"/>
      <c r="G174" s="188"/>
      <c r="H174" s="189"/>
      <c r="I174" s="50" t="s">
        <v>0</v>
      </c>
      <c r="J174" s="153" t="s">
        <v>11</v>
      </c>
      <c r="K174" s="154"/>
    </row>
    <row r="175" spans="2:12" x14ac:dyDescent="0.25">
      <c r="B175" s="107" t="s">
        <v>115</v>
      </c>
      <c r="C175" s="108"/>
      <c r="D175" s="108"/>
      <c r="E175" s="108"/>
      <c r="F175" s="108"/>
      <c r="G175" s="108"/>
      <c r="H175" s="121"/>
      <c r="I175" s="15">
        <v>0</v>
      </c>
      <c r="J175" s="159" t="s">
        <v>103</v>
      </c>
      <c r="K175" s="151"/>
    </row>
    <row r="176" spans="2:12" x14ac:dyDescent="0.25">
      <c r="B176" s="107" t="s">
        <v>116</v>
      </c>
      <c r="C176" s="108"/>
      <c r="D176" s="108"/>
      <c r="E176" s="108"/>
      <c r="F176" s="108"/>
      <c r="G176" s="108"/>
      <c r="H176" s="121"/>
      <c r="I176" s="15">
        <v>0</v>
      </c>
      <c r="J176" s="160"/>
      <c r="K176" s="152"/>
    </row>
    <row r="177" spans="2:11" ht="15" customHeight="1" x14ac:dyDescent="0.25">
      <c r="B177" s="107" t="s">
        <v>117</v>
      </c>
      <c r="C177" s="108"/>
      <c r="D177" s="108"/>
      <c r="E177" s="108"/>
      <c r="F177" s="108"/>
      <c r="G177" s="108"/>
      <c r="H177" s="121"/>
      <c r="I177" s="15">
        <v>0</v>
      </c>
      <c r="J177" s="155"/>
      <c r="K177" s="156"/>
    </row>
    <row r="178" spans="2:11" x14ac:dyDescent="0.25">
      <c r="B178" s="107" t="s">
        <v>118</v>
      </c>
      <c r="C178" s="108"/>
      <c r="D178" s="108"/>
      <c r="E178" s="108"/>
      <c r="F178" s="108"/>
      <c r="G178" s="108"/>
      <c r="H178" s="121"/>
      <c r="I178" s="15">
        <v>0</v>
      </c>
      <c r="J178" s="86"/>
      <c r="K178" s="87"/>
    </row>
    <row r="179" spans="2:11" x14ac:dyDescent="0.25">
      <c r="B179" s="107" t="s">
        <v>119</v>
      </c>
      <c r="C179" s="108"/>
      <c r="D179" s="108"/>
      <c r="E179" s="108"/>
      <c r="F179" s="108"/>
      <c r="G179" s="108"/>
      <c r="H179" s="121"/>
      <c r="I179" s="15">
        <v>0</v>
      </c>
      <c r="J179" s="86"/>
      <c r="K179" s="87"/>
    </row>
    <row r="180" spans="2:11" x14ac:dyDescent="0.25">
      <c r="B180" s="107" t="s">
        <v>120</v>
      </c>
      <c r="C180" s="108"/>
      <c r="D180" s="108"/>
      <c r="E180" s="61" t="s">
        <v>182</v>
      </c>
      <c r="F180" s="109"/>
      <c r="G180" s="109"/>
      <c r="H180" s="110"/>
      <c r="I180" s="15">
        <v>0</v>
      </c>
      <c r="J180" s="86"/>
      <c r="K180" s="87"/>
    </row>
    <row r="181" spans="2:11" ht="14.1" customHeight="1" x14ac:dyDescent="0.25">
      <c r="B181" s="213" t="s">
        <v>20</v>
      </c>
      <c r="C181" s="213"/>
      <c r="D181" s="213"/>
      <c r="E181" s="213"/>
      <c r="F181" s="213"/>
      <c r="G181" s="213"/>
      <c r="H181" s="213"/>
      <c r="I181" s="60">
        <f>ROUND(SUM(I175:I180),2)</f>
        <v>0</v>
      </c>
      <c r="J181" s="86"/>
      <c r="K181" s="87"/>
    </row>
    <row r="182" spans="2:11" x14ac:dyDescent="0.25">
      <c r="B182" s="24"/>
      <c r="C182" s="24"/>
      <c r="D182" s="24"/>
      <c r="E182" s="24"/>
      <c r="F182" s="24"/>
      <c r="G182" s="24"/>
      <c r="H182" s="24"/>
      <c r="I182" s="24"/>
      <c r="J182" s="86"/>
      <c r="K182" s="87"/>
    </row>
    <row r="183" spans="2:11" x14ac:dyDescent="0.25">
      <c r="B183" s="172" t="s">
        <v>14</v>
      </c>
      <c r="C183" s="172"/>
      <c r="D183" s="172"/>
      <c r="E183" s="172"/>
      <c r="F183" s="172"/>
      <c r="G183" s="172"/>
      <c r="H183" s="172"/>
      <c r="I183" s="50" t="s">
        <v>0</v>
      </c>
      <c r="J183" s="86"/>
      <c r="K183" s="87"/>
    </row>
    <row r="184" spans="2:11" ht="14.1" customHeight="1" x14ac:dyDescent="0.25">
      <c r="B184" s="190" t="s">
        <v>15</v>
      </c>
      <c r="C184" s="190"/>
      <c r="D184" s="190"/>
      <c r="E184" s="190"/>
      <c r="F184" s="190"/>
      <c r="G184" s="190"/>
      <c r="H184" s="190"/>
      <c r="I184" s="78">
        <f>I61</f>
        <v>0</v>
      </c>
      <c r="J184" s="155" t="s">
        <v>95</v>
      </c>
      <c r="K184" s="156"/>
    </row>
    <row r="185" spans="2:11" ht="27.95" customHeight="1" x14ac:dyDescent="0.25">
      <c r="B185" s="190" t="s">
        <v>16</v>
      </c>
      <c r="C185" s="190"/>
      <c r="D185" s="190"/>
      <c r="E185" s="190"/>
      <c r="F185" s="190"/>
      <c r="G185" s="190"/>
      <c r="H185" s="190"/>
      <c r="I185" s="190"/>
      <c r="J185" s="158" t="s">
        <v>19</v>
      </c>
      <c r="K185" s="196"/>
    </row>
    <row r="186" spans="2:11" ht="14.1" customHeight="1" x14ac:dyDescent="0.25">
      <c r="B186" s="99" t="s">
        <v>183</v>
      </c>
      <c r="C186" s="161"/>
      <c r="D186" s="161"/>
      <c r="E186" s="161"/>
      <c r="F186" s="100"/>
      <c r="G186" s="161" t="s">
        <v>21</v>
      </c>
      <c r="H186" s="100"/>
      <c r="I186" s="50" t="s">
        <v>0</v>
      </c>
      <c r="J186" s="155" t="s">
        <v>93</v>
      </c>
      <c r="K186" s="156"/>
    </row>
    <row r="187" spans="2:11" x14ac:dyDescent="0.25">
      <c r="B187" s="105"/>
      <c r="C187" s="162"/>
      <c r="D187" s="162"/>
      <c r="E187" s="162"/>
      <c r="F187" s="106"/>
      <c r="G187" s="105"/>
      <c r="H187" s="106"/>
      <c r="I187" s="15">
        <v>0</v>
      </c>
      <c r="J187" s="86"/>
      <c r="K187" s="87"/>
    </row>
    <row r="188" spans="2:11" x14ac:dyDescent="0.25">
      <c r="B188" s="105"/>
      <c r="C188" s="162"/>
      <c r="D188" s="162"/>
      <c r="E188" s="162"/>
      <c r="F188" s="106"/>
      <c r="G188" s="105"/>
      <c r="H188" s="106"/>
      <c r="I188" s="15">
        <v>0</v>
      </c>
      <c r="J188" s="86"/>
      <c r="K188" s="87"/>
    </row>
    <row r="189" spans="2:11" x14ac:dyDescent="0.25">
      <c r="B189" s="163"/>
      <c r="C189" s="164"/>
      <c r="D189" s="164"/>
      <c r="E189" s="164"/>
      <c r="F189" s="165"/>
      <c r="G189" s="105"/>
      <c r="H189" s="106"/>
      <c r="I189" s="15">
        <v>0</v>
      </c>
      <c r="J189" s="86"/>
      <c r="K189" s="87"/>
    </row>
    <row r="190" spans="2:11" x14ac:dyDescent="0.25">
      <c r="B190" s="163"/>
      <c r="C190" s="164"/>
      <c r="D190" s="164"/>
      <c r="E190" s="164"/>
      <c r="F190" s="165"/>
      <c r="G190" s="105"/>
      <c r="H190" s="106"/>
      <c r="I190" s="15">
        <v>0</v>
      </c>
      <c r="J190" s="86"/>
      <c r="K190" s="87"/>
    </row>
    <row r="191" spans="2:11" x14ac:dyDescent="0.25">
      <c r="B191" s="163"/>
      <c r="C191" s="164"/>
      <c r="D191" s="164"/>
      <c r="E191" s="164"/>
      <c r="F191" s="165"/>
      <c r="G191" s="105"/>
      <c r="H191" s="106"/>
      <c r="I191" s="15">
        <v>0</v>
      </c>
      <c r="J191" s="86"/>
      <c r="K191" s="87"/>
    </row>
    <row r="192" spans="2:11" ht="14.1" customHeight="1" x14ac:dyDescent="0.25">
      <c r="B192" s="113" t="s">
        <v>18</v>
      </c>
      <c r="C192" s="113"/>
      <c r="D192" s="113"/>
      <c r="E192" s="113"/>
      <c r="F192" s="113"/>
      <c r="G192" s="113"/>
      <c r="H192" s="113"/>
      <c r="I192" s="60">
        <f>ROUND(SUM(I187:I191),2)</f>
        <v>0</v>
      </c>
      <c r="J192" s="86"/>
      <c r="K192" s="87"/>
    </row>
    <row r="193" spans="2:11" ht="12.75" customHeight="1" x14ac:dyDescent="0.25">
      <c r="B193" s="190" t="s">
        <v>184</v>
      </c>
      <c r="C193" s="190"/>
      <c r="D193" s="190"/>
      <c r="E193" s="190"/>
      <c r="F193" s="190"/>
      <c r="G193" s="190"/>
      <c r="H193" s="190"/>
      <c r="I193" s="190"/>
      <c r="J193" s="86"/>
      <c r="K193" s="87"/>
    </row>
    <row r="194" spans="2:11" x14ac:dyDescent="0.25">
      <c r="B194" s="99" t="s">
        <v>185</v>
      </c>
      <c r="C194" s="161"/>
      <c r="D194" s="161"/>
      <c r="E194" s="161"/>
      <c r="F194" s="100"/>
      <c r="G194" s="161" t="s">
        <v>21</v>
      </c>
      <c r="H194" s="100"/>
      <c r="I194" s="50" t="s">
        <v>0</v>
      </c>
      <c r="J194" s="86"/>
      <c r="K194" s="87"/>
    </row>
    <row r="195" spans="2:11" x14ac:dyDescent="0.25">
      <c r="B195" s="105"/>
      <c r="C195" s="162"/>
      <c r="D195" s="162"/>
      <c r="E195" s="162"/>
      <c r="F195" s="106"/>
      <c r="G195" s="105"/>
      <c r="H195" s="106"/>
      <c r="I195" s="15">
        <v>0</v>
      </c>
      <c r="J195" s="86"/>
      <c r="K195" s="87"/>
    </row>
    <row r="196" spans="2:11" x14ac:dyDescent="0.25">
      <c r="B196" s="105"/>
      <c r="C196" s="162"/>
      <c r="D196" s="162"/>
      <c r="E196" s="162"/>
      <c r="F196" s="106"/>
      <c r="G196" s="105"/>
      <c r="H196" s="106"/>
      <c r="I196" s="15">
        <v>0</v>
      </c>
      <c r="J196" s="86"/>
      <c r="K196" s="87"/>
    </row>
    <row r="197" spans="2:11" x14ac:dyDescent="0.25">
      <c r="B197" s="163"/>
      <c r="C197" s="164"/>
      <c r="D197" s="164"/>
      <c r="E197" s="164"/>
      <c r="F197" s="165"/>
      <c r="G197" s="105"/>
      <c r="H197" s="106"/>
      <c r="I197" s="15">
        <v>0</v>
      </c>
      <c r="J197" s="86"/>
      <c r="K197" s="87"/>
    </row>
    <row r="198" spans="2:11" x14ac:dyDescent="0.25">
      <c r="B198" s="163"/>
      <c r="C198" s="164"/>
      <c r="D198" s="164"/>
      <c r="E198" s="164"/>
      <c r="F198" s="165"/>
      <c r="G198" s="105"/>
      <c r="H198" s="106"/>
      <c r="I198" s="15">
        <v>0</v>
      </c>
      <c r="J198" s="86"/>
      <c r="K198" s="87"/>
    </row>
    <row r="199" spans="2:11" x14ac:dyDescent="0.25">
      <c r="B199" s="163"/>
      <c r="C199" s="164"/>
      <c r="D199" s="164"/>
      <c r="E199" s="164"/>
      <c r="F199" s="165"/>
      <c r="G199" s="105"/>
      <c r="H199" s="106"/>
      <c r="I199" s="15">
        <v>0</v>
      </c>
      <c r="J199" s="86"/>
      <c r="K199" s="87"/>
    </row>
    <row r="200" spans="2:11" x14ac:dyDescent="0.25">
      <c r="B200" s="113" t="s">
        <v>186</v>
      </c>
      <c r="C200" s="113"/>
      <c r="D200" s="113"/>
      <c r="E200" s="113"/>
      <c r="F200" s="113"/>
      <c r="G200" s="113"/>
      <c r="H200" s="113"/>
      <c r="I200" s="60">
        <f>ROUND(SUM(I195:I199),2)</f>
        <v>0</v>
      </c>
      <c r="J200" s="86"/>
      <c r="K200" s="87"/>
    </row>
    <row r="201" spans="2:11" x14ac:dyDescent="0.25">
      <c r="B201" s="68"/>
      <c r="C201" s="69"/>
      <c r="D201" s="69"/>
      <c r="E201" s="69"/>
      <c r="F201" s="69"/>
      <c r="G201" s="69"/>
      <c r="H201" s="68"/>
      <c r="I201" s="61"/>
      <c r="J201" s="86"/>
      <c r="K201" s="87"/>
    </row>
    <row r="202" spans="2:11" ht="25.5" x14ac:dyDescent="0.25">
      <c r="B202" s="213" t="s">
        <v>37</v>
      </c>
      <c r="C202" s="213"/>
      <c r="D202" s="213"/>
      <c r="E202" s="213"/>
      <c r="F202" s="213"/>
      <c r="G202" s="213"/>
      <c r="H202" s="213"/>
      <c r="I202" s="59" t="s">
        <v>34</v>
      </c>
      <c r="J202" s="86"/>
      <c r="K202" s="87"/>
    </row>
    <row r="203" spans="2:11" x14ac:dyDescent="0.25">
      <c r="B203" s="213"/>
      <c r="C203" s="213"/>
      <c r="D203" s="213"/>
      <c r="E203" s="213"/>
      <c r="F203" s="213"/>
      <c r="G203" s="213"/>
      <c r="H203" s="213"/>
      <c r="I203" s="60">
        <f>ROUND(I184+I192+I200,2)</f>
        <v>0</v>
      </c>
      <c r="J203" s="86"/>
      <c r="K203" s="87"/>
    </row>
    <row r="204" spans="2:11" x14ac:dyDescent="0.25">
      <c r="B204" s="24"/>
      <c r="C204" s="24"/>
      <c r="D204" s="24"/>
      <c r="E204" s="24"/>
      <c r="F204" s="24"/>
      <c r="G204" s="24"/>
      <c r="H204" s="24"/>
      <c r="I204" s="24"/>
      <c r="J204" s="86"/>
      <c r="K204" s="87"/>
    </row>
    <row r="205" spans="2:11" ht="26.25" thickBot="1" x14ac:dyDescent="0.3">
      <c r="B205" s="113" t="s">
        <v>38</v>
      </c>
      <c r="C205" s="113"/>
      <c r="D205" s="113"/>
      <c r="E205" s="113"/>
      <c r="F205" s="113"/>
      <c r="G205" s="113"/>
      <c r="H205" s="113"/>
      <c r="I205" s="66" t="s">
        <v>34</v>
      </c>
      <c r="J205" s="86"/>
      <c r="K205" s="87"/>
    </row>
    <row r="206" spans="2:11" ht="14.25" thickTop="1" thickBot="1" x14ac:dyDescent="0.3">
      <c r="B206" s="113"/>
      <c r="C206" s="113"/>
      <c r="D206" s="113"/>
      <c r="E206" s="113"/>
      <c r="F206" s="113"/>
      <c r="G206" s="113"/>
      <c r="H206" s="99"/>
      <c r="I206" s="70">
        <f>ROUND(I181+I203,2)</f>
        <v>0</v>
      </c>
      <c r="J206" s="86"/>
      <c r="K206" s="87"/>
    </row>
    <row r="207" spans="2:11" ht="13.5" thickTop="1" x14ac:dyDescent="0.25">
      <c r="B207" s="24"/>
      <c r="C207" s="24"/>
      <c r="D207" s="24"/>
      <c r="E207" s="24"/>
      <c r="F207" s="24"/>
      <c r="G207" s="24"/>
      <c r="H207" s="24"/>
      <c r="I207" s="24"/>
      <c r="J207" s="86"/>
      <c r="K207" s="87"/>
    </row>
    <row r="208" spans="2:11" x14ac:dyDescent="0.25">
      <c r="B208" s="24"/>
      <c r="C208" s="24"/>
      <c r="D208" s="24"/>
      <c r="E208" s="24"/>
      <c r="F208" s="24"/>
      <c r="G208" s="24"/>
      <c r="H208" s="24"/>
      <c r="I208" s="24"/>
      <c r="J208" s="86"/>
      <c r="K208" s="87"/>
    </row>
    <row r="209" spans="2:11" ht="18" customHeight="1" x14ac:dyDescent="0.25">
      <c r="B209" s="174" t="s">
        <v>29</v>
      </c>
      <c r="C209" s="174"/>
      <c r="D209" s="174"/>
      <c r="E209" s="174"/>
      <c r="F209" s="174"/>
      <c r="G209" s="174"/>
      <c r="H209" s="174"/>
      <c r="I209" s="174"/>
      <c r="J209" s="174"/>
      <c r="K209" s="174"/>
    </row>
    <row r="210" spans="2:11" x14ac:dyDescent="0.25">
      <c r="B210" s="53"/>
      <c r="C210" s="53"/>
      <c r="D210" s="53"/>
      <c r="E210" s="53"/>
      <c r="F210" s="53"/>
      <c r="G210" s="53"/>
      <c r="H210" s="53"/>
      <c r="I210" s="52"/>
      <c r="J210" s="52"/>
      <c r="K210" s="37"/>
    </row>
    <row r="211" spans="2:11" ht="25.5" x14ac:dyDescent="0.25">
      <c r="B211" s="55"/>
      <c r="C211" s="55"/>
      <c r="D211" s="55"/>
      <c r="E211" s="55"/>
      <c r="F211" s="55"/>
      <c r="G211" s="55"/>
      <c r="H211" s="56"/>
      <c r="I211" s="71" t="s">
        <v>35</v>
      </c>
      <c r="J211" s="153" t="s">
        <v>11</v>
      </c>
      <c r="K211" s="154"/>
    </row>
    <row r="212" spans="2:11" ht="14.1" customHeight="1" x14ac:dyDescent="0.25">
      <c r="B212" s="242" t="s">
        <v>30</v>
      </c>
      <c r="C212" s="242"/>
      <c r="D212" s="242"/>
      <c r="E212" s="242"/>
      <c r="F212" s="242"/>
      <c r="G212" s="242"/>
      <c r="H212" s="242"/>
      <c r="I212" s="78">
        <f>I206</f>
        <v>0</v>
      </c>
      <c r="J212" s="151" t="s">
        <v>96</v>
      </c>
      <c r="K212" s="151"/>
    </row>
    <row r="213" spans="2:11" ht="27" customHeight="1" thickBot="1" x14ac:dyDescent="0.3">
      <c r="B213" s="117" t="s">
        <v>181</v>
      </c>
      <c r="C213" s="117"/>
      <c r="D213" s="117"/>
      <c r="E213" s="117"/>
      <c r="F213" s="117"/>
      <c r="G213" s="117"/>
      <c r="H213" s="117"/>
      <c r="I213" s="79">
        <f>I168</f>
        <v>0</v>
      </c>
      <c r="J213" s="152"/>
      <c r="K213" s="152"/>
    </row>
    <row r="214" spans="2:11" ht="15" customHeight="1" thickTop="1" thickBot="1" x14ac:dyDescent="0.3">
      <c r="B214" s="213" t="s">
        <v>39</v>
      </c>
      <c r="C214" s="213"/>
      <c r="D214" s="213"/>
      <c r="E214" s="213"/>
      <c r="F214" s="213"/>
      <c r="G214" s="213"/>
      <c r="H214" s="101"/>
      <c r="I214" s="80">
        <f>ROUND(I212-I213,2)</f>
        <v>0</v>
      </c>
      <c r="J214" s="152"/>
      <c r="K214" s="152"/>
    </row>
    <row r="215" spans="2:11" ht="13.5" thickTop="1" x14ac:dyDescent="0.25">
      <c r="B215" s="24"/>
      <c r="C215" s="24"/>
      <c r="D215" s="24"/>
      <c r="E215" s="24"/>
      <c r="F215" s="24"/>
      <c r="G215" s="24"/>
      <c r="H215" s="24"/>
      <c r="I215" s="24"/>
      <c r="J215" s="152"/>
      <c r="K215" s="152"/>
    </row>
    <row r="216" spans="2:11" x14ac:dyDescent="0.25">
      <c r="B216" s="24"/>
      <c r="C216" s="24"/>
      <c r="D216" s="24"/>
      <c r="E216" s="24"/>
      <c r="F216" s="24"/>
      <c r="G216" s="24"/>
      <c r="H216" s="24"/>
      <c r="I216" s="24"/>
      <c r="J216" s="152"/>
      <c r="K216" s="152"/>
    </row>
    <row r="217" spans="2:11" x14ac:dyDescent="0.25">
      <c r="B217" s="24"/>
      <c r="C217" s="24"/>
      <c r="D217" s="24"/>
      <c r="E217" s="24"/>
      <c r="F217" s="24"/>
      <c r="G217" s="24"/>
      <c r="H217" s="24"/>
      <c r="I217" s="24"/>
      <c r="J217" s="24"/>
      <c r="K217" s="25"/>
    </row>
    <row r="218" spans="2:11" s="75" customFormat="1" ht="18" x14ac:dyDescent="0.25">
      <c r="B218" s="72" t="s">
        <v>104</v>
      </c>
      <c r="C218" s="73"/>
      <c r="D218" s="73"/>
      <c r="E218" s="73"/>
      <c r="F218" s="73"/>
      <c r="G218" s="73"/>
      <c r="H218" s="73"/>
      <c r="I218" s="73"/>
      <c r="J218" s="73"/>
      <c r="K218" s="74"/>
    </row>
    <row r="219" spans="2:11" s="75" customFormat="1" ht="12.75" customHeight="1" x14ac:dyDescent="0.25">
      <c r="B219" s="200" t="s">
        <v>105</v>
      </c>
      <c r="C219" s="201"/>
      <c r="D219" s="201"/>
      <c r="E219" s="201"/>
      <c r="F219" s="201"/>
      <c r="G219" s="201"/>
      <c r="H219" s="201"/>
      <c r="I219" s="201"/>
      <c r="J219" s="201"/>
      <c r="K219" s="202"/>
    </row>
    <row r="220" spans="2:11" s="75" customFormat="1" ht="18" x14ac:dyDescent="0.25">
      <c r="B220" s="203"/>
      <c r="C220" s="204"/>
      <c r="D220" s="204"/>
      <c r="E220" s="204"/>
      <c r="F220" s="204"/>
      <c r="G220" s="204"/>
      <c r="H220" s="204"/>
      <c r="I220" s="204"/>
      <c r="J220" s="204"/>
      <c r="K220" s="205"/>
    </row>
    <row r="221" spans="2:11" s="75" customFormat="1" ht="18" x14ac:dyDescent="0.25">
      <c r="B221" s="203"/>
      <c r="C221" s="204"/>
      <c r="D221" s="204"/>
      <c r="E221" s="204"/>
      <c r="F221" s="204"/>
      <c r="G221" s="204"/>
      <c r="H221" s="204"/>
      <c r="I221" s="204"/>
      <c r="J221" s="204"/>
      <c r="K221" s="205"/>
    </row>
    <row r="222" spans="2:11" s="75" customFormat="1" ht="18" x14ac:dyDescent="0.25">
      <c r="B222" s="203"/>
      <c r="C222" s="204"/>
      <c r="D222" s="204"/>
      <c r="E222" s="204"/>
      <c r="F222" s="204"/>
      <c r="G222" s="204"/>
      <c r="H222" s="204"/>
      <c r="I222" s="204"/>
      <c r="J222" s="204"/>
      <c r="K222" s="205"/>
    </row>
    <row r="223" spans="2:11" s="75" customFormat="1" ht="18" x14ac:dyDescent="0.25">
      <c r="B223" s="203"/>
      <c r="C223" s="204"/>
      <c r="D223" s="204"/>
      <c r="E223" s="204"/>
      <c r="F223" s="204"/>
      <c r="G223" s="204"/>
      <c r="H223" s="204"/>
      <c r="I223" s="204"/>
      <c r="J223" s="204"/>
      <c r="K223" s="205"/>
    </row>
    <row r="224" spans="2:11" s="75" customFormat="1" ht="9.75" customHeight="1" x14ac:dyDescent="0.25">
      <c r="B224" s="206"/>
      <c r="C224" s="207"/>
      <c r="D224" s="207"/>
      <c r="E224" s="207"/>
      <c r="F224" s="207"/>
      <c r="G224" s="207"/>
      <c r="H224" s="207"/>
      <c r="I224" s="207"/>
      <c r="J224" s="207"/>
      <c r="K224" s="208"/>
    </row>
  </sheetData>
  <sheetProtection algorithmName="SHA-512" hashValue="hyyStSvW9wIexWh+TJYUZBBzZZmNKeCzeyPKt3ftVjGbkSAKr+d8d8jbLTJIPPesG0gV6cN9aXxD2pa/fspKQA==" saltValue="8wjWT7b1HbxBgjJYP7QyQQ==" spinCount="100000" sheet="1" objects="1" scenarios="1"/>
  <mergeCells count="300">
    <mergeCell ref="B212:H212"/>
    <mergeCell ref="B214:H214"/>
    <mergeCell ref="B213:H213"/>
    <mergeCell ref="B192:H192"/>
    <mergeCell ref="B181:H181"/>
    <mergeCell ref="B168:H169"/>
    <mergeCell ref="B202:H203"/>
    <mergeCell ref="B205:H206"/>
    <mergeCell ref="B198:F198"/>
    <mergeCell ref="G198:H198"/>
    <mergeCell ref="B199:F199"/>
    <mergeCell ref="G199:H199"/>
    <mergeCell ref="B200:H200"/>
    <mergeCell ref="B193:I193"/>
    <mergeCell ref="B194:F194"/>
    <mergeCell ref="G194:H194"/>
    <mergeCell ref="B195:F195"/>
    <mergeCell ref="G195:H195"/>
    <mergeCell ref="B6:K10"/>
    <mergeCell ref="J49:K49"/>
    <mergeCell ref="B38:I38"/>
    <mergeCell ref="J38:K38"/>
    <mergeCell ref="B40:C41"/>
    <mergeCell ref="D40:F41"/>
    <mergeCell ref="B43:C43"/>
    <mergeCell ref="D43:F43"/>
    <mergeCell ref="B23:J23"/>
    <mergeCell ref="B13:B14"/>
    <mergeCell ref="C13:K13"/>
    <mergeCell ref="C14:K14"/>
    <mergeCell ref="D29:I29"/>
    <mergeCell ref="J34:K37"/>
    <mergeCell ref="J40:K41"/>
    <mergeCell ref="E47:F47"/>
    <mergeCell ref="B49:I49"/>
    <mergeCell ref="J47:K47"/>
    <mergeCell ref="B27:I27"/>
    <mergeCell ref="J27:K27"/>
    <mergeCell ref="B35:I36"/>
    <mergeCell ref="J193:K193"/>
    <mergeCell ref="C15:K15"/>
    <mergeCell ref="B59:H59"/>
    <mergeCell ref="B69:J69"/>
    <mergeCell ref="B219:K224"/>
    <mergeCell ref="B60:H60"/>
    <mergeCell ref="B64:H64"/>
    <mergeCell ref="K59:K60"/>
    <mergeCell ref="I59:J60"/>
    <mergeCell ref="I58:J58"/>
    <mergeCell ref="B63:H63"/>
    <mergeCell ref="I61:I64"/>
    <mergeCell ref="B209:K209"/>
    <mergeCell ref="J211:K211"/>
    <mergeCell ref="J207:K207"/>
    <mergeCell ref="J208:K208"/>
    <mergeCell ref="J194:K194"/>
    <mergeCell ref="J202:K202"/>
    <mergeCell ref="B98:H98"/>
    <mergeCell ref="B103:H103"/>
    <mergeCell ref="B104:H104"/>
    <mergeCell ref="B99:H99"/>
    <mergeCell ref="B197:F197"/>
    <mergeCell ref="G197:H197"/>
    <mergeCell ref="J188:K188"/>
    <mergeCell ref="J189:K189"/>
    <mergeCell ref="J190:K190"/>
    <mergeCell ref="J191:K191"/>
    <mergeCell ref="J192:K192"/>
    <mergeCell ref="J183:K183"/>
    <mergeCell ref="J184:K184"/>
    <mergeCell ref="J185:K185"/>
    <mergeCell ref="J186:K186"/>
    <mergeCell ref="J187:K187"/>
    <mergeCell ref="B184:H184"/>
    <mergeCell ref="B185:I185"/>
    <mergeCell ref="B167:H167"/>
    <mergeCell ref="B164:H165"/>
    <mergeCell ref="I165:J165"/>
    <mergeCell ref="I134:J134"/>
    <mergeCell ref="I135:J135"/>
    <mergeCell ref="I136:J136"/>
    <mergeCell ref="I137:J137"/>
    <mergeCell ref="I138:J138"/>
    <mergeCell ref="B139:H139"/>
    <mergeCell ref="B146:H146"/>
    <mergeCell ref="I146:J146"/>
    <mergeCell ref="B147:H147"/>
    <mergeCell ref="I147:J147"/>
    <mergeCell ref="B148:H148"/>
    <mergeCell ref="I148:J148"/>
    <mergeCell ref="I158:J159"/>
    <mergeCell ref="I161:J162"/>
    <mergeCell ref="B154:H154"/>
    <mergeCell ref="I154:J154"/>
    <mergeCell ref="J181:K181"/>
    <mergeCell ref="J182:K182"/>
    <mergeCell ref="B143:H143"/>
    <mergeCell ref="B2:K2"/>
    <mergeCell ref="B4:K4"/>
    <mergeCell ref="B25:K25"/>
    <mergeCell ref="J178:K178"/>
    <mergeCell ref="J179:K179"/>
    <mergeCell ref="J180:K180"/>
    <mergeCell ref="B15:B20"/>
    <mergeCell ref="D16:K16"/>
    <mergeCell ref="D17:K17"/>
    <mergeCell ref="D18:K18"/>
    <mergeCell ref="D20:K20"/>
    <mergeCell ref="C21:K21"/>
    <mergeCell ref="B106:H106"/>
    <mergeCell ref="B177:H177"/>
    <mergeCell ref="B172:K172"/>
    <mergeCell ref="B174:H174"/>
    <mergeCell ref="K108:K109"/>
    <mergeCell ref="B109:H109"/>
    <mergeCell ref="B108:H108"/>
    <mergeCell ref="B111:H111"/>
    <mergeCell ref="B112:H112"/>
    <mergeCell ref="B114:H114"/>
    <mergeCell ref="B115:H115"/>
    <mergeCell ref="B120:H120"/>
    <mergeCell ref="J212:K216"/>
    <mergeCell ref="J174:K174"/>
    <mergeCell ref="J177:K177"/>
    <mergeCell ref="K168:K169"/>
    <mergeCell ref="K164:K165"/>
    <mergeCell ref="J175:K176"/>
    <mergeCell ref="B175:H175"/>
    <mergeCell ref="B176:H176"/>
    <mergeCell ref="G187:H187"/>
    <mergeCell ref="G188:H188"/>
    <mergeCell ref="G189:H189"/>
    <mergeCell ref="G190:H190"/>
    <mergeCell ref="G191:H191"/>
    <mergeCell ref="G186:H186"/>
    <mergeCell ref="B186:F186"/>
    <mergeCell ref="B187:F187"/>
    <mergeCell ref="B188:F188"/>
    <mergeCell ref="B189:F189"/>
    <mergeCell ref="B190:F190"/>
    <mergeCell ref="B191:F191"/>
    <mergeCell ref="I167:J167"/>
    <mergeCell ref="I168:J169"/>
    <mergeCell ref="B183:H183"/>
    <mergeCell ref="B196:F196"/>
    <mergeCell ref="D53:F53"/>
    <mergeCell ref="D31:I32"/>
    <mergeCell ref="B31:C32"/>
    <mergeCell ref="I65:J65"/>
    <mergeCell ref="B105:H105"/>
    <mergeCell ref="D51:E51"/>
    <mergeCell ref="J51:K51"/>
    <mergeCell ref="D45:I45"/>
    <mergeCell ref="J45:K45"/>
    <mergeCell ref="B45:C45"/>
    <mergeCell ref="C47:D47"/>
    <mergeCell ref="G47:I47"/>
    <mergeCell ref="K61:K64"/>
    <mergeCell ref="B65:H65"/>
    <mergeCell ref="I72:J72"/>
    <mergeCell ref="I73:J73"/>
    <mergeCell ref="I74:J74"/>
    <mergeCell ref="I75:J75"/>
    <mergeCell ref="I76:J76"/>
    <mergeCell ref="I77:J77"/>
    <mergeCell ref="I78:J78"/>
    <mergeCell ref="I95:J95"/>
    <mergeCell ref="B56:K56"/>
    <mergeCell ref="B71:H71"/>
    <mergeCell ref="B67:J67"/>
    <mergeCell ref="B72:H72"/>
    <mergeCell ref="B73:H73"/>
    <mergeCell ref="D19:K19"/>
    <mergeCell ref="J62:J64"/>
    <mergeCell ref="B61:H62"/>
    <mergeCell ref="K92:K96"/>
    <mergeCell ref="I71:J71"/>
    <mergeCell ref="I94:J94"/>
    <mergeCell ref="B84:H84"/>
    <mergeCell ref="I84:J84"/>
    <mergeCell ref="B80:H80"/>
    <mergeCell ref="I80:J80"/>
    <mergeCell ref="K80:K82"/>
    <mergeCell ref="B81:H81"/>
    <mergeCell ref="I81:J81"/>
    <mergeCell ref="B82:H82"/>
    <mergeCell ref="I82:J82"/>
    <mergeCell ref="B83:H83"/>
    <mergeCell ref="B74:H74"/>
    <mergeCell ref="B75:H75"/>
    <mergeCell ref="B76:H76"/>
    <mergeCell ref="B53:C53"/>
    <mergeCell ref="B77:H77"/>
    <mergeCell ref="B95:H95"/>
    <mergeCell ref="B96:H96"/>
    <mergeCell ref="B78:H78"/>
    <mergeCell ref="B178:H178"/>
    <mergeCell ref="B179:H179"/>
    <mergeCell ref="B100:H100"/>
    <mergeCell ref="B97:H97"/>
    <mergeCell ref="B102:H102"/>
    <mergeCell ref="B94:H94"/>
    <mergeCell ref="B151:H151"/>
    <mergeCell ref="B152:H152"/>
    <mergeCell ref="B127:H127"/>
    <mergeCell ref="B134:H134"/>
    <mergeCell ref="B135:H135"/>
    <mergeCell ref="B136:H136"/>
    <mergeCell ref="B137:H137"/>
    <mergeCell ref="B128:H128"/>
    <mergeCell ref="B129:H129"/>
    <mergeCell ref="B130:H130"/>
    <mergeCell ref="B138:H138"/>
    <mergeCell ref="B117:H117"/>
    <mergeCell ref="B118:H118"/>
    <mergeCell ref="B161:H162"/>
    <mergeCell ref="I112:J112"/>
    <mergeCell ref="I114:J114"/>
    <mergeCell ref="I115:J115"/>
    <mergeCell ref="I120:J120"/>
    <mergeCell ref="I125:J125"/>
    <mergeCell ref="I126:J126"/>
    <mergeCell ref="I143:J143"/>
    <mergeCell ref="I144:J144"/>
    <mergeCell ref="I131:J131"/>
    <mergeCell ref="I132:J132"/>
    <mergeCell ref="I133:J133"/>
    <mergeCell ref="I127:J127"/>
    <mergeCell ref="I142:J142"/>
    <mergeCell ref="I128:J128"/>
    <mergeCell ref="I129:J129"/>
    <mergeCell ref="I117:J117"/>
    <mergeCell ref="I118:J118"/>
    <mergeCell ref="I104:J104"/>
    <mergeCell ref="I105:J105"/>
    <mergeCell ref="I106:J106"/>
    <mergeCell ref="I109:J109"/>
    <mergeCell ref="I108:J108"/>
    <mergeCell ref="I111:J111"/>
    <mergeCell ref="I96:J96"/>
    <mergeCell ref="I97:J97"/>
    <mergeCell ref="I98:J98"/>
    <mergeCell ref="I99:J99"/>
    <mergeCell ref="I100:J100"/>
    <mergeCell ref="I102:J102"/>
    <mergeCell ref="I103:J103"/>
    <mergeCell ref="I83:J83"/>
    <mergeCell ref="B93:H93"/>
    <mergeCell ref="I93:J93"/>
    <mergeCell ref="B86:H86"/>
    <mergeCell ref="I86:J86"/>
    <mergeCell ref="B87:H87"/>
    <mergeCell ref="I87:J87"/>
    <mergeCell ref="B88:H88"/>
    <mergeCell ref="I88:J88"/>
    <mergeCell ref="B89:H89"/>
    <mergeCell ref="I89:J89"/>
    <mergeCell ref="B90:H90"/>
    <mergeCell ref="I90:J90"/>
    <mergeCell ref="I92:J92"/>
    <mergeCell ref="B92:H92"/>
    <mergeCell ref="B155:H155"/>
    <mergeCell ref="I155:J155"/>
    <mergeCell ref="B156:H156"/>
    <mergeCell ref="I156:J156"/>
    <mergeCell ref="B158:H159"/>
    <mergeCell ref="I130:J130"/>
    <mergeCell ref="B122:J122"/>
    <mergeCell ref="B124:H124"/>
    <mergeCell ref="B140:H140"/>
    <mergeCell ref="I124:J124"/>
    <mergeCell ref="B132:H132"/>
    <mergeCell ref="B133:H133"/>
    <mergeCell ref="B142:H142"/>
    <mergeCell ref="B144:H144"/>
    <mergeCell ref="B131:H131"/>
    <mergeCell ref="J206:K206"/>
    <mergeCell ref="J204:K204"/>
    <mergeCell ref="J205:K205"/>
    <mergeCell ref="B125:H125"/>
    <mergeCell ref="J195:K195"/>
    <mergeCell ref="J196:K196"/>
    <mergeCell ref="J197:K197"/>
    <mergeCell ref="J198:K198"/>
    <mergeCell ref="J199:K199"/>
    <mergeCell ref="J200:K200"/>
    <mergeCell ref="J201:K201"/>
    <mergeCell ref="J203:K203"/>
    <mergeCell ref="I139:J139"/>
    <mergeCell ref="K125:K126"/>
    <mergeCell ref="I140:J140"/>
    <mergeCell ref="B150:H150"/>
    <mergeCell ref="I150:J150"/>
    <mergeCell ref="I164:J164"/>
    <mergeCell ref="I151:J151"/>
    <mergeCell ref="I152:J152"/>
    <mergeCell ref="G196:H196"/>
    <mergeCell ref="B180:D180"/>
    <mergeCell ref="F180:H180"/>
    <mergeCell ref="B126:H126"/>
  </mergeCells>
  <conditionalFormatting sqref="B35">
    <cfRule type="containsText" dxfId="2" priority="3" operator="containsText" text="ATENCIÓN">
      <formula>NOT(ISERROR(SEARCH("ATENCIÓN",B35)))</formula>
    </cfRule>
  </conditionalFormatting>
  <conditionalFormatting sqref="B60:H60 B63:H64">
    <cfRule type="containsText" dxfId="1" priority="2" operator="containsText" text="Exclusión">
      <formula>NOT(ISERROR(SEARCH("Exclusión",B60)))</formula>
    </cfRule>
  </conditionalFormatting>
  <conditionalFormatting sqref="B168:H168">
    <cfRule type="containsText" dxfId="0" priority="1" operator="containsText" text="Atención">
      <formula>NOT(ISERROR(SEARCH("Atención",B168)))</formula>
    </cfRule>
  </conditionalFormatting>
  <dataValidations count="2">
    <dataValidation type="date" allowBlank="1" showInputMessage="1" prompt="Por favor, introducir fecha en formato dd/mm/aaaa" sqref="C34 F34" xr:uid="{EF2A9E0F-F1AC-4873-83EA-16C9D70389A6}">
      <formula1>45474</formula1>
      <formula2>45838</formula2>
    </dataValidation>
    <dataValidation type="custom" allowBlank="1" showInputMessage="1" showErrorMessage="1" errorTitle="Formato no válido" error="Por favor, introducir número con dos decimales como máximo" sqref="I59:J60 I61:I64 I118 I72:I77 I87:I89 I103:I105 I93:I99 I165 I175:I180 I187:I191 I81:I83 I109:I110 I112 I147 I143 I129 I195:I199 I132 I135 I126 I151 I155 I115:I116 I138" xr:uid="{E8ADB621-375F-4F0D-B60E-9678A13CDF4A}">
      <formula1>AND(ISNUMBER(I59),ROUND(I59,2)=I59)</formula1>
    </dataValidation>
  </dataValidations>
  <hyperlinks>
    <hyperlink ref="B23:I23" location="'2. Indicaciones (2)'!B2" display="Ver INDICACIONES PARA CUMPLIMENTAR (2) en la segunda hoja de este libro" xr:uid="{B6C438F5-4498-4649-A222-1BF63C478537}"/>
    <hyperlink ref="K71" location="'2. Indicaciones (2)'!C5" display="- El parámetro &quot;Cantidad a financiar con la subv.&quot; está definito en la segunda hoja de este libro" xr:uid="{010D136B-2C05-4EA6-8EA8-F5E124446763}"/>
  </hyperlink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4B5645A-602E-42A4-A362-43AC31C1BAA0}">
          <x14:formula1>
            <xm:f>'3. Desplegables'!$H$3:$H$5</xm:f>
          </x14:formula1>
          <xm:sqref>D40:F41</xm:sqref>
        </x14:dataValidation>
        <x14:dataValidation type="list" allowBlank="1" showInputMessage="1" showErrorMessage="1" xr:uid="{A586562A-7DB2-4E8F-9007-6662F81E1F57}">
          <x14:formula1>
            <xm:f>'3. Desplegables'!$J$3:$J$5</xm:f>
          </x14:formula1>
          <xm:sqref>D51:E51</xm:sqref>
        </x14:dataValidation>
        <x14:dataValidation type="list" allowBlank="1" showInputMessage="1" showErrorMessage="1" xr:uid="{ECEB65E4-FD51-4D89-93ED-9B82042D6DCA}">
          <x14:formula1>
            <xm:f>'3. Desplegables'!$B$3:$B$7</xm:f>
          </x14:formula1>
          <xm:sqref>G187:H191 G195:H199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37E5-460B-4F83-B98B-5503F7769A99}">
  <sheetPr>
    <pageSetUpPr fitToPage="1"/>
  </sheetPr>
  <dimension ref="B2:K5"/>
  <sheetViews>
    <sheetView zoomScale="115" zoomScaleNormal="115" workbookViewId="0">
      <selection activeCell="C4" sqref="C4:K4"/>
    </sheetView>
  </sheetViews>
  <sheetFormatPr baseColWidth="10" defaultColWidth="10.7109375" defaultRowHeight="12.75" x14ac:dyDescent="0.25"/>
  <cols>
    <col min="1" max="1" width="8.140625" style="19" customWidth="1"/>
    <col min="2" max="2" width="12.42578125" style="19" customWidth="1"/>
    <col min="3" max="3" width="14.28515625" style="19" bestFit="1" customWidth="1"/>
    <col min="4" max="5" width="10.7109375" style="19" customWidth="1"/>
    <col min="6" max="6" width="10.7109375" style="19"/>
    <col min="7" max="7" width="10.7109375" style="19" customWidth="1"/>
    <col min="8" max="8" width="10.7109375" style="19"/>
    <col min="9" max="9" width="12" style="19" bestFit="1" customWidth="1"/>
    <col min="10" max="10" width="10.85546875" style="19" bestFit="1" customWidth="1"/>
    <col min="11" max="11" width="53" style="20" customWidth="1"/>
    <col min="12" max="16384" width="10.7109375" style="19"/>
  </cols>
  <sheetData>
    <row r="2" spans="2:11" ht="17.25" customHeight="1" x14ac:dyDescent="0.25">
      <c r="B2" s="21" t="s">
        <v>106</v>
      </c>
    </row>
    <row r="3" spans="2:11" ht="53.25" customHeight="1" x14ac:dyDescent="0.25">
      <c r="B3" s="16" t="s">
        <v>43</v>
      </c>
      <c r="C3" s="249" t="s">
        <v>187</v>
      </c>
      <c r="D3" s="250"/>
      <c r="E3" s="250"/>
      <c r="F3" s="250"/>
      <c r="G3" s="250"/>
      <c r="H3" s="250"/>
      <c r="I3" s="250"/>
      <c r="J3" s="250"/>
      <c r="K3" s="251"/>
    </row>
    <row r="4" spans="2:11" ht="78.75" customHeight="1" x14ac:dyDescent="0.25">
      <c r="B4" s="16" t="s">
        <v>44</v>
      </c>
      <c r="C4" s="249" t="s">
        <v>194</v>
      </c>
      <c r="D4" s="250"/>
      <c r="E4" s="250"/>
      <c r="F4" s="250"/>
      <c r="G4" s="250"/>
      <c r="H4" s="250"/>
      <c r="I4" s="250"/>
      <c r="J4" s="250"/>
      <c r="K4" s="251"/>
    </row>
    <row r="5" spans="2:11" ht="82.5" customHeight="1" x14ac:dyDescent="0.25">
      <c r="B5" s="17" t="s">
        <v>46</v>
      </c>
      <c r="C5" s="252" t="s">
        <v>195</v>
      </c>
      <c r="D5" s="253"/>
      <c r="E5" s="253"/>
      <c r="F5" s="253"/>
      <c r="G5" s="253"/>
      <c r="H5" s="253"/>
      <c r="I5" s="253"/>
      <c r="J5" s="253"/>
      <c r="K5" s="253"/>
    </row>
  </sheetData>
  <sheetProtection sheet="1" objects="1" scenarios="1"/>
  <mergeCells count="3">
    <mergeCell ref="C3:K3"/>
    <mergeCell ref="C4:K4"/>
    <mergeCell ref="C5:K5"/>
  </mergeCell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CB7D-F10D-41B0-85C7-73EF1434E9EE}">
  <dimension ref="B2:L14"/>
  <sheetViews>
    <sheetView topLeftCell="A5" workbookViewId="0">
      <selection activeCell="D12" sqref="D12"/>
    </sheetView>
  </sheetViews>
  <sheetFormatPr baseColWidth="10" defaultRowHeight="15" x14ac:dyDescent="0.25"/>
  <cols>
    <col min="2" max="2" width="23.42578125" bestFit="1" customWidth="1"/>
    <col min="3" max="3" width="3.5703125" customWidth="1"/>
    <col min="4" max="4" width="56.5703125" customWidth="1"/>
    <col min="5" max="5" width="5" customWidth="1"/>
    <col min="6" max="6" width="68.5703125" style="2" customWidth="1"/>
    <col min="7" max="7" width="3.42578125" customWidth="1"/>
    <col min="8" max="8" width="29.85546875" customWidth="1"/>
    <col min="9" max="9" width="6" customWidth="1"/>
    <col min="10" max="10" width="13.7109375" bestFit="1" customWidth="1"/>
    <col min="11" max="11" width="4.5703125" customWidth="1"/>
    <col min="12" max="12" width="19" style="2" customWidth="1"/>
    <col min="13" max="13" width="4.85546875" customWidth="1"/>
  </cols>
  <sheetData>
    <row r="2" spans="2:12" ht="30" x14ac:dyDescent="0.25">
      <c r="B2" s="1" t="s">
        <v>22</v>
      </c>
      <c r="D2" s="3" t="s">
        <v>49</v>
      </c>
      <c r="F2" s="3" t="s">
        <v>52</v>
      </c>
      <c r="H2" s="3" t="s">
        <v>61</v>
      </c>
      <c r="J2" s="3" t="s">
        <v>73</v>
      </c>
      <c r="L2" s="3" t="s">
        <v>78</v>
      </c>
    </row>
    <row r="3" spans="2:12" s="5" customFormat="1" ht="45" x14ac:dyDescent="0.25">
      <c r="B3" s="4" t="s">
        <v>23</v>
      </c>
      <c r="D3" s="6" t="s">
        <v>50</v>
      </c>
      <c r="F3" s="6" t="s">
        <v>53</v>
      </c>
      <c r="H3" s="6" t="s">
        <v>63</v>
      </c>
      <c r="J3" s="6" t="s">
        <v>74</v>
      </c>
      <c r="L3" s="6" t="s">
        <v>82</v>
      </c>
    </row>
    <row r="4" spans="2:12" s="5" customFormat="1" ht="45" x14ac:dyDescent="0.25">
      <c r="B4" s="4" t="s">
        <v>24</v>
      </c>
      <c r="D4" s="6" t="s">
        <v>51</v>
      </c>
      <c r="F4" s="6" t="s">
        <v>54</v>
      </c>
      <c r="H4" s="6" t="s">
        <v>64</v>
      </c>
      <c r="J4" s="6" t="s">
        <v>75</v>
      </c>
      <c r="L4" s="6" t="s">
        <v>80</v>
      </c>
    </row>
    <row r="5" spans="2:12" s="5" customFormat="1" ht="45" x14ac:dyDescent="0.25">
      <c r="B5" s="4" t="s">
        <v>27</v>
      </c>
      <c r="F5" s="6" t="s">
        <v>55</v>
      </c>
      <c r="H5" s="6" t="s">
        <v>65</v>
      </c>
      <c r="J5" s="6" t="s">
        <v>76</v>
      </c>
      <c r="L5" s="6" t="s">
        <v>79</v>
      </c>
    </row>
    <row r="6" spans="2:12" s="5" customFormat="1" ht="45" x14ac:dyDescent="0.25">
      <c r="B6" s="4" t="s">
        <v>25</v>
      </c>
      <c r="F6" s="6" t="s">
        <v>56</v>
      </c>
      <c r="G6" s="9"/>
      <c r="H6" s="10"/>
      <c r="J6" s="8"/>
      <c r="L6" s="6" t="s">
        <v>81</v>
      </c>
    </row>
    <row r="7" spans="2:12" s="5" customFormat="1" ht="60" x14ac:dyDescent="0.25">
      <c r="B7" s="4" t="s">
        <v>26</v>
      </c>
      <c r="F7" s="6" t="s">
        <v>57</v>
      </c>
      <c r="H7" s="7"/>
      <c r="L7" s="6" t="s">
        <v>89</v>
      </c>
    </row>
    <row r="8" spans="2:12" x14ac:dyDescent="0.25">
      <c r="B8" s="11"/>
      <c r="L8" s="6" t="s">
        <v>83</v>
      </c>
    </row>
    <row r="9" spans="2:12" x14ac:dyDescent="0.25">
      <c r="L9" s="6" t="s">
        <v>84</v>
      </c>
    </row>
    <row r="10" spans="2:12" x14ac:dyDescent="0.25">
      <c r="L10" s="6" t="s">
        <v>85</v>
      </c>
    </row>
    <row r="11" spans="2:12" x14ac:dyDescent="0.25">
      <c r="L11" s="6" t="s">
        <v>86</v>
      </c>
    </row>
    <row r="12" spans="2:12" x14ac:dyDescent="0.25">
      <c r="L12" s="6" t="s">
        <v>87</v>
      </c>
    </row>
    <row r="13" spans="2:12" ht="30" x14ac:dyDescent="0.25">
      <c r="L13" s="6" t="s">
        <v>88</v>
      </c>
    </row>
    <row r="14" spans="2:12" ht="30" x14ac:dyDescent="0.25">
      <c r="L14" s="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Memoria</vt:lpstr>
      <vt:lpstr>2. Indicaciones (2)</vt:lpstr>
      <vt:lpstr>3. 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Fabiola CCR</cp:lastModifiedBy>
  <cp:lastPrinted>2025-05-13T23:57:35Z</cp:lastPrinted>
  <dcterms:created xsi:type="dcterms:W3CDTF">2025-04-27T12:53:16Z</dcterms:created>
  <dcterms:modified xsi:type="dcterms:W3CDTF">2025-07-08T11:35:06Z</dcterms:modified>
</cp:coreProperties>
</file>