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Icdcultural\Desktop\Docu\"/>
    </mc:Choice>
  </mc:AlternateContent>
  <xr:revisionPtr revIDLastSave="0" documentId="13_ncr:1_{035248F9-3A45-46CB-AA7A-2C48E606B908}" xr6:coauthVersionLast="41" xr6:coauthVersionMax="47" xr10:uidLastSave="{00000000-0000-0000-0000-000000000000}"/>
  <bookViews>
    <workbookView xWindow="-120" yWindow="-120" windowWidth="29040" windowHeight="15720" tabRatio="706" xr2:uid="{00000000-000D-0000-FFFF-FFFF00000000}"/>
  </bookViews>
  <sheets>
    <sheet name="Datos Identificativos" sheetId="1" r:id="rId1"/>
    <sheet name="Diferencia Gastos" sheetId="2" r:id="rId2"/>
    <sheet name="Cuenta Justificativa" sheetId="3" r:id="rId3"/>
    <sheet name="Fuentes Financiación" sheetId="5" r:id="rId4"/>
  </sheets>
  <calcPr calcId="191029"/>
</workbook>
</file>

<file path=xl/calcChain.xml><?xml version="1.0" encoding="utf-8"?>
<calcChain xmlns="http://schemas.openxmlformats.org/spreadsheetml/2006/main">
  <c r="L562" i="3" l="1"/>
  <c r="L566" i="3" s="1"/>
  <c r="F10" i="5"/>
  <c r="E10" i="5"/>
  <c r="N567" i="3"/>
  <c r="N566" i="3"/>
  <c r="K566" i="3"/>
  <c r="L525" i="3"/>
  <c r="L526" i="3" s="1"/>
  <c r="L499" i="3"/>
  <c r="L500" i="3" s="1"/>
  <c r="L473" i="3"/>
  <c r="L474" i="3" s="1"/>
  <c r="L447" i="3"/>
  <c r="L448" i="3" s="1"/>
  <c r="L416" i="3"/>
  <c r="L417" i="3" s="1"/>
  <c r="L390" i="3"/>
  <c r="L391" i="3" s="1"/>
  <c r="L359" i="3"/>
  <c r="L360" i="3" s="1"/>
  <c r="L322" i="3"/>
  <c r="L308" i="3"/>
  <c r="L279" i="3"/>
  <c r="L246" i="3"/>
  <c r="L232" i="3"/>
  <c r="L213" i="3"/>
  <c r="L199" i="3"/>
  <c r="L185" i="3"/>
  <c r="L166" i="3"/>
  <c r="L150" i="3"/>
  <c r="L131" i="3"/>
  <c r="L113" i="3"/>
  <c r="L99" i="3"/>
  <c r="L90" i="3"/>
  <c r="L76" i="3"/>
  <c r="L62" i="3"/>
  <c r="L115" i="3" s="1"/>
  <c r="N499" i="3"/>
  <c r="N500" i="3" s="1"/>
  <c r="M499" i="3"/>
  <c r="M500" i="3" s="1"/>
  <c r="K499" i="3"/>
  <c r="K500" i="3" s="1"/>
  <c r="J499" i="3"/>
  <c r="J500" i="3" s="1"/>
  <c r="O498" i="3"/>
  <c r="O497" i="3"/>
  <c r="O496" i="3"/>
  <c r="O495" i="3"/>
  <c r="O494" i="3"/>
  <c r="O493" i="3"/>
  <c r="O492" i="3"/>
  <c r="O491" i="3"/>
  <c r="O490" i="3"/>
  <c r="O489" i="3"/>
  <c r="O488" i="3"/>
  <c r="O487" i="3"/>
  <c r="O486" i="3"/>
  <c r="O485" i="3"/>
  <c r="O484" i="3"/>
  <c r="O483" i="3"/>
  <c r="O482" i="3"/>
  <c r="O481" i="3"/>
  <c r="O480" i="3"/>
  <c r="A480" i="3"/>
  <c r="A481" i="3" s="1"/>
  <c r="A482" i="3" s="1"/>
  <c r="A483" i="3" s="1"/>
  <c r="A484" i="3" s="1"/>
  <c r="A485" i="3" s="1"/>
  <c r="A486" i="3" s="1"/>
  <c r="A487" i="3" s="1"/>
  <c r="A488" i="3" s="1"/>
  <c r="A489" i="3" s="1"/>
  <c r="A490" i="3" s="1"/>
  <c r="A491" i="3" s="1"/>
  <c r="A492" i="3" s="1"/>
  <c r="A493" i="3" s="1"/>
  <c r="A494" i="3" s="1"/>
  <c r="A495" i="3" s="1"/>
  <c r="A496" i="3" s="1"/>
  <c r="A497" i="3" s="1"/>
  <c r="A498" i="3" s="1"/>
  <c r="O479" i="3"/>
  <c r="N246" i="3"/>
  <c r="M246" i="3"/>
  <c r="K246" i="3"/>
  <c r="J246" i="3"/>
  <c r="O245" i="3"/>
  <c r="O244" i="3"/>
  <c r="O243" i="3"/>
  <c r="O242" i="3"/>
  <c r="O241" i="3"/>
  <c r="O240" i="3"/>
  <c r="O239" i="3"/>
  <c r="O238" i="3"/>
  <c r="O237" i="3"/>
  <c r="A237" i="3"/>
  <c r="A238" i="3" s="1"/>
  <c r="A239" i="3" s="1"/>
  <c r="A240" i="3" s="1"/>
  <c r="A241" i="3" s="1"/>
  <c r="A242" i="3" s="1"/>
  <c r="A243" i="3" s="1"/>
  <c r="A244" i="3" s="1"/>
  <c r="A245" i="3" s="1"/>
  <c r="O236" i="3"/>
  <c r="N113" i="3"/>
  <c r="M113" i="3"/>
  <c r="K113" i="3"/>
  <c r="J113" i="3"/>
  <c r="O112" i="3"/>
  <c r="O111" i="3"/>
  <c r="O110" i="3"/>
  <c r="O109" i="3"/>
  <c r="O108" i="3"/>
  <c r="O107" i="3"/>
  <c r="O106" i="3"/>
  <c r="O105" i="3"/>
  <c r="O104" i="3"/>
  <c r="A104" i="3"/>
  <c r="A105" i="3" s="1"/>
  <c r="A106" i="3" s="1"/>
  <c r="A107" i="3" s="1"/>
  <c r="A108" i="3" s="1"/>
  <c r="A109" i="3" s="1"/>
  <c r="A110" i="3" s="1"/>
  <c r="A111" i="3" s="1"/>
  <c r="A112" i="3" s="1"/>
  <c r="O103" i="3"/>
  <c r="L33" i="3"/>
  <c r="B40" i="2"/>
  <c r="B43" i="2"/>
  <c r="D43" i="2" s="1"/>
  <c r="D33" i="2"/>
  <c r="E33" i="2"/>
  <c r="E21" i="2"/>
  <c r="D21" i="2"/>
  <c r="C22" i="2"/>
  <c r="B22" i="2"/>
  <c r="C12" i="2"/>
  <c r="B12" i="2"/>
  <c r="E11" i="2"/>
  <c r="D11" i="2"/>
  <c r="D6" i="2"/>
  <c r="E6" i="2"/>
  <c r="D7" i="2"/>
  <c r="E7" i="2"/>
  <c r="D8" i="2"/>
  <c r="E8" i="2"/>
  <c r="D9" i="2"/>
  <c r="E9" i="2"/>
  <c r="D10" i="2"/>
  <c r="E10" i="2"/>
  <c r="L324" i="3" l="1"/>
  <c r="L248" i="3"/>
  <c r="L528" i="3"/>
  <c r="D54" i="5" l="1"/>
  <c r="B27" i="2" l="1"/>
  <c r="B35" i="2" s="1"/>
  <c r="C27" i="2"/>
  <c r="C35" i="2" s="1"/>
  <c r="C43" i="2" l="1"/>
  <c r="E43" i="2" s="1"/>
  <c r="D35" i="2"/>
  <c r="C40" i="2"/>
  <c r="N525" i="3"/>
  <c r="N526" i="3" s="1"/>
  <c r="N473" i="3"/>
  <c r="N474" i="3" s="1"/>
  <c r="N447" i="3"/>
  <c r="N448" i="3" s="1"/>
  <c r="N416" i="3"/>
  <c r="N417" i="3" s="1"/>
  <c r="N390" i="3"/>
  <c r="N391" i="3" s="1"/>
  <c r="N359" i="3"/>
  <c r="N360" i="3" s="1"/>
  <c r="N322" i="3"/>
  <c r="N308" i="3"/>
  <c r="N279" i="3"/>
  <c r="N232" i="3"/>
  <c r="N213" i="3"/>
  <c r="N199" i="3"/>
  <c r="N185" i="3"/>
  <c r="N166" i="3"/>
  <c r="N150" i="3"/>
  <c r="N131" i="3"/>
  <c r="N99" i="3"/>
  <c r="N90" i="3"/>
  <c r="N76" i="3"/>
  <c r="N62" i="3"/>
  <c r="N33" i="3"/>
  <c r="N115" i="3" s="1"/>
  <c r="N248" i="3" l="1"/>
  <c r="N528" i="3" s="1"/>
  <c r="N324" i="3"/>
  <c r="E40" i="2"/>
  <c r="E37" i="2"/>
  <c r="D37" i="2"/>
  <c r="O533" i="3" l="1"/>
  <c r="O534" i="3"/>
  <c r="O535" i="3"/>
  <c r="O536" i="3"/>
  <c r="O537" i="3"/>
  <c r="O538" i="3"/>
  <c r="O539" i="3"/>
  <c r="O540" i="3"/>
  <c r="O541" i="3"/>
  <c r="O542" i="3"/>
  <c r="O543" i="3"/>
  <c r="O544" i="3"/>
  <c r="O545" i="3"/>
  <c r="O546" i="3"/>
  <c r="O547" i="3"/>
  <c r="O548" i="3"/>
  <c r="O549" i="3"/>
  <c r="O550" i="3"/>
  <c r="O551" i="3"/>
  <c r="O552" i="3"/>
  <c r="O553" i="3"/>
  <c r="O554" i="3"/>
  <c r="O555" i="3"/>
  <c r="O556" i="3"/>
  <c r="O557" i="3"/>
  <c r="O558" i="3"/>
  <c r="O559" i="3"/>
  <c r="O560" i="3"/>
  <c r="O561" i="3"/>
  <c r="O506" i="3"/>
  <c r="O507" i="3"/>
  <c r="O508" i="3"/>
  <c r="O509" i="3"/>
  <c r="O510" i="3"/>
  <c r="O511" i="3"/>
  <c r="O512" i="3"/>
  <c r="O513" i="3"/>
  <c r="O514" i="3"/>
  <c r="O515" i="3"/>
  <c r="O516" i="3"/>
  <c r="O517" i="3"/>
  <c r="O518" i="3"/>
  <c r="O519" i="3"/>
  <c r="O520" i="3"/>
  <c r="O521" i="3"/>
  <c r="O522" i="3"/>
  <c r="O523" i="3"/>
  <c r="O524" i="3"/>
  <c r="O454" i="3"/>
  <c r="O455" i="3"/>
  <c r="O456" i="3"/>
  <c r="O457" i="3"/>
  <c r="O458" i="3"/>
  <c r="O459" i="3"/>
  <c r="O460" i="3"/>
  <c r="O461" i="3"/>
  <c r="O462" i="3"/>
  <c r="O463" i="3"/>
  <c r="O464" i="3"/>
  <c r="O465" i="3"/>
  <c r="O466" i="3"/>
  <c r="O467" i="3"/>
  <c r="O468" i="3"/>
  <c r="O469" i="3"/>
  <c r="O470" i="3"/>
  <c r="O471" i="3"/>
  <c r="O472" i="3"/>
  <c r="O423" i="3"/>
  <c r="O424" i="3"/>
  <c r="O425" i="3"/>
  <c r="O426" i="3"/>
  <c r="O427" i="3"/>
  <c r="O428" i="3"/>
  <c r="O429" i="3"/>
  <c r="O430" i="3"/>
  <c r="O431" i="3"/>
  <c r="O432" i="3"/>
  <c r="O433" i="3"/>
  <c r="O434" i="3"/>
  <c r="O435" i="3"/>
  <c r="O436" i="3"/>
  <c r="O437" i="3"/>
  <c r="O438" i="3"/>
  <c r="O439" i="3"/>
  <c r="O440" i="3"/>
  <c r="O441" i="3"/>
  <c r="O442" i="3"/>
  <c r="O443" i="3"/>
  <c r="O444" i="3"/>
  <c r="O445" i="3"/>
  <c r="O446" i="3"/>
  <c r="O397" i="3"/>
  <c r="O398" i="3"/>
  <c r="O399" i="3"/>
  <c r="O400" i="3"/>
  <c r="O401" i="3"/>
  <c r="O402" i="3"/>
  <c r="O403" i="3"/>
  <c r="O404" i="3"/>
  <c r="O405" i="3"/>
  <c r="O406" i="3"/>
  <c r="O407" i="3"/>
  <c r="O408" i="3"/>
  <c r="O409" i="3"/>
  <c r="O410" i="3"/>
  <c r="O411" i="3"/>
  <c r="O412" i="3"/>
  <c r="O413" i="3"/>
  <c r="O414" i="3"/>
  <c r="O415" i="3"/>
  <c r="O366" i="3"/>
  <c r="O367" i="3"/>
  <c r="O368" i="3"/>
  <c r="O369" i="3"/>
  <c r="O370" i="3"/>
  <c r="O371" i="3"/>
  <c r="O372" i="3"/>
  <c r="O373" i="3"/>
  <c r="O374" i="3"/>
  <c r="O375" i="3"/>
  <c r="O376" i="3"/>
  <c r="O377" i="3"/>
  <c r="O378" i="3"/>
  <c r="O379" i="3"/>
  <c r="O380" i="3"/>
  <c r="O381" i="3"/>
  <c r="O382" i="3"/>
  <c r="O383" i="3"/>
  <c r="O384" i="3"/>
  <c r="O385" i="3"/>
  <c r="O386" i="3"/>
  <c r="O387" i="3"/>
  <c r="O388" i="3"/>
  <c r="O389" i="3"/>
  <c r="O330" i="3"/>
  <c r="O331" i="3"/>
  <c r="O332" i="3"/>
  <c r="O333" i="3"/>
  <c r="O334" i="3"/>
  <c r="O335" i="3"/>
  <c r="O336" i="3"/>
  <c r="O337" i="3"/>
  <c r="O338" i="3"/>
  <c r="O339" i="3"/>
  <c r="O340" i="3"/>
  <c r="O341" i="3"/>
  <c r="O342" i="3"/>
  <c r="O343" i="3"/>
  <c r="O344" i="3"/>
  <c r="O345" i="3"/>
  <c r="O346" i="3"/>
  <c r="O347" i="3"/>
  <c r="O348" i="3"/>
  <c r="O349" i="3"/>
  <c r="O350" i="3"/>
  <c r="O351" i="3"/>
  <c r="O352" i="3"/>
  <c r="O353" i="3"/>
  <c r="O354" i="3"/>
  <c r="O355" i="3"/>
  <c r="O356" i="3"/>
  <c r="O357" i="3"/>
  <c r="O358" i="3"/>
  <c r="O313" i="3"/>
  <c r="O314" i="3"/>
  <c r="O315" i="3"/>
  <c r="O316" i="3"/>
  <c r="O317" i="3"/>
  <c r="O318" i="3"/>
  <c r="O319" i="3"/>
  <c r="O320" i="3"/>
  <c r="O321" i="3"/>
  <c r="O284" i="3"/>
  <c r="O285" i="3"/>
  <c r="O286" i="3"/>
  <c r="O287" i="3"/>
  <c r="O288" i="3"/>
  <c r="O289" i="3"/>
  <c r="O290" i="3"/>
  <c r="O291" i="3"/>
  <c r="O292" i="3"/>
  <c r="O293" i="3"/>
  <c r="O294" i="3"/>
  <c r="O295" i="3"/>
  <c r="O296" i="3"/>
  <c r="O297" i="3"/>
  <c r="O298" i="3"/>
  <c r="O299" i="3"/>
  <c r="O300" i="3"/>
  <c r="O301" i="3"/>
  <c r="O302" i="3"/>
  <c r="O303" i="3"/>
  <c r="O304" i="3"/>
  <c r="O305" i="3"/>
  <c r="O306" i="3"/>
  <c r="O307" i="3"/>
  <c r="O255" i="3"/>
  <c r="O256" i="3"/>
  <c r="O257" i="3"/>
  <c r="O258" i="3"/>
  <c r="O259" i="3"/>
  <c r="O260" i="3"/>
  <c r="O261" i="3"/>
  <c r="O262" i="3"/>
  <c r="O263" i="3"/>
  <c r="O264" i="3"/>
  <c r="O265" i="3"/>
  <c r="O266" i="3"/>
  <c r="O267" i="3"/>
  <c r="O268" i="3"/>
  <c r="O269" i="3"/>
  <c r="O270" i="3"/>
  <c r="O271" i="3"/>
  <c r="O272" i="3"/>
  <c r="O273" i="3"/>
  <c r="O274" i="3"/>
  <c r="O275" i="3"/>
  <c r="O276" i="3"/>
  <c r="O277" i="3"/>
  <c r="O278" i="3"/>
  <c r="O218" i="3"/>
  <c r="O219" i="3"/>
  <c r="O220" i="3"/>
  <c r="O221" i="3"/>
  <c r="O222" i="3"/>
  <c r="O223" i="3"/>
  <c r="O224" i="3"/>
  <c r="O225" i="3"/>
  <c r="O226" i="3"/>
  <c r="O227" i="3"/>
  <c r="O228" i="3"/>
  <c r="O229" i="3"/>
  <c r="O230" i="3"/>
  <c r="O231" i="3"/>
  <c r="O204" i="3"/>
  <c r="O205" i="3"/>
  <c r="O206" i="3"/>
  <c r="O207" i="3"/>
  <c r="O208" i="3"/>
  <c r="O209" i="3"/>
  <c r="O210" i="3"/>
  <c r="O211" i="3"/>
  <c r="O212" i="3"/>
  <c r="O190" i="3"/>
  <c r="O191" i="3"/>
  <c r="O192" i="3"/>
  <c r="O193" i="3"/>
  <c r="O194" i="3"/>
  <c r="O195" i="3"/>
  <c r="O196" i="3"/>
  <c r="O197" i="3"/>
  <c r="O198" i="3"/>
  <c r="O171" i="3"/>
  <c r="O172" i="3"/>
  <c r="O173" i="3"/>
  <c r="O174" i="3"/>
  <c r="O175" i="3"/>
  <c r="O176" i="3"/>
  <c r="O177" i="3"/>
  <c r="O178" i="3"/>
  <c r="O179" i="3"/>
  <c r="O180" i="3"/>
  <c r="O181" i="3"/>
  <c r="O182" i="3"/>
  <c r="O183" i="3"/>
  <c r="O184" i="3"/>
  <c r="O155" i="3"/>
  <c r="O156" i="3"/>
  <c r="O157" i="3"/>
  <c r="O158" i="3"/>
  <c r="O159" i="3"/>
  <c r="O160" i="3"/>
  <c r="O161" i="3"/>
  <c r="O162" i="3"/>
  <c r="O163" i="3"/>
  <c r="O164" i="3"/>
  <c r="O165" i="3"/>
  <c r="O136" i="3"/>
  <c r="O137" i="3"/>
  <c r="O138" i="3"/>
  <c r="O139" i="3"/>
  <c r="O140" i="3"/>
  <c r="O141" i="3"/>
  <c r="O142" i="3"/>
  <c r="O143" i="3"/>
  <c r="O144" i="3"/>
  <c r="O145" i="3"/>
  <c r="O146" i="3"/>
  <c r="O147" i="3"/>
  <c r="O148" i="3"/>
  <c r="O149" i="3"/>
  <c r="O122" i="3"/>
  <c r="O123" i="3"/>
  <c r="O124" i="3"/>
  <c r="O125" i="3"/>
  <c r="O126" i="3"/>
  <c r="O127" i="3"/>
  <c r="O128" i="3"/>
  <c r="O129" i="3"/>
  <c r="O130" i="3"/>
  <c r="O95" i="3"/>
  <c r="O96" i="3"/>
  <c r="O97" i="3"/>
  <c r="O98" i="3"/>
  <c r="O94" i="3"/>
  <c r="O81" i="3"/>
  <c r="O82" i="3"/>
  <c r="O83" i="3"/>
  <c r="O84" i="3"/>
  <c r="O85" i="3"/>
  <c r="O86" i="3"/>
  <c r="O87" i="3"/>
  <c r="O88" i="3"/>
  <c r="O89" i="3"/>
  <c r="O67" i="3"/>
  <c r="O68" i="3"/>
  <c r="O69" i="3"/>
  <c r="O70" i="3"/>
  <c r="O71" i="3"/>
  <c r="O72" i="3"/>
  <c r="O73" i="3"/>
  <c r="O74" i="3"/>
  <c r="O75" i="3"/>
  <c r="O38" i="3"/>
  <c r="O39" i="3"/>
  <c r="O40" i="3"/>
  <c r="O41" i="3"/>
  <c r="O42" i="3"/>
  <c r="O43" i="3"/>
  <c r="O44" i="3"/>
  <c r="O45" i="3"/>
  <c r="O46" i="3"/>
  <c r="O47" i="3"/>
  <c r="O48" i="3"/>
  <c r="O49" i="3"/>
  <c r="O50" i="3"/>
  <c r="O51" i="3"/>
  <c r="O52" i="3"/>
  <c r="O53" i="3"/>
  <c r="O54" i="3"/>
  <c r="O55" i="3"/>
  <c r="O56" i="3"/>
  <c r="O57" i="3"/>
  <c r="O58" i="3"/>
  <c r="O59" i="3"/>
  <c r="O60" i="3"/>
  <c r="O61" i="3"/>
  <c r="O532" i="3"/>
  <c r="O505" i="3"/>
  <c r="O453" i="3"/>
  <c r="O422" i="3"/>
  <c r="O396" i="3"/>
  <c r="O365" i="3"/>
  <c r="O329" i="3"/>
  <c r="O312" i="3"/>
  <c r="O283" i="3"/>
  <c r="O254" i="3"/>
  <c r="O217" i="3"/>
  <c r="O203" i="3"/>
  <c r="O189" i="3"/>
  <c r="O170" i="3"/>
  <c r="O154" i="3"/>
  <c r="O135" i="3"/>
  <c r="O121" i="3"/>
  <c r="O80" i="3"/>
  <c r="O66" i="3"/>
  <c r="O37" i="3"/>
  <c r="O9" i="3"/>
  <c r="O10" i="3"/>
  <c r="O11" i="3"/>
  <c r="O12" i="3"/>
  <c r="O13" i="3"/>
  <c r="O14" i="3"/>
  <c r="O15" i="3"/>
  <c r="O16" i="3"/>
  <c r="O17" i="3"/>
  <c r="O18" i="3"/>
  <c r="O19" i="3"/>
  <c r="O20" i="3"/>
  <c r="O21" i="3"/>
  <c r="O22" i="3"/>
  <c r="O23" i="3"/>
  <c r="O24" i="3"/>
  <c r="O25" i="3"/>
  <c r="O26" i="3"/>
  <c r="O27" i="3"/>
  <c r="O28" i="3"/>
  <c r="O29" i="3"/>
  <c r="O30" i="3"/>
  <c r="O31" i="3"/>
  <c r="O32" i="3"/>
  <c r="O8" i="3"/>
  <c r="M562" i="3"/>
  <c r="M566" i="3" s="1"/>
  <c r="M525" i="3"/>
  <c r="M526" i="3" s="1"/>
  <c r="M473" i="3"/>
  <c r="M474" i="3" s="1"/>
  <c r="M447" i="3"/>
  <c r="M448" i="3" s="1"/>
  <c r="M416" i="3"/>
  <c r="M417" i="3" s="1"/>
  <c r="M390" i="3"/>
  <c r="M391" i="3" s="1"/>
  <c r="M359" i="3"/>
  <c r="M360" i="3" s="1"/>
  <c r="M322" i="3"/>
  <c r="M308" i="3"/>
  <c r="M279" i="3"/>
  <c r="M232" i="3"/>
  <c r="M213" i="3"/>
  <c r="M199" i="3"/>
  <c r="M185" i="3"/>
  <c r="M166" i="3"/>
  <c r="M150" i="3"/>
  <c r="M131" i="3"/>
  <c r="M99" i="3"/>
  <c r="M90" i="3"/>
  <c r="M76" i="3"/>
  <c r="M62" i="3"/>
  <c r="M33" i="3"/>
  <c r="D47" i="5"/>
  <c r="D40" i="5"/>
  <c r="D33" i="5"/>
  <c r="D26" i="5"/>
  <c r="F6" i="5"/>
  <c r="F7" i="5"/>
  <c r="F8" i="5"/>
  <c r="F9" i="5"/>
  <c r="F11" i="5"/>
  <c r="F12" i="5"/>
  <c r="F13" i="5"/>
  <c r="F14" i="5"/>
  <c r="F5" i="5"/>
  <c r="F3" i="5"/>
  <c r="E8" i="5"/>
  <c r="E9" i="5"/>
  <c r="E11" i="5"/>
  <c r="E12" i="5"/>
  <c r="E13" i="5"/>
  <c r="E14" i="5"/>
  <c r="E6" i="5"/>
  <c r="E7" i="5"/>
  <c r="E5" i="5"/>
  <c r="E3" i="5"/>
  <c r="D15" i="5"/>
  <c r="D16" i="5" s="1"/>
  <c r="B15" i="5"/>
  <c r="B16" i="5" s="1"/>
  <c r="K525" i="3"/>
  <c r="K526" i="3" s="1"/>
  <c r="K473" i="3"/>
  <c r="K322" i="3"/>
  <c r="K308" i="3"/>
  <c r="K279" i="3"/>
  <c r="K232" i="3"/>
  <c r="K213" i="3"/>
  <c r="K199" i="3"/>
  <c r="K185" i="3"/>
  <c r="K166" i="3"/>
  <c r="K150" i="3"/>
  <c r="K131" i="3"/>
  <c r="K99" i="3"/>
  <c r="K90" i="3"/>
  <c r="K76" i="3"/>
  <c r="K62" i="3"/>
  <c r="J62" i="3"/>
  <c r="J525" i="3"/>
  <c r="J526" i="3" s="1"/>
  <c r="A506" i="3"/>
  <c r="A507" i="3" s="1"/>
  <c r="A508" i="3" s="1"/>
  <c r="A509" i="3" s="1"/>
  <c r="A510" i="3" s="1"/>
  <c r="A511" i="3" s="1"/>
  <c r="A512" i="3" s="1"/>
  <c r="A513" i="3" s="1"/>
  <c r="A514" i="3" s="1"/>
  <c r="A515" i="3" s="1"/>
  <c r="A516" i="3" s="1"/>
  <c r="A517" i="3" s="1"/>
  <c r="A518" i="3" s="1"/>
  <c r="A519" i="3" s="1"/>
  <c r="A520" i="3" s="1"/>
  <c r="A521" i="3" s="1"/>
  <c r="A522" i="3" s="1"/>
  <c r="A523" i="3" s="1"/>
  <c r="A524" i="3" s="1"/>
  <c r="J232" i="3"/>
  <c r="J213" i="3"/>
  <c r="A204" i="3"/>
  <c r="A205" i="3" s="1"/>
  <c r="A206" i="3" s="1"/>
  <c r="A207" i="3" s="1"/>
  <c r="A208" i="3" s="1"/>
  <c r="A209" i="3" s="1"/>
  <c r="A210" i="3" s="1"/>
  <c r="A211" i="3" s="1"/>
  <c r="A212" i="3" s="1"/>
  <c r="J90" i="3"/>
  <c r="A81" i="3"/>
  <c r="A82" i="3" s="1"/>
  <c r="A83" i="3" s="1"/>
  <c r="A84" i="3" s="1"/>
  <c r="A85" i="3" s="1"/>
  <c r="A86" i="3" s="1"/>
  <c r="A87" i="3" s="1"/>
  <c r="A88" i="3" s="1"/>
  <c r="A89" i="3" s="1"/>
  <c r="J76" i="3"/>
  <c r="A67" i="3"/>
  <c r="A68" i="3" s="1"/>
  <c r="A69" i="3" s="1"/>
  <c r="M324" i="3" l="1"/>
  <c r="K248" i="3"/>
  <c r="M248" i="3"/>
  <c r="K324" i="3"/>
  <c r="M115" i="3"/>
  <c r="M528" i="3" s="1"/>
  <c r="E15" i="5"/>
  <c r="F16" i="5"/>
  <c r="E16" i="5"/>
  <c r="F15" i="5"/>
  <c r="A70" i="3"/>
  <c r="A71" i="3" s="1"/>
  <c r="A72" i="3" s="1"/>
  <c r="A73" i="3" s="1"/>
  <c r="A74" i="3" s="1"/>
  <c r="A75" i="3" s="1"/>
  <c r="E31" i="2" l="1"/>
  <c r="E32" i="2"/>
  <c r="E34" i="2"/>
  <c r="E30" i="2"/>
  <c r="E29" i="2"/>
  <c r="E28" i="2"/>
  <c r="E25" i="2"/>
  <c r="E26" i="2"/>
  <c r="E24" i="2"/>
  <c r="E15" i="2"/>
  <c r="E16" i="2"/>
  <c r="E17" i="2"/>
  <c r="E18" i="2"/>
  <c r="E19" i="2"/>
  <c r="E20" i="2"/>
  <c r="E14" i="2"/>
  <c r="D34" i="2"/>
  <c r="D32" i="2"/>
  <c r="D15" i="2"/>
  <c r="D16" i="2"/>
  <c r="D17" i="2"/>
  <c r="D18" i="2"/>
  <c r="D19" i="2"/>
  <c r="D20" i="2"/>
  <c r="K562" i="3"/>
  <c r="J562" i="3"/>
  <c r="A533" i="3"/>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K474" i="3"/>
  <c r="J473" i="3"/>
  <c r="J474" i="3" s="1"/>
  <c r="A454" i="3"/>
  <c r="A455" i="3" s="1"/>
  <c r="A456" i="3" s="1"/>
  <c r="A457" i="3" s="1"/>
  <c r="A458" i="3" s="1"/>
  <c r="A459" i="3" s="1"/>
  <c r="A460" i="3" s="1"/>
  <c r="A461" i="3" s="1"/>
  <c r="A462" i="3" s="1"/>
  <c r="A463" i="3" s="1"/>
  <c r="A464" i="3" s="1"/>
  <c r="A465" i="3" s="1"/>
  <c r="A466" i="3" s="1"/>
  <c r="A467" i="3" s="1"/>
  <c r="A468" i="3" s="1"/>
  <c r="A469" i="3" s="1"/>
  <c r="A470" i="3" s="1"/>
  <c r="A471" i="3" s="1"/>
  <c r="A472" i="3" s="1"/>
  <c r="K447" i="3"/>
  <c r="K448" i="3" s="1"/>
  <c r="J447" i="3"/>
  <c r="J448" i="3" s="1"/>
  <c r="A423" i="3"/>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K416" i="3"/>
  <c r="K417" i="3" s="1"/>
  <c r="J416" i="3"/>
  <c r="J417" i="3" s="1"/>
  <c r="A397" i="3"/>
  <c r="A398" i="3" s="1"/>
  <c r="A399" i="3" s="1"/>
  <c r="A400" i="3" s="1"/>
  <c r="A401" i="3" s="1"/>
  <c r="A402" i="3" s="1"/>
  <c r="A403" i="3" s="1"/>
  <c r="A404" i="3" s="1"/>
  <c r="A405" i="3" s="1"/>
  <c r="A406" i="3" s="1"/>
  <c r="A407" i="3" s="1"/>
  <c r="A408" i="3" s="1"/>
  <c r="A409" i="3" s="1"/>
  <c r="A410" i="3" s="1"/>
  <c r="A411" i="3" s="1"/>
  <c r="A412" i="3" s="1"/>
  <c r="A413" i="3" s="1"/>
  <c r="A414" i="3" s="1"/>
  <c r="A415" i="3" s="1"/>
  <c r="K390" i="3"/>
  <c r="K391" i="3" s="1"/>
  <c r="J390" i="3"/>
  <c r="J391" i="3" s="1"/>
  <c r="A366" i="3"/>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K359" i="3"/>
  <c r="K360" i="3" s="1"/>
  <c r="J359" i="3"/>
  <c r="J360" i="3" s="1"/>
  <c r="A330" i="3"/>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J322" i="3"/>
  <c r="A313" i="3"/>
  <c r="A314" i="3" s="1"/>
  <c r="A315" i="3" s="1"/>
  <c r="A316" i="3" s="1"/>
  <c r="A317" i="3" s="1"/>
  <c r="A318" i="3" s="1"/>
  <c r="A319" i="3" s="1"/>
  <c r="A320" i="3" s="1"/>
  <c r="A321" i="3" s="1"/>
  <c r="J308" i="3"/>
  <c r="A284" i="3"/>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J279" i="3"/>
  <c r="A255" i="3"/>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J199" i="3"/>
  <c r="A190" i="3"/>
  <c r="A191" i="3" s="1"/>
  <c r="A192" i="3" s="1"/>
  <c r="A193" i="3" s="1"/>
  <c r="A194" i="3" s="1"/>
  <c r="A195" i="3" s="1"/>
  <c r="A196" i="3" s="1"/>
  <c r="A197" i="3" s="1"/>
  <c r="A198" i="3" s="1"/>
  <c r="J185" i="3"/>
  <c r="J166" i="3"/>
  <c r="A155" i="3"/>
  <c r="A156" i="3" s="1"/>
  <c r="A157" i="3" s="1"/>
  <c r="A158" i="3" s="1"/>
  <c r="A159" i="3" s="1"/>
  <c r="A160" i="3" s="1"/>
  <c r="A161" i="3" s="1"/>
  <c r="A162" i="3" s="1"/>
  <c r="A163" i="3" s="1"/>
  <c r="A164" i="3" s="1"/>
  <c r="A165" i="3" s="1"/>
  <c r="J150" i="3"/>
  <c r="A136" i="3"/>
  <c r="A137" i="3" s="1"/>
  <c r="A138" i="3" s="1"/>
  <c r="A139" i="3" s="1"/>
  <c r="A140" i="3" s="1"/>
  <c r="A141" i="3" s="1"/>
  <c r="A142" i="3" s="1"/>
  <c r="A143" i="3" s="1"/>
  <c r="A144" i="3" s="1"/>
  <c r="A145" i="3" s="1"/>
  <c r="A146" i="3" s="1"/>
  <c r="A147" i="3" s="1"/>
  <c r="A148" i="3" s="1"/>
  <c r="A149" i="3" s="1"/>
  <c r="J131" i="3"/>
  <c r="A122" i="3"/>
  <c r="A123" i="3" s="1"/>
  <c r="A124" i="3" s="1"/>
  <c r="A125" i="3" s="1"/>
  <c r="A126" i="3" s="1"/>
  <c r="A127" i="3" s="1"/>
  <c r="A128" i="3" s="1"/>
  <c r="A129" i="3" s="1"/>
  <c r="A130" i="3" s="1"/>
  <c r="J99" i="3"/>
  <c r="A95" i="3"/>
  <c r="A96" i="3" s="1"/>
  <c r="A97" i="3" s="1"/>
  <c r="A98" i="3" s="1"/>
  <c r="A38" i="3"/>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K33" i="3"/>
  <c r="K115" i="3" s="1"/>
  <c r="J33"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D31" i="2"/>
  <c r="D30" i="2"/>
  <c r="D29" i="2"/>
  <c r="D28" i="2"/>
  <c r="D26" i="2"/>
  <c r="D25" i="2"/>
  <c r="D24" i="2"/>
  <c r="D14" i="2"/>
  <c r="K528" i="3" l="1"/>
  <c r="J115" i="3"/>
  <c r="J248" i="3"/>
  <c r="D12" i="2"/>
  <c r="E12" i="2"/>
  <c r="J324" i="3"/>
  <c r="D22" i="2"/>
  <c r="E22" i="2"/>
  <c r="E27" i="2"/>
  <c r="D27" i="2"/>
  <c r="J528" i="3" l="1"/>
  <c r="J566" i="3" s="1"/>
  <c r="E35" i="2"/>
  <c r="D40" i="2"/>
</calcChain>
</file>

<file path=xl/sharedStrings.xml><?xml version="1.0" encoding="utf-8"?>
<sst xmlns="http://schemas.openxmlformats.org/spreadsheetml/2006/main" count="1045" uniqueCount="166">
  <si>
    <t>DATOS DE LA PERSONA REPRESENTANTE (EN SU CASO)</t>
  </si>
  <si>
    <t>Tipo de documento:</t>
  </si>
  <si>
    <t>Documento:</t>
  </si>
  <si>
    <t>Nombre:</t>
  </si>
  <si>
    <t>Primer apellido:</t>
  </si>
  <si>
    <t>Segundo apellido:</t>
  </si>
  <si>
    <t>GASTO EJECUTADO</t>
  </si>
  <si>
    <t>1.1. Gastos de alquiler de espacios y equipamiento técnico</t>
  </si>
  <si>
    <t>1.2. Gastos de servicios técnicos y profesionales</t>
  </si>
  <si>
    <t>3.2. Gastos de alojamiento</t>
  </si>
  <si>
    <t xml:space="preserve"> </t>
  </si>
  <si>
    <t>Total</t>
  </si>
  <si>
    <t>3.1. Gastos de desplazamiento en medios de transporte colectivo en clase turista, económica o similar</t>
  </si>
  <si>
    <t>OTRAS FUENTES DE FINANCIACIÓN PREVISTAS</t>
  </si>
  <si>
    <t>OTRAS FUENTES DE FINANCIACIÓN RECIBIDAS</t>
  </si>
  <si>
    <t>Cabildos</t>
  </si>
  <si>
    <t xml:space="preserve">Ayuntamientos </t>
  </si>
  <si>
    <t>Otros organismos públicos</t>
  </si>
  <si>
    <t xml:space="preserve">Financiación entidades privadas </t>
  </si>
  <si>
    <t xml:space="preserve">Financiación propia </t>
  </si>
  <si>
    <t>Total otras fuentes de financiación</t>
  </si>
  <si>
    <t xml:space="preserve">TOTAL </t>
  </si>
  <si>
    <t>MEMORIA ECONÓMICA JUSTIFICATIVA</t>
  </si>
  <si>
    <t>DATOS DEL PROYECTO</t>
  </si>
  <si>
    <t>MODALIDAD:</t>
  </si>
  <si>
    <t>NOMBRE DEL PROYECTO:</t>
  </si>
  <si>
    <t>TELÉFONO:</t>
  </si>
  <si>
    <t>CORREO ELECTRÓNICO:</t>
  </si>
  <si>
    <t>DATOS DE LA PERSONA INTERESADA (JURÍDICA O FÍSICA)</t>
  </si>
  <si>
    <t>TIPO:</t>
  </si>
  <si>
    <t>PERSONA FÍSICA:</t>
  </si>
  <si>
    <t>Denominación razón social:</t>
  </si>
  <si>
    <t>PERSONA JURÍDICA:</t>
  </si>
  <si>
    <t>Primer Apellido:</t>
  </si>
  <si>
    <t>Segundo Apellido:</t>
  </si>
  <si>
    <t>ó</t>
  </si>
  <si>
    <t>EN CALIDAD DE:</t>
  </si>
  <si>
    <t>GASTO PRESUPUESTADO</t>
  </si>
  <si>
    <t xml:space="preserve">1. Gastos en infraestructura </t>
  </si>
  <si>
    <t>1.1 Gastos de alquiler de espacios y equipamiento técnico.</t>
  </si>
  <si>
    <t>1.2 Gastos de servicios técnicos y profesionales.</t>
  </si>
  <si>
    <t>1.3 Gastos de alquiler de uso de plataformas virtuales.</t>
  </si>
  <si>
    <t>1.4 Gastos por el alojamiento virtual de contenidos.</t>
  </si>
  <si>
    <t>1.5 Gastos de las primas de la póliza de responsabilidad civil y de la póliza de seguro de cancelación de los eventos o actividades incluidas en el proyecto.</t>
  </si>
  <si>
    <t>2.1 Gastos de elaboración de planes de marketing y comunicación.</t>
  </si>
  <si>
    <t>2.2 Gastos de análisis, obtención y tratamiento de datos de marketing.</t>
  </si>
  <si>
    <t>2.4 Gastos de diseño y producción de materiales de difusión, marketing, comunicación y/o publicidad.</t>
  </si>
  <si>
    <t>2.5 Gastos de campañas publicitarias.</t>
  </si>
  <si>
    <t>2.6 Gastos de contratación de agencias de marketing, prensa y/o comunicación.</t>
  </si>
  <si>
    <t>2.7 Gastos de contratación de personal técnico, alquiler de espacios y material técnico para acciones de prensa y comunicación.</t>
  </si>
  <si>
    <t>2. Marketing y comunicación</t>
  </si>
  <si>
    <t>3.1 Gastos de desplazamiento en medios de transporte colectivo en clase turista, económica o similar.</t>
  </si>
  <si>
    <t>3.2 Gastos de alojamiento.</t>
  </si>
  <si>
    <t>Total Capítulo 1</t>
  </si>
  <si>
    <t>Total Capítulo 2</t>
  </si>
  <si>
    <t>Total Capítulo 3</t>
  </si>
  <si>
    <t>1.3 Gastos de alquiler de uso de plataformas virtuales</t>
  </si>
  <si>
    <t>1.4 Gastos por el alojamiento virtual de contenidos</t>
  </si>
  <si>
    <t>1.5 Gastos de las primas de la póliza de responsabilidad civil y de la póliza de seguro de cancelación de los eventos o actividades incluidas en el proyecto</t>
  </si>
  <si>
    <t>TOTAL CAPÍTULO 1</t>
  </si>
  <si>
    <t>1. GASTOS EN INFRAESTRUCTURA</t>
  </si>
  <si>
    <t>2. MARKETING Y COMUNICACIÓN</t>
  </si>
  <si>
    <t>2.1 Gastos de elaboración de planes de marketing y comunicación</t>
  </si>
  <si>
    <t>2.2 Gastos de análisis, obtención y tratamiento de datos de marketing</t>
  </si>
  <si>
    <t>2.3 Gastos de marketing y comunicación derivados de acciones de incremento y desarrollo públicos.</t>
  </si>
  <si>
    <t>2.3 Gastos de marketing y comunicación derivados de acciones de incremento y desarrollo públicos</t>
  </si>
  <si>
    <t>2.4 Gastos de diseño y producción de materiales de difusión, marketing, comunicación y/o publicidad</t>
  </si>
  <si>
    <t>2.5 Gastos de campañas publicitarias</t>
  </si>
  <si>
    <t>TOTAL CAPÍTULO 2</t>
  </si>
  <si>
    <t>2.6 Gastos de contratación de agencias de marketing, prensa y/o comunicación</t>
  </si>
  <si>
    <t>2.7 Gastos de contratación de personal técnico, alquiler de espacios y material técnico para acciones de prensa y comunicación</t>
  </si>
  <si>
    <t>TOTAL CAPÍTULO 3</t>
  </si>
  <si>
    <t>TOTAL CAPÍTULO 4</t>
  </si>
  <si>
    <t>TOTAL CAPÍTULO 5</t>
  </si>
  <si>
    <t>6. GASTOS DE CONTRATACIÓN DE PERSONAL DE PRODUCCIÓN Y/O ORGANIZACIÓN, AZAFATOS/AS DE EVENTOS, PRESENTADORES/AS, MODERADORES/AS, INTERVINIENTES, ARTISTAS O PROFESIONALES EXPERTOS DURANTE LA CELEBRACIÓN DE LOS EVENTOS O ACTIVIDADES DEL PROYECTO</t>
  </si>
  <si>
    <t>TOTAL CAPÍTULO 6</t>
  </si>
  <si>
    <t>7.  HONORARIOS DE PROFESIONALES INTERVINIENTES, ARTISTAS O SIMILARES DURANTE LA CELEBRACIÓN DE LOS EVENTOS O ACTIVIDADES DEL PROYECTO</t>
  </si>
  <si>
    <t>TOTAL CAPÍTULO 7</t>
  </si>
  <si>
    <t>TOTAL CAPÍTULO 8</t>
  </si>
  <si>
    <t>TOTAL CAPÍTULO 9</t>
  </si>
  <si>
    <t>8. GASTOS DE EXPERTOS EN ASESORÍA LABORAL, LEGAL, FISCAL O CONTABLE, AUDITORES DE CUENTAS, CONSULTORAS ESPECIALIZADAS EN CONTRATACIÓN PÚBLICA PARA LA REALIZACIÓN DEL PROYECTO Y LOS DE ADMINISTRACIÓN ESPECÍFICOS, QUE SERÁN ADMISIBLES SI ESTÁN EXCLUSIVAMENTE VINCULADOS AL PROYECTO Y SON INDISPENSABLES PARA LA ADECUADA PREPARACIÓN Y EJECUCIÓN DEL MISMO</t>
  </si>
  <si>
    <t>Ingresos por cesión de espacios</t>
  </si>
  <si>
    <t>Merchandising</t>
  </si>
  <si>
    <t>Otros ingresos comerciales</t>
  </si>
  <si>
    <t>FUENTES DE FINANCIACIÓN DEL PROYECTO</t>
  </si>
  <si>
    <t>GASTO TOTAL EJECUTADO DEL PROYECTO</t>
  </si>
  <si>
    <t>GASTO TOTAL DEL PROYECTO</t>
  </si>
  <si>
    <t>Nombre institución</t>
  </si>
  <si>
    <t>Importe Recibido</t>
  </si>
  <si>
    <t>Ayuntamientos</t>
  </si>
  <si>
    <t>Total Cabildos</t>
  </si>
  <si>
    <t>Otros Organismos Sector Público</t>
  </si>
  <si>
    <t>Total Ayuntamientos</t>
  </si>
  <si>
    <t>Total Otros Organismos S. Público</t>
  </si>
  <si>
    <t>Entidades privadas</t>
  </si>
  <si>
    <t>Total Entidades privadas</t>
  </si>
  <si>
    <t>Nombre entidad</t>
  </si>
  <si>
    <t>¿Se respeta el porcentaje del 80%? (BASE 10)</t>
  </si>
  <si>
    <t>CUENTA JUSTIFICATIVA SIMPLIFICADA DE GASTOS</t>
  </si>
  <si>
    <t>Artículo 28 del Decreto 36/2009, de 31 de marzo</t>
  </si>
  <si>
    <t>Declaro que he efectuado los pagos relacionados a continuación para satisfacer las deudas y pagos a proveedores y otros acreedores, financieros y no financieros; y hayan sido efectivamente pagados dentro del plazo de ejecución del proyecto.</t>
  </si>
  <si>
    <t>FECHAS DE INICIO Y FIN DEL PROYECTO:</t>
  </si>
  <si>
    <t>NIF / DNI / NIE:</t>
  </si>
  <si>
    <r>
      <t xml:space="preserve">DOMICILIO </t>
    </r>
    <r>
      <rPr>
        <sz val="11"/>
        <color theme="1"/>
        <rFont val="Times New Roman"/>
        <family val="1"/>
      </rPr>
      <t>(VÍA, Nº., PTA., BLQ., C.P., MUNICIPIO):</t>
    </r>
  </si>
  <si>
    <t>NIF</t>
  </si>
  <si>
    <t>N.º FACTURA</t>
  </si>
  <si>
    <t>ACREEDOR / PROVEEDOR</t>
  </si>
  <si>
    <t>N.º ORDEN</t>
  </si>
  <si>
    <t>FECHA EMISIÓN</t>
  </si>
  <si>
    <t>CONCEPTO</t>
  </si>
  <si>
    <t>FECHA PAGO</t>
  </si>
  <si>
    <t>MEDIO DE PAGO</t>
  </si>
  <si>
    <t>IDENTIFICACIÓN DE ANOTACIÓN CONTABLE</t>
  </si>
  <si>
    <t>Denominación institución</t>
  </si>
  <si>
    <t xml:space="preserve">¿SE REQUIEREN 3 PRESUPUESTOS? (BASE 18.1.2)
</t>
  </si>
  <si>
    <t>IMPORTE IMPUTADO A LA SUBVENCIÓN</t>
  </si>
  <si>
    <t>DIFERENCIA (€)</t>
  </si>
  <si>
    <t>DIFERENCIA (%)</t>
  </si>
  <si>
    <r>
      <t xml:space="preserve">FUENTES DE FINANCIACIÓN </t>
    </r>
    <r>
      <rPr>
        <b/>
        <u/>
        <sz val="12"/>
        <color rgb="FF000000"/>
        <rFont val="Times New Roman"/>
        <family val="1"/>
      </rPr>
      <t>PREVISTAS</t>
    </r>
  </si>
  <si>
    <r>
      <t xml:space="preserve">FUENTES DE FINANCIACIÓN </t>
    </r>
    <r>
      <rPr>
        <b/>
        <u/>
        <sz val="12"/>
        <color rgb="FF000000"/>
        <rFont val="Times New Roman"/>
        <family val="1"/>
      </rPr>
      <t>RECIBIDAS</t>
    </r>
  </si>
  <si>
    <t>IDENTIFICACIÓN FUENTES FINANCIACIÓN EXTERNAS RECIBIDAS</t>
  </si>
  <si>
    <r>
      <t xml:space="preserve">Cuantía </t>
    </r>
    <r>
      <rPr>
        <b/>
        <u/>
        <sz val="12"/>
        <color rgb="FF000000"/>
        <rFont val="Times New Roman"/>
        <family val="1"/>
      </rPr>
      <t>solicitada</t>
    </r>
    <r>
      <rPr>
        <b/>
        <sz val="12"/>
        <color rgb="FF000000"/>
        <rFont val="Times New Roman"/>
        <family val="1"/>
      </rPr>
      <t xml:space="preserve"> de la presente subvención</t>
    </r>
  </si>
  <si>
    <t>Otros ingresos</t>
  </si>
  <si>
    <t>Total Otros ingresos</t>
  </si>
  <si>
    <t>Denominación</t>
  </si>
  <si>
    <r>
      <t xml:space="preserve">SEMESTRE </t>
    </r>
    <r>
      <rPr>
        <sz val="11"/>
        <color theme="1"/>
        <rFont val="Times New Roman"/>
        <family val="1"/>
      </rPr>
      <t>(2S2024 ó 1S2025):</t>
    </r>
  </si>
  <si>
    <r>
      <t>EXPEDIENTE</t>
    </r>
    <r>
      <rPr>
        <sz val="11"/>
        <color theme="1"/>
        <rFont val="Times New Roman"/>
        <family val="1"/>
      </rPr>
      <t xml:space="preserve"> (EXP-PEQMEDFORMATO-0***-2025): </t>
    </r>
  </si>
  <si>
    <t>ANÁLISIS DE LA DIFERENCIA ENTRE LOS GASTOS PRESUPUESTADOS Y LOS EJECUTADOS</t>
  </si>
  <si>
    <r>
      <rPr>
        <b/>
        <sz val="11"/>
        <color rgb="FFFF0000"/>
        <rFont val="Times New Roman"/>
        <family val="1"/>
      </rPr>
      <t>INFORMACIÓN DE INTERÉS:</t>
    </r>
    <r>
      <rPr>
        <b/>
        <sz val="11"/>
        <color theme="1"/>
        <rFont val="Times New Roman"/>
        <family val="1"/>
      </rPr>
      <t xml:space="preserve"> </t>
    </r>
    <r>
      <rPr>
        <sz val="11"/>
        <color theme="1"/>
        <rFont val="Times New Roman"/>
        <family val="1"/>
      </rPr>
      <t>En la Base</t>
    </r>
    <r>
      <rPr>
        <sz val="11"/>
        <color rgb="FFFF0000"/>
        <rFont val="Times New Roman"/>
        <family val="1"/>
      </rPr>
      <t xml:space="preserve"> </t>
    </r>
    <r>
      <rPr>
        <sz val="11"/>
        <color rgb="FF000000"/>
        <rFont val="Times New Roman"/>
        <family val="1"/>
      </rPr>
      <t>18.3 se establecen ciertos límites sobre los capítulos de gastos 4, 5, 9 y 10. El cálculo de dichos límites los realizará el órgano gestor. Sin embargo, en la hoja de cálculo "Memoria Económico-Financiera" anexada a la solicitud inicial, se realizaron unos cálculos aproximados de los mismos. Los importes que excedan dichos límites, serán considerados como no subvencionables.</t>
    </r>
  </si>
  <si>
    <t>1.6. Otros gastos recogidos en este capítulo.</t>
  </si>
  <si>
    <t>2.8. Otros gastos recogidos en este capítulo.</t>
  </si>
  <si>
    <t>3. Gastos de desplazamientos y alojamientos</t>
  </si>
  <si>
    <t>3.3. Otros gastos recogidos en este capítulo.</t>
  </si>
  <si>
    <r>
      <t xml:space="preserve">4. Gastos de producción </t>
    </r>
    <r>
      <rPr>
        <sz val="11"/>
        <color theme="1"/>
        <rFont val="Times New Roman"/>
        <family val="1"/>
      </rPr>
      <t>de los eventos o actividades del proyecto, con los límites previstos en las bases reguladoras. Acorde a la Base 18.3., los gastos de producción atienden a los conceptos de: “Dirección, coordinación, gestión, supervisión, monitorización, producción, soporte técnico, asistencia técnica, logística, apoyo técnico" o similares para la actividad o mediante soporte de terceros. Límite de gastos de producción: 30 % del coste de realización (Base 18.3).</t>
    </r>
  </si>
  <si>
    <r>
      <t xml:space="preserve">5. Gastos de salarios y cobertura social del personal </t>
    </r>
    <r>
      <rPr>
        <sz val="11"/>
        <color rgb="FF000000"/>
        <rFont val="Times New Roman"/>
        <family val="1"/>
      </rPr>
      <t>del empresario individual y cuotas del propio empresario autónomo relacionadas con el proyecto y sus eventos o actividades, con los límites previstos en las bases reguladoras. Acorde a la Base 18.3., los gastos de personal incluyen: A) nóminas y cobertura social del personal directamente relacionados con la actividad durante los meses correspondientes a su trabajo en el proyecto; B) en el caso de trabajadores autónomos pueden incluir las cuotas que pagan mensualmente los tres (3) meses anteriores al inicio del proyecto y hasta la finalización de este. Límite de gastos de personal: 20 % del coste de realización (Base 18.3).</t>
    </r>
  </si>
  <si>
    <r>
      <t>6. Gastos de contratación de personal de producción y/o organización, de asistencia en eventos, presentadores/as, moderadores/as, intervinientes, artistas o profesionales expertos</t>
    </r>
    <r>
      <rPr>
        <sz val="11"/>
        <color theme="1"/>
        <rFont val="Times New Roman"/>
        <family val="1"/>
      </rPr>
      <t xml:space="preserve"> durante la celebración de los eventos o actividades del proyecto</t>
    </r>
    <r>
      <rPr>
        <b/>
        <sz val="11"/>
        <color theme="1"/>
        <rFont val="Times New Roman"/>
        <family val="1"/>
      </rPr>
      <t>.</t>
    </r>
  </si>
  <si>
    <r>
      <t xml:space="preserve">7. Honorarios de profesionales intervinientes, artistas o similares </t>
    </r>
    <r>
      <rPr>
        <sz val="11"/>
        <color theme="1"/>
        <rFont val="Times New Roman"/>
        <family val="1"/>
      </rPr>
      <t>durante la celebración de los eventos o actividades del proyecto</t>
    </r>
    <r>
      <rPr>
        <b/>
        <sz val="11"/>
        <color theme="1"/>
        <rFont val="Times New Roman"/>
        <family val="1"/>
      </rPr>
      <t>.</t>
    </r>
  </si>
  <si>
    <r>
      <t xml:space="preserve">8. Gastos de expertos en asesoría laboral, legal, fiscal o contable, auditores de cuentas, consultoras especializadas en contratación pública para la realización del proyecto y los de administración específicos, </t>
    </r>
    <r>
      <rPr>
        <sz val="11"/>
        <color theme="1"/>
        <rFont val="Times New Roman"/>
        <family val="1"/>
      </rPr>
      <t>que serán admisibles si están exclusivamente vinculados al proyecto y son indispensables para la adecuada preparación y ejecución del mismo</t>
    </r>
    <r>
      <rPr>
        <b/>
        <sz val="11"/>
        <color theme="1"/>
        <rFont val="Times New Roman"/>
        <family val="1"/>
      </rPr>
      <t>.</t>
    </r>
  </si>
  <si>
    <r>
      <t>9. Gastos generales,</t>
    </r>
    <r>
      <rPr>
        <sz val="11"/>
        <color theme="1"/>
        <rFont val="Times New Roman"/>
        <family val="1"/>
      </rPr>
      <t xml:space="preserve"> entendiendo por tales aquellos que no pueden vincularse directamente pero que son necesarios para la realización de la actividad subvencionada. Tendrán consideración de gastos generales, entre otros, los costes de desplazamientos y alojamientos, gastos financieros directamente relacionados con la actividad subvencionada, suministros necesarios como teléfono, luz, agua, y aquellos otros vinculados indirectamente con el proyecto, con los límites previstos en las bases reguladoras. Límite de gastos generales: 15 % del coste de realización (Base 18.3).</t>
    </r>
  </si>
  <si>
    <r>
      <t>10. Gastos de representación, protocolarios o de relaciones públicas,</t>
    </r>
    <r>
      <rPr>
        <sz val="11"/>
        <color theme="1"/>
        <rFont val="Times New Roman"/>
        <family val="1"/>
      </rPr>
      <t xml:space="preserve"> con los límites previstos en las bases reguladoras. Límite de gastos de representación: 5 % del coste de realización (Base 18.3).</t>
    </r>
  </si>
  <si>
    <t>TOTAL CAPÍTULOS DE GASTOS SUBVENCIONABLES</t>
  </si>
  <si>
    <t>CAPÍTULOS DE GASTOS SUBVENCIONABLES</t>
  </si>
  <si>
    <t>OTROS GASTOS NO SUBVENCIONABLES</t>
  </si>
  <si>
    <t>Porcentaje Cuantía solitida sobre el gastos subvencionable según ppto</t>
  </si>
  <si>
    <t>-</t>
  </si>
  <si>
    <r>
      <rPr>
        <b/>
        <sz val="11"/>
        <color rgb="FF000000"/>
        <rFont val="Times New Roman"/>
        <family val="1"/>
      </rPr>
      <t xml:space="preserve">Cuantía de la subvención solicitada al Gobierno de Canarias </t>
    </r>
    <r>
      <rPr>
        <sz val="11"/>
        <color rgb="FFFF0000"/>
        <rFont val="Times New Roman"/>
        <family val="1"/>
      </rPr>
      <t>(campo de cumplimentación obligatoria)</t>
    </r>
  </si>
  <si>
    <r>
      <rPr>
        <b/>
        <sz val="14"/>
        <color rgb="FF000000"/>
        <rFont val="Times New Roman"/>
        <family val="1"/>
      </rPr>
      <t xml:space="preserve">Cuantía de la subvención solicitada al Gobierno de Canarias </t>
    </r>
    <r>
      <rPr>
        <sz val="14"/>
        <rFont val="Times New Roman"/>
        <family val="1"/>
      </rPr>
      <t>(igual a celda C3)</t>
    </r>
  </si>
  <si>
    <t>¿Se respeta la cantidad permitida de 20.000,00 €? (BASE 10)</t>
  </si>
  <si>
    <t>RETENCIÓN IRPF (C)</t>
  </si>
  <si>
    <t>IMPORTE BRUTO (ANTES DE IMPTOS.) (A)</t>
  </si>
  <si>
    <t>IMPTOS. SOPORTADOS (IGIC / IVA) (B)</t>
  </si>
  <si>
    <t>IMPORTE TOTAL FACTURA (A+B-C)</t>
  </si>
  <si>
    <t>1.6. Otros gastos recogidos en este capítulo</t>
  </si>
  <si>
    <t>2.8. Otros gastos recogidos en este capítulo</t>
  </si>
  <si>
    <t>3. GASTOS DE DESPLAZAMIENTOS Y ALOJAMIENTOS</t>
  </si>
  <si>
    <t>4. GASTOS DE PRODUCCIÓN DE LOS EVENTOS O ACTIVIDADES DEL PROYECTO</t>
  </si>
  <si>
    <t>5. GASTOS DE SALARIOS Y COBERTURA SOCIAL DEL PERSONAL DEL EMPRESARIO INDIVIDUAL Y CUOTAS DEL PROPIO EMPRESARIO AUTÓNOMO RELACIONADAS CON EL PROYECTO Y SUS EVENTOS O ACTIVIDADES</t>
  </si>
  <si>
    <t>9. GASTOS GENERALES, ENTENDIENDO POR TALES AQUELLOS QUE NO PUEDEN VINCULARSE DIRECTAMENTE PERO QUE SON NECESARIOS PARA LA REALIZACIÓN DE LA ACTIVIDAD SUBVENCIONADA. TENDRÁN CONSIDERACIÓN DE GASTOS GENERALES, ENTRE OTROS, LOS COSTES DE DESPLAZAMIENTOS Y ALOJAMIENTOS, GASTOS FINANCIEROS DIRECTAMENTE RELACIONADOS CON LA ACTIVIDAD SUBVENCIONADA, SUMINISTROS NECESARIOS COMO TELÉFONO, LUZ, AGUA, Y AQUELLOS OTROS VINCULADOS INDIRECTAMENTE CON EL PROYECTO</t>
  </si>
  <si>
    <t>10. GASTOS DE REPRESENTACIÓN, PROTOCOLARIOS O DE RELACIONES PÚBLICAS</t>
  </si>
  <si>
    <t>TOTAL CAPÍTULO 10</t>
  </si>
  <si>
    <t>TOTAL GASTOS EJECUTADOS DE CAPÍTULOS DE GASTOS SUBVENCIONABLES</t>
  </si>
  <si>
    <t>GASTOS EJECUTADOS DE CAPÍTULOS DE GASTOS SUBVENCIONABLES</t>
  </si>
  <si>
    <t xml:space="preserve"> OTROS GASTOS EJECUTADOS NO SUBVENCIONABLES</t>
  </si>
  <si>
    <r>
      <t xml:space="preserve">Cuantía </t>
    </r>
    <r>
      <rPr>
        <b/>
        <u/>
        <sz val="12"/>
        <color rgb="FF000000"/>
        <rFont val="Times New Roman"/>
        <family val="1"/>
      </rPr>
      <t>concedida</t>
    </r>
    <r>
      <rPr>
        <b/>
        <sz val="12"/>
        <color rgb="FF000000"/>
        <rFont val="Times New Roman"/>
        <family val="1"/>
      </rPr>
      <t xml:space="preserve"> de la presente subvención</t>
    </r>
  </si>
  <si>
    <t>Ingresos de taquilla</t>
  </si>
  <si>
    <t>Ingresos por venta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</si>
</sst>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 #,##0.00\ &quot;€&quot;_-;\-* #,##0.00\ &quot;€&quot;_-;_-* &quot;-&quot;??\ &quot;€&quot;_-;_-@_-"/>
    <numFmt numFmtId="164" formatCode="#,##0.00\ _€"/>
    <numFmt numFmtId="165" formatCode="_-* #,##0.00\ &quot;€&quot;_-;\-* #,##0.00\ &quot;€&quot;_-;_-* &quot;-&quot;??\ &quot;€&quot;_-;_-@"/>
    <numFmt numFmtId="166" formatCode="d/m/yyyy"/>
    <numFmt numFmtId="167" formatCode="#,##0.00\ &quot;€&quot;"/>
    <numFmt numFmtId="168" formatCode="_-* #,##0.00\ [$€-C0A]_-;\-* #,##0.00\ [$€-C0A]_-;_-* &quot;-&quot;??\ [$€-C0A]_-;_-@_-"/>
  </numFmts>
  <fonts count="36" x14ac:knownFonts="1">
    <font>
      <sz val="11"/>
      <color theme="1"/>
      <name val="Calibri"/>
      <scheme val="minor"/>
    </font>
    <font>
      <sz val="11"/>
      <color theme="1"/>
      <name val="Calibri"/>
      <family val="2"/>
      <scheme val="minor"/>
    </font>
    <font>
      <b/>
      <sz val="16"/>
      <color theme="1"/>
      <name val="Times New Roman"/>
      <family val="1"/>
    </font>
    <font>
      <sz val="11"/>
      <color theme="1"/>
      <name val="Times New Roman"/>
      <family val="1"/>
    </font>
    <font>
      <b/>
      <sz val="12"/>
      <color rgb="FF000000"/>
      <name val="Times New Roman"/>
      <family val="1"/>
    </font>
    <font>
      <sz val="11"/>
      <name val="Calibri"/>
      <family val="2"/>
    </font>
    <font>
      <b/>
      <sz val="11"/>
      <color theme="1"/>
      <name val="Times New Roman"/>
      <family val="1"/>
    </font>
    <font>
      <b/>
      <sz val="16"/>
      <color rgb="FF000000"/>
      <name val="Times New Roman"/>
      <family val="1"/>
    </font>
    <font>
      <sz val="11"/>
      <color rgb="FF000000"/>
      <name val="Times New Roman"/>
      <family val="1"/>
    </font>
    <font>
      <b/>
      <sz val="11"/>
      <color rgb="FF000000"/>
      <name val="Times New Roman"/>
      <family val="1"/>
    </font>
    <font>
      <sz val="11"/>
      <color theme="1"/>
      <name val="Calibri"/>
      <family val="2"/>
    </font>
    <font>
      <b/>
      <sz val="11"/>
      <color theme="0"/>
      <name val="Times New Roman"/>
      <family val="1"/>
    </font>
    <font>
      <b/>
      <sz val="12"/>
      <color theme="1"/>
      <name val="Times New Roman"/>
      <family val="1"/>
    </font>
    <font>
      <sz val="12"/>
      <color rgb="FF000000"/>
      <name val="Times New Roman"/>
      <family val="1"/>
    </font>
    <font>
      <sz val="12"/>
      <color theme="1"/>
      <name val="Times New Roman"/>
      <family val="1"/>
    </font>
    <font>
      <sz val="11"/>
      <color theme="1"/>
      <name val="Calibri"/>
      <family val="2"/>
      <scheme val="minor"/>
    </font>
    <font>
      <sz val="20"/>
      <color theme="1"/>
      <name val="Times New Roman"/>
      <family val="1"/>
    </font>
    <font>
      <sz val="20"/>
      <color theme="1"/>
      <name val="Calibri"/>
      <family val="2"/>
      <scheme val="minor"/>
    </font>
    <font>
      <sz val="8"/>
      <color rgb="FF000000"/>
      <name val="Segoe UI"/>
      <family val="2"/>
    </font>
    <font>
      <sz val="11"/>
      <color rgb="FFFF0000"/>
      <name val="Times New Roman"/>
      <family val="1"/>
    </font>
    <font>
      <sz val="14"/>
      <color rgb="FF000000"/>
      <name val="Times New Roman"/>
      <family val="1"/>
    </font>
    <font>
      <b/>
      <sz val="14"/>
      <color rgb="FF000000"/>
      <name val="Times New Roman"/>
      <family val="1"/>
    </font>
    <font>
      <sz val="14"/>
      <color theme="1"/>
      <name val="Calibri"/>
      <family val="2"/>
      <scheme val="minor"/>
    </font>
    <font>
      <sz val="11"/>
      <color theme="1"/>
      <name val="Calibri"/>
      <family val="2"/>
      <scheme val="minor"/>
    </font>
    <font>
      <sz val="14"/>
      <name val="Calibri"/>
      <family val="2"/>
    </font>
    <font>
      <sz val="14"/>
      <color theme="1"/>
      <name val="Calibri"/>
      <family val="2"/>
    </font>
    <font>
      <sz val="16"/>
      <color theme="1"/>
      <name val="Calibri"/>
      <family val="2"/>
      <scheme val="minor"/>
    </font>
    <font>
      <b/>
      <sz val="14"/>
      <name val="Times New Roman"/>
      <family val="1"/>
    </font>
    <font>
      <b/>
      <sz val="14"/>
      <color theme="1"/>
      <name val="Times New Roman"/>
      <family val="1"/>
    </font>
    <font>
      <sz val="14"/>
      <color theme="1"/>
      <name val="Times New Roman"/>
      <family val="1"/>
    </font>
    <font>
      <sz val="10"/>
      <color theme="1"/>
      <name val="Times New Roman"/>
      <family val="1"/>
    </font>
    <font>
      <sz val="11"/>
      <name val="Calibri"/>
      <family val="2"/>
      <scheme val="minor"/>
    </font>
    <font>
      <b/>
      <sz val="11"/>
      <name val="Times New Roman"/>
      <family val="1"/>
    </font>
    <font>
      <b/>
      <u/>
      <sz val="12"/>
      <color rgb="FF000000"/>
      <name val="Times New Roman"/>
      <family val="1"/>
    </font>
    <font>
      <b/>
      <sz val="11"/>
      <color rgb="FFFF0000"/>
      <name val="Times New Roman"/>
      <family val="1"/>
    </font>
    <font>
      <sz val="14"/>
      <name val="Times New Roman"/>
      <family val="1"/>
    </font>
  </fonts>
  <fills count="27">
    <fill>
      <patternFill patternType="none"/>
    </fill>
    <fill>
      <patternFill patternType="gray125"/>
    </fill>
    <fill>
      <patternFill patternType="solid">
        <fgColor rgb="FFD0CECE"/>
        <bgColor rgb="FFD0CECE"/>
      </patternFill>
    </fill>
    <fill>
      <patternFill patternType="solid">
        <fgColor rgb="FFA5A5A5"/>
        <bgColor rgb="FFA5A5A5"/>
      </patternFill>
    </fill>
    <fill>
      <patternFill patternType="solid">
        <fgColor rgb="FFAEABAB"/>
        <bgColor rgb="FFAEABAB"/>
      </patternFill>
    </fill>
    <fill>
      <patternFill patternType="solid">
        <fgColor rgb="FFBFBFBF"/>
        <bgColor rgb="FFBFBFBF"/>
      </patternFill>
    </fill>
    <fill>
      <patternFill patternType="solid">
        <fgColor rgb="FFE7E6E6"/>
        <bgColor rgb="FFE7E6E6"/>
      </patternFill>
    </fill>
    <fill>
      <patternFill patternType="solid">
        <fgColor theme="0"/>
        <bgColor theme="0"/>
      </patternFill>
    </fill>
    <fill>
      <patternFill patternType="solid">
        <fgColor rgb="FF8496B0"/>
        <bgColor rgb="FF8496B0"/>
      </patternFill>
    </fill>
    <fill>
      <patternFill patternType="solid">
        <fgColor rgb="FFADB9CA"/>
        <bgColor rgb="FFADB9CA"/>
      </patternFill>
    </fill>
    <fill>
      <patternFill patternType="solid">
        <fgColor theme="0"/>
        <bgColor indexed="64"/>
      </patternFill>
    </fill>
    <fill>
      <patternFill patternType="solid">
        <fgColor theme="2"/>
        <bgColor theme="0"/>
      </patternFill>
    </fill>
    <fill>
      <patternFill patternType="solid">
        <fgColor theme="0" tint="-0.34998626667073579"/>
        <bgColor rgb="FFE7E6E6"/>
      </patternFill>
    </fill>
    <fill>
      <patternFill patternType="solid">
        <fgColor theme="0"/>
        <bgColor rgb="FFE7E6E6"/>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D0CECE"/>
      </patternFill>
    </fill>
    <fill>
      <patternFill patternType="solid">
        <fgColor theme="0" tint="-0.34998626667073579"/>
        <bgColor rgb="FFD0CECE"/>
      </patternFill>
    </fill>
    <fill>
      <patternFill patternType="solid">
        <fgColor rgb="FFD9E2F3"/>
        <bgColor rgb="FFD9E2F3"/>
      </patternFill>
    </fill>
    <fill>
      <patternFill patternType="solid">
        <fgColor rgb="FFB4C6E7"/>
        <bgColor rgb="FFB4C6E7"/>
      </patternFill>
    </fill>
    <fill>
      <patternFill patternType="solid">
        <fgColor theme="4" tint="-0.249977111117893"/>
        <bgColor rgb="FFD0CECE"/>
      </patternFill>
    </fill>
    <fill>
      <patternFill patternType="solid">
        <fgColor theme="4" tint="-0.249977111117893"/>
        <bgColor theme="1"/>
      </patternFill>
    </fill>
    <fill>
      <patternFill patternType="solid">
        <fgColor theme="0" tint="-0.249977111117893"/>
        <bgColor rgb="FFD9E2F3"/>
      </patternFill>
    </fill>
    <fill>
      <patternFill patternType="solid">
        <fgColor theme="0" tint="-0.249977111117893"/>
        <bgColor theme="1"/>
      </patternFill>
    </fill>
    <fill>
      <patternFill patternType="solid">
        <fgColor theme="0"/>
        <bgColor rgb="FFA5A5A5"/>
      </patternFill>
    </fill>
    <fill>
      <patternFill patternType="solid">
        <fgColor theme="0" tint="-0.34998626667073579"/>
        <bgColor theme="1"/>
      </patternFill>
    </fill>
  </fills>
  <borders count="8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style="medium">
        <color rgb="FF000000"/>
      </bottom>
      <diagonal/>
    </border>
    <border>
      <left/>
      <right/>
      <top style="thin">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bottom style="thin">
        <color indexed="64"/>
      </bottom>
      <diagonal/>
    </border>
    <border>
      <left/>
      <right/>
      <top/>
      <bottom style="thin">
        <color indexed="64"/>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0000"/>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thin">
        <color indexed="64"/>
      </top>
      <bottom style="medium">
        <color indexed="64"/>
      </bottom>
      <diagonal/>
    </border>
    <border>
      <left/>
      <right/>
      <top style="thin">
        <color indexed="64"/>
      </top>
      <bottom style="medium">
        <color indexed="64"/>
      </bottom>
      <diagonal/>
    </border>
    <border>
      <left style="thin">
        <color rgb="FF000000"/>
      </left>
      <right/>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rgb="FF000000"/>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15" fillId="0" borderId="0" applyFont="0" applyFill="0" applyBorder="0" applyAlignment="0" applyProtection="0"/>
    <xf numFmtId="44" fontId="23" fillId="0" borderId="0" applyFont="0" applyFill="0" applyBorder="0" applyAlignment="0" applyProtection="0"/>
  </cellStyleXfs>
  <cellXfs count="377">
    <xf numFmtId="0" fontId="0" fillId="0" borderId="0" xfId="0"/>
    <xf numFmtId="0" fontId="3" fillId="0" borderId="0" xfId="0" applyFont="1"/>
    <xf numFmtId="164" fontId="8" fillId="5" borderId="8" xfId="0" applyNumberFormat="1" applyFont="1" applyFill="1" applyBorder="1" applyAlignment="1">
      <alignment horizontal="center" vertical="center" wrapText="1"/>
    </xf>
    <xf numFmtId="0" fontId="10" fillId="7" borderId="5" xfId="0" applyFont="1" applyFill="1" applyBorder="1"/>
    <xf numFmtId="165" fontId="8" fillId="7" borderId="11" xfId="0" applyNumberFormat="1" applyFont="1" applyFill="1" applyBorder="1" applyAlignment="1">
      <alignment horizontal="center" vertical="center" wrapText="1"/>
    </xf>
    <xf numFmtId="165" fontId="8" fillId="6" borderId="9" xfId="0" applyNumberFormat="1" applyFont="1" applyFill="1" applyBorder="1" applyAlignment="1">
      <alignment horizontal="center" vertical="center" wrapText="1"/>
    </xf>
    <xf numFmtId="165" fontId="9" fillId="6" borderId="11" xfId="0" applyNumberFormat="1" applyFont="1" applyFill="1" applyBorder="1" applyAlignment="1">
      <alignment horizontal="center" vertical="center" wrapText="1"/>
    </xf>
    <xf numFmtId="165" fontId="8" fillId="4" borderId="9" xfId="0" applyNumberFormat="1" applyFont="1" applyFill="1" applyBorder="1" applyAlignment="1">
      <alignment horizontal="center" vertical="center" wrapText="1"/>
    </xf>
    <xf numFmtId="164" fontId="8" fillId="7" borderId="9" xfId="0" applyNumberFormat="1" applyFont="1" applyFill="1" applyBorder="1" applyAlignment="1">
      <alignment horizontal="center" vertical="center" wrapText="1"/>
    </xf>
    <xf numFmtId="0" fontId="3" fillId="7" borderId="10" xfId="0" applyFont="1" applyFill="1" applyBorder="1" applyAlignment="1">
      <alignment horizontal="left" vertical="top" wrapText="1"/>
    </xf>
    <xf numFmtId="167" fontId="9" fillId="8" borderId="4" xfId="0" applyNumberFormat="1" applyFont="1" applyFill="1" applyBorder="1" applyAlignment="1">
      <alignment vertical="center" wrapText="1"/>
    </xf>
    <xf numFmtId="0" fontId="9" fillId="7" borderId="5" xfId="0" applyFont="1" applyFill="1" applyBorder="1" applyAlignment="1">
      <alignment horizontal="left" vertical="center" wrapText="1"/>
    </xf>
    <xf numFmtId="167" fontId="9" fillId="7" borderId="5" xfId="0" applyNumberFormat="1" applyFont="1" applyFill="1" applyBorder="1" applyAlignment="1">
      <alignment vertical="center" wrapText="1"/>
    </xf>
    <xf numFmtId="167" fontId="4" fillId="8" borderId="4" xfId="0" applyNumberFormat="1" applyFont="1" applyFill="1" applyBorder="1" applyAlignment="1">
      <alignment horizontal="center" vertical="center" wrapText="1"/>
    </xf>
    <xf numFmtId="0" fontId="4" fillId="0" borderId="0" xfId="0" applyFont="1" applyAlignment="1">
      <alignment horizontal="center" vertical="center" wrapText="1"/>
    </xf>
    <xf numFmtId="167" fontId="4" fillId="0" borderId="0" xfId="0" applyNumberFormat="1" applyFont="1" applyAlignment="1">
      <alignment horizontal="center" vertical="center" wrapText="1"/>
    </xf>
    <xf numFmtId="0" fontId="4" fillId="7" borderId="5" xfId="0" applyFont="1" applyFill="1" applyBorder="1" applyAlignment="1">
      <alignment horizontal="center" vertical="center" wrapText="1"/>
    </xf>
    <xf numFmtId="167" fontId="4" fillId="7" borderId="5"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0" fontId="8" fillId="7" borderId="5" xfId="0" applyFont="1" applyFill="1" applyBorder="1" applyAlignment="1">
      <alignment vertical="center" wrapText="1"/>
    </xf>
    <xf numFmtId="167" fontId="8" fillId="7" borderId="5" xfId="0" applyNumberFormat="1" applyFont="1" applyFill="1" applyBorder="1" applyAlignment="1">
      <alignment vertical="center" wrapText="1"/>
    </xf>
    <xf numFmtId="0" fontId="8" fillId="0" borderId="0" xfId="0" applyFont="1" applyAlignment="1">
      <alignment vertical="center" wrapText="1"/>
    </xf>
    <xf numFmtId="0" fontId="11" fillId="0" borderId="0" xfId="0" applyFont="1" applyAlignment="1">
      <alignment horizontal="center" vertical="center" wrapText="1"/>
    </xf>
    <xf numFmtId="0" fontId="3" fillId="0" borderId="5" xfId="0" applyFont="1" applyBorder="1"/>
    <xf numFmtId="0" fontId="16" fillId="0" borderId="0" xfId="0" applyFont="1"/>
    <xf numFmtId="0" fontId="17" fillId="0" borderId="0" xfId="0" applyFont="1"/>
    <xf numFmtId="0" fontId="0" fillId="0" borderId="5" xfId="0" applyBorder="1"/>
    <xf numFmtId="0" fontId="1" fillId="0" borderId="0" xfId="0" applyFont="1"/>
    <xf numFmtId="164" fontId="8" fillId="5" borderId="37" xfId="0" applyNumberFormat="1" applyFont="1" applyFill="1" applyBorder="1" applyAlignment="1">
      <alignment horizontal="center" vertical="center" wrapText="1"/>
    </xf>
    <xf numFmtId="165" fontId="8" fillId="6" borderId="13" xfId="0" applyNumberFormat="1" applyFont="1" applyFill="1" applyBorder="1" applyAlignment="1">
      <alignment horizontal="center" vertical="center" wrapText="1"/>
    </xf>
    <xf numFmtId="165" fontId="8" fillId="7" borderId="30" xfId="0" applyNumberFormat="1" applyFont="1" applyFill="1" applyBorder="1" applyAlignment="1">
      <alignment horizontal="center" vertical="center" wrapText="1"/>
    </xf>
    <xf numFmtId="165" fontId="9" fillId="6" borderId="30" xfId="0" applyNumberFormat="1" applyFont="1" applyFill="1" applyBorder="1" applyAlignment="1">
      <alignment horizontal="center" vertical="center" wrapText="1"/>
    </xf>
    <xf numFmtId="164" fontId="8" fillId="5" borderId="39" xfId="0" applyNumberFormat="1" applyFont="1" applyFill="1" applyBorder="1" applyAlignment="1">
      <alignment horizontal="center" vertical="center" wrapText="1"/>
    </xf>
    <xf numFmtId="0" fontId="12" fillId="4" borderId="30" xfId="0" applyFont="1" applyFill="1" applyBorder="1" applyAlignment="1">
      <alignment horizontal="center" vertical="center" wrapText="1"/>
    </xf>
    <xf numFmtId="9" fontId="12" fillId="4" borderId="30" xfId="1" applyFont="1" applyFill="1" applyBorder="1" applyAlignment="1">
      <alignment horizontal="center" vertical="center" wrapText="1"/>
    </xf>
    <xf numFmtId="9" fontId="8" fillId="6" borderId="13" xfId="1" applyFont="1" applyFill="1" applyBorder="1" applyAlignment="1">
      <alignment horizontal="center" vertical="center" wrapText="1"/>
    </xf>
    <xf numFmtId="9" fontId="8" fillId="6" borderId="9" xfId="1" applyFont="1" applyFill="1" applyBorder="1" applyAlignment="1">
      <alignment horizontal="center" vertical="center" wrapText="1"/>
    </xf>
    <xf numFmtId="9" fontId="8" fillId="4" borderId="9" xfId="1" applyFont="1" applyFill="1" applyBorder="1" applyAlignment="1">
      <alignment horizontal="center" vertical="center" wrapText="1"/>
    </xf>
    <xf numFmtId="165" fontId="8" fillId="10" borderId="30" xfId="0" applyNumberFormat="1" applyFont="1" applyFill="1" applyBorder="1" applyAlignment="1">
      <alignment horizontal="center" vertical="center" wrapText="1"/>
    </xf>
    <xf numFmtId="165" fontId="8" fillId="7" borderId="15" xfId="0" applyNumberFormat="1" applyFont="1" applyFill="1" applyBorder="1" applyAlignment="1">
      <alignment horizontal="center" vertical="center" wrapText="1"/>
    </xf>
    <xf numFmtId="164" fontId="8" fillId="11" borderId="11" xfId="0" applyNumberFormat="1" applyFont="1" applyFill="1" applyBorder="1" applyAlignment="1">
      <alignment horizontal="center" vertical="center" wrapText="1"/>
    </xf>
    <xf numFmtId="165" fontId="8" fillId="5" borderId="43" xfId="0" applyNumberFormat="1" applyFont="1" applyFill="1" applyBorder="1" applyAlignment="1">
      <alignment horizontal="center" vertical="center" wrapText="1"/>
    </xf>
    <xf numFmtId="9" fontId="8" fillId="5" borderId="42" xfId="1" applyFont="1" applyFill="1" applyBorder="1" applyAlignment="1">
      <alignment horizontal="center" vertical="center" wrapText="1"/>
    </xf>
    <xf numFmtId="165" fontId="8" fillId="5" borderId="22" xfId="0" applyNumberFormat="1" applyFont="1" applyFill="1" applyBorder="1" applyAlignment="1">
      <alignment horizontal="center" vertical="center" wrapText="1"/>
    </xf>
    <xf numFmtId="9" fontId="8" fillId="5" borderId="15" xfId="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30" xfId="0" applyFont="1" applyFill="1" applyBorder="1" applyAlignment="1">
      <alignment horizontal="center" vertical="center" wrapText="1"/>
    </xf>
    <xf numFmtId="165" fontId="8" fillId="7" borderId="14" xfId="0" applyNumberFormat="1" applyFont="1" applyFill="1" applyBorder="1" applyAlignment="1">
      <alignment horizontal="center" vertical="center" wrapText="1"/>
    </xf>
    <xf numFmtId="165" fontId="9" fillId="6" borderId="16" xfId="0" applyNumberFormat="1" applyFont="1" applyFill="1" applyBorder="1" applyAlignment="1">
      <alignment horizontal="center" vertical="center" wrapText="1"/>
    </xf>
    <xf numFmtId="164" fontId="8" fillId="7" borderId="14"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165" fontId="9" fillId="6" borderId="19" xfId="0" applyNumberFormat="1" applyFont="1" applyFill="1" applyBorder="1" applyAlignment="1">
      <alignment horizontal="center" vertical="center" wrapText="1"/>
    </xf>
    <xf numFmtId="165" fontId="9" fillId="12" borderId="31" xfId="0" applyNumberFormat="1" applyFont="1" applyFill="1" applyBorder="1" applyAlignment="1">
      <alignment horizontal="center" vertical="center" wrapText="1"/>
    </xf>
    <xf numFmtId="165" fontId="21" fillId="4" borderId="31" xfId="0" applyNumberFormat="1" applyFont="1" applyFill="1" applyBorder="1" applyAlignment="1">
      <alignment horizontal="center" vertical="center" wrapText="1"/>
    </xf>
    <xf numFmtId="165" fontId="20" fillId="6" borderId="31" xfId="0" applyNumberFormat="1" applyFont="1" applyFill="1" applyBorder="1" applyAlignment="1">
      <alignment horizontal="center" vertical="center" wrapText="1"/>
    </xf>
    <xf numFmtId="0" fontId="22" fillId="0" borderId="0" xfId="0" applyFont="1"/>
    <xf numFmtId="165" fontId="9" fillId="10" borderId="5" xfId="0" applyNumberFormat="1" applyFont="1" applyFill="1" applyBorder="1" applyAlignment="1">
      <alignment horizontal="center" vertical="center" wrapText="1"/>
    </xf>
    <xf numFmtId="165" fontId="9" fillId="13" borderId="5" xfId="0" applyNumberFormat="1" applyFont="1" applyFill="1" applyBorder="1" applyAlignment="1">
      <alignment horizontal="center" vertical="center" wrapText="1"/>
    </xf>
    <xf numFmtId="0" fontId="3" fillId="7" borderId="29" xfId="0" applyFont="1" applyFill="1" applyBorder="1" applyAlignment="1">
      <alignment horizontal="left" vertical="top" wrapText="1"/>
    </xf>
    <xf numFmtId="165" fontId="8" fillId="7" borderId="16" xfId="0" applyNumberFormat="1" applyFont="1" applyFill="1" applyBorder="1" applyAlignment="1">
      <alignment horizontal="center" vertical="center" wrapText="1"/>
    </xf>
    <xf numFmtId="165" fontId="8" fillId="0" borderId="39" xfId="0" applyNumberFormat="1" applyFont="1" applyBorder="1" applyAlignment="1">
      <alignment horizontal="center" vertical="center" wrapText="1"/>
    </xf>
    <xf numFmtId="9" fontId="8" fillId="0" borderId="39" xfId="1" applyFont="1" applyFill="1" applyBorder="1" applyAlignment="1">
      <alignment horizontal="center" vertical="center" wrapText="1"/>
    </xf>
    <xf numFmtId="0" fontId="5" fillId="0" borderId="5" xfId="0" applyFont="1" applyBorder="1"/>
    <xf numFmtId="0" fontId="6" fillId="5" borderId="38" xfId="0" applyFont="1" applyFill="1" applyBorder="1" applyAlignment="1">
      <alignment horizontal="left" vertical="top" wrapText="1"/>
    </xf>
    <xf numFmtId="0" fontId="3" fillId="10" borderId="30" xfId="0" applyFont="1" applyFill="1" applyBorder="1" applyAlignment="1">
      <alignment horizontal="left" vertical="top" wrapText="1"/>
    </xf>
    <xf numFmtId="0" fontId="3" fillId="7" borderId="30" xfId="0" applyFont="1" applyFill="1" applyBorder="1" applyAlignment="1">
      <alignment horizontal="left" vertical="top" wrapText="1"/>
    </xf>
    <xf numFmtId="0" fontId="6" fillId="5" borderId="12"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5" borderId="30" xfId="0" applyFont="1" applyFill="1" applyBorder="1" applyAlignment="1">
      <alignment horizontal="left" vertical="top" wrapText="1"/>
    </xf>
    <xf numFmtId="0" fontId="9" fillId="5" borderId="12" xfId="0" applyFont="1" applyFill="1" applyBorder="1" applyAlignment="1">
      <alignment horizontal="left" vertical="top" wrapText="1"/>
    </xf>
    <xf numFmtId="0" fontId="9" fillId="12" borderId="31" xfId="0" applyFont="1" applyFill="1" applyBorder="1" applyAlignment="1">
      <alignment horizontal="center" vertical="top" wrapText="1"/>
    </xf>
    <xf numFmtId="0" fontId="9" fillId="12" borderId="31" xfId="0" applyFont="1" applyFill="1" applyBorder="1" applyAlignment="1">
      <alignment horizontal="left" vertical="top" wrapText="1"/>
    </xf>
    <xf numFmtId="0" fontId="9" fillId="10" borderId="5" xfId="0" applyFont="1" applyFill="1" applyBorder="1" applyAlignment="1">
      <alignment horizontal="left" vertical="top" wrapText="1"/>
    </xf>
    <xf numFmtId="0" fontId="9" fillId="13" borderId="5" xfId="0" applyFont="1" applyFill="1" applyBorder="1" applyAlignment="1">
      <alignment horizontal="left" vertical="top" wrapText="1"/>
    </xf>
    <xf numFmtId="0" fontId="21" fillId="4" borderId="31" xfId="0" applyFont="1" applyFill="1" applyBorder="1" applyAlignment="1">
      <alignment horizontal="center" vertical="top" wrapText="1"/>
    </xf>
    <xf numFmtId="0" fontId="20" fillId="0" borderId="5" xfId="0" applyFont="1" applyBorder="1" applyAlignment="1">
      <alignment horizontal="center" vertical="top" wrapText="1"/>
    </xf>
    <xf numFmtId="165" fontId="9" fillId="6" borderId="13" xfId="0" applyNumberFormat="1" applyFont="1" applyFill="1" applyBorder="1" applyAlignment="1">
      <alignment horizontal="center" vertical="center" wrapText="1"/>
    </xf>
    <xf numFmtId="9" fontId="9" fillId="6" borderId="13" xfId="1" applyFont="1" applyFill="1" applyBorder="1" applyAlignment="1">
      <alignment horizontal="center" vertical="center" wrapText="1"/>
    </xf>
    <xf numFmtId="165" fontId="9" fillId="6" borderId="9" xfId="0" applyNumberFormat="1" applyFont="1" applyFill="1" applyBorder="1" applyAlignment="1">
      <alignment horizontal="center" vertical="center" wrapText="1"/>
    </xf>
    <xf numFmtId="9" fontId="9" fillId="6" borderId="9" xfId="1" applyFont="1" applyFill="1" applyBorder="1" applyAlignment="1">
      <alignment horizontal="center" vertical="center" wrapText="1"/>
    </xf>
    <xf numFmtId="9" fontId="9" fillId="12" borderId="31" xfId="1" applyFont="1" applyFill="1" applyBorder="1" applyAlignment="1">
      <alignment horizontal="center" vertical="center" wrapText="1"/>
    </xf>
    <xf numFmtId="0" fontId="9" fillId="0" borderId="27" xfId="0" applyFont="1" applyBorder="1" applyAlignment="1">
      <alignment horizontal="center" vertical="center" wrapText="1"/>
    </xf>
    <xf numFmtId="0" fontId="8" fillId="0" borderId="25" xfId="0" applyFont="1" applyBorder="1" applyAlignment="1">
      <alignment vertical="center" wrapText="1"/>
    </xf>
    <xf numFmtId="165" fontId="8" fillId="0" borderId="25" xfId="0" applyNumberFormat="1" applyFont="1" applyBorder="1" applyAlignment="1">
      <alignment vertical="center" wrapText="1"/>
    </xf>
    <xf numFmtId="0" fontId="9" fillId="0" borderId="17" xfId="0" applyFont="1" applyBorder="1" applyAlignment="1">
      <alignment horizontal="center" vertical="center" wrapText="1"/>
    </xf>
    <xf numFmtId="0" fontId="8" fillId="0" borderId="24" xfId="0" applyFont="1" applyBorder="1" applyAlignment="1">
      <alignment vertical="center" wrapText="1"/>
    </xf>
    <xf numFmtId="167" fontId="8" fillId="0" borderId="24" xfId="0" applyNumberFormat="1" applyFont="1" applyBorder="1" applyAlignment="1">
      <alignment vertical="center" wrapText="1"/>
    </xf>
    <xf numFmtId="0" fontId="8" fillId="0" borderId="5" xfId="0" applyFont="1" applyBorder="1" applyAlignment="1">
      <alignment vertical="center" wrapText="1"/>
    </xf>
    <xf numFmtId="0" fontId="25" fillId="7" borderId="5" xfId="0" applyFont="1" applyFill="1" applyBorder="1"/>
    <xf numFmtId="0" fontId="22" fillId="0" borderId="0" xfId="0" applyFont="1" applyAlignment="1">
      <alignment horizontal="center" vertical="center"/>
    </xf>
    <xf numFmtId="0" fontId="4" fillId="0" borderId="5" xfId="0" applyFont="1" applyBorder="1" applyAlignment="1">
      <alignment horizontal="center" vertical="center" wrapText="1"/>
    </xf>
    <xf numFmtId="167" fontId="4" fillId="0" borderId="5" xfId="0" applyNumberFormat="1" applyFont="1" applyBorder="1" applyAlignment="1">
      <alignment horizontal="center" vertical="center" wrapText="1"/>
    </xf>
    <xf numFmtId="0" fontId="26" fillId="0" borderId="0" xfId="0" applyFont="1"/>
    <xf numFmtId="167" fontId="8" fillId="0" borderId="25" xfId="0" applyNumberFormat="1" applyFont="1" applyBorder="1" applyAlignment="1">
      <alignment vertical="center" wrapText="1"/>
    </xf>
    <xf numFmtId="0" fontId="9" fillId="0" borderId="5" xfId="0" applyFont="1" applyBorder="1" applyAlignment="1">
      <alignment horizontal="center" vertical="center" wrapText="1"/>
    </xf>
    <xf numFmtId="167" fontId="8" fillId="0" borderId="5" xfId="0" applyNumberFormat="1" applyFont="1" applyBorder="1" applyAlignment="1">
      <alignment vertical="center" wrapText="1"/>
    </xf>
    <xf numFmtId="0" fontId="10" fillId="10" borderId="5" xfId="0" applyFont="1" applyFill="1" applyBorder="1"/>
    <xf numFmtId="0" fontId="0" fillId="10" borderId="0" xfId="0" applyFill="1"/>
    <xf numFmtId="44" fontId="13" fillId="10" borderId="54" xfId="2" applyFont="1" applyFill="1" applyBorder="1" applyAlignment="1" applyProtection="1">
      <alignment horizontal="right" vertical="center" wrapText="1"/>
      <protection locked="0"/>
    </xf>
    <xf numFmtId="44" fontId="13" fillId="10" borderId="58" xfId="2" applyFont="1" applyFill="1" applyBorder="1" applyAlignment="1" applyProtection="1">
      <alignment horizontal="right" vertical="center" wrapText="1"/>
      <protection locked="0"/>
    </xf>
    <xf numFmtId="0" fontId="3" fillId="15" borderId="55" xfId="0" applyFont="1" applyFill="1" applyBorder="1"/>
    <xf numFmtId="0" fontId="3" fillId="16" borderId="57" xfId="0" applyFont="1" applyFill="1" applyBorder="1"/>
    <xf numFmtId="0" fontId="3" fillId="16" borderId="58" xfId="0" applyFont="1" applyFill="1" applyBorder="1" applyAlignment="1">
      <alignment horizontal="center"/>
    </xf>
    <xf numFmtId="0" fontId="3" fillId="0" borderId="57" xfId="0" applyFont="1" applyBorder="1" applyProtection="1">
      <protection locked="0"/>
    </xf>
    <xf numFmtId="44" fontId="3" fillId="0" borderId="58" xfId="2" applyFont="1" applyBorder="1" applyAlignment="1" applyProtection="1">
      <alignment horizontal="center"/>
      <protection locked="0"/>
    </xf>
    <xf numFmtId="0" fontId="3" fillId="15" borderId="61" xfId="0" applyFont="1" applyFill="1" applyBorder="1" applyAlignment="1">
      <alignment horizontal="center"/>
    </xf>
    <xf numFmtId="0" fontId="3" fillId="0" borderId="58" xfId="0" applyFont="1" applyBorder="1" applyAlignment="1" applyProtection="1">
      <alignment horizontal="center"/>
      <protection locked="0"/>
    </xf>
    <xf numFmtId="44" fontId="14" fillId="15" borderId="56" xfId="2" applyFont="1" applyFill="1" applyBorder="1" applyAlignment="1" applyProtection="1">
      <alignment vertical="center" wrapText="1"/>
    </xf>
    <xf numFmtId="0" fontId="12" fillId="15" borderId="34" xfId="0" applyFont="1" applyFill="1" applyBorder="1" applyAlignment="1">
      <alignment horizontal="center" vertical="center" wrapText="1"/>
    </xf>
    <xf numFmtId="44" fontId="14" fillId="10" borderId="58" xfId="2" applyFont="1" applyFill="1" applyBorder="1" applyAlignment="1" applyProtection="1">
      <alignment vertical="center" wrapText="1"/>
      <protection locked="0"/>
    </xf>
    <xf numFmtId="44" fontId="13" fillId="10" borderId="66" xfId="2" applyFont="1" applyFill="1" applyBorder="1" applyAlignment="1" applyProtection="1">
      <alignment horizontal="right" vertical="center" wrapText="1"/>
      <protection locked="0"/>
    </xf>
    <xf numFmtId="44" fontId="14" fillId="15" borderId="34" xfId="2" applyFont="1" applyFill="1" applyBorder="1" applyAlignment="1" applyProtection="1">
      <alignment vertical="center" wrapText="1"/>
    </xf>
    <xf numFmtId="44" fontId="14" fillId="15" borderId="67" xfId="2" applyFont="1" applyFill="1" applyBorder="1" applyAlignment="1" applyProtection="1">
      <alignment vertical="center" wrapText="1"/>
    </xf>
    <xf numFmtId="44" fontId="14" fillId="15" borderId="32" xfId="2" applyFont="1" applyFill="1" applyBorder="1" applyAlignment="1" applyProtection="1">
      <alignment vertical="center" wrapText="1"/>
    </xf>
    <xf numFmtId="0" fontId="3" fillId="0" borderId="5" xfId="0" applyFont="1" applyBorder="1" applyAlignment="1">
      <alignment horizontal="center"/>
    </xf>
    <xf numFmtId="44" fontId="3" fillId="0" borderId="5" xfId="2" applyFont="1" applyFill="1" applyBorder="1" applyAlignment="1" applyProtection="1">
      <alignment horizontal="center"/>
      <protection locked="0"/>
    </xf>
    <xf numFmtId="0" fontId="3" fillId="0" borderId="5" xfId="0" applyFont="1" applyBorder="1" applyAlignment="1" applyProtection="1">
      <alignment horizontal="center"/>
      <protection locked="0"/>
    </xf>
    <xf numFmtId="0" fontId="29" fillId="0" borderId="0" xfId="0" applyFont="1"/>
    <xf numFmtId="0" fontId="20" fillId="0" borderId="5" xfId="0" applyFont="1" applyBorder="1" applyAlignment="1">
      <alignment vertical="center" wrapText="1"/>
    </xf>
    <xf numFmtId="0" fontId="20" fillId="0" borderId="0" xfId="0" applyFont="1" applyAlignment="1">
      <alignment vertical="center" wrapText="1"/>
    </xf>
    <xf numFmtId="0" fontId="6" fillId="0" borderId="62" xfId="0" applyFont="1" applyBorder="1" applyProtection="1">
      <protection locked="0"/>
    </xf>
    <xf numFmtId="44" fontId="6" fillId="0" borderId="63" xfId="2" applyFont="1" applyBorder="1" applyAlignment="1" applyProtection="1">
      <alignment horizontal="center"/>
      <protection locked="0"/>
    </xf>
    <xf numFmtId="0" fontId="6" fillId="15" borderId="53" xfId="0" applyFont="1" applyFill="1" applyBorder="1"/>
    <xf numFmtId="0" fontId="6" fillId="15" borderId="60" xfId="0" applyFont="1" applyFill="1" applyBorder="1"/>
    <xf numFmtId="0" fontId="3" fillId="15" borderId="69" xfId="0" applyFont="1" applyFill="1" applyBorder="1" applyAlignment="1">
      <alignment horizontal="center"/>
    </xf>
    <xf numFmtId="44" fontId="6" fillId="0" borderId="63" xfId="0" applyNumberFormat="1" applyFont="1" applyBorder="1" applyAlignment="1" applyProtection="1">
      <alignment horizontal="center"/>
      <protection locked="0"/>
    </xf>
    <xf numFmtId="0" fontId="6" fillId="15" borderId="68" xfId="0" applyFont="1" applyFill="1" applyBorder="1"/>
    <xf numFmtId="0" fontId="3" fillId="10" borderId="0" xfId="0" applyFont="1" applyFill="1"/>
    <xf numFmtId="0" fontId="6" fillId="10" borderId="0" xfId="0" applyFont="1" applyFill="1" applyAlignment="1">
      <alignment vertical="center"/>
    </xf>
    <xf numFmtId="0" fontId="16" fillId="10" borderId="5" xfId="0" applyFont="1" applyFill="1" applyBorder="1"/>
    <xf numFmtId="0" fontId="16" fillId="10" borderId="0" xfId="0" applyFont="1" applyFill="1"/>
    <xf numFmtId="0" fontId="6" fillId="10" borderId="0" xfId="0" applyFont="1" applyFill="1"/>
    <xf numFmtId="0" fontId="3" fillId="10" borderId="5" xfId="0" applyFont="1" applyFill="1" applyBorder="1" applyAlignment="1">
      <alignment horizontal="center"/>
    </xf>
    <xf numFmtId="0" fontId="3" fillId="10" borderId="5" xfId="0" applyFont="1" applyFill="1" applyBorder="1"/>
    <xf numFmtId="0" fontId="6" fillId="10" borderId="5" xfId="0" applyFont="1" applyFill="1" applyBorder="1"/>
    <xf numFmtId="0" fontId="6" fillId="10" borderId="0" xfId="0" applyFont="1" applyFill="1" applyAlignment="1">
      <alignment horizontal="left" vertical="center"/>
    </xf>
    <xf numFmtId="0" fontId="1" fillId="10" borderId="0" xfId="0" applyFont="1" applyFill="1"/>
    <xf numFmtId="0" fontId="3" fillId="10" borderId="0" xfId="0" applyFont="1" applyFill="1" applyAlignment="1">
      <alignment horizontal="center"/>
    </xf>
    <xf numFmtId="0" fontId="0" fillId="10" borderId="5" xfId="0" applyFill="1" applyBorder="1"/>
    <xf numFmtId="0" fontId="6" fillId="10" borderId="0" xfId="0" applyFont="1" applyFill="1" applyAlignment="1">
      <alignment horizontal="left"/>
    </xf>
    <xf numFmtId="0" fontId="5" fillId="10" borderId="5" xfId="0" applyFont="1" applyFill="1" applyBorder="1"/>
    <xf numFmtId="0" fontId="4" fillId="15" borderId="53" xfId="0" applyFont="1" applyFill="1" applyBorder="1" applyAlignment="1">
      <alignment horizontal="justify" vertical="center" wrapText="1"/>
    </xf>
    <xf numFmtId="0" fontId="4" fillId="15" borderId="65" xfId="0" applyFont="1" applyFill="1" applyBorder="1" applyAlignment="1">
      <alignment horizontal="left" vertical="center" wrapText="1"/>
    </xf>
    <xf numFmtId="0" fontId="4" fillId="15" borderId="57" xfId="0" applyFont="1" applyFill="1" applyBorder="1" applyAlignment="1">
      <alignment horizontal="left" vertical="center" wrapText="1"/>
    </xf>
    <xf numFmtId="0" fontId="4" fillId="15" borderId="59" xfId="0" applyFont="1" applyFill="1" applyBorder="1" applyAlignment="1">
      <alignment horizontal="left" vertical="center" wrapText="1"/>
    </xf>
    <xf numFmtId="0" fontId="4" fillId="15" borderId="57" xfId="0" applyFont="1" applyFill="1" applyBorder="1" applyAlignment="1">
      <alignment horizontal="justify" vertical="center" wrapText="1"/>
    </xf>
    <xf numFmtId="0" fontId="4" fillId="15" borderId="64" xfId="0" applyFont="1" applyFill="1" applyBorder="1" applyAlignment="1">
      <alignment horizontal="left" vertical="center" wrapText="1"/>
    </xf>
    <xf numFmtId="0" fontId="4" fillId="15" borderId="64" xfId="0" applyFont="1" applyFill="1" applyBorder="1" applyAlignment="1">
      <alignment horizontal="justify" vertical="center" wrapText="1"/>
    </xf>
    <xf numFmtId="0" fontId="22" fillId="0" borderId="46" xfId="0" applyFont="1" applyBorder="1"/>
    <xf numFmtId="0" fontId="6" fillId="10" borderId="0" xfId="0" applyFont="1" applyFill="1" applyAlignment="1">
      <alignment wrapText="1"/>
    </xf>
    <xf numFmtId="0" fontId="3" fillId="10" borderId="31" xfId="0" applyFont="1" applyFill="1" applyBorder="1" applyAlignment="1">
      <alignment horizontal="left" vertical="top"/>
    </xf>
    <xf numFmtId="0" fontId="3" fillId="10" borderId="33" xfId="0" applyFont="1" applyFill="1" applyBorder="1" applyAlignment="1">
      <alignment horizontal="left" vertical="top"/>
    </xf>
    <xf numFmtId="0" fontId="6" fillId="10" borderId="31" xfId="0" applyFont="1" applyFill="1" applyBorder="1" applyAlignment="1">
      <alignment horizontal="left" vertical="top"/>
    </xf>
    <xf numFmtId="0" fontId="6" fillId="10" borderId="34" xfId="0" applyFont="1" applyFill="1" applyBorder="1" applyAlignment="1">
      <alignment horizontal="left" vertical="top"/>
    </xf>
    <xf numFmtId="0" fontId="6" fillId="10" borderId="35" xfId="0" applyFont="1" applyFill="1" applyBorder="1" applyAlignment="1">
      <alignment horizontal="left" vertical="top"/>
    </xf>
    <xf numFmtId="0" fontId="3" fillId="10" borderId="4" xfId="0" applyFont="1" applyFill="1" applyBorder="1" applyAlignment="1">
      <alignment horizontal="left" vertical="top"/>
    </xf>
    <xf numFmtId="0" fontId="9" fillId="19" borderId="16" xfId="0" applyFont="1" applyFill="1" applyBorder="1" applyAlignment="1">
      <alignment horizontal="center" vertical="center" wrapText="1"/>
    </xf>
    <xf numFmtId="0" fontId="8" fillId="19" borderId="16" xfId="0" applyFont="1" applyFill="1" applyBorder="1" applyAlignment="1">
      <alignment vertical="center" wrapText="1"/>
    </xf>
    <xf numFmtId="166" fontId="8" fillId="19" borderId="16" xfId="0" applyNumberFormat="1" applyFont="1" applyFill="1" applyBorder="1" applyAlignment="1">
      <alignment vertical="center" wrapText="1"/>
    </xf>
    <xf numFmtId="0" fontId="9" fillId="19" borderId="16" xfId="0" applyFont="1" applyFill="1" applyBorder="1" applyAlignment="1">
      <alignment vertical="center" wrapText="1"/>
    </xf>
    <xf numFmtId="165" fontId="8" fillId="19" borderId="16" xfId="0" applyNumberFormat="1" applyFont="1" applyFill="1" applyBorder="1" applyAlignment="1">
      <alignment vertical="center" wrapText="1"/>
    </xf>
    <xf numFmtId="165" fontId="8" fillId="19" borderId="20" xfId="0" applyNumberFormat="1" applyFont="1" applyFill="1" applyBorder="1" applyAlignment="1">
      <alignment vertical="center" wrapText="1"/>
    </xf>
    <xf numFmtId="0" fontId="9" fillId="20" borderId="16" xfId="0" applyFont="1" applyFill="1" applyBorder="1" applyAlignment="1">
      <alignment horizontal="center" vertical="center" wrapText="1"/>
    </xf>
    <xf numFmtId="0" fontId="8" fillId="20" borderId="16" xfId="0" applyFont="1" applyFill="1" applyBorder="1" applyAlignment="1">
      <alignment vertical="center" wrapText="1"/>
    </xf>
    <xf numFmtId="166" fontId="8" fillId="20" borderId="16" xfId="0" applyNumberFormat="1" applyFont="1" applyFill="1" applyBorder="1" applyAlignment="1">
      <alignment vertical="center" wrapText="1"/>
    </xf>
    <xf numFmtId="0" fontId="9" fillId="20" borderId="16" xfId="0" applyFont="1" applyFill="1" applyBorder="1" applyAlignment="1">
      <alignment vertical="center" wrapText="1"/>
    </xf>
    <xf numFmtId="165" fontId="8" fillId="20" borderId="16" xfId="0" applyNumberFormat="1" applyFont="1" applyFill="1" applyBorder="1" applyAlignment="1">
      <alignment vertical="center" wrapText="1"/>
    </xf>
    <xf numFmtId="165" fontId="8" fillId="20" borderId="20" xfId="0" applyNumberFormat="1" applyFont="1" applyFill="1" applyBorder="1" applyAlignment="1">
      <alignment vertical="center" wrapText="1"/>
    </xf>
    <xf numFmtId="0" fontId="9" fillId="20" borderId="27" xfId="0" applyFont="1" applyFill="1" applyBorder="1" applyAlignment="1">
      <alignment horizontal="center" vertical="center" wrapText="1"/>
    </xf>
    <xf numFmtId="0" fontId="8" fillId="20" borderId="27" xfId="0" applyFont="1" applyFill="1" applyBorder="1" applyAlignment="1">
      <alignment vertical="center" wrapText="1"/>
    </xf>
    <xf numFmtId="165" fontId="8" fillId="19" borderId="16" xfId="0" applyNumberFormat="1" applyFont="1" applyFill="1" applyBorder="1" applyAlignment="1">
      <alignment horizontal="right" vertical="center" wrapText="1"/>
    </xf>
    <xf numFmtId="165" fontId="8" fillId="19" borderId="20" xfId="0" applyNumberFormat="1" applyFont="1" applyFill="1" applyBorder="1" applyAlignment="1">
      <alignment horizontal="right" vertical="center" wrapText="1"/>
    </xf>
    <xf numFmtId="165" fontId="8" fillId="20" borderId="16" xfId="0" applyNumberFormat="1" applyFont="1" applyFill="1" applyBorder="1" applyAlignment="1">
      <alignment horizontal="right" vertical="center" wrapText="1"/>
    </xf>
    <xf numFmtId="165" fontId="8" fillId="20" borderId="20" xfId="0" applyNumberFormat="1" applyFont="1" applyFill="1" applyBorder="1" applyAlignment="1">
      <alignment horizontal="right" vertical="center" wrapText="1"/>
    </xf>
    <xf numFmtId="0" fontId="9" fillId="20" borderId="17" xfId="0" applyFont="1" applyFill="1" applyBorder="1" applyAlignment="1">
      <alignment horizontal="center" vertical="center" wrapText="1"/>
    </xf>
    <xf numFmtId="0" fontId="8" fillId="20" borderId="17" xfId="0" applyFont="1" applyFill="1" applyBorder="1" applyAlignment="1">
      <alignment vertical="center" wrapText="1"/>
    </xf>
    <xf numFmtId="167" fontId="8" fillId="20" borderId="17" xfId="0" applyNumberFormat="1" applyFont="1" applyFill="1" applyBorder="1" applyAlignment="1">
      <alignment vertical="center" wrapText="1"/>
    </xf>
    <xf numFmtId="167" fontId="8" fillId="20" borderId="4" xfId="0" applyNumberFormat="1" applyFont="1" applyFill="1" applyBorder="1" applyAlignment="1">
      <alignment vertical="center" wrapText="1"/>
    </xf>
    <xf numFmtId="0" fontId="9" fillId="19" borderId="17" xfId="0" applyFont="1" applyFill="1" applyBorder="1" applyAlignment="1">
      <alignment horizontal="center" vertical="center" wrapText="1"/>
    </xf>
    <xf numFmtId="0" fontId="8" fillId="19" borderId="17" xfId="0" applyFont="1" applyFill="1" applyBorder="1" applyAlignment="1">
      <alignment vertical="center" wrapText="1"/>
    </xf>
    <xf numFmtId="167" fontId="8" fillId="19" borderId="17" xfId="0" applyNumberFormat="1" applyFont="1" applyFill="1" applyBorder="1" applyAlignment="1">
      <alignment vertical="center" wrapText="1"/>
    </xf>
    <xf numFmtId="167" fontId="8" fillId="19" borderId="4" xfId="0" applyNumberFormat="1" applyFont="1" applyFill="1" applyBorder="1" applyAlignment="1">
      <alignment vertical="center" wrapText="1"/>
    </xf>
    <xf numFmtId="0" fontId="9" fillId="19" borderId="27" xfId="0" applyFont="1" applyFill="1" applyBorder="1" applyAlignment="1">
      <alignment horizontal="center" vertical="center" wrapText="1"/>
    </xf>
    <xf numFmtId="0" fontId="8" fillId="19" borderId="27" xfId="0" applyFont="1" applyFill="1" applyBorder="1" applyAlignment="1">
      <alignment vertical="center" wrapText="1"/>
    </xf>
    <xf numFmtId="167" fontId="8" fillId="19" borderId="27" xfId="0" applyNumberFormat="1" applyFont="1" applyFill="1" applyBorder="1" applyAlignment="1">
      <alignment vertical="center" wrapText="1"/>
    </xf>
    <xf numFmtId="0" fontId="9" fillId="20" borderId="32" xfId="0" applyFont="1" applyFill="1" applyBorder="1" applyAlignment="1">
      <alignment horizontal="center" vertical="center" wrapText="1"/>
    </xf>
    <xf numFmtId="0" fontId="8" fillId="20" borderId="32" xfId="0" applyFont="1" applyFill="1" applyBorder="1" applyAlignment="1">
      <alignment vertical="center" wrapText="1"/>
    </xf>
    <xf numFmtId="167" fontId="8" fillId="20" borderId="32" xfId="0" applyNumberFormat="1" applyFont="1" applyFill="1" applyBorder="1" applyAlignment="1">
      <alignment vertical="center" wrapText="1"/>
    </xf>
    <xf numFmtId="167" fontId="8" fillId="20" borderId="31" xfId="0" applyNumberFormat="1" applyFont="1" applyFill="1" applyBorder="1" applyAlignment="1">
      <alignment vertical="center" wrapText="1"/>
    </xf>
    <xf numFmtId="0" fontId="9" fillId="20" borderId="53" xfId="0" applyFont="1" applyFill="1" applyBorder="1" applyAlignment="1">
      <alignment horizontal="center" vertical="center" wrapText="1"/>
    </xf>
    <xf numFmtId="0" fontId="9" fillId="20" borderId="53" xfId="0" applyFont="1" applyFill="1" applyBorder="1" applyAlignment="1">
      <alignment vertical="center" wrapText="1"/>
    </xf>
    <xf numFmtId="167" fontId="9" fillId="20" borderId="53" xfId="0" applyNumberFormat="1" applyFont="1" applyFill="1" applyBorder="1" applyAlignment="1">
      <alignment vertical="center" wrapText="1"/>
    </xf>
    <xf numFmtId="167" fontId="9" fillId="20" borderId="34" xfId="0" applyNumberFormat="1" applyFont="1" applyFill="1" applyBorder="1" applyAlignment="1">
      <alignment vertical="center" wrapText="1"/>
    </xf>
    <xf numFmtId="0" fontId="9" fillId="10" borderId="47" xfId="0" applyFont="1" applyFill="1" applyBorder="1" applyAlignment="1">
      <alignment horizontal="center" vertical="center" wrapText="1"/>
    </xf>
    <xf numFmtId="0" fontId="9" fillId="10" borderId="47" xfId="0" applyFont="1" applyFill="1" applyBorder="1" applyAlignment="1">
      <alignment vertical="center" wrapText="1"/>
    </xf>
    <xf numFmtId="167" fontId="9" fillId="10" borderId="47" xfId="0" applyNumberFormat="1" applyFont="1" applyFill="1" applyBorder="1" applyAlignment="1">
      <alignment vertical="center" wrapText="1"/>
    </xf>
    <xf numFmtId="0" fontId="9" fillId="4" borderId="17" xfId="0" applyFont="1" applyFill="1" applyBorder="1" applyAlignment="1">
      <alignment horizontal="center" vertical="center" wrapText="1"/>
    </xf>
    <xf numFmtId="0" fontId="8" fillId="4" borderId="17" xfId="0" applyFont="1" applyFill="1" applyBorder="1" applyAlignment="1">
      <alignment vertical="center" wrapText="1"/>
    </xf>
    <xf numFmtId="167" fontId="8" fillId="4" borderId="17" xfId="0" applyNumberFormat="1" applyFont="1" applyFill="1" applyBorder="1" applyAlignment="1">
      <alignment vertical="center" wrapText="1"/>
    </xf>
    <xf numFmtId="167" fontId="8" fillId="4" borderId="4" xfId="0" applyNumberFormat="1" applyFont="1" applyFill="1" applyBorder="1" applyAlignment="1">
      <alignment vertical="center" wrapText="1"/>
    </xf>
    <xf numFmtId="0" fontId="8" fillId="4" borderId="32" xfId="0" applyFont="1" applyFill="1" applyBorder="1" applyAlignment="1">
      <alignment vertical="center" wrapText="1"/>
    </xf>
    <xf numFmtId="167" fontId="8" fillId="4" borderId="32" xfId="0" applyNumberFormat="1" applyFont="1" applyFill="1" applyBorder="1" applyAlignment="1">
      <alignment vertical="center" wrapText="1"/>
    </xf>
    <xf numFmtId="0" fontId="11" fillId="22" borderId="75" xfId="0" applyFont="1" applyFill="1" applyBorder="1" applyAlignment="1">
      <alignment horizontal="center" vertical="center" wrapText="1"/>
    </xf>
    <xf numFmtId="0" fontId="11" fillId="22" borderId="76" xfId="0" applyFont="1" applyFill="1" applyBorder="1" applyAlignment="1">
      <alignment horizontal="center" vertical="center" wrapText="1"/>
    </xf>
    <xf numFmtId="0" fontId="31" fillId="0" borderId="0" xfId="0" applyFont="1"/>
    <xf numFmtId="0" fontId="11" fillId="21" borderId="75"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6" fillId="0" borderId="0" xfId="0" applyFont="1" applyAlignment="1">
      <alignment vertical="center"/>
    </xf>
    <xf numFmtId="0" fontId="3" fillId="7" borderId="5" xfId="0" applyFont="1" applyFill="1" applyBorder="1"/>
    <xf numFmtId="0" fontId="6" fillId="0" borderId="5" xfId="0" applyFont="1" applyBorder="1" applyAlignment="1">
      <alignment vertical="center"/>
    </xf>
    <xf numFmtId="0" fontId="6" fillId="7" borderId="5" xfId="0" applyFont="1" applyFill="1" applyBorder="1" applyAlignment="1">
      <alignment vertical="center"/>
    </xf>
    <xf numFmtId="0" fontId="6" fillId="0" borderId="0" xfId="0" applyFont="1"/>
    <xf numFmtId="0" fontId="3" fillId="0" borderId="46" xfId="0" applyFont="1" applyBorder="1"/>
    <xf numFmtId="0" fontId="11" fillId="24" borderId="76" xfId="0" applyFont="1" applyFill="1" applyBorder="1" applyAlignment="1">
      <alignment horizontal="center" vertical="top" wrapText="1"/>
    </xf>
    <xf numFmtId="0" fontId="8" fillId="23" borderId="20" xfId="0" applyFont="1" applyFill="1" applyBorder="1" applyAlignment="1">
      <alignment horizontal="center" vertical="top" wrapText="1"/>
    </xf>
    <xf numFmtId="0" fontId="9" fillId="7" borderId="5" xfId="0" applyFont="1" applyFill="1" applyBorder="1" applyAlignment="1">
      <alignment horizontal="center" vertical="top" wrapText="1"/>
    </xf>
    <xf numFmtId="0" fontId="8" fillId="0" borderId="5" xfId="0" applyFont="1" applyBorder="1" applyAlignment="1">
      <alignment horizontal="center" vertical="top" wrapText="1"/>
    </xf>
    <xf numFmtId="0" fontId="4" fillId="7" borderId="5" xfId="0" applyFont="1" applyFill="1" applyBorder="1" applyAlignment="1">
      <alignment horizontal="center" vertical="top" wrapText="1"/>
    </xf>
    <xf numFmtId="0" fontId="8" fillId="7" borderId="5" xfId="0" applyFont="1" applyFill="1" applyBorder="1" applyAlignment="1">
      <alignment horizontal="center" vertical="top" wrapText="1"/>
    </xf>
    <xf numFmtId="0" fontId="3" fillId="0" borderId="0" xfId="0" applyFont="1" applyAlignment="1">
      <alignment horizontal="center" vertical="top"/>
    </xf>
    <xf numFmtId="0" fontId="4" fillId="0" borderId="5" xfId="0" applyFont="1" applyBorder="1" applyAlignment="1">
      <alignment horizontal="center" vertical="top" wrapText="1"/>
    </xf>
    <xf numFmtId="0" fontId="11" fillId="0" borderId="0" xfId="0" applyFont="1" applyAlignment="1">
      <alignment horizontal="center" vertical="top" wrapText="1"/>
    </xf>
    <xf numFmtId="0" fontId="0" fillId="0" borderId="0" xfId="0" applyAlignment="1">
      <alignment horizontal="center" vertical="top"/>
    </xf>
    <xf numFmtId="0" fontId="22" fillId="0" borderId="5" xfId="0" applyFont="1" applyBorder="1"/>
    <xf numFmtId="0" fontId="26" fillId="0" borderId="5" xfId="0" applyFont="1" applyBorder="1"/>
    <xf numFmtId="0" fontId="8" fillId="0" borderId="23" xfId="0" applyFont="1" applyBorder="1" applyAlignment="1">
      <alignment horizontal="center" vertical="top" wrapText="1"/>
    </xf>
    <xf numFmtId="0" fontId="8" fillId="23" borderId="30" xfId="0" applyFont="1" applyFill="1" applyBorder="1" applyAlignment="1">
      <alignment horizontal="center" vertical="top" wrapText="1"/>
    </xf>
    <xf numFmtId="0" fontId="9" fillId="0" borderId="5" xfId="0" applyFont="1" applyBorder="1" applyAlignment="1">
      <alignment horizontal="center" vertical="top" wrapText="1"/>
    </xf>
    <xf numFmtId="0" fontId="8" fillId="0" borderId="49" xfId="0" applyFont="1" applyBorder="1" applyAlignment="1">
      <alignment horizontal="center" vertical="top" wrapText="1"/>
    </xf>
    <xf numFmtId="165" fontId="8" fillId="0" borderId="5" xfId="0" applyNumberFormat="1" applyFont="1" applyBorder="1" applyAlignment="1">
      <alignment vertical="center" wrapText="1"/>
    </xf>
    <xf numFmtId="167" fontId="8" fillId="0" borderId="23" xfId="0" applyNumberFormat="1" applyFont="1" applyBorder="1" applyAlignment="1">
      <alignment vertical="center" wrapText="1"/>
    </xf>
    <xf numFmtId="0" fontId="8" fillId="0" borderId="78" xfId="0" applyFont="1" applyBorder="1" applyAlignment="1">
      <alignment horizontal="center" vertical="top" wrapText="1"/>
    </xf>
    <xf numFmtId="167" fontId="8" fillId="19" borderId="31" xfId="0" applyNumberFormat="1" applyFont="1" applyFill="1" applyBorder="1" applyAlignment="1">
      <alignment vertical="center" wrapText="1"/>
    </xf>
    <xf numFmtId="0" fontId="8" fillId="0" borderId="60" xfId="0" applyFont="1" applyBorder="1" applyAlignment="1">
      <alignment horizontal="center" vertical="top" wrapText="1"/>
    </xf>
    <xf numFmtId="0" fontId="8" fillId="0" borderId="28" xfId="0" applyFont="1" applyBorder="1" applyAlignment="1">
      <alignment horizontal="center" vertical="top" wrapText="1"/>
    </xf>
    <xf numFmtId="0" fontId="4" fillId="0" borderId="28" xfId="0" applyFont="1" applyBorder="1" applyAlignment="1">
      <alignment horizontal="center" vertical="top" wrapText="1"/>
    </xf>
    <xf numFmtId="0" fontId="9" fillId="10" borderId="5" xfId="0" applyFont="1" applyFill="1" applyBorder="1" applyAlignment="1">
      <alignment horizontal="center" vertical="top" wrapText="1"/>
    </xf>
    <xf numFmtId="0" fontId="9" fillId="0" borderId="60" xfId="0" applyFont="1" applyBorder="1" applyAlignment="1">
      <alignment horizontal="center" vertical="top" wrapText="1"/>
    </xf>
    <xf numFmtId="0" fontId="3" fillId="0" borderId="5" xfId="0" applyFont="1" applyBorder="1" applyAlignment="1">
      <alignment horizontal="center" vertical="top"/>
    </xf>
    <xf numFmtId="0" fontId="28" fillId="0" borderId="75" xfId="0" applyFont="1" applyBorder="1" applyAlignment="1">
      <alignment horizontal="center" vertical="top"/>
    </xf>
    <xf numFmtId="167" fontId="28" fillId="9" borderId="31" xfId="0" applyNumberFormat="1" applyFont="1" applyFill="1" applyBorder="1"/>
    <xf numFmtId="0" fontId="11" fillId="0" borderId="5" xfId="0" applyFont="1" applyBorder="1" applyAlignment="1">
      <alignment horizontal="center" vertical="top" wrapText="1"/>
    </xf>
    <xf numFmtId="167" fontId="7" fillId="9" borderId="77" xfId="0" applyNumberFormat="1" applyFont="1" applyFill="1" applyBorder="1" applyAlignment="1">
      <alignment horizontal="center" vertical="center" wrapText="1"/>
    </xf>
    <xf numFmtId="0" fontId="11" fillId="22" borderId="32" xfId="0" applyFont="1" applyFill="1" applyBorder="1" applyAlignment="1">
      <alignment horizontal="center" vertical="center" wrapText="1"/>
    </xf>
    <xf numFmtId="0" fontId="11" fillId="22" borderId="33" xfId="0" applyFont="1" applyFill="1" applyBorder="1" applyAlignment="1">
      <alignment horizontal="center" vertical="center" wrapText="1"/>
    </xf>
    <xf numFmtId="0" fontId="11" fillId="22" borderId="31" xfId="0" applyFont="1" applyFill="1" applyBorder="1" applyAlignment="1">
      <alignment horizontal="center" vertical="center" wrapText="1"/>
    </xf>
    <xf numFmtId="165" fontId="9" fillId="0" borderId="47" xfId="0" applyNumberFormat="1" applyFont="1" applyBorder="1" applyAlignment="1">
      <alignment horizontal="center" vertical="center" wrapText="1"/>
    </xf>
    <xf numFmtId="9" fontId="9" fillId="0" borderId="47" xfId="1" applyFont="1" applyFill="1" applyBorder="1" applyAlignment="1">
      <alignment horizontal="center" vertical="center" wrapText="1"/>
    </xf>
    <xf numFmtId="9" fontId="14" fillId="15" borderId="34" xfId="1" applyFont="1" applyFill="1" applyBorder="1" applyAlignment="1" applyProtection="1">
      <alignment horizontal="center" vertical="center" wrapText="1"/>
    </xf>
    <xf numFmtId="9" fontId="14" fillId="15" borderId="33" xfId="1" applyFont="1" applyFill="1" applyBorder="1" applyAlignment="1" applyProtection="1">
      <alignment horizontal="center" vertical="center" wrapText="1"/>
    </xf>
    <xf numFmtId="9" fontId="14" fillId="15" borderId="67" xfId="1" applyFont="1" applyFill="1" applyBorder="1" applyAlignment="1" applyProtection="1">
      <alignment horizontal="center" vertical="center" wrapText="1"/>
    </xf>
    <xf numFmtId="9" fontId="14" fillId="15" borderId="56" xfId="1" applyFont="1" applyFill="1" applyBorder="1" applyAlignment="1" applyProtection="1">
      <alignment horizontal="center" vertical="center" wrapText="1"/>
    </xf>
    <xf numFmtId="0" fontId="4" fillId="15" borderId="59" xfId="0" applyFont="1" applyFill="1" applyBorder="1" applyAlignment="1">
      <alignment vertical="center" wrapText="1"/>
    </xf>
    <xf numFmtId="44" fontId="12" fillId="15" borderId="83" xfId="2" applyFont="1" applyFill="1" applyBorder="1" applyAlignment="1" applyProtection="1">
      <alignment vertical="center" wrapText="1"/>
    </xf>
    <xf numFmtId="0" fontId="4" fillId="15" borderId="45" xfId="0" applyFont="1" applyFill="1" applyBorder="1" applyAlignment="1">
      <alignment vertical="center" wrapText="1"/>
    </xf>
    <xf numFmtId="0" fontId="4" fillId="15" borderId="32" xfId="0" applyFont="1" applyFill="1" applyBorder="1" applyAlignment="1">
      <alignment vertical="center" wrapText="1"/>
    </xf>
    <xf numFmtId="44" fontId="12" fillId="15" borderId="81" xfId="2" applyFont="1" applyFill="1" applyBorder="1" applyAlignment="1" applyProtection="1">
      <alignment vertical="center" wrapText="1"/>
    </xf>
    <xf numFmtId="167" fontId="9" fillId="10" borderId="5" xfId="0" applyNumberFormat="1" applyFont="1" applyFill="1" applyBorder="1" applyAlignment="1">
      <alignment vertical="center" wrapText="1"/>
    </xf>
    <xf numFmtId="167" fontId="8" fillId="20" borderId="27" xfId="0" applyNumberFormat="1" applyFont="1" applyFill="1" applyBorder="1" applyAlignment="1">
      <alignment vertical="center" wrapText="1"/>
    </xf>
    <xf numFmtId="165" fontId="8" fillId="20" borderId="30" xfId="0" applyNumberFormat="1" applyFont="1" applyFill="1" applyBorder="1" applyAlignment="1">
      <alignment horizontal="right" vertical="center" wrapText="1"/>
    </xf>
    <xf numFmtId="165" fontId="8" fillId="19" borderId="30" xfId="0" applyNumberFormat="1" applyFont="1" applyFill="1" applyBorder="1" applyAlignment="1">
      <alignment horizontal="right" vertical="center" wrapText="1"/>
    </xf>
    <xf numFmtId="167" fontId="9" fillId="20" borderId="31" xfId="0" applyNumberFormat="1" applyFont="1" applyFill="1" applyBorder="1" applyAlignment="1">
      <alignment vertical="center" wrapText="1"/>
    </xf>
    <xf numFmtId="165" fontId="8" fillId="20" borderId="30" xfId="0" applyNumberFormat="1" applyFont="1" applyFill="1" applyBorder="1" applyAlignment="1">
      <alignment vertical="center" wrapText="1"/>
    </xf>
    <xf numFmtId="165" fontId="8" fillId="19" borderId="30" xfId="0" applyNumberFormat="1" applyFont="1" applyFill="1" applyBorder="1" applyAlignment="1">
      <alignment vertical="center" wrapText="1"/>
    </xf>
    <xf numFmtId="0" fontId="0" fillId="0" borderId="5" xfId="0" applyBorder="1" applyAlignment="1">
      <alignment vertical="top" wrapText="1"/>
    </xf>
    <xf numFmtId="0" fontId="7" fillId="0" borderId="5" xfId="0" applyFont="1" applyBorder="1" applyAlignment="1">
      <alignment horizontal="center" vertical="top" wrapText="1"/>
    </xf>
    <xf numFmtId="167" fontId="7" fillId="9" borderId="31" xfId="0" applyNumberFormat="1" applyFont="1" applyFill="1" applyBorder="1" applyAlignment="1">
      <alignment horizontal="center" vertical="center" wrapText="1"/>
    </xf>
    <xf numFmtId="0" fontId="32" fillId="0" borderId="5" xfId="0" applyFont="1" applyFill="1" applyBorder="1" applyAlignment="1">
      <alignment horizontal="center" vertical="top" wrapText="1"/>
    </xf>
    <xf numFmtId="165" fontId="9" fillId="0" borderId="49" xfId="0" applyNumberFormat="1" applyFont="1" applyBorder="1" applyAlignment="1">
      <alignment vertical="center" wrapText="1"/>
    </xf>
    <xf numFmtId="165" fontId="21" fillId="0" borderId="47" xfId="0" applyNumberFormat="1" applyFont="1" applyBorder="1" applyAlignment="1">
      <alignment horizontal="center" vertical="center" wrapText="1"/>
    </xf>
    <xf numFmtId="165" fontId="9" fillId="0" borderId="47" xfId="0" applyNumberFormat="1" applyFont="1" applyBorder="1" applyAlignment="1">
      <alignment vertical="center" wrapText="1"/>
    </xf>
    <xf numFmtId="165" fontId="20" fillId="6" borderId="31" xfId="1" applyNumberFormat="1" applyFont="1" applyFill="1" applyBorder="1" applyAlignment="1">
      <alignment horizontal="center" vertical="center" wrapText="1"/>
    </xf>
    <xf numFmtId="0" fontId="5" fillId="0" borderId="5" xfId="0" applyFont="1" applyBorder="1"/>
    <xf numFmtId="165" fontId="9" fillId="10" borderId="31" xfId="0" applyNumberFormat="1" applyFont="1" applyFill="1" applyBorder="1" applyAlignment="1">
      <alignment horizontal="center" vertical="center" wrapText="1"/>
    </xf>
    <xf numFmtId="0" fontId="4" fillId="0" borderId="41" xfId="0" applyFont="1" applyFill="1" applyBorder="1" applyAlignment="1">
      <alignment vertical="center" wrapText="1"/>
    </xf>
    <xf numFmtId="0" fontId="4" fillId="0" borderId="52" xfId="0" applyFont="1" applyFill="1" applyBorder="1" applyAlignment="1">
      <alignment vertical="center" wrapText="1"/>
    </xf>
    <xf numFmtId="0" fontId="4" fillId="3" borderId="30" xfId="0" applyFont="1" applyFill="1" applyBorder="1" applyAlignment="1">
      <alignment horizontal="center" vertical="center" wrapText="1"/>
    </xf>
    <xf numFmtId="0" fontId="14" fillId="0" borderId="0" xfId="0" applyFont="1"/>
    <xf numFmtId="0" fontId="20" fillId="0" borderId="41" xfId="0" applyFont="1" applyBorder="1" applyAlignment="1">
      <alignment horizontal="left" vertical="center" wrapText="1"/>
    </xf>
    <xf numFmtId="168" fontId="21" fillId="0" borderId="30" xfId="0" applyNumberFormat="1" applyFont="1" applyBorder="1" applyAlignment="1">
      <alignment horizontal="center" vertical="center" wrapText="1"/>
    </xf>
    <xf numFmtId="10" fontId="21" fillId="15" borderId="30" xfId="1" applyNumberFormat="1" applyFont="1" applyFill="1" applyBorder="1" applyAlignment="1">
      <alignment horizontal="center" vertical="center" wrapText="1"/>
    </xf>
    <xf numFmtId="0" fontId="29" fillId="15" borderId="30" xfId="0" applyFont="1" applyFill="1" applyBorder="1" applyAlignment="1">
      <alignment horizontal="center" vertical="center" wrapText="1"/>
    </xf>
    <xf numFmtId="0" fontId="20" fillId="15" borderId="30" xfId="0" applyFont="1" applyFill="1" applyBorder="1" applyAlignment="1">
      <alignment horizontal="center" vertical="center" wrapText="1"/>
    </xf>
    <xf numFmtId="167" fontId="4" fillId="8" borderId="18" xfId="0" applyNumberFormat="1" applyFont="1" applyFill="1" applyBorder="1" applyAlignment="1">
      <alignment horizontal="center" vertical="center" wrapText="1"/>
    </xf>
    <xf numFmtId="0" fontId="12" fillId="4" borderId="82" xfId="0" applyFont="1" applyFill="1" applyBorder="1" applyAlignment="1">
      <alignment horizontal="center" vertical="center" wrapText="1"/>
    </xf>
    <xf numFmtId="165" fontId="9" fillId="10" borderId="30"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3" fillId="10" borderId="32" xfId="0" applyFont="1" applyFill="1" applyBorder="1" applyAlignment="1">
      <alignment horizontal="left" vertical="top"/>
    </xf>
    <xf numFmtId="0" fontId="3" fillId="10" borderId="33" xfId="0" applyFont="1" applyFill="1" applyBorder="1" applyAlignment="1">
      <alignment horizontal="left" vertical="top"/>
    </xf>
    <xf numFmtId="0" fontId="6" fillId="10" borderId="32" xfId="0" applyFont="1" applyFill="1" applyBorder="1" applyAlignment="1">
      <alignment horizontal="left" vertical="top"/>
    </xf>
    <xf numFmtId="0" fontId="6" fillId="10" borderId="33" xfId="0" applyFont="1" applyFill="1" applyBorder="1" applyAlignment="1">
      <alignment horizontal="left" vertical="top"/>
    </xf>
    <xf numFmtId="0" fontId="2" fillId="0" borderId="30" xfId="0" applyFont="1" applyBorder="1" applyAlignment="1">
      <alignment horizontal="center" vertical="center" wrapText="1"/>
    </xf>
    <xf numFmtId="0" fontId="6" fillId="10" borderId="25" xfId="0" applyFont="1" applyFill="1" applyBorder="1" applyAlignment="1">
      <alignment horizontal="left"/>
    </xf>
    <xf numFmtId="0" fontId="3" fillId="10" borderId="32" xfId="0" applyFont="1" applyFill="1" applyBorder="1" applyAlignment="1">
      <alignment horizontal="left" vertical="top" wrapText="1"/>
    </xf>
    <xf numFmtId="0" fontId="3" fillId="10" borderId="36" xfId="0" applyFont="1" applyFill="1" applyBorder="1" applyAlignment="1">
      <alignment horizontal="left" vertical="top" wrapText="1"/>
    </xf>
    <xf numFmtId="0" fontId="3" fillId="10" borderId="33" xfId="0" applyFont="1" applyFill="1" applyBorder="1" applyAlignment="1">
      <alignment horizontal="left" vertical="top" wrapText="1"/>
    </xf>
    <xf numFmtId="0" fontId="4" fillId="2" borderId="26" xfId="0" applyFont="1" applyFill="1" applyBorder="1" applyAlignment="1">
      <alignment horizontal="left" vertical="center" wrapText="1"/>
    </xf>
    <xf numFmtId="0" fontId="5" fillId="0" borderId="23" xfId="0" applyFont="1" applyBorder="1"/>
    <xf numFmtId="0" fontId="5" fillId="0" borderId="5" xfId="0" applyFont="1" applyBorder="1"/>
    <xf numFmtId="0" fontId="5" fillId="0" borderId="21" xfId="0" applyFont="1" applyBorder="1"/>
    <xf numFmtId="0" fontId="4" fillId="2" borderId="32" xfId="0" applyFont="1" applyFill="1" applyBorder="1" applyAlignment="1">
      <alignment horizontal="left" vertical="center" wrapText="1"/>
    </xf>
    <xf numFmtId="0" fontId="5" fillId="0" borderId="36" xfId="0" applyFont="1" applyBorder="1"/>
    <xf numFmtId="0" fontId="5" fillId="0" borderId="33" xfId="0" applyFont="1" applyBorder="1"/>
    <xf numFmtId="0" fontId="9" fillId="25" borderId="39" xfId="0" applyFont="1" applyFill="1" applyBorder="1" applyAlignment="1">
      <alignment horizontal="left" vertical="top" wrapText="1"/>
    </xf>
    <xf numFmtId="0" fontId="9" fillId="25" borderId="49" xfId="0" applyFont="1" applyFill="1" applyBorder="1" applyAlignment="1">
      <alignment horizontal="left" vertical="top" wrapText="1"/>
    </xf>
    <xf numFmtId="0" fontId="9" fillId="25" borderId="64" xfId="0" applyFont="1" applyFill="1" applyBorder="1" applyAlignment="1">
      <alignment horizontal="left" vertical="top" wrapText="1"/>
    </xf>
    <xf numFmtId="0" fontId="30" fillId="14" borderId="39" xfId="0" applyFont="1" applyFill="1" applyBorder="1" applyAlignment="1">
      <alignment horizontal="center" vertical="center"/>
    </xf>
    <xf numFmtId="0" fontId="30" fillId="14" borderId="64" xfId="0" applyFont="1" applyFill="1" applyBorder="1" applyAlignment="1">
      <alignment horizontal="center" vertical="center"/>
    </xf>
    <xf numFmtId="0" fontId="8" fillId="0" borderId="39" xfId="0" applyFont="1" applyBorder="1" applyAlignment="1">
      <alignment horizontal="left"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5" fillId="0" borderId="24" xfId="0" applyFont="1" applyBorder="1"/>
    <xf numFmtId="0" fontId="21" fillId="2" borderId="32" xfId="0" applyFont="1" applyFill="1" applyBorder="1" applyAlignment="1">
      <alignment horizontal="center" vertical="center" wrapText="1"/>
    </xf>
    <xf numFmtId="0" fontId="24" fillId="0" borderId="36" xfId="0" applyFont="1" applyBorder="1"/>
    <xf numFmtId="0" fontId="24" fillId="0" borderId="33" xfId="0" applyFont="1" applyBorder="1"/>
    <xf numFmtId="0" fontId="4" fillId="8" borderId="17"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0" fillId="0" borderId="48" xfId="0" applyBorder="1" applyAlignment="1">
      <alignment horizontal="center" vertical="top"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0" fillId="0" borderId="52" xfId="0" applyBorder="1" applyAlignment="1">
      <alignment horizontal="center" vertical="top" wrapText="1"/>
    </xf>
    <xf numFmtId="0" fontId="21" fillId="9" borderId="17"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4" fillId="0" borderId="2" xfId="0" applyFont="1" applyBorder="1"/>
    <xf numFmtId="0" fontId="24" fillId="0" borderId="24" xfId="0" applyFont="1" applyBorder="1"/>
    <xf numFmtId="0" fontId="24" fillId="0" borderId="3" xfId="0" applyFont="1" applyBorder="1"/>
    <xf numFmtId="0" fontId="7" fillId="9" borderId="17" xfId="0" applyFont="1" applyFill="1" applyBorder="1" applyAlignment="1">
      <alignment horizontal="center" vertical="center" wrapText="1"/>
    </xf>
    <xf numFmtId="0" fontId="7" fillId="9" borderId="24"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32" fillId="26" borderId="25" xfId="0" applyFont="1" applyFill="1" applyBorder="1" applyAlignment="1">
      <alignment horizontal="center" vertical="center" wrapText="1"/>
    </xf>
    <xf numFmtId="0" fontId="32" fillId="26" borderId="5" xfId="0" applyFont="1" applyFill="1" applyBorder="1" applyAlignment="1">
      <alignment horizontal="center" vertical="center" wrapText="1"/>
    </xf>
    <xf numFmtId="0" fontId="32" fillId="26" borderId="87" xfId="0" applyFont="1" applyFill="1" applyBorder="1" applyAlignment="1">
      <alignment horizontal="center" vertical="center" wrapText="1"/>
    </xf>
    <xf numFmtId="0" fontId="9" fillId="2" borderId="79" xfId="0" applyFont="1" applyFill="1" applyBorder="1" applyAlignment="1">
      <alignment horizontal="left" vertical="center" readingOrder="1"/>
    </xf>
    <xf numFmtId="0" fontId="9" fillId="2" borderId="80" xfId="0" applyFont="1" applyFill="1" applyBorder="1" applyAlignment="1">
      <alignment horizontal="left" vertical="center" readingOrder="1"/>
    </xf>
    <xf numFmtId="0" fontId="9" fillId="2" borderId="84" xfId="0" applyFont="1" applyFill="1" applyBorder="1" applyAlignment="1">
      <alignment horizontal="left" vertical="center" readingOrder="1"/>
    </xf>
    <xf numFmtId="0" fontId="9" fillId="2" borderId="81" xfId="0" applyFont="1" applyFill="1" applyBorder="1" applyAlignment="1">
      <alignment horizontal="left" vertical="center" readingOrder="1"/>
    </xf>
    <xf numFmtId="0" fontId="9" fillId="2" borderId="32" xfId="0" applyFont="1" applyFill="1" applyBorder="1" applyAlignment="1">
      <alignment horizontal="left" vertical="center" wrapText="1"/>
    </xf>
    <xf numFmtId="0" fontId="27" fillId="2" borderId="1" xfId="0" applyFont="1" applyFill="1" applyBorder="1" applyAlignment="1">
      <alignment horizontal="center" vertical="center" wrapText="1"/>
    </xf>
    <xf numFmtId="0" fontId="7" fillId="18" borderId="71" xfId="0" applyFont="1" applyFill="1" applyBorder="1" applyAlignment="1">
      <alignment horizontal="center" vertical="center" wrapText="1"/>
    </xf>
    <xf numFmtId="0" fontId="5" fillId="14" borderId="44" xfId="0" applyFont="1" applyFill="1" applyBorder="1"/>
    <xf numFmtId="0" fontId="5" fillId="14" borderId="85" xfId="0" applyFont="1" applyFill="1" applyBorder="1"/>
    <xf numFmtId="0" fontId="21" fillId="2" borderId="70" xfId="0" applyFont="1" applyFill="1" applyBorder="1" applyAlignment="1">
      <alignment horizontal="center" vertical="center" wrapText="1"/>
    </xf>
    <xf numFmtId="0" fontId="24" fillId="0" borderId="44" xfId="0" applyFont="1" applyBorder="1" applyAlignment="1">
      <alignment horizontal="center" vertical="center"/>
    </xf>
    <xf numFmtId="0" fontId="24" fillId="0" borderId="72" xfId="0" applyFont="1" applyBorder="1" applyAlignment="1">
      <alignment horizontal="center" vertical="center"/>
    </xf>
    <xf numFmtId="0" fontId="9" fillId="2" borderId="26" xfId="0" applyFont="1" applyFill="1" applyBorder="1" applyAlignment="1">
      <alignment horizontal="left" vertical="center" wrapText="1"/>
    </xf>
    <xf numFmtId="0" fontId="20" fillId="2" borderId="86"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20" fillId="17" borderId="73" xfId="0" applyFont="1" applyFill="1" applyBorder="1" applyAlignment="1">
      <alignment horizontal="left" vertical="center" wrapText="1"/>
    </xf>
    <xf numFmtId="0" fontId="20" fillId="17" borderId="74" xfId="0" applyFont="1" applyFill="1" applyBorder="1" applyAlignment="1">
      <alignment horizontal="left" vertical="center" wrapText="1"/>
    </xf>
    <xf numFmtId="0" fontId="21" fillId="2" borderId="70" xfId="0" applyFont="1" applyFill="1" applyBorder="1" applyAlignment="1">
      <alignment horizontal="left" vertical="center" wrapText="1"/>
    </xf>
    <xf numFmtId="0" fontId="24" fillId="0" borderId="44" xfId="0" applyFont="1" applyBorder="1" applyAlignment="1">
      <alignment horizontal="left" vertical="center"/>
    </xf>
    <xf numFmtId="0" fontId="24" fillId="0" borderId="72" xfId="0" applyFont="1" applyBorder="1" applyAlignment="1">
      <alignment horizontal="left" vertical="center"/>
    </xf>
    <xf numFmtId="0" fontId="6" fillId="14" borderId="31" xfId="0" applyFont="1" applyFill="1" applyBorder="1" applyAlignment="1">
      <alignment horizontal="center" wrapText="1"/>
    </xf>
    <xf numFmtId="0" fontId="2" fillId="14" borderId="32" xfId="0" applyFont="1" applyFill="1" applyBorder="1" applyAlignment="1">
      <alignment horizontal="center" vertical="center" wrapText="1"/>
    </xf>
    <xf numFmtId="0" fontId="2" fillId="14" borderId="36" xfId="0" applyFont="1" applyFill="1" applyBorder="1" applyAlignment="1">
      <alignment horizontal="center" vertical="center" wrapText="1"/>
    </xf>
    <xf numFmtId="0" fontId="2" fillId="14" borderId="33" xfId="0" applyFont="1" applyFill="1" applyBorder="1" applyAlignment="1">
      <alignment horizontal="center" vertical="center" wrapText="1"/>
    </xf>
    <xf numFmtId="0" fontId="4" fillId="15" borderId="32" xfId="0" applyFont="1" applyFill="1" applyBorder="1" applyAlignment="1">
      <alignment horizontal="center" vertical="center" wrapText="1"/>
    </xf>
    <xf numFmtId="0" fontId="4" fillId="15" borderId="33" xfId="0" applyFont="1" applyFill="1" applyBorder="1" applyAlignment="1">
      <alignment horizontal="center" vertical="center" wrapText="1"/>
    </xf>
    <xf numFmtId="0" fontId="4" fillId="15" borderId="36" xfId="0" applyFont="1" applyFill="1" applyBorder="1" applyAlignment="1">
      <alignment horizontal="center" vertical="center" wrapText="1"/>
    </xf>
    <xf numFmtId="0" fontId="4" fillId="15" borderId="31" xfId="0" applyFont="1" applyFill="1" applyBorder="1" applyAlignment="1">
      <alignment horizontal="left" vertical="center" wrapText="1"/>
    </xf>
    <xf numFmtId="165" fontId="8" fillId="20" borderId="88" xfId="0" applyNumberFormat="1" applyFont="1" applyFill="1" applyBorder="1" applyAlignment="1">
      <alignment vertical="center" wrapText="1"/>
    </xf>
    <xf numFmtId="167" fontId="8" fillId="4" borderId="31" xfId="0" applyNumberFormat="1" applyFont="1" applyFill="1" applyBorder="1" applyAlignment="1">
      <alignment vertical="center" wrapText="1"/>
    </xf>
  </cellXfs>
  <cellStyles count="3">
    <cellStyle name="Moneda" xfId="2" builtinId="4"/>
    <cellStyle name="Normal" xfId="0" builtinId="0"/>
    <cellStyle name="Porcentaje" xfId="1" builtinId="5"/>
  </cellStyles>
  <dxfs count="80">
    <dxf>
      <font>
        <b val="0"/>
        <i val="0"/>
        <strike val="0"/>
        <condense val="0"/>
        <extend val="0"/>
        <outline val="0"/>
        <shadow val="0"/>
        <u val="none"/>
        <vertAlign val="baseline"/>
        <sz val="14"/>
        <color theme="1"/>
        <name val="Calibri"/>
        <family val="2"/>
        <scheme val="minor"/>
      </font>
      <fill>
        <patternFill patternType="none">
          <fgColor indexed="64"/>
          <bgColor indexed="65"/>
        </patternFill>
      </fill>
    </dxf>
    <dxf>
      <font>
        <strike val="0"/>
        <outline val="0"/>
        <shadow val="0"/>
        <u val="none"/>
        <vertAlign val="baseline"/>
        <name val="Times New Roman"/>
        <family val="1"/>
        <scheme val="none"/>
      </font>
    </dxf>
    <dxf>
      <font>
        <b/>
        <i val="0"/>
        <strike val="0"/>
        <condense val="0"/>
        <extend val="0"/>
        <outline val="0"/>
        <shadow val="0"/>
        <u val="none"/>
        <vertAlign val="baseline"/>
        <sz val="14"/>
        <color rgb="FF000000"/>
        <name val="Times New Roman"/>
        <family val="1"/>
        <scheme val="none"/>
      </font>
      <numFmt numFmtId="165" formatCode="_-* #,##0.00\ &quot;€&quot;_-;\-* #,##0.00\ &quot;€&quot;_-;_-* &quot;-&quot;??\ &quot;€&quot;_-;_-@"/>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name val="Times New Roman"/>
        <family val="1"/>
        <scheme val="none"/>
      </font>
    </dxf>
    <dxf>
      <font>
        <b val="0"/>
        <i val="0"/>
        <strike val="0"/>
        <condense val="0"/>
        <extend val="0"/>
        <outline val="0"/>
        <shadow val="0"/>
        <u val="none"/>
        <vertAlign val="baseline"/>
        <sz val="14"/>
        <color rgb="FF000000"/>
        <name val="Times New Roman"/>
        <family val="1"/>
        <scheme val="none"/>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strike val="0"/>
        <outline val="0"/>
        <shadow val="0"/>
        <u val="none"/>
        <vertAlign val="baseline"/>
        <name val="Times New Roman"/>
        <family val="1"/>
        <scheme val="none"/>
      </font>
      <alignment vertical="top" textRotation="0" wrapText="1" indent="0" justifyLastLine="0" shrinkToFit="0" readingOrder="0"/>
    </dxf>
    <dxf>
      <font>
        <strike val="0"/>
        <outline val="0"/>
        <shadow val="0"/>
        <u val="none"/>
        <vertAlign val="baseline"/>
        <name val="Times New Roman"/>
        <family val="1"/>
        <scheme val="none"/>
      </font>
    </dxf>
    <dxf>
      <border>
        <bottom style="thin">
          <color indexed="64"/>
        </bottom>
      </border>
    </dxf>
    <dxf>
      <font>
        <b/>
        <strike val="0"/>
        <outline val="0"/>
        <shadow val="0"/>
        <u val="none"/>
        <vertAlign val="baseline"/>
        <sz val="12"/>
        <color theme="1"/>
        <name val="Times New Roman"/>
        <family val="1"/>
        <scheme val="none"/>
      </font>
      <border diagonalUp="0" diagonalDown="0" outline="0">
        <left style="thin">
          <color indexed="64"/>
        </left>
        <right style="thin">
          <color indexed="64"/>
        </right>
        <top/>
        <bottom/>
      </border>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
      <fill>
        <patternFill patternType="solid">
          <fgColor theme="1"/>
          <bgColor theme="1"/>
        </patternFill>
      </fill>
    </dxf>
    <dxf>
      <fill>
        <patternFill patternType="solid">
          <fgColor rgb="FFB4C6E7"/>
          <bgColor rgb="FFB4C6E7"/>
        </patternFill>
      </fill>
    </dxf>
    <dxf>
      <fill>
        <patternFill patternType="solid">
          <fgColor rgb="FFD8D8D8"/>
          <bgColor rgb="FFD8D8D8"/>
        </patternFill>
      </fill>
    </dxf>
    <dxf>
      <fill>
        <patternFill patternType="solid">
          <fgColor theme="1"/>
          <bgColor theme="1"/>
        </patternFill>
      </fill>
    </dxf>
  </dxfs>
  <tableStyles count="18">
    <tableStyle name="Desviación gastos e ingresos-style" pivot="0" count="3" xr9:uid="{00000000-0011-0000-FFFF-FFFF00000000}">
      <tableStyleElement type="headerRow" dxfId="79"/>
      <tableStyleElement type="firstRowStripe" dxfId="78"/>
      <tableStyleElement type="secondRowStripe" dxfId="77"/>
    </tableStyle>
    <tableStyle name="Cuenta Justificativa-style" pivot="0" count="4" xr9:uid="{00000000-0011-0000-FFFF-FFFF01000000}">
      <tableStyleElement type="headerRow" dxfId="76"/>
      <tableStyleElement type="totalRow" dxfId="75"/>
      <tableStyleElement type="firstRowStripe" dxfId="74"/>
      <tableStyleElement type="secondRowStripe" dxfId="73"/>
    </tableStyle>
    <tableStyle name="Cuenta Justificativa-style 2" pivot="0" count="4" xr9:uid="{00000000-0011-0000-FFFF-FFFF02000000}">
      <tableStyleElement type="headerRow" dxfId="72"/>
      <tableStyleElement type="totalRow" dxfId="71"/>
      <tableStyleElement type="firstRowStripe" dxfId="70"/>
      <tableStyleElement type="secondRowStripe" dxfId="69"/>
    </tableStyle>
    <tableStyle name="Cuenta Justificativa-style 3" pivot="0" count="4" xr9:uid="{00000000-0011-0000-FFFF-FFFF03000000}">
      <tableStyleElement type="headerRow" dxfId="68"/>
      <tableStyleElement type="totalRow" dxfId="67"/>
      <tableStyleElement type="firstRowStripe" dxfId="66"/>
      <tableStyleElement type="secondRowStripe" dxfId="65"/>
    </tableStyle>
    <tableStyle name="Cuenta Justificativa-style 4" pivot="0" count="4" xr9:uid="{00000000-0011-0000-FFFF-FFFF04000000}">
      <tableStyleElement type="headerRow" dxfId="64"/>
      <tableStyleElement type="totalRow" dxfId="63"/>
      <tableStyleElement type="firstRowStripe" dxfId="62"/>
      <tableStyleElement type="secondRowStripe" dxfId="61"/>
    </tableStyle>
    <tableStyle name="Cuenta Justificativa-style 5" pivot="0" count="4" xr9:uid="{00000000-0011-0000-FFFF-FFFF05000000}">
      <tableStyleElement type="headerRow" dxfId="60"/>
      <tableStyleElement type="totalRow" dxfId="59"/>
      <tableStyleElement type="firstRowStripe" dxfId="58"/>
      <tableStyleElement type="secondRowStripe" dxfId="57"/>
    </tableStyle>
    <tableStyle name="Cuenta Justificativa-style 6" pivot="0" count="4" xr9:uid="{00000000-0011-0000-FFFF-FFFF06000000}">
      <tableStyleElement type="headerRow" dxfId="56"/>
      <tableStyleElement type="totalRow" dxfId="55"/>
      <tableStyleElement type="firstRowStripe" dxfId="54"/>
      <tableStyleElement type="secondRowStripe" dxfId="53"/>
    </tableStyle>
    <tableStyle name="Cuenta Justificativa-style 7" pivot="0" count="4" xr9:uid="{00000000-0011-0000-FFFF-FFFF07000000}">
      <tableStyleElement type="headerRow" dxfId="52"/>
      <tableStyleElement type="totalRow" dxfId="51"/>
      <tableStyleElement type="firstRowStripe" dxfId="50"/>
      <tableStyleElement type="secondRowStripe" dxfId="49"/>
    </tableStyle>
    <tableStyle name="Cuenta Justificativa-style 8" pivot="0" count="4" xr9:uid="{00000000-0011-0000-FFFF-FFFF08000000}">
      <tableStyleElement type="headerRow" dxfId="48"/>
      <tableStyleElement type="totalRow" dxfId="47"/>
      <tableStyleElement type="firstRowStripe" dxfId="46"/>
      <tableStyleElement type="secondRowStripe" dxfId="45"/>
    </tableStyle>
    <tableStyle name="Cuenta Justificativa-style 9" pivot="0" count="4" xr9:uid="{00000000-0011-0000-FFFF-FFFF09000000}">
      <tableStyleElement type="headerRow" dxfId="44"/>
      <tableStyleElement type="totalRow" dxfId="43"/>
      <tableStyleElement type="firstRowStripe" dxfId="42"/>
      <tableStyleElement type="secondRowStripe" dxfId="41"/>
    </tableStyle>
    <tableStyle name="Cuenta Justificativa-style 10" pivot="0" count="4" xr9:uid="{00000000-0011-0000-FFFF-FFFF0A000000}">
      <tableStyleElement type="headerRow" dxfId="40"/>
      <tableStyleElement type="totalRow" dxfId="39"/>
      <tableStyleElement type="firstRowStripe" dxfId="38"/>
      <tableStyleElement type="secondRowStripe" dxfId="37"/>
    </tableStyle>
    <tableStyle name="Cuenta Justificativa-style 11" pivot="0" count="4" xr9:uid="{00000000-0011-0000-FFFF-FFFF0B000000}">
      <tableStyleElement type="headerRow" dxfId="36"/>
      <tableStyleElement type="totalRow" dxfId="35"/>
      <tableStyleElement type="firstRowStripe" dxfId="34"/>
      <tableStyleElement type="secondRowStripe" dxfId="33"/>
    </tableStyle>
    <tableStyle name="Cuenta Justificativa-style 12" pivot="0" count="4" xr9:uid="{00000000-0011-0000-FFFF-FFFF0C000000}">
      <tableStyleElement type="headerRow" dxfId="32"/>
      <tableStyleElement type="totalRow" dxfId="31"/>
      <tableStyleElement type="firstRowStripe" dxfId="30"/>
      <tableStyleElement type="secondRowStripe" dxfId="29"/>
    </tableStyle>
    <tableStyle name="Cuenta Justificativa-style 13" pivot="0" count="4" xr9:uid="{00000000-0011-0000-FFFF-FFFF0D000000}">
      <tableStyleElement type="headerRow" dxfId="28"/>
      <tableStyleElement type="totalRow" dxfId="27"/>
      <tableStyleElement type="firstRowStripe" dxfId="26"/>
      <tableStyleElement type="secondRowStripe" dxfId="25"/>
    </tableStyle>
    <tableStyle name="Cuenta Justificativa-style 14" pivot="0" count="4" xr9:uid="{00000000-0011-0000-FFFF-FFFF0E000000}">
      <tableStyleElement type="headerRow" dxfId="24"/>
      <tableStyleElement type="totalRow" dxfId="23"/>
      <tableStyleElement type="firstRowStripe" dxfId="22"/>
      <tableStyleElement type="secondRowStripe" dxfId="21"/>
    </tableStyle>
    <tableStyle name="Cuenta Justificativa-style 15" pivot="0" count="4" xr9:uid="{00000000-0011-0000-FFFF-FFFF0F000000}">
      <tableStyleElement type="headerRow" dxfId="20"/>
      <tableStyleElement type="totalRow" dxfId="19"/>
      <tableStyleElement type="firstRowStripe" dxfId="18"/>
      <tableStyleElement type="secondRowStripe" dxfId="17"/>
    </tableStyle>
    <tableStyle name="Cuenta Justificativa-style 16" pivot="0" count="4" xr9:uid="{00000000-0011-0000-FFFF-FFFF10000000}">
      <tableStyleElement type="headerRow" dxfId="16"/>
      <tableStyleElement type="totalRow" dxfId="15"/>
      <tableStyleElement type="firstRowStripe" dxfId="14"/>
      <tableStyleElement type="secondRowStripe" dxfId="13"/>
    </tableStyle>
    <tableStyle name="Cuenta Justificativa-style 17" pivot="0" count="4" xr9:uid="{00000000-0011-0000-FFFF-FFFF11000000}">
      <tableStyleElement type="headerRow" dxfId="12"/>
      <tableStyleElement type="totalRow" dxfId="11"/>
      <tableStyleElement type="firstRowStripe"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2428875</xdr:colOff>
          <xdr:row>4</xdr:row>
          <xdr:rowOff>57150</xdr:rowOff>
        </xdr:from>
        <xdr:to>
          <xdr:col>2</xdr:col>
          <xdr:colOff>514350</xdr:colOff>
          <xdr:row>4</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 Proyecto relacionado con ARTES ESCÉNICAS Y MUSICALES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4</xdr:row>
          <xdr:rowOff>57150</xdr:rowOff>
        </xdr:from>
        <xdr:to>
          <xdr:col>3</xdr:col>
          <xdr:colOff>333375</xdr:colOff>
          <xdr:row>4</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B: Proyecto relacionado con LITERATURA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2428875</xdr:colOff>
          <xdr:row>9</xdr:row>
          <xdr:rowOff>9525</xdr:rowOff>
        </xdr:from>
        <xdr:to>
          <xdr:col>1</xdr:col>
          <xdr:colOff>2190750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Empresa con personalidad jurídica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2152650</xdr:colOff>
          <xdr:row>9</xdr:row>
          <xdr:rowOff>28575</xdr:rowOff>
        </xdr:from>
        <xdr:to>
          <xdr:col>2</xdr:col>
          <xdr:colOff>1924050</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Persona física (profesional / autónomo/a)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2076450</xdr:colOff>
          <xdr:row>9</xdr:row>
          <xdr:rowOff>0</xdr:rowOff>
        </xdr:from>
        <xdr:to>
          <xdr:col>4</xdr:col>
          <xdr:colOff>295275</xdr:colOff>
          <xdr:row>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Entidad cultural sin ánimo de lucro (asociación o similares)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2438400</xdr:colOff>
          <xdr:row>21</xdr:row>
          <xdr:rowOff>38100</xdr:rowOff>
        </xdr:from>
        <xdr:to>
          <xdr:col>1</xdr:col>
          <xdr:colOff>2200275</xdr:colOff>
          <xdr:row>22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Representante legal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2447925</xdr:colOff>
          <xdr:row>21</xdr:row>
          <xdr:rowOff>66675</xdr:rowOff>
        </xdr:from>
        <xdr:to>
          <xdr:col>2</xdr:col>
          <xdr:colOff>1323975</xdr:colOff>
          <xdr:row>22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Apoderamiento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2447925</xdr:colOff>
          <xdr:row>21</xdr:row>
          <xdr:rowOff>76200</xdr:rowOff>
        </xdr:from>
        <xdr:to>
          <xdr:col>3</xdr:col>
          <xdr:colOff>2228850</xdr:colOff>
          <xdr:row>22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Otro</a:t>
              </a:r>
            </a:p>
          </xdr:txBody>
        </xdr:sp>
        <xdr:clientData/>
      </xdr:twoCellAnchor>
    </mc:Choice>
    <mc:Fallback/>
  </mc:AlternateContent>
  <xdr:oneCellAnchor>
    <xdr:from>
      <xdr:col>3</xdr:col>
      <xdr:colOff>394609</xdr:colOff>
      <xdr:row>2</xdr:row>
      <xdr:rowOff>-1</xdr:rowOff>
    </xdr:from>
    <xdr:ext cx="4503963" cy="1605643"/>
    <xdr:sp macro="" textlink="">
      <xdr:nvSpPr>
        <xdr:cNvPr id="2" name="Shape 3">
          <a:extLst>
            <a:ext uri="{FF2B5EF4-FFF2-40B4-BE49-F238E27FC236}">
              <a16:creationId xmlns:a16="http://schemas.microsoft.com/office/drawing/2014/main" id="{00000000-0008-0000-0000-000002000000}"/>
            </a:ext>
          </a:extLst>
        </xdr:cNvPr>
        <xdr:cNvSpPr txBox="1"/>
      </xdr:nvSpPr>
      <xdr:spPr>
        <a:xfrm>
          <a:off x="7742466" y="1483178"/>
          <a:ext cx="4503963" cy="1605643"/>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u="sng">
              <a:solidFill>
                <a:srgbClr val="FF0000"/>
              </a:solidFill>
              <a:latin typeface="Times New Roman"/>
              <a:ea typeface="Times New Roman"/>
              <a:cs typeface="Times New Roman"/>
              <a:sym typeface="Times New Roman"/>
            </a:rPr>
            <a:t>AVISO IMPORTANTE:</a:t>
          </a:r>
          <a:endParaRPr sz="1100"/>
        </a:p>
        <a:p>
          <a:pPr marL="0" lvl="0" indent="0" algn="just" rtl="0">
            <a:spcBef>
              <a:spcPts val="0"/>
            </a:spcBef>
            <a:spcAft>
              <a:spcPts val="0"/>
            </a:spcAft>
            <a:buNone/>
          </a:pPr>
          <a:r>
            <a:rPr lang="en-US" sz="1100" b="1">
              <a:solidFill>
                <a:srgbClr val="0C0C0C"/>
              </a:solidFill>
              <a:latin typeface="Times New Roman"/>
              <a:ea typeface="Times New Roman"/>
              <a:cs typeface="Times New Roman"/>
              <a:sym typeface="Times New Roman"/>
            </a:rPr>
            <a:t>TANTO ESTE DOCUMENTO COMO LA INFORMACIÓN QUE CONTIENE ES A TÍTULO ORIENTATIVO, EL SOLICITANTE O ENTIDAD ASUME ÍNTEGRAMENTE LA RESPONSABILIDAD DE ESTE DOCUMENTO Y SERÁ LA  RESPONSABLE DE VERIFICAR SI LAS CUANTÍAS Y PORCENTAJES ESTÁN DENTRO DE LOS LÍMITES PERMITIDOS EN LAS SUBVENCIONES, INDEPENDIENTEMENTE DEL RESULTADO DE ESTA HOJA DE CÁLCULO. </a:t>
          </a:r>
          <a:endParaRPr sz="1100" b="1">
            <a:solidFill>
              <a:srgbClr val="0C0C0C"/>
            </a:solidFill>
            <a:latin typeface="Times New Roman"/>
            <a:ea typeface="Times New Roman"/>
            <a:cs typeface="Times New Roman"/>
            <a:sym typeface="Times New Roman"/>
          </a:endParaRPr>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4:C40" totalsRowShown="0" headerRowDxfId="8" dataDxfId="6" headerRowBorderDxfId="7">
  <tableColumns count="3">
    <tableColumn id="1" xr3:uid="{00000000-0010-0000-0000-000001000000}" name="CAPÍTULOS DE GASTOS SUBVENCIONABLES" dataDxfId="5" totalsRowDxfId="4"/>
    <tableColumn id="2" xr3:uid="{00000000-0010-0000-0000-000002000000}" name="GASTO PRESUPUESTADO" dataDxfId="3" totalsRowDxfId="2"/>
    <tableColumn id="3" xr3:uid="{00000000-0010-0000-0000-000003000000}" name="GASTO EJECUTADO" dataDxfId="1" totalsRowDxfId="0"/>
  </tableColumns>
  <tableStyleInfo name="Desviación gastos e ingreso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1"/>
  <sheetViews>
    <sheetView tabSelected="1" zoomScale="90" zoomScaleNormal="90" workbookViewId="0">
      <selection activeCell="C3" sqref="C3"/>
    </sheetView>
  </sheetViews>
  <sheetFormatPr baseColWidth="10" defaultColWidth="14.42578125" defaultRowHeight="15" customHeight="1" x14ac:dyDescent="0.25"/>
  <cols>
    <col min="1" max="5" width="36.7109375" customWidth="1"/>
    <col min="6" max="6" width="11.7109375" customWidth="1"/>
    <col min="7" max="26" width="9.140625" customWidth="1"/>
  </cols>
  <sheetData>
    <row r="1" spans="1:26" ht="20.25" x14ac:dyDescent="0.25">
      <c r="A1" s="295" t="s">
        <v>22</v>
      </c>
      <c r="B1" s="295"/>
      <c r="C1" s="295"/>
      <c r="D1" s="295"/>
      <c r="E1" s="295"/>
      <c r="F1" s="128"/>
      <c r="G1" s="1"/>
      <c r="H1" s="1"/>
      <c r="I1" s="1"/>
      <c r="J1" s="1"/>
      <c r="K1" s="1"/>
      <c r="L1" s="1"/>
      <c r="M1" s="1"/>
      <c r="N1" s="1"/>
      <c r="O1" s="1"/>
      <c r="P1" s="1"/>
      <c r="Q1" s="1"/>
      <c r="R1" s="1"/>
      <c r="S1" s="1"/>
      <c r="T1" s="1"/>
      <c r="U1" s="1"/>
      <c r="V1" s="1"/>
      <c r="W1" s="1"/>
      <c r="X1" s="1"/>
      <c r="Y1" s="1"/>
      <c r="Z1" s="1"/>
    </row>
    <row r="2" spans="1:26" ht="15.75" thickBot="1" x14ac:dyDescent="0.3">
      <c r="A2" s="300" t="s">
        <v>23</v>
      </c>
      <c r="B2" s="301"/>
      <c r="C2" s="302"/>
      <c r="D2" s="301"/>
      <c r="E2" s="303"/>
      <c r="F2" s="128"/>
      <c r="G2" s="1"/>
      <c r="H2" s="1"/>
      <c r="I2" s="1"/>
      <c r="J2" s="1"/>
      <c r="K2" s="1"/>
      <c r="L2" s="1"/>
      <c r="M2" s="1"/>
      <c r="N2" s="1"/>
      <c r="O2" s="1"/>
      <c r="P2" s="1"/>
      <c r="Q2" s="1"/>
      <c r="R2" s="1"/>
      <c r="S2" s="1"/>
      <c r="T2" s="1"/>
      <c r="U2" s="1"/>
      <c r="V2" s="1"/>
      <c r="W2" s="1"/>
      <c r="X2" s="1"/>
      <c r="Y2" s="1"/>
      <c r="Z2" s="1"/>
    </row>
    <row r="3" spans="1:26" ht="18.75" customHeight="1" thickBot="1" x14ac:dyDescent="0.3">
      <c r="A3" s="296" t="s">
        <v>126</v>
      </c>
      <c r="B3" s="296"/>
      <c r="C3" s="151"/>
      <c r="D3" s="128"/>
      <c r="E3" s="128"/>
      <c r="F3" s="128"/>
      <c r="G3" s="1"/>
      <c r="H3" s="1"/>
      <c r="I3" s="1"/>
      <c r="J3" s="1"/>
      <c r="K3" s="1"/>
      <c r="L3" s="1"/>
      <c r="M3" s="1"/>
      <c r="N3" s="1"/>
      <c r="O3" s="1"/>
      <c r="P3" s="1"/>
      <c r="Q3" s="1"/>
      <c r="R3" s="1"/>
      <c r="S3" s="1"/>
      <c r="T3" s="1"/>
      <c r="U3" s="1"/>
      <c r="V3" s="1"/>
      <c r="W3" s="1"/>
      <c r="X3" s="1"/>
      <c r="Y3" s="1"/>
      <c r="Z3" s="1"/>
    </row>
    <row r="4" spans="1:26" ht="18.75" customHeight="1" thickBot="1" x14ac:dyDescent="0.3">
      <c r="A4" s="132" t="s">
        <v>25</v>
      </c>
      <c r="B4" s="291"/>
      <c r="C4" s="292"/>
      <c r="D4" s="128"/>
      <c r="E4" s="128"/>
      <c r="F4" s="128"/>
      <c r="G4" s="1"/>
      <c r="H4" s="1"/>
      <c r="I4" s="1"/>
      <c r="J4" s="1"/>
      <c r="K4" s="1"/>
      <c r="L4" s="1"/>
      <c r="M4" s="1"/>
      <c r="N4" s="1"/>
      <c r="O4" s="1"/>
      <c r="P4" s="1"/>
      <c r="Q4" s="1"/>
      <c r="R4" s="1"/>
      <c r="S4" s="1"/>
      <c r="T4" s="1"/>
      <c r="U4" s="1"/>
      <c r="V4" s="1"/>
      <c r="W4" s="1"/>
      <c r="X4" s="1"/>
      <c r="Y4" s="1"/>
      <c r="Z4" s="1"/>
    </row>
    <row r="5" spans="1:26" s="25" customFormat="1" ht="27" thickBot="1" x14ac:dyDescent="0.45">
      <c r="A5" s="129" t="s">
        <v>24</v>
      </c>
      <c r="B5" s="130"/>
      <c r="C5" s="131"/>
      <c r="D5" s="131"/>
      <c r="E5" s="131"/>
      <c r="F5" s="131"/>
      <c r="G5" s="24"/>
      <c r="H5" s="24"/>
      <c r="I5" s="24"/>
      <c r="J5" s="24"/>
      <c r="K5" s="24"/>
      <c r="L5" s="24"/>
      <c r="M5" s="24"/>
      <c r="N5" s="24"/>
      <c r="O5" s="24"/>
      <c r="P5" s="24"/>
      <c r="Q5" s="24"/>
      <c r="R5" s="24"/>
      <c r="S5" s="24"/>
      <c r="T5" s="24"/>
      <c r="U5" s="24"/>
      <c r="V5" s="24"/>
      <c r="W5" s="24"/>
      <c r="X5" s="24"/>
      <c r="Y5" s="24"/>
      <c r="Z5" s="24"/>
    </row>
    <row r="6" spans="1:26" ht="15.75" thickBot="1" x14ac:dyDescent="0.3">
      <c r="A6" s="132" t="s">
        <v>125</v>
      </c>
      <c r="B6" s="151"/>
      <c r="C6" s="133"/>
      <c r="D6" s="128"/>
      <c r="E6" s="128"/>
      <c r="F6" s="128"/>
      <c r="G6" s="1"/>
      <c r="H6" s="1"/>
      <c r="I6" s="1"/>
      <c r="J6" s="1"/>
      <c r="K6" s="1"/>
      <c r="L6" s="1"/>
      <c r="M6" s="1"/>
      <c r="N6" s="1"/>
      <c r="O6" s="1"/>
      <c r="P6" s="1"/>
      <c r="Q6" s="1"/>
      <c r="R6" s="1"/>
      <c r="S6" s="1"/>
      <c r="T6" s="1"/>
      <c r="U6" s="1"/>
      <c r="V6" s="1"/>
      <c r="W6" s="1"/>
      <c r="X6" s="1"/>
      <c r="Y6" s="1"/>
      <c r="Z6" s="1"/>
    </row>
    <row r="7" spans="1:26" ht="30" thickBot="1" x14ac:dyDescent="0.3">
      <c r="A7" s="150" t="s">
        <v>101</v>
      </c>
      <c r="B7" s="151"/>
      <c r="D7" s="128"/>
      <c r="E7" s="128"/>
      <c r="F7" s="128"/>
      <c r="G7" s="1"/>
      <c r="H7" s="1"/>
      <c r="I7" s="1"/>
      <c r="J7" s="1"/>
      <c r="K7" s="1"/>
      <c r="L7" s="1"/>
      <c r="M7" s="1"/>
      <c r="N7" s="1"/>
      <c r="O7" s="1"/>
      <c r="P7" s="1"/>
      <c r="Q7" s="1"/>
      <c r="R7" s="1"/>
      <c r="S7" s="1"/>
      <c r="T7" s="1"/>
      <c r="U7" s="1"/>
      <c r="V7" s="1"/>
      <c r="W7" s="1"/>
      <c r="X7" s="1"/>
      <c r="Y7" s="1"/>
      <c r="Z7" s="1"/>
    </row>
    <row r="8" spans="1:26" ht="21" customHeight="1" thickBot="1" x14ac:dyDescent="0.3">
      <c r="A8" s="128"/>
      <c r="B8" s="128"/>
      <c r="C8" s="128"/>
      <c r="D8" s="128"/>
      <c r="E8" s="128"/>
      <c r="F8" s="128"/>
      <c r="G8" s="1"/>
      <c r="H8" s="1"/>
      <c r="I8" s="1"/>
      <c r="J8" s="1"/>
      <c r="K8" s="1"/>
      <c r="L8" s="1"/>
      <c r="M8" s="1"/>
      <c r="N8" s="1"/>
      <c r="O8" s="1"/>
      <c r="P8" s="1"/>
      <c r="Q8" s="1"/>
      <c r="R8" s="1"/>
      <c r="S8" s="1"/>
      <c r="T8" s="1"/>
      <c r="U8" s="1"/>
      <c r="V8" s="1"/>
      <c r="W8" s="1"/>
      <c r="X8" s="1"/>
      <c r="Y8" s="1"/>
      <c r="Z8" s="1"/>
    </row>
    <row r="9" spans="1:26" ht="15.75" thickBot="1" x14ac:dyDescent="0.3">
      <c r="A9" s="304" t="s">
        <v>28</v>
      </c>
      <c r="B9" s="305"/>
      <c r="C9" s="305"/>
      <c r="D9" s="305"/>
      <c r="E9" s="306"/>
      <c r="F9" s="128"/>
      <c r="G9" s="1"/>
      <c r="H9" s="1"/>
      <c r="I9" s="1"/>
      <c r="J9" s="1"/>
      <c r="K9" s="1"/>
      <c r="L9" s="1"/>
      <c r="M9" s="1"/>
      <c r="N9" s="1"/>
      <c r="O9" s="1"/>
      <c r="P9" s="1"/>
      <c r="Q9" s="1"/>
      <c r="R9" s="1"/>
      <c r="S9" s="1"/>
      <c r="T9" s="1"/>
      <c r="U9" s="1"/>
      <c r="V9" s="1"/>
      <c r="W9" s="1"/>
      <c r="X9" s="1"/>
      <c r="Y9" s="1"/>
      <c r="Z9" s="1"/>
    </row>
    <row r="10" spans="1:26" s="25" customFormat="1" ht="26.25" x14ac:dyDescent="0.4">
      <c r="A10" s="129" t="s">
        <v>29</v>
      </c>
      <c r="B10" s="130"/>
      <c r="C10" s="131"/>
      <c r="D10" s="131"/>
      <c r="E10" s="131"/>
      <c r="F10" s="131"/>
      <c r="G10" s="24"/>
      <c r="H10" s="24"/>
      <c r="I10" s="24"/>
      <c r="J10" s="24"/>
      <c r="K10" s="24"/>
      <c r="L10" s="24"/>
      <c r="M10" s="24"/>
      <c r="N10" s="24"/>
      <c r="O10" s="24"/>
      <c r="P10" s="24"/>
      <c r="Q10" s="24"/>
      <c r="R10" s="24"/>
      <c r="S10" s="24"/>
      <c r="T10" s="24"/>
      <c r="U10" s="24"/>
      <c r="V10" s="24"/>
      <c r="W10" s="24"/>
      <c r="X10" s="24"/>
      <c r="Y10" s="24"/>
      <c r="Z10" s="24"/>
    </row>
    <row r="11" spans="1:26" s="27" customFormat="1" ht="15.75" thickBot="1" x14ac:dyDescent="0.3">
      <c r="A11" s="129"/>
      <c r="B11" s="135" t="s">
        <v>31</v>
      </c>
      <c r="C11" s="128"/>
      <c r="D11" s="128"/>
      <c r="E11" s="128"/>
      <c r="F11" s="128"/>
      <c r="G11" s="1"/>
      <c r="H11" s="1"/>
      <c r="I11" s="1"/>
      <c r="J11" s="1"/>
      <c r="K11" s="1"/>
      <c r="L11" s="1"/>
      <c r="M11" s="1"/>
      <c r="N11" s="1"/>
      <c r="O11" s="1"/>
      <c r="P11" s="1"/>
      <c r="Q11" s="1"/>
      <c r="R11" s="1"/>
      <c r="S11" s="1"/>
      <c r="T11" s="1"/>
      <c r="U11" s="1"/>
      <c r="V11" s="1"/>
      <c r="W11" s="1"/>
      <c r="X11" s="1"/>
      <c r="Y11" s="1"/>
      <c r="Z11" s="1"/>
    </row>
    <row r="12" spans="1:26" s="27" customFormat="1" ht="15.75" thickBot="1" x14ac:dyDescent="0.3">
      <c r="A12" s="136" t="s">
        <v>32</v>
      </c>
      <c r="B12" s="291"/>
      <c r="C12" s="292"/>
      <c r="D12" s="128"/>
      <c r="E12" s="137"/>
      <c r="F12" s="128"/>
      <c r="G12" s="1"/>
      <c r="H12" s="1"/>
      <c r="I12" s="1"/>
      <c r="J12" s="1"/>
      <c r="K12" s="1"/>
      <c r="L12" s="1"/>
      <c r="M12" s="1"/>
      <c r="N12" s="1"/>
      <c r="O12" s="1"/>
      <c r="P12" s="1"/>
      <c r="Q12" s="1"/>
      <c r="R12" s="1"/>
      <c r="S12" s="1"/>
      <c r="T12" s="1"/>
      <c r="U12" s="1"/>
      <c r="V12" s="1"/>
      <c r="W12" s="1"/>
      <c r="X12" s="1"/>
      <c r="Y12" s="1"/>
      <c r="Z12" s="1"/>
    </row>
    <row r="13" spans="1:26" s="27" customFormat="1" ht="15.75" thickBot="1" x14ac:dyDescent="0.3">
      <c r="A13" s="138" t="s">
        <v>35</v>
      </c>
      <c r="B13" s="132" t="s">
        <v>3</v>
      </c>
      <c r="C13" s="132" t="s">
        <v>33</v>
      </c>
      <c r="D13" s="132" t="s">
        <v>34</v>
      </c>
      <c r="E13" s="137"/>
      <c r="F13" s="128"/>
      <c r="J13" s="1"/>
      <c r="K13" s="1"/>
      <c r="L13" s="1"/>
      <c r="M13" s="1"/>
      <c r="N13" s="1"/>
      <c r="O13" s="1"/>
      <c r="P13" s="1"/>
      <c r="Q13" s="1"/>
      <c r="R13" s="1"/>
      <c r="S13" s="1"/>
      <c r="T13" s="1"/>
      <c r="U13" s="1"/>
      <c r="V13" s="1"/>
      <c r="W13" s="1"/>
      <c r="X13" s="1"/>
      <c r="Y13" s="1"/>
      <c r="Z13" s="1"/>
    </row>
    <row r="14" spans="1:26" ht="15.75" thickBot="1" x14ac:dyDescent="0.3">
      <c r="A14" s="132" t="s">
        <v>30</v>
      </c>
      <c r="B14" s="153"/>
      <c r="C14" s="152"/>
      <c r="D14" s="151"/>
      <c r="E14" s="98"/>
      <c r="F14" s="128"/>
      <c r="J14" s="1"/>
      <c r="K14" s="1"/>
      <c r="L14" s="1"/>
      <c r="M14" s="1"/>
      <c r="N14" s="1"/>
      <c r="O14" s="1"/>
      <c r="P14" s="1"/>
      <c r="Q14" s="1"/>
      <c r="R14" s="1"/>
      <c r="S14" s="1"/>
      <c r="T14" s="1"/>
      <c r="U14" s="1"/>
      <c r="V14" s="1"/>
      <c r="W14" s="1"/>
      <c r="X14" s="1"/>
      <c r="Y14" s="1"/>
      <c r="Z14" s="1"/>
    </row>
    <row r="15" spans="1:26" ht="15.75" thickBot="1" x14ac:dyDescent="0.3">
      <c r="A15" s="132"/>
      <c r="B15" s="135"/>
      <c r="C15" s="139"/>
      <c r="D15" s="139"/>
      <c r="E15" s="98"/>
      <c r="F15" s="128"/>
      <c r="J15" s="1"/>
      <c r="K15" s="1"/>
      <c r="L15" s="1"/>
      <c r="M15" s="1"/>
      <c r="N15" s="1"/>
      <c r="O15" s="1"/>
      <c r="P15" s="1"/>
      <c r="Q15" s="1"/>
      <c r="R15" s="1"/>
      <c r="S15" s="1"/>
      <c r="T15" s="1"/>
      <c r="U15" s="1"/>
      <c r="V15" s="1"/>
      <c r="W15" s="1"/>
      <c r="X15" s="1"/>
      <c r="Y15" s="1"/>
      <c r="Z15" s="1"/>
    </row>
    <row r="16" spans="1:26" ht="15.75" thickBot="1" x14ac:dyDescent="0.3">
      <c r="A16" s="132" t="s">
        <v>102</v>
      </c>
      <c r="B16" s="154"/>
      <c r="C16" s="139"/>
      <c r="D16" s="139"/>
      <c r="E16" s="98"/>
      <c r="F16" s="128"/>
      <c r="J16" s="1"/>
      <c r="K16" s="1"/>
      <c r="L16" s="1"/>
      <c r="M16" s="1"/>
      <c r="N16" s="1"/>
      <c r="O16" s="1"/>
      <c r="P16" s="1"/>
      <c r="Q16" s="1"/>
      <c r="R16" s="1"/>
      <c r="S16" s="1"/>
      <c r="T16" s="1"/>
      <c r="U16" s="1"/>
      <c r="V16" s="1"/>
      <c r="W16" s="1"/>
      <c r="X16" s="1"/>
      <c r="Y16" s="1"/>
      <c r="Z16" s="1"/>
    </row>
    <row r="17" spans="1:26" ht="30.75" thickBot="1" x14ac:dyDescent="0.3">
      <c r="A17" s="150" t="s">
        <v>103</v>
      </c>
      <c r="B17" s="297"/>
      <c r="C17" s="298"/>
      <c r="D17" s="299"/>
      <c r="E17" s="128"/>
      <c r="F17" s="128"/>
      <c r="J17" s="1"/>
      <c r="K17" s="1"/>
      <c r="L17" s="1"/>
      <c r="M17" s="1"/>
      <c r="N17" s="1"/>
      <c r="O17" s="1"/>
      <c r="P17" s="1"/>
      <c r="Q17" s="1"/>
      <c r="R17" s="1"/>
      <c r="S17" s="1"/>
      <c r="T17" s="1"/>
      <c r="U17" s="1"/>
      <c r="V17" s="1"/>
      <c r="W17" s="1"/>
      <c r="X17" s="1"/>
      <c r="Y17" s="1"/>
      <c r="Z17" s="1"/>
    </row>
    <row r="18" spans="1:26" ht="15.75" thickBot="1" x14ac:dyDescent="0.3">
      <c r="A18" s="140" t="s">
        <v>26</v>
      </c>
      <c r="B18" s="155"/>
      <c r="C18" s="134"/>
      <c r="D18" s="134"/>
      <c r="E18" s="128"/>
      <c r="F18" s="128"/>
      <c r="G18" s="1"/>
      <c r="H18" s="1"/>
      <c r="I18" s="1"/>
      <c r="J18" s="1"/>
      <c r="K18" s="1"/>
      <c r="L18" s="1"/>
      <c r="M18" s="1"/>
      <c r="N18" s="1"/>
      <c r="O18" s="1"/>
      <c r="P18" s="1"/>
      <c r="Q18" s="1"/>
      <c r="R18" s="1"/>
      <c r="S18" s="1"/>
      <c r="T18" s="1"/>
      <c r="U18" s="1"/>
      <c r="V18" s="1"/>
      <c r="W18" s="1"/>
      <c r="X18" s="1"/>
      <c r="Y18" s="1"/>
      <c r="Z18" s="1"/>
    </row>
    <row r="19" spans="1:26" s="26" customFormat="1" ht="15.75" thickBot="1" x14ac:dyDescent="0.3">
      <c r="A19" s="140" t="s">
        <v>27</v>
      </c>
      <c r="B19" s="293"/>
      <c r="C19" s="294"/>
      <c r="D19" s="141"/>
      <c r="E19" s="134"/>
      <c r="F19" s="134"/>
      <c r="G19" s="23"/>
      <c r="H19" s="23"/>
      <c r="I19" s="23"/>
      <c r="J19" s="23"/>
      <c r="K19" s="23"/>
      <c r="L19" s="23"/>
      <c r="M19" s="23"/>
      <c r="N19" s="23"/>
      <c r="O19" s="23"/>
      <c r="P19" s="23"/>
      <c r="Q19" s="23"/>
      <c r="R19" s="23"/>
      <c r="S19" s="23"/>
      <c r="T19" s="23"/>
      <c r="U19" s="23"/>
      <c r="V19" s="23"/>
      <c r="W19" s="23"/>
      <c r="X19" s="23"/>
      <c r="Y19" s="23"/>
      <c r="Z19" s="23"/>
    </row>
    <row r="20" spans="1:26" ht="15.75" thickBot="1" x14ac:dyDescent="0.3">
      <c r="A20" s="128"/>
      <c r="B20" s="128"/>
      <c r="C20" s="128"/>
      <c r="D20" s="128"/>
      <c r="E20" s="128"/>
      <c r="F20" s="128"/>
      <c r="G20" s="1"/>
      <c r="H20" s="1"/>
      <c r="I20" s="1"/>
      <c r="J20" s="1"/>
      <c r="K20" s="1"/>
      <c r="L20" s="1"/>
      <c r="M20" s="1"/>
      <c r="N20" s="1"/>
      <c r="O20" s="1"/>
      <c r="P20" s="1"/>
      <c r="Q20" s="1"/>
      <c r="R20" s="1"/>
      <c r="S20" s="1"/>
      <c r="T20" s="1"/>
      <c r="U20" s="1"/>
      <c r="V20" s="1"/>
      <c r="W20" s="1"/>
      <c r="X20" s="1"/>
      <c r="Y20" s="1"/>
      <c r="Z20" s="1"/>
    </row>
    <row r="21" spans="1:26" ht="15.75" thickBot="1" x14ac:dyDescent="0.3">
      <c r="A21" s="288" t="s">
        <v>0</v>
      </c>
      <c r="B21" s="289"/>
      <c r="C21" s="289"/>
      <c r="D21" s="289"/>
      <c r="E21" s="290"/>
      <c r="F21" s="128"/>
      <c r="G21" s="1"/>
      <c r="H21" s="1"/>
      <c r="I21" s="1"/>
      <c r="J21" s="1"/>
      <c r="K21" s="1"/>
      <c r="L21" s="1"/>
      <c r="M21" s="1"/>
      <c r="N21" s="1"/>
      <c r="O21" s="1"/>
      <c r="P21" s="1"/>
      <c r="Q21" s="1"/>
      <c r="R21" s="1"/>
      <c r="S21" s="1"/>
      <c r="T21" s="1"/>
      <c r="U21" s="1"/>
      <c r="V21" s="1"/>
      <c r="W21" s="1"/>
      <c r="X21" s="1"/>
      <c r="Y21" s="1"/>
      <c r="Z21" s="1"/>
    </row>
    <row r="22" spans="1:26" s="25" customFormat="1" ht="26.25" x14ac:dyDescent="0.4">
      <c r="A22" s="129" t="s">
        <v>36</v>
      </c>
      <c r="B22" s="130"/>
      <c r="C22" s="131"/>
      <c r="D22" s="131"/>
      <c r="E22" s="131"/>
      <c r="F22" s="131"/>
      <c r="G22" s="24"/>
      <c r="H22" s="24"/>
      <c r="I22" s="24"/>
      <c r="J22" s="24"/>
      <c r="K22" s="24"/>
      <c r="L22" s="24"/>
      <c r="M22" s="24"/>
      <c r="N22" s="24"/>
      <c r="O22" s="24"/>
      <c r="P22" s="24"/>
      <c r="Q22" s="24"/>
      <c r="R22" s="24"/>
      <c r="S22" s="24"/>
      <c r="T22" s="24"/>
      <c r="U22" s="24"/>
      <c r="V22" s="24"/>
      <c r="W22" s="24"/>
      <c r="X22" s="24"/>
      <c r="Y22" s="24"/>
      <c r="Z22" s="24"/>
    </row>
    <row r="23" spans="1:26" ht="15.75" thickBot="1" x14ac:dyDescent="0.3">
      <c r="A23" s="132" t="s">
        <v>1</v>
      </c>
      <c r="B23" s="132" t="s">
        <v>2</v>
      </c>
      <c r="C23" s="128"/>
      <c r="D23" s="128"/>
      <c r="E23" s="128"/>
      <c r="F23" s="128"/>
      <c r="G23" s="1"/>
      <c r="H23" s="1"/>
      <c r="I23" s="1"/>
      <c r="J23" s="1"/>
      <c r="K23" s="1"/>
      <c r="L23" s="1"/>
      <c r="M23" s="1"/>
      <c r="N23" s="1"/>
      <c r="O23" s="1"/>
      <c r="P23" s="1"/>
      <c r="Q23" s="1"/>
      <c r="R23" s="1"/>
      <c r="S23" s="1"/>
      <c r="T23" s="1"/>
      <c r="U23" s="1"/>
      <c r="V23" s="1"/>
      <c r="W23" s="1"/>
      <c r="X23" s="1"/>
      <c r="Y23" s="1"/>
      <c r="Z23" s="1"/>
    </row>
    <row r="24" spans="1:26" x14ac:dyDescent="0.25">
      <c r="A24" s="156"/>
      <c r="B24" s="156"/>
      <c r="C24" s="128"/>
      <c r="D24" s="128"/>
      <c r="E24" s="128"/>
      <c r="F24" s="128"/>
      <c r="G24" s="1"/>
      <c r="H24" s="1"/>
      <c r="I24" s="1"/>
      <c r="J24" s="1"/>
      <c r="K24" s="1"/>
      <c r="L24" s="1"/>
      <c r="M24" s="1"/>
      <c r="N24" s="1"/>
      <c r="O24" s="1"/>
      <c r="P24" s="1"/>
      <c r="Q24" s="1"/>
      <c r="R24" s="1"/>
      <c r="S24" s="1"/>
      <c r="T24" s="1"/>
      <c r="U24" s="1"/>
      <c r="V24" s="1"/>
      <c r="W24" s="1"/>
      <c r="X24" s="1"/>
      <c r="Y24" s="1"/>
      <c r="Z24" s="1"/>
    </row>
    <row r="25" spans="1:26" x14ac:dyDescent="0.25">
      <c r="A25" s="128"/>
      <c r="B25" s="128"/>
      <c r="C25" s="128"/>
      <c r="D25" s="128"/>
      <c r="E25" s="128"/>
      <c r="F25" s="128"/>
      <c r="G25" s="1"/>
      <c r="H25" s="1"/>
      <c r="I25" s="1"/>
      <c r="J25" s="1"/>
      <c r="K25" s="1"/>
      <c r="L25" s="1"/>
      <c r="M25" s="1"/>
      <c r="N25" s="1"/>
      <c r="O25" s="1"/>
      <c r="P25" s="1"/>
      <c r="Q25" s="1"/>
      <c r="R25" s="1"/>
      <c r="S25" s="1"/>
      <c r="T25" s="1"/>
      <c r="U25" s="1"/>
      <c r="V25" s="1"/>
      <c r="W25" s="1"/>
      <c r="X25" s="1"/>
      <c r="Y25" s="1"/>
      <c r="Z25" s="1"/>
    </row>
    <row r="26" spans="1:26" x14ac:dyDescent="0.25">
      <c r="A26" s="132" t="s">
        <v>3</v>
      </c>
      <c r="B26" s="132" t="s">
        <v>4</v>
      </c>
      <c r="C26" s="132" t="s">
        <v>5</v>
      </c>
      <c r="D26" s="128"/>
      <c r="E26" s="128"/>
      <c r="F26" s="128"/>
      <c r="G26" s="1"/>
      <c r="H26" s="1"/>
      <c r="I26" s="1"/>
      <c r="J26" s="1"/>
      <c r="K26" s="1"/>
      <c r="L26" s="1"/>
      <c r="M26" s="1"/>
      <c r="N26" s="1"/>
      <c r="O26" s="1"/>
      <c r="P26" s="1"/>
      <c r="Q26" s="1"/>
      <c r="R26" s="1"/>
      <c r="S26" s="1"/>
      <c r="T26" s="1"/>
      <c r="U26" s="1"/>
      <c r="V26" s="1"/>
      <c r="W26" s="1"/>
      <c r="X26" s="1"/>
      <c r="Y26" s="1"/>
      <c r="Z26" s="1"/>
    </row>
    <row r="27" spans="1:26" x14ac:dyDescent="0.25">
      <c r="A27" s="156"/>
      <c r="B27" s="156"/>
      <c r="C27" s="156"/>
      <c r="D27" s="128"/>
      <c r="E27" s="128"/>
      <c r="F27" s="128"/>
      <c r="G27" s="1"/>
      <c r="H27" s="1"/>
      <c r="I27" s="1"/>
      <c r="J27" s="1"/>
      <c r="K27" s="1"/>
      <c r="L27" s="1"/>
      <c r="M27" s="1"/>
      <c r="N27" s="1"/>
      <c r="O27" s="1"/>
      <c r="P27" s="1"/>
      <c r="Q27" s="1"/>
      <c r="R27" s="1"/>
      <c r="S27" s="1"/>
      <c r="T27" s="1"/>
      <c r="U27" s="1"/>
      <c r="V27" s="1"/>
      <c r="W27" s="1"/>
      <c r="X27" s="1"/>
      <c r="Y27" s="1"/>
      <c r="Z27" s="1"/>
    </row>
    <row r="28" spans="1:26" x14ac:dyDescent="0.25">
      <c r="A28" s="128"/>
      <c r="B28" s="128"/>
      <c r="C28" s="128"/>
      <c r="D28" s="128"/>
      <c r="E28" s="128"/>
      <c r="F28" s="128"/>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mergeCells count="9">
    <mergeCell ref="A21:E21"/>
    <mergeCell ref="B4:C4"/>
    <mergeCell ref="B19:C19"/>
    <mergeCell ref="A1:E1"/>
    <mergeCell ref="B12:C12"/>
    <mergeCell ref="A3:B3"/>
    <mergeCell ref="B17:D17"/>
    <mergeCell ref="A2:E2"/>
    <mergeCell ref="A9:E9"/>
  </mergeCells>
  <pageMargins left="0.7" right="0.7" top="0.75" bottom="0.7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2428875</xdr:colOff>
                    <xdr:row>4</xdr:row>
                    <xdr:rowOff>57150</xdr:rowOff>
                  </from>
                  <to>
                    <xdr:col>2</xdr:col>
                    <xdr:colOff>514350</xdr:colOff>
                    <xdr:row>4</xdr:row>
                    <xdr:rowOff>285750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685800</xdr:colOff>
                    <xdr:row>4</xdr:row>
                    <xdr:rowOff>57150</xdr:rowOff>
                  </from>
                  <to>
                    <xdr:col>3</xdr:col>
                    <xdr:colOff>333375</xdr:colOff>
                    <xdr:row>4</xdr:row>
                    <xdr:rowOff>285750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2428875</xdr:colOff>
                    <xdr:row>9</xdr:row>
                    <xdr:rowOff>9525</xdr:rowOff>
                  </from>
                  <to>
                    <xdr:col>1</xdr:col>
                    <xdr:colOff>2190750</xdr:colOff>
                    <xdr:row>10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2152650</xdr:colOff>
                    <xdr:row>9</xdr:row>
                    <xdr:rowOff>28575</xdr:rowOff>
                  </from>
                  <to>
                    <xdr:col>2</xdr:col>
                    <xdr:colOff>1924050</xdr:colOff>
                    <xdr:row>10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2076450</xdr:colOff>
                    <xdr:row>9</xdr:row>
                    <xdr:rowOff>0</xdr:rowOff>
                  </from>
                  <to>
                    <xdr:col>4</xdr:col>
                    <xdr:colOff>295275</xdr:colOff>
                    <xdr:row>10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2438400</xdr:colOff>
                    <xdr:row>21</xdr:row>
                    <xdr:rowOff>38100</xdr:rowOff>
                  </from>
                  <to>
                    <xdr:col>1</xdr:col>
                    <xdr:colOff>2200275</xdr:colOff>
                    <xdr:row>22</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2447925</xdr:colOff>
                    <xdr:row>21</xdr:row>
                    <xdr:rowOff>66675</xdr:rowOff>
                  </from>
                  <to>
                    <xdr:col>2</xdr:col>
                    <xdr:colOff>1323975</xdr:colOff>
                    <xdr:row>22</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2447925</xdr:colOff>
                    <xdr:row>21</xdr:row>
                    <xdr:rowOff>76200</xdr:rowOff>
                  </from>
                  <to>
                    <xdr:col>3</xdr:col>
                    <xdr:colOff>2228850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5"/>
  <sheetViews>
    <sheetView zoomScale="80" zoomScaleNormal="80" workbookViewId="0">
      <selection activeCell="C3" sqref="C3"/>
    </sheetView>
  </sheetViews>
  <sheetFormatPr baseColWidth="10" defaultColWidth="14.42578125" defaultRowHeight="15" customHeight="1" x14ac:dyDescent="0.25"/>
  <cols>
    <col min="1" max="1" width="76.5703125" style="1" customWidth="1"/>
    <col min="2" max="3" width="31.28515625" style="1" customWidth="1"/>
    <col min="4" max="4" width="16" style="1" bestFit="1" customWidth="1"/>
    <col min="5" max="5" width="15" style="1" bestFit="1" customWidth="1"/>
    <col min="6" max="26" width="10.7109375" style="1" customWidth="1"/>
    <col min="27" max="16384" width="14.42578125" style="1"/>
  </cols>
  <sheetData>
    <row r="1" spans="1:26" ht="28.5" customHeight="1" x14ac:dyDescent="0.25">
      <c r="A1" s="313" t="s">
        <v>127</v>
      </c>
      <c r="B1" s="314"/>
      <c r="C1" s="314"/>
      <c r="D1" s="314"/>
      <c r="E1" s="314"/>
    </row>
    <row r="2" spans="1:26" ht="45" customHeight="1" x14ac:dyDescent="0.25">
      <c r="A2" s="307" t="s">
        <v>128</v>
      </c>
      <c r="B2" s="307"/>
      <c r="C2" s="308"/>
      <c r="D2" s="307"/>
      <c r="E2" s="309"/>
    </row>
    <row r="3" spans="1:26" ht="30" customHeight="1" x14ac:dyDescent="0.25">
      <c r="A3" s="312" t="s">
        <v>145</v>
      </c>
      <c r="B3" s="312"/>
      <c r="C3" s="287">
        <v>0</v>
      </c>
      <c r="D3" s="310" t="s">
        <v>144</v>
      </c>
      <c r="E3" s="311"/>
    </row>
    <row r="4" spans="1:26" ht="39.75" customHeight="1" x14ac:dyDescent="0.25">
      <c r="A4" s="33" t="s">
        <v>141</v>
      </c>
      <c r="B4" s="33" t="s">
        <v>37</v>
      </c>
      <c r="C4" s="286" t="s">
        <v>6</v>
      </c>
      <c r="D4" s="33" t="s">
        <v>116</v>
      </c>
      <c r="E4" s="34" t="s">
        <v>117</v>
      </c>
    </row>
    <row r="5" spans="1:26" x14ac:dyDescent="0.25">
      <c r="A5" s="64" t="s">
        <v>38</v>
      </c>
      <c r="B5" s="32"/>
      <c r="C5" s="32"/>
      <c r="D5" s="41"/>
      <c r="E5" s="42"/>
    </row>
    <row r="6" spans="1:26" ht="17.25" customHeight="1" x14ac:dyDescent="0.25">
      <c r="A6" s="65" t="s">
        <v>39</v>
      </c>
      <c r="B6" s="38"/>
      <c r="C6" s="38"/>
      <c r="D6" s="29">
        <f t="shared" ref="D6:D12" si="0">C6-B6</f>
        <v>0</v>
      </c>
      <c r="E6" s="35" t="e">
        <f>(Table_1[[#This Row],[GASTO EJECUTADO]]-Table_1[[#This Row],[GASTO PRESUPUESTADO]])/Table_1[[#This Row],[GASTO PRESUPUESTADO]]</f>
        <v>#DIV/0!</v>
      </c>
    </row>
    <row r="7" spans="1:26" ht="17.25" customHeight="1" x14ac:dyDescent="0.25">
      <c r="A7" s="66" t="s">
        <v>40</v>
      </c>
      <c r="B7" s="30"/>
      <c r="C7" s="30"/>
      <c r="D7" s="29">
        <f t="shared" si="0"/>
        <v>0</v>
      </c>
      <c r="E7" s="35" t="e">
        <f>(Table_1[[#This Row],[GASTO EJECUTADO]]-Table_1[[#This Row],[GASTO PRESUPUESTADO]])/Table_1[[#This Row],[GASTO PRESUPUESTADO]]</f>
        <v>#DIV/0!</v>
      </c>
    </row>
    <row r="8" spans="1:26" ht="17.25" customHeight="1" x14ac:dyDescent="0.25">
      <c r="A8" s="66" t="s">
        <v>41</v>
      </c>
      <c r="B8" s="30"/>
      <c r="C8" s="30"/>
      <c r="D8" s="29">
        <f t="shared" si="0"/>
        <v>0</v>
      </c>
      <c r="E8" s="35" t="e">
        <f>(Table_1[[#This Row],[GASTO EJECUTADO]]-Table_1[[#This Row],[GASTO PRESUPUESTADO]])/Table_1[[#This Row],[GASTO PRESUPUESTADO]]</f>
        <v>#DIV/0!</v>
      </c>
    </row>
    <row r="9" spans="1:26" ht="17.25" customHeight="1" x14ac:dyDescent="0.25">
      <c r="A9" s="66" t="s">
        <v>42</v>
      </c>
      <c r="B9" s="30"/>
      <c r="C9" s="30"/>
      <c r="D9" s="29">
        <f t="shared" si="0"/>
        <v>0</v>
      </c>
      <c r="E9" s="35" t="e">
        <f>(Table_1[[#This Row],[GASTO EJECUTADO]]-Table_1[[#This Row],[GASTO PRESUPUESTADO]])/Table_1[[#This Row],[GASTO PRESUPUESTADO]]</f>
        <v>#DIV/0!</v>
      </c>
    </row>
    <row r="10" spans="1:26" ht="33" customHeight="1" x14ac:dyDescent="0.25">
      <c r="A10" s="66" t="s">
        <v>43</v>
      </c>
      <c r="B10" s="30"/>
      <c r="C10" s="30"/>
      <c r="D10" s="29">
        <f t="shared" si="0"/>
        <v>0</v>
      </c>
      <c r="E10" s="35" t="e">
        <f>(Table_1[[#This Row],[GASTO EJECUTADO]]-Table_1[[#This Row],[GASTO PRESUPUESTADO]])/Table_1[[#This Row],[GASTO PRESUPUESTADO]]</f>
        <v>#DIV/0!</v>
      </c>
    </row>
    <row r="11" spans="1:26" x14ac:dyDescent="0.25">
      <c r="A11" s="66" t="s">
        <v>129</v>
      </c>
      <c r="B11" s="30"/>
      <c r="C11" s="30"/>
      <c r="D11" s="29">
        <f t="shared" si="0"/>
        <v>0</v>
      </c>
      <c r="E11" s="35" t="e">
        <f>(Table_1[[#This Row],[GASTO EJECUTADO]]-Table_1[[#This Row],[GASTO PRESUPUESTADO]])/Table_1[[#This Row],[GASTO PRESUPUESTADO]]</f>
        <v>#DIV/0!</v>
      </c>
    </row>
    <row r="12" spans="1:26" s="209" customFormat="1" ht="19.5" customHeight="1" x14ac:dyDescent="0.25">
      <c r="A12" s="47" t="s">
        <v>53</v>
      </c>
      <c r="B12" s="31">
        <f>SUM(B6:B11)</f>
        <v>0</v>
      </c>
      <c r="C12" s="31">
        <f>SUM(C6:C11)</f>
        <v>0</v>
      </c>
      <c r="D12" s="77">
        <f t="shared" si="0"/>
        <v>0</v>
      </c>
      <c r="E12" s="78" t="e">
        <f>(Table_1[[#This Row],[GASTO EJECUTADO]]-Table_1[[#This Row],[GASTO PRESUPUESTADO]])/Table_1[[#This Row],[GASTO PRESUPUESTADO]]</f>
        <v>#DIV/0!</v>
      </c>
    </row>
    <row r="13" spans="1:26" ht="19.5" customHeight="1" x14ac:dyDescent="0.25">
      <c r="A13" s="67" t="s">
        <v>50</v>
      </c>
      <c r="B13" s="28"/>
      <c r="C13" s="51"/>
      <c r="D13" s="43"/>
      <c r="E13" s="44"/>
      <c r="F13" s="23"/>
      <c r="G13" s="23"/>
      <c r="H13" s="23"/>
      <c r="I13" s="23"/>
      <c r="J13" s="23"/>
      <c r="K13" s="23"/>
      <c r="L13" s="23"/>
      <c r="M13" s="23"/>
      <c r="N13" s="23"/>
      <c r="O13" s="23"/>
      <c r="P13" s="23"/>
      <c r="Q13" s="23"/>
      <c r="R13" s="23"/>
      <c r="S13" s="23"/>
      <c r="T13" s="23"/>
      <c r="U13" s="23"/>
      <c r="V13" s="210"/>
      <c r="W13" s="210"/>
      <c r="X13" s="210"/>
      <c r="Y13" s="210"/>
      <c r="Z13" s="210"/>
    </row>
    <row r="14" spans="1:26" x14ac:dyDescent="0.25">
      <c r="A14" s="9" t="s">
        <v>44</v>
      </c>
      <c r="B14" s="48"/>
      <c r="C14" s="30"/>
      <c r="D14" s="5">
        <f t="shared" ref="D14:D22" si="1">C14-B14</f>
        <v>0</v>
      </c>
      <c r="E14" s="35" t="e">
        <f>(Table_1[[#This Row],[GASTO EJECUTADO]]-Table_1[[#This Row],[GASTO PRESUPUESTADO]])/Table_1[[#This Row],[GASTO PRESUPUESTADO]]</f>
        <v>#DIV/0!</v>
      </c>
      <c r="F14" s="23"/>
      <c r="G14" s="23"/>
      <c r="H14" s="23"/>
      <c r="I14" s="23"/>
      <c r="J14" s="23"/>
      <c r="K14" s="23"/>
      <c r="L14" s="23"/>
      <c r="M14" s="23"/>
      <c r="N14" s="23"/>
      <c r="O14" s="23"/>
      <c r="P14" s="23"/>
      <c r="Q14" s="23"/>
      <c r="R14" s="23"/>
      <c r="S14" s="23"/>
      <c r="T14" s="23"/>
      <c r="U14" s="23"/>
      <c r="V14" s="210"/>
      <c r="W14" s="210"/>
      <c r="X14" s="210"/>
      <c r="Y14" s="210"/>
      <c r="Z14" s="210"/>
    </row>
    <row r="15" spans="1:26" x14ac:dyDescent="0.25">
      <c r="A15" s="9" t="s">
        <v>45</v>
      </c>
      <c r="B15" s="48"/>
      <c r="C15" s="30"/>
      <c r="D15" s="5">
        <f t="shared" si="1"/>
        <v>0</v>
      </c>
      <c r="E15" s="35" t="e">
        <f>(Table_1[[#This Row],[GASTO EJECUTADO]]-Table_1[[#This Row],[GASTO PRESUPUESTADO]])/Table_1[[#This Row],[GASTO PRESUPUESTADO]]</f>
        <v>#DIV/0!</v>
      </c>
      <c r="F15" s="23"/>
      <c r="G15" s="23"/>
      <c r="H15" s="23"/>
      <c r="I15" s="23"/>
      <c r="J15" s="23"/>
      <c r="K15" s="23"/>
      <c r="L15" s="23"/>
      <c r="M15" s="23"/>
      <c r="N15" s="23"/>
      <c r="O15" s="23"/>
      <c r="P15" s="23"/>
      <c r="Q15" s="23"/>
      <c r="R15" s="23"/>
      <c r="S15" s="23"/>
      <c r="T15" s="23"/>
      <c r="U15" s="23"/>
      <c r="V15" s="210"/>
      <c r="W15" s="210"/>
      <c r="X15" s="210"/>
      <c r="Y15" s="210"/>
      <c r="Z15" s="210"/>
    </row>
    <row r="16" spans="1:26" ht="30" x14ac:dyDescent="0.25">
      <c r="A16" s="9" t="s">
        <v>64</v>
      </c>
      <c r="B16" s="48"/>
      <c r="C16" s="30"/>
      <c r="D16" s="5">
        <f t="shared" si="1"/>
        <v>0</v>
      </c>
      <c r="E16" s="35" t="e">
        <f>(Table_1[[#This Row],[GASTO EJECUTADO]]-Table_1[[#This Row],[GASTO PRESUPUESTADO]])/Table_1[[#This Row],[GASTO PRESUPUESTADO]]</f>
        <v>#DIV/0!</v>
      </c>
      <c r="F16" s="23"/>
      <c r="G16" s="23"/>
      <c r="H16" s="23"/>
      <c r="I16" s="23"/>
      <c r="J16" s="23"/>
      <c r="K16" s="23"/>
      <c r="L16" s="23"/>
      <c r="M16" s="23"/>
      <c r="N16" s="23"/>
      <c r="O16" s="23"/>
      <c r="P16" s="23"/>
      <c r="Q16" s="23"/>
      <c r="R16" s="23"/>
      <c r="S16" s="23"/>
      <c r="T16" s="23"/>
      <c r="U16" s="23"/>
      <c r="V16" s="210"/>
      <c r="W16" s="210"/>
      <c r="X16" s="210"/>
      <c r="Y16" s="210"/>
      <c r="Z16" s="210"/>
    </row>
    <row r="17" spans="1:26" ht="30" x14ac:dyDescent="0.25">
      <c r="A17" s="9" t="s">
        <v>46</v>
      </c>
      <c r="B17" s="48"/>
      <c r="C17" s="30"/>
      <c r="D17" s="5">
        <f t="shared" si="1"/>
        <v>0</v>
      </c>
      <c r="E17" s="35" t="e">
        <f>(Table_1[[#This Row],[GASTO EJECUTADO]]-Table_1[[#This Row],[GASTO PRESUPUESTADO]])/Table_1[[#This Row],[GASTO PRESUPUESTADO]]</f>
        <v>#DIV/0!</v>
      </c>
      <c r="F17" s="23"/>
      <c r="G17" s="23"/>
      <c r="H17" s="23"/>
      <c r="I17" s="23"/>
      <c r="J17" s="23"/>
      <c r="K17" s="23"/>
      <c r="L17" s="23"/>
      <c r="M17" s="23"/>
      <c r="N17" s="23"/>
      <c r="O17" s="23"/>
      <c r="P17" s="23"/>
      <c r="Q17" s="23"/>
      <c r="R17" s="23"/>
      <c r="S17" s="23"/>
      <c r="T17" s="23"/>
      <c r="U17" s="23"/>
      <c r="V17" s="210"/>
      <c r="W17" s="210"/>
      <c r="X17" s="210"/>
      <c r="Y17" s="210"/>
      <c r="Z17" s="210"/>
    </row>
    <row r="18" spans="1:26" x14ac:dyDescent="0.25">
      <c r="A18" s="9" t="s">
        <v>47</v>
      </c>
      <c r="B18" s="48"/>
      <c r="C18" s="30"/>
      <c r="D18" s="5">
        <f t="shared" si="1"/>
        <v>0</v>
      </c>
      <c r="E18" s="35" t="e">
        <f>(Table_1[[#This Row],[GASTO EJECUTADO]]-Table_1[[#This Row],[GASTO PRESUPUESTADO]])/Table_1[[#This Row],[GASTO PRESUPUESTADO]]</f>
        <v>#DIV/0!</v>
      </c>
      <c r="F18" s="23"/>
      <c r="G18" s="23"/>
      <c r="H18" s="23"/>
      <c r="I18" s="23"/>
      <c r="J18" s="23"/>
      <c r="K18" s="23"/>
      <c r="L18" s="23"/>
      <c r="M18" s="23"/>
      <c r="N18" s="23"/>
      <c r="O18" s="23"/>
      <c r="P18" s="23"/>
      <c r="Q18" s="23"/>
      <c r="R18" s="23"/>
      <c r="S18" s="23"/>
      <c r="T18" s="23"/>
      <c r="U18" s="23"/>
      <c r="V18" s="210"/>
      <c r="W18" s="210"/>
      <c r="X18" s="210"/>
      <c r="Y18" s="210"/>
      <c r="Z18" s="210"/>
    </row>
    <row r="19" spans="1:26" x14ac:dyDescent="0.25">
      <c r="A19" s="9" t="s">
        <v>48</v>
      </c>
      <c r="B19" s="48"/>
      <c r="C19" s="30"/>
      <c r="D19" s="5">
        <f t="shared" si="1"/>
        <v>0</v>
      </c>
      <c r="E19" s="35" t="e">
        <f>(Table_1[[#This Row],[GASTO EJECUTADO]]-Table_1[[#This Row],[GASTO PRESUPUESTADO]])/Table_1[[#This Row],[GASTO PRESUPUESTADO]]</f>
        <v>#DIV/0!</v>
      </c>
      <c r="F19" s="23"/>
      <c r="G19" s="23"/>
      <c r="H19" s="23"/>
      <c r="I19" s="23"/>
      <c r="J19" s="23"/>
      <c r="K19" s="23"/>
      <c r="L19" s="23"/>
      <c r="M19" s="23"/>
      <c r="N19" s="23"/>
      <c r="O19" s="23"/>
      <c r="P19" s="23"/>
      <c r="Q19" s="23"/>
      <c r="R19" s="23"/>
      <c r="S19" s="23"/>
      <c r="T19" s="23"/>
      <c r="U19" s="23"/>
      <c r="V19" s="210"/>
      <c r="W19" s="210"/>
      <c r="X19" s="210"/>
      <c r="Y19" s="210"/>
      <c r="Z19" s="210"/>
    </row>
    <row r="20" spans="1:26" ht="30" x14ac:dyDescent="0.25">
      <c r="A20" s="9" t="s">
        <v>49</v>
      </c>
      <c r="B20" s="48"/>
      <c r="C20" s="30"/>
      <c r="D20" s="5">
        <f t="shared" si="1"/>
        <v>0</v>
      </c>
      <c r="E20" s="35" t="e">
        <f>(Table_1[[#This Row],[GASTO EJECUTADO]]-Table_1[[#This Row],[GASTO PRESUPUESTADO]])/Table_1[[#This Row],[GASTO PRESUPUESTADO]]</f>
        <v>#DIV/0!</v>
      </c>
      <c r="F20" s="23"/>
      <c r="G20" s="23"/>
      <c r="H20" s="23"/>
      <c r="I20" s="23"/>
      <c r="J20" s="23"/>
      <c r="K20" s="23"/>
      <c r="L20" s="23"/>
      <c r="M20" s="23"/>
      <c r="N20" s="23"/>
      <c r="O20" s="23"/>
      <c r="P20" s="23"/>
      <c r="Q20" s="23"/>
      <c r="R20" s="23"/>
      <c r="S20" s="23"/>
      <c r="T20" s="23"/>
      <c r="U20" s="23"/>
      <c r="V20" s="210"/>
      <c r="W20" s="210"/>
      <c r="X20" s="210"/>
      <c r="Y20" s="210"/>
      <c r="Z20" s="210"/>
    </row>
    <row r="21" spans="1:26" x14ac:dyDescent="0.25">
      <c r="A21" s="59" t="s">
        <v>130</v>
      </c>
      <c r="B21" s="60"/>
      <c r="C21" s="30"/>
      <c r="D21" s="5">
        <f t="shared" si="1"/>
        <v>0</v>
      </c>
      <c r="E21" s="35" t="e">
        <f>(Table_1[[#This Row],[GASTO EJECUTADO]]-Table_1[[#This Row],[GASTO PRESUPUESTADO]])/Table_1[[#This Row],[GASTO PRESUPUESTADO]]</f>
        <v>#DIV/0!</v>
      </c>
      <c r="F21" s="23"/>
      <c r="G21" s="23"/>
      <c r="H21" s="23"/>
      <c r="I21" s="23"/>
      <c r="J21" s="23"/>
      <c r="K21" s="23"/>
      <c r="L21" s="23"/>
      <c r="M21" s="23"/>
      <c r="N21" s="23"/>
      <c r="O21" s="23"/>
      <c r="P21" s="23"/>
      <c r="Q21" s="23"/>
      <c r="R21" s="23"/>
      <c r="S21" s="23"/>
      <c r="T21" s="23"/>
      <c r="U21" s="23"/>
      <c r="V21" s="210"/>
      <c r="W21" s="210"/>
      <c r="X21" s="210"/>
      <c r="Y21" s="210"/>
      <c r="Z21" s="210"/>
    </row>
    <row r="22" spans="1:26" s="209" customFormat="1" ht="19.5" customHeight="1" x14ac:dyDescent="0.25">
      <c r="A22" s="46" t="s">
        <v>54</v>
      </c>
      <c r="B22" s="49">
        <f>SUM(B14:B21)</f>
        <v>0</v>
      </c>
      <c r="C22" s="31">
        <f>SUM(C14:C21)</f>
        <v>0</v>
      </c>
      <c r="D22" s="79">
        <f t="shared" si="1"/>
        <v>0</v>
      </c>
      <c r="E22" s="78" t="e">
        <f>(Table_1[[#This Row],[GASTO EJECUTADO]]-Table_1[[#This Row],[GASTO PRESUPUESTADO]])/Table_1[[#This Row],[GASTO PRESUPUESTADO]]</f>
        <v>#DIV/0!</v>
      </c>
      <c r="F22" s="211"/>
      <c r="G22" s="211"/>
      <c r="H22" s="211"/>
      <c r="I22" s="211"/>
      <c r="J22" s="211"/>
      <c r="K22" s="211"/>
      <c r="L22" s="211"/>
      <c r="M22" s="211"/>
      <c r="N22" s="211"/>
      <c r="O22" s="211"/>
      <c r="P22" s="211"/>
      <c r="Q22" s="211"/>
      <c r="R22" s="211"/>
      <c r="S22" s="211"/>
      <c r="T22" s="211"/>
      <c r="U22" s="211"/>
      <c r="V22" s="212"/>
      <c r="W22" s="212"/>
      <c r="X22" s="212"/>
      <c r="Y22" s="212"/>
      <c r="Z22" s="212"/>
    </row>
    <row r="23" spans="1:26" x14ac:dyDescent="0.25">
      <c r="A23" s="68" t="s">
        <v>131</v>
      </c>
      <c r="B23" s="2"/>
      <c r="C23" s="51"/>
      <c r="D23" s="43"/>
      <c r="E23" s="44"/>
    </row>
    <row r="24" spans="1:26" ht="30" x14ac:dyDescent="0.25">
      <c r="A24" s="9" t="s">
        <v>51</v>
      </c>
      <c r="B24" s="48"/>
      <c r="C24" s="30"/>
      <c r="D24" s="5">
        <f t="shared" ref="D24:D34" si="2">C24-B24</f>
        <v>0</v>
      </c>
      <c r="E24" s="36" t="e">
        <f>(Table_1[[#This Row],[GASTO EJECUTADO]]-Table_1[[#This Row],[GASTO PRESUPUESTADO]])/Table_1[[#This Row],[GASTO PRESUPUESTADO]]</f>
        <v>#DIV/0!</v>
      </c>
    </row>
    <row r="25" spans="1:26" x14ac:dyDescent="0.25">
      <c r="A25" s="9" t="s">
        <v>52</v>
      </c>
      <c r="B25" s="50"/>
      <c r="C25" s="30"/>
      <c r="D25" s="5">
        <f t="shared" si="2"/>
        <v>0</v>
      </c>
      <c r="E25" s="36" t="e">
        <f>(Table_1[[#This Row],[GASTO EJECUTADO]]-Table_1[[#This Row],[GASTO PRESUPUESTADO]])/Table_1[[#This Row],[GASTO PRESUPUESTADO]]</f>
        <v>#DIV/0!</v>
      </c>
    </row>
    <row r="26" spans="1:26" x14ac:dyDescent="0.25">
      <c r="A26" s="9" t="s">
        <v>132</v>
      </c>
      <c r="B26" s="48"/>
      <c r="C26" s="30"/>
      <c r="D26" s="5">
        <f t="shared" si="2"/>
        <v>0</v>
      </c>
      <c r="E26" s="36" t="e">
        <f>(Table_1[[#This Row],[GASTO EJECUTADO]]-Table_1[[#This Row],[GASTO PRESUPUESTADO]])/Table_1[[#This Row],[GASTO PRESUPUESTADO]]</f>
        <v>#DIV/0!</v>
      </c>
    </row>
    <row r="27" spans="1:26" s="209" customFormat="1" ht="19.5" customHeight="1" x14ac:dyDescent="0.25">
      <c r="A27" s="45" t="s">
        <v>55</v>
      </c>
      <c r="B27" s="6">
        <f t="shared" ref="B27:C27" si="3">SUM(B24:B26)</f>
        <v>0</v>
      </c>
      <c r="C27" s="52">
        <f t="shared" si="3"/>
        <v>0</v>
      </c>
      <c r="D27" s="79">
        <f t="shared" si="2"/>
        <v>0</v>
      </c>
      <c r="E27" s="80" t="e">
        <f>(Table_1[[#This Row],[GASTO EJECUTADO]]-Table_1[[#This Row],[GASTO PRESUPUESTADO]])/Table_1[[#This Row],[GASTO PRESUPUESTADO]]</f>
        <v>#DIV/0!</v>
      </c>
    </row>
    <row r="28" spans="1:26" ht="90" x14ac:dyDescent="0.25">
      <c r="A28" s="69" t="s">
        <v>133</v>
      </c>
      <c r="B28" s="39"/>
      <c r="C28" s="4"/>
      <c r="D28" s="7">
        <f t="shared" si="2"/>
        <v>0</v>
      </c>
      <c r="E28" s="37" t="e">
        <f>(Table_1[[#This Row],[GASTO EJECUTADO]]-Table_1[[#This Row],[GASTO PRESUPUESTADO]])/Table_1[[#This Row],[GASTO PRESUPUESTADO]]</f>
        <v>#DIV/0!</v>
      </c>
    </row>
    <row r="29" spans="1:26" ht="120" x14ac:dyDescent="0.25">
      <c r="A29" s="70" t="s">
        <v>134</v>
      </c>
      <c r="B29" s="40"/>
      <c r="C29" s="8"/>
      <c r="D29" s="7">
        <f t="shared" si="2"/>
        <v>0</v>
      </c>
      <c r="E29" s="37" t="e">
        <f>(Table_1[[#This Row],[GASTO EJECUTADO]]-Table_1[[#This Row],[GASTO PRESUPUESTADO]])/Table_1[[#This Row],[GASTO PRESUPUESTADO]]</f>
        <v>#DIV/0!</v>
      </c>
    </row>
    <row r="30" spans="1:26" ht="58.5" x14ac:dyDescent="0.25">
      <c r="A30" s="69" t="s">
        <v>135</v>
      </c>
      <c r="B30" s="39"/>
      <c r="C30" s="4"/>
      <c r="D30" s="7">
        <f t="shared" si="2"/>
        <v>0</v>
      </c>
      <c r="E30" s="37" t="e">
        <f>(Table_1[[#This Row],[GASTO EJECUTADO]]-Table_1[[#This Row],[GASTO PRESUPUESTADO]])/Table_1[[#This Row],[GASTO PRESUPUESTADO]]</f>
        <v>#DIV/0!</v>
      </c>
    </row>
    <row r="31" spans="1:26" ht="30" x14ac:dyDescent="0.25">
      <c r="A31" s="69" t="s">
        <v>136</v>
      </c>
      <c r="B31" s="39"/>
      <c r="C31" s="4"/>
      <c r="D31" s="7">
        <f t="shared" si="2"/>
        <v>0</v>
      </c>
      <c r="E31" s="37" t="e">
        <f>(Table_1[[#This Row],[GASTO EJECUTADO]]-Table_1[[#This Row],[GASTO PRESUPUESTADO]])/Table_1[[#This Row],[GASTO PRESUPUESTADO]]</f>
        <v>#DIV/0!</v>
      </c>
    </row>
    <row r="32" spans="1:26" ht="73.5" x14ac:dyDescent="0.25">
      <c r="A32" s="69" t="s">
        <v>137</v>
      </c>
      <c r="B32" s="39"/>
      <c r="C32" s="4"/>
      <c r="D32" s="7">
        <f t="shared" si="2"/>
        <v>0</v>
      </c>
      <c r="E32" s="37" t="e">
        <f>(Table_1[[#This Row],[GASTO EJECUTADO]]-Table_1[[#This Row],[GASTO PRESUPUESTADO]])/Table_1[[#This Row],[GASTO PRESUPUESTADO]]</f>
        <v>#DIV/0!</v>
      </c>
    </row>
    <row r="33" spans="1:6" ht="105" x14ac:dyDescent="0.25">
      <c r="A33" s="69" t="s">
        <v>138</v>
      </c>
      <c r="B33" s="39"/>
      <c r="C33" s="4"/>
      <c r="D33" s="7">
        <f t="shared" si="2"/>
        <v>0</v>
      </c>
      <c r="E33" s="37" t="e">
        <f>(Table_1[[#This Row],[GASTO EJECUTADO]]-Table_1[[#This Row],[GASTO PRESUPUESTADO]])/Table_1[[#This Row],[GASTO PRESUPUESTADO]]</f>
        <v>#DIV/0!</v>
      </c>
    </row>
    <row r="34" spans="1:6" ht="45.75" thickBot="1" x14ac:dyDescent="0.3">
      <c r="A34" s="69" t="s">
        <v>139</v>
      </c>
      <c r="B34" s="39"/>
      <c r="C34" s="4"/>
      <c r="D34" s="7">
        <f t="shared" si="2"/>
        <v>0</v>
      </c>
      <c r="E34" s="37" t="e">
        <f>(Table_1[[#This Row],[GASTO EJECUTADO]]-Table_1[[#This Row],[GASTO PRESUPUESTADO]])/Table_1[[#This Row],[GASTO PRESUPUESTADO]]</f>
        <v>#DIV/0!</v>
      </c>
    </row>
    <row r="35" spans="1:6" s="213" customFormat="1" thickBot="1" x14ac:dyDescent="0.25">
      <c r="A35" s="71" t="s">
        <v>140</v>
      </c>
      <c r="B35" s="53">
        <f>B12+B22+B27+B28+B29+B30+B31+B32+B33+B34</f>
        <v>0</v>
      </c>
      <c r="C35" s="53">
        <f>C12+C22+C27+C28+C29+C30+C31+C32+C33+C34</f>
        <v>0</v>
      </c>
      <c r="D35" s="53">
        <f>Table_1[[#This Row],[GASTO EJECUTADO]]-Table_1[[#This Row],[GASTO PRESUPUESTADO]]</f>
        <v>0</v>
      </c>
      <c r="E35" s="81" t="e">
        <f>(Table_1[[#This Row],[GASTO EJECUTADO]]-Table_1[[#This Row],[GASTO PRESUPUESTADO]])/Table_1[[#This Row],[GASTO PRESUPUESTADO]]</f>
        <v>#DIV/0!</v>
      </c>
    </row>
    <row r="36" spans="1:6" s="213" customFormat="1" thickBot="1" x14ac:dyDescent="0.25">
      <c r="A36" s="238"/>
      <c r="B36" s="57"/>
      <c r="C36" s="57"/>
      <c r="D36" s="248"/>
      <c r="E36" s="249"/>
    </row>
    <row r="37" spans="1:6" s="213" customFormat="1" thickBot="1" x14ac:dyDescent="0.25">
      <c r="A37" s="72" t="s">
        <v>142</v>
      </c>
      <c r="B37" s="275">
        <v>0</v>
      </c>
      <c r="C37" s="275">
        <v>0</v>
      </c>
      <c r="D37" s="53">
        <f>Table_1[[#This Row],[GASTO EJECUTADO]]-Table_1[[#This Row],[GASTO PRESUPUESTADO]]</f>
        <v>0</v>
      </c>
      <c r="E37" s="81" t="e">
        <f>(Table_1[[#This Row],[GASTO EJECUTADO]]-Table_1[[#This Row],[GASTO PRESUPUESTADO]])/Table_1[[#This Row],[GASTO PRESUPUESTADO]]</f>
        <v>#DIV/0!</v>
      </c>
    </row>
    <row r="38" spans="1:6" ht="15.75" customHeight="1" x14ac:dyDescent="0.25">
      <c r="A38" s="73"/>
      <c r="B38" s="57"/>
      <c r="C38" s="57"/>
      <c r="D38" s="61"/>
      <c r="E38" s="62"/>
      <c r="F38" s="23"/>
    </row>
    <row r="39" spans="1:6" ht="32.25" thickBot="1" x14ac:dyDescent="0.3">
      <c r="A39" s="74"/>
      <c r="B39" s="58"/>
      <c r="C39" s="58"/>
      <c r="D39" s="33" t="s">
        <v>116</v>
      </c>
      <c r="E39" s="34" t="s">
        <v>117</v>
      </c>
      <c r="F39" s="214"/>
    </row>
    <row r="40" spans="1:6" s="118" customFormat="1" ht="19.5" thickBot="1" x14ac:dyDescent="0.35">
      <c r="A40" s="75" t="s">
        <v>86</v>
      </c>
      <c r="B40" s="54">
        <f>B35+B37</f>
        <v>0</v>
      </c>
      <c r="C40" s="54">
        <f>C35+C37</f>
        <v>0</v>
      </c>
      <c r="D40" s="55">
        <f>C40-B40</f>
        <v>0</v>
      </c>
      <c r="E40" s="273" t="e">
        <f>(Table_1[[#This Row],[GASTO EJECUTADO]]-Table_1[[#This Row],[GASTO PRESUPUESTADO]])/Table_1[[#This Row],[GASTO PRESUPUESTADO]]</f>
        <v>#DIV/0!</v>
      </c>
    </row>
    <row r="41" spans="1:6" s="118" customFormat="1" ht="18.75" customHeight="1" x14ac:dyDescent="0.3">
      <c r="A41" s="76"/>
      <c r="B41" s="271"/>
      <c r="C41" s="270"/>
      <c r="D41" s="270"/>
      <c r="E41" s="272"/>
    </row>
    <row r="42" spans="1:6" s="279" customFormat="1" ht="84.75" customHeight="1" x14ac:dyDescent="0.25">
      <c r="A42" s="276"/>
      <c r="B42" s="277"/>
      <c r="C42" s="278" t="s">
        <v>143</v>
      </c>
      <c r="D42" s="278" t="s">
        <v>147</v>
      </c>
      <c r="E42" s="278" t="s">
        <v>97</v>
      </c>
    </row>
    <row r="43" spans="1:6" s="118" customFormat="1" ht="63.75" customHeight="1" x14ac:dyDescent="0.3">
      <c r="A43" s="280" t="s">
        <v>146</v>
      </c>
      <c r="B43" s="281">
        <f>C3</f>
        <v>0</v>
      </c>
      <c r="C43" s="282" t="e">
        <f>B43/C35</f>
        <v>#DIV/0!</v>
      </c>
      <c r="D43" s="283" t="str">
        <f>IF($B$43&gt;20000,"NO RESPETA LOS LÍMITES DE LA SUBV.","SÍ")</f>
        <v>SÍ</v>
      </c>
      <c r="E43" s="284" t="e">
        <f>IF($C$43&gt;0.8,"NO RESPETA LOS LÍMITES DE LA SUBV.","SÍ")</f>
        <v>#DIV/0!</v>
      </c>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sheetData>
  <mergeCells count="4">
    <mergeCell ref="A2:E2"/>
    <mergeCell ref="D3:E3"/>
    <mergeCell ref="A3:B3"/>
    <mergeCell ref="A1:E1"/>
  </mergeCells>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146"/>
  <sheetViews>
    <sheetView zoomScale="70" zoomScaleNormal="70" workbookViewId="0">
      <selection activeCell="B8" sqref="B8"/>
    </sheetView>
  </sheetViews>
  <sheetFormatPr baseColWidth="10" defaultColWidth="14.42578125" defaultRowHeight="15" customHeight="1" x14ac:dyDescent="0.25"/>
  <cols>
    <col min="1" max="1" width="10.7109375" customWidth="1"/>
    <col min="2" max="2" width="21.85546875" customWidth="1"/>
    <col min="3" max="3" width="14.42578125" customWidth="1"/>
    <col min="4" max="4" width="15.140625" customWidth="1"/>
    <col min="5" max="5" width="13.42578125" customWidth="1"/>
    <col min="6" max="6" width="35.5703125" customWidth="1"/>
    <col min="7" max="7" width="13" customWidth="1"/>
    <col min="8" max="8" width="13.140625" customWidth="1"/>
    <col min="9" max="9" width="16.140625" customWidth="1"/>
    <col min="10" max="10" width="16.28515625" customWidth="1"/>
    <col min="11" max="12" width="17.140625" customWidth="1"/>
    <col min="13" max="13" width="16.140625" customWidth="1"/>
    <col min="14" max="14" width="19" bestFit="1" customWidth="1"/>
    <col min="15" max="15" width="18.140625" style="224" customWidth="1"/>
    <col min="16" max="30" width="10.7109375" customWidth="1"/>
  </cols>
  <sheetData>
    <row r="1" spans="1:16" ht="24.75" customHeight="1" x14ac:dyDescent="0.25">
      <c r="A1" s="352" t="s">
        <v>98</v>
      </c>
      <c r="B1" s="353"/>
      <c r="C1" s="353"/>
      <c r="D1" s="353"/>
      <c r="E1" s="353"/>
      <c r="F1" s="353"/>
      <c r="G1" s="353"/>
      <c r="H1" s="353"/>
      <c r="I1" s="353"/>
      <c r="J1" s="353"/>
      <c r="K1" s="353"/>
      <c r="L1" s="353"/>
      <c r="M1" s="353"/>
      <c r="N1" s="353"/>
      <c r="O1" s="354"/>
      <c r="P1" s="26"/>
    </row>
    <row r="2" spans="1:16" s="56" customFormat="1" ht="18.75" x14ac:dyDescent="0.3">
      <c r="A2" s="359" t="s">
        <v>99</v>
      </c>
      <c r="B2" s="360"/>
      <c r="C2" s="360"/>
      <c r="D2" s="360"/>
      <c r="E2" s="360"/>
      <c r="F2" s="360"/>
      <c r="G2" s="360"/>
      <c r="H2" s="360"/>
      <c r="I2" s="360"/>
      <c r="J2" s="360"/>
      <c r="K2" s="360"/>
      <c r="L2" s="360"/>
      <c r="M2" s="360"/>
      <c r="N2" s="360"/>
      <c r="O2" s="361"/>
    </row>
    <row r="3" spans="1:16" s="56" customFormat="1" ht="51" customHeight="1" thickBot="1" x14ac:dyDescent="0.35">
      <c r="A3" s="362" t="s">
        <v>100</v>
      </c>
      <c r="B3" s="363"/>
      <c r="C3" s="363"/>
      <c r="D3" s="363"/>
      <c r="E3" s="363"/>
      <c r="F3" s="363"/>
      <c r="G3" s="363"/>
      <c r="H3" s="363"/>
      <c r="I3" s="363"/>
      <c r="J3" s="363"/>
      <c r="K3" s="363"/>
      <c r="L3" s="363"/>
      <c r="M3" s="363"/>
      <c r="N3" s="363"/>
      <c r="O3" s="363"/>
      <c r="P3" s="149"/>
    </row>
    <row r="4" spans="1:16" s="90" customFormat="1" ht="19.5" thickBot="1" x14ac:dyDescent="0.3">
      <c r="A4" s="364" t="s">
        <v>161</v>
      </c>
      <c r="B4" s="365"/>
      <c r="C4" s="365"/>
      <c r="D4" s="365"/>
      <c r="E4" s="365"/>
      <c r="F4" s="365"/>
      <c r="G4" s="365"/>
      <c r="H4" s="365"/>
      <c r="I4" s="365"/>
      <c r="J4" s="365"/>
      <c r="K4" s="365"/>
      <c r="L4" s="365"/>
      <c r="M4" s="365"/>
      <c r="N4" s="365"/>
      <c r="O4" s="366"/>
    </row>
    <row r="5" spans="1:16" s="90" customFormat="1" ht="20.25" customHeight="1" x14ac:dyDescent="0.25">
      <c r="A5" s="355" t="s">
        <v>60</v>
      </c>
      <c r="B5" s="356"/>
      <c r="C5" s="356"/>
      <c r="D5" s="356"/>
      <c r="E5" s="356"/>
      <c r="F5" s="356"/>
      <c r="G5" s="356"/>
      <c r="H5" s="356"/>
      <c r="I5" s="356"/>
      <c r="J5" s="356"/>
      <c r="K5" s="356"/>
      <c r="L5" s="356"/>
      <c r="M5" s="356"/>
      <c r="N5" s="356"/>
      <c r="O5" s="357"/>
    </row>
    <row r="6" spans="1:16" ht="15.75" thickBot="1" x14ac:dyDescent="0.3">
      <c r="A6" s="358" t="s">
        <v>7</v>
      </c>
      <c r="B6" s="301"/>
      <c r="C6" s="301"/>
      <c r="D6" s="301"/>
      <c r="E6" s="301"/>
      <c r="F6" s="301"/>
      <c r="G6" s="301"/>
      <c r="H6" s="301"/>
      <c r="I6" s="301"/>
      <c r="J6" s="301"/>
      <c r="K6" s="301"/>
      <c r="L6" s="301"/>
      <c r="M6" s="301"/>
      <c r="N6" s="301"/>
      <c r="O6" s="303"/>
    </row>
    <row r="7" spans="1:16" s="205" customFormat="1" ht="71.25" x14ac:dyDescent="0.25">
      <c r="A7" s="206" t="s">
        <v>107</v>
      </c>
      <c r="B7" s="203" t="s">
        <v>106</v>
      </c>
      <c r="C7" s="203" t="s">
        <v>104</v>
      </c>
      <c r="D7" s="203" t="s">
        <v>105</v>
      </c>
      <c r="E7" s="203" t="s">
        <v>108</v>
      </c>
      <c r="F7" s="203" t="s">
        <v>109</v>
      </c>
      <c r="G7" s="203" t="s">
        <v>110</v>
      </c>
      <c r="H7" s="203" t="s">
        <v>111</v>
      </c>
      <c r="I7" s="203" t="s">
        <v>112</v>
      </c>
      <c r="J7" s="203" t="s">
        <v>149</v>
      </c>
      <c r="K7" s="203" t="s">
        <v>150</v>
      </c>
      <c r="L7" s="203" t="s">
        <v>148</v>
      </c>
      <c r="M7" s="204" t="s">
        <v>151</v>
      </c>
      <c r="N7" s="204" t="s">
        <v>115</v>
      </c>
      <c r="O7" s="215" t="s">
        <v>114</v>
      </c>
    </row>
    <row r="8" spans="1:16" x14ac:dyDescent="0.25">
      <c r="A8" s="157">
        <v>1</v>
      </c>
      <c r="B8" s="158"/>
      <c r="C8" s="159"/>
      <c r="D8" s="160"/>
      <c r="E8" s="159"/>
      <c r="F8" s="158"/>
      <c r="G8" s="158"/>
      <c r="H8" s="158"/>
      <c r="I8" s="158"/>
      <c r="J8" s="161"/>
      <c r="K8" s="161"/>
      <c r="L8" s="161"/>
      <c r="M8" s="162"/>
      <c r="N8" s="162"/>
      <c r="O8" s="216" t="str">
        <f>IF(J8&gt;=15000,"Sí","")</f>
        <v/>
      </c>
    </row>
    <row r="9" spans="1:16" x14ac:dyDescent="0.25">
      <c r="A9" s="163">
        <f t="shared" ref="A9:A32" si="0">A8+1</f>
        <v>2</v>
      </c>
      <c r="B9" s="164"/>
      <c r="C9" s="165"/>
      <c r="D9" s="166" t="s">
        <v>10</v>
      </c>
      <c r="E9" s="165"/>
      <c r="F9" s="164"/>
      <c r="G9" s="164"/>
      <c r="H9" s="164"/>
      <c r="I9" s="164"/>
      <c r="J9" s="167"/>
      <c r="K9" s="167"/>
      <c r="L9" s="167"/>
      <c r="M9" s="168"/>
      <c r="N9" s="168"/>
      <c r="O9" s="216" t="str">
        <f t="shared" ref="O9:O32" si="1">IF(J9&gt;=15000,"Sí","")</f>
        <v/>
      </c>
    </row>
    <row r="10" spans="1:16" x14ac:dyDescent="0.25">
      <c r="A10" s="157">
        <f t="shared" si="0"/>
        <v>3</v>
      </c>
      <c r="B10" s="158"/>
      <c r="C10" s="159"/>
      <c r="D10" s="160" t="s">
        <v>10</v>
      </c>
      <c r="E10" s="159"/>
      <c r="F10" s="158"/>
      <c r="G10" s="158"/>
      <c r="H10" s="158"/>
      <c r="I10" s="158"/>
      <c r="J10" s="161"/>
      <c r="K10" s="161"/>
      <c r="L10" s="161"/>
      <c r="M10" s="162"/>
      <c r="N10" s="162"/>
      <c r="O10" s="216" t="str">
        <f t="shared" si="1"/>
        <v/>
      </c>
    </row>
    <row r="11" spans="1:16" x14ac:dyDescent="0.25">
      <c r="A11" s="163">
        <f t="shared" si="0"/>
        <v>4</v>
      </c>
      <c r="B11" s="164"/>
      <c r="C11" s="165"/>
      <c r="D11" s="166"/>
      <c r="E11" s="165"/>
      <c r="F11" s="164"/>
      <c r="G11" s="164"/>
      <c r="H11" s="164"/>
      <c r="I11" s="164"/>
      <c r="J11" s="167"/>
      <c r="K11" s="167"/>
      <c r="L11" s="167"/>
      <c r="M11" s="168"/>
      <c r="N11" s="168"/>
      <c r="O11" s="216" t="str">
        <f t="shared" si="1"/>
        <v/>
      </c>
    </row>
    <row r="12" spans="1:16" x14ac:dyDescent="0.25">
      <c r="A12" s="157">
        <f t="shared" si="0"/>
        <v>5</v>
      </c>
      <c r="B12" s="158"/>
      <c r="C12" s="159"/>
      <c r="D12" s="160" t="s">
        <v>10</v>
      </c>
      <c r="E12" s="159"/>
      <c r="F12" s="158"/>
      <c r="G12" s="158"/>
      <c r="H12" s="158"/>
      <c r="I12" s="158"/>
      <c r="J12" s="161"/>
      <c r="K12" s="161"/>
      <c r="L12" s="161"/>
      <c r="M12" s="162"/>
      <c r="N12" s="162"/>
      <c r="O12" s="216" t="str">
        <f t="shared" si="1"/>
        <v/>
      </c>
    </row>
    <row r="13" spans="1:16" x14ac:dyDescent="0.25">
      <c r="A13" s="163">
        <f t="shared" si="0"/>
        <v>6</v>
      </c>
      <c r="B13" s="164"/>
      <c r="C13" s="165"/>
      <c r="D13" s="166" t="s">
        <v>10</v>
      </c>
      <c r="E13" s="165"/>
      <c r="F13" s="164"/>
      <c r="G13" s="164"/>
      <c r="H13" s="164"/>
      <c r="I13" s="164"/>
      <c r="J13" s="167"/>
      <c r="K13" s="167"/>
      <c r="L13" s="167"/>
      <c r="M13" s="168"/>
      <c r="N13" s="168"/>
      <c r="O13" s="216" t="str">
        <f t="shared" si="1"/>
        <v/>
      </c>
    </row>
    <row r="14" spans="1:16" x14ac:dyDescent="0.25">
      <c r="A14" s="157">
        <f t="shared" si="0"/>
        <v>7</v>
      </c>
      <c r="B14" s="158"/>
      <c r="C14" s="159"/>
      <c r="D14" s="160" t="s">
        <v>10</v>
      </c>
      <c r="E14" s="159"/>
      <c r="F14" s="158"/>
      <c r="G14" s="158"/>
      <c r="H14" s="158"/>
      <c r="I14" s="158"/>
      <c r="J14" s="161"/>
      <c r="K14" s="161"/>
      <c r="L14" s="161"/>
      <c r="M14" s="162"/>
      <c r="N14" s="162"/>
      <c r="O14" s="216" t="str">
        <f t="shared" si="1"/>
        <v/>
      </c>
    </row>
    <row r="15" spans="1:16" x14ac:dyDescent="0.25">
      <c r="A15" s="163">
        <f t="shared" si="0"/>
        <v>8</v>
      </c>
      <c r="B15" s="164"/>
      <c r="C15" s="165"/>
      <c r="D15" s="166" t="s">
        <v>10</v>
      </c>
      <c r="E15" s="165"/>
      <c r="F15" s="164"/>
      <c r="G15" s="164"/>
      <c r="H15" s="164"/>
      <c r="I15" s="164"/>
      <c r="J15" s="167"/>
      <c r="K15" s="167"/>
      <c r="L15" s="167"/>
      <c r="M15" s="168"/>
      <c r="N15" s="168"/>
      <c r="O15" s="216" t="str">
        <f t="shared" si="1"/>
        <v/>
      </c>
    </row>
    <row r="16" spans="1:16" x14ac:dyDescent="0.25">
      <c r="A16" s="157">
        <f t="shared" si="0"/>
        <v>9</v>
      </c>
      <c r="B16" s="158"/>
      <c r="C16" s="159"/>
      <c r="D16" s="160" t="s">
        <v>10</v>
      </c>
      <c r="E16" s="159"/>
      <c r="F16" s="158"/>
      <c r="G16" s="158"/>
      <c r="H16" s="158"/>
      <c r="I16" s="158"/>
      <c r="J16" s="161"/>
      <c r="K16" s="161"/>
      <c r="L16" s="161"/>
      <c r="M16" s="162"/>
      <c r="N16" s="162"/>
      <c r="O16" s="216" t="str">
        <f t="shared" si="1"/>
        <v/>
      </c>
    </row>
    <row r="17" spans="1:15" x14ac:dyDescent="0.25">
      <c r="A17" s="163">
        <f t="shared" si="0"/>
        <v>10</v>
      </c>
      <c r="B17" s="164"/>
      <c r="C17" s="165"/>
      <c r="D17" s="166" t="s">
        <v>10</v>
      </c>
      <c r="E17" s="165"/>
      <c r="F17" s="164"/>
      <c r="G17" s="164"/>
      <c r="H17" s="164"/>
      <c r="I17" s="164"/>
      <c r="J17" s="167"/>
      <c r="K17" s="167"/>
      <c r="L17" s="167"/>
      <c r="M17" s="168"/>
      <c r="N17" s="168"/>
      <c r="O17" s="216" t="str">
        <f t="shared" si="1"/>
        <v/>
      </c>
    </row>
    <row r="18" spans="1:15" x14ac:dyDescent="0.25">
      <c r="A18" s="157">
        <f t="shared" si="0"/>
        <v>11</v>
      </c>
      <c r="B18" s="158"/>
      <c r="C18" s="159"/>
      <c r="D18" s="160" t="s">
        <v>10</v>
      </c>
      <c r="E18" s="159"/>
      <c r="F18" s="158"/>
      <c r="G18" s="158"/>
      <c r="H18" s="158"/>
      <c r="I18" s="158"/>
      <c r="J18" s="161"/>
      <c r="K18" s="161"/>
      <c r="L18" s="161"/>
      <c r="M18" s="162"/>
      <c r="N18" s="162"/>
      <c r="O18" s="216" t="str">
        <f t="shared" si="1"/>
        <v/>
      </c>
    </row>
    <row r="19" spans="1:15" x14ac:dyDescent="0.25">
      <c r="A19" s="163">
        <f t="shared" si="0"/>
        <v>12</v>
      </c>
      <c r="B19" s="164"/>
      <c r="C19" s="165"/>
      <c r="D19" s="166" t="s">
        <v>10</v>
      </c>
      <c r="E19" s="165"/>
      <c r="F19" s="164"/>
      <c r="G19" s="164"/>
      <c r="H19" s="164"/>
      <c r="I19" s="164"/>
      <c r="J19" s="167"/>
      <c r="K19" s="167"/>
      <c r="L19" s="167"/>
      <c r="M19" s="168"/>
      <c r="N19" s="168"/>
      <c r="O19" s="216" t="str">
        <f t="shared" si="1"/>
        <v/>
      </c>
    </row>
    <row r="20" spans="1:15" x14ac:dyDescent="0.25">
      <c r="A20" s="157">
        <f t="shared" si="0"/>
        <v>13</v>
      </c>
      <c r="B20" s="158"/>
      <c r="C20" s="159"/>
      <c r="D20" s="160" t="s">
        <v>10</v>
      </c>
      <c r="E20" s="159"/>
      <c r="F20" s="158"/>
      <c r="G20" s="158"/>
      <c r="H20" s="158"/>
      <c r="I20" s="158"/>
      <c r="J20" s="161"/>
      <c r="K20" s="161"/>
      <c r="L20" s="161"/>
      <c r="M20" s="162"/>
      <c r="N20" s="162"/>
      <c r="O20" s="216" t="str">
        <f t="shared" si="1"/>
        <v/>
      </c>
    </row>
    <row r="21" spans="1:15" x14ac:dyDescent="0.25">
      <c r="A21" s="163">
        <f t="shared" si="0"/>
        <v>14</v>
      </c>
      <c r="B21" s="164" t="s">
        <v>10</v>
      </c>
      <c r="C21" s="165" t="s">
        <v>10</v>
      </c>
      <c r="D21" s="166" t="s">
        <v>10</v>
      </c>
      <c r="E21" s="165" t="s">
        <v>10</v>
      </c>
      <c r="F21" s="164" t="s">
        <v>10</v>
      </c>
      <c r="G21" s="164"/>
      <c r="H21" s="164"/>
      <c r="I21" s="164"/>
      <c r="J21" s="167"/>
      <c r="K21" s="167"/>
      <c r="L21" s="167"/>
      <c r="M21" s="168"/>
      <c r="N21" s="168"/>
      <c r="O21" s="216" t="str">
        <f t="shared" si="1"/>
        <v/>
      </c>
    </row>
    <row r="22" spans="1:15" x14ac:dyDescent="0.25">
      <c r="A22" s="157">
        <f t="shared" si="0"/>
        <v>15</v>
      </c>
      <c r="B22" s="158" t="s">
        <v>10</v>
      </c>
      <c r="C22" s="159" t="s">
        <v>10</v>
      </c>
      <c r="D22" s="160" t="s">
        <v>10</v>
      </c>
      <c r="E22" s="159" t="s">
        <v>10</v>
      </c>
      <c r="F22" s="158" t="s">
        <v>10</v>
      </c>
      <c r="G22" s="158"/>
      <c r="H22" s="158"/>
      <c r="I22" s="158"/>
      <c r="J22" s="161"/>
      <c r="K22" s="161"/>
      <c r="L22" s="161"/>
      <c r="M22" s="162"/>
      <c r="N22" s="162"/>
      <c r="O22" s="216" t="str">
        <f t="shared" si="1"/>
        <v/>
      </c>
    </row>
    <row r="23" spans="1:15" x14ac:dyDescent="0.25">
      <c r="A23" s="163">
        <f t="shared" si="0"/>
        <v>16</v>
      </c>
      <c r="B23" s="164" t="s">
        <v>10</v>
      </c>
      <c r="C23" s="165" t="s">
        <v>10</v>
      </c>
      <c r="D23" s="166" t="s">
        <v>10</v>
      </c>
      <c r="E23" s="165" t="s">
        <v>10</v>
      </c>
      <c r="F23" s="164" t="s">
        <v>10</v>
      </c>
      <c r="G23" s="164"/>
      <c r="H23" s="164"/>
      <c r="I23" s="164"/>
      <c r="J23" s="167"/>
      <c r="K23" s="167"/>
      <c r="L23" s="167"/>
      <c r="M23" s="168"/>
      <c r="N23" s="168"/>
      <c r="O23" s="216" t="str">
        <f t="shared" si="1"/>
        <v/>
      </c>
    </row>
    <row r="24" spans="1:15" ht="15.75" customHeight="1" x14ac:dyDescent="0.25">
      <c r="A24" s="157">
        <f t="shared" si="0"/>
        <v>17</v>
      </c>
      <c r="B24" s="158" t="s">
        <v>10</v>
      </c>
      <c r="C24" s="159" t="s">
        <v>10</v>
      </c>
      <c r="D24" s="160" t="s">
        <v>10</v>
      </c>
      <c r="E24" s="159" t="s">
        <v>10</v>
      </c>
      <c r="F24" s="158" t="s">
        <v>10</v>
      </c>
      <c r="G24" s="158"/>
      <c r="H24" s="158"/>
      <c r="I24" s="158"/>
      <c r="J24" s="161"/>
      <c r="K24" s="161"/>
      <c r="L24" s="161"/>
      <c r="M24" s="162"/>
      <c r="N24" s="162"/>
      <c r="O24" s="216" t="str">
        <f t="shared" si="1"/>
        <v/>
      </c>
    </row>
    <row r="25" spans="1:15" ht="15.75" customHeight="1" x14ac:dyDescent="0.25">
      <c r="A25" s="163">
        <f t="shared" si="0"/>
        <v>18</v>
      </c>
      <c r="B25" s="164" t="s">
        <v>10</v>
      </c>
      <c r="C25" s="165" t="s">
        <v>10</v>
      </c>
      <c r="D25" s="166" t="s">
        <v>10</v>
      </c>
      <c r="E25" s="165" t="s">
        <v>10</v>
      </c>
      <c r="F25" s="164" t="s">
        <v>10</v>
      </c>
      <c r="G25" s="164"/>
      <c r="H25" s="164"/>
      <c r="I25" s="164"/>
      <c r="J25" s="167"/>
      <c r="K25" s="167"/>
      <c r="L25" s="167"/>
      <c r="M25" s="168"/>
      <c r="N25" s="168"/>
      <c r="O25" s="216" t="str">
        <f t="shared" si="1"/>
        <v/>
      </c>
    </row>
    <row r="26" spans="1:15" ht="15.75" customHeight="1" x14ac:dyDescent="0.25">
      <c r="A26" s="157">
        <f>A25+1</f>
        <v>19</v>
      </c>
      <c r="B26" s="158" t="s">
        <v>10</v>
      </c>
      <c r="C26" s="159" t="s">
        <v>10</v>
      </c>
      <c r="D26" s="160" t="s">
        <v>10</v>
      </c>
      <c r="E26" s="159" t="s">
        <v>10</v>
      </c>
      <c r="F26" s="158" t="s">
        <v>10</v>
      </c>
      <c r="G26" s="158"/>
      <c r="H26" s="158"/>
      <c r="I26" s="158"/>
      <c r="J26" s="161"/>
      <c r="K26" s="161"/>
      <c r="L26" s="161"/>
      <c r="M26" s="162"/>
      <c r="N26" s="162"/>
      <c r="O26" s="216" t="str">
        <f t="shared" si="1"/>
        <v/>
      </c>
    </row>
    <row r="27" spans="1:15" ht="15.75" customHeight="1" x14ac:dyDescent="0.25">
      <c r="A27" s="163">
        <f t="shared" si="0"/>
        <v>20</v>
      </c>
      <c r="B27" s="164"/>
      <c r="C27" s="165"/>
      <c r="D27" s="166" t="s">
        <v>10</v>
      </c>
      <c r="E27" s="165"/>
      <c r="F27" s="164"/>
      <c r="G27" s="164"/>
      <c r="H27" s="164"/>
      <c r="I27" s="164"/>
      <c r="J27" s="167"/>
      <c r="K27" s="167"/>
      <c r="L27" s="167"/>
      <c r="M27" s="168"/>
      <c r="N27" s="168"/>
      <c r="O27" s="216" t="str">
        <f t="shared" si="1"/>
        <v/>
      </c>
    </row>
    <row r="28" spans="1:15" ht="15.75" customHeight="1" x14ac:dyDescent="0.25">
      <c r="A28" s="157">
        <f t="shared" si="0"/>
        <v>21</v>
      </c>
      <c r="B28" s="158"/>
      <c r="C28" s="159"/>
      <c r="D28" s="160" t="s">
        <v>10</v>
      </c>
      <c r="E28" s="159"/>
      <c r="F28" s="158"/>
      <c r="G28" s="158"/>
      <c r="H28" s="158"/>
      <c r="I28" s="158"/>
      <c r="J28" s="161"/>
      <c r="K28" s="161"/>
      <c r="L28" s="161"/>
      <c r="M28" s="162"/>
      <c r="N28" s="162"/>
      <c r="O28" s="216" t="str">
        <f t="shared" si="1"/>
        <v/>
      </c>
    </row>
    <row r="29" spans="1:15" ht="15.75" customHeight="1" x14ac:dyDescent="0.25">
      <c r="A29" s="163">
        <f t="shared" si="0"/>
        <v>22</v>
      </c>
      <c r="B29" s="164"/>
      <c r="C29" s="165"/>
      <c r="D29" s="166" t="s">
        <v>10</v>
      </c>
      <c r="E29" s="165"/>
      <c r="F29" s="164"/>
      <c r="G29" s="164"/>
      <c r="H29" s="164"/>
      <c r="I29" s="164"/>
      <c r="J29" s="167"/>
      <c r="K29" s="167"/>
      <c r="L29" s="167"/>
      <c r="M29" s="168"/>
      <c r="N29" s="168"/>
      <c r="O29" s="216" t="str">
        <f t="shared" si="1"/>
        <v/>
      </c>
    </row>
    <row r="30" spans="1:15" ht="15.75" customHeight="1" x14ac:dyDescent="0.25">
      <c r="A30" s="157">
        <f t="shared" si="0"/>
        <v>23</v>
      </c>
      <c r="B30" s="158"/>
      <c r="C30" s="159"/>
      <c r="D30" s="160"/>
      <c r="E30" s="159"/>
      <c r="F30" s="158"/>
      <c r="G30" s="158"/>
      <c r="H30" s="158"/>
      <c r="I30" s="158"/>
      <c r="J30" s="161"/>
      <c r="K30" s="161"/>
      <c r="L30" s="161"/>
      <c r="M30" s="162"/>
      <c r="N30" s="162"/>
      <c r="O30" s="216" t="str">
        <f t="shared" si="1"/>
        <v/>
      </c>
    </row>
    <row r="31" spans="1:15" ht="15.75" customHeight="1" x14ac:dyDescent="0.25">
      <c r="A31" s="163">
        <f t="shared" si="0"/>
        <v>24</v>
      </c>
      <c r="B31" s="164"/>
      <c r="C31" s="165"/>
      <c r="D31" s="166"/>
      <c r="E31" s="165"/>
      <c r="F31" s="164"/>
      <c r="G31" s="164"/>
      <c r="H31" s="164"/>
      <c r="I31" s="164"/>
      <c r="J31" s="167"/>
      <c r="K31" s="167"/>
      <c r="L31" s="167"/>
      <c r="M31" s="168"/>
      <c r="N31" s="168"/>
      <c r="O31" s="216" t="str">
        <f t="shared" si="1"/>
        <v/>
      </c>
    </row>
    <row r="32" spans="1:15" ht="15.75" customHeight="1" thickBot="1" x14ac:dyDescent="0.3">
      <c r="A32" s="157">
        <f t="shared" si="0"/>
        <v>25</v>
      </c>
      <c r="B32" s="158"/>
      <c r="C32" s="159"/>
      <c r="D32" s="160" t="s">
        <v>10</v>
      </c>
      <c r="E32" s="159"/>
      <c r="F32" s="158"/>
      <c r="G32" s="158"/>
      <c r="H32" s="158"/>
      <c r="I32" s="158"/>
      <c r="J32" s="161"/>
      <c r="K32" s="161"/>
      <c r="L32" s="161"/>
      <c r="M32" s="162"/>
      <c r="N32" s="162"/>
      <c r="O32" s="216" t="str">
        <f t="shared" si="1"/>
        <v/>
      </c>
    </row>
    <row r="33" spans="1:16" ht="15.75" customHeight="1" thickBot="1" x14ac:dyDescent="0.3">
      <c r="A33" s="169" t="s">
        <v>11</v>
      </c>
      <c r="B33" s="170"/>
      <c r="C33" s="170"/>
      <c r="D33" s="170"/>
      <c r="E33" s="170"/>
      <c r="F33" s="170"/>
      <c r="G33" s="170"/>
      <c r="H33" s="170"/>
      <c r="I33" s="170"/>
      <c r="J33" s="260">
        <f>SUM(J8:J32)</f>
        <v>0</v>
      </c>
      <c r="K33" s="260">
        <f>SUM(K8:K32)</f>
        <v>0</v>
      </c>
      <c r="L33" s="189">
        <f>SUM(L8:L32)</f>
        <v>0</v>
      </c>
      <c r="M33" s="189">
        <f>SUM(M8:M32)</f>
        <v>0</v>
      </c>
      <c r="N33" s="189">
        <f>SUM(N8:N32)</f>
        <v>0</v>
      </c>
      <c r="O33" s="230"/>
      <c r="P33" s="26"/>
    </row>
    <row r="34" spans="1:16" ht="15.75" customHeight="1" thickBot="1" x14ac:dyDescent="0.3">
      <c r="A34" s="82"/>
      <c r="B34" s="83"/>
      <c r="C34" s="83"/>
      <c r="D34" s="83"/>
      <c r="E34" s="83"/>
      <c r="F34" s="83"/>
      <c r="G34" s="83"/>
      <c r="H34" s="83"/>
      <c r="I34" s="83"/>
      <c r="J34" s="84"/>
      <c r="K34" s="84"/>
      <c r="L34" s="231"/>
      <c r="M34" s="231"/>
      <c r="N34" s="231"/>
      <c r="O34" s="218"/>
      <c r="P34" s="26"/>
    </row>
    <row r="35" spans="1:16" ht="15.75" customHeight="1" thickBot="1" x14ac:dyDescent="0.3">
      <c r="A35" s="315" t="s">
        <v>8</v>
      </c>
      <c r="B35" s="289"/>
      <c r="C35" s="289"/>
      <c r="D35" s="289"/>
      <c r="E35" s="289"/>
      <c r="F35" s="289"/>
      <c r="G35" s="289"/>
      <c r="H35" s="289"/>
      <c r="I35" s="318"/>
      <c r="J35" s="289"/>
      <c r="K35" s="289"/>
      <c r="L35" s="318"/>
      <c r="M35" s="318"/>
      <c r="N35" s="318"/>
      <c r="O35" s="290"/>
    </row>
    <row r="36" spans="1:16" s="205" customFormat="1" ht="71.25" x14ac:dyDescent="0.25">
      <c r="A36" s="206" t="s">
        <v>107</v>
      </c>
      <c r="B36" s="203" t="s">
        <v>106</v>
      </c>
      <c r="C36" s="203" t="s">
        <v>104</v>
      </c>
      <c r="D36" s="203" t="s">
        <v>105</v>
      </c>
      <c r="E36" s="203" t="s">
        <v>108</v>
      </c>
      <c r="F36" s="203" t="s">
        <v>109</v>
      </c>
      <c r="G36" s="203" t="s">
        <v>110</v>
      </c>
      <c r="H36" s="203" t="s">
        <v>111</v>
      </c>
      <c r="I36" s="203" t="s">
        <v>112</v>
      </c>
      <c r="J36" s="203" t="s">
        <v>149</v>
      </c>
      <c r="K36" s="203" t="s">
        <v>150</v>
      </c>
      <c r="L36" s="203" t="s">
        <v>148</v>
      </c>
      <c r="M36" s="204" t="s">
        <v>151</v>
      </c>
      <c r="N36" s="204" t="s">
        <v>115</v>
      </c>
      <c r="O36" s="215" t="s">
        <v>114</v>
      </c>
    </row>
    <row r="37" spans="1:16" ht="15.75" customHeight="1" x14ac:dyDescent="0.25">
      <c r="A37" s="157">
        <v>1</v>
      </c>
      <c r="B37" s="158"/>
      <c r="C37" s="159"/>
      <c r="D37" s="160" t="s">
        <v>10</v>
      </c>
      <c r="E37" s="159"/>
      <c r="F37" s="158"/>
      <c r="G37" s="158"/>
      <c r="H37" s="158"/>
      <c r="I37" s="158"/>
      <c r="J37" s="171"/>
      <c r="K37" s="171"/>
      <c r="L37" s="171"/>
      <c r="M37" s="172"/>
      <c r="N37" s="172"/>
      <c r="O37" s="216" t="str">
        <f>IF(J37&gt;=15000,"Sí","")</f>
        <v/>
      </c>
    </row>
    <row r="38" spans="1:16" ht="15.75" customHeight="1" x14ac:dyDescent="0.25">
      <c r="A38" s="163">
        <f t="shared" ref="A38:A61" si="2">A37+1</f>
        <v>2</v>
      </c>
      <c r="B38" s="164"/>
      <c r="C38" s="165"/>
      <c r="D38" s="166" t="s">
        <v>10</v>
      </c>
      <c r="E38" s="165"/>
      <c r="F38" s="164"/>
      <c r="G38" s="164"/>
      <c r="H38" s="164"/>
      <c r="I38" s="164"/>
      <c r="J38" s="173"/>
      <c r="K38" s="173"/>
      <c r="L38" s="173"/>
      <c r="M38" s="174"/>
      <c r="N38" s="174"/>
      <c r="O38" s="216" t="str">
        <f t="shared" ref="O38:O61" si="3">IF(J38&gt;=15000,"Sí","")</f>
        <v/>
      </c>
    </row>
    <row r="39" spans="1:16" ht="15.75" customHeight="1" x14ac:dyDescent="0.25">
      <c r="A39" s="157">
        <f t="shared" si="2"/>
        <v>3</v>
      </c>
      <c r="B39" s="158"/>
      <c r="C39" s="159"/>
      <c r="D39" s="160" t="s">
        <v>10</v>
      </c>
      <c r="E39" s="159"/>
      <c r="F39" s="158"/>
      <c r="G39" s="158"/>
      <c r="H39" s="158"/>
      <c r="I39" s="158"/>
      <c r="J39" s="171"/>
      <c r="K39" s="171"/>
      <c r="L39" s="171"/>
      <c r="M39" s="172"/>
      <c r="N39" s="172"/>
      <c r="O39" s="216" t="str">
        <f t="shared" si="3"/>
        <v/>
      </c>
    </row>
    <row r="40" spans="1:16" ht="15.75" customHeight="1" x14ac:dyDescent="0.25">
      <c r="A40" s="163">
        <f t="shared" si="2"/>
        <v>4</v>
      </c>
      <c r="B40" s="164"/>
      <c r="C40" s="165"/>
      <c r="D40" s="166"/>
      <c r="E40" s="165"/>
      <c r="F40" s="164"/>
      <c r="G40" s="164"/>
      <c r="H40" s="164"/>
      <c r="I40" s="164"/>
      <c r="J40" s="173"/>
      <c r="K40" s="173"/>
      <c r="L40" s="173"/>
      <c r="M40" s="174"/>
      <c r="N40" s="174"/>
      <c r="O40" s="216" t="str">
        <f t="shared" si="3"/>
        <v/>
      </c>
    </row>
    <row r="41" spans="1:16" ht="15.75" customHeight="1" x14ac:dyDescent="0.25">
      <c r="A41" s="157">
        <f t="shared" si="2"/>
        <v>5</v>
      </c>
      <c r="B41" s="158"/>
      <c r="C41" s="159"/>
      <c r="D41" s="160" t="s">
        <v>10</v>
      </c>
      <c r="E41" s="159"/>
      <c r="F41" s="158"/>
      <c r="G41" s="158"/>
      <c r="H41" s="158"/>
      <c r="I41" s="158"/>
      <c r="J41" s="171"/>
      <c r="K41" s="171"/>
      <c r="L41" s="171"/>
      <c r="M41" s="172"/>
      <c r="N41" s="172"/>
      <c r="O41" s="216" t="str">
        <f t="shared" si="3"/>
        <v/>
      </c>
    </row>
    <row r="42" spans="1:16" ht="15.75" customHeight="1" x14ac:dyDescent="0.25">
      <c r="A42" s="163">
        <f t="shared" si="2"/>
        <v>6</v>
      </c>
      <c r="B42" s="164"/>
      <c r="C42" s="165"/>
      <c r="D42" s="166" t="s">
        <v>10</v>
      </c>
      <c r="E42" s="165"/>
      <c r="F42" s="164"/>
      <c r="G42" s="164"/>
      <c r="H42" s="164"/>
      <c r="I42" s="164"/>
      <c r="J42" s="173"/>
      <c r="K42" s="173"/>
      <c r="L42" s="173"/>
      <c r="M42" s="174"/>
      <c r="N42" s="174"/>
      <c r="O42" s="216" t="str">
        <f t="shared" si="3"/>
        <v/>
      </c>
    </row>
    <row r="43" spans="1:16" ht="15.75" customHeight="1" x14ac:dyDescent="0.25">
      <c r="A43" s="157">
        <f t="shared" si="2"/>
        <v>7</v>
      </c>
      <c r="B43" s="158"/>
      <c r="C43" s="159"/>
      <c r="D43" s="160" t="s">
        <v>10</v>
      </c>
      <c r="E43" s="159"/>
      <c r="F43" s="158"/>
      <c r="G43" s="158"/>
      <c r="H43" s="158"/>
      <c r="I43" s="158"/>
      <c r="J43" s="171"/>
      <c r="K43" s="171"/>
      <c r="L43" s="171"/>
      <c r="M43" s="172"/>
      <c r="N43" s="172"/>
      <c r="O43" s="216" t="str">
        <f t="shared" si="3"/>
        <v/>
      </c>
    </row>
    <row r="44" spans="1:16" ht="15.75" customHeight="1" x14ac:dyDescent="0.25">
      <c r="A44" s="163">
        <f t="shared" si="2"/>
        <v>8</v>
      </c>
      <c r="B44" s="164"/>
      <c r="C44" s="165"/>
      <c r="D44" s="166" t="s">
        <v>10</v>
      </c>
      <c r="E44" s="165"/>
      <c r="F44" s="164"/>
      <c r="G44" s="164"/>
      <c r="H44" s="164"/>
      <c r="I44" s="164"/>
      <c r="J44" s="173"/>
      <c r="K44" s="173"/>
      <c r="L44" s="173"/>
      <c r="M44" s="174"/>
      <c r="N44" s="174"/>
      <c r="O44" s="216" t="str">
        <f t="shared" si="3"/>
        <v/>
      </c>
    </row>
    <row r="45" spans="1:16" ht="15.75" customHeight="1" x14ac:dyDescent="0.25">
      <c r="A45" s="157">
        <f t="shared" si="2"/>
        <v>9</v>
      </c>
      <c r="B45" s="158"/>
      <c r="C45" s="159"/>
      <c r="D45" s="160" t="s">
        <v>10</v>
      </c>
      <c r="E45" s="159"/>
      <c r="F45" s="158"/>
      <c r="G45" s="158"/>
      <c r="H45" s="158"/>
      <c r="I45" s="158"/>
      <c r="J45" s="171"/>
      <c r="K45" s="171"/>
      <c r="L45" s="171"/>
      <c r="M45" s="172"/>
      <c r="N45" s="172"/>
      <c r="O45" s="216" t="str">
        <f t="shared" si="3"/>
        <v/>
      </c>
    </row>
    <row r="46" spans="1:16" ht="15.75" customHeight="1" x14ac:dyDescent="0.25">
      <c r="A46" s="163">
        <f t="shared" si="2"/>
        <v>10</v>
      </c>
      <c r="B46" s="164"/>
      <c r="C46" s="165"/>
      <c r="D46" s="166" t="s">
        <v>10</v>
      </c>
      <c r="E46" s="165"/>
      <c r="F46" s="164"/>
      <c r="G46" s="164"/>
      <c r="H46" s="164"/>
      <c r="I46" s="164"/>
      <c r="J46" s="173"/>
      <c r="K46" s="173"/>
      <c r="L46" s="173"/>
      <c r="M46" s="174"/>
      <c r="N46" s="174"/>
      <c r="O46" s="216" t="str">
        <f t="shared" si="3"/>
        <v/>
      </c>
    </row>
    <row r="47" spans="1:16" ht="15.75" customHeight="1" x14ac:dyDescent="0.25">
      <c r="A47" s="157">
        <f t="shared" si="2"/>
        <v>11</v>
      </c>
      <c r="B47" s="158"/>
      <c r="C47" s="159"/>
      <c r="D47" s="160" t="s">
        <v>10</v>
      </c>
      <c r="E47" s="159"/>
      <c r="F47" s="158"/>
      <c r="G47" s="158"/>
      <c r="H47" s="158"/>
      <c r="I47" s="158"/>
      <c r="J47" s="171"/>
      <c r="K47" s="171"/>
      <c r="L47" s="171"/>
      <c r="M47" s="172"/>
      <c r="N47" s="172"/>
      <c r="O47" s="216" t="str">
        <f t="shared" si="3"/>
        <v/>
      </c>
    </row>
    <row r="48" spans="1:16" ht="15.75" customHeight="1" x14ac:dyDescent="0.25">
      <c r="A48" s="163">
        <f t="shared" si="2"/>
        <v>12</v>
      </c>
      <c r="B48" s="164"/>
      <c r="C48" s="165"/>
      <c r="D48" s="166" t="s">
        <v>10</v>
      </c>
      <c r="E48" s="165"/>
      <c r="F48" s="164"/>
      <c r="G48" s="164"/>
      <c r="H48" s="164"/>
      <c r="I48" s="164"/>
      <c r="J48" s="173"/>
      <c r="K48" s="173"/>
      <c r="L48" s="173"/>
      <c r="M48" s="174"/>
      <c r="N48" s="174"/>
      <c r="O48" s="216" t="str">
        <f t="shared" si="3"/>
        <v/>
      </c>
    </row>
    <row r="49" spans="1:16" ht="15.75" customHeight="1" x14ac:dyDescent="0.25">
      <c r="A49" s="157">
        <f t="shared" si="2"/>
        <v>13</v>
      </c>
      <c r="B49" s="158"/>
      <c r="C49" s="159"/>
      <c r="D49" s="160" t="s">
        <v>10</v>
      </c>
      <c r="E49" s="159"/>
      <c r="F49" s="158"/>
      <c r="G49" s="158"/>
      <c r="H49" s="158"/>
      <c r="I49" s="158"/>
      <c r="J49" s="171"/>
      <c r="K49" s="171"/>
      <c r="L49" s="171"/>
      <c r="M49" s="172"/>
      <c r="N49" s="172"/>
      <c r="O49" s="216" t="str">
        <f t="shared" si="3"/>
        <v/>
      </c>
    </row>
    <row r="50" spans="1:16" ht="15.75" customHeight="1" x14ac:dyDescent="0.25">
      <c r="A50" s="163">
        <f t="shared" si="2"/>
        <v>14</v>
      </c>
      <c r="B50" s="164" t="s">
        <v>10</v>
      </c>
      <c r="C50" s="165" t="s">
        <v>10</v>
      </c>
      <c r="D50" s="166" t="s">
        <v>10</v>
      </c>
      <c r="E50" s="165" t="s">
        <v>10</v>
      </c>
      <c r="F50" s="164" t="s">
        <v>10</v>
      </c>
      <c r="G50" s="164"/>
      <c r="H50" s="164"/>
      <c r="I50" s="164"/>
      <c r="J50" s="173"/>
      <c r="K50" s="173"/>
      <c r="L50" s="173"/>
      <c r="M50" s="174"/>
      <c r="N50" s="174"/>
      <c r="O50" s="216" t="str">
        <f t="shared" si="3"/>
        <v/>
      </c>
    </row>
    <row r="51" spans="1:16" ht="15.75" customHeight="1" x14ac:dyDescent="0.25">
      <c r="A51" s="157">
        <f t="shared" si="2"/>
        <v>15</v>
      </c>
      <c r="B51" s="158" t="s">
        <v>10</v>
      </c>
      <c r="C51" s="159" t="s">
        <v>10</v>
      </c>
      <c r="D51" s="160" t="s">
        <v>10</v>
      </c>
      <c r="E51" s="159" t="s">
        <v>10</v>
      </c>
      <c r="F51" s="158" t="s">
        <v>10</v>
      </c>
      <c r="G51" s="158"/>
      <c r="H51" s="158"/>
      <c r="I51" s="158"/>
      <c r="J51" s="171"/>
      <c r="K51" s="171"/>
      <c r="L51" s="171"/>
      <c r="M51" s="172"/>
      <c r="N51" s="172"/>
      <c r="O51" s="216" t="str">
        <f t="shared" si="3"/>
        <v/>
      </c>
    </row>
    <row r="52" spans="1:16" ht="15.75" customHeight="1" x14ac:dyDescent="0.25">
      <c r="A52" s="163">
        <f t="shared" si="2"/>
        <v>16</v>
      </c>
      <c r="B52" s="164" t="s">
        <v>10</v>
      </c>
      <c r="C52" s="165" t="s">
        <v>10</v>
      </c>
      <c r="D52" s="166" t="s">
        <v>10</v>
      </c>
      <c r="E52" s="165" t="s">
        <v>10</v>
      </c>
      <c r="F52" s="164" t="s">
        <v>10</v>
      </c>
      <c r="G52" s="164"/>
      <c r="H52" s="164"/>
      <c r="I52" s="164"/>
      <c r="J52" s="173"/>
      <c r="K52" s="173"/>
      <c r="L52" s="173"/>
      <c r="M52" s="174"/>
      <c r="N52" s="174"/>
      <c r="O52" s="216" t="str">
        <f t="shared" si="3"/>
        <v/>
      </c>
    </row>
    <row r="53" spans="1:16" ht="15.75" customHeight="1" x14ac:dyDescent="0.25">
      <c r="A53" s="157">
        <f t="shared" si="2"/>
        <v>17</v>
      </c>
      <c r="B53" s="158" t="s">
        <v>10</v>
      </c>
      <c r="C53" s="159" t="s">
        <v>10</v>
      </c>
      <c r="D53" s="160" t="s">
        <v>10</v>
      </c>
      <c r="E53" s="159" t="s">
        <v>10</v>
      </c>
      <c r="F53" s="158" t="s">
        <v>10</v>
      </c>
      <c r="G53" s="158"/>
      <c r="H53" s="158"/>
      <c r="I53" s="158"/>
      <c r="J53" s="171"/>
      <c r="K53" s="171"/>
      <c r="L53" s="171"/>
      <c r="M53" s="172"/>
      <c r="N53" s="172"/>
      <c r="O53" s="216" t="str">
        <f t="shared" si="3"/>
        <v/>
      </c>
    </row>
    <row r="54" spans="1:16" ht="15.75" customHeight="1" x14ac:dyDescent="0.25">
      <c r="A54" s="163">
        <f t="shared" si="2"/>
        <v>18</v>
      </c>
      <c r="B54" s="164" t="s">
        <v>10</v>
      </c>
      <c r="C54" s="165" t="s">
        <v>10</v>
      </c>
      <c r="D54" s="166" t="s">
        <v>10</v>
      </c>
      <c r="E54" s="165" t="s">
        <v>10</v>
      </c>
      <c r="F54" s="164" t="s">
        <v>10</v>
      </c>
      <c r="G54" s="164"/>
      <c r="H54" s="164"/>
      <c r="I54" s="164"/>
      <c r="J54" s="173"/>
      <c r="K54" s="173"/>
      <c r="L54" s="173"/>
      <c r="M54" s="174"/>
      <c r="N54" s="174"/>
      <c r="O54" s="216" t="str">
        <f t="shared" si="3"/>
        <v/>
      </c>
    </row>
    <row r="55" spans="1:16" ht="15.75" customHeight="1" x14ac:dyDescent="0.25">
      <c r="A55" s="157">
        <f t="shared" si="2"/>
        <v>19</v>
      </c>
      <c r="B55" s="158" t="s">
        <v>10</v>
      </c>
      <c r="C55" s="159" t="s">
        <v>10</v>
      </c>
      <c r="D55" s="160" t="s">
        <v>10</v>
      </c>
      <c r="E55" s="159" t="s">
        <v>10</v>
      </c>
      <c r="F55" s="158" t="s">
        <v>10</v>
      </c>
      <c r="G55" s="158"/>
      <c r="H55" s="158"/>
      <c r="I55" s="158"/>
      <c r="J55" s="171"/>
      <c r="K55" s="171"/>
      <c r="L55" s="171"/>
      <c r="M55" s="172"/>
      <c r="N55" s="172"/>
      <c r="O55" s="216" t="str">
        <f t="shared" si="3"/>
        <v/>
      </c>
    </row>
    <row r="56" spans="1:16" ht="15.75" customHeight="1" x14ac:dyDescent="0.25">
      <c r="A56" s="163">
        <f t="shared" si="2"/>
        <v>20</v>
      </c>
      <c r="B56" s="164"/>
      <c r="C56" s="165"/>
      <c r="D56" s="166" t="s">
        <v>10</v>
      </c>
      <c r="E56" s="165"/>
      <c r="F56" s="164"/>
      <c r="G56" s="164"/>
      <c r="H56" s="164"/>
      <c r="I56" s="164"/>
      <c r="J56" s="173"/>
      <c r="K56" s="173"/>
      <c r="L56" s="173"/>
      <c r="M56" s="174"/>
      <c r="N56" s="174"/>
      <c r="O56" s="216" t="str">
        <f t="shared" si="3"/>
        <v/>
      </c>
    </row>
    <row r="57" spans="1:16" ht="15.75" customHeight="1" x14ac:dyDescent="0.25">
      <c r="A57" s="157">
        <f t="shared" si="2"/>
        <v>21</v>
      </c>
      <c r="B57" s="158"/>
      <c r="C57" s="159"/>
      <c r="D57" s="160" t="s">
        <v>10</v>
      </c>
      <c r="E57" s="159"/>
      <c r="F57" s="158"/>
      <c r="G57" s="158"/>
      <c r="H57" s="158"/>
      <c r="I57" s="158"/>
      <c r="J57" s="171"/>
      <c r="K57" s="171"/>
      <c r="L57" s="171"/>
      <c r="M57" s="172"/>
      <c r="N57" s="172"/>
      <c r="O57" s="216" t="str">
        <f t="shared" si="3"/>
        <v/>
      </c>
    </row>
    <row r="58" spans="1:16" ht="15.75" customHeight="1" x14ac:dyDescent="0.25">
      <c r="A58" s="163">
        <f t="shared" si="2"/>
        <v>22</v>
      </c>
      <c r="B58" s="164"/>
      <c r="C58" s="165"/>
      <c r="D58" s="166" t="s">
        <v>10</v>
      </c>
      <c r="E58" s="165"/>
      <c r="F58" s="164"/>
      <c r="G58" s="164"/>
      <c r="H58" s="164"/>
      <c r="I58" s="164"/>
      <c r="J58" s="173"/>
      <c r="K58" s="173"/>
      <c r="L58" s="173"/>
      <c r="M58" s="174"/>
      <c r="N58" s="174"/>
      <c r="O58" s="216" t="str">
        <f t="shared" si="3"/>
        <v/>
      </c>
    </row>
    <row r="59" spans="1:16" ht="15.75" customHeight="1" x14ac:dyDescent="0.25">
      <c r="A59" s="157">
        <f t="shared" si="2"/>
        <v>23</v>
      </c>
      <c r="B59" s="158"/>
      <c r="C59" s="159"/>
      <c r="D59" s="160"/>
      <c r="E59" s="159"/>
      <c r="F59" s="158"/>
      <c r="G59" s="158"/>
      <c r="H59" s="158"/>
      <c r="I59" s="158"/>
      <c r="J59" s="171"/>
      <c r="K59" s="171"/>
      <c r="L59" s="171"/>
      <c r="M59" s="172"/>
      <c r="N59" s="172"/>
      <c r="O59" s="216" t="str">
        <f t="shared" si="3"/>
        <v/>
      </c>
    </row>
    <row r="60" spans="1:16" ht="15.75" customHeight="1" x14ac:dyDescent="0.25">
      <c r="A60" s="163">
        <f t="shared" si="2"/>
        <v>24</v>
      </c>
      <c r="B60" s="164"/>
      <c r="C60" s="165"/>
      <c r="D60" s="166"/>
      <c r="E60" s="165"/>
      <c r="F60" s="164"/>
      <c r="G60" s="164"/>
      <c r="H60" s="164"/>
      <c r="I60" s="164"/>
      <c r="J60" s="173"/>
      <c r="K60" s="173"/>
      <c r="L60" s="173"/>
      <c r="M60" s="174"/>
      <c r="N60" s="174"/>
      <c r="O60" s="216" t="str">
        <f t="shared" si="3"/>
        <v/>
      </c>
    </row>
    <row r="61" spans="1:16" ht="15.75" customHeight="1" thickBot="1" x14ac:dyDescent="0.3">
      <c r="A61" s="157">
        <f t="shared" si="2"/>
        <v>25</v>
      </c>
      <c r="B61" s="158"/>
      <c r="C61" s="159"/>
      <c r="D61" s="160" t="s">
        <v>10</v>
      </c>
      <c r="E61" s="159"/>
      <c r="F61" s="158"/>
      <c r="G61" s="158"/>
      <c r="H61" s="158"/>
      <c r="I61" s="158"/>
      <c r="J61" s="171"/>
      <c r="K61" s="171"/>
      <c r="L61" s="171"/>
      <c r="M61" s="172"/>
      <c r="N61" s="172"/>
      <c r="O61" s="216" t="str">
        <f t="shared" si="3"/>
        <v/>
      </c>
    </row>
    <row r="62" spans="1:16" ht="15.75" customHeight="1" thickBot="1" x14ac:dyDescent="0.3">
      <c r="A62" s="175" t="s">
        <v>11</v>
      </c>
      <c r="B62" s="176"/>
      <c r="C62" s="176"/>
      <c r="D62" s="176"/>
      <c r="E62" s="176"/>
      <c r="F62" s="176"/>
      <c r="G62" s="176"/>
      <c r="H62" s="176"/>
      <c r="I62" s="176"/>
      <c r="J62" s="177">
        <f>SUM(J37:J61)</f>
        <v>0</v>
      </c>
      <c r="K62" s="177">
        <f t="shared" ref="K62:L62" si="4">SUM(K37:K61)</f>
        <v>0</v>
      </c>
      <c r="L62" s="177">
        <f t="shared" si="4"/>
        <v>0</v>
      </c>
      <c r="M62" s="189">
        <f t="shared" ref="M62:N62" si="5">SUM(M37:M61)</f>
        <v>0</v>
      </c>
      <c r="N62" s="189">
        <f t="shared" si="5"/>
        <v>0</v>
      </c>
      <c r="O62" s="233"/>
      <c r="P62" s="26"/>
    </row>
    <row r="63" spans="1:16" ht="15.75" customHeight="1" thickBot="1" x14ac:dyDescent="0.3">
      <c r="A63" s="85"/>
      <c r="B63" s="86"/>
      <c r="C63" s="86"/>
      <c r="D63" s="86"/>
      <c r="E63" s="86"/>
      <c r="F63" s="86"/>
      <c r="G63" s="86"/>
      <c r="H63" s="86"/>
      <c r="I63" s="86"/>
      <c r="J63" s="87"/>
      <c r="K63" s="87"/>
      <c r="L63" s="232"/>
      <c r="M63" s="232"/>
      <c r="N63" s="232"/>
      <c r="O63" s="227"/>
      <c r="P63" s="26"/>
    </row>
    <row r="64" spans="1:16" ht="15.75" thickBot="1" x14ac:dyDescent="0.3">
      <c r="A64" s="315" t="s">
        <v>56</v>
      </c>
      <c r="B64" s="289"/>
      <c r="C64" s="289"/>
      <c r="D64" s="289"/>
      <c r="E64" s="289"/>
      <c r="F64" s="289"/>
      <c r="G64" s="289"/>
      <c r="H64" s="289"/>
      <c r="I64" s="318"/>
      <c r="J64" s="289"/>
      <c r="K64" s="289"/>
      <c r="L64" s="318"/>
      <c r="M64" s="318"/>
      <c r="N64" s="318"/>
      <c r="O64" s="290"/>
    </row>
    <row r="65" spans="1:16" s="205" customFormat="1" ht="71.25" x14ac:dyDescent="0.25">
      <c r="A65" s="206" t="s">
        <v>107</v>
      </c>
      <c r="B65" s="203" t="s">
        <v>106</v>
      </c>
      <c r="C65" s="203" t="s">
        <v>104</v>
      </c>
      <c r="D65" s="203" t="s">
        <v>105</v>
      </c>
      <c r="E65" s="203" t="s">
        <v>108</v>
      </c>
      <c r="F65" s="203" t="s">
        <v>109</v>
      </c>
      <c r="G65" s="203" t="s">
        <v>110</v>
      </c>
      <c r="H65" s="203" t="s">
        <v>111</v>
      </c>
      <c r="I65" s="203" t="s">
        <v>112</v>
      </c>
      <c r="J65" s="203" t="s">
        <v>149</v>
      </c>
      <c r="K65" s="203" t="s">
        <v>150</v>
      </c>
      <c r="L65" s="203" t="s">
        <v>148</v>
      </c>
      <c r="M65" s="204" t="s">
        <v>151</v>
      </c>
      <c r="N65" s="204" t="s">
        <v>115</v>
      </c>
      <c r="O65" s="215" t="s">
        <v>114</v>
      </c>
    </row>
    <row r="66" spans="1:16" x14ac:dyDescent="0.25">
      <c r="A66" s="157">
        <v>1</v>
      </c>
      <c r="B66" s="158"/>
      <c r="C66" s="159"/>
      <c r="D66" s="160" t="s">
        <v>10</v>
      </c>
      <c r="E66" s="159"/>
      <c r="F66" s="158"/>
      <c r="G66" s="158"/>
      <c r="H66" s="158"/>
      <c r="I66" s="158"/>
      <c r="J66" s="171"/>
      <c r="K66" s="171"/>
      <c r="L66" s="171"/>
      <c r="M66" s="172"/>
      <c r="N66" s="172"/>
      <c r="O66" s="216" t="str">
        <f>IF(J66&gt;=15000,"Sí","")</f>
        <v/>
      </c>
    </row>
    <row r="67" spans="1:16" x14ac:dyDescent="0.25">
      <c r="A67" s="163">
        <f t="shared" ref="A67:A75" si="6">A66+1</f>
        <v>2</v>
      </c>
      <c r="B67" s="164"/>
      <c r="C67" s="165"/>
      <c r="D67" s="166" t="s">
        <v>10</v>
      </c>
      <c r="E67" s="165"/>
      <c r="F67" s="164"/>
      <c r="G67" s="164"/>
      <c r="H67" s="164"/>
      <c r="I67" s="164"/>
      <c r="J67" s="173"/>
      <c r="K67" s="173"/>
      <c r="L67" s="173"/>
      <c r="M67" s="174"/>
      <c r="N67" s="174"/>
      <c r="O67" s="216" t="str">
        <f t="shared" ref="O67:O75" si="7">IF(J67&gt;=15000,"Sí","")</f>
        <v/>
      </c>
    </row>
    <row r="68" spans="1:16" x14ac:dyDescent="0.25">
      <c r="A68" s="157">
        <f t="shared" si="6"/>
        <v>3</v>
      </c>
      <c r="B68" s="158"/>
      <c r="C68" s="159"/>
      <c r="D68" s="160" t="s">
        <v>10</v>
      </c>
      <c r="E68" s="159"/>
      <c r="F68" s="158"/>
      <c r="G68" s="158"/>
      <c r="H68" s="158"/>
      <c r="I68" s="158"/>
      <c r="J68" s="171"/>
      <c r="K68" s="171"/>
      <c r="L68" s="171"/>
      <c r="M68" s="172"/>
      <c r="N68" s="172"/>
      <c r="O68" s="216" t="str">
        <f t="shared" si="7"/>
        <v/>
      </c>
    </row>
    <row r="69" spans="1:16" x14ac:dyDescent="0.25">
      <c r="A69" s="163">
        <f t="shared" si="6"/>
        <v>4</v>
      </c>
      <c r="B69" s="164"/>
      <c r="C69" s="165"/>
      <c r="D69" s="166"/>
      <c r="E69" s="165"/>
      <c r="F69" s="164"/>
      <c r="G69" s="164"/>
      <c r="H69" s="164"/>
      <c r="I69" s="164"/>
      <c r="J69" s="173"/>
      <c r="K69" s="173"/>
      <c r="L69" s="173"/>
      <c r="M69" s="174"/>
      <c r="N69" s="174"/>
      <c r="O69" s="216" t="str">
        <f t="shared" si="7"/>
        <v/>
      </c>
    </row>
    <row r="70" spans="1:16" x14ac:dyDescent="0.25">
      <c r="A70" s="157">
        <f t="shared" si="6"/>
        <v>5</v>
      </c>
      <c r="B70" s="158"/>
      <c r="C70" s="159"/>
      <c r="D70" s="160"/>
      <c r="E70" s="159"/>
      <c r="F70" s="158"/>
      <c r="G70" s="158"/>
      <c r="H70" s="158"/>
      <c r="I70" s="158"/>
      <c r="J70" s="171"/>
      <c r="K70" s="171"/>
      <c r="L70" s="171"/>
      <c r="M70" s="172"/>
      <c r="N70" s="172"/>
      <c r="O70" s="216" t="str">
        <f t="shared" si="7"/>
        <v/>
      </c>
    </row>
    <row r="71" spans="1:16" x14ac:dyDescent="0.25">
      <c r="A71" s="163">
        <f t="shared" si="6"/>
        <v>6</v>
      </c>
      <c r="B71" s="164"/>
      <c r="C71" s="165"/>
      <c r="D71" s="166"/>
      <c r="E71" s="165"/>
      <c r="F71" s="164"/>
      <c r="G71" s="164"/>
      <c r="H71" s="164"/>
      <c r="I71" s="164"/>
      <c r="J71" s="173"/>
      <c r="K71" s="173"/>
      <c r="L71" s="173"/>
      <c r="M71" s="174"/>
      <c r="N71" s="174"/>
      <c r="O71" s="216" t="str">
        <f t="shared" si="7"/>
        <v/>
      </c>
    </row>
    <row r="72" spans="1:16" x14ac:dyDescent="0.25">
      <c r="A72" s="157">
        <f t="shared" si="6"/>
        <v>7</v>
      </c>
      <c r="B72" s="158"/>
      <c r="C72" s="159"/>
      <c r="D72" s="160"/>
      <c r="E72" s="159"/>
      <c r="F72" s="158"/>
      <c r="G72" s="158"/>
      <c r="H72" s="158"/>
      <c r="I72" s="158"/>
      <c r="J72" s="171"/>
      <c r="K72" s="171"/>
      <c r="L72" s="171"/>
      <c r="M72" s="172"/>
      <c r="N72" s="172"/>
      <c r="O72" s="216" t="str">
        <f t="shared" si="7"/>
        <v/>
      </c>
    </row>
    <row r="73" spans="1:16" x14ac:dyDescent="0.25">
      <c r="A73" s="163">
        <f t="shared" si="6"/>
        <v>8</v>
      </c>
      <c r="B73" s="164"/>
      <c r="C73" s="165"/>
      <c r="D73" s="166"/>
      <c r="E73" s="165"/>
      <c r="F73" s="164"/>
      <c r="G73" s="164"/>
      <c r="H73" s="164"/>
      <c r="I73" s="164"/>
      <c r="J73" s="173"/>
      <c r="K73" s="173"/>
      <c r="L73" s="173"/>
      <c r="M73" s="174"/>
      <c r="N73" s="174"/>
      <c r="O73" s="216" t="str">
        <f t="shared" si="7"/>
        <v/>
      </c>
    </row>
    <row r="74" spans="1:16" x14ac:dyDescent="0.25">
      <c r="A74" s="157">
        <f t="shared" si="6"/>
        <v>9</v>
      </c>
      <c r="B74" s="158"/>
      <c r="C74" s="159"/>
      <c r="D74" s="160"/>
      <c r="E74" s="159"/>
      <c r="F74" s="158"/>
      <c r="G74" s="158"/>
      <c r="H74" s="158"/>
      <c r="I74" s="158"/>
      <c r="J74" s="171"/>
      <c r="K74" s="171"/>
      <c r="L74" s="171"/>
      <c r="M74" s="172"/>
      <c r="N74" s="172"/>
      <c r="O74" s="216" t="str">
        <f t="shared" si="7"/>
        <v/>
      </c>
    </row>
    <row r="75" spans="1:16" ht="15.75" thickBot="1" x14ac:dyDescent="0.3">
      <c r="A75" s="163">
        <f t="shared" si="6"/>
        <v>10</v>
      </c>
      <c r="B75" s="164"/>
      <c r="C75" s="165"/>
      <c r="D75" s="166"/>
      <c r="E75" s="165"/>
      <c r="F75" s="164"/>
      <c r="G75" s="164"/>
      <c r="H75" s="164"/>
      <c r="I75" s="164"/>
      <c r="J75" s="173"/>
      <c r="K75" s="173"/>
      <c r="L75" s="173"/>
      <c r="M75" s="174"/>
      <c r="N75" s="174"/>
      <c r="O75" s="216" t="str">
        <f t="shared" si="7"/>
        <v/>
      </c>
    </row>
    <row r="76" spans="1:16" ht="15.75" thickBot="1" x14ac:dyDescent="0.3">
      <c r="A76" s="179" t="s">
        <v>11</v>
      </c>
      <c r="B76" s="180"/>
      <c r="C76" s="180"/>
      <c r="D76" s="180"/>
      <c r="E76" s="180"/>
      <c r="F76" s="180"/>
      <c r="G76" s="180"/>
      <c r="H76" s="180"/>
      <c r="I76" s="180"/>
      <c r="J76" s="181">
        <f>SUM(J66:J75)</f>
        <v>0</v>
      </c>
      <c r="K76" s="181">
        <f t="shared" ref="K76:L76" si="8">SUM(K66:K75)</f>
        <v>0</v>
      </c>
      <c r="L76" s="181">
        <f t="shared" si="8"/>
        <v>0</v>
      </c>
      <c r="M76" s="234">
        <f t="shared" ref="M76:N76" si="9">SUM(M66:M75)</f>
        <v>0</v>
      </c>
      <c r="N76" s="234">
        <f t="shared" si="9"/>
        <v>0</v>
      </c>
      <c r="O76" s="230"/>
      <c r="P76" s="26"/>
    </row>
    <row r="77" spans="1:16" ht="15.75" thickBot="1" x14ac:dyDescent="0.3">
      <c r="A77" s="85"/>
      <c r="B77" s="86"/>
      <c r="C77" s="86"/>
      <c r="D77" s="86"/>
      <c r="E77" s="86"/>
      <c r="F77" s="86"/>
      <c r="G77" s="86"/>
      <c r="H77" s="86"/>
      <c r="I77" s="86"/>
      <c r="J77" s="87"/>
      <c r="K77" s="87"/>
      <c r="L77" s="232"/>
      <c r="M77" s="232"/>
      <c r="N77" s="232"/>
      <c r="O77" s="227"/>
    </row>
    <row r="78" spans="1:16" ht="15.75" thickBot="1" x14ac:dyDescent="0.3">
      <c r="A78" s="315" t="s">
        <v>57</v>
      </c>
      <c r="B78" s="316"/>
      <c r="C78" s="316"/>
      <c r="D78" s="316"/>
      <c r="E78" s="316"/>
      <c r="F78" s="316"/>
      <c r="G78" s="316"/>
      <c r="H78" s="316"/>
      <c r="I78" s="316"/>
      <c r="J78" s="316"/>
      <c r="K78" s="316"/>
      <c r="L78" s="316"/>
      <c r="M78" s="316"/>
      <c r="N78" s="316"/>
      <c r="O78" s="317"/>
    </row>
    <row r="79" spans="1:16" s="205" customFormat="1" ht="71.25" x14ac:dyDescent="0.25">
      <c r="A79" s="206" t="s">
        <v>107</v>
      </c>
      <c r="B79" s="203" t="s">
        <v>106</v>
      </c>
      <c r="C79" s="203" t="s">
        <v>104</v>
      </c>
      <c r="D79" s="203" t="s">
        <v>105</v>
      </c>
      <c r="E79" s="203" t="s">
        <v>108</v>
      </c>
      <c r="F79" s="203" t="s">
        <v>109</v>
      </c>
      <c r="G79" s="203" t="s">
        <v>110</v>
      </c>
      <c r="H79" s="203" t="s">
        <v>111</v>
      </c>
      <c r="I79" s="203" t="s">
        <v>112</v>
      </c>
      <c r="J79" s="203" t="s">
        <v>149</v>
      </c>
      <c r="K79" s="203" t="s">
        <v>150</v>
      </c>
      <c r="L79" s="203" t="s">
        <v>148</v>
      </c>
      <c r="M79" s="204" t="s">
        <v>151</v>
      </c>
      <c r="N79" s="204" t="s">
        <v>115</v>
      </c>
      <c r="O79" s="215" t="s">
        <v>114</v>
      </c>
    </row>
    <row r="80" spans="1:16" x14ac:dyDescent="0.25">
      <c r="A80" s="157">
        <v>1</v>
      </c>
      <c r="B80" s="158"/>
      <c r="C80" s="159"/>
      <c r="D80" s="160" t="s">
        <v>10</v>
      </c>
      <c r="E80" s="159"/>
      <c r="F80" s="158"/>
      <c r="G80" s="158"/>
      <c r="H80" s="158"/>
      <c r="I80" s="158"/>
      <c r="J80" s="171"/>
      <c r="K80" s="171"/>
      <c r="L80" s="171"/>
      <c r="M80" s="172"/>
      <c r="N80" s="172"/>
      <c r="O80" s="216" t="str">
        <f>IF(J80&gt;=15000,"Sí","")</f>
        <v/>
      </c>
    </row>
    <row r="81" spans="1:16" x14ac:dyDescent="0.25">
      <c r="A81" s="163">
        <f t="shared" ref="A81:A89" si="10">A80+1</f>
        <v>2</v>
      </c>
      <c r="B81" s="164"/>
      <c r="C81" s="165"/>
      <c r="D81" s="166" t="s">
        <v>10</v>
      </c>
      <c r="E81" s="165"/>
      <c r="F81" s="164"/>
      <c r="G81" s="164"/>
      <c r="H81" s="164"/>
      <c r="I81" s="164"/>
      <c r="J81" s="173"/>
      <c r="K81" s="173"/>
      <c r="L81" s="173"/>
      <c r="M81" s="174"/>
      <c r="N81" s="174"/>
      <c r="O81" s="216" t="str">
        <f t="shared" ref="O81:O89" si="11">IF(J81&gt;=15000,"Sí","")</f>
        <v/>
      </c>
    </row>
    <row r="82" spans="1:16" x14ac:dyDescent="0.25">
      <c r="A82" s="157">
        <f t="shared" si="10"/>
        <v>3</v>
      </c>
      <c r="B82" s="158"/>
      <c r="C82" s="159"/>
      <c r="D82" s="160" t="s">
        <v>10</v>
      </c>
      <c r="E82" s="159"/>
      <c r="F82" s="158"/>
      <c r="G82" s="158"/>
      <c r="H82" s="158"/>
      <c r="I82" s="158"/>
      <c r="J82" s="171"/>
      <c r="K82" s="171"/>
      <c r="L82" s="171"/>
      <c r="M82" s="172"/>
      <c r="N82" s="172"/>
      <c r="O82" s="216" t="str">
        <f t="shared" si="11"/>
        <v/>
      </c>
    </row>
    <row r="83" spans="1:16" x14ac:dyDescent="0.25">
      <c r="A83" s="163">
        <f t="shared" si="10"/>
        <v>4</v>
      </c>
      <c r="B83" s="164"/>
      <c r="C83" s="165"/>
      <c r="D83" s="166"/>
      <c r="E83" s="165"/>
      <c r="F83" s="164"/>
      <c r="G83" s="164"/>
      <c r="H83" s="164"/>
      <c r="I83" s="164"/>
      <c r="J83" s="173"/>
      <c r="K83" s="173"/>
      <c r="L83" s="173"/>
      <c r="M83" s="174"/>
      <c r="N83" s="174"/>
      <c r="O83" s="216" t="str">
        <f t="shared" si="11"/>
        <v/>
      </c>
    </row>
    <row r="84" spans="1:16" x14ac:dyDescent="0.25">
      <c r="A84" s="157">
        <f t="shared" si="10"/>
        <v>5</v>
      </c>
      <c r="B84" s="158"/>
      <c r="C84" s="159"/>
      <c r="D84" s="160"/>
      <c r="E84" s="159"/>
      <c r="F84" s="158"/>
      <c r="G84" s="158"/>
      <c r="H84" s="158"/>
      <c r="I84" s="158"/>
      <c r="J84" s="171"/>
      <c r="K84" s="171"/>
      <c r="L84" s="171"/>
      <c r="M84" s="172"/>
      <c r="N84" s="172"/>
      <c r="O84" s="216" t="str">
        <f t="shared" si="11"/>
        <v/>
      </c>
    </row>
    <row r="85" spans="1:16" x14ac:dyDescent="0.25">
      <c r="A85" s="163">
        <f t="shared" si="10"/>
        <v>6</v>
      </c>
      <c r="B85" s="164"/>
      <c r="C85" s="165"/>
      <c r="D85" s="166"/>
      <c r="E85" s="165"/>
      <c r="F85" s="164"/>
      <c r="G85" s="164"/>
      <c r="H85" s="164"/>
      <c r="I85" s="164"/>
      <c r="J85" s="173"/>
      <c r="K85" s="173"/>
      <c r="L85" s="173"/>
      <c r="M85" s="174"/>
      <c r="N85" s="174"/>
      <c r="O85" s="216" t="str">
        <f t="shared" si="11"/>
        <v/>
      </c>
    </row>
    <row r="86" spans="1:16" x14ac:dyDescent="0.25">
      <c r="A86" s="157">
        <f t="shared" si="10"/>
        <v>7</v>
      </c>
      <c r="B86" s="158"/>
      <c r="C86" s="159"/>
      <c r="D86" s="160"/>
      <c r="E86" s="159"/>
      <c r="F86" s="158"/>
      <c r="G86" s="158"/>
      <c r="H86" s="158"/>
      <c r="I86" s="158"/>
      <c r="J86" s="171"/>
      <c r="K86" s="171"/>
      <c r="L86" s="171"/>
      <c r="M86" s="172"/>
      <c r="N86" s="172"/>
      <c r="O86" s="216" t="str">
        <f t="shared" si="11"/>
        <v/>
      </c>
    </row>
    <row r="87" spans="1:16" x14ac:dyDescent="0.25">
      <c r="A87" s="163">
        <f t="shared" si="10"/>
        <v>8</v>
      </c>
      <c r="B87" s="164"/>
      <c r="C87" s="165"/>
      <c r="D87" s="166"/>
      <c r="E87" s="165"/>
      <c r="F87" s="164"/>
      <c r="G87" s="164"/>
      <c r="H87" s="164"/>
      <c r="I87" s="164"/>
      <c r="J87" s="173"/>
      <c r="K87" s="173"/>
      <c r="L87" s="173"/>
      <c r="M87" s="174"/>
      <c r="N87" s="174"/>
      <c r="O87" s="216" t="str">
        <f t="shared" si="11"/>
        <v/>
      </c>
    </row>
    <row r="88" spans="1:16" x14ac:dyDescent="0.25">
      <c r="A88" s="157">
        <f t="shared" si="10"/>
        <v>9</v>
      </c>
      <c r="B88" s="158"/>
      <c r="C88" s="159"/>
      <c r="D88" s="160"/>
      <c r="E88" s="159"/>
      <c r="F88" s="158"/>
      <c r="G88" s="158"/>
      <c r="H88" s="158"/>
      <c r="I88" s="158"/>
      <c r="J88" s="171"/>
      <c r="K88" s="171"/>
      <c r="L88" s="171"/>
      <c r="M88" s="172"/>
      <c r="N88" s="172"/>
      <c r="O88" s="216" t="str">
        <f t="shared" si="11"/>
        <v/>
      </c>
    </row>
    <row r="89" spans="1:16" ht="15.75" thickBot="1" x14ac:dyDescent="0.3">
      <c r="A89" s="163">
        <f t="shared" si="10"/>
        <v>10</v>
      </c>
      <c r="B89" s="164"/>
      <c r="C89" s="165"/>
      <c r="D89" s="166"/>
      <c r="E89" s="165"/>
      <c r="F89" s="164"/>
      <c r="G89" s="164"/>
      <c r="H89" s="164"/>
      <c r="I89" s="164"/>
      <c r="J89" s="173"/>
      <c r="K89" s="173"/>
      <c r="L89" s="173"/>
      <c r="M89" s="174"/>
      <c r="N89" s="174"/>
      <c r="O89" s="216" t="str">
        <f t="shared" si="11"/>
        <v/>
      </c>
    </row>
    <row r="90" spans="1:16" ht="15.75" thickBot="1" x14ac:dyDescent="0.3">
      <c r="A90" s="179" t="s">
        <v>11</v>
      </c>
      <c r="B90" s="180"/>
      <c r="C90" s="180"/>
      <c r="D90" s="180"/>
      <c r="E90" s="180"/>
      <c r="F90" s="180"/>
      <c r="G90" s="180"/>
      <c r="H90" s="180"/>
      <c r="I90" s="180"/>
      <c r="J90" s="181">
        <f>SUM(J80:J89)</f>
        <v>0</v>
      </c>
      <c r="K90" s="181">
        <f t="shared" ref="K90:L90" si="12">SUM(K80:K89)</f>
        <v>0</v>
      </c>
      <c r="L90" s="181">
        <f t="shared" si="12"/>
        <v>0</v>
      </c>
      <c r="M90" s="234">
        <f t="shared" ref="M90:N90" si="13">SUM(M80:M89)</f>
        <v>0</v>
      </c>
      <c r="N90" s="234">
        <f t="shared" si="13"/>
        <v>0</v>
      </c>
      <c r="O90" s="230"/>
      <c r="P90" s="26"/>
    </row>
    <row r="91" spans="1:16" ht="15.75" thickBot="1" x14ac:dyDescent="0.3">
      <c r="A91" s="85"/>
      <c r="B91" s="86"/>
      <c r="C91" s="86"/>
      <c r="D91" s="86"/>
      <c r="E91" s="86"/>
      <c r="F91" s="86"/>
      <c r="G91" s="86"/>
      <c r="H91" s="86"/>
      <c r="I91" s="86"/>
      <c r="J91" s="87"/>
      <c r="K91" s="87"/>
      <c r="L91" s="232"/>
      <c r="M91" s="232"/>
      <c r="N91" s="232"/>
      <c r="O91" s="227"/>
      <c r="P91" s="26"/>
    </row>
    <row r="92" spans="1:16" ht="15.75" customHeight="1" thickBot="1" x14ac:dyDescent="0.3">
      <c r="A92" s="315" t="s">
        <v>58</v>
      </c>
      <c r="B92" s="289"/>
      <c r="C92" s="289"/>
      <c r="D92" s="289"/>
      <c r="E92" s="289"/>
      <c r="F92" s="289"/>
      <c r="G92" s="289"/>
      <c r="H92" s="289"/>
      <c r="I92" s="318"/>
      <c r="J92" s="289"/>
      <c r="K92" s="289"/>
      <c r="L92" s="318"/>
      <c r="M92" s="318"/>
      <c r="N92" s="318"/>
      <c r="O92" s="290"/>
    </row>
    <row r="93" spans="1:16" s="205" customFormat="1" ht="71.25" x14ac:dyDescent="0.25">
      <c r="A93" s="206" t="s">
        <v>107</v>
      </c>
      <c r="B93" s="203" t="s">
        <v>106</v>
      </c>
      <c r="C93" s="203" t="s">
        <v>104</v>
      </c>
      <c r="D93" s="203" t="s">
        <v>105</v>
      </c>
      <c r="E93" s="203" t="s">
        <v>108</v>
      </c>
      <c r="F93" s="203" t="s">
        <v>109</v>
      </c>
      <c r="G93" s="203" t="s">
        <v>110</v>
      </c>
      <c r="H93" s="203" t="s">
        <v>111</v>
      </c>
      <c r="I93" s="203" t="s">
        <v>112</v>
      </c>
      <c r="J93" s="203" t="s">
        <v>149</v>
      </c>
      <c r="K93" s="203" t="s">
        <v>150</v>
      </c>
      <c r="L93" s="203" t="s">
        <v>148</v>
      </c>
      <c r="M93" s="204" t="s">
        <v>151</v>
      </c>
      <c r="N93" s="204" t="s">
        <v>115</v>
      </c>
      <c r="O93" s="215" t="s">
        <v>114</v>
      </c>
    </row>
    <row r="94" spans="1:16" ht="15.75" customHeight="1" x14ac:dyDescent="0.25">
      <c r="A94" s="157">
        <v>1</v>
      </c>
      <c r="B94" s="158"/>
      <c r="C94" s="159"/>
      <c r="D94" s="160" t="s">
        <v>10</v>
      </c>
      <c r="E94" s="159"/>
      <c r="F94" s="158"/>
      <c r="G94" s="158"/>
      <c r="H94" s="158"/>
      <c r="I94" s="158"/>
      <c r="J94" s="171"/>
      <c r="K94" s="171"/>
      <c r="L94" s="171"/>
      <c r="M94" s="172"/>
      <c r="N94" s="172"/>
      <c r="O94" s="216" t="str">
        <f>IF(J94&gt;=15000,"Sí","")</f>
        <v/>
      </c>
    </row>
    <row r="95" spans="1:16" ht="15.75" customHeight="1" x14ac:dyDescent="0.25">
      <c r="A95" s="163">
        <f t="shared" ref="A95:A98" si="14">A94+1</f>
        <v>2</v>
      </c>
      <c r="B95" s="164"/>
      <c r="C95" s="165"/>
      <c r="D95" s="166" t="s">
        <v>10</v>
      </c>
      <c r="E95" s="165"/>
      <c r="F95" s="164"/>
      <c r="G95" s="164"/>
      <c r="H95" s="164"/>
      <c r="I95" s="164"/>
      <c r="J95" s="173"/>
      <c r="K95" s="173"/>
      <c r="L95" s="173"/>
      <c r="M95" s="174"/>
      <c r="N95" s="174"/>
      <c r="O95" s="216" t="str">
        <f t="shared" ref="O95:O98" si="15">IF(J95&gt;=15000,"Sí","")</f>
        <v/>
      </c>
    </row>
    <row r="96" spans="1:16" ht="15.75" customHeight="1" x14ac:dyDescent="0.25">
      <c r="A96" s="157">
        <f t="shared" si="14"/>
        <v>3</v>
      </c>
      <c r="B96" s="158"/>
      <c r="C96" s="159"/>
      <c r="D96" s="160" t="s">
        <v>10</v>
      </c>
      <c r="E96" s="159"/>
      <c r="F96" s="158"/>
      <c r="G96" s="158"/>
      <c r="H96" s="158"/>
      <c r="I96" s="158"/>
      <c r="J96" s="171"/>
      <c r="K96" s="171"/>
      <c r="L96" s="171"/>
      <c r="M96" s="172"/>
      <c r="N96" s="172"/>
      <c r="O96" s="216" t="str">
        <f t="shared" si="15"/>
        <v/>
      </c>
    </row>
    <row r="97" spans="1:16" ht="15.75" customHeight="1" x14ac:dyDescent="0.25">
      <c r="A97" s="163">
        <f t="shared" si="14"/>
        <v>4</v>
      </c>
      <c r="B97" s="164"/>
      <c r="C97" s="165"/>
      <c r="D97" s="166"/>
      <c r="E97" s="165"/>
      <c r="F97" s="164"/>
      <c r="G97" s="164"/>
      <c r="H97" s="164"/>
      <c r="I97" s="164"/>
      <c r="J97" s="173"/>
      <c r="K97" s="173"/>
      <c r="L97" s="173"/>
      <c r="M97" s="174"/>
      <c r="N97" s="174"/>
      <c r="O97" s="216" t="str">
        <f t="shared" si="15"/>
        <v/>
      </c>
    </row>
    <row r="98" spans="1:16" ht="15.75" customHeight="1" thickBot="1" x14ac:dyDescent="0.3">
      <c r="A98" s="157">
        <f t="shared" si="14"/>
        <v>5</v>
      </c>
      <c r="B98" s="158"/>
      <c r="C98" s="159"/>
      <c r="D98" s="160" t="s">
        <v>10</v>
      </c>
      <c r="E98" s="159"/>
      <c r="F98" s="158"/>
      <c r="G98" s="158"/>
      <c r="H98" s="158"/>
      <c r="I98" s="158"/>
      <c r="J98" s="171"/>
      <c r="K98" s="171"/>
      <c r="L98" s="171"/>
      <c r="M98" s="172"/>
      <c r="N98" s="172"/>
      <c r="O98" s="216" t="str">
        <f t="shared" si="15"/>
        <v/>
      </c>
    </row>
    <row r="99" spans="1:16" ht="15.75" customHeight="1" thickBot="1" x14ac:dyDescent="0.3">
      <c r="A99" s="175" t="s">
        <v>11</v>
      </c>
      <c r="B99" s="176"/>
      <c r="C99" s="176"/>
      <c r="D99" s="176"/>
      <c r="E99" s="176"/>
      <c r="F99" s="176"/>
      <c r="G99" s="176"/>
      <c r="H99" s="176"/>
      <c r="I99" s="176"/>
      <c r="J99" s="177">
        <f t="shared" ref="J99:L99" si="16">SUM(J94:J98)</f>
        <v>0</v>
      </c>
      <c r="K99" s="177">
        <f t="shared" si="16"/>
        <v>0</v>
      </c>
      <c r="L99" s="177">
        <f t="shared" si="16"/>
        <v>0</v>
      </c>
      <c r="M99" s="189">
        <f t="shared" ref="M99:N99" si="17">SUM(M94:M98)</f>
        <v>0</v>
      </c>
      <c r="N99" s="189">
        <f t="shared" si="17"/>
        <v>0</v>
      </c>
      <c r="O99" s="233"/>
      <c r="P99" s="26"/>
    </row>
    <row r="100" spans="1:16" ht="15.75" thickBot="1" x14ac:dyDescent="0.3">
      <c r="A100" s="85"/>
      <c r="B100" s="86"/>
      <c r="C100" s="86"/>
      <c r="D100" s="86"/>
      <c r="E100" s="86"/>
      <c r="F100" s="86"/>
      <c r="G100" s="86"/>
      <c r="H100" s="86"/>
      <c r="I100" s="86"/>
      <c r="J100" s="87"/>
      <c r="K100" s="87"/>
      <c r="L100" s="232"/>
      <c r="M100" s="232"/>
      <c r="N100" s="232"/>
      <c r="O100" s="227"/>
    </row>
    <row r="101" spans="1:16" ht="15.75" thickBot="1" x14ac:dyDescent="0.3">
      <c r="A101" s="315" t="s">
        <v>152</v>
      </c>
      <c r="B101" s="316"/>
      <c r="C101" s="316"/>
      <c r="D101" s="316"/>
      <c r="E101" s="316"/>
      <c r="F101" s="316"/>
      <c r="G101" s="316"/>
      <c r="H101" s="316"/>
      <c r="I101" s="316"/>
      <c r="J101" s="316"/>
      <c r="K101" s="316"/>
      <c r="L101" s="316"/>
      <c r="M101" s="316"/>
      <c r="N101" s="316"/>
      <c r="O101" s="317"/>
    </row>
    <row r="102" spans="1:16" s="205" customFormat="1" ht="71.25" x14ac:dyDescent="0.25">
      <c r="A102" s="206" t="s">
        <v>107</v>
      </c>
      <c r="B102" s="203" t="s">
        <v>106</v>
      </c>
      <c r="C102" s="203" t="s">
        <v>104</v>
      </c>
      <c r="D102" s="203" t="s">
        <v>105</v>
      </c>
      <c r="E102" s="203" t="s">
        <v>108</v>
      </c>
      <c r="F102" s="203" t="s">
        <v>109</v>
      </c>
      <c r="G102" s="203" t="s">
        <v>110</v>
      </c>
      <c r="H102" s="203" t="s">
        <v>111</v>
      </c>
      <c r="I102" s="203" t="s">
        <v>112</v>
      </c>
      <c r="J102" s="203" t="s">
        <v>149</v>
      </c>
      <c r="K102" s="203" t="s">
        <v>150</v>
      </c>
      <c r="L102" s="203" t="s">
        <v>148</v>
      </c>
      <c r="M102" s="204" t="s">
        <v>151</v>
      </c>
      <c r="N102" s="204" t="s">
        <v>115</v>
      </c>
      <c r="O102" s="215" t="s">
        <v>114</v>
      </c>
    </row>
    <row r="103" spans="1:16" x14ac:dyDescent="0.25">
      <c r="A103" s="157">
        <v>1</v>
      </c>
      <c r="B103" s="158"/>
      <c r="C103" s="159"/>
      <c r="D103" s="160" t="s">
        <v>10</v>
      </c>
      <c r="E103" s="159"/>
      <c r="F103" s="158"/>
      <c r="G103" s="158"/>
      <c r="H103" s="158"/>
      <c r="I103" s="158"/>
      <c r="J103" s="171"/>
      <c r="K103" s="171"/>
      <c r="L103" s="171"/>
      <c r="M103" s="172"/>
      <c r="N103" s="172"/>
      <c r="O103" s="216" t="str">
        <f>IF(J103&gt;=15000,"Sí","")</f>
        <v/>
      </c>
    </row>
    <row r="104" spans="1:16" x14ac:dyDescent="0.25">
      <c r="A104" s="163">
        <f t="shared" ref="A104:A112" si="18">A103+1</f>
        <v>2</v>
      </c>
      <c r="B104" s="164"/>
      <c r="C104" s="165"/>
      <c r="D104" s="166" t="s">
        <v>10</v>
      </c>
      <c r="E104" s="165"/>
      <c r="F104" s="164"/>
      <c r="G104" s="164"/>
      <c r="H104" s="164"/>
      <c r="I104" s="164"/>
      <c r="J104" s="173"/>
      <c r="K104" s="173"/>
      <c r="L104" s="173"/>
      <c r="M104" s="174"/>
      <c r="N104" s="174"/>
      <c r="O104" s="216" t="str">
        <f t="shared" ref="O104:O112" si="19">IF(J104&gt;=15000,"Sí","")</f>
        <v/>
      </c>
    </row>
    <row r="105" spans="1:16" x14ac:dyDescent="0.25">
      <c r="A105" s="157">
        <f t="shared" si="18"/>
        <v>3</v>
      </c>
      <c r="B105" s="158"/>
      <c r="C105" s="159"/>
      <c r="D105" s="160" t="s">
        <v>10</v>
      </c>
      <c r="E105" s="159"/>
      <c r="F105" s="158"/>
      <c r="G105" s="158"/>
      <c r="H105" s="158"/>
      <c r="I105" s="158"/>
      <c r="J105" s="171"/>
      <c r="K105" s="171"/>
      <c r="L105" s="171"/>
      <c r="M105" s="172"/>
      <c r="N105" s="172"/>
      <c r="O105" s="216" t="str">
        <f t="shared" si="19"/>
        <v/>
      </c>
    </row>
    <row r="106" spans="1:16" x14ac:dyDescent="0.25">
      <c r="A106" s="163">
        <f t="shared" si="18"/>
        <v>4</v>
      </c>
      <c r="B106" s="164"/>
      <c r="C106" s="165"/>
      <c r="D106" s="166"/>
      <c r="E106" s="165"/>
      <c r="F106" s="164"/>
      <c r="G106" s="164"/>
      <c r="H106" s="164"/>
      <c r="I106" s="164"/>
      <c r="J106" s="173"/>
      <c r="K106" s="173"/>
      <c r="L106" s="173"/>
      <c r="M106" s="174"/>
      <c r="N106" s="174"/>
      <c r="O106" s="216" t="str">
        <f t="shared" si="19"/>
        <v/>
      </c>
    </row>
    <row r="107" spans="1:16" x14ac:dyDescent="0.25">
      <c r="A107" s="157">
        <f t="shared" si="18"/>
        <v>5</v>
      </c>
      <c r="B107" s="158"/>
      <c r="C107" s="159"/>
      <c r="D107" s="160"/>
      <c r="E107" s="159"/>
      <c r="F107" s="158"/>
      <c r="G107" s="158"/>
      <c r="H107" s="158"/>
      <c r="I107" s="158"/>
      <c r="J107" s="171"/>
      <c r="K107" s="171"/>
      <c r="L107" s="171"/>
      <c r="M107" s="172"/>
      <c r="N107" s="172"/>
      <c r="O107" s="216" t="str">
        <f t="shared" si="19"/>
        <v/>
      </c>
    </row>
    <row r="108" spans="1:16" x14ac:dyDescent="0.25">
      <c r="A108" s="163">
        <f t="shared" si="18"/>
        <v>6</v>
      </c>
      <c r="B108" s="164"/>
      <c r="C108" s="165"/>
      <c r="D108" s="166"/>
      <c r="E108" s="165"/>
      <c r="F108" s="164"/>
      <c r="G108" s="164"/>
      <c r="H108" s="164"/>
      <c r="I108" s="164"/>
      <c r="J108" s="173"/>
      <c r="K108" s="173"/>
      <c r="L108" s="173"/>
      <c r="M108" s="174"/>
      <c r="N108" s="174"/>
      <c r="O108" s="216" t="str">
        <f t="shared" si="19"/>
        <v/>
      </c>
    </row>
    <row r="109" spans="1:16" x14ac:dyDescent="0.25">
      <c r="A109" s="157">
        <f t="shared" si="18"/>
        <v>7</v>
      </c>
      <c r="B109" s="158"/>
      <c r="C109" s="159"/>
      <c r="D109" s="160"/>
      <c r="E109" s="159"/>
      <c r="F109" s="158"/>
      <c r="G109" s="158"/>
      <c r="H109" s="158"/>
      <c r="I109" s="158"/>
      <c r="J109" s="171"/>
      <c r="K109" s="171"/>
      <c r="L109" s="171"/>
      <c r="M109" s="172"/>
      <c r="N109" s="172"/>
      <c r="O109" s="216" t="str">
        <f t="shared" si="19"/>
        <v/>
      </c>
    </row>
    <row r="110" spans="1:16" x14ac:dyDescent="0.25">
      <c r="A110" s="163">
        <f t="shared" si="18"/>
        <v>8</v>
      </c>
      <c r="B110" s="164"/>
      <c r="C110" s="165"/>
      <c r="D110" s="166"/>
      <c r="E110" s="165"/>
      <c r="F110" s="164"/>
      <c r="G110" s="164"/>
      <c r="H110" s="164"/>
      <c r="I110" s="164"/>
      <c r="J110" s="173"/>
      <c r="K110" s="173"/>
      <c r="L110" s="173"/>
      <c r="M110" s="174"/>
      <c r="N110" s="174"/>
      <c r="O110" s="216" t="str">
        <f t="shared" si="19"/>
        <v/>
      </c>
    </row>
    <row r="111" spans="1:16" x14ac:dyDescent="0.25">
      <c r="A111" s="157">
        <f t="shared" si="18"/>
        <v>9</v>
      </c>
      <c r="B111" s="158"/>
      <c r="C111" s="159"/>
      <c r="D111" s="160"/>
      <c r="E111" s="159"/>
      <c r="F111" s="158"/>
      <c r="G111" s="158"/>
      <c r="H111" s="158"/>
      <c r="I111" s="158"/>
      <c r="J111" s="171"/>
      <c r="K111" s="171"/>
      <c r="L111" s="171"/>
      <c r="M111" s="172"/>
      <c r="N111" s="172"/>
      <c r="O111" s="216" t="str">
        <f t="shared" si="19"/>
        <v/>
      </c>
    </row>
    <row r="112" spans="1:16" ht="15.75" thickBot="1" x14ac:dyDescent="0.3">
      <c r="A112" s="163">
        <f t="shared" si="18"/>
        <v>10</v>
      </c>
      <c r="B112" s="164"/>
      <c r="C112" s="165"/>
      <c r="D112" s="166"/>
      <c r="E112" s="165"/>
      <c r="F112" s="164"/>
      <c r="G112" s="164"/>
      <c r="H112" s="164"/>
      <c r="I112" s="164"/>
      <c r="J112" s="173"/>
      <c r="K112" s="173"/>
      <c r="L112" s="173"/>
      <c r="M112" s="174"/>
      <c r="N112" s="174"/>
      <c r="O112" s="216" t="str">
        <f t="shared" si="19"/>
        <v/>
      </c>
    </row>
    <row r="113" spans="1:30" ht="15.75" thickBot="1" x14ac:dyDescent="0.3">
      <c r="A113" s="179" t="s">
        <v>11</v>
      </c>
      <c r="B113" s="180"/>
      <c r="C113" s="180"/>
      <c r="D113" s="180"/>
      <c r="E113" s="180"/>
      <c r="F113" s="180"/>
      <c r="G113" s="180"/>
      <c r="H113" s="180"/>
      <c r="I113" s="180"/>
      <c r="J113" s="181">
        <f>SUM(J103:J112)</f>
        <v>0</v>
      </c>
      <c r="K113" s="181">
        <f t="shared" ref="K113:L113" si="20">SUM(K103:K112)</f>
        <v>0</v>
      </c>
      <c r="L113" s="181">
        <f t="shared" si="20"/>
        <v>0</v>
      </c>
      <c r="M113" s="234">
        <f t="shared" ref="M113:N113" si="21">SUM(M103:M112)</f>
        <v>0</v>
      </c>
      <c r="N113" s="234">
        <f t="shared" si="21"/>
        <v>0</v>
      </c>
      <c r="O113" s="230"/>
      <c r="P113" s="26"/>
    </row>
    <row r="114" spans="1:30" ht="15.75" customHeight="1" thickBot="1" x14ac:dyDescent="0.3">
      <c r="A114" s="85"/>
      <c r="B114" s="86"/>
      <c r="C114" s="86"/>
      <c r="D114" s="86"/>
      <c r="E114" s="86"/>
      <c r="F114" s="86"/>
      <c r="G114" s="86"/>
      <c r="H114" s="86"/>
      <c r="I114" s="86"/>
      <c r="J114" s="87"/>
      <c r="K114" s="87"/>
      <c r="L114" s="96"/>
      <c r="M114" s="96"/>
      <c r="N114" s="96"/>
      <c r="O114" s="218"/>
      <c r="P114" s="26"/>
    </row>
    <row r="115" spans="1:30" ht="15.75" customHeight="1" thickBot="1" x14ac:dyDescent="0.3">
      <c r="A115" s="322" t="s">
        <v>59</v>
      </c>
      <c r="B115" s="323"/>
      <c r="C115" s="323"/>
      <c r="D115" s="323"/>
      <c r="E115" s="323"/>
      <c r="F115" s="323"/>
      <c r="G115" s="323"/>
      <c r="H115" s="323"/>
      <c r="I115" s="324"/>
      <c r="J115" s="10">
        <f>J33+J62+J76+J90+J99+J113</f>
        <v>0</v>
      </c>
      <c r="K115" s="10">
        <f t="shared" ref="K115:M115" si="22">K33+K62+K76+K90+K99+K113</f>
        <v>0</v>
      </c>
      <c r="L115" s="10">
        <f t="shared" si="22"/>
        <v>0</v>
      </c>
      <c r="M115" s="10">
        <f t="shared" si="22"/>
        <v>0</v>
      </c>
      <c r="N115" s="10">
        <f>N33+N62+N76+N90+N99+N113</f>
        <v>0</v>
      </c>
      <c r="O115" s="229"/>
    </row>
    <row r="116" spans="1:30" ht="15.75" customHeight="1" x14ac:dyDescent="0.25">
      <c r="A116" s="11"/>
      <c r="B116" s="11"/>
      <c r="C116" s="11"/>
      <c r="D116" s="11"/>
      <c r="E116" s="11"/>
      <c r="F116" s="11"/>
      <c r="G116" s="11"/>
      <c r="H116" s="11"/>
      <c r="I116" s="11"/>
      <c r="J116" s="12"/>
      <c r="K116" s="12"/>
      <c r="L116" s="12"/>
      <c r="M116" s="12"/>
      <c r="N116" s="12"/>
      <c r="O116" s="217"/>
      <c r="P116" s="3"/>
      <c r="Q116" s="3"/>
      <c r="R116" s="3"/>
      <c r="S116" s="3"/>
      <c r="T116" s="3"/>
      <c r="U116" s="3"/>
      <c r="V116" s="3"/>
      <c r="W116" s="3"/>
      <c r="X116" s="3"/>
      <c r="Y116" s="3"/>
      <c r="Z116" s="3"/>
      <c r="AA116" s="3"/>
      <c r="AB116" s="3"/>
      <c r="AC116" s="3"/>
      <c r="AD116" s="3"/>
    </row>
    <row r="117" spans="1:30" ht="15.75" customHeight="1" thickBot="1" x14ac:dyDescent="0.3">
      <c r="A117" s="11"/>
      <c r="B117" s="11"/>
      <c r="C117" s="11"/>
      <c r="D117" s="11"/>
      <c r="E117" s="11"/>
      <c r="F117" s="11"/>
      <c r="G117" s="11"/>
      <c r="H117" s="11"/>
      <c r="I117" s="11"/>
      <c r="J117" s="12"/>
      <c r="K117" s="12"/>
      <c r="L117" s="12"/>
      <c r="M117" s="12"/>
      <c r="N117" s="12"/>
      <c r="O117" s="217"/>
      <c r="P117" s="3"/>
      <c r="Q117" s="3"/>
      <c r="R117" s="3"/>
      <c r="S117" s="3"/>
      <c r="T117" s="3"/>
      <c r="U117" s="3"/>
      <c r="V117" s="3"/>
      <c r="W117" s="3"/>
      <c r="X117" s="3"/>
      <c r="Y117" s="3"/>
      <c r="Z117" s="3"/>
      <c r="AA117" s="3"/>
      <c r="AB117" s="3"/>
      <c r="AC117" s="3"/>
      <c r="AD117" s="3"/>
    </row>
    <row r="118" spans="1:30" s="56" customFormat="1" ht="19.5" thickBot="1" x14ac:dyDescent="0.35">
      <c r="A118" s="336" t="s">
        <v>61</v>
      </c>
      <c r="B118" s="337"/>
      <c r="C118" s="337"/>
      <c r="D118" s="337"/>
      <c r="E118" s="337"/>
      <c r="F118" s="337"/>
      <c r="G118" s="337"/>
      <c r="H118" s="337"/>
      <c r="I118" s="338"/>
      <c r="J118" s="337"/>
      <c r="K118" s="337"/>
      <c r="L118" s="338"/>
      <c r="M118" s="338"/>
      <c r="N118" s="338"/>
      <c r="O118" s="339"/>
      <c r="P118" s="89"/>
      <c r="Q118" s="89"/>
      <c r="R118" s="89"/>
      <c r="S118" s="89"/>
      <c r="T118" s="89"/>
      <c r="U118" s="89"/>
      <c r="V118" s="89"/>
      <c r="W118" s="89"/>
      <c r="X118" s="89"/>
      <c r="Y118" s="89"/>
      <c r="Z118" s="89"/>
      <c r="AA118" s="89"/>
      <c r="AB118" s="89"/>
      <c r="AC118" s="89"/>
      <c r="AD118" s="89"/>
    </row>
    <row r="119" spans="1:30" ht="15.75" customHeight="1" thickBot="1" x14ac:dyDescent="0.3">
      <c r="A119" s="315" t="s">
        <v>62</v>
      </c>
      <c r="B119" s="289"/>
      <c r="C119" s="289"/>
      <c r="D119" s="289"/>
      <c r="E119" s="289"/>
      <c r="F119" s="289"/>
      <c r="G119" s="289"/>
      <c r="H119" s="289"/>
      <c r="I119" s="318"/>
      <c r="J119" s="289"/>
      <c r="K119" s="289"/>
      <c r="L119" s="318"/>
      <c r="M119" s="318"/>
      <c r="N119" s="318"/>
      <c r="O119" s="290"/>
      <c r="P119" s="3"/>
      <c r="Q119" s="3"/>
      <c r="R119" s="3"/>
      <c r="S119" s="3"/>
      <c r="T119" s="3"/>
      <c r="U119" s="3"/>
      <c r="V119" s="3"/>
      <c r="W119" s="3"/>
      <c r="X119" s="3"/>
      <c r="Y119" s="3"/>
      <c r="Z119" s="3"/>
      <c r="AA119" s="3"/>
      <c r="AB119" s="3"/>
      <c r="AC119" s="3"/>
      <c r="AD119" s="3"/>
    </row>
    <row r="120" spans="1:30" s="205" customFormat="1" ht="71.25" x14ac:dyDescent="0.25">
      <c r="A120" s="206" t="s">
        <v>107</v>
      </c>
      <c r="B120" s="203" t="s">
        <v>106</v>
      </c>
      <c r="C120" s="203" t="s">
        <v>104</v>
      </c>
      <c r="D120" s="203" t="s">
        <v>105</v>
      </c>
      <c r="E120" s="203" t="s">
        <v>108</v>
      </c>
      <c r="F120" s="203" t="s">
        <v>109</v>
      </c>
      <c r="G120" s="203" t="s">
        <v>110</v>
      </c>
      <c r="H120" s="203" t="s">
        <v>111</v>
      </c>
      <c r="I120" s="203" t="s">
        <v>112</v>
      </c>
      <c r="J120" s="203" t="s">
        <v>149</v>
      </c>
      <c r="K120" s="203" t="s">
        <v>150</v>
      </c>
      <c r="L120" s="203" t="s">
        <v>148</v>
      </c>
      <c r="M120" s="204" t="s">
        <v>151</v>
      </c>
      <c r="N120" s="204" t="s">
        <v>115</v>
      </c>
      <c r="O120" s="215" t="s">
        <v>114</v>
      </c>
    </row>
    <row r="121" spans="1:30" ht="15.75" customHeight="1" x14ac:dyDescent="0.25">
      <c r="A121" s="157">
        <v>1</v>
      </c>
      <c r="B121" s="158"/>
      <c r="C121" s="159"/>
      <c r="D121" s="160" t="s">
        <v>10</v>
      </c>
      <c r="E121" s="159"/>
      <c r="F121" s="158"/>
      <c r="G121" s="158"/>
      <c r="H121" s="158"/>
      <c r="I121" s="158"/>
      <c r="J121" s="171"/>
      <c r="K121" s="171"/>
      <c r="L121" s="171"/>
      <c r="M121" s="172"/>
      <c r="N121" s="172"/>
      <c r="O121" s="216" t="str">
        <f>IF(J121&gt;=15000,"Sí","")</f>
        <v/>
      </c>
      <c r="P121" s="3"/>
      <c r="Q121" s="3"/>
      <c r="R121" s="3"/>
      <c r="S121" s="3"/>
      <c r="T121" s="3"/>
      <c r="U121" s="3"/>
      <c r="V121" s="3"/>
      <c r="W121" s="3"/>
      <c r="X121" s="3"/>
      <c r="Y121" s="3"/>
      <c r="Z121" s="3"/>
      <c r="AA121" s="3"/>
      <c r="AB121" s="3"/>
      <c r="AC121" s="3"/>
      <c r="AD121" s="3"/>
    </row>
    <row r="122" spans="1:30" ht="15.75" customHeight="1" x14ac:dyDescent="0.25">
      <c r="A122" s="163">
        <f t="shared" ref="A122:A130" si="23">A121+1</f>
        <v>2</v>
      </c>
      <c r="B122" s="164"/>
      <c r="C122" s="165"/>
      <c r="D122" s="166" t="s">
        <v>10</v>
      </c>
      <c r="E122" s="165"/>
      <c r="F122" s="164"/>
      <c r="G122" s="164"/>
      <c r="H122" s="164"/>
      <c r="I122" s="164"/>
      <c r="J122" s="173"/>
      <c r="K122" s="173"/>
      <c r="L122" s="173"/>
      <c r="M122" s="174"/>
      <c r="N122" s="174"/>
      <c r="O122" s="216" t="str">
        <f t="shared" ref="O122:O130" si="24">IF(J122&gt;=15000,"Sí","")</f>
        <v/>
      </c>
      <c r="P122" s="3"/>
      <c r="Q122" s="3"/>
      <c r="R122" s="3"/>
      <c r="S122" s="3"/>
      <c r="T122" s="3"/>
      <c r="U122" s="3"/>
      <c r="V122" s="3"/>
      <c r="W122" s="3"/>
      <c r="X122" s="3"/>
      <c r="Y122" s="3"/>
      <c r="Z122" s="3"/>
      <c r="AA122" s="3"/>
      <c r="AB122" s="3"/>
      <c r="AC122" s="3"/>
      <c r="AD122" s="3"/>
    </row>
    <row r="123" spans="1:30" ht="15.75" customHeight="1" x14ac:dyDescent="0.25">
      <c r="A123" s="157">
        <f t="shared" si="23"/>
        <v>3</v>
      </c>
      <c r="B123" s="158"/>
      <c r="C123" s="159"/>
      <c r="D123" s="160" t="s">
        <v>10</v>
      </c>
      <c r="E123" s="159"/>
      <c r="F123" s="158"/>
      <c r="G123" s="158"/>
      <c r="H123" s="158"/>
      <c r="I123" s="158"/>
      <c r="J123" s="171"/>
      <c r="K123" s="171"/>
      <c r="L123" s="171"/>
      <c r="M123" s="172"/>
      <c r="N123" s="172"/>
      <c r="O123" s="216" t="str">
        <f t="shared" si="24"/>
        <v/>
      </c>
      <c r="P123" s="3"/>
      <c r="Q123" s="3"/>
      <c r="R123" s="3"/>
      <c r="S123" s="3"/>
      <c r="T123" s="3"/>
      <c r="U123" s="3"/>
      <c r="V123" s="3"/>
      <c r="W123" s="3"/>
      <c r="X123" s="3"/>
      <c r="Y123" s="3"/>
      <c r="Z123" s="3"/>
      <c r="AA123" s="3"/>
      <c r="AB123" s="3"/>
      <c r="AC123" s="3"/>
      <c r="AD123" s="3"/>
    </row>
    <row r="124" spans="1:30" ht="15.75" customHeight="1" x14ac:dyDescent="0.25">
      <c r="A124" s="163">
        <f t="shared" si="23"/>
        <v>4</v>
      </c>
      <c r="B124" s="164"/>
      <c r="C124" s="165"/>
      <c r="D124" s="166"/>
      <c r="E124" s="165"/>
      <c r="F124" s="164"/>
      <c r="G124" s="164"/>
      <c r="H124" s="164"/>
      <c r="I124" s="164"/>
      <c r="J124" s="173"/>
      <c r="K124" s="173"/>
      <c r="L124" s="173"/>
      <c r="M124" s="174"/>
      <c r="N124" s="174"/>
      <c r="O124" s="216" t="str">
        <f t="shared" si="24"/>
        <v/>
      </c>
      <c r="P124" s="3"/>
      <c r="Q124" s="3"/>
      <c r="R124" s="3"/>
      <c r="S124" s="3"/>
      <c r="T124" s="3"/>
      <c r="U124" s="3"/>
      <c r="V124" s="3"/>
      <c r="W124" s="3"/>
      <c r="X124" s="3"/>
      <c r="Y124" s="3"/>
      <c r="Z124" s="3"/>
      <c r="AA124" s="3"/>
      <c r="AB124" s="3"/>
      <c r="AC124" s="3"/>
      <c r="AD124" s="3"/>
    </row>
    <row r="125" spans="1:30" ht="15.75" customHeight="1" x14ac:dyDescent="0.25">
      <c r="A125" s="157">
        <f t="shared" si="23"/>
        <v>5</v>
      </c>
      <c r="B125" s="158"/>
      <c r="C125" s="159"/>
      <c r="D125" s="160"/>
      <c r="E125" s="159"/>
      <c r="F125" s="158"/>
      <c r="G125" s="158"/>
      <c r="H125" s="158"/>
      <c r="I125" s="158"/>
      <c r="J125" s="171"/>
      <c r="K125" s="171"/>
      <c r="L125" s="171"/>
      <c r="M125" s="172"/>
      <c r="N125" s="172"/>
      <c r="O125" s="216" t="str">
        <f t="shared" si="24"/>
        <v/>
      </c>
      <c r="P125" s="3"/>
      <c r="Q125" s="3"/>
      <c r="R125" s="3"/>
      <c r="S125" s="3"/>
      <c r="T125" s="3"/>
      <c r="U125" s="3"/>
      <c r="V125" s="3"/>
      <c r="W125" s="3"/>
      <c r="X125" s="3"/>
      <c r="Y125" s="3"/>
      <c r="Z125" s="3"/>
      <c r="AA125" s="3"/>
      <c r="AB125" s="3"/>
      <c r="AC125" s="3"/>
      <c r="AD125" s="3"/>
    </row>
    <row r="126" spans="1:30" ht="15.75" customHeight="1" x14ac:dyDescent="0.25">
      <c r="A126" s="163">
        <f t="shared" si="23"/>
        <v>6</v>
      </c>
      <c r="B126" s="164"/>
      <c r="C126" s="165"/>
      <c r="D126" s="166"/>
      <c r="E126" s="165"/>
      <c r="F126" s="164"/>
      <c r="G126" s="164"/>
      <c r="H126" s="164"/>
      <c r="I126" s="164"/>
      <c r="J126" s="173"/>
      <c r="K126" s="173"/>
      <c r="L126" s="173"/>
      <c r="M126" s="174"/>
      <c r="N126" s="174"/>
      <c r="O126" s="216" t="str">
        <f t="shared" si="24"/>
        <v/>
      </c>
      <c r="P126" s="3"/>
      <c r="Q126" s="3"/>
      <c r="R126" s="3"/>
      <c r="S126" s="3"/>
      <c r="T126" s="3"/>
      <c r="U126" s="3"/>
      <c r="V126" s="3"/>
      <c r="W126" s="3"/>
      <c r="X126" s="3"/>
      <c r="Y126" s="3"/>
      <c r="Z126" s="3"/>
      <c r="AA126" s="3"/>
      <c r="AB126" s="3"/>
      <c r="AC126" s="3"/>
      <c r="AD126" s="3"/>
    </row>
    <row r="127" spans="1:30" ht="15.75" customHeight="1" x14ac:dyDescent="0.25">
      <c r="A127" s="157">
        <f t="shared" si="23"/>
        <v>7</v>
      </c>
      <c r="B127" s="158"/>
      <c r="C127" s="159"/>
      <c r="D127" s="160"/>
      <c r="E127" s="159"/>
      <c r="F127" s="158"/>
      <c r="G127" s="158"/>
      <c r="H127" s="158"/>
      <c r="I127" s="158"/>
      <c r="J127" s="171"/>
      <c r="K127" s="171"/>
      <c r="L127" s="171"/>
      <c r="M127" s="172"/>
      <c r="N127" s="172"/>
      <c r="O127" s="216" t="str">
        <f t="shared" si="24"/>
        <v/>
      </c>
      <c r="P127" s="3"/>
      <c r="Q127" s="3"/>
      <c r="R127" s="3"/>
      <c r="S127" s="3"/>
      <c r="T127" s="3"/>
      <c r="U127" s="3"/>
      <c r="V127" s="3"/>
      <c r="W127" s="3"/>
      <c r="X127" s="3"/>
      <c r="Y127" s="3"/>
      <c r="Z127" s="3"/>
      <c r="AA127" s="3"/>
      <c r="AB127" s="3"/>
      <c r="AC127" s="3"/>
      <c r="AD127" s="3"/>
    </row>
    <row r="128" spans="1:30" ht="15.75" customHeight="1" x14ac:dyDescent="0.25">
      <c r="A128" s="163">
        <f t="shared" si="23"/>
        <v>8</v>
      </c>
      <c r="B128" s="164"/>
      <c r="C128" s="165"/>
      <c r="D128" s="166"/>
      <c r="E128" s="165"/>
      <c r="F128" s="164"/>
      <c r="G128" s="164"/>
      <c r="H128" s="164"/>
      <c r="I128" s="164"/>
      <c r="J128" s="173"/>
      <c r="K128" s="173"/>
      <c r="L128" s="173"/>
      <c r="M128" s="174"/>
      <c r="N128" s="174"/>
      <c r="O128" s="216" t="str">
        <f t="shared" si="24"/>
        <v/>
      </c>
      <c r="P128" s="3"/>
      <c r="Q128" s="3"/>
      <c r="R128" s="3"/>
      <c r="S128" s="3"/>
      <c r="T128" s="3"/>
      <c r="U128" s="3"/>
      <c r="V128" s="3"/>
      <c r="W128" s="3"/>
      <c r="X128" s="3"/>
      <c r="Y128" s="3"/>
      <c r="Z128" s="3"/>
      <c r="AA128" s="3"/>
      <c r="AB128" s="3"/>
      <c r="AC128" s="3"/>
      <c r="AD128" s="3"/>
    </row>
    <row r="129" spans="1:30" ht="15.75" customHeight="1" x14ac:dyDescent="0.25">
      <c r="A129" s="157">
        <f t="shared" si="23"/>
        <v>9</v>
      </c>
      <c r="B129" s="158"/>
      <c r="C129" s="159"/>
      <c r="D129" s="160"/>
      <c r="E129" s="159"/>
      <c r="F129" s="158"/>
      <c r="G129" s="158"/>
      <c r="H129" s="158"/>
      <c r="I129" s="158"/>
      <c r="J129" s="171"/>
      <c r="K129" s="171"/>
      <c r="L129" s="171"/>
      <c r="M129" s="172"/>
      <c r="N129" s="172"/>
      <c r="O129" s="216" t="str">
        <f t="shared" si="24"/>
        <v/>
      </c>
      <c r="P129" s="3"/>
      <c r="Q129" s="3"/>
      <c r="R129" s="3"/>
      <c r="S129" s="3"/>
      <c r="T129" s="3"/>
      <c r="U129" s="3"/>
      <c r="V129" s="3"/>
      <c r="W129" s="3"/>
      <c r="X129" s="3"/>
      <c r="Y129" s="3"/>
      <c r="Z129" s="3"/>
      <c r="AA129" s="3"/>
      <c r="AB129" s="3"/>
      <c r="AC129" s="3"/>
      <c r="AD129" s="3"/>
    </row>
    <row r="130" spans="1:30" ht="15.75" customHeight="1" thickBot="1" x14ac:dyDescent="0.3">
      <c r="A130" s="163">
        <f t="shared" si="23"/>
        <v>10</v>
      </c>
      <c r="B130" s="164"/>
      <c r="C130" s="165"/>
      <c r="D130" s="166"/>
      <c r="E130" s="165"/>
      <c r="F130" s="164"/>
      <c r="G130" s="164"/>
      <c r="H130" s="164"/>
      <c r="I130" s="164"/>
      <c r="J130" s="173"/>
      <c r="K130" s="173"/>
      <c r="L130" s="173"/>
      <c r="M130" s="173"/>
      <c r="N130" s="261"/>
      <c r="O130" s="228" t="str">
        <f t="shared" si="24"/>
        <v/>
      </c>
      <c r="P130" s="3"/>
      <c r="Q130" s="3"/>
      <c r="R130" s="3"/>
      <c r="S130" s="3"/>
      <c r="T130" s="3"/>
      <c r="U130" s="3"/>
      <c r="V130" s="3"/>
      <c r="W130" s="3"/>
      <c r="X130" s="3"/>
      <c r="Y130" s="3"/>
      <c r="Z130" s="3"/>
      <c r="AA130" s="3"/>
      <c r="AB130" s="3"/>
      <c r="AC130" s="3"/>
      <c r="AD130" s="3"/>
    </row>
    <row r="131" spans="1:30" ht="15.75" customHeight="1" thickBot="1" x14ac:dyDescent="0.3">
      <c r="A131" s="179" t="s">
        <v>11</v>
      </c>
      <c r="B131" s="180"/>
      <c r="C131" s="180"/>
      <c r="D131" s="180"/>
      <c r="E131" s="180"/>
      <c r="F131" s="180"/>
      <c r="G131" s="180"/>
      <c r="H131" s="180"/>
      <c r="I131" s="180"/>
      <c r="J131" s="181">
        <f>SUM(J121:J130)</f>
        <v>0</v>
      </c>
      <c r="K131" s="181">
        <f t="shared" ref="K131:L131" si="25">SUM(K121:K130)</f>
        <v>0</v>
      </c>
      <c r="L131" s="181">
        <f t="shared" si="25"/>
        <v>0</v>
      </c>
      <c r="M131" s="234">
        <f t="shared" ref="M131:N131" si="26">SUM(M121:M130)</f>
        <v>0</v>
      </c>
      <c r="N131" s="234">
        <f t="shared" si="26"/>
        <v>0</v>
      </c>
      <c r="O131" s="235"/>
      <c r="P131" s="3"/>
      <c r="Q131" s="3"/>
      <c r="R131" s="3"/>
      <c r="S131" s="3"/>
      <c r="T131" s="3"/>
      <c r="U131" s="3"/>
      <c r="V131" s="3"/>
      <c r="W131" s="3"/>
      <c r="X131" s="3"/>
      <c r="Y131" s="3"/>
      <c r="Z131" s="3"/>
      <c r="AA131" s="3"/>
      <c r="AB131" s="3"/>
      <c r="AC131" s="3"/>
      <c r="AD131" s="3"/>
    </row>
    <row r="132" spans="1:30" ht="15.75" customHeight="1" thickBot="1" x14ac:dyDescent="0.3">
      <c r="A132" s="85"/>
      <c r="B132" s="86"/>
      <c r="C132" s="86"/>
      <c r="D132" s="86"/>
      <c r="E132" s="86"/>
      <c r="F132" s="86"/>
      <c r="G132" s="86"/>
      <c r="H132" s="86"/>
      <c r="I132" s="86"/>
      <c r="J132" s="87"/>
      <c r="K132" s="87"/>
      <c r="L132" s="232"/>
      <c r="M132" s="232"/>
      <c r="N132" s="232"/>
      <c r="O132" s="227"/>
      <c r="P132" s="3"/>
      <c r="Q132" s="3"/>
      <c r="R132" s="3"/>
      <c r="S132" s="3"/>
      <c r="T132" s="3"/>
      <c r="U132" s="3"/>
      <c r="V132" s="3"/>
      <c r="W132" s="3"/>
      <c r="X132" s="3"/>
      <c r="Y132" s="3"/>
      <c r="Z132" s="3"/>
      <c r="AA132" s="3"/>
      <c r="AB132" s="3"/>
      <c r="AC132" s="3"/>
      <c r="AD132" s="3"/>
    </row>
    <row r="133" spans="1:30" ht="15.75" customHeight="1" thickBot="1" x14ac:dyDescent="0.3">
      <c r="A133" s="315" t="s">
        <v>63</v>
      </c>
      <c r="B133" s="289"/>
      <c r="C133" s="289"/>
      <c r="D133" s="289"/>
      <c r="E133" s="289"/>
      <c r="F133" s="289"/>
      <c r="G133" s="289"/>
      <c r="H133" s="289"/>
      <c r="I133" s="318"/>
      <c r="J133" s="289"/>
      <c r="K133" s="289"/>
      <c r="L133" s="318"/>
      <c r="M133" s="318"/>
      <c r="N133" s="318"/>
      <c r="O133" s="290"/>
      <c r="P133" s="3"/>
      <c r="Q133" s="3"/>
      <c r="R133" s="3"/>
      <c r="S133" s="3"/>
      <c r="T133" s="3"/>
      <c r="U133" s="3"/>
      <c r="V133" s="3"/>
      <c r="W133" s="3"/>
      <c r="X133" s="3"/>
      <c r="Y133" s="3"/>
      <c r="Z133" s="3"/>
      <c r="AA133" s="3"/>
      <c r="AB133" s="3"/>
      <c r="AC133" s="3"/>
      <c r="AD133" s="3"/>
    </row>
    <row r="134" spans="1:30" s="205" customFormat="1" ht="71.25" x14ac:dyDescent="0.25">
      <c r="A134" s="206" t="s">
        <v>107</v>
      </c>
      <c r="B134" s="203" t="s">
        <v>106</v>
      </c>
      <c r="C134" s="203" t="s">
        <v>104</v>
      </c>
      <c r="D134" s="203" t="s">
        <v>105</v>
      </c>
      <c r="E134" s="203" t="s">
        <v>108</v>
      </c>
      <c r="F134" s="203" t="s">
        <v>109</v>
      </c>
      <c r="G134" s="203" t="s">
        <v>110</v>
      </c>
      <c r="H134" s="203" t="s">
        <v>111</v>
      </c>
      <c r="I134" s="203" t="s">
        <v>112</v>
      </c>
      <c r="J134" s="203" t="s">
        <v>149</v>
      </c>
      <c r="K134" s="203" t="s">
        <v>150</v>
      </c>
      <c r="L134" s="203" t="s">
        <v>148</v>
      </c>
      <c r="M134" s="204" t="s">
        <v>151</v>
      </c>
      <c r="N134" s="204" t="s">
        <v>115</v>
      </c>
      <c r="O134" s="215" t="s">
        <v>114</v>
      </c>
    </row>
    <row r="135" spans="1:30" ht="15.75" customHeight="1" x14ac:dyDescent="0.25">
      <c r="A135" s="157">
        <v>1</v>
      </c>
      <c r="B135" s="158"/>
      <c r="C135" s="159"/>
      <c r="D135" s="160" t="s">
        <v>10</v>
      </c>
      <c r="E135" s="159"/>
      <c r="F135" s="158"/>
      <c r="G135" s="158"/>
      <c r="H135" s="158"/>
      <c r="I135" s="158"/>
      <c r="J135" s="171"/>
      <c r="K135" s="171"/>
      <c r="L135" s="171"/>
      <c r="M135" s="172"/>
      <c r="N135" s="172"/>
      <c r="O135" s="216" t="str">
        <f>IF(J135&gt;=15000,"Sí","")</f>
        <v/>
      </c>
      <c r="P135" s="3"/>
      <c r="Q135" s="3"/>
      <c r="R135" s="3"/>
      <c r="S135" s="3"/>
      <c r="T135" s="3"/>
      <c r="U135" s="3"/>
      <c r="V135" s="3"/>
      <c r="W135" s="3"/>
      <c r="X135" s="3"/>
      <c r="Y135" s="3"/>
      <c r="Z135" s="3"/>
      <c r="AA135" s="3"/>
      <c r="AB135" s="3"/>
      <c r="AC135" s="3"/>
      <c r="AD135" s="3"/>
    </row>
    <row r="136" spans="1:30" ht="15.75" customHeight="1" x14ac:dyDescent="0.25">
      <c r="A136" s="163">
        <f t="shared" ref="A136:A149" si="27">A135+1</f>
        <v>2</v>
      </c>
      <c r="B136" s="164"/>
      <c r="C136" s="165"/>
      <c r="D136" s="166" t="s">
        <v>10</v>
      </c>
      <c r="E136" s="165"/>
      <c r="F136" s="164"/>
      <c r="G136" s="164"/>
      <c r="H136" s="164"/>
      <c r="I136" s="164"/>
      <c r="J136" s="173"/>
      <c r="K136" s="173"/>
      <c r="L136" s="173"/>
      <c r="M136" s="174"/>
      <c r="N136" s="174"/>
      <c r="O136" s="216" t="str">
        <f t="shared" ref="O136:O149" si="28">IF(J136&gt;=15000,"Sí","")</f>
        <v/>
      </c>
      <c r="P136" s="3"/>
      <c r="Q136" s="3"/>
      <c r="R136" s="3"/>
      <c r="S136" s="3"/>
      <c r="T136" s="3"/>
      <c r="U136" s="3"/>
      <c r="V136" s="3"/>
      <c r="W136" s="3"/>
      <c r="X136" s="3"/>
      <c r="Y136" s="3"/>
      <c r="Z136" s="3"/>
      <c r="AA136" s="3"/>
      <c r="AB136" s="3"/>
      <c r="AC136" s="3"/>
      <c r="AD136" s="3"/>
    </row>
    <row r="137" spans="1:30" ht="15.75" customHeight="1" x14ac:dyDescent="0.25">
      <c r="A137" s="157">
        <f t="shared" si="27"/>
        <v>3</v>
      </c>
      <c r="B137" s="158"/>
      <c r="C137" s="159"/>
      <c r="D137" s="160" t="s">
        <v>10</v>
      </c>
      <c r="E137" s="159"/>
      <c r="F137" s="158"/>
      <c r="G137" s="158"/>
      <c r="H137" s="158"/>
      <c r="I137" s="158"/>
      <c r="J137" s="171"/>
      <c r="K137" s="171"/>
      <c r="L137" s="171"/>
      <c r="M137" s="172"/>
      <c r="N137" s="172"/>
      <c r="O137" s="216" t="str">
        <f t="shared" si="28"/>
        <v/>
      </c>
      <c r="P137" s="3"/>
      <c r="Q137" s="3"/>
      <c r="R137" s="3"/>
      <c r="S137" s="3"/>
      <c r="T137" s="3"/>
      <c r="U137" s="3"/>
      <c r="V137" s="3"/>
      <c r="W137" s="3"/>
      <c r="X137" s="3"/>
      <c r="Y137" s="3"/>
      <c r="Z137" s="3"/>
      <c r="AA137" s="3"/>
      <c r="AB137" s="3"/>
      <c r="AC137" s="3"/>
      <c r="AD137" s="3"/>
    </row>
    <row r="138" spans="1:30" ht="15.75" customHeight="1" x14ac:dyDescent="0.25">
      <c r="A138" s="163">
        <f t="shared" si="27"/>
        <v>4</v>
      </c>
      <c r="B138" s="164"/>
      <c r="C138" s="165"/>
      <c r="D138" s="166"/>
      <c r="E138" s="165"/>
      <c r="F138" s="164"/>
      <c r="G138" s="164"/>
      <c r="H138" s="164"/>
      <c r="I138" s="164"/>
      <c r="J138" s="173"/>
      <c r="K138" s="173"/>
      <c r="L138" s="173"/>
      <c r="M138" s="174"/>
      <c r="N138" s="174"/>
      <c r="O138" s="216" t="str">
        <f t="shared" si="28"/>
        <v/>
      </c>
      <c r="P138" s="3"/>
      <c r="Q138" s="3"/>
      <c r="R138" s="3"/>
      <c r="S138" s="3"/>
      <c r="T138" s="3"/>
      <c r="U138" s="3"/>
      <c r="V138" s="3"/>
      <c r="W138" s="3"/>
      <c r="X138" s="3"/>
      <c r="Y138" s="3"/>
      <c r="Z138" s="3"/>
      <c r="AA138" s="3"/>
      <c r="AB138" s="3"/>
      <c r="AC138" s="3"/>
      <c r="AD138" s="3"/>
    </row>
    <row r="139" spans="1:30" ht="15.75" customHeight="1" x14ac:dyDescent="0.25">
      <c r="A139" s="157">
        <f t="shared" si="27"/>
        <v>5</v>
      </c>
      <c r="B139" s="158"/>
      <c r="C139" s="159"/>
      <c r="D139" s="160"/>
      <c r="E139" s="159"/>
      <c r="F139" s="158"/>
      <c r="G139" s="158"/>
      <c r="H139" s="158"/>
      <c r="I139" s="158"/>
      <c r="J139" s="171"/>
      <c r="K139" s="171"/>
      <c r="L139" s="171"/>
      <c r="M139" s="172"/>
      <c r="N139" s="172"/>
      <c r="O139" s="216" t="str">
        <f t="shared" si="28"/>
        <v/>
      </c>
      <c r="P139" s="3"/>
      <c r="Q139" s="3"/>
      <c r="R139" s="3"/>
      <c r="S139" s="3"/>
      <c r="T139" s="3"/>
      <c r="U139" s="3"/>
      <c r="V139" s="3"/>
      <c r="W139" s="3"/>
      <c r="X139" s="3"/>
      <c r="Y139" s="3"/>
      <c r="Z139" s="3"/>
      <c r="AA139" s="3"/>
      <c r="AB139" s="3"/>
      <c r="AC139" s="3"/>
      <c r="AD139" s="3"/>
    </row>
    <row r="140" spans="1:30" ht="15.75" customHeight="1" x14ac:dyDescent="0.25">
      <c r="A140" s="163">
        <f t="shared" si="27"/>
        <v>6</v>
      </c>
      <c r="B140" s="164"/>
      <c r="C140" s="165"/>
      <c r="D140" s="166"/>
      <c r="E140" s="165"/>
      <c r="F140" s="164"/>
      <c r="G140" s="164"/>
      <c r="H140" s="164"/>
      <c r="I140" s="164"/>
      <c r="J140" s="173"/>
      <c r="K140" s="173"/>
      <c r="L140" s="173"/>
      <c r="M140" s="174"/>
      <c r="N140" s="174"/>
      <c r="O140" s="216" t="str">
        <f t="shared" si="28"/>
        <v/>
      </c>
      <c r="P140" s="3"/>
      <c r="Q140" s="3"/>
      <c r="R140" s="3"/>
      <c r="S140" s="3"/>
      <c r="T140" s="3"/>
      <c r="U140" s="3"/>
      <c r="V140" s="3"/>
      <c r="W140" s="3"/>
      <c r="X140" s="3"/>
      <c r="Y140" s="3"/>
      <c r="Z140" s="3"/>
      <c r="AA140" s="3"/>
      <c r="AB140" s="3"/>
      <c r="AC140" s="3"/>
      <c r="AD140" s="3"/>
    </row>
    <row r="141" spans="1:30" ht="15.75" customHeight="1" x14ac:dyDescent="0.25">
      <c r="A141" s="157">
        <f t="shared" si="27"/>
        <v>7</v>
      </c>
      <c r="B141" s="158"/>
      <c r="C141" s="159"/>
      <c r="D141" s="160"/>
      <c r="E141" s="159"/>
      <c r="F141" s="158"/>
      <c r="G141" s="158"/>
      <c r="H141" s="158"/>
      <c r="I141" s="158"/>
      <c r="J141" s="171"/>
      <c r="K141" s="171"/>
      <c r="L141" s="171"/>
      <c r="M141" s="172"/>
      <c r="N141" s="172"/>
      <c r="O141" s="216" t="str">
        <f t="shared" si="28"/>
        <v/>
      </c>
      <c r="P141" s="3"/>
      <c r="Q141" s="3"/>
      <c r="R141" s="3"/>
      <c r="S141" s="3"/>
      <c r="T141" s="3"/>
      <c r="U141" s="3"/>
      <c r="V141" s="3"/>
      <c r="W141" s="3"/>
      <c r="X141" s="3"/>
      <c r="Y141" s="3"/>
      <c r="Z141" s="3"/>
      <c r="AA141" s="3"/>
      <c r="AB141" s="3"/>
      <c r="AC141" s="3"/>
      <c r="AD141" s="3"/>
    </row>
    <row r="142" spans="1:30" ht="15.75" customHeight="1" x14ac:dyDescent="0.25">
      <c r="A142" s="163">
        <f t="shared" si="27"/>
        <v>8</v>
      </c>
      <c r="B142" s="164"/>
      <c r="C142" s="165"/>
      <c r="D142" s="166"/>
      <c r="E142" s="165"/>
      <c r="F142" s="164"/>
      <c r="G142" s="164"/>
      <c r="H142" s="164"/>
      <c r="I142" s="164"/>
      <c r="J142" s="173"/>
      <c r="K142" s="173"/>
      <c r="L142" s="173"/>
      <c r="M142" s="174"/>
      <c r="N142" s="174"/>
      <c r="O142" s="216" t="str">
        <f t="shared" si="28"/>
        <v/>
      </c>
      <c r="P142" s="3"/>
      <c r="Q142" s="3"/>
      <c r="R142" s="3"/>
      <c r="S142" s="3"/>
      <c r="T142" s="3"/>
      <c r="U142" s="3"/>
      <c r="V142" s="3"/>
      <c r="W142" s="3"/>
      <c r="X142" s="3"/>
      <c r="Y142" s="3"/>
      <c r="Z142" s="3"/>
      <c r="AA142" s="3"/>
      <c r="AB142" s="3"/>
      <c r="AC142" s="3"/>
      <c r="AD142" s="3"/>
    </row>
    <row r="143" spans="1:30" ht="15.75" customHeight="1" x14ac:dyDescent="0.25">
      <c r="A143" s="157">
        <f t="shared" si="27"/>
        <v>9</v>
      </c>
      <c r="B143" s="158"/>
      <c r="C143" s="159"/>
      <c r="D143" s="160"/>
      <c r="E143" s="159"/>
      <c r="F143" s="158"/>
      <c r="G143" s="158"/>
      <c r="H143" s="158"/>
      <c r="I143" s="158"/>
      <c r="J143" s="171"/>
      <c r="K143" s="171"/>
      <c r="L143" s="171"/>
      <c r="M143" s="172"/>
      <c r="N143" s="172"/>
      <c r="O143" s="216" t="str">
        <f t="shared" si="28"/>
        <v/>
      </c>
      <c r="P143" s="3"/>
      <c r="Q143" s="3"/>
      <c r="R143" s="3"/>
      <c r="S143" s="3"/>
      <c r="T143" s="3"/>
      <c r="U143" s="3"/>
      <c r="V143" s="3"/>
      <c r="W143" s="3"/>
      <c r="X143" s="3"/>
      <c r="Y143" s="3"/>
      <c r="Z143" s="3"/>
      <c r="AA143" s="3"/>
      <c r="AB143" s="3"/>
      <c r="AC143" s="3"/>
      <c r="AD143" s="3"/>
    </row>
    <row r="144" spans="1:30" ht="15.75" customHeight="1" x14ac:dyDescent="0.25">
      <c r="A144" s="163">
        <f t="shared" si="27"/>
        <v>10</v>
      </c>
      <c r="B144" s="164"/>
      <c r="C144" s="165"/>
      <c r="D144" s="166"/>
      <c r="E144" s="165"/>
      <c r="F144" s="164"/>
      <c r="G144" s="164"/>
      <c r="H144" s="164"/>
      <c r="I144" s="164"/>
      <c r="J144" s="173"/>
      <c r="K144" s="173"/>
      <c r="L144" s="173"/>
      <c r="M144" s="174"/>
      <c r="N144" s="174"/>
      <c r="O144" s="216" t="str">
        <f t="shared" si="28"/>
        <v/>
      </c>
      <c r="P144" s="3"/>
      <c r="Q144" s="3"/>
      <c r="R144" s="3"/>
      <c r="S144" s="3"/>
      <c r="T144" s="3"/>
      <c r="U144" s="3"/>
      <c r="V144" s="3"/>
      <c r="W144" s="3"/>
      <c r="X144" s="3"/>
      <c r="Y144" s="3"/>
      <c r="Z144" s="3"/>
      <c r="AA144" s="3"/>
      <c r="AB144" s="3"/>
      <c r="AC144" s="3"/>
      <c r="AD144" s="3"/>
    </row>
    <row r="145" spans="1:30" ht="15.75" customHeight="1" x14ac:dyDescent="0.25">
      <c r="A145" s="157">
        <f t="shared" si="27"/>
        <v>11</v>
      </c>
      <c r="B145" s="158"/>
      <c r="C145" s="159"/>
      <c r="D145" s="160"/>
      <c r="E145" s="159"/>
      <c r="F145" s="158"/>
      <c r="G145" s="158"/>
      <c r="H145" s="158"/>
      <c r="I145" s="158"/>
      <c r="J145" s="171"/>
      <c r="K145" s="171"/>
      <c r="L145" s="171"/>
      <c r="M145" s="172"/>
      <c r="N145" s="172"/>
      <c r="O145" s="216" t="str">
        <f t="shared" si="28"/>
        <v/>
      </c>
      <c r="P145" s="3"/>
      <c r="Q145" s="3"/>
      <c r="R145" s="3"/>
      <c r="S145" s="3"/>
      <c r="T145" s="3"/>
      <c r="U145" s="3"/>
      <c r="V145" s="3"/>
      <c r="W145" s="3"/>
      <c r="X145" s="3"/>
      <c r="Y145" s="3"/>
      <c r="Z145" s="3"/>
      <c r="AA145" s="3"/>
      <c r="AB145" s="3"/>
      <c r="AC145" s="3"/>
      <c r="AD145" s="3"/>
    </row>
    <row r="146" spans="1:30" ht="15.75" customHeight="1" x14ac:dyDescent="0.25">
      <c r="A146" s="163">
        <f t="shared" si="27"/>
        <v>12</v>
      </c>
      <c r="B146" s="164"/>
      <c r="C146" s="165"/>
      <c r="D146" s="166"/>
      <c r="E146" s="165"/>
      <c r="F146" s="164"/>
      <c r="G146" s="164"/>
      <c r="H146" s="164"/>
      <c r="I146" s="164"/>
      <c r="J146" s="173"/>
      <c r="K146" s="173"/>
      <c r="L146" s="173"/>
      <c r="M146" s="174"/>
      <c r="N146" s="174"/>
      <c r="O146" s="216" t="str">
        <f t="shared" si="28"/>
        <v/>
      </c>
      <c r="P146" s="3"/>
      <c r="Q146" s="3"/>
      <c r="R146" s="3"/>
      <c r="S146" s="3"/>
      <c r="T146" s="3"/>
      <c r="U146" s="3"/>
      <c r="V146" s="3"/>
      <c r="W146" s="3"/>
      <c r="X146" s="3"/>
      <c r="Y146" s="3"/>
      <c r="Z146" s="3"/>
      <c r="AA146" s="3"/>
      <c r="AB146" s="3"/>
      <c r="AC146" s="3"/>
      <c r="AD146" s="3"/>
    </row>
    <row r="147" spans="1:30" ht="15.75" customHeight="1" x14ac:dyDescent="0.25">
      <c r="A147" s="157">
        <f t="shared" si="27"/>
        <v>13</v>
      </c>
      <c r="B147" s="158"/>
      <c r="C147" s="159"/>
      <c r="D147" s="160"/>
      <c r="E147" s="159"/>
      <c r="F147" s="158"/>
      <c r="G147" s="158"/>
      <c r="H147" s="158"/>
      <c r="I147" s="158"/>
      <c r="J147" s="171"/>
      <c r="K147" s="171"/>
      <c r="L147" s="171"/>
      <c r="M147" s="172"/>
      <c r="N147" s="172"/>
      <c r="O147" s="216" t="str">
        <f t="shared" si="28"/>
        <v/>
      </c>
      <c r="P147" s="3"/>
      <c r="Q147" s="3"/>
      <c r="R147" s="3"/>
      <c r="S147" s="3"/>
      <c r="T147" s="3"/>
      <c r="U147" s="3"/>
      <c r="V147" s="3"/>
      <c r="W147" s="3"/>
      <c r="X147" s="3"/>
      <c r="Y147" s="3"/>
      <c r="Z147" s="3"/>
      <c r="AA147" s="3"/>
      <c r="AB147" s="3"/>
      <c r="AC147" s="3"/>
      <c r="AD147" s="3"/>
    </row>
    <row r="148" spans="1:30" ht="15.75" customHeight="1" x14ac:dyDescent="0.25">
      <c r="A148" s="163">
        <f t="shared" si="27"/>
        <v>14</v>
      </c>
      <c r="B148" s="164"/>
      <c r="C148" s="165"/>
      <c r="D148" s="166"/>
      <c r="E148" s="165"/>
      <c r="F148" s="164"/>
      <c r="G148" s="164"/>
      <c r="H148" s="164"/>
      <c r="I148" s="164"/>
      <c r="J148" s="173"/>
      <c r="K148" s="173"/>
      <c r="L148" s="173"/>
      <c r="M148" s="174"/>
      <c r="N148" s="174"/>
      <c r="O148" s="216" t="str">
        <f t="shared" si="28"/>
        <v/>
      </c>
      <c r="P148" s="3"/>
      <c r="Q148" s="3"/>
      <c r="R148" s="3"/>
      <c r="S148" s="3"/>
      <c r="T148" s="3"/>
      <c r="U148" s="3"/>
      <c r="V148" s="3"/>
      <c r="W148" s="3"/>
      <c r="X148" s="3"/>
      <c r="Y148" s="3"/>
      <c r="Z148" s="3"/>
      <c r="AA148" s="3"/>
      <c r="AB148" s="3"/>
      <c r="AC148" s="3"/>
      <c r="AD148" s="3"/>
    </row>
    <row r="149" spans="1:30" ht="15.75" customHeight="1" thickBot="1" x14ac:dyDescent="0.3">
      <c r="A149" s="157">
        <f t="shared" si="27"/>
        <v>15</v>
      </c>
      <c r="B149" s="158"/>
      <c r="C149" s="159"/>
      <c r="D149" s="160" t="s">
        <v>10</v>
      </c>
      <c r="E149" s="159"/>
      <c r="F149" s="158"/>
      <c r="G149" s="158"/>
      <c r="H149" s="158"/>
      <c r="I149" s="158"/>
      <c r="J149" s="171"/>
      <c r="K149" s="171"/>
      <c r="L149" s="171"/>
      <c r="M149" s="171"/>
      <c r="N149" s="262"/>
      <c r="O149" s="228" t="str">
        <f t="shared" si="28"/>
        <v/>
      </c>
      <c r="P149" s="3"/>
      <c r="Q149" s="3"/>
      <c r="R149" s="3"/>
      <c r="S149" s="3"/>
      <c r="T149" s="3"/>
      <c r="U149" s="3"/>
      <c r="V149" s="3"/>
      <c r="W149" s="3"/>
      <c r="X149" s="3"/>
      <c r="Y149" s="3"/>
      <c r="Z149" s="3"/>
      <c r="AA149" s="3"/>
      <c r="AB149" s="3"/>
      <c r="AC149" s="3"/>
      <c r="AD149" s="3"/>
    </row>
    <row r="150" spans="1:30" ht="15.75" customHeight="1" thickBot="1" x14ac:dyDescent="0.3">
      <c r="A150" s="175" t="s">
        <v>11</v>
      </c>
      <c r="B150" s="176"/>
      <c r="C150" s="176"/>
      <c r="D150" s="176"/>
      <c r="E150" s="176"/>
      <c r="F150" s="176"/>
      <c r="G150" s="176"/>
      <c r="H150" s="176"/>
      <c r="I150" s="176"/>
      <c r="J150" s="177">
        <f t="shared" ref="J150:K150" si="29">SUM(J135:J149)</f>
        <v>0</v>
      </c>
      <c r="K150" s="177">
        <f t="shared" si="29"/>
        <v>0</v>
      </c>
      <c r="L150" s="177">
        <f>SUM(L135:L149)</f>
        <v>0</v>
      </c>
      <c r="M150" s="189">
        <f t="shared" ref="M150:N150" si="30">SUM(M135:M149)</f>
        <v>0</v>
      </c>
      <c r="N150" s="189">
        <f t="shared" si="30"/>
        <v>0</v>
      </c>
      <c r="O150" s="235"/>
      <c r="P150" s="3"/>
      <c r="Q150" s="3"/>
      <c r="R150" s="3"/>
      <c r="S150" s="3"/>
      <c r="T150" s="3"/>
      <c r="U150" s="3"/>
      <c r="V150" s="3"/>
      <c r="W150" s="3"/>
      <c r="X150" s="3"/>
      <c r="Y150" s="3"/>
      <c r="Z150" s="3"/>
      <c r="AA150" s="3"/>
      <c r="AB150" s="3"/>
      <c r="AC150" s="3"/>
      <c r="AD150" s="3"/>
    </row>
    <row r="151" spans="1:30" ht="15.75" customHeight="1" thickBot="1" x14ac:dyDescent="0.3">
      <c r="A151" s="85"/>
      <c r="B151" s="86"/>
      <c r="C151" s="86"/>
      <c r="D151" s="86"/>
      <c r="E151" s="86"/>
      <c r="F151" s="86"/>
      <c r="G151" s="86"/>
      <c r="H151" s="86"/>
      <c r="I151" s="86"/>
      <c r="J151" s="87"/>
      <c r="K151" s="87"/>
      <c r="L151" s="232"/>
      <c r="M151" s="232"/>
      <c r="N151" s="232"/>
      <c r="O151" s="227"/>
      <c r="P151" s="3"/>
      <c r="Q151" s="3"/>
      <c r="R151" s="3"/>
      <c r="S151" s="3"/>
      <c r="T151" s="3"/>
      <c r="U151" s="3"/>
      <c r="V151" s="3"/>
      <c r="W151" s="3"/>
      <c r="X151" s="3"/>
      <c r="Y151" s="3"/>
      <c r="Z151" s="3"/>
      <c r="AA151" s="3"/>
      <c r="AB151" s="3"/>
      <c r="AC151" s="3"/>
      <c r="AD151" s="3"/>
    </row>
    <row r="152" spans="1:30" ht="15.75" customHeight="1" thickBot="1" x14ac:dyDescent="0.3">
      <c r="A152" s="315" t="s">
        <v>65</v>
      </c>
      <c r="B152" s="289"/>
      <c r="C152" s="289"/>
      <c r="D152" s="289"/>
      <c r="E152" s="289"/>
      <c r="F152" s="289"/>
      <c r="G152" s="289"/>
      <c r="H152" s="289"/>
      <c r="I152" s="318"/>
      <c r="J152" s="289"/>
      <c r="K152" s="289"/>
      <c r="L152" s="318"/>
      <c r="M152" s="318"/>
      <c r="N152" s="318"/>
      <c r="O152" s="290"/>
      <c r="P152" s="3"/>
      <c r="Q152" s="3"/>
      <c r="R152" s="3"/>
      <c r="S152" s="3"/>
      <c r="T152" s="3"/>
      <c r="U152" s="3"/>
      <c r="V152" s="3"/>
      <c r="W152" s="3"/>
      <c r="X152" s="3"/>
      <c r="Y152" s="3"/>
      <c r="Z152" s="3"/>
      <c r="AA152" s="3"/>
      <c r="AB152" s="3"/>
      <c r="AC152" s="3"/>
      <c r="AD152" s="3"/>
    </row>
    <row r="153" spans="1:30" s="205" customFormat="1" ht="71.25" x14ac:dyDescent="0.25">
      <c r="A153" s="206" t="s">
        <v>107</v>
      </c>
      <c r="B153" s="203" t="s">
        <v>106</v>
      </c>
      <c r="C153" s="203" t="s">
        <v>104</v>
      </c>
      <c r="D153" s="203" t="s">
        <v>105</v>
      </c>
      <c r="E153" s="203" t="s">
        <v>108</v>
      </c>
      <c r="F153" s="203" t="s">
        <v>109</v>
      </c>
      <c r="G153" s="203" t="s">
        <v>110</v>
      </c>
      <c r="H153" s="203" t="s">
        <v>111</v>
      </c>
      <c r="I153" s="203" t="s">
        <v>112</v>
      </c>
      <c r="J153" s="203" t="s">
        <v>149</v>
      </c>
      <c r="K153" s="203" t="s">
        <v>150</v>
      </c>
      <c r="L153" s="203" t="s">
        <v>148</v>
      </c>
      <c r="M153" s="204" t="s">
        <v>151</v>
      </c>
      <c r="N153" s="204" t="s">
        <v>115</v>
      </c>
      <c r="O153" s="215" t="s">
        <v>114</v>
      </c>
    </row>
    <row r="154" spans="1:30" ht="15.75" customHeight="1" x14ac:dyDescent="0.25">
      <c r="A154" s="157">
        <v>1</v>
      </c>
      <c r="B154" s="158"/>
      <c r="C154" s="159"/>
      <c r="D154" s="160" t="s">
        <v>10</v>
      </c>
      <c r="E154" s="159"/>
      <c r="F154" s="158"/>
      <c r="G154" s="158"/>
      <c r="H154" s="158"/>
      <c r="I154" s="158"/>
      <c r="J154" s="171"/>
      <c r="K154" s="171"/>
      <c r="L154" s="171"/>
      <c r="M154" s="172"/>
      <c r="N154" s="172"/>
      <c r="O154" s="216" t="str">
        <f>IF(J154&gt;=15000,"Sí","")</f>
        <v/>
      </c>
      <c r="P154" s="3"/>
      <c r="Q154" s="3"/>
      <c r="R154" s="3"/>
      <c r="S154" s="3"/>
      <c r="T154" s="3"/>
      <c r="U154" s="3"/>
      <c r="V154" s="3"/>
      <c r="W154" s="3"/>
      <c r="X154" s="3"/>
      <c r="Y154" s="3"/>
      <c r="Z154" s="3"/>
      <c r="AA154" s="3"/>
      <c r="AB154" s="3"/>
      <c r="AC154" s="3"/>
      <c r="AD154" s="3"/>
    </row>
    <row r="155" spans="1:30" ht="15.75" customHeight="1" x14ac:dyDescent="0.25">
      <c r="A155" s="163">
        <f t="shared" ref="A155:A165" si="31">A154+1</f>
        <v>2</v>
      </c>
      <c r="B155" s="164"/>
      <c r="C155" s="165"/>
      <c r="D155" s="166" t="s">
        <v>10</v>
      </c>
      <c r="E155" s="165"/>
      <c r="F155" s="164"/>
      <c r="G155" s="164"/>
      <c r="H155" s="164"/>
      <c r="I155" s="164"/>
      <c r="J155" s="173"/>
      <c r="K155" s="173"/>
      <c r="L155" s="173"/>
      <c r="M155" s="174"/>
      <c r="N155" s="174"/>
      <c r="O155" s="216" t="str">
        <f t="shared" ref="O155:O165" si="32">IF(J155&gt;=15000,"Sí","")</f>
        <v/>
      </c>
      <c r="P155" s="3"/>
      <c r="Q155" s="3"/>
      <c r="R155" s="3"/>
      <c r="S155" s="3"/>
      <c r="T155" s="3"/>
      <c r="U155" s="3"/>
      <c r="V155" s="3"/>
      <c r="W155" s="3"/>
      <c r="X155" s="3"/>
      <c r="Y155" s="3"/>
      <c r="Z155" s="3"/>
      <c r="AA155" s="3"/>
      <c r="AB155" s="3"/>
      <c r="AC155" s="3"/>
      <c r="AD155" s="3"/>
    </row>
    <row r="156" spans="1:30" ht="15.75" customHeight="1" x14ac:dyDescent="0.25">
      <c r="A156" s="157">
        <f t="shared" si="31"/>
        <v>3</v>
      </c>
      <c r="B156" s="158"/>
      <c r="C156" s="159"/>
      <c r="D156" s="160" t="s">
        <v>10</v>
      </c>
      <c r="E156" s="159"/>
      <c r="F156" s="158"/>
      <c r="G156" s="158"/>
      <c r="H156" s="158"/>
      <c r="I156" s="158"/>
      <c r="J156" s="171"/>
      <c r="K156" s="171"/>
      <c r="L156" s="171"/>
      <c r="M156" s="172"/>
      <c r="N156" s="172"/>
      <c r="O156" s="216" t="str">
        <f t="shared" si="32"/>
        <v/>
      </c>
      <c r="P156" s="3"/>
      <c r="Q156" s="3"/>
      <c r="R156" s="3"/>
      <c r="S156" s="3"/>
      <c r="T156" s="3"/>
      <c r="U156" s="3"/>
      <c r="V156" s="3"/>
      <c r="W156" s="3"/>
      <c r="X156" s="3"/>
      <c r="Y156" s="3"/>
      <c r="Z156" s="3"/>
      <c r="AA156" s="3"/>
      <c r="AB156" s="3"/>
      <c r="AC156" s="3"/>
      <c r="AD156" s="3"/>
    </row>
    <row r="157" spans="1:30" ht="15.75" customHeight="1" x14ac:dyDescent="0.25">
      <c r="A157" s="163">
        <f t="shared" si="31"/>
        <v>4</v>
      </c>
      <c r="B157" s="164"/>
      <c r="C157" s="165"/>
      <c r="D157" s="166"/>
      <c r="E157" s="165"/>
      <c r="F157" s="164"/>
      <c r="G157" s="164"/>
      <c r="H157" s="164"/>
      <c r="I157" s="164"/>
      <c r="J157" s="173"/>
      <c r="K157" s="173"/>
      <c r="L157" s="173"/>
      <c r="M157" s="174"/>
      <c r="N157" s="174"/>
      <c r="O157" s="216" t="str">
        <f t="shared" si="32"/>
        <v/>
      </c>
      <c r="P157" s="3"/>
      <c r="Q157" s="3"/>
      <c r="R157" s="3"/>
      <c r="S157" s="3"/>
      <c r="T157" s="3"/>
      <c r="U157" s="3"/>
      <c r="V157" s="3"/>
      <c r="W157" s="3"/>
      <c r="X157" s="3"/>
      <c r="Y157" s="3"/>
      <c r="Z157" s="3"/>
      <c r="AA157" s="3"/>
      <c r="AB157" s="3"/>
      <c r="AC157" s="3"/>
      <c r="AD157" s="3"/>
    </row>
    <row r="158" spans="1:30" ht="15.75" customHeight="1" x14ac:dyDescent="0.25">
      <c r="A158" s="157">
        <f t="shared" si="31"/>
        <v>5</v>
      </c>
      <c r="B158" s="158"/>
      <c r="C158" s="159"/>
      <c r="D158" s="160"/>
      <c r="E158" s="159"/>
      <c r="F158" s="158"/>
      <c r="G158" s="158"/>
      <c r="H158" s="158"/>
      <c r="I158" s="158"/>
      <c r="J158" s="171"/>
      <c r="K158" s="171"/>
      <c r="L158" s="171"/>
      <c r="M158" s="172"/>
      <c r="N158" s="172"/>
      <c r="O158" s="216" t="str">
        <f t="shared" si="32"/>
        <v/>
      </c>
      <c r="P158" s="3"/>
      <c r="Q158" s="3"/>
      <c r="R158" s="3"/>
      <c r="S158" s="3"/>
      <c r="T158" s="3"/>
      <c r="U158" s="3"/>
      <c r="V158" s="3"/>
      <c r="W158" s="3"/>
      <c r="X158" s="3"/>
      <c r="Y158" s="3"/>
      <c r="Z158" s="3"/>
      <c r="AA158" s="3"/>
      <c r="AB158" s="3"/>
      <c r="AC158" s="3"/>
      <c r="AD158" s="3"/>
    </row>
    <row r="159" spans="1:30" ht="15.75" customHeight="1" x14ac:dyDescent="0.25">
      <c r="A159" s="163">
        <f t="shared" si="31"/>
        <v>6</v>
      </c>
      <c r="B159" s="164"/>
      <c r="C159" s="165"/>
      <c r="D159" s="166"/>
      <c r="E159" s="165"/>
      <c r="F159" s="164"/>
      <c r="G159" s="164"/>
      <c r="H159" s="164"/>
      <c r="I159" s="164"/>
      <c r="J159" s="173"/>
      <c r="K159" s="173"/>
      <c r="L159" s="173"/>
      <c r="M159" s="174"/>
      <c r="N159" s="174"/>
      <c r="O159" s="216" t="str">
        <f t="shared" si="32"/>
        <v/>
      </c>
      <c r="P159" s="3"/>
      <c r="Q159" s="3"/>
      <c r="R159" s="3"/>
      <c r="S159" s="3"/>
      <c r="T159" s="3"/>
      <c r="U159" s="3"/>
      <c r="V159" s="3"/>
      <c r="W159" s="3"/>
      <c r="X159" s="3"/>
      <c r="Y159" s="3"/>
      <c r="Z159" s="3"/>
      <c r="AA159" s="3"/>
      <c r="AB159" s="3"/>
      <c r="AC159" s="3"/>
      <c r="AD159" s="3"/>
    </row>
    <row r="160" spans="1:30" ht="15.75" customHeight="1" x14ac:dyDescent="0.25">
      <c r="A160" s="157">
        <f t="shared" si="31"/>
        <v>7</v>
      </c>
      <c r="B160" s="158"/>
      <c r="C160" s="159"/>
      <c r="D160" s="160"/>
      <c r="E160" s="159"/>
      <c r="F160" s="158"/>
      <c r="G160" s="158"/>
      <c r="H160" s="158"/>
      <c r="I160" s="158"/>
      <c r="J160" s="171"/>
      <c r="K160" s="171"/>
      <c r="L160" s="171"/>
      <c r="M160" s="172"/>
      <c r="N160" s="172"/>
      <c r="O160" s="216" t="str">
        <f t="shared" si="32"/>
        <v/>
      </c>
      <c r="P160" s="3"/>
      <c r="Q160" s="3"/>
      <c r="R160" s="3"/>
      <c r="S160" s="3"/>
      <c r="T160" s="3"/>
      <c r="U160" s="3"/>
      <c r="V160" s="3"/>
      <c r="W160" s="3"/>
      <c r="X160" s="3"/>
      <c r="Y160" s="3"/>
      <c r="Z160" s="3"/>
      <c r="AA160" s="3"/>
      <c r="AB160" s="3"/>
      <c r="AC160" s="3"/>
      <c r="AD160" s="3"/>
    </row>
    <row r="161" spans="1:30" ht="15.75" customHeight="1" x14ac:dyDescent="0.25">
      <c r="A161" s="163">
        <f t="shared" si="31"/>
        <v>8</v>
      </c>
      <c r="B161" s="164"/>
      <c r="C161" s="165"/>
      <c r="D161" s="166"/>
      <c r="E161" s="165"/>
      <c r="F161" s="164"/>
      <c r="G161" s="164"/>
      <c r="H161" s="164"/>
      <c r="I161" s="164"/>
      <c r="J161" s="173"/>
      <c r="K161" s="173"/>
      <c r="L161" s="173"/>
      <c r="M161" s="174"/>
      <c r="N161" s="174"/>
      <c r="O161" s="216" t="str">
        <f t="shared" si="32"/>
        <v/>
      </c>
      <c r="P161" s="3"/>
      <c r="Q161" s="3"/>
      <c r="R161" s="3"/>
      <c r="S161" s="3"/>
      <c r="T161" s="3"/>
      <c r="U161" s="3"/>
      <c r="V161" s="3"/>
      <c r="W161" s="3"/>
      <c r="X161" s="3"/>
      <c r="Y161" s="3"/>
      <c r="Z161" s="3"/>
      <c r="AA161" s="3"/>
      <c r="AB161" s="3"/>
      <c r="AC161" s="3"/>
      <c r="AD161" s="3"/>
    </row>
    <row r="162" spans="1:30" ht="15.75" customHeight="1" x14ac:dyDescent="0.25">
      <c r="A162" s="157">
        <f t="shared" si="31"/>
        <v>9</v>
      </c>
      <c r="B162" s="158"/>
      <c r="C162" s="159"/>
      <c r="D162" s="160"/>
      <c r="E162" s="159"/>
      <c r="F162" s="158"/>
      <c r="G162" s="158"/>
      <c r="H162" s="158"/>
      <c r="I162" s="158"/>
      <c r="J162" s="171"/>
      <c r="K162" s="171"/>
      <c r="L162" s="171"/>
      <c r="M162" s="172"/>
      <c r="N162" s="172"/>
      <c r="O162" s="216" t="str">
        <f t="shared" si="32"/>
        <v/>
      </c>
      <c r="P162" s="3"/>
      <c r="Q162" s="3"/>
      <c r="R162" s="3"/>
      <c r="S162" s="3"/>
      <c r="T162" s="3"/>
      <c r="U162" s="3"/>
      <c r="V162" s="3"/>
      <c r="W162" s="3"/>
      <c r="X162" s="3"/>
      <c r="Y162" s="3"/>
      <c r="Z162" s="3"/>
      <c r="AA162" s="3"/>
      <c r="AB162" s="3"/>
      <c r="AC162" s="3"/>
      <c r="AD162" s="3"/>
    </row>
    <row r="163" spans="1:30" ht="15.75" customHeight="1" x14ac:dyDescent="0.25">
      <c r="A163" s="163">
        <f t="shared" si="31"/>
        <v>10</v>
      </c>
      <c r="B163" s="164"/>
      <c r="C163" s="165"/>
      <c r="D163" s="166"/>
      <c r="E163" s="165"/>
      <c r="F163" s="164"/>
      <c r="G163" s="164"/>
      <c r="H163" s="164"/>
      <c r="I163" s="164"/>
      <c r="J163" s="173"/>
      <c r="K163" s="173"/>
      <c r="L163" s="173"/>
      <c r="M163" s="174"/>
      <c r="N163" s="174"/>
      <c r="O163" s="216" t="str">
        <f t="shared" si="32"/>
        <v/>
      </c>
      <c r="P163" s="3"/>
      <c r="Q163" s="3"/>
      <c r="R163" s="3"/>
      <c r="S163" s="3"/>
      <c r="T163" s="3"/>
      <c r="U163" s="3"/>
      <c r="V163" s="3"/>
      <c r="W163" s="3"/>
      <c r="X163" s="3"/>
      <c r="Y163" s="3"/>
      <c r="Z163" s="3"/>
      <c r="AA163" s="3"/>
      <c r="AB163" s="3"/>
      <c r="AC163" s="3"/>
      <c r="AD163" s="3"/>
    </row>
    <row r="164" spans="1:30" ht="15.75" customHeight="1" x14ac:dyDescent="0.25">
      <c r="A164" s="157">
        <f t="shared" si="31"/>
        <v>11</v>
      </c>
      <c r="B164" s="158"/>
      <c r="C164" s="159"/>
      <c r="D164" s="160"/>
      <c r="E164" s="159"/>
      <c r="F164" s="158"/>
      <c r="G164" s="158"/>
      <c r="H164" s="158"/>
      <c r="I164" s="158"/>
      <c r="J164" s="171"/>
      <c r="K164" s="171"/>
      <c r="L164" s="171"/>
      <c r="M164" s="172"/>
      <c r="N164" s="172"/>
      <c r="O164" s="216" t="str">
        <f t="shared" si="32"/>
        <v/>
      </c>
      <c r="P164" s="3"/>
      <c r="Q164" s="3"/>
      <c r="R164" s="3"/>
      <c r="S164" s="3"/>
      <c r="T164" s="3"/>
      <c r="U164" s="3"/>
      <c r="V164" s="3"/>
      <c r="W164" s="3"/>
      <c r="X164" s="3"/>
      <c r="Y164" s="3"/>
      <c r="Z164" s="3"/>
      <c r="AA164" s="3"/>
      <c r="AB164" s="3"/>
      <c r="AC164" s="3"/>
      <c r="AD164" s="3"/>
    </row>
    <row r="165" spans="1:30" ht="15.75" customHeight="1" thickBot="1" x14ac:dyDescent="0.3">
      <c r="A165" s="163">
        <f t="shared" si="31"/>
        <v>12</v>
      </c>
      <c r="B165" s="164"/>
      <c r="C165" s="165"/>
      <c r="D165" s="166" t="s">
        <v>10</v>
      </c>
      <c r="E165" s="165"/>
      <c r="F165" s="164"/>
      <c r="G165" s="164"/>
      <c r="H165" s="164"/>
      <c r="I165" s="164"/>
      <c r="J165" s="173"/>
      <c r="K165" s="173"/>
      <c r="L165" s="173"/>
      <c r="M165" s="173"/>
      <c r="N165" s="261"/>
      <c r="O165" s="228" t="str">
        <f t="shared" si="32"/>
        <v/>
      </c>
      <c r="P165" s="3"/>
      <c r="Q165" s="3"/>
      <c r="R165" s="3"/>
      <c r="S165" s="3"/>
      <c r="T165" s="3"/>
      <c r="U165" s="3"/>
      <c r="V165" s="3"/>
      <c r="W165" s="3"/>
      <c r="X165" s="3"/>
      <c r="Y165" s="3"/>
      <c r="Z165" s="3"/>
      <c r="AA165" s="3"/>
      <c r="AB165" s="3"/>
      <c r="AC165" s="3"/>
      <c r="AD165" s="3"/>
    </row>
    <row r="166" spans="1:30" ht="15.75" customHeight="1" thickBot="1" x14ac:dyDescent="0.3">
      <c r="A166" s="179" t="s">
        <v>11</v>
      </c>
      <c r="B166" s="180"/>
      <c r="C166" s="180"/>
      <c r="D166" s="180"/>
      <c r="E166" s="180"/>
      <c r="F166" s="180"/>
      <c r="G166" s="180"/>
      <c r="H166" s="180"/>
      <c r="I166" s="180"/>
      <c r="J166" s="181">
        <f t="shared" ref="J166:L166" si="33">SUM(J154:J165)</f>
        <v>0</v>
      </c>
      <c r="K166" s="181">
        <f t="shared" si="33"/>
        <v>0</v>
      </c>
      <c r="L166" s="181">
        <f t="shared" si="33"/>
        <v>0</v>
      </c>
      <c r="M166" s="234">
        <f t="shared" ref="M166:N166" si="34">SUM(M154:M165)</f>
        <v>0</v>
      </c>
      <c r="N166" s="234">
        <f t="shared" si="34"/>
        <v>0</v>
      </c>
      <c r="O166" s="235"/>
      <c r="P166" s="3"/>
      <c r="Q166" s="3"/>
      <c r="R166" s="3"/>
      <c r="S166" s="3"/>
      <c r="T166" s="3"/>
      <c r="U166" s="3"/>
      <c r="V166" s="3"/>
      <c r="W166" s="3"/>
      <c r="X166" s="3"/>
      <c r="Y166" s="3"/>
      <c r="Z166" s="3"/>
      <c r="AA166" s="3"/>
      <c r="AB166" s="3"/>
      <c r="AC166" s="3"/>
      <c r="AD166" s="3"/>
    </row>
    <row r="167" spans="1:30" ht="15.75" customHeight="1" thickBot="1" x14ac:dyDescent="0.3">
      <c r="A167" s="85"/>
      <c r="B167" s="86"/>
      <c r="C167" s="86"/>
      <c r="D167" s="86"/>
      <c r="E167" s="86"/>
      <c r="F167" s="86"/>
      <c r="G167" s="86"/>
      <c r="H167" s="86"/>
      <c r="I167" s="86"/>
      <c r="J167" s="87"/>
      <c r="K167" s="87"/>
      <c r="L167" s="232"/>
      <c r="M167" s="232"/>
      <c r="N167" s="232"/>
      <c r="O167" s="227"/>
      <c r="P167" s="3"/>
      <c r="Q167" s="3"/>
      <c r="R167" s="3"/>
      <c r="S167" s="3"/>
      <c r="T167" s="3"/>
      <c r="U167" s="3"/>
      <c r="V167" s="3"/>
      <c r="W167" s="3"/>
      <c r="X167" s="3"/>
      <c r="Y167" s="3"/>
      <c r="Z167" s="3"/>
      <c r="AA167" s="3"/>
      <c r="AB167" s="3"/>
      <c r="AC167" s="3"/>
      <c r="AD167" s="3"/>
    </row>
    <row r="168" spans="1:30" ht="15.75" customHeight="1" thickBot="1" x14ac:dyDescent="0.3">
      <c r="A168" s="315" t="s">
        <v>66</v>
      </c>
      <c r="B168" s="289"/>
      <c r="C168" s="289"/>
      <c r="D168" s="289"/>
      <c r="E168" s="289"/>
      <c r="F168" s="289"/>
      <c r="G168" s="289"/>
      <c r="H168" s="289"/>
      <c r="I168" s="318"/>
      <c r="J168" s="289"/>
      <c r="K168" s="289"/>
      <c r="L168" s="318"/>
      <c r="M168" s="318"/>
      <c r="N168" s="318"/>
      <c r="O168" s="290"/>
      <c r="P168" s="3"/>
      <c r="Q168" s="3"/>
      <c r="R168" s="3"/>
      <c r="S168" s="3"/>
      <c r="T168" s="3"/>
      <c r="U168" s="3"/>
      <c r="V168" s="3"/>
      <c r="W168" s="3"/>
      <c r="X168" s="3"/>
      <c r="Y168" s="3"/>
      <c r="Z168" s="3"/>
      <c r="AA168" s="3"/>
      <c r="AB168" s="3"/>
      <c r="AC168" s="3"/>
      <c r="AD168" s="3"/>
    </row>
    <row r="169" spans="1:30" s="205" customFormat="1" ht="71.25" x14ac:dyDescent="0.25">
      <c r="A169" s="206" t="s">
        <v>107</v>
      </c>
      <c r="B169" s="203" t="s">
        <v>106</v>
      </c>
      <c r="C169" s="203" t="s">
        <v>104</v>
      </c>
      <c r="D169" s="203" t="s">
        <v>105</v>
      </c>
      <c r="E169" s="203" t="s">
        <v>108</v>
      </c>
      <c r="F169" s="203" t="s">
        <v>109</v>
      </c>
      <c r="G169" s="203" t="s">
        <v>110</v>
      </c>
      <c r="H169" s="203" t="s">
        <v>111</v>
      </c>
      <c r="I169" s="203" t="s">
        <v>112</v>
      </c>
      <c r="J169" s="203" t="s">
        <v>149</v>
      </c>
      <c r="K169" s="203" t="s">
        <v>150</v>
      </c>
      <c r="L169" s="203" t="s">
        <v>148</v>
      </c>
      <c r="M169" s="204" t="s">
        <v>151</v>
      </c>
      <c r="N169" s="204" t="s">
        <v>115</v>
      </c>
      <c r="O169" s="215" t="s">
        <v>114</v>
      </c>
    </row>
    <row r="170" spans="1:30" ht="15.75" customHeight="1" x14ac:dyDescent="0.25">
      <c r="A170" s="157">
        <v>1</v>
      </c>
      <c r="B170" s="158"/>
      <c r="C170" s="159"/>
      <c r="D170" s="160" t="s">
        <v>10</v>
      </c>
      <c r="E170" s="159"/>
      <c r="F170" s="158"/>
      <c r="G170" s="158"/>
      <c r="H170" s="158"/>
      <c r="I170" s="158"/>
      <c r="J170" s="171"/>
      <c r="K170" s="171"/>
      <c r="L170" s="171"/>
      <c r="M170" s="172"/>
      <c r="N170" s="172"/>
      <c r="O170" s="216" t="str">
        <f>IF(J170&gt;=15000,"Sí","")</f>
        <v/>
      </c>
      <c r="P170" s="3"/>
      <c r="Q170" s="3"/>
      <c r="R170" s="3"/>
      <c r="S170" s="3"/>
      <c r="T170" s="3"/>
      <c r="U170" s="3"/>
      <c r="V170" s="3"/>
      <c r="W170" s="3"/>
      <c r="X170" s="3"/>
      <c r="Y170" s="3"/>
      <c r="Z170" s="3"/>
      <c r="AA170" s="3"/>
      <c r="AB170" s="3"/>
      <c r="AC170" s="3"/>
      <c r="AD170" s="3"/>
    </row>
    <row r="171" spans="1:30" ht="15.75" customHeight="1" x14ac:dyDescent="0.25">
      <c r="A171" s="163">
        <v>2</v>
      </c>
      <c r="B171" s="164"/>
      <c r="C171" s="165"/>
      <c r="D171" s="166"/>
      <c r="E171" s="165"/>
      <c r="F171" s="164"/>
      <c r="G171" s="164"/>
      <c r="H171" s="164"/>
      <c r="I171" s="164"/>
      <c r="J171" s="173"/>
      <c r="K171" s="173"/>
      <c r="L171" s="173"/>
      <c r="M171" s="174"/>
      <c r="N171" s="174"/>
      <c r="O171" s="216" t="str">
        <f t="shared" ref="O171:O184" si="35">IF(J171&gt;=15000,"Sí","")</f>
        <v/>
      </c>
      <c r="P171" s="3"/>
      <c r="Q171" s="3"/>
      <c r="R171" s="3"/>
      <c r="S171" s="3"/>
      <c r="T171" s="3"/>
      <c r="U171" s="3"/>
      <c r="V171" s="3"/>
      <c r="W171" s="3"/>
      <c r="X171" s="3"/>
      <c r="Y171" s="3"/>
      <c r="Z171" s="3"/>
      <c r="AA171" s="3"/>
      <c r="AB171" s="3"/>
      <c r="AC171" s="3"/>
      <c r="AD171" s="3"/>
    </row>
    <row r="172" spans="1:30" ht="15.75" customHeight="1" x14ac:dyDescent="0.25">
      <c r="A172" s="157">
        <v>3</v>
      </c>
      <c r="B172" s="158"/>
      <c r="C172" s="159"/>
      <c r="D172" s="160"/>
      <c r="E172" s="159"/>
      <c r="F172" s="158"/>
      <c r="G172" s="158"/>
      <c r="H172" s="158"/>
      <c r="I172" s="158"/>
      <c r="J172" s="171"/>
      <c r="K172" s="171"/>
      <c r="L172" s="171"/>
      <c r="M172" s="172"/>
      <c r="N172" s="172"/>
      <c r="O172" s="216" t="str">
        <f t="shared" si="35"/>
        <v/>
      </c>
      <c r="P172" s="3"/>
      <c r="Q172" s="3"/>
      <c r="R172" s="3"/>
      <c r="S172" s="3"/>
      <c r="T172" s="3"/>
      <c r="U172" s="3"/>
      <c r="V172" s="3"/>
      <c r="W172" s="3"/>
      <c r="X172" s="3"/>
      <c r="Y172" s="3"/>
      <c r="Z172" s="3"/>
      <c r="AA172" s="3"/>
      <c r="AB172" s="3"/>
      <c r="AC172" s="3"/>
      <c r="AD172" s="3"/>
    </row>
    <row r="173" spans="1:30" ht="15.75" customHeight="1" x14ac:dyDescent="0.25">
      <c r="A173" s="163">
        <v>4</v>
      </c>
      <c r="B173" s="164"/>
      <c r="C173" s="165"/>
      <c r="D173" s="166"/>
      <c r="E173" s="165"/>
      <c r="F173" s="164"/>
      <c r="G173" s="164"/>
      <c r="H173" s="164"/>
      <c r="I173" s="164"/>
      <c r="J173" s="173"/>
      <c r="K173" s="173"/>
      <c r="L173" s="173"/>
      <c r="M173" s="174"/>
      <c r="N173" s="174"/>
      <c r="O173" s="216" t="str">
        <f t="shared" si="35"/>
        <v/>
      </c>
      <c r="P173" s="3"/>
      <c r="Q173" s="3"/>
      <c r="R173" s="3"/>
      <c r="S173" s="3"/>
      <c r="T173" s="3"/>
      <c r="U173" s="3"/>
      <c r="V173" s="3"/>
      <c r="W173" s="3"/>
      <c r="X173" s="3"/>
      <c r="Y173" s="3"/>
      <c r="Z173" s="3"/>
      <c r="AA173" s="3"/>
      <c r="AB173" s="3"/>
      <c r="AC173" s="3"/>
      <c r="AD173" s="3"/>
    </row>
    <row r="174" spans="1:30" ht="15.75" customHeight="1" x14ac:dyDescent="0.25">
      <c r="A174" s="157">
        <v>5</v>
      </c>
      <c r="B174" s="158"/>
      <c r="C174" s="159"/>
      <c r="D174" s="160"/>
      <c r="E174" s="159"/>
      <c r="F174" s="158"/>
      <c r="G174" s="158"/>
      <c r="H174" s="158"/>
      <c r="I174" s="158"/>
      <c r="J174" s="171"/>
      <c r="K174" s="171"/>
      <c r="L174" s="171"/>
      <c r="M174" s="172"/>
      <c r="N174" s="172"/>
      <c r="O174" s="216" t="str">
        <f t="shared" si="35"/>
        <v/>
      </c>
      <c r="P174" s="3"/>
      <c r="Q174" s="3"/>
      <c r="R174" s="3"/>
      <c r="S174" s="3"/>
      <c r="T174" s="3"/>
      <c r="U174" s="3"/>
      <c r="V174" s="3"/>
      <c r="W174" s="3"/>
      <c r="X174" s="3"/>
      <c r="Y174" s="3"/>
      <c r="Z174" s="3"/>
      <c r="AA174" s="3"/>
      <c r="AB174" s="3"/>
      <c r="AC174" s="3"/>
      <c r="AD174" s="3"/>
    </row>
    <row r="175" spans="1:30" ht="15.75" customHeight="1" x14ac:dyDescent="0.25">
      <c r="A175" s="163">
        <v>6</v>
      </c>
      <c r="B175" s="164"/>
      <c r="C175" s="165"/>
      <c r="D175" s="166" t="s">
        <v>10</v>
      </c>
      <c r="E175" s="165"/>
      <c r="F175" s="164"/>
      <c r="G175" s="164"/>
      <c r="H175" s="164"/>
      <c r="I175" s="164"/>
      <c r="J175" s="173"/>
      <c r="K175" s="173"/>
      <c r="L175" s="173"/>
      <c r="M175" s="174"/>
      <c r="N175" s="174"/>
      <c r="O175" s="216" t="str">
        <f t="shared" si="35"/>
        <v/>
      </c>
      <c r="P175" s="3"/>
      <c r="Q175" s="3"/>
      <c r="R175" s="3"/>
      <c r="S175" s="3"/>
      <c r="T175" s="3"/>
      <c r="U175" s="3"/>
      <c r="V175" s="3"/>
      <c r="W175" s="3"/>
      <c r="X175" s="3"/>
      <c r="Y175" s="3"/>
      <c r="Z175" s="3"/>
      <c r="AA175" s="3"/>
      <c r="AB175" s="3"/>
      <c r="AC175" s="3"/>
      <c r="AD175" s="3"/>
    </row>
    <row r="176" spans="1:30" ht="15.75" customHeight="1" x14ac:dyDescent="0.25">
      <c r="A176" s="157">
        <v>7</v>
      </c>
      <c r="B176" s="158"/>
      <c r="C176" s="159"/>
      <c r="D176" s="160" t="s">
        <v>10</v>
      </c>
      <c r="E176" s="159"/>
      <c r="F176" s="158"/>
      <c r="G176" s="158"/>
      <c r="H176" s="158"/>
      <c r="I176" s="158"/>
      <c r="J176" s="171"/>
      <c r="K176" s="171"/>
      <c r="L176" s="171"/>
      <c r="M176" s="172"/>
      <c r="N176" s="172"/>
      <c r="O176" s="216" t="str">
        <f t="shared" si="35"/>
        <v/>
      </c>
      <c r="P176" s="3"/>
      <c r="Q176" s="3"/>
      <c r="R176" s="3"/>
      <c r="S176" s="3"/>
      <c r="T176" s="3"/>
      <c r="U176" s="3"/>
      <c r="V176" s="3"/>
      <c r="W176" s="3"/>
      <c r="X176" s="3"/>
      <c r="Y176" s="3"/>
      <c r="Z176" s="3"/>
      <c r="AA176" s="3"/>
      <c r="AB176" s="3"/>
      <c r="AC176" s="3"/>
      <c r="AD176" s="3"/>
    </row>
    <row r="177" spans="1:30" ht="15.75" customHeight="1" x14ac:dyDescent="0.25">
      <c r="A177" s="163">
        <v>8</v>
      </c>
      <c r="B177" s="164"/>
      <c r="C177" s="165"/>
      <c r="D177" s="166"/>
      <c r="E177" s="165"/>
      <c r="F177" s="164"/>
      <c r="G177" s="164"/>
      <c r="H177" s="164"/>
      <c r="I177" s="164"/>
      <c r="J177" s="173"/>
      <c r="K177" s="173"/>
      <c r="L177" s="173"/>
      <c r="M177" s="174"/>
      <c r="N177" s="174"/>
      <c r="O177" s="216" t="str">
        <f t="shared" si="35"/>
        <v/>
      </c>
      <c r="P177" s="3"/>
      <c r="Q177" s="3"/>
      <c r="R177" s="3"/>
      <c r="S177" s="3"/>
      <c r="T177" s="3"/>
      <c r="U177" s="3"/>
      <c r="V177" s="3"/>
      <c r="W177" s="3"/>
      <c r="X177" s="3"/>
      <c r="Y177" s="3"/>
      <c r="Z177" s="3"/>
      <c r="AA177" s="3"/>
      <c r="AB177" s="3"/>
      <c r="AC177" s="3"/>
      <c r="AD177" s="3"/>
    </row>
    <row r="178" spans="1:30" ht="15.75" customHeight="1" x14ac:dyDescent="0.25">
      <c r="A178" s="157">
        <v>9</v>
      </c>
      <c r="B178" s="158"/>
      <c r="C178" s="159"/>
      <c r="D178" s="160"/>
      <c r="E178" s="159"/>
      <c r="F178" s="158"/>
      <c r="G178" s="158"/>
      <c r="H178" s="158"/>
      <c r="I178" s="158"/>
      <c r="J178" s="171"/>
      <c r="K178" s="171"/>
      <c r="L178" s="171"/>
      <c r="M178" s="172"/>
      <c r="N178" s="172"/>
      <c r="O178" s="216" t="str">
        <f t="shared" si="35"/>
        <v/>
      </c>
      <c r="P178" s="3"/>
      <c r="Q178" s="3"/>
      <c r="R178" s="3"/>
      <c r="S178" s="3"/>
      <c r="T178" s="3"/>
      <c r="U178" s="3"/>
      <c r="V178" s="3"/>
      <c r="W178" s="3"/>
      <c r="X178" s="3"/>
      <c r="Y178" s="3"/>
      <c r="Z178" s="3"/>
      <c r="AA178" s="3"/>
      <c r="AB178" s="3"/>
      <c r="AC178" s="3"/>
      <c r="AD178" s="3"/>
    </row>
    <row r="179" spans="1:30" ht="15.75" customHeight="1" x14ac:dyDescent="0.25">
      <c r="A179" s="163">
        <v>10</v>
      </c>
      <c r="B179" s="164"/>
      <c r="C179" s="165"/>
      <c r="D179" s="166"/>
      <c r="E179" s="165"/>
      <c r="F179" s="164"/>
      <c r="G179" s="164"/>
      <c r="H179" s="164"/>
      <c r="I179" s="164"/>
      <c r="J179" s="173"/>
      <c r="K179" s="173"/>
      <c r="L179" s="173"/>
      <c r="M179" s="174"/>
      <c r="N179" s="174"/>
      <c r="O179" s="216" t="str">
        <f t="shared" si="35"/>
        <v/>
      </c>
      <c r="P179" s="3"/>
      <c r="Q179" s="3"/>
      <c r="R179" s="3"/>
      <c r="S179" s="3"/>
      <c r="T179" s="3"/>
      <c r="U179" s="3"/>
      <c r="V179" s="3"/>
      <c r="W179" s="3"/>
      <c r="X179" s="3"/>
      <c r="Y179" s="3"/>
      <c r="Z179" s="3"/>
      <c r="AA179" s="3"/>
      <c r="AB179" s="3"/>
      <c r="AC179" s="3"/>
      <c r="AD179" s="3"/>
    </row>
    <row r="180" spans="1:30" ht="15.75" customHeight="1" x14ac:dyDescent="0.25">
      <c r="A180" s="157">
        <v>11</v>
      </c>
      <c r="B180" s="158"/>
      <c r="C180" s="159"/>
      <c r="D180" s="160"/>
      <c r="E180" s="159"/>
      <c r="F180" s="158"/>
      <c r="G180" s="158"/>
      <c r="H180" s="158"/>
      <c r="I180" s="158"/>
      <c r="J180" s="171"/>
      <c r="K180" s="171"/>
      <c r="L180" s="171"/>
      <c r="M180" s="172"/>
      <c r="N180" s="172"/>
      <c r="O180" s="216" t="str">
        <f t="shared" si="35"/>
        <v/>
      </c>
      <c r="P180" s="3"/>
      <c r="Q180" s="3"/>
      <c r="R180" s="3"/>
      <c r="S180" s="3"/>
      <c r="T180" s="3"/>
      <c r="U180" s="3"/>
      <c r="V180" s="3"/>
      <c r="W180" s="3"/>
      <c r="X180" s="3"/>
      <c r="Y180" s="3"/>
      <c r="Z180" s="3"/>
      <c r="AA180" s="3"/>
      <c r="AB180" s="3"/>
      <c r="AC180" s="3"/>
      <c r="AD180" s="3"/>
    </row>
    <row r="181" spans="1:30" ht="15.75" customHeight="1" x14ac:dyDescent="0.25">
      <c r="A181" s="163">
        <v>12</v>
      </c>
      <c r="B181" s="164"/>
      <c r="C181" s="165"/>
      <c r="D181" s="166"/>
      <c r="E181" s="165"/>
      <c r="F181" s="164"/>
      <c r="G181" s="164"/>
      <c r="H181" s="164"/>
      <c r="I181" s="164"/>
      <c r="J181" s="173"/>
      <c r="K181" s="173"/>
      <c r="L181" s="173"/>
      <c r="M181" s="174"/>
      <c r="N181" s="174"/>
      <c r="O181" s="216" t="str">
        <f t="shared" si="35"/>
        <v/>
      </c>
      <c r="P181" s="3"/>
      <c r="Q181" s="3"/>
      <c r="R181" s="3"/>
      <c r="S181" s="3"/>
      <c r="T181" s="3"/>
      <c r="U181" s="3"/>
      <c r="V181" s="3"/>
      <c r="W181" s="3"/>
      <c r="X181" s="3"/>
      <c r="Y181" s="3"/>
      <c r="Z181" s="3"/>
      <c r="AA181" s="3"/>
      <c r="AB181" s="3"/>
      <c r="AC181" s="3"/>
      <c r="AD181" s="3"/>
    </row>
    <row r="182" spans="1:30" ht="15.75" customHeight="1" x14ac:dyDescent="0.25">
      <c r="A182" s="157">
        <v>13</v>
      </c>
      <c r="B182" s="158"/>
      <c r="C182" s="159"/>
      <c r="D182" s="160"/>
      <c r="E182" s="159"/>
      <c r="F182" s="158"/>
      <c r="G182" s="158"/>
      <c r="H182" s="158"/>
      <c r="I182" s="158"/>
      <c r="J182" s="171"/>
      <c r="K182" s="171"/>
      <c r="L182" s="171"/>
      <c r="M182" s="172"/>
      <c r="N182" s="172"/>
      <c r="O182" s="216" t="str">
        <f t="shared" si="35"/>
        <v/>
      </c>
      <c r="P182" s="3"/>
      <c r="Q182" s="3"/>
      <c r="R182" s="3"/>
      <c r="S182" s="3"/>
      <c r="T182" s="3"/>
      <c r="U182" s="3"/>
      <c r="V182" s="3"/>
      <c r="W182" s="3"/>
      <c r="X182" s="3"/>
      <c r="Y182" s="3"/>
      <c r="Z182" s="3"/>
      <c r="AA182" s="3"/>
      <c r="AB182" s="3"/>
      <c r="AC182" s="3"/>
      <c r="AD182" s="3"/>
    </row>
    <row r="183" spans="1:30" ht="15.75" customHeight="1" x14ac:dyDescent="0.25">
      <c r="A183" s="163">
        <v>14</v>
      </c>
      <c r="B183" s="164"/>
      <c r="C183" s="165"/>
      <c r="D183" s="166"/>
      <c r="E183" s="165"/>
      <c r="F183" s="164"/>
      <c r="G183" s="164"/>
      <c r="H183" s="164"/>
      <c r="I183" s="164"/>
      <c r="J183" s="173"/>
      <c r="K183" s="173"/>
      <c r="L183" s="173"/>
      <c r="M183" s="174"/>
      <c r="N183" s="174"/>
      <c r="O183" s="216" t="str">
        <f t="shared" si="35"/>
        <v/>
      </c>
      <c r="P183" s="3"/>
      <c r="Q183" s="3"/>
      <c r="R183" s="3"/>
      <c r="S183" s="3"/>
      <c r="T183" s="3"/>
      <c r="U183" s="3"/>
      <c r="V183" s="3"/>
      <c r="W183" s="3"/>
      <c r="X183" s="3"/>
      <c r="Y183" s="3"/>
      <c r="Z183" s="3"/>
      <c r="AA183" s="3"/>
      <c r="AB183" s="3"/>
      <c r="AC183" s="3"/>
      <c r="AD183" s="3"/>
    </row>
    <row r="184" spans="1:30" ht="15.75" customHeight="1" thickBot="1" x14ac:dyDescent="0.3">
      <c r="A184" s="157">
        <v>15</v>
      </c>
      <c r="B184" s="158"/>
      <c r="C184" s="159"/>
      <c r="D184" s="160" t="s">
        <v>10</v>
      </c>
      <c r="E184" s="159"/>
      <c r="F184" s="158"/>
      <c r="G184" s="158"/>
      <c r="H184" s="158"/>
      <c r="I184" s="158"/>
      <c r="J184" s="171"/>
      <c r="K184" s="171"/>
      <c r="L184" s="171"/>
      <c r="M184" s="171"/>
      <c r="N184" s="262"/>
      <c r="O184" s="228" t="str">
        <f t="shared" si="35"/>
        <v/>
      </c>
      <c r="P184" s="3"/>
      <c r="Q184" s="3"/>
      <c r="R184" s="3"/>
      <c r="S184" s="3"/>
      <c r="T184" s="3"/>
      <c r="U184" s="3"/>
      <c r="V184" s="3"/>
      <c r="W184" s="3"/>
      <c r="X184" s="3"/>
      <c r="Y184" s="3"/>
      <c r="Z184" s="3"/>
      <c r="AA184" s="3"/>
      <c r="AB184" s="3"/>
      <c r="AC184" s="3"/>
      <c r="AD184" s="3"/>
    </row>
    <row r="185" spans="1:30" ht="15.75" customHeight="1" thickBot="1" x14ac:dyDescent="0.3">
      <c r="A185" s="175" t="s">
        <v>11</v>
      </c>
      <c r="B185" s="176"/>
      <c r="C185" s="176"/>
      <c r="D185" s="176"/>
      <c r="E185" s="176"/>
      <c r="F185" s="176"/>
      <c r="G185" s="176"/>
      <c r="H185" s="176"/>
      <c r="I185" s="176"/>
      <c r="J185" s="177">
        <f t="shared" ref="J185:L185" si="36">SUM(J170:J184)</f>
        <v>0</v>
      </c>
      <c r="K185" s="177">
        <f t="shared" si="36"/>
        <v>0</v>
      </c>
      <c r="L185" s="177">
        <f t="shared" si="36"/>
        <v>0</v>
      </c>
      <c r="M185" s="189">
        <f t="shared" ref="M185:N185" si="37">SUM(M170:M184)</f>
        <v>0</v>
      </c>
      <c r="N185" s="189">
        <f t="shared" si="37"/>
        <v>0</v>
      </c>
      <c r="O185" s="233"/>
      <c r="P185" s="3"/>
      <c r="Q185" s="3"/>
      <c r="R185" s="3"/>
      <c r="S185" s="3"/>
      <c r="T185" s="3"/>
      <c r="U185" s="3"/>
      <c r="V185" s="3"/>
      <c r="W185" s="3"/>
      <c r="X185" s="3"/>
      <c r="Y185" s="3"/>
      <c r="Z185" s="3"/>
      <c r="AA185" s="3"/>
      <c r="AB185" s="3"/>
      <c r="AC185" s="3"/>
      <c r="AD185" s="3"/>
    </row>
    <row r="186" spans="1:30" ht="15.75" customHeight="1" thickBot="1" x14ac:dyDescent="0.3">
      <c r="A186" s="85"/>
      <c r="B186" s="86"/>
      <c r="C186" s="86"/>
      <c r="D186" s="86"/>
      <c r="E186" s="86"/>
      <c r="F186" s="86"/>
      <c r="G186" s="86"/>
      <c r="H186" s="86"/>
      <c r="I186" s="86"/>
      <c r="J186" s="87"/>
      <c r="K186" s="87"/>
      <c r="L186" s="232"/>
      <c r="M186" s="232"/>
      <c r="N186" s="232"/>
      <c r="O186" s="227"/>
      <c r="P186" s="3"/>
      <c r="Q186" s="3"/>
      <c r="R186" s="3"/>
      <c r="S186" s="3"/>
      <c r="T186" s="3"/>
      <c r="U186" s="3"/>
      <c r="V186" s="3"/>
      <c r="W186" s="3"/>
      <c r="X186" s="3"/>
      <c r="Y186" s="3"/>
      <c r="Z186" s="3"/>
      <c r="AA186" s="3"/>
      <c r="AB186" s="3"/>
      <c r="AC186" s="3"/>
      <c r="AD186" s="3"/>
    </row>
    <row r="187" spans="1:30" ht="15.75" customHeight="1" thickBot="1" x14ac:dyDescent="0.3">
      <c r="A187" s="315" t="s">
        <v>67</v>
      </c>
      <c r="B187" s="289"/>
      <c r="C187" s="289"/>
      <c r="D187" s="289"/>
      <c r="E187" s="289"/>
      <c r="F187" s="289"/>
      <c r="G187" s="289"/>
      <c r="H187" s="289"/>
      <c r="I187" s="318"/>
      <c r="J187" s="289"/>
      <c r="K187" s="289"/>
      <c r="L187" s="318"/>
      <c r="M187" s="318"/>
      <c r="N187" s="318"/>
      <c r="O187" s="290"/>
      <c r="P187" s="3"/>
      <c r="Q187" s="3"/>
      <c r="R187" s="3"/>
      <c r="S187" s="3"/>
      <c r="T187" s="3"/>
      <c r="U187" s="3"/>
      <c r="V187" s="3"/>
      <c r="W187" s="3"/>
      <c r="X187" s="3"/>
      <c r="Y187" s="3"/>
      <c r="Z187" s="3"/>
      <c r="AA187" s="3"/>
      <c r="AB187" s="3"/>
      <c r="AC187" s="3"/>
      <c r="AD187" s="3"/>
    </row>
    <row r="188" spans="1:30" s="205" customFormat="1" ht="71.25" x14ac:dyDescent="0.25">
      <c r="A188" s="206" t="s">
        <v>107</v>
      </c>
      <c r="B188" s="203" t="s">
        <v>106</v>
      </c>
      <c r="C188" s="203" t="s">
        <v>104</v>
      </c>
      <c r="D188" s="203" t="s">
        <v>105</v>
      </c>
      <c r="E188" s="203" t="s">
        <v>108</v>
      </c>
      <c r="F188" s="203" t="s">
        <v>109</v>
      </c>
      <c r="G188" s="203" t="s">
        <v>110</v>
      </c>
      <c r="H188" s="203" t="s">
        <v>111</v>
      </c>
      <c r="I188" s="203" t="s">
        <v>112</v>
      </c>
      <c r="J188" s="203" t="s">
        <v>149</v>
      </c>
      <c r="K188" s="203" t="s">
        <v>150</v>
      </c>
      <c r="L188" s="203" t="s">
        <v>148</v>
      </c>
      <c r="M188" s="204" t="s">
        <v>151</v>
      </c>
      <c r="N188" s="204" t="s">
        <v>115</v>
      </c>
      <c r="O188" s="215" t="s">
        <v>114</v>
      </c>
    </row>
    <row r="189" spans="1:30" ht="15.75" customHeight="1" x14ac:dyDescent="0.25">
      <c r="A189" s="157">
        <v>1</v>
      </c>
      <c r="B189" s="158"/>
      <c r="C189" s="159"/>
      <c r="D189" s="160" t="s">
        <v>10</v>
      </c>
      <c r="E189" s="159"/>
      <c r="F189" s="158"/>
      <c r="G189" s="158"/>
      <c r="H189" s="158"/>
      <c r="I189" s="158"/>
      <c r="J189" s="171"/>
      <c r="K189" s="171"/>
      <c r="L189" s="171"/>
      <c r="M189" s="172"/>
      <c r="N189" s="172"/>
      <c r="O189" s="216" t="str">
        <f>IF(J189&gt;=15000,"Sí","")</f>
        <v/>
      </c>
      <c r="P189" s="3"/>
      <c r="Q189" s="3"/>
      <c r="R189" s="3"/>
      <c r="S189" s="3"/>
      <c r="T189" s="3"/>
      <c r="U189" s="3"/>
      <c r="V189" s="3"/>
      <c r="W189" s="3"/>
      <c r="X189" s="3"/>
      <c r="Y189" s="3"/>
      <c r="Z189" s="3"/>
      <c r="AA189" s="3"/>
      <c r="AB189" s="3"/>
      <c r="AC189" s="3"/>
      <c r="AD189" s="3"/>
    </row>
    <row r="190" spans="1:30" ht="15.75" customHeight="1" x14ac:dyDescent="0.25">
      <c r="A190" s="163">
        <f t="shared" ref="A190:A198" si="38">A189+1</f>
        <v>2</v>
      </c>
      <c r="B190" s="164"/>
      <c r="C190" s="165"/>
      <c r="D190" s="166" t="s">
        <v>10</v>
      </c>
      <c r="E190" s="165"/>
      <c r="F190" s="164"/>
      <c r="G190" s="164"/>
      <c r="H190" s="164"/>
      <c r="I190" s="164"/>
      <c r="J190" s="173"/>
      <c r="K190" s="173"/>
      <c r="L190" s="173"/>
      <c r="M190" s="174"/>
      <c r="N190" s="174"/>
      <c r="O190" s="216" t="str">
        <f t="shared" ref="O190:O198" si="39">IF(J190&gt;=15000,"Sí","")</f>
        <v/>
      </c>
      <c r="P190" s="3"/>
      <c r="Q190" s="3"/>
      <c r="R190" s="3"/>
      <c r="S190" s="3"/>
      <c r="T190" s="3"/>
      <c r="U190" s="3"/>
      <c r="V190" s="3"/>
      <c r="W190" s="3"/>
      <c r="X190" s="3"/>
      <c r="Y190" s="3"/>
      <c r="Z190" s="3"/>
      <c r="AA190" s="3"/>
      <c r="AB190" s="3"/>
      <c r="AC190" s="3"/>
      <c r="AD190" s="3"/>
    </row>
    <row r="191" spans="1:30" ht="15.75" customHeight="1" x14ac:dyDescent="0.25">
      <c r="A191" s="157">
        <f t="shared" si="38"/>
        <v>3</v>
      </c>
      <c r="B191" s="158"/>
      <c r="C191" s="159"/>
      <c r="D191" s="160" t="s">
        <v>10</v>
      </c>
      <c r="E191" s="159"/>
      <c r="F191" s="158"/>
      <c r="G191" s="158"/>
      <c r="H191" s="158"/>
      <c r="I191" s="158"/>
      <c r="J191" s="171"/>
      <c r="K191" s="171"/>
      <c r="L191" s="171"/>
      <c r="M191" s="172"/>
      <c r="N191" s="172"/>
      <c r="O191" s="216" t="str">
        <f t="shared" si="39"/>
        <v/>
      </c>
      <c r="P191" s="3"/>
      <c r="Q191" s="3"/>
      <c r="R191" s="3"/>
      <c r="S191" s="3"/>
      <c r="T191" s="3"/>
      <c r="U191" s="3"/>
      <c r="V191" s="3"/>
      <c r="W191" s="3"/>
      <c r="X191" s="3"/>
      <c r="Y191" s="3"/>
      <c r="Z191" s="3"/>
      <c r="AA191" s="3"/>
      <c r="AB191" s="3"/>
      <c r="AC191" s="3"/>
      <c r="AD191" s="3"/>
    </row>
    <row r="192" spans="1:30" ht="15.75" customHeight="1" x14ac:dyDescent="0.25">
      <c r="A192" s="163">
        <f t="shared" si="38"/>
        <v>4</v>
      </c>
      <c r="B192" s="164"/>
      <c r="C192" s="165"/>
      <c r="D192" s="166"/>
      <c r="E192" s="165"/>
      <c r="F192" s="164"/>
      <c r="G192" s="164"/>
      <c r="H192" s="164"/>
      <c r="I192" s="164"/>
      <c r="J192" s="173"/>
      <c r="K192" s="173"/>
      <c r="L192" s="173"/>
      <c r="M192" s="174"/>
      <c r="N192" s="174"/>
      <c r="O192" s="216" t="str">
        <f t="shared" si="39"/>
        <v/>
      </c>
      <c r="P192" s="3"/>
      <c r="Q192" s="3"/>
      <c r="R192" s="3"/>
      <c r="S192" s="3"/>
      <c r="T192" s="3"/>
      <c r="U192" s="3"/>
      <c r="V192" s="3"/>
      <c r="W192" s="3"/>
      <c r="X192" s="3"/>
      <c r="Y192" s="3"/>
      <c r="Z192" s="3"/>
      <c r="AA192" s="3"/>
      <c r="AB192" s="3"/>
      <c r="AC192" s="3"/>
      <c r="AD192" s="3"/>
    </row>
    <row r="193" spans="1:30" ht="15.75" customHeight="1" x14ac:dyDescent="0.25">
      <c r="A193" s="157">
        <f t="shared" si="38"/>
        <v>5</v>
      </c>
      <c r="B193" s="158"/>
      <c r="C193" s="159"/>
      <c r="D193" s="160"/>
      <c r="E193" s="159"/>
      <c r="F193" s="158"/>
      <c r="G193" s="158"/>
      <c r="H193" s="158"/>
      <c r="I193" s="158"/>
      <c r="J193" s="171"/>
      <c r="K193" s="171"/>
      <c r="L193" s="171"/>
      <c r="M193" s="172"/>
      <c r="N193" s="172"/>
      <c r="O193" s="216" t="str">
        <f t="shared" si="39"/>
        <v/>
      </c>
      <c r="P193" s="3"/>
      <c r="Q193" s="3"/>
      <c r="R193" s="3"/>
      <c r="S193" s="3"/>
      <c r="T193" s="3"/>
      <c r="U193" s="3"/>
      <c r="V193" s="3"/>
      <c r="W193" s="3"/>
      <c r="X193" s="3"/>
      <c r="Y193" s="3"/>
      <c r="Z193" s="3"/>
      <c r="AA193" s="3"/>
      <c r="AB193" s="3"/>
      <c r="AC193" s="3"/>
      <c r="AD193" s="3"/>
    </row>
    <row r="194" spans="1:30" ht="15.75" customHeight="1" x14ac:dyDescent="0.25">
      <c r="A194" s="163">
        <f t="shared" si="38"/>
        <v>6</v>
      </c>
      <c r="B194" s="164"/>
      <c r="C194" s="165"/>
      <c r="D194" s="166"/>
      <c r="E194" s="165"/>
      <c r="F194" s="164"/>
      <c r="G194" s="164"/>
      <c r="H194" s="164"/>
      <c r="I194" s="164"/>
      <c r="J194" s="173"/>
      <c r="K194" s="173"/>
      <c r="L194" s="173"/>
      <c r="M194" s="174"/>
      <c r="N194" s="174"/>
      <c r="O194" s="216" t="str">
        <f t="shared" si="39"/>
        <v/>
      </c>
      <c r="P194" s="3"/>
      <c r="Q194" s="3"/>
      <c r="R194" s="3"/>
      <c r="S194" s="3"/>
      <c r="T194" s="3"/>
      <c r="U194" s="3"/>
      <c r="V194" s="3"/>
      <c r="W194" s="3"/>
      <c r="X194" s="3"/>
      <c r="Y194" s="3"/>
      <c r="Z194" s="3"/>
      <c r="AA194" s="3"/>
      <c r="AB194" s="3"/>
      <c r="AC194" s="3"/>
      <c r="AD194" s="3"/>
    </row>
    <row r="195" spans="1:30" ht="15.75" customHeight="1" x14ac:dyDescent="0.25">
      <c r="A195" s="157">
        <f t="shared" si="38"/>
        <v>7</v>
      </c>
      <c r="B195" s="158"/>
      <c r="C195" s="159"/>
      <c r="D195" s="160"/>
      <c r="E195" s="159"/>
      <c r="F195" s="158"/>
      <c r="G195" s="158"/>
      <c r="H195" s="158"/>
      <c r="I195" s="158"/>
      <c r="J195" s="171"/>
      <c r="K195" s="171"/>
      <c r="L195" s="171"/>
      <c r="M195" s="172"/>
      <c r="N195" s="172"/>
      <c r="O195" s="216" t="str">
        <f t="shared" si="39"/>
        <v/>
      </c>
      <c r="P195" s="3"/>
      <c r="Q195" s="3"/>
      <c r="R195" s="3"/>
      <c r="S195" s="3"/>
      <c r="T195" s="3"/>
      <c r="U195" s="3"/>
      <c r="V195" s="3"/>
      <c r="W195" s="3"/>
      <c r="X195" s="3"/>
      <c r="Y195" s="3"/>
      <c r="Z195" s="3"/>
      <c r="AA195" s="3"/>
      <c r="AB195" s="3"/>
      <c r="AC195" s="3"/>
      <c r="AD195" s="3"/>
    </row>
    <row r="196" spans="1:30" ht="15.75" customHeight="1" x14ac:dyDescent="0.25">
      <c r="A196" s="163">
        <f t="shared" si="38"/>
        <v>8</v>
      </c>
      <c r="B196" s="164"/>
      <c r="C196" s="165"/>
      <c r="D196" s="166"/>
      <c r="E196" s="165"/>
      <c r="F196" s="164"/>
      <c r="G196" s="164"/>
      <c r="H196" s="164"/>
      <c r="I196" s="164"/>
      <c r="J196" s="173"/>
      <c r="K196" s="173"/>
      <c r="L196" s="173"/>
      <c r="M196" s="174"/>
      <c r="N196" s="174"/>
      <c r="O196" s="216" t="str">
        <f t="shared" si="39"/>
        <v/>
      </c>
      <c r="P196" s="3"/>
      <c r="Q196" s="3"/>
      <c r="R196" s="3"/>
      <c r="S196" s="3"/>
      <c r="T196" s="3"/>
      <c r="U196" s="3"/>
      <c r="V196" s="3"/>
      <c r="W196" s="3"/>
      <c r="X196" s="3"/>
      <c r="Y196" s="3"/>
      <c r="Z196" s="3"/>
      <c r="AA196" s="3"/>
      <c r="AB196" s="3"/>
      <c r="AC196" s="3"/>
      <c r="AD196" s="3"/>
    </row>
    <row r="197" spans="1:30" ht="15.75" customHeight="1" x14ac:dyDescent="0.25">
      <c r="A197" s="157">
        <f t="shared" si="38"/>
        <v>9</v>
      </c>
      <c r="B197" s="158"/>
      <c r="C197" s="159"/>
      <c r="D197" s="160"/>
      <c r="E197" s="159"/>
      <c r="F197" s="158"/>
      <c r="G197" s="158"/>
      <c r="H197" s="158"/>
      <c r="I197" s="158"/>
      <c r="J197" s="171"/>
      <c r="K197" s="171"/>
      <c r="L197" s="171"/>
      <c r="M197" s="172"/>
      <c r="N197" s="172"/>
      <c r="O197" s="216" t="str">
        <f t="shared" si="39"/>
        <v/>
      </c>
      <c r="P197" s="3"/>
      <c r="Q197" s="3"/>
      <c r="R197" s="3"/>
      <c r="S197" s="3"/>
      <c r="T197" s="3"/>
      <c r="U197" s="3"/>
      <c r="V197" s="3"/>
      <c r="W197" s="3"/>
      <c r="X197" s="3"/>
      <c r="Y197" s="3"/>
      <c r="Z197" s="3"/>
      <c r="AA197" s="3"/>
      <c r="AB197" s="3"/>
      <c r="AC197" s="3"/>
      <c r="AD197" s="3"/>
    </row>
    <row r="198" spans="1:30" ht="15.75" customHeight="1" thickBot="1" x14ac:dyDescent="0.3">
      <c r="A198" s="163">
        <f t="shared" si="38"/>
        <v>10</v>
      </c>
      <c r="B198" s="164"/>
      <c r="C198" s="165"/>
      <c r="D198" s="166"/>
      <c r="E198" s="165"/>
      <c r="F198" s="164"/>
      <c r="G198" s="164"/>
      <c r="H198" s="164"/>
      <c r="I198" s="164"/>
      <c r="J198" s="173"/>
      <c r="K198" s="173"/>
      <c r="L198" s="173"/>
      <c r="M198" s="173"/>
      <c r="N198" s="261"/>
      <c r="O198" s="228" t="str">
        <f t="shared" si="39"/>
        <v/>
      </c>
      <c r="P198" s="3"/>
      <c r="Q198" s="3"/>
      <c r="R198" s="3"/>
      <c r="S198" s="3"/>
      <c r="T198" s="3"/>
      <c r="U198" s="3"/>
      <c r="V198" s="3"/>
      <c r="W198" s="3"/>
      <c r="X198" s="3"/>
      <c r="Y198" s="3"/>
      <c r="Z198" s="3"/>
      <c r="AA198" s="3"/>
      <c r="AB198" s="3"/>
      <c r="AC198" s="3"/>
      <c r="AD198" s="3"/>
    </row>
    <row r="199" spans="1:30" ht="15.75" customHeight="1" thickBot="1" x14ac:dyDescent="0.3">
      <c r="A199" s="183" t="s">
        <v>11</v>
      </c>
      <c r="B199" s="184"/>
      <c r="C199" s="184"/>
      <c r="D199" s="184"/>
      <c r="E199" s="184"/>
      <c r="F199" s="184"/>
      <c r="G199" s="184"/>
      <c r="H199" s="184"/>
      <c r="I199" s="184"/>
      <c r="J199" s="185">
        <f>SUM(J189:J198)</f>
        <v>0</v>
      </c>
      <c r="K199" s="185">
        <f t="shared" ref="K199:L199" si="40">SUM(K189:K198)</f>
        <v>0</v>
      </c>
      <c r="L199" s="234">
        <f t="shared" si="40"/>
        <v>0</v>
      </c>
      <c r="M199" s="234">
        <f t="shared" ref="M199:N199" si="41">SUM(M189:M198)</f>
        <v>0</v>
      </c>
      <c r="N199" s="234">
        <f t="shared" si="41"/>
        <v>0</v>
      </c>
      <c r="O199" s="235"/>
      <c r="P199" s="3"/>
      <c r="Q199" s="3"/>
      <c r="R199" s="3"/>
      <c r="S199" s="3"/>
      <c r="T199" s="3"/>
      <c r="U199" s="3"/>
      <c r="V199" s="3"/>
      <c r="W199" s="3"/>
      <c r="X199" s="3"/>
      <c r="Y199" s="3"/>
      <c r="Z199" s="3"/>
      <c r="AA199" s="3"/>
      <c r="AB199" s="3"/>
      <c r="AC199" s="3"/>
      <c r="AD199" s="3"/>
    </row>
    <row r="200" spans="1:30" ht="15.75" customHeight="1" thickBot="1" x14ac:dyDescent="0.3">
      <c r="A200" s="82"/>
      <c r="B200" s="83"/>
      <c r="C200" s="83"/>
      <c r="D200" s="83"/>
      <c r="E200" s="83"/>
      <c r="F200" s="83"/>
      <c r="G200" s="83"/>
      <c r="H200" s="83"/>
      <c r="I200" s="83"/>
      <c r="J200" s="94"/>
      <c r="K200" s="94"/>
      <c r="L200" s="96"/>
      <c r="M200" s="232"/>
      <c r="N200" s="232"/>
      <c r="O200" s="227"/>
      <c r="P200" s="3"/>
      <c r="Q200" s="3"/>
      <c r="R200" s="3"/>
      <c r="S200" s="3"/>
      <c r="T200" s="3"/>
      <c r="U200" s="3"/>
      <c r="V200" s="3"/>
      <c r="W200" s="3"/>
      <c r="X200" s="3"/>
      <c r="Y200" s="3"/>
      <c r="Z200" s="3"/>
      <c r="AA200" s="3"/>
      <c r="AB200" s="3"/>
      <c r="AC200" s="3"/>
      <c r="AD200" s="3"/>
    </row>
    <row r="201" spans="1:30" ht="15.75" customHeight="1" thickBot="1" x14ac:dyDescent="0.3">
      <c r="A201" s="315" t="s">
        <v>69</v>
      </c>
      <c r="B201" s="289"/>
      <c r="C201" s="289"/>
      <c r="D201" s="289"/>
      <c r="E201" s="289"/>
      <c r="F201" s="289"/>
      <c r="G201" s="289"/>
      <c r="H201" s="289"/>
      <c r="I201" s="318"/>
      <c r="J201" s="289"/>
      <c r="K201" s="289"/>
      <c r="L201" s="318"/>
      <c r="M201" s="318"/>
      <c r="N201" s="318"/>
      <c r="O201" s="290"/>
      <c r="P201" s="3"/>
      <c r="Q201" s="3"/>
      <c r="R201" s="3"/>
      <c r="S201" s="3"/>
      <c r="T201" s="3"/>
      <c r="U201" s="3"/>
      <c r="V201" s="3"/>
      <c r="W201" s="3"/>
      <c r="X201" s="3"/>
      <c r="Y201" s="3"/>
      <c r="Z201" s="3"/>
      <c r="AA201" s="3"/>
      <c r="AB201" s="3"/>
      <c r="AC201" s="3"/>
      <c r="AD201" s="3"/>
    </row>
    <row r="202" spans="1:30" s="205" customFormat="1" ht="71.25" x14ac:dyDescent="0.25">
      <c r="A202" s="206" t="s">
        <v>107</v>
      </c>
      <c r="B202" s="203" t="s">
        <v>106</v>
      </c>
      <c r="C202" s="203" t="s">
        <v>104</v>
      </c>
      <c r="D202" s="203" t="s">
        <v>105</v>
      </c>
      <c r="E202" s="203" t="s">
        <v>108</v>
      </c>
      <c r="F202" s="203" t="s">
        <v>109</v>
      </c>
      <c r="G202" s="203" t="s">
        <v>110</v>
      </c>
      <c r="H202" s="203" t="s">
        <v>111</v>
      </c>
      <c r="I202" s="203" t="s">
        <v>112</v>
      </c>
      <c r="J202" s="203" t="s">
        <v>149</v>
      </c>
      <c r="K202" s="203" t="s">
        <v>150</v>
      </c>
      <c r="L202" s="203" t="s">
        <v>148</v>
      </c>
      <c r="M202" s="204" t="s">
        <v>151</v>
      </c>
      <c r="N202" s="204" t="s">
        <v>115</v>
      </c>
      <c r="O202" s="215" t="s">
        <v>114</v>
      </c>
    </row>
    <row r="203" spans="1:30" ht="15.75" customHeight="1" x14ac:dyDescent="0.25">
      <c r="A203" s="157">
        <v>1</v>
      </c>
      <c r="B203" s="158"/>
      <c r="C203" s="159"/>
      <c r="D203" s="160" t="s">
        <v>10</v>
      </c>
      <c r="E203" s="159"/>
      <c r="F203" s="158"/>
      <c r="G203" s="158"/>
      <c r="H203" s="158"/>
      <c r="I203" s="158"/>
      <c r="J203" s="171"/>
      <c r="K203" s="171"/>
      <c r="L203" s="171"/>
      <c r="M203" s="172"/>
      <c r="N203" s="172"/>
      <c r="O203" s="216" t="str">
        <f>IF(J203&gt;=15000,"Sí","")</f>
        <v/>
      </c>
      <c r="P203" s="3"/>
      <c r="Q203" s="3"/>
      <c r="R203" s="3"/>
      <c r="S203" s="3"/>
      <c r="T203" s="3"/>
      <c r="U203" s="3"/>
      <c r="V203" s="3"/>
      <c r="W203" s="3"/>
      <c r="X203" s="3"/>
      <c r="Y203" s="3"/>
      <c r="Z203" s="3"/>
      <c r="AA203" s="3"/>
      <c r="AB203" s="3"/>
      <c r="AC203" s="3"/>
      <c r="AD203" s="3"/>
    </row>
    <row r="204" spans="1:30" ht="15.75" customHeight="1" x14ac:dyDescent="0.25">
      <c r="A204" s="163">
        <f t="shared" ref="A204:A212" si="42">A203+1</f>
        <v>2</v>
      </c>
      <c r="B204" s="164"/>
      <c r="C204" s="165"/>
      <c r="D204" s="166" t="s">
        <v>10</v>
      </c>
      <c r="E204" s="165"/>
      <c r="F204" s="164"/>
      <c r="G204" s="164"/>
      <c r="H204" s="164"/>
      <c r="I204" s="164"/>
      <c r="J204" s="173"/>
      <c r="K204" s="173"/>
      <c r="L204" s="173"/>
      <c r="M204" s="174"/>
      <c r="N204" s="174"/>
      <c r="O204" s="216" t="str">
        <f t="shared" ref="O204:O212" si="43">IF(J204&gt;=15000,"Sí","")</f>
        <v/>
      </c>
      <c r="P204" s="3"/>
      <c r="Q204" s="3"/>
      <c r="R204" s="3"/>
      <c r="S204" s="3"/>
      <c r="T204" s="3"/>
      <c r="U204" s="3"/>
      <c r="V204" s="3"/>
      <c r="W204" s="3"/>
      <c r="X204" s="3"/>
      <c r="Y204" s="3"/>
      <c r="Z204" s="3"/>
      <c r="AA204" s="3"/>
      <c r="AB204" s="3"/>
      <c r="AC204" s="3"/>
      <c r="AD204" s="3"/>
    </row>
    <row r="205" spans="1:30" ht="15.75" customHeight="1" x14ac:dyDescent="0.25">
      <c r="A205" s="157">
        <f t="shared" si="42"/>
        <v>3</v>
      </c>
      <c r="B205" s="158"/>
      <c r="C205" s="159"/>
      <c r="D205" s="160" t="s">
        <v>10</v>
      </c>
      <c r="E205" s="159"/>
      <c r="F205" s="158"/>
      <c r="G205" s="158"/>
      <c r="H205" s="158"/>
      <c r="I205" s="158"/>
      <c r="J205" s="171"/>
      <c r="K205" s="171"/>
      <c r="L205" s="171"/>
      <c r="M205" s="172"/>
      <c r="N205" s="172"/>
      <c r="O205" s="216" t="str">
        <f t="shared" si="43"/>
        <v/>
      </c>
      <c r="P205" s="3"/>
      <c r="Q205" s="3"/>
      <c r="R205" s="3"/>
      <c r="S205" s="3"/>
      <c r="T205" s="3"/>
      <c r="U205" s="3"/>
      <c r="V205" s="3"/>
      <c r="W205" s="3"/>
      <c r="X205" s="3"/>
      <c r="Y205" s="3"/>
      <c r="Z205" s="3"/>
      <c r="AA205" s="3"/>
      <c r="AB205" s="3"/>
      <c r="AC205" s="3"/>
      <c r="AD205" s="3"/>
    </row>
    <row r="206" spans="1:30" ht="15.75" customHeight="1" x14ac:dyDescent="0.25">
      <c r="A206" s="163">
        <f t="shared" si="42"/>
        <v>4</v>
      </c>
      <c r="B206" s="164"/>
      <c r="C206" s="165"/>
      <c r="D206" s="166"/>
      <c r="E206" s="165"/>
      <c r="F206" s="164"/>
      <c r="G206" s="164"/>
      <c r="H206" s="164"/>
      <c r="I206" s="164"/>
      <c r="J206" s="173"/>
      <c r="K206" s="173"/>
      <c r="L206" s="173"/>
      <c r="M206" s="174"/>
      <c r="N206" s="174"/>
      <c r="O206" s="216" t="str">
        <f t="shared" si="43"/>
        <v/>
      </c>
      <c r="P206" s="3"/>
      <c r="Q206" s="3"/>
      <c r="R206" s="3"/>
      <c r="S206" s="3"/>
      <c r="T206" s="3"/>
      <c r="U206" s="3"/>
      <c r="V206" s="3"/>
      <c r="W206" s="3"/>
      <c r="X206" s="3"/>
      <c r="Y206" s="3"/>
      <c r="Z206" s="3"/>
      <c r="AA206" s="3"/>
      <c r="AB206" s="3"/>
      <c r="AC206" s="3"/>
      <c r="AD206" s="3"/>
    </row>
    <row r="207" spans="1:30" ht="15.75" customHeight="1" x14ac:dyDescent="0.25">
      <c r="A207" s="157">
        <f t="shared" si="42"/>
        <v>5</v>
      </c>
      <c r="B207" s="158"/>
      <c r="C207" s="159"/>
      <c r="D207" s="160"/>
      <c r="E207" s="159"/>
      <c r="F207" s="158"/>
      <c r="G207" s="158"/>
      <c r="H207" s="158"/>
      <c r="I207" s="158"/>
      <c r="J207" s="171"/>
      <c r="K207" s="171"/>
      <c r="L207" s="171"/>
      <c r="M207" s="172"/>
      <c r="N207" s="172"/>
      <c r="O207" s="216" t="str">
        <f t="shared" si="43"/>
        <v/>
      </c>
      <c r="P207" s="3"/>
      <c r="Q207" s="3"/>
      <c r="R207" s="3"/>
      <c r="S207" s="3"/>
      <c r="T207" s="3"/>
      <c r="U207" s="3"/>
      <c r="V207" s="3"/>
      <c r="W207" s="3"/>
      <c r="X207" s="3"/>
      <c r="Y207" s="3"/>
      <c r="Z207" s="3"/>
      <c r="AA207" s="3"/>
      <c r="AB207" s="3"/>
      <c r="AC207" s="3"/>
      <c r="AD207" s="3"/>
    </row>
    <row r="208" spans="1:30" ht="15.75" customHeight="1" x14ac:dyDescent="0.25">
      <c r="A208" s="163">
        <f t="shared" si="42"/>
        <v>6</v>
      </c>
      <c r="B208" s="164"/>
      <c r="C208" s="165"/>
      <c r="D208" s="166"/>
      <c r="E208" s="165"/>
      <c r="F208" s="164"/>
      <c r="G208" s="164"/>
      <c r="H208" s="164"/>
      <c r="I208" s="164"/>
      <c r="J208" s="173"/>
      <c r="K208" s="173"/>
      <c r="L208" s="173"/>
      <c r="M208" s="174"/>
      <c r="N208" s="174"/>
      <c r="O208" s="216" t="str">
        <f t="shared" si="43"/>
        <v/>
      </c>
      <c r="P208" s="3"/>
      <c r="Q208" s="3"/>
      <c r="R208" s="3"/>
      <c r="S208" s="3"/>
      <c r="T208" s="3"/>
      <c r="U208" s="3"/>
      <c r="V208" s="3"/>
      <c r="W208" s="3"/>
      <c r="X208" s="3"/>
      <c r="Y208" s="3"/>
      <c r="Z208" s="3"/>
      <c r="AA208" s="3"/>
      <c r="AB208" s="3"/>
      <c r="AC208" s="3"/>
      <c r="AD208" s="3"/>
    </row>
    <row r="209" spans="1:30" ht="15.75" customHeight="1" x14ac:dyDescent="0.25">
      <c r="A209" s="157">
        <f t="shared" si="42"/>
        <v>7</v>
      </c>
      <c r="B209" s="158"/>
      <c r="C209" s="159"/>
      <c r="D209" s="160"/>
      <c r="E209" s="159"/>
      <c r="F209" s="158"/>
      <c r="G209" s="158"/>
      <c r="H209" s="158"/>
      <c r="I209" s="158"/>
      <c r="J209" s="171"/>
      <c r="K209" s="171"/>
      <c r="L209" s="171"/>
      <c r="M209" s="172"/>
      <c r="N209" s="172"/>
      <c r="O209" s="216" t="str">
        <f t="shared" si="43"/>
        <v/>
      </c>
      <c r="P209" s="3"/>
      <c r="Q209" s="3"/>
      <c r="R209" s="3"/>
      <c r="S209" s="3"/>
      <c r="T209" s="3"/>
      <c r="U209" s="3"/>
      <c r="V209" s="3"/>
      <c r="W209" s="3"/>
      <c r="X209" s="3"/>
      <c r="Y209" s="3"/>
      <c r="Z209" s="3"/>
      <c r="AA209" s="3"/>
      <c r="AB209" s="3"/>
      <c r="AC209" s="3"/>
      <c r="AD209" s="3"/>
    </row>
    <row r="210" spans="1:30" ht="15.75" customHeight="1" x14ac:dyDescent="0.25">
      <c r="A210" s="163">
        <f t="shared" si="42"/>
        <v>8</v>
      </c>
      <c r="B210" s="164"/>
      <c r="C210" s="165"/>
      <c r="D210" s="166"/>
      <c r="E210" s="165"/>
      <c r="F210" s="164"/>
      <c r="G210" s="164"/>
      <c r="H210" s="164"/>
      <c r="I210" s="164"/>
      <c r="J210" s="173"/>
      <c r="K210" s="173"/>
      <c r="L210" s="173"/>
      <c r="M210" s="174"/>
      <c r="N210" s="174"/>
      <c r="O210" s="216" t="str">
        <f t="shared" si="43"/>
        <v/>
      </c>
      <c r="P210" s="3"/>
      <c r="Q210" s="3"/>
      <c r="R210" s="3"/>
      <c r="S210" s="3"/>
      <c r="T210" s="3"/>
      <c r="U210" s="3"/>
      <c r="V210" s="3"/>
      <c r="W210" s="3"/>
      <c r="X210" s="3"/>
      <c r="Y210" s="3"/>
      <c r="Z210" s="3"/>
      <c r="AA210" s="3"/>
      <c r="AB210" s="3"/>
      <c r="AC210" s="3"/>
      <c r="AD210" s="3"/>
    </row>
    <row r="211" spans="1:30" ht="15.75" customHeight="1" x14ac:dyDescent="0.25">
      <c r="A211" s="157">
        <f t="shared" si="42"/>
        <v>9</v>
      </c>
      <c r="B211" s="158"/>
      <c r="C211" s="159"/>
      <c r="D211" s="160"/>
      <c r="E211" s="159"/>
      <c r="F211" s="158"/>
      <c r="G211" s="158"/>
      <c r="H211" s="158"/>
      <c r="I211" s="158"/>
      <c r="J211" s="171"/>
      <c r="K211" s="171"/>
      <c r="L211" s="171"/>
      <c r="M211" s="172"/>
      <c r="N211" s="172"/>
      <c r="O211" s="216" t="str">
        <f t="shared" si="43"/>
        <v/>
      </c>
      <c r="P211" s="3"/>
      <c r="Q211" s="3"/>
      <c r="R211" s="3"/>
      <c r="S211" s="3"/>
      <c r="T211" s="3"/>
      <c r="U211" s="3"/>
      <c r="V211" s="3"/>
      <c r="W211" s="3"/>
      <c r="X211" s="3"/>
      <c r="Y211" s="3"/>
      <c r="Z211" s="3"/>
      <c r="AA211" s="3"/>
      <c r="AB211" s="3"/>
      <c r="AC211" s="3"/>
      <c r="AD211" s="3"/>
    </row>
    <row r="212" spans="1:30" ht="15.75" customHeight="1" thickBot="1" x14ac:dyDescent="0.3">
      <c r="A212" s="163">
        <f t="shared" si="42"/>
        <v>10</v>
      </c>
      <c r="B212" s="164"/>
      <c r="C212" s="165"/>
      <c r="D212" s="166"/>
      <c r="E212" s="165"/>
      <c r="F212" s="164"/>
      <c r="G212" s="164"/>
      <c r="H212" s="164"/>
      <c r="I212" s="164"/>
      <c r="J212" s="173"/>
      <c r="K212" s="173"/>
      <c r="L212" s="173"/>
      <c r="M212" s="174"/>
      <c r="N212" s="174"/>
      <c r="O212" s="216" t="str">
        <f t="shared" si="43"/>
        <v/>
      </c>
      <c r="P212" s="3"/>
      <c r="Q212" s="3"/>
      <c r="R212" s="3"/>
      <c r="S212" s="3"/>
      <c r="T212" s="3"/>
      <c r="U212" s="3"/>
      <c r="V212" s="3"/>
      <c r="W212" s="3"/>
      <c r="X212" s="3"/>
      <c r="Y212" s="3"/>
      <c r="Z212" s="3"/>
      <c r="AA212" s="3"/>
      <c r="AB212" s="3"/>
      <c r="AC212" s="3"/>
      <c r="AD212" s="3"/>
    </row>
    <row r="213" spans="1:30" ht="15.75" customHeight="1" thickBot="1" x14ac:dyDescent="0.3">
      <c r="A213" s="183" t="s">
        <v>11</v>
      </c>
      <c r="B213" s="184"/>
      <c r="C213" s="184"/>
      <c r="D213" s="184"/>
      <c r="E213" s="184"/>
      <c r="F213" s="184"/>
      <c r="G213" s="184"/>
      <c r="H213" s="184"/>
      <c r="I213" s="184"/>
      <c r="J213" s="185">
        <f>SUM(J203:J212)</f>
        <v>0</v>
      </c>
      <c r="K213" s="185">
        <f t="shared" ref="K213:L213" si="44">SUM(K203:K212)</f>
        <v>0</v>
      </c>
      <c r="L213" s="234">
        <f t="shared" si="44"/>
        <v>0</v>
      </c>
      <c r="M213" s="234">
        <f t="shared" ref="M213:N213" si="45">SUM(M203:M212)</f>
        <v>0</v>
      </c>
      <c r="N213" s="234">
        <f t="shared" si="45"/>
        <v>0</v>
      </c>
      <c r="O213" s="230"/>
      <c r="P213" s="3"/>
      <c r="Q213" s="3"/>
      <c r="R213" s="3"/>
      <c r="S213" s="3"/>
      <c r="T213" s="3"/>
      <c r="U213" s="3"/>
      <c r="V213" s="3"/>
      <c r="W213" s="3"/>
      <c r="X213" s="3"/>
      <c r="Y213" s="3"/>
      <c r="Z213" s="3"/>
      <c r="AA213" s="3"/>
      <c r="AB213" s="3"/>
      <c r="AC213" s="3"/>
      <c r="AD213" s="3"/>
    </row>
    <row r="214" spans="1:30" ht="15.75" customHeight="1" thickBot="1" x14ac:dyDescent="0.3">
      <c r="A214" s="82"/>
      <c r="B214" s="83"/>
      <c r="C214" s="83"/>
      <c r="D214" s="83"/>
      <c r="E214" s="83"/>
      <c r="F214" s="83"/>
      <c r="G214" s="83"/>
      <c r="H214" s="83"/>
      <c r="I214" s="83"/>
      <c r="J214" s="94"/>
      <c r="K214" s="94"/>
      <c r="L214" s="96"/>
      <c r="M214" s="96"/>
      <c r="N214" s="96"/>
      <c r="O214" s="218"/>
      <c r="P214" s="3"/>
      <c r="Q214" s="3"/>
      <c r="R214" s="3"/>
      <c r="S214" s="3"/>
      <c r="T214" s="3"/>
      <c r="U214" s="3"/>
      <c r="V214" s="3"/>
      <c r="W214" s="3"/>
      <c r="X214" s="3"/>
      <c r="Y214" s="3"/>
      <c r="Z214" s="3"/>
      <c r="AA214" s="3"/>
      <c r="AB214" s="3"/>
      <c r="AC214" s="3"/>
      <c r="AD214" s="3"/>
    </row>
    <row r="215" spans="1:30" ht="15.75" customHeight="1" thickBot="1" x14ac:dyDescent="0.3">
      <c r="A215" s="315" t="s">
        <v>70</v>
      </c>
      <c r="B215" s="289"/>
      <c r="C215" s="289"/>
      <c r="D215" s="289"/>
      <c r="E215" s="289"/>
      <c r="F215" s="289"/>
      <c r="G215" s="289"/>
      <c r="H215" s="289"/>
      <c r="I215" s="318"/>
      <c r="J215" s="289"/>
      <c r="K215" s="289"/>
      <c r="L215" s="318"/>
      <c r="M215" s="318"/>
      <c r="N215" s="318"/>
      <c r="O215" s="290"/>
      <c r="P215" s="3"/>
      <c r="Q215" s="3"/>
      <c r="R215" s="3"/>
      <c r="S215" s="3"/>
      <c r="T215" s="3"/>
      <c r="U215" s="3"/>
      <c r="V215" s="3"/>
      <c r="W215" s="3"/>
      <c r="X215" s="3"/>
      <c r="Y215" s="3"/>
      <c r="Z215" s="3"/>
      <c r="AA215" s="3"/>
      <c r="AB215" s="3"/>
      <c r="AC215" s="3"/>
      <c r="AD215" s="3"/>
    </row>
    <row r="216" spans="1:30" s="205" customFormat="1" ht="71.25" x14ac:dyDescent="0.25">
      <c r="A216" s="206" t="s">
        <v>107</v>
      </c>
      <c r="B216" s="203" t="s">
        <v>106</v>
      </c>
      <c r="C216" s="203" t="s">
        <v>104</v>
      </c>
      <c r="D216" s="203" t="s">
        <v>105</v>
      </c>
      <c r="E216" s="203" t="s">
        <v>108</v>
      </c>
      <c r="F216" s="203" t="s">
        <v>109</v>
      </c>
      <c r="G216" s="203" t="s">
        <v>110</v>
      </c>
      <c r="H216" s="203" t="s">
        <v>111</v>
      </c>
      <c r="I216" s="203" t="s">
        <v>112</v>
      </c>
      <c r="J216" s="203" t="s">
        <v>149</v>
      </c>
      <c r="K216" s="203" t="s">
        <v>150</v>
      </c>
      <c r="L216" s="203" t="s">
        <v>148</v>
      </c>
      <c r="M216" s="204" t="s">
        <v>151</v>
      </c>
      <c r="N216" s="204" t="s">
        <v>115</v>
      </c>
      <c r="O216" s="215" t="s">
        <v>114</v>
      </c>
    </row>
    <row r="217" spans="1:30" ht="15.75" customHeight="1" x14ac:dyDescent="0.25">
      <c r="A217" s="157">
        <v>1</v>
      </c>
      <c r="B217" s="158"/>
      <c r="C217" s="159"/>
      <c r="D217" s="160" t="s">
        <v>10</v>
      </c>
      <c r="E217" s="159"/>
      <c r="F217" s="158"/>
      <c r="G217" s="158"/>
      <c r="H217" s="158"/>
      <c r="I217" s="158"/>
      <c r="J217" s="171"/>
      <c r="K217" s="171"/>
      <c r="L217" s="171"/>
      <c r="M217" s="172"/>
      <c r="N217" s="172"/>
      <c r="O217" s="216" t="str">
        <f>IF(J217&gt;=15000,"Sí","")</f>
        <v/>
      </c>
      <c r="P217" s="3"/>
      <c r="Q217" s="3"/>
      <c r="R217" s="3"/>
      <c r="S217" s="3"/>
      <c r="T217" s="3"/>
      <c r="U217" s="3"/>
      <c r="V217" s="3"/>
      <c r="W217" s="3"/>
      <c r="X217" s="3"/>
      <c r="Y217" s="3"/>
      <c r="Z217" s="3"/>
      <c r="AA217" s="3"/>
      <c r="AB217" s="3"/>
      <c r="AC217" s="3"/>
      <c r="AD217" s="3"/>
    </row>
    <row r="218" spans="1:30" ht="15.75" customHeight="1" x14ac:dyDescent="0.25">
      <c r="A218" s="163">
        <v>2</v>
      </c>
      <c r="B218" s="164"/>
      <c r="C218" s="165"/>
      <c r="D218" s="166"/>
      <c r="E218" s="165"/>
      <c r="F218" s="164"/>
      <c r="G218" s="164"/>
      <c r="H218" s="164"/>
      <c r="I218" s="164"/>
      <c r="J218" s="173"/>
      <c r="K218" s="173"/>
      <c r="L218" s="173"/>
      <c r="M218" s="174"/>
      <c r="N218" s="174"/>
      <c r="O218" s="216" t="str">
        <f t="shared" ref="O218:O231" si="46">IF(J218&gt;=15000,"Sí","")</f>
        <v/>
      </c>
      <c r="P218" s="3"/>
      <c r="Q218" s="3"/>
      <c r="R218" s="3"/>
      <c r="S218" s="3"/>
      <c r="T218" s="3"/>
      <c r="U218" s="3"/>
      <c r="V218" s="3"/>
      <c r="W218" s="3"/>
      <c r="X218" s="3"/>
      <c r="Y218" s="3"/>
      <c r="Z218" s="3"/>
      <c r="AA218" s="3"/>
      <c r="AB218" s="3"/>
      <c r="AC218" s="3"/>
      <c r="AD218" s="3"/>
    </row>
    <row r="219" spans="1:30" ht="15.75" customHeight="1" x14ac:dyDescent="0.25">
      <c r="A219" s="157">
        <v>3</v>
      </c>
      <c r="B219" s="158"/>
      <c r="C219" s="159"/>
      <c r="D219" s="160"/>
      <c r="E219" s="159"/>
      <c r="F219" s="158"/>
      <c r="G219" s="158"/>
      <c r="H219" s="158"/>
      <c r="I219" s="158"/>
      <c r="J219" s="171"/>
      <c r="K219" s="171"/>
      <c r="L219" s="171"/>
      <c r="M219" s="172"/>
      <c r="N219" s="172"/>
      <c r="O219" s="216" t="str">
        <f t="shared" si="46"/>
        <v/>
      </c>
      <c r="P219" s="3"/>
      <c r="Q219" s="3"/>
      <c r="R219" s="3"/>
      <c r="S219" s="3"/>
      <c r="T219" s="3"/>
      <c r="U219" s="3"/>
      <c r="V219" s="3"/>
      <c r="W219" s="3"/>
      <c r="X219" s="3"/>
      <c r="Y219" s="3"/>
      <c r="Z219" s="3"/>
      <c r="AA219" s="3"/>
      <c r="AB219" s="3"/>
      <c r="AC219" s="3"/>
      <c r="AD219" s="3"/>
    </row>
    <row r="220" spans="1:30" ht="15.75" customHeight="1" x14ac:dyDescent="0.25">
      <c r="A220" s="163">
        <v>4</v>
      </c>
      <c r="B220" s="164"/>
      <c r="C220" s="165"/>
      <c r="D220" s="166"/>
      <c r="E220" s="165"/>
      <c r="F220" s="164"/>
      <c r="G220" s="164"/>
      <c r="H220" s="164"/>
      <c r="I220" s="164"/>
      <c r="J220" s="173"/>
      <c r="K220" s="173"/>
      <c r="L220" s="173"/>
      <c r="M220" s="174"/>
      <c r="N220" s="174"/>
      <c r="O220" s="216" t="str">
        <f t="shared" si="46"/>
        <v/>
      </c>
      <c r="P220" s="3"/>
      <c r="Q220" s="3"/>
      <c r="R220" s="3"/>
      <c r="S220" s="3"/>
      <c r="T220" s="3"/>
      <c r="U220" s="3"/>
      <c r="V220" s="3"/>
      <c r="W220" s="3"/>
      <c r="X220" s="3"/>
      <c r="Y220" s="3"/>
      <c r="Z220" s="3"/>
      <c r="AA220" s="3"/>
      <c r="AB220" s="3"/>
      <c r="AC220" s="3"/>
      <c r="AD220" s="3"/>
    </row>
    <row r="221" spans="1:30" ht="15.75" customHeight="1" x14ac:dyDescent="0.25">
      <c r="A221" s="157">
        <v>5</v>
      </c>
      <c r="B221" s="158"/>
      <c r="C221" s="159"/>
      <c r="D221" s="160"/>
      <c r="E221" s="159"/>
      <c r="F221" s="158"/>
      <c r="G221" s="158"/>
      <c r="H221" s="158"/>
      <c r="I221" s="158"/>
      <c r="J221" s="171"/>
      <c r="K221" s="171"/>
      <c r="L221" s="171"/>
      <c r="M221" s="172"/>
      <c r="N221" s="172"/>
      <c r="O221" s="216" t="str">
        <f t="shared" si="46"/>
        <v/>
      </c>
      <c r="P221" s="3"/>
      <c r="Q221" s="3"/>
      <c r="R221" s="3"/>
      <c r="S221" s="3"/>
      <c r="T221" s="3"/>
      <c r="U221" s="3"/>
      <c r="V221" s="3"/>
      <c r="W221" s="3"/>
      <c r="X221" s="3"/>
      <c r="Y221" s="3"/>
      <c r="Z221" s="3"/>
      <c r="AA221" s="3"/>
      <c r="AB221" s="3"/>
      <c r="AC221" s="3"/>
      <c r="AD221" s="3"/>
    </row>
    <row r="222" spans="1:30" ht="15.75" customHeight="1" x14ac:dyDescent="0.25">
      <c r="A222" s="163">
        <v>6</v>
      </c>
      <c r="B222" s="164"/>
      <c r="C222" s="165"/>
      <c r="D222" s="166" t="s">
        <v>10</v>
      </c>
      <c r="E222" s="165"/>
      <c r="F222" s="164"/>
      <c r="G222" s="164"/>
      <c r="H222" s="164"/>
      <c r="I222" s="164"/>
      <c r="J222" s="173"/>
      <c r="K222" s="173"/>
      <c r="L222" s="173"/>
      <c r="M222" s="174"/>
      <c r="N222" s="174"/>
      <c r="O222" s="216" t="str">
        <f t="shared" si="46"/>
        <v/>
      </c>
      <c r="P222" s="3"/>
      <c r="Q222" s="3"/>
      <c r="R222" s="3"/>
      <c r="S222" s="3"/>
      <c r="T222" s="3"/>
      <c r="U222" s="3"/>
      <c r="V222" s="3"/>
      <c r="W222" s="3"/>
      <c r="X222" s="3"/>
      <c r="Y222" s="3"/>
      <c r="Z222" s="3"/>
      <c r="AA222" s="3"/>
      <c r="AB222" s="3"/>
      <c r="AC222" s="3"/>
      <c r="AD222" s="3"/>
    </row>
    <row r="223" spans="1:30" ht="15.75" customHeight="1" x14ac:dyDescent="0.25">
      <c r="A223" s="157">
        <v>7</v>
      </c>
      <c r="B223" s="158"/>
      <c r="C223" s="159"/>
      <c r="D223" s="160" t="s">
        <v>10</v>
      </c>
      <c r="E223" s="159"/>
      <c r="F223" s="158"/>
      <c r="G223" s="158"/>
      <c r="H223" s="158"/>
      <c r="I223" s="158"/>
      <c r="J223" s="171"/>
      <c r="K223" s="171"/>
      <c r="L223" s="171"/>
      <c r="M223" s="172"/>
      <c r="N223" s="172"/>
      <c r="O223" s="216" t="str">
        <f t="shared" si="46"/>
        <v/>
      </c>
      <c r="P223" s="3"/>
      <c r="Q223" s="3"/>
      <c r="R223" s="3"/>
      <c r="S223" s="3"/>
      <c r="T223" s="3"/>
      <c r="U223" s="3"/>
      <c r="V223" s="3"/>
      <c r="W223" s="3"/>
      <c r="X223" s="3"/>
      <c r="Y223" s="3"/>
      <c r="Z223" s="3"/>
      <c r="AA223" s="3"/>
      <c r="AB223" s="3"/>
      <c r="AC223" s="3"/>
      <c r="AD223" s="3"/>
    </row>
    <row r="224" spans="1:30" ht="15.75" customHeight="1" x14ac:dyDescent="0.25">
      <c r="A224" s="163">
        <v>8</v>
      </c>
      <c r="B224" s="164"/>
      <c r="C224" s="165"/>
      <c r="D224" s="166"/>
      <c r="E224" s="165"/>
      <c r="F224" s="164"/>
      <c r="G224" s="164"/>
      <c r="H224" s="164"/>
      <c r="I224" s="164"/>
      <c r="J224" s="173"/>
      <c r="K224" s="173"/>
      <c r="L224" s="173"/>
      <c r="M224" s="174"/>
      <c r="N224" s="174"/>
      <c r="O224" s="216" t="str">
        <f t="shared" si="46"/>
        <v/>
      </c>
      <c r="P224" s="3"/>
      <c r="Q224" s="3"/>
      <c r="R224" s="3"/>
      <c r="S224" s="3"/>
      <c r="T224" s="3"/>
      <c r="U224" s="3"/>
      <c r="V224" s="3"/>
      <c r="W224" s="3"/>
      <c r="X224" s="3"/>
      <c r="Y224" s="3"/>
      <c r="Z224" s="3"/>
      <c r="AA224" s="3"/>
      <c r="AB224" s="3"/>
      <c r="AC224" s="3"/>
      <c r="AD224" s="3"/>
    </row>
    <row r="225" spans="1:30" ht="15.75" customHeight="1" x14ac:dyDescent="0.25">
      <c r="A225" s="157">
        <v>9</v>
      </c>
      <c r="B225" s="158"/>
      <c r="C225" s="159"/>
      <c r="D225" s="160"/>
      <c r="E225" s="159"/>
      <c r="F225" s="158"/>
      <c r="G225" s="158"/>
      <c r="H225" s="158"/>
      <c r="I225" s="158"/>
      <c r="J225" s="171"/>
      <c r="K225" s="171"/>
      <c r="L225" s="171"/>
      <c r="M225" s="172"/>
      <c r="N225" s="172"/>
      <c r="O225" s="216" t="str">
        <f t="shared" si="46"/>
        <v/>
      </c>
      <c r="P225" s="3"/>
      <c r="Q225" s="3"/>
      <c r="R225" s="3"/>
      <c r="S225" s="3"/>
      <c r="T225" s="3"/>
      <c r="U225" s="3"/>
      <c r="V225" s="3"/>
      <c r="W225" s="3"/>
      <c r="X225" s="3"/>
      <c r="Y225" s="3"/>
      <c r="Z225" s="3"/>
      <c r="AA225" s="3"/>
      <c r="AB225" s="3"/>
      <c r="AC225" s="3"/>
      <c r="AD225" s="3"/>
    </row>
    <row r="226" spans="1:30" ht="15.75" customHeight="1" x14ac:dyDescent="0.25">
      <c r="A226" s="163">
        <v>10</v>
      </c>
      <c r="B226" s="164"/>
      <c r="C226" s="165"/>
      <c r="D226" s="166"/>
      <c r="E226" s="165"/>
      <c r="F226" s="164"/>
      <c r="G226" s="164"/>
      <c r="H226" s="164"/>
      <c r="I226" s="164"/>
      <c r="J226" s="173"/>
      <c r="K226" s="173"/>
      <c r="L226" s="173"/>
      <c r="M226" s="174"/>
      <c r="N226" s="174"/>
      <c r="O226" s="216" t="str">
        <f t="shared" si="46"/>
        <v/>
      </c>
      <c r="P226" s="3"/>
      <c r="Q226" s="3"/>
      <c r="R226" s="3"/>
      <c r="S226" s="3"/>
      <c r="T226" s="3"/>
      <c r="U226" s="3"/>
      <c r="V226" s="3"/>
      <c r="W226" s="3"/>
      <c r="X226" s="3"/>
      <c r="Y226" s="3"/>
      <c r="Z226" s="3"/>
      <c r="AA226" s="3"/>
      <c r="AB226" s="3"/>
      <c r="AC226" s="3"/>
      <c r="AD226" s="3"/>
    </row>
    <row r="227" spans="1:30" ht="15.75" customHeight="1" x14ac:dyDescent="0.25">
      <c r="A227" s="157">
        <v>11</v>
      </c>
      <c r="B227" s="158"/>
      <c r="C227" s="159"/>
      <c r="D227" s="160"/>
      <c r="E227" s="159"/>
      <c r="F227" s="158"/>
      <c r="G227" s="158"/>
      <c r="H227" s="158"/>
      <c r="I227" s="158"/>
      <c r="J227" s="171"/>
      <c r="K227" s="171"/>
      <c r="L227" s="171"/>
      <c r="M227" s="172"/>
      <c r="N227" s="172"/>
      <c r="O227" s="216" t="str">
        <f t="shared" si="46"/>
        <v/>
      </c>
      <c r="P227" s="3"/>
      <c r="Q227" s="3"/>
      <c r="R227" s="3"/>
      <c r="S227" s="3"/>
      <c r="T227" s="3"/>
      <c r="U227" s="3"/>
      <c r="V227" s="3"/>
      <c r="W227" s="3"/>
      <c r="X227" s="3"/>
      <c r="Y227" s="3"/>
      <c r="Z227" s="3"/>
      <c r="AA227" s="3"/>
      <c r="AB227" s="3"/>
      <c r="AC227" s="3"/>
      <c r="AD227" s="3"/>
    </row>
    <row r="228" spans="1:30" ht="15.75" customHeight="1" x14ac:dyDescent="0.25">
      <c r="A228" s="163">
        <v>12</v>
      </c>
      <c r="B228" s="164"/>
      <c r="C228" s="165"/>
      <c r="D228" s="166"/>
      <c r="E228" s="165"/>
      <c r="F228" s="164"/>
      <c r="G228" s="164"/>
      <c r="H228" s="164"/>
      <c r="I228" s="164"/>
      <c r="J228" s="173"/>
      <c r="K228" s="173"/>
      <c r="L228" s="173"/>
      <c r="M228" s="174"/>
      <c r="N228" s="174"/>
      <c r="O228" s="216" t="str">
        <f t="shared" si="46"/>
        <v/>
      </c>
      <c r="P228" s="3"/>
      <c r="Q228" s="3"/>
      <c r="R228" s="3"/>
      <c r="S228" s="3"/>
      <c r="T228" s="3"/>
      <c r="U228" s="3"/>
      <c r="V228" s="3"/>
      <c r="W228" s="3"/>
      <c r="X228" s="3"/>
      <c r="Y228" s="3"/>
      <c r="Z228" s="3"/>
      <c r="AA228" s="3"/>
      <c r="AB228" s="3"/>
      <c r="AC228" s="3"/>
      <c r="AD228" s="3"/>
    </row>
    <row r="229" spans="1:30" ht="15.75" customHeight="1" x14ac:dyDescent="0.25">
      <c r="A229" s="157">
        <v>13</v>
      </c>
      <c r="B229" s="158"/>
      <c r="C229" s="159"/>
      <c r="D229" s="160"/>
      <c r="E229" s="159"/>
      <c r="F229" s="158"/>
      <c r="G229" s="158"/>
      <c r="H229" s="158"/>
      <c r="I229" s="158"/>
      <c r="J229" s="171"/>
      <c r="K229" s="171"/>
      <c r="L229" s="171"/>
      <c r="M229" s="172"/>
      <c r="N229" s="172"/>
      <c r="O229" s="216" t="str">
        <f t="shared" si="46"/>
        <v/>
      </c>
      <c r="P229" s="3"/>
      <c r="Q229" s="3"/>
      <c r="R229" s="3"/>
      <c r="S229" s="3"/>
      <c r="T229" s="3"/>
      <c r="U229" s="3"/>
      <c r="V229" s="3"/>
      <c r="W229" s="3"/>
      <c r="X229" s="3"/>
      <c r="Y229" s="3"/>
      <c r="Z229" s="3"/>
      <c r="AA229" s="3"/>
      <c r="AB229" s="3"/>
      <c r="AC229" s="3"/>
      <c r="AD229" s="3"/>
    </row>
    <row r="230" spans="1:30" ht="15.75" customHeight="1" x14ac:dyDescent="0.25">
      <c r="A230" s="163">
        <v>14</v>
      </c>
      <c r="B230" s="164"/>
      <c r="C230" s="165"/>
      <c r="D230" s="166"/>
      <c r="E230" s="165"/>
      <c r="F230" s="164"/>
      <c r="G230" s="164"/>
      <c r="H230" s="164"/>
      <c r="I230" s="164"/>
      <c r="J230" s="173"/>
      <c r="K230" s="173"/>
      <c r="L230" s="173"/>
      <c r="M230" s="174"/>
      <c r="N230" s="174"/>
      <c r="O230" s="216" t="str">
        <f t="shared" si="46"/>
        <v/>
      </c>
      <c r="P230" s="3"/>
      <c r="Q230" s="3"/>
      <c r="R230" s="3"/>
      <c r="S230" s="3"/>
      <c r="T230" s="3"/>
      <c r="U230" s="3"/>
      <c r="V230" s="3"/>
      <c r="W230" s="3"/>
      <c r="X230" s="3"/>
      <c r="Y230" s="3"/>
      <c r="Z230" s="3"/>
      <c r="AA230" s="3"/>
      <c r="AB230" s="3"/>
      <c r="AC230" s="3"/>
      <c r="AD230" s="3"/>
    </row>
    <row r="231" spans="1:30" ht="15.75" customHeight="1" thickBot="1" x14ac:dyDescent="0.3">
      <c r="A231" s="157">
        <v>15</v>
      </c>
      <c r="B231" s="158"/>
      <c r="C231" s="159"/>
      <c r="D231" s="160" t="s">
        <v>10</v>
      </c>
      <c r="E231" s="159"/>
      <c r="F231" s="158"/>
      <c r="G231" s="158"/>
      <c r="H231" s="158"/>
      <c r="I231" s="158"/>
      <c r="J231" s="171"/>
      <c r="K231" s="171"/>
      <c r="L231" s="171"/>
      <c r="M231" s="171"/>
      <c r="N231" s="262"/>
      <c r="O231" s="228" t="str">
        <f t="shared" si="46"/>
        <v/>
      </c>
      <c r="P231" s="3"/>
      <c r="Q231" s="3"/>
      <c r="R231" s="3"/>
      <c r="S231" s="3"/>
      <c r="T231" s="3"/>
      <c r="U231" s="3"/>
      <c r="V231" s="3"/>
      <c r="W231" s="3"/>
      <c r="X231" s="3"/>
      <c r="Y231" s="3"/>
      <c r="Z231" s="3"/>
      <c r="AA231" s="3"/>
      <c r="AB231" s="3"/>
      <c r="AC231" s="3"/>
      <c r="AD231" s="3"/>
    </row>
    <row r="232" spans="1:30" ht="15.75" customHeight="1" thickBot="1" x14ac:dyDescent="0.3">
      <c r="A232" s="175" t="s">
        <v>11</v>
      </c>
      <c r="B232" s="176"/>
      <c r="C232" s="176"/>
      <c r="D232" s="176"/>
      <c r="E232" s="176"/>
      <c r="F232" s="176"/>
      <c r="G232" s="176"/>
      <c r="H232" s="176"/>
      <c r="I232" s="176"/>
      <c r="J232" s="177">
        <f t="shared" ref="J232:L232" si="47">SUM(J217:J231)</f>
        <v>0</v>
      </c>
      <c r="K232" s="177">
        <f t="shared" si="47"/>
        <v>0</v>
      </c>
      <c r="L232" s="177">
        <f t="shared" si="47"/>
        <v>0</v>
      </c>
      <c r="M232" s="178">
        <f t="shared" ref="M232:N232" si="48">SUM(M217:M231)</f>
        <v>0</v>
      </c>
      <c r="N232" s="178">
        <f t="shared" si="48"/>
        <v>0</v>
      </c>
      <c r="O232" s="236"/>
      <c r="P232" s="3"/>
      <c r="Q232" s="3"/>
      <c r="R232" s="3"/>
      <c r="S232" s="3"/>
      <c r="T232" s="3"/>
      <c r="U232" s="3"/>
      <c r="V232" s="3"/>
      <c r="W232" s="3"/>
      <c r="X232" s="3"/>
      <c r="Y232" s="3"/>
      <c r="Z232" s="3"/>
      <c r="AA232" s="3"/>
      <c r="AB232" s="3"/>
      <c r="AC232" s="3"/>
      <c r="AD232" s="3"/>
    </row>
    <row r="233" spans="1:30" ht="15.75" customHeight="1" thickBot="1" x14ac:dyDescent="0.3">
      <c r="A233" s="82"/>
      <c r="B233" s="83"/>
      <c r="C233" s="83"/>
      <c r="D233" s="83"/>
      <c r="E233" s="83"/>
      <c r="F233" s="83"/>
      <c r="G233" s="83"/>
      <c r="H233" s="83"/>
      <c r="I233" s="83"/>
      <c r="J233" s="94"/>
      <c r="K233" s="94"/>
      <c r="L233" s="96"/>
      <c r="M233" s="232"/>
      <c r="N233" s="232"/>
      <c r="O233" s="227"/>
      <c r="P233" s="3"/>
      <c r="Q233" s="3"/>
      <c r="R233" s="3"/>
      <c r="S233" s="3"/>
      <c r="T233" s="3"/>
      <c r="U233" s="3"/>
      <c r="V233" s="3"/>
      <c r="W233" s="3"/>
      <c r="X233" s="3"/>
      <c r="Y233" s="3"/>
      <c r="Z233" s="3"/>
      <c r="AA233" s="3"/>
      <c r="AB233" s="3"/>
      <c r="AC233" s="3"/>
      <c r="AD233" s="3"/>
    </row>
    <row r="234" spans="1:30" ht="15.75" customHeight="1" thickBot="1" x14ac:dyDescent="0.3">
      <c r="A234" s="315" t="s">
        <v>153</v>
      </c>
      <c r="B234" s="289"/>
      <c r="C234" s="289"/>
      <c r="D234" s="289"/>
      <c r="E234" s="289"/>
      <c r="F234" s="289"/>
      <c r="G234" s="289"/>
      <c r="H234" s="289"/>
      <c r="I234" s="318"/>
      <c r="J234" s="289"/>
      <c r="K234" s="289"/>
      <c r="L234" s="318"/>
      <c r="M234" s="318"/>
      <c r="N234" s="318"/>
      <c r="O234" s="290"/>
      <c r="P234" s="3"/>
      <c r="Q234" s="3"/>
      <c r="R234" s="3"/>
      <c r="S234" s="3"/>
      <c r="T234" s="3"/>
      <c r="U234" s="3"/>
      <c r="V234" s="3"/>
      <c r="W234" s="3"/>
      <c r="X234" s="3"/>
      <c r="Y234" s="3"/>
      <c r="Z234" s="3"/>
      <c r="AA234" s="3"/>
      <c r="AB234" s="3"/>
      <c r="AC234" s="3"/>
      <c r="AD234" s="3"/>
    </row>
    <row r="235" spans="1:30" s="205" customFormat="1" ht="71.25" x14ac:dyDescent="0.25">
      <c r="A235" s="206" t="s">
        <v>107</v>
      </c>
      <c r="B235" s="203" t="s">
        <v>106</v>
      </c>
      <c r="C235" s="203" t="s">
        <v>104</v>
      </c>
      <c r="D235" s="203" t="s">
        <v>105</v>
      </c>
      <c r="E235" s="203" t="s">
        <v>108</v>
      </c>
      <c r="F235" s="203" t="s">
        <v>109</v>
      </c>
      <c r="G235" s="203" t="s">
        <v>110</v>
      </c>
      <c r="H235" s="203" t="s">
        <v>111</v>
      </c>
      <c r="I235" s="203" t="s">
        <v>112</v>
      </c>
      <c r="J235" s="203" t="s">
        <v>149</v>
      </c>
      <c r="K235" s="203" t="s">
        <v>150</v>
      </c>
      <c r="L235" s="203" t="s">
        <v>148</v>
      </c>
      <c r="M235" s="204" t="s">
        <v>151</v>
      </c>
      <c r="N235" s="204" t="s">
        <v>115</v>
      </c>
      <c r="O235" s="215" t="s">
        <v>114</v>
      </c>
    </row>
    <row r="236" spans="1:30" ht="15.75" customHeight="1" x14ac:dyDescent="0.25">
      <c r="A236" s="157">
        <v>1</v>
      </c>
      <c r="B236" s="158"/>
      <c r="C236" s="159"/>
      <c r="D236" s="160" t="s">
        <v>10</v>
      </c>
      <c r="E236" s="159"/>
      <c r="F236" s="158"/>
      <c r="G236" s="158"/>
      <c r="H236" s="158"/>
      <c r="I236" s="158"/>
      <c r="J236" s="171"/>
      <c r="K236" s="171"/>
      <c r="L236" s="171"/>
      <c r="M236" s="172"/>
      <c r="N236" s="172"/>
      <c r="O236" s="216" t="str">
        <f>IF(J236&gt;=15000,"Sí","")</f>
        <v/>
      </c>
      <c r="P236" s="3"/>
      <c r="Q236" s="3"/>
      <c r="R236" s="3"/>
      <c r="S236" s="3"/>
      <c r="T236" s="3"/>
      <c r="U236" s="3"/>
      <c r="V236" s="3"/>
      <c r="W236" s="3"/>
      <c r="X236" s="3"/>
      <c r="Y236" s="3"/>
      <c r="Z236" s="3"/>
      <c r="AA236" s="3"/>
      <c r="AB236" s="3"/>
      <c r="AC236" s="3"/>
      <c r="AD236" s="3"/>
    </row>
    <row r="237" spans="1:30" ht="15.75" customHeight="1" x14ac:dyDescent="0.25">
      <c r="A237" s="163">
        <f t="shared" ref="A237:A245" si="49">A236+1</f>
        <v>2</v>
      </c>
      <c r="B237" s="164"/>
      <c r="C237" s="165"/>
      <c r="D237" s="166" t="s">
        <v>10</v>
      </c>
      <c r="E237" s="165"/>
      <c r="F237" s="164"/>
      <c r="G237" s="164"/>
      <c r="H237" s="164"/>
      <c r="I237" s="164"/>
      <c r="J237" s="173"/>
      <c r="K237" s="173"/>
      <c r="L237" s="173"/>
      <c r="M237" s="174"/>
      <c r="N237" s="174"/>
      <c r="O237" s="216" t="str">
        <f t="shared" ref="O237:O245" si="50">IF(J237&gt;=15000,"Sí","")</f>
        <v/>
      </c>
      <c r="P237" s="3"/>
      <c r="Q237" s="3"/>
      <c r="R237" s="3"/>
      <c r="S237" s="3"/>
      <c r="T237" s="3"/>
      <c r="U237" s="3"/>
      <c r="V237" s="3"/>
      <c r="W237" s="3"/>
      <c r="X237" s="3"/>
      <c r="Y237" s="3"/>
      <c r="Z237" s="3"/>
      <c r="AA237" s="3"/>
      <c r="AB237" s="3"/>
      <c r="AC237" s="3"/>
      <c r="AD237" s="3"/>
    </row>
    <row r="238" spans="1:30" ht="15.75" customHeight="1" x14ac:dyDescent="0.25">
      <c r="A238" s="157">
        <f t="shared" si="49"/>
        <v>3</v>
      </c>
      <c r="B238" s="158"/>
      <c r="C238" s="159"/>
      <c r="D238" s="160" t="s">
        <v>10</v>
      </c>
      <c r="E238" s="159"/>
      <c r="F238" s="158"/>
      <c r="G238" s="158"/>
      <c r="H238" s="158"/>
      <c r="I238" s="158"/>
      <c r="J238" s="171"/>
      <c r="K238" s="171"/>
      <c r="L238" s="171"/>
      <c r="M238" s="172"/>
      <c r="N238" s="172"/>
      <c r="O238" s="216" t="str">
        <f t="shared" si="50"/>
        <v/>
      </c>
      <c r="P238" s="3"/>
      <c r="Q238" s="3"/>
      <c r="R238" s="3"/>
      <c r="S238" s="3"/>
      <c r="T238" s="3"/>
      <c r="U238" s="3"/>
      <c r="V238" s="3"/>
      <c r="W238" s="3"/>
      <c r="X238" s="3"/>
      <c r="Y238" s="3"/>
      <c r="Z238" s="3"/>
      <c r="AA238" s="3"/>
      <c r="AB238" s="3"/>
      <c r="AC238" s="3"/>
      <c r="AD238" s="3"/>
    </row>
    <row r="239" spans="1:30" ht="15.75" customHeight="1" x14ac:dyDescent="0.25">
      <c r="A239" s="163">
        <f t="shared" si="49"/>
        <v>4</v>
      </c>
      <c r="B239" s="164"/>
      <c r="C239" s="165"/>
      <c r="D239" s="166"/>
      <c r="E239" s="165"/>
      <c r="F239" s="164"/>
      <c r="G239" s="164"/>
      <c r="H239" s="164"/>
      <c r="I239" s="164"/>
      <c r="J239" s="173"/>
      <c r="K239" s="173"/>
      <c r="L239" s="173"/>
      <c r="M239" s="174"/>
      <c r="N239" s="174"/>
      <c r="O239" s="216" t="str">
        <f t="shared" si="50"/>
        <v/>
      </c>
      <c r="P239" s="3"/>
      <c r="Q239" s="3"/>
      <c r="R239" s="3"/>
      <c r="S239" s="3"/>
      <c r="T239" s="3"/>
      <c r="U239" s="3"/>
      <c r="V239" s="3"/>
      <c r="W239" s="3"/>
      <c r="X239" s="3"/>
      <c r="Y239" s="3"/>
      <c r="Z239" s="3"/>
      <c r="AA239" s="3"/>
      <c r="AB239" s="3"/>
      <c r="AC239" s="3"/>
      <c r="AD239" s="3"/>
    </row>
    <row r="240" spans="1:30" ht="15.75" customHeight="1" x14ac:dyDescent="0.25">
      <c r="A240" s="157">
        <f t="shared" si="49"/>
        <v>5</v>
      </c>
      <c r="B240" s="158"/>
      <c r="C240" s="159"/>
      <c r="D240" s="160"/>
      <c r="E240" s="159"/>
      <c r="F240" s="158"/>
      <c r="G240" s="158"/>
      <c r="H240" s="158"/>
      <c r="I240" s="158"/>
      <c r="J240" s="171"/>
      <c r="K240" s="171"/>
      <c r="L240" s="171"/>
      <c r="M240" s="172"/>
      <c r="N240" s="172"/>
      <c r="O240" s="216" t="str">
        <f t="shared" si="50"/>
        <v/>
      </c>
      <c r="P240" s="3"/>
      <c r="Q240" s="3"/>
      <c r="R240" s="3"/>
      <c r="S240" s="3"/>
      <c r="T240" s="3"/>
      <c r="U240" s="3"/>
      <c r="V240" s="3"/>
      <c r="W240" s="3"/>
      <c r="X240" s="3"/>
      <c r="Y240" s="3"/>
      <c r="Z240" s="3"/>
      <c r="AA240" s="3"/>
      <c r="AB240" s="3"/>
      <c r="AC240" s="3"/>
      <c r="AD240" s="3"/>
    </row>
    <row r="241" spans="1:30" ht="15.75" customHeight="1" x14ac:dyDescent="0.25">
      <c r="A241" s="163">
        <f t="shared" si="49"/>
        <v>6</v>
      </c>
      <c r="B241" s="164"/>
      <c r="C241" s="165"/>
      <c r="D241" s="166"/>
      <c r="E241" s="165"/>
      <c r="F241" s="164"/>
      <c r="G241" s="164"/>
      <c r="H241" s="164"/>
      <c r="I241" s="164"/>
      <c r="J241" s="173"/>
      <c r="K241" s="173"/>
      <c r="L241" s="173"/>
      <c r="M241" s="174"/>
      <c r="N241" s="174"/>
      <c r="O241" s="216" t="str">
        <f t="shared" si="50"/>
        <v/>
      </c>
      <c r="P241" s="3"/>
      <c r="Q241" s="3"/>
      <c r="R241" s="3"/>
      <c r="S241" s="3"/>
      <c r="T241" s="3"/>
      <c r="U241" s="3"/>
      <c r="V241" s="3"/>
      <c r="W241" s="3"/>
      <c r="X241" s="3"/>
      <c r="Y241" s="3"/>
      <c r="Z241" s="3"/>
      <c r="AA241" s="3"/>
      <c r="AB241" s="3"/>
      <c r="AC241" s="3"/>
      <c r="AD241" s="3"/>
    </row>
    <row r="242" spans="1:30" ht="15.75" customHeight="1" x14ac:dyDescent="0.25">
      <c r="A242" s="157">
        <f t="shared" si="49"/>
        <v>7</v>
      </c>
      <c r="B242" s="158"/>
      <c r="C242" s="159"/>
      <c r="D242" s="160"/>
      <c r="E242" s="159"/>
      <c r="F242" s="158"/>
      <c r="G242" s="158"/>
      <c r="H242" s="158"/>
      <c r="I242" s="158"/>
      <c r="J242" s="171"/>
      <c r="K242" s="171"/>
      <c r="L242" s="171"/>
      <c r="M242" s="172"/>
      <c r="N242" s="172"/>
      <c r="O242" s="216" t="str">
        <f t="shared" si="50"/>
        <v/>
      </c>
      <c r="P242" s="3"/>
      <c r="Q242" s="3"/>
      <c r="R242" s="3"/>
      <c r="S242" s="3"/>
      <c r="T242" s="3"/>
      <c r="U242" s="3"/>
      <c r="V242" s="3"/>
      <c r="W242" s="3"/>
      <c r="X242" s="3"/>
      <c r="Y242" s="3"/>
      <c r="Z242" s="3"/>
      <c r="AA242" s="3"/>
      <c r="AB242" s="3"/>
      <c r="AC242" s="3"/>
      <c r="AD242" s="3"/>
    </row>
    <row r="243" spans="1:30" ht="15.75" customHeight="1" x14ac:dyDescent="0.25">
      <c r="A243" s="163">
        <f t="shared" si="49"/>
        <v>8</v>
      </c>
      <c r="B243" s="164"/>
      <c r="C243" s="165"/>
      <c r="D243" s="166"/>
      <c r="E243" s="165"/>
      <c r="F243" s="164"/>
      <c r="G243" s="164"/>
      <c r="H243" s="164"/>
      <c r="I243" s="164"/>
      <c r="J243" s="173"/>
      <c r="K243" s="173"/>
      <c r="L243" s="173"/>
      <c r="M243" s="174"/>
      <c r="N243" s="174"/>
      <c r="O243" s="216" t="str">
        <f t="shared" si="50"/>
        <v/>
      </c>
      <c r="P243" s="3"/>
      <c r="Q243" s="3"/>
      <c r="R243" s="3"/>
      <c r="S243" s="3"/>
      <c r="T243" s="3"/>
      <c r="U243" s="3"/>
      <c r="V243" s="3"/>
      <c r="W243" s="3"/>
      <c r="X243" s="3"/>
      <c r="Y243" s="3"/>
      <c r="Z243" s="3"/>
      <c r="AA243" s="3"/>
      <c r="AB243" s="3"/>
      <c r="AC243" s="3"/>
      <c r="AD243" s="3"/>
    </row>
    <row r="244" spans="1:30" ht="15.75" customHeight="1" x14ac:dyDescent="0.25">
      <c r="A244" s="157">
        <f t="shared" si="49"/>
        <v>9</v>
      </c>
      <c r="B244" s="158"/>
      <c r="C244" s="159"/>
      <c r="D244" s="160"/>
      <c r="E244" s="159"/>
      <c r="F244" s="158"/>
      <c r="G244" s="158"/>
      <c r="H244" s="158"/>
      <c r="I244" s="158"/>
      <c r="J244" s="171"/>
      <c r="K244" s="171"/>
      <c r="L244" s="171"/>
      <c r="M244" s="172"/>
      <c r="N244" s="172"/>
      <c r="O244" s="216" t="str">
        <f t="shared" si="50"/>
        <v/>
      </c>
      <c r="P244" s="3"/>
      <c r="Q244" s="3"/>
      <c r="R244" s="3"/>
      <c r="S244" s="3"/>
      <c r="T244" s="3"/>
      <c r="U244" s="3"/>
      <c r="V244" s="3"/>
      <c r="W244" s="3"/>
      <c r="X244" s="3"/>
      <c r="Y244" s="3"/>
      <c r="Z244" s="3"/>
      <c r="AA244" s="3"/>
      <c r="AB244" s="3"/>
      <c r="AC244" s="3"/>
      <c r="AD244" s="3"/>
    </row>
    <row r="245" spans="1:30" ht="15.75" customHeight="1" thickBot="1" x14ac:dyDescent="0.3">
      <c r="A245" s="163">
        <f t="shared" si="49"/>
        <v>10</v>
      </c>
      <c r="B245" s="164"/>
      <c r="C245" s="165"/>
      <c r="D245" s="166"/>
      <c r="E245" s="165"/>
      <c r="F245" s="164"/>
      <c r="G245" s="164"/>
      <c r="H245" s="164"/>
      <c r="I245" s="164"/>
      <c r="J245" s="173"/>
      <c r="K245" s="173"/>
      <c r="L245" s="173"/>
      <c r="M245" s="174"/>
      <c r="N245" s="174"/>
      <c r="O245" s="216" t="str">
        <f t="shared" si="50"/>
        <v/>
      </c>
      <c r="P245" s="3"/>
      <c r="Q245" s="3"/>
      <c r="R245" s="3"/>
      <c r="S245" s="3"/>
      <c r="T245" s="3"/>
      <c r="U245" s="3"/>
      <c r="V245" s="3"/>
      <c r="W245" s="3"/>
      <c r="X245" s="3"/>
      <c r="Y245" s="3"/>
      <c r="Z245" s="3"/>
      <c r="AA245" s="3"/>
      <c r="AB245" s="3"/>
      <c r="AC245" s="3"/>
      <c r="AD245" s="3"/>
    </row>
    <row r="246" spans="1:30" ht="15.75" customHeight="1" thickBot="1" x14ac:dyDescent="0.3">
      <c r="A246" s="183" t="s">
        <v>11</v>
      </c>
      <c r="B246" s="184"/>
      <c r="C246" s="184"/>
      <c r="D246" s="184"/>
      <c r="E246" s="184"/>
      <c r="F246" s="184"/>
      <c r="G246" s="184"/>
      <c r="H246" s="184"/>
      <c r="I246" s="184"/>
      <c r="J246" s="185">
        <f>SUM(J236:J245)</f>
        <v>0</v>
      </c>
      <c r="K246" s="185">
        <f t="shared" ref="K246:L246" si="51">SUM(K236:K245)</f>
        <v>0</v>
      </c>
      <c r="L246" s="234">
        <f t="shared" si="51"/>
        <v>0</v>
      </c>
      <c r="M246" s="234">
        <f t="shared" ref="M246:N246" si="52">SUM(M236:M245)</f>
        <v>0</v>
      </c>
      <c r="N246" s="234">
        <f t="shared" si="52"/>
        <v>0</v>
      </c>
      <c r="O246" s="230"/>
      <c r="P246" s="3"/>
      <c r="Q246" s="3"/>
      <c r="R246" s="3"/>
      <c r="S246" s="3"/>
      <c r="T246" s="3"/>
      <c r="U246" s="3"/>
      <c r="V246" s="3"/>
      <c r="W246" s="3"/>
      <c r="X246" s="3"/>
      <c r="Y246" s="3"/>
      <c r="Z246" s="3"/>
      <c r="AA246" s="3"/>
      <c r="AB246" s="3"/>
      <c r="AC246" s="3"/>
      <c r="AD246" s="3"/>
    </row>
    <row r="247" spans="1:30" ht="15.75" customHeight="1" thickBot="1" x14ac:dyDescent="0.3">
      <c r="A247" s="82"/>
      <c r="B247" s="83"/>
      <c r="C247" s="83"/>
      <c r="D247" s="83"/>
      <c r="E247" s="83"/>
      <c r="F247" s="83"/>
      <c r="G247" s="83"/>
      <c r="H247" s="83"/>
      <c r="I247" s="83"/>
      <c r="J247" s="94"/>
      <c r="K247" s="94"/>
      <c r="L247" s="96"/>
      <c r="M247" s="96"/>
      <c r="N247" s="96"/>
      <c r="O247" s="218"/>
      <c r="P247" s="3"/>
      <c r="Q247" s="3"/>
      <c r="R247" s="3"/>
      <c r="S247" s="3"/>
      <c r="T247" s="3"/>
      <c r="U247" s="3"/>
      <c r="V247" s="3"/>
      <c r="W247" s="3"/>
      <c r="X247" s="3"/>
      <c r="Y247" s="3"/>
      <c r="Z247" s="3"/>
      <c r="AA247" s="3"/>
      <c r="AB247" s="3"/>
      <c r="AC247" s="3"/>
      <c r="AD247" s="3"/>
    </row>
    <row r="248" spans="1:30" ht="15.75" customHeight="1" thickBot="1" x14ac:dyDescent="0.3">
      <c r="A248" s="325" t="s">
        <v>68</v>
      </c>
      <c r="B248" s="326"/>
      <c r="C248" s="326"/>
      <c r="D248" s="326"/>
      <c r="E248" s="326"/>
      <c r="F248" s="326"/>
      <c r="G248" s="326"/>
      <c r="H248" s="326"/>
      <c r="I248" s="327"/>
      <c r="J248" s="285">
        <f>J131+J150+J166+J185+J199+J213+J232+J246</f>
        <v>0</v>
      </c>
      <c r="K248" s="13">
        <f t="shared" ref="K248:N248" si="53">K131+K150+K166+K185+K199+K213+K232+K246</f>
        <v>0</v>
      </c>
      <c r="L248" s="13">
        <f t="shared" si="53"/>
        <v>0</v>
      </c>
      <c r="M248" s="13">
        <f t="shared" si="53"/>
        <v>0</v>
      </c>
      <c r="N248" s="13">
        <f t="shared" si="53"/>
        <v>0</v>
      </c>
      <c r="O248" s="237"/>
      <c r="P248" s="3"/>
      <c r="Q248" s="3"/>
      <c r="R248" s="3"/>
      <c r="S248" s="3"/>
      <c r="T248" s="3"/>
      <c r="U248" s="3"/>
      <c r="V248" s="3"/>
      <c r="W248" s="3"/>
      <c r="X248" s="3"/>
      <c r="Y248" s="3"/>
      <c r="Z248" s="3"/>
      <c r="AA248" s="3"/>
      <c r="AB248" s="3"/>
      <c r="AC248" s="3"/>
      <c r="AD248" s="3"/>
    </row>
    <row r="249" spans="1:30" ht="15.75" customHeight="1" x14ac:dyDescent="0.25">
      <c r="A249" s="11"/>
      <c r="B249" s="11"/>
      <c r="C249" s="11"/>
      <c r="D249" s="11"/>
      <c r="E249" s="11"/>
      <c r="F249" s="11"/>
      <c r="G249" s="11"/>
      <c r="H249" s="11"/>
      <c r="I249" s="11"/>
      <c r="J249" s="12"/>
      <c r="K249" s="12"/>
      <c r="L249" s="12"/>
      <c r="M249" s="12"/>
      <c r="N249" s="12"/>
      <c r="O249" s="217"/>
      <c r="P249" s="3"/>
      <c r="Q249" s="3"/>
      <c r="R249" s="3"/>
      <c r="S249" s="3"/>
      <c r="T249" s="3"/>
      <c r="U249" s="3"/>
      <c r="V249" s="3"/>
      <c r="W249" s="3"/>
      <c r="X249" s="3"/>
      <c r="Y249" s="3"/>
      <c r="Z249" s="3"/>
      <c r="AA249" s="3"/>
      <c r="AB249" s="3"/>
      <c r="AC249" s="3"/>
      <c r="AD249" s="3"/>
    </row>
    <row r="250" spans="1:30" ht="15.75" customHeight="1" thickBot="1" x14ac:dyDescent="0.3">
      <c r="A250" s="11"/>
      <c r="B250" s="11"/>
      <c r="C250" s="11"/>
      <c r="D250" s="11"/>
      <c r="E250" s="11"/>
      <c r="F250" s="11"/>
      <c r="G250" s="11"/>
      <c r="H250" s="11"/>
      <c r="I250" s="11"/>
      <c r="J250" s="12"/>
      <c r="K250" s="12"/>
      <c r="L250" s="12"/>
      <c r="M250" s="12"/>
      <c r="N250" s="12"/>
      <c r="O250" s="217"/>
      <c r="P250" s="3"/>
      <c r="Q250" s="3"/>
      <c r="R250" s="3"/>
      <c r="S250" s="3"/>
      <c r="T250" s="3"/>
      <c r="U250" s="3"/>
      <c r="V250" s="3"/>
      <c r="W250" s="3"/>
      <c r="X250" s="3"/>
      <c r="Y250" s="3"/>
      <c r="Z250" s="3"/>
      <c r="AA250" s="3"/>
      <c r="AB250" s="3"/>
      <c r="AC250" s="3"/>
      <c r="AD250" s="3"/>
    </row>
    <row r="251" spans="1:30" s="56" customFormat="1" ht="19.5" thickBot="1" x14ac:dyDescent="0.35">
      <c r="A251" s="351" t="s">
        <v>154</v>
      </c>
      <c r="B251" s="337"/>
      <c r="C251" s="337"/>
      <c r="D251" s="337"/>
      <c r="E251" s="337"/>
      <c r="F251" s="337"/>
      <c r="G251" s="337"/>
      <c r="H251" s="337"/>
      <c r="I251" s="338"/>
      <c r="J251" s="337"/>
      <c r="K251" s="337"/>
      <c r="L251" s="338"/>
      <c r="M251" s="338"/>
      <c r="N251" s="338"/>
      <c r="O251" s="339"/>
      <c r="P251" s="89"/>
      <c r="Q251" s="89"/>
      <c r="R251" s="89"/>
      <c r="S251" s="89"/>
      <c r="T251" s="89"/>
      <c r="U251" s="89"/>
      <c r="V251" s="89"/>
      <c r="W251" s="89"/>
      <c r="X251" s="89"/>
      <c r="Y251" s="89"/>
      <c r="Z251" s="89"/>
      <c r="AA251" s="89"/>
      <c r="AB251" s="89"/>
      <c r="AC251" s="89"/>
      <c r="AD251" s="89"/>
    </row>
    <row r="252" spans="1:30" ht="15.75" thickBot="1" x14ac:dyDescent="0.3">
      <c r="A252" s="315" t="s">
        <v>12</v>
      </c>
      <c r="B252" s="289"/>
      <c r="C252" s="289"/>
      <c r="D252" s="289"/>
      <c r="E252" s="289"/>
      <c r="F252" s="289"/>
      <c r="G252" s="289"/>
      <c r="H252" s="289"/>
      <c r="I252" s="318"/>
      <c r="J252" s="289"/>
      <c r="K252" s="289"/>
      <c r="L252" s="318"/>
      <c r="M252" s="318"/>
      <c r="N252" s="318"/>
      <c r="O252" s="290"/>
      <c r="P252" s="3"/>
      <c r="Q252" s="3"/>
      <c r="R252" s="3"/>
      <c r="S252" s="3"/>
      <c r="T252" s="3"/>
      <c r="U252" s="3"/>
      <c r="V252" s="3"/>
      <c r="W252" s="3"/>
      <c r="X252" s="3"/>
      <c r="Y252" s="3"/>
      <c r="Z252" s="3"/>
      <c r="AA252" s="3"/>
      <c r="AB252" s="3"/>
      <c r="AC252" s="3"/>
      <c r="AD252" s="3"/>
    </row>
    <row r="253" spans="1:30" s="205" customFormat="1" ht="71.25" x14ac:dyDescent="0.25">
      <c r="A253" s="206" t="s">
        <v>107</v>
      </c>
      <c r="B253" s="203" t="s">
        <v>106</v>
      </c>
      <c r="C253" s="203" t="s">
        <v>104</v>
      </c>
      <c r="D253" s="203" t="s">
        <v>105</v>
      </c>
      <c r="E253" s="203" t="s">
        <v>108</v>
      </c>
      <c r="F253" s="203" t="s">
        <v>109</v>
      </c>
      <c r="G253" s="203" t="s">
        <v>110</v>
      </c>
      <c r="H253" s="203" t="s">
        <v>111</v>
      </c>
      <c r="I253" s="203" t="s">
        <v>112</v>
      </c>
      <c r="J253" s="203" t="s">
        <v>149</v>
      </c>
      <c r="K253" s="203" t="s">
        <v>150</v>
      </c>
      <c r="L253" s="203" t="s">
        <v>148</v>
      </c>
      <c r="M253" s="204" t="s">
        <v>151</v>
      </c>
      <c r="N253" s="204" t="s">
        <v>115</v>
      </c>
      <c r="O253" s="215" t="s">
        <v>114</v>
      </c>
    </row>
    <row r="254" spans="1:30" ht="15.75" customHeight="1" x14ac:dyDescent="0.25">
      <c r="A254" s="157">
        <v>1</v>
      </c>
      <c r="B254" s="158"/>
      <c r="C254" s="159"/>
      <c r="D254" s="160" t="s">
        <v>10</v>
      </c>
      <c r="E254" s="159"/>
      <c r="F254" s="158"/>
      <c r="G254" s="158"/>
      <c r="H254" s="158"/>
      <c r="I254" s="158"/>
      <c r="J254" s="171"/>
      <c r="K254" s="171"/>
      <c r="L254" s="171"/>
      <c r="M254" s="172"/>
      <c r="N254" s="172"/>
      <c r="O254" s="216" t="str">
        <f>IF(J254&gt;=15000,"Sí","")</f>
        <v/>
      </c>
      <c r="P254" s="3"/>
      <c r="Q254" s="3"/>
      <c r="R254" s="3"/>
      <c r="S254" s="3"/>
      <c r="T254" s="3"/>
      <c r="U254" s="3"/>
      <c r="V254" s="3"/>
      <c r="W254" s="3"/>
      <c r="X254" s="3"/>
      <c r="Y254" s="3"/>
      <c r="Z254" s="3"/>
      <c r="AA254" s="3"/>
      <c r="AB254" s="3"/>
      <c r="AC254" s="3"/>
      <c r="AD254" s="3"/>
    </row>
    <row r="255" spans="1:30" ht="15.75" customHeight="1" x14ac:dyDescent="0.25">
      <c r="A255" s="163">
        <f t="shared" ref="A255:A278" si="54">A254+1</f>
        <v>2</v>
      </c>
      <c r="B255" s="164"/>
      <c r="C255" s="165"/>
      <c r="D255" s="166" t="s">
        <v>10</v>
      </c>
      <c r="E255" s="165"/>
      <c r="F255" s="164"/>
      <c r="G255" s="164"/>
      <c r="H255" s="164"/>
      <c r="I255" s="164"/>
      <c r="J255" s="173"/>
      <c r="K255" s="173"/>
      <c r="L255" s="173"/>
      <c r="M255" s="174"/>
      <c r="N255" s="174"/>
      <c r="O255" s="216" t="str">
        <f t="shared" ref="O255:O278" si="55">IF(J255&gt;=15000,"Sí","")</f>
        <v/>
      </c>
      <c r="P255" s="3"/>
      <c r="Q255" s="3"/>
      <c r="R255" s="3"/>
      <c r="S255" s="3"/>
      <c r="T255" s="3"/>
      <c r="U255" s="3"/>
      <c r="V255" s="3"/>
      <c r="W255" s="3"/>
      <c r="X255" s="3"/>
      <c r="Y255" s="3"/>
      <c r="Z255" s="3"/>
      <c r="AA255" s="3"/>
      <c r="AB255" s="3"/>
      <c r="AC255" s="3"/>
      <c r="AD255" s="3"/>
    </row>
    <row r="256" spans="1:30" ht="15.75" customHeight="1" x14ac:dyDescent="0.25">
      <c r="A256" s="157">
        <f t="shared" si="54"/>
        <v>3</v>
      </c>
      <c r="B256" s="158"/>
      <c r="C256" s="159"/>
      <c r="D256" s="160" t="s">
        <v>10</v>
      </c>
      <c r="E256" s="159"/>
      <c r="F256" s="158"/>
      <c r="G256" s="158"/>
      <c r="H256" s="158"/>
      <c r="I256" s="158"/>
      <c r="J256" s="171"/>
      <c r="K256" s="171"/>
      <c r="L256" s="171"/>
      <c r="M256" s="172"/>
      <c r="N256" s="172"/>
      <c r="O256" s="216" t="str">
        <f t="shared" si="55"/>
        <v/>
      </c>
      <c r="P256" s="3"/>
      <c r="Q256" s="3"/>
      <c r="R256" s="3"/>
      <c r="S256" s="3"/>
      <c r="T256" s="3"/>
      <c r="U256" s="3"/>
      <c r="V256" s="3"/>
      <c r="W256" s="3"/>
      <c r="X256" s="3"/>
      <c r="Y256" s="3"/>
      <c r="Z256" s="3"/>
      <c r="AA256" s="3"/>
      <c r="AB256" s="3"/>
      <c r="AC256" s="3"/>
      <c r="AD256" s="3"/>
    </row>
    <row r="257" spans="1:30" ht="15.75" customHeight="1" x14ac:dyDescent="0.25">
      <c r="A257" s="163">
        <f t="shared" si="54"/>
        <v>4</v>
      </c>
      <c r="B257" s="164"/>
      <c r="C257" s="165"/>
      <c r="D257" s="166"/>
      <c r="E257" s="165"/>
      <c r="F257" s="164"/>
      <c r="G257" s="164"/>
      <c r="H257" s="164"/>
      <c r="I257" s="164"/>
      <c r="J257" s="173"/>
      <c r="K257" s="173"/>
      <c r="L257" s="173"/>
      <c r="M257" s="174"/>
      <c r="N257" s="174"/>
      <c r="O257" s="216" t="str">
        <f t="shared" si="55"/>
        <v/>
      </c>
      <c r="P257" s="3"/>
      <c r="Q257" s="3"/>
      <c r="R257" s="3"/>
      <c r="S257" s="3"/>
      <c r="T257" s="3"/>
      <c r="U257" s="3"/>
      <c r="V257" s="3"/>
      <c r="W257" s="3"/>
      <c r="X257" s="3"/>
      <c r="Y257" s="3"/>
      <c r="Z257" s="3"/>
      <c r="AA257" s="3"/>
      <c r="AB257" s="3"/>
      <c r="AC257" s="3"/>
      <c r="AD257" s="3"/>
    </row>
    <row r="258" spans="1:30" ht="15.75" customHeight="1" x14ac:dyDescent="0.25">
      <c r="A258" s="157">
        <f t="shared" si="54"/>
        <v>5</v>
      </c>
      <c r="B258" s="158"/>
      <c r="C258" s="159"/>
      <c r="D258" s="160" t="s">
        <v>10</v>
      </c>
      <c r="E258" s="159"/>
      <c r="F258" s="158"/>
      <c r="G258" s="158"/>
      <c r="H258" s="158"/>
      <c r="I258" s="158"/>
      <c r="J258" s="171"/>
      <c r="K258" s="171"/>
      <c r="L258" s="171"/>
      <c r="M258" s="172"/>
      <c r="N258" s="172"/>
      <c r="O258" s="216" t="str">
        <f t="shared" si="55"/>
        <v/>
      </c>
      <c r="P258" s="3"/>
      <c r="Q258" s="3"/>
      <c r="R258" s="3"/>
      <c r="S258" s="3"/>
      <c r="T258" s="3"/>
      <c r="U258" s="3"/>
      <c r="V258" s="3"/>
      <c r="W258" s="3"/>
      <c r="X258" s="3"/>
      <c r="Y258" s="3"/>
      <c r="Z258" s="3"/>
      <c r="AA258" s="3"/>
      <c r="AB258" s="3"/>
      <c r="AC258" s="3"/>
      <c r="AD258" s="3"/>
    </row>
    <row r="259" spans="1:30" ht="15.75" customHeight="1" x14ac:dyDescent="0.25">
      <c r="A259" s="163">
        <f t="shared" si="54"/>
        <v>6</v>
      </c>
      <c r="B259" s="164"/>
      <c r="C259" s="165"/>
      <c r="D259" s="166" t="s">
        <v>10</v>
      </c>
      <c r="E259" s="165"/>
      <c r="F259" s="164"/>
      <c r="G259" s="164"/>
      <c r="H259" s="164"/>
      <c r="I259" s="164"/>
      <c r="J259" s="173"/>
      <c r="K259" s="173"/>
      <c r="L259" s="173"/>
      <c r="M259" s="174"/>
      <c r="N259" s="174"/>
      <c r="O259" s="216" t="str">
        <f t="shared" si="55"/>
        <v/>
      </c>
      <c r="P259" s="3"/>
      <c r="Q259" s="3"/>
      <c r="R259" s="3"/>
      <c r="S259" s="3"/>
      <c r="T259" s="3"/>
      <c r="U259" s="3"/>
      <c r="V259" s="3"/>
      <c r="W259" s="3"/>
      <c r="X259" s="3"/>
      <c r="Y259" s="3"/>
      <c r="Z259" s="3"/>
      <c r="AA259" s="3"/>
      <c r="AB259" s="3"/>
      <c r="AC259" s="3"/>
      <c r="AD259" s="3"/>
    </row>
    <row r="260" spans="1:30" ht="15.75" customHeight="1" x14ac:dyDescent="0.25">
      <c r="A260" s="157">
        <f t="shared" si="54"/>
        <v>7</v>
      </c>
      <c r="B260" s="158"/>
      <c r="C260" s="159"/>
      <c r="D260" s="160" t="s">
        <v>10</v>
      </c>
      <c r="E260" s="159"/>
      <c r="F260" s="158"/>
      <c r="G260" s="158"/>
      <c r="H260" s="158"/>
      <c r="I260" s="158"/>
      <c r="J260" s="171"/>
      <c r="K260" s="171"/>
      <c r="L260" s="171"/>
      <c r="M260" s="172"/>
      <c r="N260" s="172"/>
      <c r="O260" s="216" t="str">
        <f t="shared" si="55"/>
        <v/>
      </c>
      <c r="P260" s="3"/>
      <c r="Q260" s="3"/>
      <c r="R260" s="3"/>
      <c r="S260" s="3"/>
      <c r="T260" s="3"/>
      <c r="U260" s="3"/>
      <c r="V260" s="3"/>
      <c r="W260" s="3"/>
      <c r="X260" s="3"/>
      <c r="Y260" s="3"/>
      <c r="Z260" s="3"/>
      <c r="AA260" s="3"/>
      <c r="AB260" s="3"/>
      <c r="AC260" s="3"/>
      <c r="AD260" s="3"/>
    </row>
    <row r="261" spans="1:30" ht="15.75" customHeight="1" x14ac:dyDescent="0.25">
      <c r="A261" s="163">
        <f t="shared" si="54"/>
        <v>8</v>
      </c>
      <c r="B261" s="164"/>
      <c r="C261" s="165"/>
      <c r="D261" s="166" t="s">
        <v>10</v>
      </c>
      <c r="E261" s="165"/>
      <c r="F261" s="164"/>
      <c r="G261" s="164"/>
      <c r="H261" s="164"/>
      <c r="I261" s="164"/>
      <c r="J261" s="173"/>
      <c r="K261" s="173"/>
      <c r="L261" s="173"/>
      <c r="M261" s="174"/>
      <c r="N261" s="174"/>
      <c r="O261" s="216" t="str">
        <f t="shared" si="55"/>
        <v/>
      </c>
      <c r="P261" s="3"/>
      <c r="Q261" s="3"/>
      <c r="R261" s="3"/>
      <c r="S261" s="3"/>
      <c r="T261" s="3"/>
      <c r="U261" s="3"/>
      <c r="V261" s="3"/>
      <c r="W261" s="3"/>
      <c r="X261" s="3"/>
      <c r="Y261" s="3"/>
      <c r="Z261" s="3"/>
      <c r="AA261" s="3"/>
      <c r="AB261" s="3"/>
      <c r="AC261" s="3"/>
      <c r="AD261" s="3"/>
    </row>
    <row r="262" spans="1:30" ht="15.75" customHeight="1" x14ac:dyDescent="0.25">
      <c r="A262" s="157">
        <f t="shared" si="54"/>
        <v>9</v>
      </c>
      <c r="B262" s="158"/>
      <c r="C262" s="159"/>
      <c r="D262" s="160" t="s">
        <v>10</v>
      </c>
      <c r="E262" s="159"/>
      <c r="F262" s="158"/>
      <c r="G262" s="158"/>
      <c r="H262" s="158"/>
      <c r="I262" s="158"/>
      <c r="J262" s="171"/>
      <c r="K262" s="171"/>
      <c r="L262" s="171"/>
      <c r="M262" s="172"/>
      <c r="N262" s="172"/>
      <c r="O262" s="216" t="str">
        <f t="shared" si="55"/>
        <v/>
      </c>
      <c r="P262" s="3"/>
      <c r="Q262" s="3"/>
      <c r="R262" s="3"/>
      <c r="S262" s="3"/>
      <c r="T262" s="3"/>
      <c r="U262" s="3"/>
      <c r="V262" s="3"/>
      <c r="W262" s="3"/>
      <c r="X262" s="3"/>
      <c r="Y262" s="3"/>
      <c r="Z262" s="3"/>
      <c r="AA262" s="3"/>
      <c r="AB262" s="3"/>
      <c r="AC262" s="3"/>
      <c r="AD262" s="3"/>
    </row>
    <row r="263" spans="1:30" ht="15.75" customHeight="1" x14ac:dyDescent="0.25">
      <c r="A263" s="163">
        <f t="shared" si="54"/>
        <v>10</v>
      </c>
      <c r="B263" s="164"/>
      <c r="C263" s="165"/>
      <c r="D263" s="166" t="s">
        <v>10</v>
      </c>
      <c r="E263" s="165"/>
      <c r="F263" s="164"/>
      <c r="G263" s="164"/>
      <c r="H263" s="164"/>
      <c r="I263" s="164"/>
      <c r="J263" s="173"/>
      <c r="K263" s="173"/>
      <c r="L263" s="173"/>
      <c r="M263" s="174"/>
      <c r="N263" s="174"/>
      <c r="O263" s="216" t="str">
        <f t="shared" si="55"/>
        <v/>
      </c>
      <c r="P263" s="3"/>
      <c r="Q263" s="3"/>
      <c r="R263" s="3"/>
      <c r="S263" s="3"/>
      <c r="T263" s="3"/>
      <c r="U263" s="3"/>
      <c r="V263" s="3"/>
      <c r="W263" s="3"/>
      <c r="X263" s="3"/>
      <c r="Y263" s="3"/>
      <c r="Z263" s="3"/>
      <c r="AA263" s="3"/>
      <c r="AB263" s="3"/>
      <c r="AC263" s="3"/>
      <c r="AD263" s="3"/>
    </row>
    <row r="264" spans="1:30" ht="15.75" customHeight="1" x14ac:dyDescent="0.25">
      <c r="A264" s="157">
        <f t="shared" si="54"/>
        <v>11</v>
      </c>
      <c r="B264" s="158"/>
      <c r="C264" s="159"/>
      <c r="D264" s="160" t="s">
        <v>10</v>
      </c>
      <c r="E264" s="159"/>
      <c r="F264" s="158"/>
      <c r="G264" s="158"/>
      <c r="H264" s="158"/>
      <c r="I264" s="158"/>
      <c r="J264" s="171"/>
      <c r="K264" s="171"/>
      <c r="L264" s="171"/>
      <c r="M264" s="172"/>
      <c r="N264" s="172"/>
      <c r="O264" s="216" t="str">
        <f t="shared" si="55"/>
        <v/>
      </c>
      <c r="P264" s="3"/>
      <c r="Q264" s="3"/>
      <c r="R264" s="3"/>
      <c r="S264" s="3"/>
      <c r="T264" s="3"/>
      <c r="U264" s="3"/>
      <c r="V264" s="3"/>
      <c r="W264" s="3"/>
      <c r="X264" s="3"/>
      <c r="Y264" s="3"/>
      <c r="Z264" s="3"/>
      <c r="AA264" s="3"/>
      <c r="AB264" s="3"/>
      <c r="AC264" s="3"/>
      <c r="AD264" s="3"/>
    </row>
    <row r="265" spans="1:30" ht="15.75" customHeight="1" x14ac:dyDescent="0.25">
      <c r="A265" s="163">
        <f t="shared" si="54"/>
        <v>12</v>
      </c>
      <c r="B265" s="164"/>
      <c r="C265" s="165"/>
      <c r="D265" s="166" t="s">
        <v>10</v>
      </c>
      <c r="E265" s="165"/>
      <c r="F265" s="164"/>
      <c r="G265" s="164"/>
      <c r="H265" s="164"/>
      <c r="I265" s="164"/>
      <c r="J265" s="173"/>
      <c r="K265" s="173"/>
      <c r="L265" s="173"/>
      <c r="M265" s="174"/>
      <c r="N265" s="174"/>
      <c r="O265" s="216" t="str">
        <f t="shared" si="55"/>
        <v/>
      </c>
      <c r="P265" s="3"/>
      <c r="Q265" s="3"/>
      <c r="R265" s="3"/>
      <c r="S265" s="3"/>
      <c r="T265" s="3"/>
      <c r="U265" s="3"/>
      <c r="V265" s="3"/>
      <c r="W265" s="3"/>
      <c r="X265" s="3"/>
      <c r="Y265" s="3"/>
      <c r="Z265" s="3"/>
      <c r="AA265" s="3"/>
      <c r="AB265" s="3"/>
      <c r="AC265" s="3"/>
      <c r="AD265" s="3"/>
    </row>
    <row r="266" spans="1:30" ht="15.75" customHeight="1" x14ac:dyDescent="0.25">
      <c r="A266" s="157">
        <f t="shared" si="54"/>
        <v>13</v>
      </c>
      <c r="B266" s="158"/>
      <c r="C266" s="159"/>
      <c r="D266" s="160" t="s">
        <v>10</v>
      </c>
      <c r="E266" s="159"/>
      <c r="F266" s="158"/>
      <c r="G266" s="158"/>
      <c r="H266" s="158"/>
      <c r="I266" s="158"/>
      <c r="J266" s="171"/>
      <c r="K266" s="171"/>
      <c r="L266" s="171"/>
      <c r="M266" s="172"/>
      <c r="N266" s="172"/>
      <c r="O266" s="216" t="str">
        <f t="shared" si="55"/>
        <v/>
      </c>
      <c r="P266" s="3"/>
      <c r="Q266" s="3"/>
      <c r="R266" s="3"/>
      <c r="S266" s="3"/>
      <c r="T266" s="3"/>
      <c r="U266" s="3"/>
      <c r="V266" s="3"/>
      <c r="W266" s="3"/>
      <c r="X266" s="3"/>
      <c r="Y266" s="3"/>
      <c r="Z266" s="3"/>
      <c r="AA266" s="3"/>
      <c r="AB266" s="3"/>
      <c r="AC266" s="3"/>
      <c r="AD266" s="3"/>
    </row>
    <row r="267" spans="1:30" ht="15.75" customHeight="1" x14ac:dyDescent="0.25">
      <c r="A267" s="163">
        <f t="shared" si="54"/>
        <v>14</v>
      </c>
      <c r="B267" s="164" t="s">
        <v>10</v>
      </c>
      <c r="C267" s="165" t="s">
        <v>10</v>
      </c>
      <c r="D267" s="166" t="s">
        <v>10</v>
      </c>
      <c r="E267" s="165" t="s">
        <v>10</v>
      </c>
      <c r="F267" s="164" t="s">
        <v>10</v>
      </c>
      <c r="G267" s="164"/>
      <c r="H267" s="164"/>
      <c r="I267" s="164"/>
      <c r="J267" s="173"/>
      <c r="K267" s="173"/>
      <c r="L267" s="173"/>
      <c r="M267" s="174"/>
      <c r="N267" s="174"/>
      <c r="O267" s="216" t="str">
        <f t="shared" si="55"/>
        <v/>
      </c>
      <c r="P267" s="3"/>
      <c r="Q267" s="3"/>
      <c r="R267" s="3"/>
      <c r="S267" s="3"/>
      <c r="T267" s="3"/>
      <c r="U267" s="3"/>
      <c r="V267" s="3"/>
      <c r="W267" s="3"/>
      <c r="X267" s="3"/>
      <c r="Y267" s="3"/>
      <c r="Z267" s="3"/>
      <c r="AA267" s="3"/>
      <c r="AB267" s="3"/>
      <c r="AC267" s="3"/>
      <c r="AD267" s="3"/>
    </row>
    <row r="268" spans="1:30" ht="15.75" customHeight="1" x14ac:dyDescent="0.25">
      <c r="A268" s="157">
        <f t="shared" si="54"/>
        <v>15</v>
      </c>
      <c r="B268" s="158" t="s">
        <v>10</v>
      </c>
      <c r="C268" s="159" t="s">
        <v>10</v>
      </c>
      <c r="D268" s="160" t="s">
        <v>10</v>
      </c>
      <c r="E268" s="159" t="s">
        <v>10</v>
      </c>
      <c r="F268" s="158" t="s">
        <v>10</v>
      </c>
      <c r="G268" s="158"/>
      <c r="H268" s="158"/>
      <c r="I268" s="158"/>
      <c r="J268" s="171"/>
      <c r="K268" s="171"/>
      <c r="L268" s="171"/>
      <c r="M268" s="172"/>
      <c r="N268" s="172"/>
      <c r="O268" s="216" t="str">
        <f t="shared" si="55"/>
        <v/>
      </c>
      <c r="P268" s="3"/>
      <c r="Q268" s="3"/>
      <c r="R268" s="3"/>
      <c r="S268" s="3"/>
      <c r="T268" s="3"/>
      <c r="U268" s="3"/>
      <c r="V268" s="3"/>
      <c r="W268" s="3"/>
      <c r="X268" s="3"/>
      <c r="Y268" s="3"/>
      <c r="Z268" s="3"/>
      <c r="AA268" s="3"/>
      <c r="AB268" s="3"/>
      <c r="AC268" s="3"/>
      <c r="AD268" s="3"/>
    </row>
    <row r="269" spans="1:30" ht="15.75" customHeight="1" x14ac:dyDescent="0.25">
      <c r="A269" s="163">
        <f t="shared" si="54"/>
        <v>16</v>
      </c>
      <c r="B269" s="164" t="s">
        <v>10</v>
      </c>
      <c r="C269" s="165" t="s">
        <v>10</v>
      </c>
      <c r="D269" s="166" t="s">
        <v>10</v>
      </c>
      <c r="E269" s="165" t="s">
        <v>10</v>
      </c>
      <c r="F269" s="164" t="s">
        <v>10</v>
      </c>
      <c r="G269" s="164"/>
      <c r="H269" s="164"/>
      <c r="I269" s="164"/>
      <c r="J269" s="173"/>
      <c r="K269" s="173"/>
      <c r="L269" s="173"/>
      <c r="M269" s="174"/>
      <c r="N269" s="174"/>
      <c r="O269" s="216" t="str">
        <f t="shared" si="55"/>
        <v/>
      </c>
      <c r="P269" s="3"/>
      <c r="Q269" s="3"/>
      <c r="R269" s="3"/>
      <c r="S269" s="3"/>
      <c r="T269" s="3"/>
      <c r="U269" s="3"/>
      <c r="V269" s="3"/>
      <c r="W269" s="3"/>
      <c r="X269" s="3"/>
      <c r="Y269" s="3"/>
      <c r="Z269" s="3"/>
      <c r="AA269" s="3"/>
      <c r="AB269" s="3"/>
      <c r="AC269" s="3"/>
      <c r="AD269" s="3"/>
    </row>
    <row r="270" spans="1:30" ht="15.75" customHeight="1" x14ac:dyDescent="0.25">
      <c r="A270" s="157">
        <f>A269+1</f>
        <v>17</v>
      </c>
      <c r="B270" s="158" t="s">
        <v>10</v>
      </c>
      <c r="C270" s="159" t="s">
        <v>10</v>
      </c>
      <c r="D270" s="160" t="s">
        <v>10</v>
      </c>
      <c r="E270" s="159" t="s">
        <v>10</v>
      </c>
      <c r="F270" s="158" t="s">
        <v>10</v>
      </c>
      <c r="G270" s="158"/>
      <c r="H270" s="158"/>
      <c r="I270" s="158"/>
      <c r="J270" s="171"/>
      <c r="K270" s="171"/>
      <c r="L270" s="171"/>
      <c r="M270" s="172"/>
      <c r="N270" s="172"/>
      <c r="O270" s="216" t="str">
        <f t="shared" si="55"/>
        <v/>
      </c>
      <c r="P270" s="3"/>
      <c r="Q270" s="3"/>
      <c r="R270" s="3"/>
      <c r="S270" s="3"/>
      <c r="T270" s="3"/>
      <c r="U270" s="3"/>
      <c r="V270" s="3"/>
      <c r="W270" s="3"/>
      <c r="X270" s="3"/>
      <c r="Y270" s="3"/>
      <c r="Z270" s="3"/>
      <c r="AA270" s="3"/>
      <c r="AB270" s="3"/>
      <c r="AC270" s="3"/>
      <c r="AD270" s="3"/>
    </row>
    <row r="271" spans="1:30" ht="15.75" customHeight="1" x14ac:dyDescent="0.25">
      <c r="A271" s="163">
        <f t="shared" si="54"/>
        <v>18</v>
      </c>
      <c r="B271" s="164" t="s">
        <v>10</v>
      </c>
      <c r="C271" s="165" t="s">
        <v>10</v>
      </c>
      <c r="D271" s="166" t="s">
        <v>10</v>
      </c>
      <c r="E271" s="165" t="s">
        <v>10</v>
      </c>
      <c r="F271" s="164" t="s">
        <v>10</v>
      </c>
      <c r="G271" s="164"/>
      <c r="H271" s="164"/>
      <c r="I271" s="164"/>
      <c r="J271" s="173"/>
      <c r="K271" s="173"/>
      <c r="L271" s="173"/>
      <c r="M271" s="174"/>
      <c r="N271" s="174"/>
      <c r="O271" s="216" t="str">
        <f t="shared" si="55"/>
        <v/>
      </c>
      <c r="P271" s="3"/>
      <c r="Q271" s="3"/>
      <c r="R271" s="3"/>
      <c r="S271" s="3"/>
      <c r="T271" s="3"/>
      <c r="U271" s="3"/>
      <c r="V271" s="3"/>
      <c r="W271" s="3"/>
      <c r="X271" s="3"/>
      <c r="Y271" s="3"/>
      <c r="Z271" s="3"/>
      <c r="AA271" s="3"/>
      <c r="AB271" s="3"/>
      <c r="AC271" s="3"/>
      <c r="AD271" s="3"/>
    </row>
    <row r="272" spans="1:30" ht="15.75" customHeight="1" x14ac:dyDescent="0.25">
      <c r="A272" s="157">
        <f t="shared" si="54"/>
        <v>19</v>
      </c>
      <c r="B272" s="158" t="s">
        <v>10</v>
      </c>
      <c r="C272" s="159" t="s">
        <v>10</v>
      </c>
      <c r="D272" s="160" t="s">
        <v>10</v>
      </c>
      <c r="E272" s="159" t="s">
        <v>10</v>
      </c>
      <c r="F272" s="158" t="s">
        <v>10</v>
      </c>
      <c r="G272" s="158"/>
      <c r="H272" s="158"/>
      <c r="I272" s="158"/>
      <c r="J272" s="171"/>
      <c r="K272" s="171"/>
      <c r="L272" s="171"/>
      <c r="M272" s="172"/>
      <c r="N272" s="172"/>
      <c r="O272" s="216" t="str">
        <f t="shared" si="55"/>
        <v/>
      </c>
      <c r="P272" s="3"/>
      <c r="Q272" s="3"/>
      <c r="R272" s="3"/>
      <c r="S272" s="3"/>
      <c r="T272" s="3"/>
      <c r="U272" s="3"/>
      <c r="V272" s="3"/>
      <c r="W272" s="3"/>
      <c r="X272" s="3"/>
      <c r="Y272" s="3"/>
      <c r="Z272" s="3"/>
      <c r="AA272" s="3"/>
      <c r="AB272" s="3"/>
      <c r="AC272" s="3"/>
      <c r="AD272" s="3"/>
    </row>
    <row r="273" spans="1:30" ht="15.75" customHeight="1" x14ac:dyDescent="0.25">
      <c r="A273" s="163">
        <f t="shared" si="54"/>
        <v>20</v>
      </c>
      <c r="B273" s="164"/>
      <c r="C273" s="165"/>
      <c r="D273" s="166" t="s">
        <v>10</v>
      </c>
      <c r="E273" s="165"/>
      <c r="F273" s="164"/>
      <c r="G273" s="164"/>
      <c r="H273" s="164"/>
      <c r="I273" s="164"/>
      <c r="J273" s="173"/>
      <c r="K273" s="173"/>
      <c r="L273" s="173"/>
      <c r="M273" s="174"/>
      <c r="N273" s="174"/>
      <c r="O273" s="216" t="str">
        <f t="shared" si="55"/>
        <v/>
      </c>
      <c r="P273" s="3"/>
      <c r="Q273" s="3"/>
      <c r="R273" s="3"/>
      <c r="S273" s="3"/>
      <c r="T273" s="3"/>
      <c r="U273" s="3"/>
      <c r="V273" s="3"/>
      <c r="W273" s="3"/>
      <c r="X273" s="3"/>
      <c r="Y273" s="3"/>
      <c r="Z273" s="3"/>
      <c r="AA273" s="3"/>
      <c r="AB273" s="3"/>
      <c r="AC273" s="3"/>
      <c r="AD273" s="3"/>
    </row>
    <row r="274" spans="1:30" ht="15.75" customHeight="1" x14ac:dyDescent="0.25">
      <c r="A274" s="157">
        <f t="shared" si="54"/>
        <v>21</v>
      </c>
      <c r="B274" s="158"/>
      <c r="C274" s="159"/>
      <c r="D274" s="160" t="s">
        <v>10</v>
      </c>
      <c r="E274" s="159"/>
      <c r="F274" s="158"/>
      <c r="G274" s="158"/>
      <c r="H274" s="158"/>
      <c r="I274" s="158"/>
      <c r="J274" s="171"/>
      <c r="K274" s="171"/>
      <c r="L274" s="171"/>
      <c r="M274" s="172"/>
      <c r="N274" s="172"/>
      <c r="O274" s="216" t="str">
        <f t="shared" si="55"/>
        <v/>
      </c>
      <c r="P274" s="3"/>
      <c r="Q274" s="3"/>
      <c r="R274" s="3"/>
      <c r="S274" s="3"/>
      <c r="T274" s="3"/>
      <c r="U274" s="3"/>
      <c r="V274" s="3"/>
      <c r="W274" s="3"/>
      <c r="X274" s="3"/>
      <c r="Y274" s="3"/>
      <c r="Z274" s="3"/>
      <c r="AA274" s="3"/>
      <c r="AB274" s="3"/>
      <c r="AC274" s="3"/>
      <c r="AD274" s="3"/>
    </row>
    <row r="275" spans="1:30" ht="15.75" customHeight="1" x14ac:dyDescent="0.25">
      <c r="A275" s="163">
        <f t="shared" si="54"/>
        <v>22</v>
      </c>
      <c r="B275" s="164"/>
      <c r="C275" s="165"/>
      <c r="D275" s="166"/>
      <c r="E275" s="165"/>
      <c r="F275" s="164"/>
      <c r="G275" s="164"/>
      <c r="H275" s="164"/>
      <c r="I275" s="164"/>
      <c r="J275" s="173"/>
      <c r="K275" s="173"/>
      <c r="L275" s="173"/>
      <c r="M275" s="174"/>
      <c r="N275" s="174"/>
      <c r="O275" s="216" t="str">
        <f t="shared" si="55"/>
        <v/>
      </c>
      <c r="P275" s="3"/>
      <c r="Q275" s="3"/>
      <c r="R275" s="3"/>
      <c r="S275" s="3"/>
      <c r="T275" s="3"/>
      <c r="U275" s="3"/>
      <c r="V275" s="3"/>
      <c r="W275" s="3"/>
      <c r="X275" s="3"/>
      <c r="Y275" s="3"/>
      <c r="Z275" s="3"/>
      <c r="AA275" s="3"/>
      <c r="AB275" s="3"/>
      <c r="AC275" s="3"/>
      <c r="AD275" s="3"/>
    </row>
    <row r="276" spans="1:30" ht="15.75" customHeight="1" x14ac:dyDescent="0.25">
      <c r="A276" s="157">
        <f t="shared" si="54"/>
        <v>23</v>
      </c>
      <c r="B276" s="158"/>
      <c r="C276" s="159"/>
      <c r="D276" s="160"/>
      <c r="E276" s="159"/>
      <c r="F276" s="158"/>
      <c r="G276" s="158"/>
      <c r="H276" s="158"/>
      <c r="I276" s="158"/>
      <c r="J276" s="171"/>
      <c r="K276" s="171"/>
      <c r="L276" s="171"/>
      <c r="M276" s="172"/>
      <c r="N276" s="172"/>
      <c r="O276" s="216" t="str">
        <f t="shared" si="55"/>
        <v/>
      </c>
      <c r="P276" s="3"/>
      <c r="Q276" s="3"/>
      <c r="R276" s="3"/>
      <c r="S276" s="3"/>
      <c r="T276" s="3"/>
      <c r="U276" s="3"/>
      <c r="V276" s="3"/>
      <c r="W276" s="3"/>
      <c r="X276" s="3"/>
      <c r="Y276" s="3"/>
      <c r="Z276" s="3"/>
      <c r="AA276" s="3"/>
      <c r="AB276" s="3"/>
      <c r="AC276" s="3"/>
      <c r="AD276" s="3"/>
    </row>
    <row r="277" spans="1:30" ht="15.75" customHeight="1" x14ac:dyDescent="0.25">
      <c r="A277" s="163">
        <f t="shared" si="54"/>
        <v>24</v>
      </c>
      <c r="B277" s="164"/>
      <c r="C277" s="165"/>
      <c r="D277" s="166" t="s">
        <v>10</v>
      </c>
      <c r="E277" s="165"/>
      <c r="F277" s="164"/>
      <c r="G277" s="164"/>
      <c r="H277" s="164"/>
      <c r="I277" s="164"/>
      <c r="J277" s="173"/>
      <c r="K277" s="173"/>
      <c r="L277" s="173"/>
      <c r="M277" s="174"/>
      <c r="N277" s="174"/>
      <c r="O277" s="216" t="str">
        <f t="shared" si="55"/>
        <v/>
      </c>
      <c r="P277" s="3"/>
      <c r="Q277" s="3"/>
      <c r="R277" s="3"/>
      <c r="S277" s="3"/>
      <c r="T277" s="3"/>
      <c r="U277" s="3"/>
      <c r="V277" s="3"/>
      <c r="W277" s="3"/>
      <c r="X277" s="3"/>
      <c r="Y277" s="3"/>
      <c r="Z277" s="3"/>
      <c r="AA277" s="3"/>
      <c r="AB277" s="3"/>
      <c r="AC277" s="3"/>
      <c r="AD277" s="3"/>
    </row>
    <row r="278" spans="1:30" ht="15.75" customHeight="1" thickBot="1" x14ac:dyDescent="0.3">
      <c r="A278" s="157">
        <f t="shared" si="54"/>
        <v>25</v>
      </c>
      <c r="B278" s="158"/>
      <c r="C278" s="159"/>
      <c r="D278" s="160" t="s">
        <v>10</v>
      </c>
      <c r="E278" s="159"/>
      <c r="F278" s="158"/>
      <c r="G278" s="158"/>
      <c r="H278" s="158"/>
      <c r="I278" s="158"/>
      <c r="J278" s="171"/>
      <c r="K278" s="171"/>
      <c r="L278" s="171"/>
      <c r="M278" s="171"/>
      <c r="N278" s="262"/>
      <c r="O278" s="228" t="str">
        <f t="shared" si="55"/>
        <v/>
      </c>
      <c r="P278" s="3"/>
      <c r="Q278" s="3"/>
      <c r="R278" s="3"/>
      <c r="S278" s="3"/>
      <c r="T278" s="3"/>
      <c r="U278" s="3"/>
      <c r="V278" s="3"/>
      <c r="W278" s="3"/>
      <c r="X278" s="3"/>
      <c r="Y278" s="3"/>
      <c r="Z278" s="3"/>
      <c r="AA278" s="3"/>
      <c r="AB278" s="3"/>
      <c r="AC278" s="3"/>
      <c r="AD278" s="3"/>
    </row>
    <row r="279" spans="1:30" ht="15.75" customHeight="1" thickBot="1" x14ac:dyDescent="0.3">
      <c r="A279" s="186" t="s">
        <v>11</v>
      </c>
      <c r="B279" s="187"/>
      <c r="C279" s="187"/>
      <c r="D279" s="187"/>
      <c r="E279" s="187"/>
      <c r="F279" s="187"/>
      <c r="G279" s="187"/>
      <c r="H279" s="187"/>
      <c r="I279" s="187"/>
      <c r="J279" s="188">
        <f>SUM(J254:J278)</f>
        <v>0</v>
      </c>
      <c r="K279" s="188">
        <f t="shared" ref="K279:L279" si="56">SUM(K254:K278)</f>
        <v>0</v>
      </c>
      <c r="L279" s="188">
        <f t="shared" si="56"/>
        <v>0</v>
      </c>
      <c r="M279" s="189">
        <f t="shared" ref="M279:N279" si="57">SUM(M254:M278)</f>
        <v>0</v>
      </c>
      <c r="N279" s="189">
        <f t="shared" si="57"/>
        <v>0</v>
      </c>
      <c r="O279" s="235"/>
      <c r="P279" s="3"/>
      <c r="Q279" s="3"/>
      <c r="R279" s="3"/>
      <c r="S279" s="3"/>
      <c r="T279" s="3"/>
      <c r="U279" s="3"/>
      <c r="V279" s="3"/>
      <c r="W279" s="3"/>
      <c r="X279" s="3"/>
      <c r="Y279" s="3"/>
      <c r="Z279" s="3"/>
      <c r="AA279" s="3"/>
      <c r="AB279" s="3"/>
      <c r="AC279" s="3"/>
      <c r="AD279" s="3"/>
    </row>
    <row r="280" spans="1:30" ht="15.75" customHeight="1" thickBot="1" x14ac:dyDescent="0.3">
      <c r="A280" s="95"/>
      <c r="B280" s="88"/>
      <c r="C280" s="88"/>
      <c r="D280" s="88"/>
      <c r="E280" s="88"/>
      <c r="F280" s="88"/>
      <c r="G280" s="88"/>
      <c r="H280" s="88"/>
      <c r="I280" s="88"/>
      <c r="J280" s="96"/>
      <c r="K280" s="96"/>
      <c r="L280" s="96"/>
      <c r="M280" s="96"/>
      <c r="N280" s="96"/>
      <c r="O280" s="218"/>
      <c r="P280" s="3"/>
      <c r="Q280" s="3"/>
      <c r="R280" s="3"/>
      <c r="S280" s="3"/>
      <c r="T280" s="3"/>
      <c r="U280" s="3"/>
      <c r="V280" s="3"/>
      <c r="W280" s="3"/>
      <c r="X280" s="3"/>
      <c r="Y280" s="3"/>
      <c r="Z280" s="3"/>
      <c r="AA280" s="3"/>
      <c r="AB280" s="3"/>
      <c r="AC280" s="3"/>
      <c r="AD280" s="3"/>
    </row>
    <row r="281" spans="1:30" ht="15.75" customHeight="1" thickBot="1" x14ac:dyDescent="0.3">
      <c r="A281" s="350" t="s">
        <v>9</v>
      </c>
      <c r="B281" s="305"/>
      <c r="C281" s="305"/>
      <c r="D281" s="305"/>
      <c r="E281" s="305"/>
      <c r="F281" s="305"/>
      <c r="G281" s="305"/>
      <c r="H281" s="305"/>
      <c r="I281" s="305"/>
      <c r="J281" s="305"/>
      <c r="K281" s="305"/>
      <c r="L281" s="305"/>
      <c r="M281" s="305"/>
      <c r="N281" s="305"/>
      <c r="O281" s="306"/>
      <c r="P281" s="3"/>
      <c r="Q281" s="3"/>
      <c r="R281" s="3"/>
      <c r="S281" s="3"/>
      <c r="T281" s="3"/>
      <c r="U281" s="3"/>
      <c r="V281" s="3"/>
      <c r="W281" s="3"/>
      <c r="X281" s="3"/>
      <c r="Y281" s="3"/>
      <c r="Z281" s="3"/>
      <c r="AA281" s="3"/>
      <c r="AB281" s="3"/>
      <c r="AC281" s="3"/>
      <c r="AD281" s="3"/>
    </row>
    <row r="282" spans="1:30" s="205" customFormat="1" ht="71.25" x14ac:dyDescent="0.25">
      <c r="A282" s="206" t="s">
        <v>107</v>
      </c>
      <c r="B282" s="203" t="s">
        <v>106</v>
      </c>
      <c r="C282" s="203" t="s">
        <v>104</v>
      </c>
      <c r="D282" s="203" t="s">
        <v>105</v>
      </c>
      <c r="E282" s="203" t="s">
        <v>108</v>
      </c>
      <c r="F282" s="203" t="s">
        <v>109</v>
      </c>
      <c r="G282" s="203" t="s">
        <v>110</v>
      </c>
      <c r="H282" s="203" t="s">
        <v>111</v>
      </c>
      <c r="I282" s="203" t="s">
        <v>112</v>
      </c>
      <c r="J282" s="203" t="s">
        <v>149</v>
      </c>
      <c r="K282" s="203" t="s">
        <v>150</v>
      </c>
      <c r="L282" s="203" t="s">
        <v>148</v>
      </c>
      <c r="M282" s="204" t="s">
        <v>151</v>
      </c>
      <c r="N282" s="204" t="s">
        <v>115</v>
      </c>
      <c r="O282" s="215" t="s">
        <v>114</v>
      </c>
    </row>
    <row r="283" spans="1:30" ht="15.75" customHeight="1" x14ac:dyDescent="0.25">
      <c r="A283" s="157">
        <v>1</v>
      </c>
      <c r="B283" s="158"/>
      <c r="C283" s="159"/>
      <c r="D283" s="160" t="s">
        <v>10</v>
      </c>
      <c r="E283" s="159"/>
      <c r="F283" s="158"/>
      <c r="G283" s="158"/>
      <c r="H283" s="158"/>
      <c r="I283" s="158"/>
      <c r="J283" s="171"/>
      <c r="K283" s="171"/>
      <c r="L283" s="171"/>
      <c r="M283" s="172"/>
      <c r="N283" s="172"/>
      <c r="O283" s="216" t="str">
        <f>IF(J283&gt;=15000,"Sí","")</f>
        <v/>
      </c>
      <c r="P283" s="3"/>
      <c r="Q283" s="3"/>
      <c r="R283" s="3"/>
      <c r="S283" s="3"/>
      <c r="T283" s="3"/>
      <c r="U283" s="3"/>
      <c r="V283" s="3"/>
      <c r="W283" s="3"/>
      <c r="X283" s="3"/>
      <c r="Y283" s="3"/>
      <c r="Z283" s="3"/>
      <c r="AA283" s="3"/>
      <c r="AB283" s="3"/>
      <c r="AC283" s="3"/>
      <c r="AD283" s="3"/>
    </row>
    <row r="284" spans="1:30" ht="15.75" customHeight="1" x14ac:dyDescent="0.25">
      <c r="A284" s="163">
        <f t="shared" ref="A284:A307" si="58">A283+1</f>
        <v>2</v>
      </c>
      <c r="B284" s="164"/>
      <c r="C284" s="165"/>
      <c r="D284" s="166" t="s">
        <v>10</v>
      </c>
      <c r="E284" s="165"/>
      <c r="F284" s="164"/>
      <c r="G284" s="164"/>
      <c r="H284" s="164"/>
      <c r="I284" s="164"/>
      <c r="J284" s="173"/>
      <c r="K284" s="173"/>
      <c r="L284" s="173"/>
      <c r="M284" s="174"/>
      <c r="N284" s="174"/>
      <c r="O284" s="216" t="str">
        <f t="shared" ref="O284:O307" si="59">IF(J284&gt;=15000,"Sí","")</f>
        <v/>
      </c>
      <c r="P284" s="3"/>
      <c r="Q284" s="3"/>
      <c r="R284" s="3"/>
      <c r="S284" s="3"/>
      <c r="T284" s="3"/>
      <c r="U284" s="3"/>
      <c r="V284" s="3"/>
      <c r="W284" s="3"/>
      <c r="X284" s="3"/>
      <c r="Y284" s="3"/>
      <c r="Z284" s="3"/>
      <c r="AA284" s="3"/>
      <c r="AB284" s="3"/>
      <c r="AC284" s="3"/>
      <c r="AD284" s="3"/>
    </row>
    <row r="285" spans="1:30" ht="15.75" customHeight="1" x14ac:dyDescent="0.25">
      <c r="A285" s="157">
        <f t="shared" si="58"/>
        <v>3</v>
      </c>
      <c r="B285" s="158"/>
      <c r="C285" s="159"/>
      <c r="D285" s="160" t="s">
        <v>10</v>
      </c>
      <c r="E285" s="159"/>
      <c r="F285" s="158"/>
      <c r="G285" s="158"/>
      <c r="H285" s="158"/>
      <c r="I285" s="158"/>
      <c r="J285" s="171"/>
      <c r="K285" s="171"/>
      <c r="L285" s="171"/>
      <c r="M285" s="172"/>
      <c r="N285" s="172"/>
      <c r="O285" s="216" t="str">
        <f t="shared" si="59"/>
        <v/>
      </c>
      <c r="P285" s="3"/>
      <c r="Q285" s="3"/>
      <c r="R285" s="3"/>
      <c r="S285" s="3"/>
      <c r="T285" s="3"/>
      <c r="U285" s="3"/>
      <c r="V285" s="3"/>
      <c r="W285" s="3"/>
      <c r="X285" s="3"/>
      <c r="Y285" s="3"/>
      <c r="Z285" s="3"/>
      <c r="AA285" s="3"/>
      <c r="AB285" s="3"/>
      <c r="AC285" s="3"/>
      <c r="AD285" s="3"/>
    </row>
    <row r="286" spans="1:30" ht="15.75" customHeight="1" x14ac:dyDescent="0.25">
      <c r="A286" s="163">
        <f t="shared" si="58"/>
        <v>4</v>
      </c>
      <c r="B286" s="164"/>
      <c r="C286" s="165"/>
      <c r="D286" s="166"/>
      <c r="E286" s="165"/>
      <c r="F286" s="164"/>
      <c r="G286" s="164"/>
      <c r="H286" s="164"/>
      <c r="I286" s="164"/>
      <c r="J286" s="173"/>
      <c r="K286" s="173"/>
      <c r="L286" s="173"/>
      <c r="M286" s="174"/>
      <c r="N286" s="174"/>
      <c r="O286" s="216" t="str">
        <f t="shared" si="59"/>
        <v/>
      </c>
      <c r="P286" s="3"/>
      <c r="Q286" s="3"/>
      <c r="R286" s="3"/>
      <c r="S286" s="3"/>
      <c r="T286" s="3"/>
      <c r="U286" s="3"/>
      <c r="V286" s="3"/>
      <c r="W286" s="3"/>
      <c r="X286" s="3"/>
      <c r="Y286" s="3"/>
      <c r="Z286" s="3"/>
      <c r="AA286" s="3"/>
      <c r="AB286" s="3"/>
      <c r="AC286" s="3"/>
      <c r="AD286" s="3"/>
    </row>
    <row r="287" spans="1:30" ht="15.75" customHeight="1" x14ac:dyDescent="0.25">
      <c r="A287" s="157">
        <f t="shared" si="58"/>
        <v>5</v>
      </c>
      <c r="B287" s="158"/>
      <c r="C287" s="159"/>
      <c r="D287" s="160" t="s">
        <v>10</v>
      </c>
      <c r="E287" s="159"/>
      <c r="F287" s="158"/>
      <c r="G287" s="158"/>
      <c r="H287" s="158"/>
      <c r="I287" s="158"/>
      <c r="J287" s="171"/>
      <c r="K287" s="171"/>
      <c r="L287" s="171"/>
      <c r="M287" s="172"/>
      <c r="N287" s="172"/>
      <c r="O287" s="216" t="str">
        <f t="shared" si="59"/>
        <v/>
      </c>
      <c r="P287" s="3"/>
      <c r="Q287" s="3"/>
      <c r="R287" s="3"/>
      <c r="S287" s="3"/>
      <c r="T287" s="3"/>
      <c r="U287" s="3"/>
      <c r="V287" s="3"/>
      <c r="W287" s="3"/>
      <c r="X287" s="3"/>
      <c r="Y287" s="3"/>
      <c r="Z287" s="3"/>
      <c r="AA287" s="3"/>
      <c r="AB287" s="3"/>
      <c r="AC287" s="3"/>
      <c r="AD287" s="3"/>
    </row>
    <row r="288" spans="1:30" ht="15.75" customHeight="1" x14ac:dyDescent="0.25">
      <c r="A288" s="163">
        <f t="shared" si="58"/>
        <v>6</v>
      </c>
      <c r="B288" s="164"/>
      <c r="C288" s="165"/>
      <c r="D288" s="166" t="s">
        <v>10</v>
      </c>
      <c r="E288" s="165"/>
      <c r="F288" s="164"/>
      <c r="G288" s="164"/>
      <c r="H288" s="164"/>
      <c r="I288" s="164"/>
      <c r="J288" s="173"/>
      <c r="K288" s="173"/>
      <c r="L288" s="173"/>
      <c r="M288" s="174"/>
      <c r="N288" s="174"/>
      <c r="O288" s="216" t="str">
        <f t="shared" si="59"/>
        <v/>
      </c>
      <c r="P288" s="3"/>
      <c r="Q288" s="3"/>
      <c r="R288" s="3"/>
      <c r="S288" s="3"/>
      <c r="T288" s="3"/>
      <c r="U288" s="3"/>
      <c r="V288" s="3"/>
      <c r="W288" s="3"/>
      <c r="X288" s="3"/>
      <c r="Y288" s="3"/>
      <c r="Z288" s="3"/>
      <c r="AA288" s="3"/>
      <c r="AB288" s="3"/>
      <c r="AC288" s="3"/>
      <c r="AD288" s="3"/>
    </row>
    <row r="289" spans="1:30" ht="15.75" customHeight="1" x14ac:dyDescent="0.25">
      <c r="A289" s="157">
        <f t="shared" si="58"/>
        <v>7</v>
      </c>
      <c r="B289" s="158"/>
      <c r="C289" s="159"/>
      <c r="D289" s="160" t="s">
        <v>10</v>
      </c>
      <c r="E289" s="159"/>
      <c r="F289" s="158"/>
      <c r="G289" s="158"/>
      <c r="H289" s="158"/>
      <c r="I289" s="158"/>
      <c r="J289" s="171"/>
      <c r="K289" s="171"/>
      <c r="L289" s="171"/>
      <c r="M289" s="172"/>
      <c r="N289" s="172"/>
      <c r="O289" s="216" t="str">
        <f t="shared" si="59"/>
        <v/>
      </c>
      <c r="P289" s="3"/>
      <c r="Q289" s="3"/>
      <c r="R289" s="3"/>
      <c r="S289" s="3"/>
      <c r="T289" s="3"/>
      <c r="U289" s="3"/>
      <c r="V289" s="3"/>
      <c r="W289" s="3"/>
      <c r="X289" s="3"/>
      <c r="Y289" s="3"/>
      <c r="Z289" s="3"/>
      <c r="AA289" s="3"/>
      <c r="AB289" s="3"/>
      <c r="AC289" s="3"/>
      <c r="AD289" s="3"/>
    </row>
    <row r="290" spans="1:30" ht="15.75" customHeight="1" x14ac:dyDescent="0.25">
      <c r="A290" s="163">
        <f t="shared" si="58"/>
        <v>8</v>
      </c>
      <c r="B290" s="164"/>
      <c r="C290" s="165"/>
      <c r="D290" s="166" t="s">
        <v>10</v>
      </c>
      <c r="E290" s="165"/>
      <c r="F290" s="164"/>
      <c r="G290" s="164"/>
      <c r="H290" s="164"/>
      <c r="I290" s="164"/>
      <c r="J290" s="173"/>
      <c r="K290" s="173"/>
      <c r="L290" s="173"/>
      <c r="M290" s="174"/>
      <c r="N290" s="174"/>
      <c r="O290" s="216" t="str">
        <f t="shared" si="59"/>
        <v/>
      </c>
      <c r="P290" s="3"/>
      <c r="Q290" s="3"/>
      <c r="R290" s="3"/>
      <c r="S290" s="3"/>
      <c r="T290" s="3"/>
      <c r="U290" s="3"/>
      <c r="V290" s="3"/>
      <c r="W290" s="3"/>
      <c r="X290" s="3"/>
      <c r="Y290" s="3"/>
      <c r="Z290" s="3"/>
      <c r="AA290" s="3"/>
      <c r="AB290" s="3"/>
      <c r="AC290" s="3"/>
      <c r="AD290" s="3"/>
    </row>
    <row r="291" spans="1:30" ht="15.75" customHeight="1" x14ac:dyDescent="0.25">
      <c r="A291" s="157">
        <f t="shared" si="58"/>
        <v>9</v>
      </c>
      <c r="B291" s="158"/>
      <c r="C291" s="159"/>
      <c r="D291" s="160" t="s">
        <v>10</v>
      </c>
      <c r="E291" s="159"/>
      <c r="F291" s="158"/>
      <c r="G291" s="158"/>
      <c r="H291" s="158"/>
      <c r="I291" s="158"/>
      <c r="J291" s="171"/>
      <c r="K291" s="171"/>
      <c r="L291" s="171"/>
      <c r="M291" s="172"/>
      <c r="N291" s="172"/>
      <c r="O291" s="216" t="str">
        <f t="shared" si="59"/>
        <v/>
      </c>
      <c r="P291" s="3"/>
      <c r="Q291" s="3"/>
      <c r="R291" s="3"/>
      <c r="S291" s="3"/>
      <c r="T291" s="3"/>
      <c r="U291" s="3"/>
      <c r="V291" s="3"/>
      <c r="W291" s="3"/>
      <c r="X291" s="3"/>
      <c r="Y291" s="3"/>
      <c r="Z291" s="3"/>
      <c r="AA291" s="3"/>
      <c r="AB291" s="3"/>
      <c r="AC291" s="3"/>
      <c r="AD291" s="3"/>
    </row>
    <row r="292" spans="1:30" ht="15.75" customHeight="1" x14ac:dyDescent="0.25">
      <c r="A292" s="163">
        <f t="shared" si="58"/>
        <v>10</v>
      </c>
      <c r="B292" s="164"/>
      <c r="C292" s="165"/>
      <c r="D292" s="166" t="s">
        <v>10</v>
      </c>
      <c r="E292" s="165"/>
      <c r="F292" s="164"/>
      <c r="G292" s="164"/>
      <c r="H292" s="164"/>
      <c r="I292" s="164"/>
      <c r="J292" s="173"/>
      <c r="K292" s="173"/>
      <c r="L292" s="173"/>
      <c r="M292" s="174"/>
      <c r="N292" s="174"/>
      <c r="O292" s="216" t="str">
        <f t="shared" si="59"/>
        <v/>
      </c>
      <c r="P292" s="3"/>
      <c r="Q292" s="3"/>
      <c r="R292" s="3"/>
      <c r="S292" s="3"/>
      <c r="T292" s="3"/>
      <c r="U292" s="3"/>
      <c r="V292" s="3"/>
      <c r="W292" s="3"/>
      <c r="X292" s="3"/>
      <c r="Y292" s="3"/>
      <c r="Z292" s="3"/>
      <c r="AA292" s="3"/>
      <c r="AB292" s="3"/>
      <c r="AC292" s="3"/>
      <c r="AD292" s="3"/>
    </row>
    <row r="293" spans="1:30" ht="15.75" customHeight="1" x14ac:dyDescent="0.25">
      <c r="A293" s="157">
        <f t="shared" si="58"/>
        <v>11</v>
      </c>
      <c r="B293" s="158"/>
      <c r="C293" s="159"/>
      <c r="D293" s="160" t="s">
        <v>10</v>
      </c>
      <c r="E293" s="159"/>
      <c r="F293" s="158"/>
      <c r="G293" s="158"/>
      <c r="H293" s="158"/>
      <c r="I293" s="158"/>
      <c r="J293" s="171"/>
      <c r="K293" s="171"/>
      <c r="L293" s="171"/>
      <c r="M293" s="172"/>
      <c r="N293" s="172"/>
      <c r="O293" s="216" t="str">
        <f t="shared" si="59"/>
        <v/>
      </c>
      <c r="P293" s="3"/>
      <c r="Q293" s="3"/>
      <c r="R293" s="3"/>
      <c r="S293" s="3"/>
      <c r="T293" s="3"/>
      <c r="U293" s="3"/>
      <c r="V293" s="3"/>
      <c r="W293" s="3"/>
      <c r="X293" s="3"/>
      <c r="Y293" s="3"/>
      <c r="Z293" s="3"/>
      <c r="AA293" s="3"/>
      <c r="AB293" s="3"/>
      <c r="AC293" s="3"/>
      <c r="AD293" s="3"/>
    </row>
    <row r="294" spans="1:30" ht="15.75" customHeight="1" x14ac:dyDescent="0.25">
      <c r="A294" s="163">
        <f t="shared" si="58"/>
        <v>12</v>
      </c>
      <c r="B294" s="164"/>
      <c r="C294" s="165"/>
      <c r="D294" s="166" t="s">
        <v>10</v>
      </c>
      <c r="E294" s="165"/>
      <c r="F294" s="164"/>
      <c r="G294" s="164"/>
      <c r="H294" s="164"/>
      <c r="I294" s="164"/>
      <c r="J294" s="173"/>
      <c r="K294" s="173"/>
      <c r="L294" s="173"/>
      <c r="M294" s="174"/>
      <c r="N294" s="174"/>
      <c r="O294" s="216" t="str">
        <f t="shared" si="59"/>
        <v/>
      </c>
      <c r="P294" s="3"/>
      <c r="Q294" s="3"/>
      <c r="R294" s="3"/>
      <c r="S294" s="3"/>
      <c r="T294" s="3"/>
      <c r="U294" s="3"/>
      <c r="V294" s="3"/>
      <c r="W294" s="3"/>
      <c r="X294" s="3"/>
      <c r="Y294" s="3"/>
      <c r="Z294" s="3"/>
      <c r="AA294" s="3"/>
      <c r="AB294" s="3"/>
      <c r="AC294" s="3"/>
      <c r="AD294" s="3"/>
    </row>
    <row r="295" spans="1:30" ht="15.75" customHeight="1" x14ac:dyDescent="0.25">
      <c r="A295" s="157">
        <f t="shared" si="58"/>
        <v>13</v>
      </c>
      <c r="B295" s="158"/>
      <c r="C295" s="159"/>
      <c r="D295" s="160" t="s">
        <v>10</v>
      </c>
      <c r="E295" s="159"/>
      <c r="F295" s="158"/>
      <c r="G295" s="158"/>
      <c r="H295" s="158"/>
      <c r="I295" s="158"/>
      <c r="J295" s="171"/>
      <c r="K295" s="171"/>
      <c r="L295" s="171"/>
      <c r="M295" s="172"/>
      <c r="N295" s="172"/>
      <c r="O295" s="216" t="str">
        <f t="shared" si="59"/>
        <v/>
      </c>
      <c r="P295" s="3"/>
      <c r="Q295" s="3"/>
      <c r="R295" s="3"/>
      <c r="S295" s="3"/>
      <c r="T295" s="3"/>
      <c r="U295" s="3"/>
      <c r="V295" s="3"/>
      <c r="W295" s="3"/>
      <c r="X295" s="3"/>
      <c r="Y295" s="3"/>
      <c r="Z295" s="3"/>
      <c r="AA295" s="3"/>
      <c r="AB295" s="3"/>
      <c r="AC295" s="3"/>
      <c r="AD295" s="3"/>
    </row>
    <row r="296" spans="1:30" ht="15.75" customHeight="1" x14ac:dyDescent="0.25">
      <c r="A296" s="163">
        <f t="shared" si="58"/>
        <v>14</v>
      </c>
      <c r="B296" s="164" t="s">
        <v>10</v>
      </c>
      <c r="C296" s="165" t="s">
        <v>10</v>
      </c>
      <c r="D296" s="166" t="s">
        <v>10</v>
      </c>
      <c r="E296" s="165" t="s">
        <v>10</v>
      </c>
      <c r="F296" s="164" t="s">
        <v>10</v>
      </c>
      <c r="G296" s="164"/>
      <c r="H296" s="164"/>
      <c r="I296" s="164"/>
      <c r="J296" s="173"/>
      <c r="K296" s="173"/>
      <c r="L296" s="173"/>
      <c r="M296" s="174"/>
      <c r="N296" s="174"/>
      <c r="O296" s="216" t="str">
        <f t="shared" si="59"/>
        <v/>
      </c>
      <c r="P296" s="3"/>
      <c r="Q296" s="3"/>
      <c r="R296" s="3"/>
      <c r="S296" s="3"/>
      <c r="T296" s="3"/>
      <c r="U296" s="3"/>
      <c r="V296" s="3"/>
      <c r="W296" s="3"/>
      <c r="X296" s="3"/>
      <c r="Y296" s="3"/>
      <c r="Z296" s="3"/>
      <c r="AA296" s="3"/>
      <c r="AB296" s="3"/>
      <c r="AC296" s="3"/>
      <c r="AD296" s="3"/>
    </row>
    <row r="297" spans="1:30" ht="15.75" customHeight="1" x14ac:dyDescent="0.25">
      <c r="A297" s="157">
        <f t="shared" si="58"/>
        <v>15</v>
      </c>
      <c r="B297" s="158" t="s">
        <v>10</v>
      </c>
      <c r="C297" s="159" t="s">
        <v>10</v>
      </c>
      <c r="D297" s="160" t="s">
        <v>10</v>
      </c>
      <c r="E297" s="159" t="s">
        <v>10</v>
      </c>
      <c r="F297" s="158" t="s">
        <v>10</v>
      </c>
      <c r="G297" s="158"/>
      <c r="H297" s="158"/>
      <c r="I297" s="158"/>
      <c r="J297" s="171"/>
      <c r="K297" s="171"/>
      <c r="L297" s="171"/>
      <c r="M297" s="172"/>
      <c r="N297" s="172"/>
      <c r="O297" s="216" t="str">
        <f t="shared" si="59"/>
        <v/>
      </c>
      <c r="P297" s="3"/>
      <c r="Q297" s="3"/>
      <c r="R297" s="3"/>
      <c r="S297" s="3"/>
      <c r="T297" s="3"/>
      <c r="U297" s="3"/>
      <c r="V297" s="3"/>
      <c r="W297" s="3"/>
      <c r="X297" s="3"/>
      <c r="Y297" s="3"/>
      <c r="Z297" s="3"/>
      <c r="AA297" s="3"/>
      <c r="AB297" s="3"/>
      <c r="AC297" s="3"/>
      <c r="AD297" s="3"/>
    </row>
    <row r="298" spans="1:30" ht="15.75" customHeight="1" x14ac:dyDescent="0.25">
      <c r="A298" s="163">
        <f t="shared" si="58"/>
        <v>16</v>
      </c>
      <c r="B298" s="164" t="s">
        <v>10</v>
      </c>
      <c r="C298" s="165" t="s">
        <v>10</v>
      </c>
      <c r="D298" s="166" t="s">
        <v>10</v>
      </c>
      <c r="E298" s="165" t="s">
        <v>10</v>
      </c>
      <c r="F298" s="164" t="s">
        <v>10</v>
      </c>
      <c r="G298" s="164"/>
      <c r="H298" s="164"/>
      <c r="I298" s="164"/>
      <c r="J298" s="173"/>
      <c r="K298" s="173"/>
      <c r="L298" s="173"/>
      <c r="M298" s="174"/>
      <c r="N298" s="174"/>
      <c r="O298" s="216" t="str">
        <f t="shared" si="59"/>
        <v/>
      </c>
      <c r="P298" s="3"/>
      <c r="Q298" s="3"/>
      <c r="R298" s="3"/>
      <c r="S298" s="3"/>
      <c r="T298" s="3"/>
      <c r="U298" s="3"/>
      <c r="V298" s="3"/>
      <c r="W298" s="3"/>
      <c r="X298" s="3"/>
      <c r="Y298" s="3"/>
      <c r="Z298" s="3"/>
      <c r="AA298" s="3"/>
      <c r="AB298" s="3"/>
      <c r="AC298" s="3"/>
      <c r="AD298" s="3"/>
    </row>
    <row r="299" spans="1:30" ht="15.75" customHeight="1" x14ac:dyDescent="0.25">
      <c r="A299" s="157">
        <f t="shared" si="58"/>
        <v>17</v>
      </c>
      <c r="B299" s="158" t="s">
        <v>10</v>
      </c>
      <c r="C299" s="159" t="s">
        <v>10</v>
      </c>
      <c r="D299" s="160" t="s">
        <v>10</v>
      </c>
      <c r="E299" s="159" t="s">
        <v>10</v>
      </c>
      <c r="F299" s="158" t="s">
        <v>10</v>
      </c>
      <c r="G299" s="158"/>
      <c r="H299" s="158"/>
      <c r="I299" s="158"/>
      <c r="J299" s="171"/>
      <c r="K299" s="171"/>
      <c r="L299" s="171"/>
      <c r="M299" s="172"/>
      <c r="N299" s="172"/>
      <c r="O299" s="216" t="str">
        <f t="shared" si="59"/>
        <v/>
      </c>
      <c r="P299" s="3"/>
      <c r="Q299" s="3"/>
      <c r="R299" s="3"/>
      <c r="S299" s="3"/>
      <c r="T299" s="3"/>
      <c r="U299" s="3"/>
      <c r="V299" s="3"/>
      <c r="W299" s="3"/>
      <c r="X299" s="3"/>
      <c r="Y299" s="3"/>
      <c r="Z299" s="3"/>
      <c r="AA299" s="3"/>
      <c r="AB299" s="3"/>
      <c r="AC299" s="3"/>
      <c r="AD299" s="3"/>
    </row>
    <row r="300" spans="1:30" ht="15.75" customHeight="1" x14ac:dyDescent="0.25">
      <c r="A300" s="163">
        <f t="shared" si="58"/>
        <v>18</v>
      </c>
      <c r="B300" s="164"/>
      <c r="C300" s="165"/>
      <c r="D300" s="166"/>
      <c r="E300" s="165"/>
      <c r="F300" s="164"/>
      <c r="G300" s="164"/>
      <c r="H300" s="164"/>
      <c r="I300" s="164"/>
      <c r="J300" s="173"/>
      <c r="K300" s="173"/>
      <c r="L300" s="173"/>
      <c r="M300" s="174"/>
      <c r="N300" s="174"/>
      <c r="O300" s="216" t="str">
        <f t="shared" si="59"/>
        <v/>
      </c>
      <c r="P300" s="3"/>
      <c r="Q300" s="3"/>
      <c r="R300" s="3"/>
      <c r="S300" s="3"/>
      <c r="T300" s="3"/>
      <c r="U300" s="3"/>
      <c r="V300" s="3"/>
      <c r="W300" s="3"/>
      <c r="X300" s="3"/>
      <c r="Y300" s="3"/>
      <c r="Z300" s="3"/>
      <c r="AA300" s="3"/>
      <c r="AB300" s="3"/>
      <c r="AC300" s="3"/>
      <c r="AD300" s="3"/>
    </row>
    <row r="301" spans="1:30" ht="15.75" customHeight="1" x14ac:dyDescent="0.25">
      <c r="A301" s="157">
        <f t="shared" si="58"/>
        <v>19</v>
      </c>
      <c r="B301" s="158"/>
      <c r="C301" s="159"/>
      <c r="D301" s="160"/>
      <c r="E301" s="159"/>
      <c r="F301" s="158"/>
      <c r="G301" s="158"/>
      <c r="H301" s="158"/>
      <c r="I301" s="158"/>
      <c r="J301" s="171"/>
      <c r="K301" s="171"/>
      <c r="L301" s="171"/>
      <c r="M301" s="172"/>
      <c r="N301" s="172"/>
      <c r="O301" s="216" t="str">
        <f t="shared" si="59"/>
        <v/>
      </c>
      <c r="P301" s="3"/>
      <c r="Q301" s="3"/>
      <c r="R301" s="3"/>
      <c r="S301" s="3"/>
      <c r="T301" s="3"/>
      <c r="U301" s="3"/>
      <c r="V301" s="3"/>
      <c r="W301" s="3"/>
      <c r="X301" s="3"/>
      <c r="Y301" s="3"/>
      <c r="Z301" s="3"/>
      <c r="AA301" s="3"/>
      <c r="AB301" s="3"/>
      <c r="AC301" s="3"/>
      <c r="AD301" s="3"/>
    </row>
    <row r="302" spans="1:30" ht="15.75" customHeight="1" x14ac:dyDescent="0.25">
      <c r="A302" s="163">
        <f t="shared" si="58"/>
        <v>20</v>
      </c>
      <c r="B302" s="164"/>
      <c r="C302" s="165"/>
      <c r="D302" s="166"/>
      <c r="E302" s="165"/>
      <c r="F302" s="164"/>
      <c r="G302" s="164"/>
      <c r="H302" s="164"/>
      <c r="I302" s="164"/>
      <c r="J302" s="173"/>
      <c r="K302" s="173"/>
      <c r="L302" s="173"/>
      <c r="M302" s="174"/>
      <c r="N302" s="174"/>
      <c r="O302" s="216" t="str">
        <f t="shared" si="59"/>
        <v/>
      </c>
      <c r="P302" s="3"/>
      <c r="Q302" s="3"/>
      <c r="R302" s="3"/>
      <c r="S302" s="3"/>
      <c r="T302" s="3"/>
      <c r="U302" s="3"/>
      <c r="V302" s="3"/>
      <c r="W302" s="3"/>
      <c r="X302" s="3"/>
      <c r="Y302" s="3"/>
      <c r="Z302" s="3"/>
      <c r="AA302" s="3"/>
      <c r="AB302" s="3"/>
      <c r="AC302" s="3"/>
      <c r="AD302" s="3"/>
    </row>
    <row r="303" spans="1:30" ht="15.75" customHeight="1" x14ac:dyDescent="0.25">
      <c r="A303" s="157">
        <f t="shared" si="58"/>
        <v>21</v>
      </c>
      <c r="B303" s="158"/>
      <c r="C303" s="159"/>
      <c r="D303" s="160"/>
      <c r="E303" s="159"/>
      <c r="F303" s="158"/>
      <c r="G303" s="158"/>
      <c r="H303" s="158"/>
      <c r="I303" s="158"/>
      <c r="J303" s="171"/>
      <c r="K303" s="171"/>
      <c r="L303" s="171"/>
      <c r="M303" s="172"/>
      <c r="N303" s="172"/>
      <c r="O303" s="216" t="str">
        <f t="shared" si="59"/>
        <v/>
      </c>
      <c r="P303" s="3"/>
      <c r="Q303" s="3"/>
      <c r="R303" s="3"/>
      <c r="S303" s="3"/>
      <c r="T303" s="3"/>
      <c r="U303" s="3"/>
      <c r="V303" s="3"/>
      <c r="W303" s="3"/>
      <c r="X303" s="3"/>
      <c r="Y303" s="3"/>
      <c r="Z303" s="3"/>
      <c r="AA303" s="3"/>
      <c r="AB303" s="3"/>
      <c r="AC303" s="3"/>
      <c r="AD303" s="3"/>
    </row>
    <row r="304" spans="1:30" ht="15.75" customHeight="1" x14ac:dyDescent="0.25">
      <c r="A304" s="163">
        <f t="shared" si="58"/>
        <v>22</v>
      </c>
      <c r="B304" s="164"/>
      <c r="C304" s="165"/>
      <c r="D304" s="166"/>
      <c r="E304" s="165"/>
      <c r="F304" s="164"/>
      <c r="G304" s="164"/>
      <c r="H304" s="164"/>
      <c r="I304" s="164"/>
      <c r="J304" s="173"/>
      <c r="K304" s="173"/>
      <c r="L304" s="173"/>
      <c r="M304" s="174"/>
      <c r="N304" s="174"/>
      <c r="O304" s="216" t="str">
        <f t="shared" si="59"/>
        <v/>
      </c>
      <c r="P304" s="3"/>
      <c r="Q304" s="3"/>
      <c r="R304" s="3"/>
      <c r="S304" s="3"/>
      <c r="T304" s="3"/>
      <c r="U304" s="3"/>
      <c r="V304" s="3"/>
      <c r="W304" s="3"/>
      <c r="X304" s="3"/>
      <c r="Y304" s="3"/>
      <c r="Z304" s="3"/>
      <c r="AA304" s="3"/>
      <c r="AB304" s="3"/>
      <c r="AC304" s="3"/>
      <c r="AD304" s="3"/>
    </row>
    <row r="305" spans="1:30" ht="15.75" customHeight="1" x14ac:dyDescent="0.25">
      <c r="A305" s="157">
        <f t="shared" si="58"/>
        <v>23</v>
      </c>
      <c r="B305" s="158"/>
      <c r="C305" s="159"/>
      <c r="D305" s="160"/>
      <c r="E305" s="159"/>
      <c r="F305" s="158"/>
      <c r="G305" s="158"/>
      <c r="H305" s="158"/>
      <c r="I305" s="158"/>
      <c r="J305" s="171"/>
      <c r="K305" s="171"/>
      <c r="L305" s="171"/>
      <c r="M305" s="172"/>
      <c r="N305" s="172"/>
      <c r="O305" s="216" t="str">
        <f t="shared" si="59"/>
        <v/>
      </c>
      <c r="P305" s="3"/>
      <c r="Q305" s="3"/>
      <c r="R305" s="3"/>
      <c r="S305" s="3"/>
      <c r="T305" s="3"/>
      <c r="U305" s="3"/>
      <c r="V305" s="3"/>
      <c r="W305" s="3"/>
      <c r="X305" s="3"/>
      <c r="Y305" s="3"/>
      <c r="Z305" s="3"/>
      <c r="AA305" s="3"/>
      <c r="AB305" s="3"/>
      <c r="AC305" s="3"/>
      <c r="AD305" s="3"/>
    </row>
    <row r="306" spans="1:30" ht="15.75" customHeight="1" x14ac:dyDescent="0.25">
      <c r="A306" s="163">
        <f t="shared" si="58"/>
        <v>24</v>
      </c>
      <c r="B306" s="164" t="s">
        <v>10</v>
      </c>
      <c r="C306" s="165" t="s">
        <v>10</v>
      </c>
      <c r="D306" s="166" t="s">
        <v>10</v>
      </c>
      <c r="E306" s="165" t="s">
        <v>10</v>
      </c>
      <c r="F306" s="164" t="s">
        <v>10</v>
      </c>
      <c r="G306" s="164"/>
      <c r="H306" s="164"/>
      <c r="I306" s="164"/>
      <c r="J306" s="173"/>
      <c r="K306" s="173"/>
      <c r="L306" s="173"/>
      <c r="M306" s="174"/>
      <c r="N306" s="174"/>
      <c r="O306" s="216" t="str">
        <f t="shared" si="59"/>
        <v/>
      </c>
      <c r="P306" s="3"/>
      <c r="Q306" s="3"/>
      <c r="R306" s="3"/>
      <c r="S306" s="3"/>
      <c r="T306" s="3"/>
      <c r="U306" s="3"/>
      <c r="V306" s="3"/>
      <c r="W306" s="3"/>
      <c r="X306" s="3"/>
      <c r="Y306" s="3"/>
      <c r="Z306" s="3"/>
      <c r="AA306" s="3"/>
      <c r="AB306" s="3"/>
      <c r="AC306" s="3"/>
      <c r="AD306" s="3"/>
    </row>
    <row r="307" spans="1:30" ht="15.75" customHeight="1" thickBot="1" x14ac:dyDescent="0.3">
      <c r="A307" s="157">
        <f t="shared" si="58"/>
        <v>25</v>
      </c>
      <c r="B307" s="158" t="s">
        <v>10</v>
      </c>
      <c r="C307" s="159" t="s">
        <v>10</v>
      </c>
      <c r="D307" s="160" t="s">
        <v>10</v>
      </c>
      <c r="E307" s="159" t="s">
        <v>10</v>
      </c>
      <c r="F307" s="158" t="s">
        <v>10</v>
      </c>
      <c r="G307" s="158"/>
      <c r="H307" s="158"/>
      <c r="I307" s="158"/>
      <c r="J307" s="171"/>
      <c r="K307" s="171"/>
      <c r="L307" s="171"/>
      <c r="M307" s="171"/>
      <c r="N307" s="262"/>
      <c r="O307" s="228" t="str">
        <f t="shared" si="59"/>
        <v/>
      </c>
      <c r="P307" s="3"/>
      <c r="Q307" s="3"/>
      <c r="R307" s="3"/>
      <c r="S307" s="3"/>
      <c r="T307" s="3"/>
      <c r="U307" s="3"/>
      <c r="V307" s="3"/>
      <c r="W307" s="3"/>
      <c r="X307" s="3"/>
      <c r="Y307" s="3"/>
      <c r="Z307" s="3"/>
      <c r="AA307" s="3"/>
      <c r="AB307" s="3"/>
      <c r="AC307" s="3"/>
      <c r="AD307" s="3"/>
    </row>
    <row r="308" spans="1:30" ht="15.75" customHeight="1" thickBot="1" x14ac:dyDescent="0.3">
      <c r="A308" s="190" t="s">
        <v>11</v>
      </c>
      <c r="B308" s="191"/>
      <c r="C308" s="191"/>
      <c r="D308" s="191"/>
      <c r="E308" s="191"/>
      <c r="F308" s="191"/>
      <c r="G308" s="191"/>
      <c r="H308" s="191"/>
      <c r="I308" s="191"/>
      <c r="J308" s="192">
        <f>SUM(J283:J307)</f>
        <v>0</v>
      </c>
      <c r="K308" s="192">
        <f t="shared" ref="K308" si="60">SUM(K283:K307)</f>
        <v>0</v>
      </c>
      <c r="L308" s="192">
        <f>SUM(L283:L307)</f>
        <v>0</v>
      </c>
      <c r="M308" s="193">
        <f t="shared" ref="M308:N308" si="61">SUM(M283:M307)</f>
        <v>0</v>
      </c>
      <c r="N308" s="263">
        <f t="shared" si="61"/>
        <v>0</v>
      </c>
      <c r="O308" s="239"/>
      <c r="P308" s="3"/>
      <c r="Q308" s="3"/>
      <c r="R308" s="3"/>
      <c r="S308" s="3"/>
      <c r="T308" s="3"/>
      <c r="U308" s="3"/>
      <c r="V308" s="3"/>
      <c r="W308" s="3"/>
      <c r="X308" s="3"/>
      <c r="Y308" s="3"/>
      <c r="Z308" s="3"/>
      <c r="AA308" s="3"/>
      <c r="AB308" s="3"/>
      <c r="AC308" s="3"/>
      <c r="AD308" s="3"/>
    </row>
    <row r="309" spans="1:30" s="98" customFormat="1" ht="15.75" customHeight="1" thickBot="1" x14ac:dyDescent="0.3">
      <c r="A309" s="194"/>
      <c r="B309" s="195"/>
      <c r="C309" s="195"/>
      <c r="D309" s="195"/>
      <c r="E309" s="195"/>
      <c r="F309" s="195"/>
      <c r="G309" s="195"/>
      <c r="H309" s="195"/>
      <c r="I309" s="195"/>
      <c r="J309" s="196"/>
      <c r="K309" s="196"/>
      <c r="L309" s="196"/>
      <c r="M309" s="196"/>
      <c r="N309" s="259"/>
      <c r="O309" s="238"/>
      <c r="P309" s="97"/>
      <c r="Q309" s="97"/>
      <c r="R309" s="97"/>
      <c r="S309" s="97"/>
      <c r="T309" s="97"/>
      <c r="U309" s="97"/>
      <c r="V309" s="97"/>
      <c r="W309" s="97"/>
      <c r="X309" s="97"/>
      <c r="Y309" s="97"/>
      <c r="Z309" s="97"/>
      <c r="AA309" s="97"/>
      <c r="AB309" s="97"/>
      <c r="AC309" s="97"/>
      <c r="AD309" s="97"/>
    </row>
    <row r="310" spans="1:30" ht="15" customHeight="1" thickBot="1" x14ac:dyDescent="0.3">
      <c r="A310" s="346" t="s">
        <v>132</v>
      </c>
      <c r="B310" s="347"/>
      <c r="C310" s="347"/>
      <c r="D310" s="347"/>
      <c r="E310" s="347"/>
      <c r="F310" s="347"/>
      <c r="G310" s="347"/>
      <c r="H310" s="347"/>
      <c r="I310" s="347"/>
      <c r="J310" s="347"/>
      <c r="K310" s="347"/>
      <c r="L310" s="347"/>
      <c r="M310" s="347"/>
      <c r="N310" s="348"/>
      <c r="O310" s="349"/>
      <c r="P310" s="3"/>
      <c r="Q310" s="3"/>
      <c r="R310" s="3"/>
      <c r="S310" s="3"/>
      <c r="T310" s="3"/>
      <c r="U310" s="3"/>
      <c r="V310" s="3"/>
      <c r="W310" s="3"/>
      <c r="X310" s="3"/>
      <c r="Y310" s="3"/>
      <c r="Z310" s="3"/>
      <c r="AA310" s="3"/>
      <c r="AB310" s="3"/>
      <c r="AC310" s="3"/>
      <c r="AD310" s="3"/>
    </row>
    <row r="311" spans="1:30" s="205" customFormat="1" ht="71.25" x14ac:dyDescent="0.25">
      <c r="A311" s="206" t="s">
        <v>107</v>
      </c>
      <c r="B311" s="203" t="s">
        <v>106</v>
      </c>
      <c r="C311" s="203" t="s">
        <v>104</v>
      </c>
      <c r="D311" s="203" t="s">
        <v>105</v>
      </c>
      <c r="E311" s="203" t="s">
        <v>108</v>
      </c>
      <c r="F311" s="203" t="s">
        <v>109</v>
      </c>
      <c r="G311" s="203" t="s">
        <v>110</v>
      </c>
      <c r="H311" s="203" t="s">
        <v>111</v>
      </c>
      <c r="I311" s="203" t="s">
        <v>112</v>
      </c>
      <c r="J311" s="203" t="s">
        <v>149</v>
      </c>
      <c r="K311" s="203" t="s">
        <v>150</v>
      </c>
      <c r="L311" s="203" t="s">
        <v>148</v>
      </c>
      <c r="M311" s="204" t="s">
        <v>151</v>
      </c>
      <c r="N311" s="204" t="s">
        <v>115</v>
      </c>
      <c r="O311" s="215" t="s">
        <v>114</v>
      </c>
    </row>
    <row r="312" spans="1:30" ht="15.75" customHeight="1" x14ac:dyDescent="0.25">
      <c r="A312" s="163">
        <v>1</v>
      </c>
      <c r="B312" s="164"/>
      <c r="C312" s="165"/>
      <c r="D312" s="166" t="s">
        <v>10</v>
      </c>
      <c r="E312" s="165"/>
      <c r="F312" s="164"/>
      <c r="G312" s="164"/>
      <c r="H312" s="164"/>
      <c r="I312" s="164"/>
      <c r="J312" s="173"/>
      <c r="K312" s="173"/>
      <c r="L312" s="173"/>
      <c r="M312" s="174"/>
      <c r="N312" s="174"/>
      <c r="O312" s="216" t="str">
        <f>IF(J312&gt;=15000,"Sí","")</f>
        <v/>
      </c>
      <c r="P312" s="3"/>
      <c r="Q312" s="3"/>
      <c r="R312" s="3"/>
      <c r="S312" s="3"/>
      <c r="T312" s="3"/>
      <c r="U312" s="3"/>
      <c r="V312" s="3"/>
      <c r="W312" s="3"/>
      <c r="X312" s="3"/>
      <c r="Y312" s="3"/>
      <c r="Z312" s="3"/>
      <c r="AA312" s="3"/>
      <c r="AB312" s="3"/>
      <c r="AC312" s="3"/>
      <c r="AD312" s="3"/>
    </row>
    <row r="313" spans="1:30" ht="15.75" customHeight="1" x14ac:dyDescent="0.25">
      <c r="A313" s="157">
        <f t="shared" ref="A313:A321" si="62">A312+1</f>
        <v>2</v>
      </c>
      <c r="B313" s="158"/>
      <c r="C313" s="159"/>
      <c r="D313" s="160" t="s">
        <v>10</v>
      </c>
      <c r="E313" s="159"/>
      <c r="F313" s="158"/>
      <c r="G313" s="158"/>
      <c r="H313" s="158"/>
      <c r="I313" s="158"/>
      <c r="J313" s="171"/>
      <c r="K313" s="171"/>
      <c r="L313" s="171"/>
      <c r="M313" s="172"/>
      <c r="N313" s="172"/>
      <c r="O313" s="216" t="str">
        <f t="shared" ref="O313:O321" si="63">IF(J313&gt;=15000,"Sí","")</f>
        <v/>
      </c>
      <c r="P313" s="3"/>
      <c r="Q313" s="3"/>
      <c r="R313" s="3"/>
      <c r="S313" s="3"/>
      <c r="T313" s="3"/>
      <c r="U313" s="3"/>
      <c r="V313" s="3"/>
      <c r="W313" s="3"/>
      <c r="X313" s="3"/>
      <c r="Y313" s="3"/>
      <c r="Z313" s="3"/>
      <c r="AA313" s="3"/>
      <c r="AB313" s="3"/>
      <c r="AC313" s="3"/>
      <c r="AD313" s="3"/>
    </row>
    <row r="314" spans="1:30" ht="15.75" customHeight="1" x14ac:dyDescent="0.25">
      <c r="A314" s="163">
        <f t="shared" si="62"/>
        <v>3</v>
      </c>
      <c r="B314" s="164"/>
      <c r="C314" s="165"/>
      <c r="D314" s="166" t="s">
        <v>10</v>
      </c>
      <c r="E314" s="165"/>
      <c r="F314" s="164"/>
      <c r="G314" s="164"/>
      <c r="H314" s="164"/>
      <c r="I314" s="164"/>
      <c r="J314" s="173"/>
      <c r="K314" s="173"/>
      <c r="L314" s="173"/>
      <c r="M314" s="174"/>
      <c r="N314" s="174"/>
      <c r="O314" s="216" t="str">
        <f t="shared" si="63"/>
        <v/>
      </c>
      <c r="P314" s="3"/>
      <c r="Q314" s="3"/>
      <c r="R314" s="3"/>
      <c r="S314" s="3"/>
      <c r="T314" s="3"/>
      <c r="U314" s="3"/>
      <c r="V314" s="3"/>
      <c r="W314" s="3"/>
      <c r="X314" s="3"/>
      <c r="Y314" s="3"/>
      <c r="Z314" s="3"/>
      <c r="AA314" s="3"/>
      <c r="AB314" s="3"/>
      <c r="AC314" s="3"/>
      <c r="AD314" s="3"/>
    </row>
    <row r="315" spans="1:30" ht="15.75" customHeight="1" x14ac:dyDescent="0.25">
      <c r="A315" s="157">
        <f t="shared" si="62"/>
        <v>4</v>
      </c>
      <c r="B315" s="158"/>
      <c r="C315" s="159"/>
      <c r="D315" s="160"/>
      <c r="E315" s="159"/>
      <c r="F315" s="158"/>
      <c r="G315" s="158"/>
      <c r="H315" s="158"/>
      <c r="I315" s="158"/>
      <c r="J315" s="171"/>
      <c r="K315" s="171"/>
      <c r="L315" s="171"/>
      <c r="M315" s="172"/>
      <c r="N315" s="172"/>
      <c r="O315" s="216" t="str">
        <f t="shared" si="63"/>
        <v/>
      </c>
      <c r="P315" s="3"/>
      <c r="Q315" s="3"/>
      <c r="R315" s="3"/>
      <c r="S315" s="3"/>
      <c r="T315" s="3"/>
      <c r="U315" s="3"/>
      <c r="V315" s="3"/>
      <c r="W315" s="3"/>
      <c r="X315" s="3"/>
      <c r="Y315" s="3"/>
      <c r="Z315" s="3"/>
      <c r="AA315" s="3"/>
      <c r="AB315" s="3"/>
      <c r="AC315" s="3"/>
      <c r="AD315" s="3"/>
    </row>
    <row r="316" spans="1:30" ht="15.75" customHeight="1" x14ac:dyDescent="0.25">
      <c r="A316" s="163">
        <f t="shared" si="62"/>
        <v>5</v>
      </c>
      <c r="B316" s="164"/>
      <c r="C316" s="165"/>
      <c r="D316" s="166" t="s">
        <v>10</v>
      </c>
      <c r="E316" s="165"/>
      <c r="F316" s="164"/>
      <c r="G316" s="164"/>
      <c r="H316" s="164"/>
      <c r="I316" s="164"/>
      <c r="J316" s="173"/>
      <c r="K316" s="173"/>
      <c r="L316" s="173"/>
      <c r="M316" s="174"/>
      <c r="N316" s="174"/>
      <c r="O316" s="216" t="str">
        <f t="shared" si="63"/>
        <v/>
      </c>
      <c r="P316" s="3"/>
      <c r="Q316" s="3"/>
      <c r="R316" s="3"/>
      <c r="S316" s="3"/>
      <c r="T316" s="3"/>
      <c r="U316" s="3"/>
      <c r="V316" s="3"/>
      <c r="W316" s="3"/>
      <c r="X316" s="3"/>
      <c r="Y316" s="3"/>
      <c r="Z316" s="3"/>
      <c r="AA316" s="3"/>
      <c r="AB316" s="3"/>
      <c r="AC316" s="3"/>
      <c r="AD316" s="3"/>
    </row>
    <row r="317" spans="1:30" ht="15.75" customHeight="1" x14ac:dyDescent="0.25">
      <c r="A317" s="157">
        <f t="shared" si="62"/>
        <v>6</v>
      </c>
      <c r="B317" s="158"/>
      <c r="C317" s="159"/>
      <c r="D317" s="160" t="s">
        <v>10</v>
      </c>
      <c r="E317" s="159"/>
      <c r="F317" s="158"/>
      <c r="G317" s="158"/>
      <c r="H317" s="158"/>
      <c r="I317" s="158"/>
      <c r="J317" s="171"/>
      <c r="K317" s="171"/>
      <c r="L317" s="171"/>
      <c r="M317" s="172"/>
      <c r="N317" s="172"/>
      <c r="O317" s="216" t="str">
        <f t="shared" si="63"/>
        <v/>
      </c>
      <c r="P317" s="3"/>
      <c r="Q317" s="3"/>
      <c r="R317" s="3"/>
      <c r="S317" s="3"/>
      <c r="T317" s="3"/>
      <c r="U317" s="3"/>
      <c r="V317" s="3"/>
      <c r="W317" s="3"/>
      <c r="X317" s="3"/>
      <c r="Y317" s="3"/>
      <c r="Z317" s="3"/>
      <c r="AA317" s="3"/>
      <c r="AB317" s="3"/>
      <c r="AC317" s="3"/>
      <c r="AD317" s="3"/>
    </row>
    <row r="318" spans="1:30" ht="15.75" customHeight="1" x14ac:dyDescent="0.25">
      <c r="A318" s="163">
        <f t="shared" si="62"/>
        <v>7</v>
      </c>
      <c r="B318" s="164"/>
      <c r="C318" s="165"/>
      <c r="D318" s="166" t="s">
        <v>10</v>
      </c>
      <c r="E318" s="165"/>
      <c r="F318" s="164"/>
      <c r="G318" s="164"/>
      <c r="H318" s="164"/>
      <c r="I318" s="164"/>
      <c r="J318" s="173"/>
      <c r="K318" s="173"/>
      <c r="L318" s="173"/>
      <c r="M318" s="174"/>
      <c r="N318" s="174"/>
      <c r="O318" s="216" t="str">
        <f t="shared" si="63"/>
        <v/>
      </c>
      <c r="P318" s="3"/>
      <c r="Q318" s="3"/>
      <c r="R318" s="3"/>
      <c r="S318" s="3"/>
      <c r="T318" s="3"/>
      <c r="U318" s="3"/>
      <c r="V318" s="3"/>
      <c r="W318" s="3"/>
      <c r="X318" s="3"/>
      <c r="Y318" s="3"/>
      <c r="Z318" s="3"/>
      <c r="AA318" s="3"/>
      <c r="AB318" s="3"/>
      <c r="AC318" s="3"/>
      <c r="AD318" s="3"/>
    </row>
    <row r="319" spans="1:30" ht="15.75" customHeight="1" x14ac:dyDescent="0.25">
      <c r="A319" s="157">
        <f t="shared" si="62"/>
        <v>8</v>
      </c>
      <c r="B319" s="158"/>
      <c r="C319" s="159"/>
      <c r="D319" s="160" t="s">
        <v>10</v>
      </c>
      <c r="E319" s="159"/>
      <c r="F319" s="158"/>
      <c r="G319" s="158"/>
      <c r="H319" s="158"/>
      <c r="I319" s="158"/>
      <c r="J319" s="171"/>
      <c r="K319" s="171"/>
      <c r="L319" s="171"/>
      <c r="M319" s="172"/>
      <c r="N319" s="172"/>
      <c r="O319" s="216" t="str">
        <f t="shared" si="63"/>
        <v/>
      </c>
      <c r="P319" s="3"/>
      <c r="Q319" s="3"/>
      <c r="R319" s="3"/>
      <c r="S319" s="3"/>
      <c r="T319" s="3"/>
      <c r="U319" s="3"/>
      <c r="V319" s="3"/>
      <c r="W319" s="3"/>
      <c r="X319" s="3"/>
      <c r="Y319" s="3"/>
      <c r="Z319" s="3"/>
      <c r="AA319" s="3"/>
      <c r="AB319" s="3"/>
      <c r="AC319" s="3"/>
      <c r="AD319" s="3"/>
    </row>
    <row r="320" spans="1:30" ht="15.75" customHeight="1" x14ac:dyDescent="0.25">
      <c r="A320" s="163">
        <f t="shared" si="62"/>
        <v>9</v>
      </c>
      <c r="B320" s="164"/>
      <c r="C320" s="165"/>
      <c r="D320" s="166" t="s">
        <v>10</v>
      </c>
      <c r="E320" s="165"/>
      <c r="F320" s="164"/>
      <c r="G320" s="164"/>
      <c r="H320" s="164"/>
      <c r="I320" s="164"/>
      <c r="J320" s="173"/>
      <c r="K320" s="173"/>
      <c r="L320" s="173"/>
      <c r="M320" s="174"/>
      <c r="N320" s="174"/>
      <c r="O320" s="216" t="str">
        <f t="shared" si="63"/>
        <v/>
      </c>
      <c r="P320" s="3"/>
      <c r="Q320" s="3"/>
      <c r="R320" s="3"/>
      <c r="S320" s="3"/>
      <c r="T320" s="3"/>
      <c r="U320" s="3"/>
      <c r="V320" s="3"/>
      <c r="W320" s="3"/>
      <c r="X320" s="3"/>
      <c r="Y320" s="3"/>
      <c r="Z320" s="3"/>
      <c r="AA320" s="3"/>
      <c r="AB320" s="3"/>
      <c r="AC320" s="3"/>
      <c r="AD320" s="3"/>
    </row>
    <row r="321" spans="1:30" ht="15.75" customHeight="1" thickBot="1" x14ac:dyDescent="0.3">
      <c r="A321" s="157">
        <f t="shared" si="62"/>
        <v>10</v>
      </c>
      <c r="B321" s="158"/>
      <c r="C321" s="159"/>
      <c r="D321" s="160" t="s">
        <v>10</v>
      </c>
      <c r="E321" s="159"/>
      <c r="F321" s="158"/>
      <c r="G321" s="158"/>
      <c r="H321" s="158"/>
      <c r="I321" s="158"/>
      <c r="J321" s="171"/>
      <c r="K321" s="171"/>
      <c r="L321" s="171"/>
      <c r="M321" s="172"/>
      <c r="N321" s="171"/>
      <c r="O321" s="228" t="str">
        <f t="shared" si="63"/>
        <v/>
      </c>
      <c r="P321" s="3"/>
      <c r="Q321" s="3"/>
      <c r="R321" s="3"/>
      <c r="S321" s="3"/>
      <c r="T321" s="3"/>
      <c r="U321" s="3"/>
      <c r="V321" s="3"/>
      <c r="W321" s="3"/>
      <c r="X321" s="3"/>
      <c r="Y321" s="3"/>
      <c r="Z321" s="3"/>
      <c r="AA321" s="3"/>
      <c r="AB321" s="3"/>
      <c r="AC321" s="3"/>
      <c r="AD321" s="3"/>
    </row>
    <row r="322" spans="1:30" ht="15.75" customHeight="1" thickBot="1" x14ac:dyDescent="0.3">
      <c r="A322" s="175" t="s">
        <v>11</v>
      </c>
      <c r="B322" s="176"/>
      <c r="C322" s="176"/>
      <c r="D322" s="176"/>
      <c r="E322" s="176"/>
      <c r="F322" s="176"/>
      <c r="G322" s="176"/>
      <c r="H322" s="176"/>
      <c r="I322" s="176"/>
      <c r="J322" s="177">
        <f>SUM(J312:J321)</f>
        <v>0</v>
      </c>
      <c r="K322" s="177">
        <f>SUM(K312:K321)</f>
        <v>0</v>
      </c>
      <c r="L322" s="177">
        <f>SUM(L312:L321)</f>
        <v>0</v>
      </c>
      <c r="M322" s="178">
        <f>SUM(M312:M321)</f>
        <v>0</v>
      </c>
      <c r="N322" s="178">
        <f>SUM(N312:N321)</f>
        <v>0</v>
      </c>
      <c r="O322" s="236"/>
      <c r="P322" s="3"/>
      <c r="Q322" s="3"/>
      <c r="R322" s="3"/>
      <c r="S322" s="3"/>
      <c r="T322" s="3"/>
      <c r="U322" s="3"/>
      <c r="V322" s="3"/>
      <c r="W322" s="3"/>
      <c r="X322" s="3"/>
      <c r="Y322" s="3"/>
      <c r="Z322" s="3"/>
      <c r="AA322" s="3"/>
      <c r="AB322" s="3"/>
      <c r="AC322" s="3"/>
      <c r="AD322" s="3"/>
    </row>
    <row r="323" spans="1:30" ht="15.75" customHeight="1" thickBot="1" x14ac:dyDescent="0.3">
      <c r="A323" s="85"/>
      <c r="B323" s="86"/>
      <c r="C323" s="86"/>
      <c r="D323" s="86"/>
      <c r="E323" s="86"/>
      <c r="F323" s="86"/>
      <c r="G323" s="86"/>
      <c r="H323" s="86"/>
      <c r="I323" s="86"/>
      <c r="J323" s="87"/>
      <c r="K323" s="87"/>
      <c r="L323" s="87"/>
      <c r="M323" s="87"/>
      <c r="N323" s="96"/>
      <c r="O323" s="218"/>
      <c r="P323" s="3"/>
      <c r="Q323" s="3"/>
      <c r="R323" s="3"/>
      <c r="S323" s="3"/>
      <c r="T323" s="3"/>
      <c r="U323" s="3"/>
      <c r="V323" s="3"/>
      <c r="W323" s="3"/>
      <c r="X323" s="3"/>
      <c r="Y323" s="3"/>
      <c r="Z323" s="3"/>
      <c r="AA323" s="3"/>
      <c r="AB323" s="3"/>
      <c r="AC323" s="3"/>
      <c r="AD323" s="3"/>
    </row>
    <row r="324" spans="1:30" ht="15.75" customHeight="1" thickBot="1" x14ac:dyDescent="0.3">
      <c r="A324" s="322" t="s">
        <v>71</v>
      </c>
      <c r="B324" s="323"/>
      <c r="C324" s="323"/>
      <c r="D324" s="323"/>
      <c r="E324" s="323"/>
      <c r="F324" s="323"/>
      <c r="G324" s="323"/>
      <c r="H324" s="323"/>
      <c r="I324" s="324"/>
      <c r="J324" s="13">
        <f>J279+J308+J322</f>
        <v>0</v>
      </c>
      <c r="K324" s="13">
        <f t="shared" ref="K324:N324" si="64">K279+K308+K322</f>
        <v>0</v>
      </c>
      <c r="L324" s="13">
        <f t="shared" si="64"/>
        <v>0</v>
      </c>
      <c r="M324" s="13">
        <f t="shared" si="64"/>
        <v>0</v>
      </c>
      <c r="N324" s="13">
        <f t="shared" si="64"/>
        <v>0</v>
      </c>
      <c r="O324" s="237"/>
      <c r="P324" s="3"/>
      <c r="Q324" s="3"/>
      <c r="R324" s="3"/>
      <c r="S324" s="3"/>
      <c r="T324" s="3"/>
      <c r="U324" s="3"/>
      <c r="V324" s="3"/>
      <c r="W324" s="3"/>
      <c r="X324" s="3"/>
      <c r="Y324" s="3"/>
      <c r="Z324" s="3"/>
      <c r="AA324" s="3"/>
      <c r="AB324" s="3"/>
      <c r="AC324" s="3"/>
      <c r="AD324" s="3"/>
    </row>
    <row r="325" spans="1:30" ht="15.75" customHeight="1" x14ac:dyDescent="0.25">
      <c r="A325" s="14"/>
      <c r="B325" s="14"/>
      <c r="C325" s="14"/>
      <c r="D325" s="14"/>
      <c r="E325" s="14"/>
      <c r="F325" s="14"/>
      <c r="G325" s="14"/>
      <c r="H325" s="14"/>
      <c r="I325" s="14"/>
      <c r="J325" s="15"/>
      <c r="K325" s="15"/>
      <c r="L325" s="15"/>
      <c r="M325" s="15"/>
      <c r="N325" s="15"/>
      <c r="O325" s="222"/>
      <c r="P325" s="3"/>
      <c r="Q325" s="3"/>
      <c r="R325" s="3"/>
      <c r="S325" s="3"/>
      <c r="T325" s="3"/>
      <c r="U325" s="3"/>
      <c r="V325" s="3"/>
      <c r="W325" s="3"/>
      <c r="X325" s="3"/>
      <c r="Y325" s="3"/>
      <c r="Z325" s="3"/>
      <c r="AA325" s="3"/>
      <c r="AB325" s="3"/>
      <c r="AC325" s="3"/>
      <c r="AD325" s="3"/>
    </row>
    <row r="326" spans="1:30" ht="15.75" customHeight="1" thickBot="1" x14ac:dyDescent="0.3">
      <c r="A326" s="11"/>
      <c r="B326" s="11"/>
      <c r="C326" s="11"/>
      <c r="D326" s="11"/>
      <c r="E326" s="11"/>
      <c r="F326" s="11"/>
      <c r="G326" s="11"/>
      <c r="H326" s="11"/>
      <c r="I326" s="11"/>
      <c r="J326" s="12"/>
      <c r="K326" s="12"/>
      <c r="L326" s="12"/>
      <c r="M326" s="12"/>
      <c r="N326" s="12"/>
      <c r="O326" s="217"/>
      <c r="P326" s="3"/>
      <c r="Q326" s="3"/>
      <c r="R326" s="3"/>
      <c r="S326" s="3"/>
      <c r="T326" s="3"/>
      <c r="U326" s="3"/>
      <c r="V326" s="3"/>
      <c r="W326" s="3"/>
      <c r="X326" s="3"/>
      <c r="Y326" s="3"/>
      <c r="Z326" s="3"/>
      <c r="AA326" s="3"/>
      <c r="AB326" s="3"/>
      <c r="AC326" s="3"/>
      <c r="AD326" s="3"/>
    </row>
    <row r="327" spans="1:30" s="56" customFormat="1" ht="15.75" customHeight="1" thickBot="1" x14ac:dyDescent="0.35">
      <c r="A327" s="336" t="s">
        <v>155</v>
      </c>
      <c r="B327" s="337"/>
      <c r="C327" s="337"/>
      <c r="D327" s="337"/>
      <c r="E327" s="337"/>
      <c r="F327" s="337"/>
      <c r="G327" s="337"/>
      <c r="H327" s="337"/>
      <c r="I327" s="338"/>
      <c r="J327" s="337"/>
      <c r="K327" s="337"/>
      <c r="L327" s="338"/>
      <c r="M327" s="338"/>
      <c r="N327" s="338"/>
      <c r="O327" s="339"/>
      <c r="P327" s="89"/>
      <c r="Q327" s="89"/>
      <c r="R327" s="89"/>
      <c r="S327" s="89"/>
      <c r="T327" s="89"/>
      <c r="U327" s="89"/>
      <c r="V327" s="89"/>
      <c r="W327" s="89"/>
      <c r="X327" s="89"/>
      <c r="Y327" s="89"/>
      <c r="Z327" s="89"/>
      <c r="AA327" s="89"/>
      <c r="AB327" s="89"/>
      <c r="AC327" s="89"/>
      <c r="AD327" s="89"/>
    </row>
    <row r="328" spans="1:30" s="205" customFormat="1" ht="71.25" x14ac:dyDescent="0.25">
      <c r="A328" s="206" t="s">
        <v>107</v>
      </c>
      <c r="B328" s="203" t="s">
        <v>106</v>
      </c>
      <c r="C328" s="203" t="s">
        <v>104</v>
      </c>
      <c r="D328" s="203" t="s">
        <v>105</v>
      </c>
      <c r="E328" s="203" t="s">
        <v>108</v>
      </c>
      <c r="F328" s="203" t="s">
        <v>109</v>
      </c>
      <c r="G328" s="203" t="s">
        <v>110</v>
      </c>
      <c r="H328" s="203" t="s">
        <v>111</v>
      </c>
      <c r="I328" s="203" t="s">
        <v>112</v>
      </c>
      <c r="J328" s="203" t="s">
        <v>149</v>
      </c>
      <c r="K328" s="203" t="s">
        <v>150</v>
      </c>
      <c r="L328" s="203" t="s">
        <v>148</v>
      </c>
      <c r="M328" s="204" t="s">
        <v>151</v>
      </c>
      <c r="N328" s="204" t="s">
        <v>115</v>
      </c>
      <c r="O328" s="215" t="s">
        <v>114</v>
      </c>
    </row>
    <row r="329" spans="1:30" ht="15.75" customHeight="1" x14ac:dyDescent="0.25">
      <c r="A329" s="157">
        <v>1</v>
      </c>
      <c r="B329" s="158"/>
      <c r="C329" s="159"/>
      <c r="D329" s="160" t="s">
        <v>10</v>
      </c>
      <c r="E329" s="159"/>
      <c r="F329" s="158"/>
      <c r="G329" s="158"/>
      <c r="H329" s="158"/>
      <c r="I329" s="158"/>
      <c r="J329" s="161"/>
      <c r="K329" s="161"/>
      <c r="L329" s="161"/>
      <c r="M329" s="162"/>
      <c r="N329" s="162"/>
      <c r="O329" s="216" t="str">
        <f>IF(J329&gt;=15000,"Sí","")</f>
        <v/>
      </c>
      <c r="P329" s="3"/>
      <c r="Q329" s="3"/>
      <c r="R329" s="3"/>
      <c r="S329" s="3"/>
      <c r="T329" s="3"/>
      <c r="U329" s="3"/>
      <c r="V329" s="3"/>
      <c r="W329" s="3"/>
      <c r="X329" s="3"/>
      <c r="Y329" s="3"/>
      <c r="Z329" s="3"/>
      <c r="AA329" s="3"/>
      <c r="AB329" s="3"/>
      <c r="AC329" s="3"/>
      <c r="AD329" s="3"/>
    </row>
    <row r="330" spans="1:30" ht="15.75" customHeight="1" x14ac:dyDescent="0.25">
      <c r="A330" s="163">
        <f t="shared" ref="A330:A358" si="65">A329+1</f>
        <v>2</v>
      </c>
      <c r="B330" s="164"/>
      <c r="C330" s="165"/>
      <c r="D330" s="166" t="s">
        <v>10</v>
      </c>
      <c r="E330" s="165"/>
      <c r="F330" s="164"/>
      <c r="G330" s="164"/>
      <c r="H330" s="164"/>
      <c r="I330" s="164"/>
      <c r="J330" s="167"/>
      <c r="K330" s="167"/>
      <c r="L330" s="167"/>
      <c r="M330" s="168"/>
      <c r="N330" s="168"/>
      <c r="O330" s="216" t="str">
        <f t="shared" ref="O330:O358" si="66">IF(J330&gt;=15000,"Sí","")</f>
        <v/>
      </c>
      <c r="P330" s="3"/>
      <c r="Q330" s="3"/>
      <c r="R330" s="3"/>
      <c r="S330" s="3"/>
      <c r="T330" s="3"/>
      <c r="U330" s="3"/>
      <c r="V330" s="3"/>
      <c r="W330" s="3"/>
      <c r="X330" s="3"/>
      <c r="Y330" s="3"/>
      <c r="Z330" s="3"/>
      <c r="AA330" s="3"/>
      <c r="AB330" s="3"/>
      <c r="AC330" s="3"/>
      <c r="AD330" s="3"/>
    </row>
    <row r="331" spans="1:30" ht="15.75" customHeight="1" x14ac:dyDescent="0.25">
      <c r="A331" s="157">
        <f t="shared" si="65"/>
        <v>3</v>
      </c>
      <c r="B331" s="158"/>
      <c r="C331" s="159"/>
      <c r="D331" s="160" t="s">
        <v>10</v>
      </c>
      <c r="E331" s="159"/>
      <c r="F331" s="158"/>
      <c r="G331" s="158"/>
      <c r="H331" s="158"/>
      <c r="I331" s="158"/>
      <c r="J331" s="161"/>
      <c r="K331" s="161"/>
      <c r="L331" s="161"/>
      <c r="M331" s="162"/>
      <c r="N331" s="162"/>
      <c r="O331" s="216" t="str">
        <f t="shared" si="66"/>
        <v/>
      </c>
      <c r="P331" s="3"/>
      <c r="Q331" s="3"/>
      <c r="R331" s="3"/>
      <c r="S331" s="3"/>
      <c r="T331" s="3"/>
      <c r="U331" s="3"/>
      <c r="V331" s="3"/>
      <c r="W331" s="3"/>
      <c r="X331" s="3"/>
      <c r="Y331" s="3"/>
      <c r="Z331" s="3"/>
      <c r="AA331" s="3"/>
      <c r="AB331" s="3"/>
      <c r="AC331" s="3"/>
      <c r="AD331" s="3"/>
    </row>
    <row r="332" spans="1:30" ht="15.75" customHeight="1" x14ac:dyDescent="0.25">
      <c r="A332" s="163">
        <f t="shared" si="65"/>
        <v>4</v>
      </c>
      <c r="B332" s="164"/>
      <c r="C332" s="165"/>
      <c r="D332" s="166"/>
      <c r="E332" s="165"/>
      <c r="F332" s="164"/>
      <c r="G332" s="164"/>
      <c r="H332" s="164"/>
      <c r="I332" s="164"/>
      <c r="J332" s="167"/>
      <c r="K332" s="167"/>
      <c r="L332" s="167"/>
      <c r="M332" s="168"/>
      <c r="N332" s="168"/>
      <c r="O332" s="216" t="str">
        <f t="shared" si="66"/>
        <v/>
      </c>
      <c r="P332" s="3"/>
      <c r="Q332" s="3"/>
      <c r="R332" s="3"/>
      <c r="S332" s="3"/>
      <c r="T332" s="3"/>
      <c r="U332" s="3"/>
      <c r="V332" s="3"/>
      <c r="W332" s="3"/>
      <c r="X332" s="3"/>
      <c r="Y332" s="3"/>
      <c r="Z332" s="3"/>
      <c r="AA332" s="3"/>
      <c r="AB332" s="3"/>
      <c r="AC332" s="3"/>
      <c r="AD332" s="3"/>
    </row>
    <row r="333" spans="1:30" ht="15.75" customHeight="1" x14ac:dyDescent="0.25">
      <c r="A333" s="157">
        <f t="shared" si="65"/>
        <v>5</v>
      </c>
      <c r="B333" s="158"/>
      <c r="C333" s="159"/>
      <c r="D333" s="160" t="s">
        <v>10</v>
      </c>
      <c r="E333" s="159"/>
      <c r="F333" s="158"/>
      <c r="G333" s="158"/>
      <c r="H333" s="158"/>
      <c r="I333" s="158"/>
      <c r="J333" s="161"/>
      <c r="K333" s="161"/>
      <c r="L333" s="161"/>
      <c r="M333" s="162"/>
      <c r="N333" s="162"/>
      <c r="O333" s="216" t="str">
        <f t="shared" si="66"/>
        <v/>
      </c>
      <c r="P333" s="3"/>
      <c r="Q333" s="3"/>
      <c r="R333" s="3"/>
      <c r="S333" s="3"/>
      <c r="T333" s="3"/>
      <c r="U333" s="3"/>
      <c r="V333" s="3"/>
      <c r="W333" s="3"/>
      <c r="X333" s="3"/>
      <c r="Y333" s="3"/>
      <c r="Z333" s="3"/>
      <c r="AA333" s="3"/>
      <c r="AB333" s="3"/>
      <c r="AC333" s="3"/>
      <c r="AD333" s="3"/>
    </row>
    <row r="334" spans="1:30" ht="15.75" customHeight="1" x14ac:dyDescent="0.25">
      <c r="A334" s="163">
        <f t="shared" si="65"/>
        <v>6</v>
      </c>
      <c r="B334" s="164"/>
      <c r="C334" s="165"/>
      <c r="D334" s="166" t="s">
        <v>10</v>
      </c>
      <c r="E334" s="165"/>
      <c r="F334" s="164"/>
      <c r="G334" s="164"/>
      <c r="H334" s="164"/>
      <c r="I334" s="164"/>
      <c r="J334" s="167"/>
      <c r="K334" s="167"/>
      <c r="L334" s="167"/>
      <c r="M334" s="168"/>
      <c r="N334" s="168"/>
      <c r="O334" s="216" t="str">
        <f t="shared" si="66"/>
        <v/>
      </c>
      <c r="P334" s="3"/>
      <c r="Q334" s="3"/>
      <c r="R334" s="3"/>
      <c r="S334" s="3"/>
      <c r="T334" s="3"/>
      <c r="U334" s="3"/>
      <c r="V334" s="3"/>
      <c r="W334" s="3"/>
      <c r="X334" s="3"/>
      <c r="Y334" s="3"/>
      <c r="Z334" s="3"/>
      <c r="AA334" s="3"/>
      <c r="AB334" s="3"/>
      <c r="AC334" s="3"/>
      <c r="AD334" s="3"/>
    </row>
    <row r="335" spans="1:30" ht="15.75" customHeight="1" x14ac:dyDescent="0.25">
      <c r="A335" s="157">
        <f t="shared" si="65"/>
        <v>7</v>
      </c>
      <c r="B335" s="158"/>
      <c r="C335" s="159"/>
      <c r="D335" s="160" t="s">
        <v>10</v>
      </c>
      <c r="E335" s="159"/>
      <c r="F335" s="158"/>
      <c r="G335" s="158"/>
      <c r="H335" s="158"/>
      <c r="I335" s="158"/>
      <c r="J335" s="161"/>
      <c r="K335" s="161"/>
      <c r="L335" s="161"/>
      <c r="M335" s="162"/>
      <c r="N335" s="162"/>
      <c r="O335" s="216" t="str">
        <f t="shared" si="66"/>
        <v/>
      </c>
      <c r="P335" s="3"/>
      <c r="Q335" s="3"/>
      <c r="R335" s="3"/>
      <c r="S335" s="3"/>
      <c r="T335" s="3"/>
      <c r="U335" s="3"/>
      <c r="V335" s="3"/>
      <c r="W335" s="3"/>
      <c r="X335" s="3"/>
      <c r="Y335" s="3"/>
      <c r="Z335" s="3"/>
      <c r="AA335" s="3"/>
      <c r="AB335" s="3"/>
      <c r="AC335" s="3"/>
      <c r="AD335" s="3"/>
    </row>
    <row r="336" spans="1:30" ht="15.75" customHeight="1" x14ac:dyDescent="0.25">
      <c r="A336" s="163">
        <f t="shared" si="65"/>
        <v>8</v>
      </c>
      <c r="B336" s="164"/>
      <c r="C336" s="165"/>
      <c r="D336" s="166" t="s">
        <v>10</v>
      </c>
      <c r="E336" s="165"/>
      <c r="F336" s="164"/>
      <c r="G336" s="164"/>
      <c r="H336" s="164"/>
      <c r="I336" s="164"/>
      <c r="J336" s="167"/>
      <c r="K336" s="167"/>
      <c r="L336" s="167"/>
      <c r="M336" s="168"/>
      <c r="N336" s="168"/>
      <c r="O336" s="216" t="str">
        <f t="shared" si="66"/>
        <v/>
      </c>
      <c r="P336" s="3"/>
      <c r="Q336" s="3"/>
      <c r="R336" s="3"/>
      <c r="S336" s="3"/>
      <c r="T336" s="3"/>
      <c r="U336" s="3"/>
      <c r="V336" s="3"/>
      <c r="W336" s="3"/>
      <c r="X336" s="3"/>
      <c r="Y336" s="3"/>
      <c r="Z336" s="3"/>
      <c r="AA336" s="3"/>
      <c r="AB336" s="3"/>
      <c r="AC336" s="3"/>
      <c r="AD336" s="3"/>
    </row>
    <row r="337" spans="1:30" ht="15.75" customHeight="1" x14ac:dyDescent="0.25">
      <c r="A337" s="157">
        <f t="shared" si="65"/>
        <v>9</v>
      </c>
      <c r="B337" s="158"/>
      <c r="C337" s="159"/>
      <c r="D337" s="160" t="s">
        <v>10</v>
      </c>
      <c r="E337" s="159"/>
      <c r="F337" s="158"/>
      <c r="G337" s="158"/>
      <c r="H337" s="158"/>
      <c r="I337" s="158"/>
      <c r="J337" s="161"/>
      <c r="K337" s="161"/>
      <c r="L337" s="161"/>
      <c r="M337" s="162"/>
      <c r="N337" s="162"/>
      <c r="O337" s="216" t="str">
        <f t="shared" si="66"/>
        <v/>
      </c>
      <c r="P337" s="3"/>
      <c r="Q337" s="3"/>
      <c r="R337" s="3"/>
      <c r="S337" s="3"/>
      <c r="T337" s="3"/>
      <c r="U337" s="3"/>
      <c r="V337" s="3"/>
      <c r="W337" s="3"/>
      <c r="X337" s="3"/>
      <c r="Y337" s="3"/>
      <c r="Z337" s="3"/>
      <c r="AA337" s="3"/>
      <c r="AB337" s="3"/>
      <c r="AC337" s="3"/>
      <c r="AD337" s="3"/>
    </row>
    <row r="338" spans="1:30" ht="15.75" customHeight="1" x14ac:dyDescent="0.25">
      <c r="A338" s="163">
        <f t="shared" si="65"/>
        <v>10</v>
      </c>
      <c r="B338" s="164"/>
      <c r="C338" s="165"/>
      <c r="D338" s="166" t="s">
        <v>10</v>
      </c>
      <c r="E338" s="165"/>
      <c r="F338" s="164"/>
      <c r="G338" s="164"/>
      <c r="H338" s="164"/>
      <c r="I338" s="164"/>
      <c r="J338" s="167"/>
      <c r="K338" s="167"/>
      <c r="L338" s="167"/>
      <c r="M338" s="168"/>
      <c r="N338" s="168"/>
      <c r="O338" s="216" t="str">
        <f t="shared" si="66"/>
        <v/>
      </c>
      <c r="P338" s="3"/>
      <c r="Q338" s="3"/>
      <c r="R338" s="3"/>
      <c r="S338" s="3"/>
      <c r="T338" s="3"/>
      <c r="U338" s="3"/>
      <c r="V338" s="3"/>
      <c r="W338" s="3"/>
      <c r="X338" s="3"/>
      <c r="Y338" s="3"/>
      <c r="Z338" s="3"/>
      <c r="AA338" s="3"/>
      <c r="AB338" s="3"/>
      <c r="AC338" s="3"/>
      <c r="AD338" s="3"/>
    </row>
    <row r="339" spans="1:30" ht="15.75" customHeight="1" x14ac:dyDescent="0.25">
      <c r="A339" s="157">
        <f t="shared" si="65"/>
        <v>11</v>
      </c>
      <c r="B339" s="158"/>
      <c r="C339" s="159"/>
      <c r="D339" s="160" t="s">
        <v>10</v>
      </c>
      <c r="E339" s="159"/>
      <c r="F339" s="158"/>
      <c r="G339" s="158"/>
      <c r="H339" s="158"/>
      <c r="I339" s="158"/>
      <c r="J339" s="161"/>
      <c r="K339" s="161"/>
      <c r="L339" s="161"/>
      <c r="M339" s="162"/>
      <c r="N339" s="162"/>
      <c r="O339" s="216" t="str">
        <f t="shared" si="66"/>
        <v/>
      </c>
      <c r="P339" s="3"/>
      <c r="Q339" s="3"/>
      <c r="R339" s="3"/>
      <c r="S339" s="3"/>
      <c r="T339" s="3"/>
      <c r="U339" s="3"/>
      <c r="V339" s="3"/>
      <c r="W339" s="3"/>
      <c r="X339" s="3"/>
      <c r="Y339" s="3"/>
      <c r="Z339" s="3"/>
      <c r="AA339" s="3"/>
      <c r="AB339" s="3"/>
      <c r="AC339" s="3"/>
      <c r="AD339" s="3"/>
    </row>
    <row r="340" spans="1:30" ht="15.75" customHeight="1" x14ac:dyDescent="0.25">
      <c r="A340" s="163">
        <f t="shared" si="65"/>
        <v>12</v>
      </c>
      <c r="B340" s="164"/>
      <c r="C340" s="165"/>
      <c r="D340" s="166" t="s">
        <v>10</v>
      </c>
      <c r="E340" s="165"/>
      <c r="F340" s="164"/>
      <c r="G340" s="164"/>
      <c r="H340" s="164"/>
      <c r="I340" s="164"/>
      <c r="J340" s="167"/>
      <c r="K340" s="167"/>
      <c r="L340" s="167"/>
      <c r="M340" s="168"/>
      <c r="N340" s="168"/>
      <c r="O340" s="216" t="str">
        <f t="shared" si="66"/>
        <v/>
      </c>
      <c r="P340" s="3"/>
      <c r="Q340" s="3"/>
      <c r="R340" s="3"/>
      <c r="S340" s="3"/>
      <c r="T340" s="3"/>
      <c r="U340" s="3"/>
      <c r="V340" s="3"/>
      <c r="W340" s="3"/>
      <c r="X340" s="3"/>
      <c r="Y340" s="3"/>
      <c r="Z340" s="3"/>
      <c r="AA340" s="3"/>
      <c r="AB340" s="3"/>
      <c r="AC340" s="3"/>
      <c r="AD340" s="3"/>
    </row>
    <row r="341" spans="1:30" ht="15.75" customHeight="1" x14ac:dyDescent="0.25">
      <c r="A341" s="157">
        <f t="shared" si="65"/>
        <v>13</v>
      </c>
      <c r="B341" s="158"/>
      <c r="C341" s="159"/>
      <c r="D341" s="160" t="s">
        <v>10</v>
      </c>
      <c r="E341" s="159"/>
      <c r="F341" s="158"/>
      <c r="G341" s="158"/>
      <c r="H341" s="158"/>
      <c r="I341" s="158"/>
      <c r="J341" s="161"/>
      <c r="K341" s="161"/>
      <c r="L341" s="161"/>
      <c r="M341" s="162"/>
      <c r="N341" s="162"/>
      <c r="O341" s="216" t="str">
        <f t="shared" si="66"/>
        <v/>
      </c>
      <c r="P341" s="3"/>
      <c r="Q341" s="3"/>
      <c r="R341" s="3"/>
      <c r="S341" s="3"/>
      <c r="T341" s="3"/>
      <c r="U341" s="3"/>
      <c r="V341" s="3"/>
      <c r="W341" s="3"/>
      <c r="X341" s="3"/>
      <c r="Y341" s="3"/>
      <c r="Z341" s="3"/>
      <c r="AA341" s="3"/>
      <c r="AB341" s="3"/>
      <c r="AC341" s="3"/>
      <c r="AD341" s="3"/>
    </row>
    <row r="342" spans="1:30" ht="15.75" customHeight="1" x14ac:dyDescent="0.25">
      <c r="A342" s="163">
        <f t="shared" si="65"/>
        <v>14</v>
      </c>
      <c r="B342" s="164" t="s">
        <v>10</v>
      </c>
      <c r="C342" s="165" t="s">
        <v>10</v>
      </c>
      <c r="D342" s="166" t="s">
        <v>10</v>
      </c>
      <c r="E342" s="165" t="s">
        <v>10</v>
      </c>
      <c r="F342" s="164" t="s">
        <v>10</v>
      </c>
      <c r="G342" s="164"/>
      <c r="H342" s="164"/>
      <c r="I342" s="164"/>
      <c r="J342" s="167"/>
      <c r="K342" s="167"/>
      <c r="L342" s="167"/>
      <c r="M342" s="168"/>
      <c r="N342" s="168"/>
      <c r="O342" s="216" t="str">
        <f t="shared" si="66"/>
        <v/>
      </c>
      <c r="P342" s="3"/>
      <c r="Q342" s="3"/>
      <c r="R342" s="3"/>
      <c r="S342" s="3"/>
      <c r="T342" s="3"/>
      <c r="U342" s="3"/>
      <c r="V342" s="3"/>
      <c r="W342" s="3"/>
      <c r="X342" s="3"/>
      <c r="Y342" s="3"/>
      <c r="Z342" s="3"/>
      <c r="AA342" s="3"/>
      <c r="AB342" s="3"/>
      <c r="AC342" s="3"/>
      <c r="AD342" s="3"/>
    </row>
    <row r="343" spans="1:30" ht="15.75" customHeight="1" x14ac:dyDescent="0.25">
      <c r="A343" s="157">
        <f t="shared" si="65"/>
        <v>15</v>
      </c>
      <c r="B343" s="158" t="s">
        <v>10</v>
      </c>
      <c r="C343" s="159" t="s">
        <v>10</v>
      </c>
      <c r="D343" s="160" t="s">
        <v>10</v>
      </c>
      <c r="E343" s="159" t="s">
        <v>10</v>
      </c>
      <c r="F343" s="158" t="s">
        <v>10</v>
      </c>
      <c r="G343" s="158"/>
      <c r="H343" s="158"/>
      <c r="I343" s="158"/>
      <c r="J343" s="161"/>
      <c r="K343" s="161"/>
      <c r="L343" s="161"/>
      <c r="M343" s="162"/>
      <c r="N343" s="162"/>
      <c r="O343" s="216" t="str">
        <f t="shared" si="66"/>
        <v/>
      </c>
      <c r="P343" s="3"/>
      <c r="Q343" s="3"/>
      <c r="R343" s="3"/>
      <c r="S343" s="3"/>
      <c r="T343" s="3"/>
      <c r="U343" s="3"/>
      <c r="V343" s="3"/>
      <c r="W343" s="3"/>
      <c r="X343" s="3"/>
      <c r="Y343" s="3"/>
      <c r="Z343" s="3"/>
      <c r="AA343" s="3"/>
      <c r="AB343" s="3"/>
      <c r="AC343" s="3"/>
      <c r="AD343" s="3"/>
    </row>
    <row r="344" spans="1:30" ht="15.75" customHeight="1" x14ac:dyDescent="0.25">
      <c r="A344" s="163">
        <f t="shared" si="65"/>
        <v>16</v>
      </c>
      <c r="B344" s="164" t="s">
        <v>10</v>
      </c>
      <c r="C344" s="165" t="s">
        <v>10</v>
      </c>
      <c r="D344" s="166" t="s">
        <v>10</v>
      </c>
      <c r="E344" s="165" t="s">
        <v>10</v>
      </c>
      <c r="F344" s="164" t="s">
        <v>10</v>
      </c>
      <c r="G344" s="164"/>
      <c r="H344" s="164"/>
      <c r="I344" s="164"/>
      <c r="J344" s="167"/>
      <c r="K344" s="167"/>
      <c r="L344" s="167"/>
      <c r="M344" s="168"/>
      <c r="N344" s="168"/>
      <c r="O344" s="216" t="str">
        <f t="shared" si="66"/>
        <v/>
      </c>
      <c r="P344" s="3"/>
      <c r="Q344" s="3"/>
      <c r="R344" s="3"/>
      <c r="S344" s="3"/>
      <c r="T344" s="3"/>
      <c r="U344" s="3"/>
      <c r="V344" s="3"/>
      <c r="W344" s="3"/>
      <c r="X344" s="3"/>
      <c r="Y344" s="3"/>
      <c r="Z344" s="3"/>
      <c r="AA344" s="3"/>
      <c r="AB344" s="3"/>
      <c r="AC344" s="3"/>
      <c r="AD344" s="3"/>
    </row>
    <row r="345" spans="1:30" ht="15.75" customHeight="1" x14ac:dyDescent="0.25">
      <c r="A345" s="157">
        <f t="shared" si="65"/>
        <v>17</v>
      </c>
      <c r="B345" s="158" t="s">
        <v>10</v>
      </c>
      <c r="C345" s="159" t="s">
        <v>10</v>
      </c>
      <c r="D345" s="160" t="s">
        <v>10</v>
      </c>
      <c r="E345" s="159" t="s">
        <v>10</v>
      </c>
      <c r="F345" s="158" t="s">
        <v>10</v>
      </c>
      <c r="G345" s="158"/>
      <c r="H345" s="158"/>
      <c r="I345" s="158"/>
      <c r="J345" s="161"/>
      <c r="K345" s="161"/>
      <c r="L345" s="161"/>
      <c r="M345" s="162"/>
      <c r="N345" s="162"/>
      <c r="O345" s="216" t="str">
        <f t="shared" si="66"/>
        <v/>
      </c>
      <c r="P345" s="3"/>
      <c r="Q345" s="3"/>
      <c r="R345" s="3"/>
      <c r="S345" s="3"/>
      <c r="T345" s="3"/>
      <c r="U345" s="3"/>
      <c r="V345" s="3"/>
      <c r="W345" s="3"/>
      <c r="X345" s="3"/>
      <c r="Y345" s="3"/>
      <c r="Z345" s="3"/>
      <c r="AA345" s="3"/>
      <c r="AB345" s="3"/>
      <c r="AC345" s="3"/>
      <c r="AD345" s="3"/>
    </row>
    <row r="346" spans="1:30" ht="15.75" customHeight="1" x14ac:dyDescent="0.25">
      <c r="A346" s="163">
        <f t="shared" si="65"/>
        <v>18</v>
      </c>
      <c r="B346" s="164" t="s">
        <v>10</v>
      </c>
      <c r="C346" s="165" t="s">
        <v>10</v>
      </c>
      <c r="D346" s="166" t="s">
        <v>10</v>
      </c>
      <c r="E346" s="165" t="s">
        <v>10</v>
      </c>
      <c r="F346" s="164" t="s">
        <v>10</v>
      </c>
      <c r="G346" s="164"/>
      <c r="H346" s="164"/>
      <c r="I346" s="164"/>
      <c r="J346" s="167"/>
      <c r="K346" s="167"/>
      <c r="L346" s="167"/>
      <c r="M346" s="168"/>
      <c r="N346" s="168"/>
      <c r="O346" s="216" t="str">
        <f t="shared" si="66"/>
        <v/>
      </c>
      <c r="P346" s="3"/>
      <c r="Q346" s="3"/>
      <c r="R346" s="3"/>
      <c r="S346" s="3"/>
      <c r="T346" s="3"/>
      <c r="U346" s="3"/>
      <c r="V346" s="3"/>
      <c r="W346" s="3"/>
      <c r="X346" s="3"/>
      <c r="Y346" s="3"/>
      <c r="Z346" s="3"/>
      <c r="AA346" s="3"/>
      <c r="AB346" s="3"/>
      <c r="AC346" s="3"/>
      <c r="AD346" s="3"/>
    </row>
    <row r="347" spans="1:30" ht="15.75" customHeight="1" x14ac:dyDescent="0.25">
      <c r="A347" s="157">
        <f t="shared" si="65"/>
        <v>19</v>
      </c>
      <c r="B347" s="158" t="s">
        <v>10</v>
      </c>
      <c r="C347" s="159" t="s">
        <v>10</v>
      </c>
      <c r="D347" s="160" t="s">
        <v>10</v>
      </c>
      <c r="E347" s="159" t="s">
        <v>10</v>
      </c>
      <c r="F347" s="158" t="s">
        <v>10</v>
      </c>
      <c r="G347" s="158"/>
      <c r="H347" s="158"/>
      <c r="I347" s="158"/>
      <c r="J347" s="161"/>
      <c r="K347" s="161"/>
      <c r="L347" s="161"/>
      <c r="M347" s="162"/>
      <c r="N347" s="162"/>
      <c r="O347" s="216" t="str">
        <f t="shared" si="66"/>
        <v/>
      </c>
      <c r="P347" s="3"/>
      <c r="Q347" s="3"/>
      <c r="R347" s="3"/>
      <c r="S347" s="3"/>
      <c r="T347" s="3"/>
      <c r="U347" s="3"/>
      <c r="V347" s="3"/>
      <c r="W347" s="3"/>
      <c r="X347" s="3"/>
      <c r="Y347" s="3"/>
      <c r="Z347" s="3"/>
      <c r="AA347" s="3"/>
      <c r="AB347" s="3"/>
      <c r="AC347" s="3"/>
      <c r="AD347" s="3"/>
    </row>
    <row r="348" spans="1:30" ht="15.75" customHeight="1" x14ac:dyDescent="0.25">
      <c r="A348" s="163">
        <f t="shared" si="65"/>
        <v>20</v>
      </c>
      <c r="B348" s="164"/>
      <c r="C348" s="165"/>
      <c r="D348" s="166" t="s">
        <v>10</v>
      </c>
      <c r="E348" s="165"/>
      <c r="F348" s="164"/>
      <c r="G348" s="164"/>
      <c r="H348" s="164"/>
      <c r="I348" s="164"/>
      <c r="J348" s="167"/>
      <c r="K348" s="167"/>
      <c r="L348" s="167"/>
      <c r="M348" s="168"/>
      <c r="N348" s="168"/>
      <c r="O348" s="216" t="str">
        <f t="shared" si="66"/>
        <v/>
      </c>
      <c r="P348" s="3"/>
      <c r="Q348" s="3"/>
      <c r="R348" s="3"/>
      <c r="S348" s="3"/>
      <c r="T348" s="3"/>
      <c r="U348" s="3"/>
      <c r="V348" s="3"/>
      <c r="W348" s="3"/>
      <c r="X348" s="3"/>
      <c r="Y348" s="3"/>
      <c r="Z348" s="3"/>
      <c r="AA348" s="3"/>
      <c r="AB348" s="3"/>
      <c r="AC348" s="3"/>
      <c r="AD348" s="3"/>
    </row>
    <row r="349" spans="1:30" ht="15.75" customHeight="1" x14ac:dyDescent="0.25">
      <c r="A349" s="157">
        <f t="shared" si="65"/>
        <v>21</v>
      </c>
      <c r="B349" s="158"/>
      <c r="C349" s="159"/>
      <c r="D349" s="160" t="s">
        <v>10</v>
      </c>
      <c r="E349" s="159"/>
      <c r="F349" s="158"/>
      <c r="G349" s="158"/>
      <c r="H349" s="158"/>
      <c r="I349" s="158"/>
      <c r="J349" s="161"/>
      <c r="K349" s="161"/>
      <c r="L349" s="161"/>
      <c r="M349" s="162"/>
      <c r="N349" s="162"/>
      <c r="O349" s="216" t="str">
        <f t="shared" si="66"/>
        <v/>
      </c>
      <c r="P349" s="3"/>
      <c r="Q349" s="3"/>
      <c r="R349" s="3"/>
      <c r="S349" s="3"/>
      <c r="T349" s="3"/>
      <c r="U349" s="3"/>
      <c r="V349" s="3"/>
      <c r="W349" s="3"/>
      <c r="X349" s="3"/>
      <c r="Y349" s="3"/>
      <c r="Z349" s="3"/>
      <c r="AA349" s="3"/>
      <c r="AB349" s="3"/>
      <c r="AC349" s="3"/>
      <c r="AD349" s="3"/>
    </row>
    <row r="350" spans="1:30" ht="15.75" customHeight="1" x14ac:dyDescent="0.25">
      <c r="A350" s="163">
        <f t="shared" si="65"/>
        <v>22</v>
      </c>
      <c r="B350" s="164"/>
      <c r="C350" s="165"/>
      <c r="D350" s="166"/>
      <c r="E350" s="165"/>
      <c r="F350" s="164"/>
      <c r="G350" s="164"/>
      <c r="H350" s="164"/>
      <c r="I350" s="164"/>
      <c r="J350" s="167"/>
      <c r="K350" s="167"/>
      <c r="L350" s="167"/>
      <c r="M350" s="168"/>
      <c r="N350" s="168"/>
      <c r="O350" s="216" t="str">
        <f t="shared" si="66"/>
        <v/>
      </c>
      <c r="P350" s="3"/>
      <c r="Q350" s="3"/>
      <c r="R350" s="3"/>
      <c r="S350" s="3"/>
      <c r="T350" s="3"/>
      <c r="U350" s="3"/>
      <c r="V350" s="3"/>
      <c r="W350" s="3"/>
      <c r="X350" s="3"/>
      <c r="Y350" s="3"/>
      <c r="Z350" s="3"/>
      <c r="AA350" s="3"/>
      <c r="AB350" s="3"/>
      <c r="AC350" s="3"/>
      <c r="AD350" s="3"/>
    </row>
    <row r="351" spans="1:30" ht="15.75" customHeight="1" x14ac:dyDescent="0.25">
      <c r="A351" s="157">
        <f t="shared" si="65"/>
        <v>23</v>
      </c>
      <c r="B351" s="158"/>
      <c r="C351" s="159"/>
      <c r="D351" s="160"/>
      <c r="E351" s="159"/>
      <c r="F351" s="158"/>
      <c r="G351" s="158"/>
      <c r="H351" s="158"/>
      <c r="I351" s="158"/>
      <c r="J351" s="161"/>
      <c r="K351" s="161"/>
      <c r="L351" s="161"/>
      <c r="M351" s="162"/>
      <c r="N351" s="162"/>
      <c r="O351" s="216" t="str">
        <f t="shared" si="66"/>
        <v/>
      </c>
      <c r="P351" s="3"/>
      <c r="Q351" s="3"/>
      <c r="R351" s="3"/>
      <c r="S351" s="3"/>
      <c r="T351" s="3"/>
      <c r="U351" s="3"/>
      <c r="V351" s="3"/>
      <c r="W351" s="3"/>
      <c r="X351" s="3"/>
      <c r="Y351" s="3"/>
      <c r="Z351" s="3"/>
      <c r="AA351" s="3"/>
      <c r="AB351" s="3"/>
      <c r="AC351" s="3"/>
      <c r="AD351" s="3"/>
    </row>
    <row r="352" spans="1:30" ht="15.75" customHeight="1" x14ac:dyDescent="0.25">
      <c r="A352" s="163">
        <f t="shared" si="65"/>
        <v>24</v>
      </c>
      <c r="B352" s="164"/>
      <c r="C352" s="165"/>
      <c r="D352" s="166"/>
      <c r="E352" s="165"/>
      <c r="F352" s="164"/>
      <c r="G352" s="164"/>
      <c r="H352" s="164"/>
      <c r="I352" s="164"/>
      <c r="J352" s="167"/>
      <c r="K352" s="167"/>
      <c r="L352" s="167"/>
      <c r="M352" s="168"/>
      <c r="N352" s="168"/>
      <c r="O352" s="216" t="str">
        <f t="shared" si="66"/>
        <v/>
      </c>
      <c r="P352" s="3"/>
      <c r="Q352" s="3"/>
      <c r="R352" s="3"/>
      <c r="S352" s="3"/>
      <c r="T352" s="3"/>
      <c r="U352" s="3"/>
      <c r="V352" s="3"/>
      <c r="W352" s="3"/>
      <c r="X352" s="3"/>
      <c r="Y352" s="3"/>
      <c r="Z352" s="3"/>
      <c r="AA352" s="3"/>
      <c r="AB352" s="3"/>
      <c r="AC352" s="3"/>
      <c r="AD352" s="3"/>
    </row>
    <row r="353" spans="1:30" ht="15.75" customHeight="1" x14ac:dyDescent="0.25">
      <c r="A353" s="157">
        <f t="shared" si="65"/>
        <v>25</v>
      </c>
      <c r="B353" s="158"/>
      <c r="C353" s="159"/>
      <c r="D353" s="160"/>
      <c r="E353" s="159"/>
      <c r="F353" s="158"/>
      <c r="G353" s="158"/>
      <c r="H353" s="158"/>
      <c r="I353" s="158"/>
      <c r="J353" s="161"/>
      <c r="K353" s="161"/>
      <c r="L353" s="161"/>
      <c r="M353" s="162"/>
      <c r="N353" s="162"/>
      <c r="O353" s="216" t="str">
        <f t="shared" si="66"/>
        <v/>
      </c>
      <c r="P353" s="3"/>
      <c r="Q353" s="3"/>
      <c r="R353" s="3"/>
      <c r="S353" s="3"/>
      <c r="T353" s="3"/>
      <c r="U353" s="3"/>
      <c r="V353" s="3"/>
      <c r="W353" s="3"/>
      <c r="X353" s="3"/>
      <c r="Y353" s="3"/>
      <c r="Z353" s="3"/>
      <c r="AA353" s="3"/>
      <c r="AB353" s="3"/>
      <c r="AC353" s="3"/>
      <c r="AD353" s="3"/>
    </row>
    <row r="354" spans="1:30" ht="15.75" customHeight="1" x14ac:dyDescent="0.25">
      <c r="A354" s="163">
        <f t="shared" si="65"/>
        <v>26</v>
      </c>
      <c r="B354" s="164"/>
      <c r="C354" s="165"/>
      <c r="D354" s="166"/>
      <c r="E354" s="165"/>
      <c r="F354" s="164"/>
      <c r="G354" s="164"/>
      <c r="H354" s="164"/>
      <c r="I354" s="164"/>
      <c r="J354" s="167"/>
      <c r="K354" s="167"/>
      <c r="L354" s="167"/>
      <c r="M354" s="168"/>
      <c r="N354" s="168"/>
      <c r="O354" s="216" t="str">
        <f t="shared" si="66"/>
        <v/>
      </c>
      <c r="P354" s="3"/>
      <c r="Q354" s="3"/>
      <c r="R354" s="3"/>
      <c r="S354" s="3"/>
      <c r="T354" s="3"/>
      <c r="U354" s="3"/>
      <c r="V354" s="3"/>
      <c r="W354" s="3"/>
      <c r="X354" s="3"/>
      <c r="Y354" s="3"/>
      <c r="Z354" s="3"/>
      <c r="AA354" s="3"/>
      <c r="AB354" s="3"/>
      <c r="AC354" s="3"/>
      <c r="AD354" s="3"/>
    </row>
    <row r="355" spans="1:30" ht="15.75" customHeight="1" x14ac:dyDescent="0.25">
      <c r="A355" s="157">
        <f t="shared" si="65"/>
        <v>27</v>
      </c>
      <c r="B355" s="158"/>
      <c r="C355" s="159"/>
      <c r="D355" s="160"/>
      <c r="E355" s="159"/>
      <c r="F355" s="158"/>
      <c r="G355" s="158"/>
      <c r="H355" s="158"/>
      <c r="I355" s="158"/>
      <c r="J355" s="161"/>
      <c r="K355" s="161"/>
      <c r="L355" s="161"/>
      <c r="M355" s="162"/>
      <c r="N355" s="162"/>
      <c r="O355" s="216" t="str">
        <f t="shared" si="66"/>
        <v/>
      </c>
      <c r="P355" s="3"/>
      <c r="Q355" s="3"/>
      <c r="R355" s="3"/>
      <c r="S355" s="3"/>
      <c r="T355" s="3"/>
      <c r="U355" s="3"/>
      <c r="V355" s="3"/>
      <c r="W355" s="3"/>
      <c r="X355" s="3"/>
      <c r="Y355" s="3"/>
      <c r="Z355" s="3"/>
      <c r="AA355" s="3"/>
      <c r="AB355" s="3"/>
      <c r="AC355" s="3"/>
      <c r="AD355" s="3"/>
    </row>
    <row r="356" spans="1:30" ht="15.75" customHeight="1" x14ac:dyDescent="0.25">
      <c r="A356" s="163">
        <f t="shared" si="65"/>
        <v>28</v>
      </c>
      <c r="B356" s="164"/>
      <c r="C356" s="165"/>
      <c r="D356" s="166"/>
      <c r="E356" s="165"/>
      <c r="F356" s="164"/>
      <c r="G356" s="164"/>
      <c r="H356" s="164"/>
      <c r="I356" s="164"/>
      <c r="J356" s="167"/>
      <c r="K356" s="167"/>
      <c r="L356" s="167"/>
      <c r="M356" s="168"/>
      <c r="N356" s="168"/>
      <c r="O356" s="216" t="str">
        <f t="shared" si="66"/>
        <v/>
      </c>
      <c r="P356" s="3"/>
      <c r="Q356" s="3"/>
      <c r="R356" s="3"/>
      <c r="S356" s="3"/>
      <c r="T356" s="3"/>
      <c r="U356" s="3"/>
      <c r="V356" s="3"/>
      <c r="W356" s="3"/>
      <c r="X356" s="3"/>
      <c r="Y356" s="3"/>
      <c r="Z356" s="3"/>
      <c r="AA356" s="3"/>
      <c r="AB356" s="3"/>
      <c r="AC356" s="3"/>
      <c r="AD356" s="3"/>
    </row>
    <row r="357" spans="1:30" ht="15.75" customHeight="1" x14ac:dyDescent="0.25">
      <c r="A357" s="157">
        <f t="shared" si="65"/>
        <v>29</v>
      </c>
      <c r="B357" s="158"/>
      <c r="C357" s="159"/>
      <c r="D357" s="160" t="s">
        <v>10</v>
      </c>
      <c r="E357" s="159"/>
      <c r="F357" s="158"/>
      <c r="G357" s="158"/>
      <c r="H357" s="158"/>
      <c r="I357" s="158"/>
      <c r="J357" s="161"/>
      <c r="K357" s="161"/>
      <c r="L357" s="161"/>
      <c r="M357" s="162"/>
      <c r="N357" s="162"/>
      <c r="O357" s="216" t="str">
        <f t="shared" si="66"/>
        <v/>
      </c>
      <c r="P357" s="3"/>
      <c r="Q357" s="3"/>
      <c r="R357" s="3"/>
      <c r="S357" s="3"/>
      <c r="T357" s="3"/>
      <c r="U357" s="3"/>
      <c r="V357" s="3"/>
      <c r="W357" s="3"/>
      <c r="X357" s="3"/>
      <c r="Y357" s="3"/>
      <c r="Z357" s="3"/>
      <c r="AA357" s="3"/>
      <c r="AB357" s="3"/>
      <c r="AC357" s="3"/>
      <c r="AD357" s="3"/>
    </row>
    <row r="358" spans="1:30" ht="15.75" customHeight="1" thickBot="1" x14ac:dyDescent="0.3">
      <c r="A358" s="163">
        <f t="shared" si="65"/>
        <v>30</v>
      </c>
      <c r="B358" s="164"/>
      <c r="C358" s="165"/>
      <c r="D358" s="166" t="s">
        <v>10</v>
      </c>
      <c r="E358" s="165"/>
      <c r="F358" s="164"/>
      <c r="G358" s="164"/>
      <c r="H358" s="164"/>
      <c r="I358" s="164"/>
      <c r="J358" s="167"/>
      <c r="K358" s="167"/>
      <c r="L358" s="167"/>
      <c r="M358" s="167"/>
      <c r="N358" s="264"/>
      <c r="O358" s="228" t="str">
        <f t="shared" si="66"/>
        <v/>
      </c>
      <c r="P358" s="3"/>
      <c r="Q358" s="3"/>
      <c r="R358" s="3"/>
      <c r="S358" s="3"/>
      <c r="T358" s="3"/>
      <c r="U358" s="3"/>
      <c r="V358" s="3"/>
      <c r="W358" s="3"/>
      <c r="X358" s="3"/>
      <c r="Y358" s="3"/>
      <c r="Z358" s="3"/>
      <c r="AA358" s="3"/>
      <c r="AB358" s="3"/>
      <c r="AC358" s="3"/>
      <c r="AD358" s="3"/>
    </row>
    <row r="359" spans="1:30" ht="15.75" customHeight="1" thickBot="1" x14ac:dyDescent="0.3">
      <c r="A359" s="197" t="s">
        <v>11</v>
      </c>
      <c r="B359" s="198"/>
      <c r="C359" s="198"/>
      <c r="D359" s="198"/>
      <c r="E359" s="198"/>
      <c r="F359" s="198"/>
      <c r="G359" s="198"/>
      <c r="H359" s="198"/>
      <c r="I359" s="198"/>
      <c r="J359" s="199">
        <f t="shared" ref="J359:L359" si="67">SUM(J329:J358)</f>
        <v>0</v>
      </c>
      <c r="K359" s="199">
        <f t="shared" si="67"/>
        <v>0</v>
      </c>
      <c r="L359" s="199">
        <f t="shared" si="67"/>
        <v>0</v>
      </c>
      <c r="M359" s="200">
        <f t="shared" ref="M359:N359" si="68">SUM(M329:M358)</f>
        <v>0</v>
      </c>
      <c r="N359" s="200">
        <f t="shared" si="68"/>
        <v>0</v>
      </c>
      <c r="O359" s="236"/>
      <c r="P359" s="3"/>
      <c r="Q359" s="3"/>
      <c r="R359" s="3"/>
      <c r="S359" s="3"/>
      <c r="T359" s="3"/>
      <c r="U359" s="3"/>
      <c r="V359" s="3"/>
      <c r="W359" s="3"/>
      <c r="X359" s="3"/>
      <c r="Y359" s="3"/>
      <c r="Z359" s="3"/>
      <c r="AA359" s="3"/>
      <c r="AB359" s="3"/>
      <c r="AC359" s="3"/>
      <c r="AD359" s="3"/>
    </row>
    <row r="360" spans="1:30" ht="15.75" customHeight="1" thickBot="1" x14ac:dyDescent="0.3">
      <c r="A360" s="322" t="s">
        <v>72</v>
      </c>
      <c r="B360" s="323"/>
      <c r="C360" s="323"/>
      <c r="D360" s="323"/>
      <c r="E360" s="323"/>
      <c r="F360" s="323"/>
      <c r="G360" s="323"/>
      <c r="H360" s="323"/>
      <c r="I360" s="324"/>
      <c r="J360" s="13">
        <f>J359</f>
        <v>0</v>
      </c>
      <c r="K360" s="13">
        <f t="shared" ref="K360:L360" si="69">K359</f>
        <v>0</v>
      </c>
      <c r="L360" s="13">
        <f t="shared" si="69"/>
        <v>0</v>
      </c>
      <c r="M360" s="13">
        <f t="shared" ref="M360:N360" si="70">M359</f>
        <v>0</v>
      </c>
      <c r="N360" s="13">
        <f t="shared" si="70"/>
        <v>0</v>
      </c>
      <c r="O360" s="237"/>
      <c r="P360" s="3"/>
      <c r="Q360" s="3"/>
      <c r="R360" s="3"/>
      <c r="S360" s="3"/>
      <c r="T360" s="3"/>
      <c r="U360" s="3"/>
      <c r="V360" s="3"/>
      <c r="W360" s="3"/>
      <c r="X360" s="3"/>
      <c r="Y360" s="3"/>
      <c r="Z360" s="3"/>
      <c r="AA360" s="3"/>
      <c r="AB360" s="3"/>
      <c r="AC360" s="3"/>
      <c r="AD360" s="3"/>
    </row>
    <row r="361" spans="1:30" ht="15.75" customHeight="1" x14ac:dyDescent="0.25">
      <c r="A361" s="16"/>
      <c r="B361" s="16"/>
      <c r="C361" s="16"/>
      <c r="D361" s="16"/>
      <c r="E361" s="16"/>
      <c r="F361" s="16"/>
      <c r="G361" s="16"/>
      <c r="H361" s="16"/>
      <c r="I361" s="16"/>
      <c r="J361" s="17"/>
      <c r="K361" s="17"/>
      <c r="L361" s="17"/>
      <c r="M361" s="17"/>
      <c r="N361" s="17"/>
      <c r="O361" s="219"/>
      <c r="P361" s="3"/>
      <c r="Q361" s="3"/>
      <c r="R361" s="3"/>
      <c r="S361" s="3"/>
      <c r="T361" s="3"/>
      <c r="U361" s="3"/>
      <c r="V361" s="3"/>
      <c r="W361" s="3"/>
      <c r="X361" s="3"/>
      <c r="Y361" s="3"/>
      <c r="Z361" s="3"/>
      <c r="AA361" s="3"/>
      <c r="AB361" s="3"/>
      <c r="AC361" s="3"/>
      <c r="AD361" s="3"/>
    </row>
    <row r="362" spans="1:30" ht="15.75" customHeight="1" thickBot="1" x14ac:dyDescent="0.3">
      <c r="A362" s="11"/>
      <c r="B362" s="11"/>
      <c r="C362" s="11"/>
      <c r="D362" s="11"/>
      <c r="E362" s="11"/>
      <c r="F362" s="11"/>
      <c r="G362" s="11"/>
      <c r="H362" s="11"/>
      <c r="I362" s="11"/>
      <c r="J362" s="12"/>
      <c r="K362" s="12"/>
      <c r="L362" s="12"/>
      <c r="M362" s="12"/>
      <c r="N362" s="12"/>
      <c r="O362" s="217"/>
      <c r="P362" s="3"/>
      <c r="Q362" s="3"/>
      <c r="R362" s="3"/>
      <c r="S362" s="3"/>
      <c r="T362" s="3"/>
      <c r="U362" s="3"/>
      <c r="V362" s="3"/>
      <c r="W362" s="3"/>
      <c r="X362" s="3"/>
      <c r="Y362" s="3"/>
      <c r="Z362" s="3"/>
      <c r="AA362" s="3"/>
      <c r="AB362" s="3"/>
      <c r="AC362" s="3"/>
      <c r="AD362" s="3"/>
    </row>
    <row r="363" spans="1:30" s="56" customFormat="1" ht="39" customHeight="1" thickBot="1" x14ac:dyDescent="0.35">
      <c r="A363" s="336" t="s">
        <v>156</v>
      </c>
      <c r="B363" s="337"/>
      <c r="C363" s="337"/>
      <c r="D363" s="337"/>
      <c r="E363" s="337"/>
      <c r="F363" s="337"/>
      <c r="G363" s="337"/>
      <c r="H363" s="337"/>
      <c r="I363" s="338"/>
      <c r="J363" s="337"/>
      <c r="K363" s="337"/>
      <c r="L363" s="338"/>
      <c r="M363" s="338"/>
      <c r="N363" s="338"/>
      <c r="O363" s="339"/>
      <c r="P363" s="89"/>
      <c r="Q363" s="89"/>
      <c r="R363" s="89"/>
      <c r="S363" s="89"/>
      <c r="T363" s="89"/>
      <c r="U363" s="89"/>
      <c r="V363" s="89"/>
      <c r="W363" s="89"/>
      <c r="X363" s="89"/>
      <c r="Y363" s="89"/>
      <c r="Z363" s="89"/>
      <c r="AA363" s="89"/>
      <c r="AB363" s="89"/>
      <c r="AC363" s="89"/>
      <c r="AD363" s="89"/>
    </row>
    <row r="364" spans="1:30" s="205" customFormat="1" ht="71.25" x14ac:dyDescent="0.25">
      <c r="A364" s="206" t="s">
        <v>107</v>
      </c>
      <c r="B364" s="203" t="s">
        <v>106</v>
      </c>
      <c r="C364" s="203" t="s">
        <v>104</v>
      </c>
      <c r="D364" s="203" t="s">
        <v>105</v>
      </c>
      <c r="E364" s="203" t="s">
        <v>108</v>
      </c>
      <c r="F364" s="203" t="s">
        <v>109</v>
      </c>
      <c r="G364" s="203" t="s">
        <v>110</v>
      </c>
      <c r="H364" s="203" t="s">
        <v>111</v>
      </c>
      <c r="I364" s="203" t="s">
        <v>112</v>
      </c>
      <c r="J364" s="203" t="s">
        <v>149</v>
      </c>
      <c r="K364" s="203" t="s">
        <v>150</v>
      </c>
      <c r="L364" s="203" t="s">
        <v>148</v>
      </c>
      <c r="M364" s="204" t="s">
        <v>151</v>
      </c>
      <c r="N364" s="204" t="s">
        <v>115</v>
      </c>
      <c r="O364" s="215" t="s">
        <v>114</v>
      </c>
    </row>
    <row r="365" spans="1:30" ht="15.75" customHeight="1" x14ac:dyDescent="0.25">
      <c r="A365" s="157">
        <v>1</v>
      </c>
      <c r="B365" s="158"/>
      <c r="C365" s="159"/>
      <c r="D365" s="160" t="s">
        <v>10</v>
      </c>
      <c r="E365" s="159"/>
      <c r="F365" s="158"/>
      <c r="G365" s="158"/>
      <c r="H365" s="158"/>
      <c r="I365" s="158"/>
      <c r="J365" s="161"/>
      <c r="K365" s="161"/>
      <c r="L365" s="161"/>
      <c r="M365" s="162"/>
      <c r="N365" s="162"/>
      <c r="O365" s="216" t="str">
        <f>IF(J365&gt;=15000,"Sí","")</f>
        <v/>
      </c>
      <c r="P365" s="3"/>
      <c r="Q365" s="3"/>
      <c r="R365" s="3"/>
      <c r="S365" s="3"/>
      <c r="T365" s="3"/>
      <c r="U365" s="3"/>
      <c r="V365" s="3"/>
      <c r="W365" s="3"/>
      <c r="X365" s="3"/>
      <c r="Y365" s="3"/>
      <c r="Z365" s="3"/>
      <c r="AA365" s="3"/>
      <c r="AB365" s="3"/>
      <c r="AC365" s="3"/>
      <c r="AD365" s="3"/>
    </row>
    <row r="366" spans="1:30" ht="15.75" customHeight="1" x14ac:dyDescent="0.25">
      <c r="A366" s="163">
        <f t="shared" ref="A366:A389" si="71">A365+1</f>
        <v>2</v>
      </c>
      <c r="B366" s="164"/>
      <c r="C366" s="165"/>
      <c r="D366" s="166" t="s">
        <v>10</v>
      </c>
      <c r="E366" s="165"/>
      <c r="F366" s="164"/>
      <c r="G366" s="164"/>
      <c r="H366" s="164"/>
      <c r="I366" s="164"/>
      <c r="J366" s="167"/>
      <c r="K366" s="167"/>
      <c r="L366" s="167"/>
      <c r="M366" s="168"/>
      <c r="N366" s="168"/>
      <c r="O366" s="216" t="str">
        <f t="shared" ref="O366:O389" si="72">IF(J366&gt;=15000,"Sí","")</f>
        <v/>
      </c>
      <c r="P366" s="3"/>
      <c r="Q366" s="3"/>
      <c r="R366" s="3"/>
      <c r="S366" s="3"/>
      <c r="T366" s="3"/>
      <c r="U366" s="3"/>
      <c r="V366" s="3"/>
      <c r="W366" s="3"/>
      <c r="X366" s="3"/>
      <c r="Y366" s="3"/>
      <c r="Z366" s="3"/>
      <c r="AA366" s="3"/>
      <c r="AB366" s="3"/>
      <c r="AC366" s="3"/>
      <c r="AD366" s="3"/>
    </row>
    <row r="367" spans="1:30" ht="15.75" customHeight="1" x14ac:dyDescent="0.25">
      <c r="A367" s="157">
        <f t="shared" si="71"/>
        <v>3</v>
      </c>
      <c r="B367" s="158"/>
      <c r="C367" s="159"/>
      <c r="D367" s="160" t="s">
        <v>10</v>
      </c>
      <c r="E367" s="159"/>
      <c r="F367" s="158"/>
      <c r="G367" s="158"/>
      <c r="H367" s="158"/>
      <c r="I367" s="158"/>
      <c r="J367" s="161"/>
      <c r="K367" s="161"/>
      <c r="L367" s="161"/>
      <c r="M367" s="162"/>
      <c r="N367" s="162"/>
      <c r="O367" s="216" t="str">
        <f t="shared" si="72"/>
        <v/>
      </c>
      <c r="P367" s="3"/>
      <c r="Q367" s="3"/>
      <c r="R367" s="3"/>
      <c r="S367" s="3"/>
      <c r="T367" s="3"/>
      <c r="U367" s="3"/>
      <c r="V367" s="3"/>
      <c r="W367" s="3"/>
      <c r="X367" s="3"/>
      <c r="Y367" s="3"/>
      <c r="Z367" s="3"/>
      <c r="AA367" s="3"/>
      <c r="AB367" s="3"/>
      <c r="AC367" s="3"/>
      <c r="AD367" s="3"/>
    </row>
    <row r="368" spans="1:30" ht="15.75" customHeight="1" x14ac:dyDescent="0.25">
      <c r="A368" s="163">
        <f t="shared" si="71"/>
        <v>4</v>
      </c>
      <c r="B368" s="164"/>
      <c r="C368" s="165"/>
      <c r="D368" s="166"/>
      <c r="E368" s="165"/>
      <c r="F368" s="164"/>
      <c r="G368" s="164"/>
      <c r="H368" s="164"/>
      <c r="I368" s="164"/>
      <c r="J368" s="167"/>
      <c r="K368" s="167"/>
      <c r="L368" s="167"/>
      <c r="M368" s="168"/>
      <c r="N368" s="168"/>
      <c r="O368" s="216" t="str">
        <f t="shared" si="72"/>
        <v/>
      </c>
      <c r="P368" s="3"/>
      <c r="Q368" s="3"/>
      <c r="R368" s="3"/>
      <c r="S368" s="3"/>
      <c r="T368" s="3"/>
      <c r="U368" s="3"/>
      <c r="V368" s="3"/>
      <c r="W368" s="3"/>
      <c r="X368" s="3"/>
      <c r="Y368" s="3"/>
      <c r="Z368" s="3"/>
      <c r="AA368" s="3"/>
      <c r="AB368" s="3"/>
      <c r="AC368" s="3"/>
      <c r="AD368" s="3"/>
    </row>
    <row r="369" spans="1:30" ht="15.75" customHeight="1" x14ac:dyDescent="0.25">
      <c r="A369" s="157">
        <f t="shared" si="71"/>
        <v>5</v>
      </c>
      <c r="B369" s="158"/>
      <c r="C369" s="159"/>
      <c r="D369" s="160" t="s">
        <v>10</v>
      </c>
      <c r="E369" s="159"/>
      <c r="F369" s="158"/>
      <c r="G369" s="158"/>
      <c r="H369" s="158"/>
      <c r="I369" s="158"/>
      <c r="J369" s="161"/>
      <c r="K369" s="161"/>
      <c r="L369" s="161"/>
      <c r="M369" s="162"/>
      <c r="N369" s="162"/>
      <c r="O369" s="216" t="str">
        <f t="shared" si="72"/>
        <v/>
      </c>
      <c r="P369" s="3"/>
      <c r="Q369" s="3"/>
      <c r="R369" s="3"/>
      <c r="S369" s="3"/>
      <c r="T369" s="3"/>
      <c r="U369" s="3"/>
      <c r="V369" s="3"/>
      <c r="W369" s="3"/>
      <c r="X369" s="3"/>
      <c r="Y369" s="3"/>
      <c r="Z369" s="3"/>
      <c r="AA369" s="3"/>
      <c r="AB369" s="3"/>
      <c r="AC369" s="3"/>
      <c r="AD369" s="3"/>
    </row>
    <row r="370" spans="1:30" ht="15.75" customHeight="1" x14ac:dyDescent="0.25">
      <c r="A370" s="163">
        <f t="shared" si="71"/>
        <v>6</v>
      </c>
      <c r="B370" s="164"/>
      <c r="C370" s="165"/>
      <c r="D370" s="166" t="s">
        <v>10</v>
      </c>
      <c r="E370" s="165"/>
      <c r="F370" s="164"/>
      <c r="G370" s="164"/>
      <c r="H370" s="164"/>
      <c r="I370" s="164"/>
      <c r="J370" s="167"/>
      <c r="K370" s="167"/>
      <c r="L370" s="167"/>
      <c r="M370" s="168"/>
      <c r="N370" s="168"/>
      <c r="O370" s="216" t="str">
        <f t="shared" si="72"/>
        <v/>
      </c>
      <c r="P370" s="3"/>
      <c r="Q370" s="3"/>
      <c r="R370" s="3"/>
      <c r="S370" s="3"/>
      <c r="T370" s="3"/>
      <c r="U370" s="3"/>
      <c r="V370" s="3"/>
      <c r="W370" s="3"/>
      <c r="X370" s="3"/>
      <c r="Y370" s="3"/>
      <c r="Z370" s="3"/>
      <c r="AA370" s="3"/>
      <c r="AB370" s="3"/>
      <c r="AC370" s="3"/>
      <c r="AD370" s="3"/>
    </row>
    <row r="371" spans="1:30" ht="15.75" customHeight="1" x14ac:dyDescent="0.25">
      <c r="A371" s="157">
        <f t="shared" si="71"/>
        <v>7</v>
      </c>
      <c r="B371" s="158"/>
      <c r="C371" s="159"/>
      <c r="D371" s="160" t="s">
        <v>10</v>
      </c>
      <c r="E371" s="159"/>
      <c r="F371" s="158"/>
      <c r="G371" s="158"/>
      <c r="H371" s="158"/>
      <c r="I371" s="158"/>
      <c r="J371" s="161"/>
      <c r="K371" s="161"/>
      <c r="L371" s="161"/>
      <c r="M371" s="162"/>
      <c r="N371" s="162"/>
      <c r="O371" s="216" t="str">
        <f t="shared" si="72"/>
        <v/>
      </c>
      <c r="P371" s="3"/>
      <c r="Q371" s="3"/>
      <c r="R371" s="3"/>
      <c r="S371" s="3"/>
      <c r="T371" s="3"/>
      <c r="U371" s="3"/>
      <c r="V371" s="3"/>
      <c r="W371" s="3"/>
      <c r="X371" s="3"/>
      <c r="Y371" s="3"/>
      <c r="Z371" s="3"/>
      <c r="AA371" s="3"/>
      <c r="AB371" s="3"/>
      <c r="AC371" s="3"/>
      <c r="AD371" s="3"/>
    </row>
    <row r="372" spans="1:30" ht="15.75" customHeight="1" x14ac:dyDescent="0.25">
      <c r="A372" s="163">
        <f t="shared" si="71"/>
        <v>8</v>
      </c>
      <c r="B372" s="164"/>
      <c r="C372" s="165"/>
      <c r="D372" s="166" t="s">
        <v>10</v>
      </c>
      <c r="E372" s="165"/>
      <c r="F372" s="164"/>
      <c r="G372" s="164"/>
      <c r="H372" s="164"/>
      <c r="I372" s="164"/>
      <c r="J372" s="167"/>
      <c r="K372" s="167"/>
      <c r="L372" s="167"/>
      <c r="M372" s="168"/>
      <c r="N372" s="168"/>
      <c r="O372" s="216" t="str">
        <f t="shared" si="72"/>
        <v/>
      </c>
      <c r="P372" s="3"/>
      <c r="Q372" s="3"/>
      <c r="R372" s="3"/>
      <c r="S372" s="3"/>
      <c r="T372" s="3"/>
      <c r="U372" s="3"/>
      <c r="V372" s="3"/>
      <c r="W372" s="3"/>
      <c r="X372" s="3"/>
      <c r="Y372" s="3"/>
      <c r="Z372" s="3"/>
      <c r="AA372" s="3"/>
      <c r="AB372" s="3"/>
      <c r="AC372" s="3"/>
      <c r="AD372" s="3"/>
    </row>
    <row r="373" spans="1:30" ht="15.75" customHeight="1" x14ac:dyDescent="0.25">
      <c r="A373" s="157">
        <f t="shared" si="71"/>
        <v>9</v>
      </c>
      <c r="B373" s="158"/>
      <c r="C373" s="159"/>
      <c r="D373" s="160" t="s">
        <v>10</v>
      </c>
      <c r="E373" s="159"/>
      <c r="F373" s="158"/>
      <c r="G373" s="158"/>
      <c r="H373" s="158"/>
      <c r="I373" s="158"/>
      <c r="J373" s="161"/>
      <c r="K373" s="161"/>
      <c r="L373" s="161"/>
      <c r="M373" s="162"/>
      <c r="N373" s="162"/>
      <c r="O373" s="216" t="str">
        <f t="shared" si="72"/>
        <v/>
      </c>
      <c r="P373" s="3"/>
      <c r="Q373" s="3"/>
      <c r="R373" s="3"/>
      <c r="S373" s="3"/>
      <c r="T373" s="3"/>
      <c r="U373" s="3"/>
      <c r="V373" s="3"/>
      <c r="W373" s="3"/>
      <c r="X373" s="3"/>
      <c r="Y373" s="3"/>
      <c r="Z373" s="3"/>
      <c r="AA373" s="3"/>
      <c r="AB373" s="3"/>
      <c r="AC373" s="3"/>
      <c r="AD373" s="3"/>
    </row>
    <row r="374" spans="1:30" ht="15.75" customHeight="1" x14ac:dyDescent="0.25">
      <c r="A374" s="163">
        <f t="shared" si="71"/>
        <v>10</v>
      </c>
      <c r="B374" s="164"/>
      <c r="C374" s="165"/>
      <c r="D374" s="166" t="s">
        <v>10</v>
      </c>
      <c r="E374" s="165"/>
      <c r="F374" s="164"/>
      <c r="G374" s="164"/>
      <c r="H374" s="164"/>
      <c r="I374" s="164"/>
      <c r="J374" s="167"/>
      <c r="K374" s="167"/>
      <c r="L374" s="167"/>
      <c r="M374" s="168"/>
      <c r="N374" s="168"/>
      <c r="O374" s="216" t="str">
        <f t="shared" si="72"/>
        <v/>
      </c>
      <c r="P374" s="3"/>
      <c r="Q374" s="3"/>
      <c r="R374" s="3"/>
      <c r="S374" s="3"/>
      <c r="T374" s="3"/>
      <c r="U374" s="3"/>
      <c r="V374" s="3"/>
      <c r="W374" s="3"/>
      <c r="X374" s="3"/>
      <c r="Y374" s="3"/>
      <c r="Z374" s="3"/>
      <c r="AA374" s="3"/>
      <c r="AB374" s="3"/>
      <c r="AC374" s="3"/>
      <c r="AD374" s="3"/>
    </row>
    <row r="375" spans="1:30" ht="15.75" customHeight="1" x14ac:dyDescent="0.25">
      <c r="A375" s="157">
        <f t="shared" si="71"/>
        <v>11</v>
      </c>
      <c r="B375" s="158"/>
      <c r="C375" s="159"/>
      <c r="D375" s="160" t="s">
        <v>10</v>
      </c>
      <c r="E375" s="159"/>
      <c r="F375" s="158"/>
      <c r="G375" s="158"/>
      <c r="H375" s="158"/>
      <c r="I375" s="158"/>
      <c r="J375" s="161"/>
      <c r="K375" s="161"/>
      <c r="L375" s="161"/>
      <c r="M375" s="162"/>
      <c r="N375" s="162"/>
      <c r="O375" s="216" t="str">
        <f t="shared" si="72"/>
        <v/>
      </c>
      <c r="P375" s="3"/>
      <c r="Q375" s="3"/>
      <c r="R375" s="3"/>
      <c r="S375" s="3"/>
      <c r="T375" s="3"/>
      <c r="U375" s="3"/>
      <c r="V375" s="3"/>
      <c r="W375" s="3"/>
      <c r="X375" s="3"/>
      <c r="Y375" s="3"/>
      <c r="Z375" s="3"/>
      <c r="AA375" s="3"/>
      <c r="AB375" s="3"/>
      <c r="AC375" s="3"/>
      <c r="AD375" s="3"/>
    </row>
    <row r="376" spans="1:30" ht="15.75" customHeight="1" x14ac:dyDescent="0.25">
      <c r="A376" s="163">
        <f t="shared" si="71"/>
        <v>12</v>
      </c>
      <c r="B376" s="164"/>
      <c r="C376" s="165"/>
      <c r="D376" s="166" t="s">
        <v>10</v>
      </c>
      <c r="E376" s="165"/>
      <c r="F376" s="164"/>
      <c r="G376" s="164"/>
      <c r="H376" s="164"/>
      <c r="I376" s="164"/>
      <c r="J376" s="167"/>
      <c r="K376" s="167"/>
      <c r="L376" s="167"/>
      <c r="M376" s="168"/>
      <c r="N376" s="168"/>
      <c r="O376" s="216" t="str">
        <f t="shared" si="72"/>
        <v/>
      </c>
      <c r="P376" s="3"/>
      <c r="Q376" s="3"/>
      <c r="R376" s="3"/>
      <c r="S376" s="3"/>
      <c r="T376" s="3"/>
      <c r="U376" s="3"/>
      <c r="V376" s="3"/>
      <c r="W376" s="3"/>
      <c r="X376" s="3"/>
      <c r="Y376" s="3"/>
      <c r="Z376" s="3"/>
      <c r="AA376" s="3"/>
      <c r="AB376" s="3"/>
      <c r="AC376" s="3"/>
      <c r="AD376" s="3"/>
    </row>
    <row r="377" spans="1:30" ht="15.75" customHeight="1" x14ac:dyDescent="0.25">
      <c r="A377" s="157">
        <f t="shared" si="71"/>
        <v>13</v>
      </c>
      <c r="B377" s="158"/>
      <c r="C377" s="159"/>
      <c r="D377" s="160" t="s">
        <v>10</v>
      </c>
      <c r="E377" s="159"/>
      <c r="F377" s="158"/>
      <c r="G377" s="158"/>
      <c r="H377" s="158"/>
      <c r="I377" s="158"/>
      <c r="J377" s="161"/>
      <c r="K377" s="161"/>
      <c r="L377" s="161"/>
      <c r="M377" s="162"/>
      <c r="N377" s="162"/>
      <c r="O377" s="216" t="str">
        <f t="shared" si="72"/>
        <v/>
      </c>
      <c r="P377" s="3"/>
      <c r="Q377" s="3"/>
      <c r="R377" s="3"/>
      <c r="S377" s="3"/>
      <c r="T377" s="3"/>
      <c r="U377" s="3"/>
      <c r="V377" s="3"/>
      <c r="W377" s="3"/>
      <c r="X377" s="3"/>
      <c r="Y377" s="3"/>
      <c r="Z377" s="3"/>
      <c r="AA377" s="3"/>
      <c r="AB377" s="3"/>
      <c r="AC377" s="3"/>
      <c r="AD377" s="3"/>
    </row>
    <row r="378" spans="1:30" ht="15.75" customHeight="1" x14ac:dyDescent="0.25">
      <c r="A378" s="163">
        <f t="shared" si="71"/>
        <v>14</v>
      </c>
      <c r="B378" s="164" t="s">
        <v>10</v>
      </c>
      <c r="C378" s="165" t="s">
        <v>10</v>
      </c>
      <c r="D378" s="166" t="s">
        <v>10</v>
      </c>
      <c r="E378" s="165" t="s">
        <v>10</v>
      </c>
      <c r="F378" s="164" t="s">
        <v>10</v>
      </c>
      <c r="G378" s="164"/>
      <c r="H378" s="164"/>
      <c r="I378" s="164"/>
      <c r="J378" s="167"/>
      <c r="K378" s="167"/>
      <c r="L378" s="167"/>
      <c r="M378" s="168"/>
      <c r="N378" s="168"/>
      <c r="O378" s="216" t="str">
        <f t="shared" si="72"/>
        <v/>
      </c>
      <c r="P378" s="3"/>
      <c r="Q378" s="3"/>
      <c r="R378" s="3"/>
      <c r="S378" s="3"/>
      <c r="T378" s="3"/>
      <c r="U378" s="3"/>
      <c r="V378" s="3"/>
      <c r="W378" s="3"/>
      <c r="X378" s="3"/>
      <c r="Y378" s="3"/>
      <c r="Z378" s="3"/>
      <c r="AA378" s="3"/>
      <c r="AB378" s="3"/>
      <c r="AC378" s="3"/>
      <c r="AD378" s="3"/>
    </row>
    <row r="379" spans="1:30" ht="15.75" customHeight="1" x14ac:dyDescent="0.25">
      <c r="A379" s="157">
        <f t="shared" si="71"/>
        <v>15</v>
      </c>
      <c r="B379" s="158" t="s">
        <v>10</v>
      </c>
      <c r="C379" s="159" t="s">
        <v>10</v>
      </c>
      <c r="D379" s="160" t="s">
        <v>10</v>
      </c>
      <c r="E379" s="159" t="s">
        <v>10</v>
      </c>
      <c r="F379" s="158" t="s">
        <v>10</v>
      </c>
      <c r="G379" s="158"/>
      <c r="H379" s="158"/>
      <c r="I379" s="158"/>
      <c r="J379" s="161"/>
      <c r="K379" s="161"/>
      <c r="L379" s="161"/>
      <c r="M379" s="162"/>
      <c r="N379" s="162"/>
      <c r="O379" s="216" t="str">
        <f t="shared" si="72"/>
        <v/>
      </c>
      <c r="P379" s="3"/>
      <c r="Q379" s="3"/>
      <c r="R379" s="3"/>
      <c r="S379" s="3"/>
      <c r="T379" s="3"/>
      <c r="U379" s="3"/>
      <c r="V379" s="3"/>
      <c r="W379" s="3"/>
      <c r="X379" s="3"/>
      <c r="Y379" s="3"/>
      <c r="Z379" s="3"/>
      <c r="AA379" s="3"/>
      <c r="AB379" s="3"/>
      <c r="AC379" s="3"/>
      <c r="AD379" s="3"/>
    </row>
    <row r="380" spans="1:30" ht="15.75" customHeight="1" x14ac:dyDescent="0.25">
      <c r="A380" s="163">
        <f t="shared" si="71"/>
        <v>16</v>
      </c>
      <c r="B380" s="164" t="s">
        <v>10</v>
      </c>
      <c r="C380" s="165" t="s">
        <v>10</v>
      </c>
      <c r="D380" s="166" t="s">
        <v>10</v>
      </c>
      <c r="E380" s="165" t="s">
        <v>10</v>
      </c>
      <c r="F380" s="164" t="s">
        <v>10</v>
      </c>
      <c r="G380" s="164"/>
      <c r="H380" s="164"/>
      <c r="I380" s="164"/>
      <c r="J380" s="167"/>
      <c r="K380" s="167"/>
      <c r="L380" s="167"/>
      <c r="M380" s="168"/>
      <c r="N380" s="168"/>
      <c r="O380" s="216" t="str">
        <f t="shared" si="72"/>
        <v/>
      </c>
      <c r="P380" s="3"/>
      <c r="Q380" s="3"/>
      <c r="R380" s="3"/>
      <c r="S380" s="3"/>
      <c r="T380" s="3"/>
      <c r="U380" s="3"/>
      <c r="V380" s="3"/>
      <c r="W380" s="3"/>
      <c r="X380" s="3"/>
      <c r="Y380" s="3"/>
      <c r="Z380" s="3"/>
      <c r="AA380" s="3"/>
      <c r="AB380" s="3"/>
      <c r="AC380" s="3"/>
      <c r="AD380" s="3"/>
    </row>
    <row r="381" spans="1:30" ht="15.75" customHeight="1" x14ac:dyDescent="0.25">
      <c r="A381" s="157">
        <f t="shared" si="71"/>
        <v>17</v>
      </c>
      <c r="B381" s="158" t="s">
        <v>10</v>
      </c>
      <c r="C381" s="159" t="s">
        <v>10</v>
      </c>
      <c r="D381" s="160" t="s">
        <v>10</v>
      </c>
      <c r="E381" s="159" t="s">
        <v>10</v>
      </c>
      <c r="F381" s="158" t="s">
        <v>10</v>
      </c>
      <c r="G381" s="158"/>
      <c r="H381" s="158"/>
      <c r="I381" s="158"/>
      <c r="J381" s="161"/>
      <c r="K381" s="161"/>
      <c r="L381" s="161"/>
      <c r="M381" s="162"/>
      <c r="N381" s="162"/>
      <c r="O381" s="216" t="str">
        <f t="shared" si="72"/>
        <v/>
      </c>
      <c r="P381" s="3"/>
      <c r="Q381" s="3"/>
      <c r="R381" s="3"/>
      <c r="S381" s="3"/>
      <c r="T381" s="3"/>
      <c r="U381" s="3"/>
      <c r="V381" s="3"/>
      <c r="W381" s="3"/>
      <c r="X381" s="3"/>
      <c r="Y381" s="3"/>
      <c r="Z381" s="3"/>
      <c r="AA381" s="3"/>
      <c r="AB381" s="3"/>
      <c r="AC381" s="3"/>
      <c r="AD381" s="3"/>
    </row>
    <row r="382" spans="1:30" ht="15.75" customHeight="1" x14ac:dyDescent="0.25">
      <c r="A382" s="163">
        <f t="shared" si="71"/>
        <v>18</v>
      </c>
      <c r="B382" s="164" t="s">
        <v>10</v>
      </c>
      <c r="C382" s="165" t="s">
        <v>10</v>
      </c>
      <c r="D382" s="166" t="s">
        <v>10</v>
      </c>
      <c r="E382" s="165" t="s">
        <v>10</v>
      </c>
      <c r="F382" s="164" t="s">
        <v>10</v>
      </c>
      <c r="G382" s="164"/>
      <c r="H382" s="164"/>
      <c r="I382" s="164"/>
      <c r="J382" s="167"/>
      <c r="K382" s="167"/>
      <c r="L382" s="167"/>
      <c r="M382" s="168"/>
      <c r="N382" s="168"/>
      <c r="O382" s="216" t="str">
        <f t="shared" si="72"/>
        <v/>
      </c>
      <c r="P382" s="3"/>
      <c r="Q382" s="3"/>
      <c r="R382" s="3"/>
      <c r="S382" s="3"/>
      <c r="T382" s="3"/>
      <c r="U382" s="3"/>
      <c r="V382" s="3"/>
      <c r="W382" s="3"/>
      <c r="X382" s="3"/>
      <c r="Y382" s="3"/>
      <c r="Z382" s="3"/>
      <c r="AA382" s="3"/>
      <c r="AB382" s="3"/>
      <c r="AC382" s="3"/>
      <c r="AD382" s="3"/>
    </row>
    <row r="383" spans="1:30" ht="15.75" customHeight="1" x14ac:dyDescent="0.25">
      <c r="A383" s="157">
        <f t="shared" si="71"/>
        <v>19</v>
      </c>
      <c r="B383" s="158" t="s">
        <v>10</v>
      </c>
      <c r="C383" s="159" t="s">
        <v>10</v>
      </c>
      <c r="D383" s="160" t="s">
        <v>10</v>
      </c>
      <c r="E383" s="159" t="s">
        <v>10</v>
      </c>
      <c r="F383" s="158" t="s">
        <v>10</v>
      </c>
      <c r="G383" s="158"/>
      <c r="H383" s="158"/>
      <c r="I383" s="158"/>
      <c r="J383" s="161"/>
      <c r="K383" s="161"/>
      <c r="L383" s="161"/>
      <c r="M383" s="162"/>
      <c r="N383" s="162"/>
      <c r="O383" s="216" t="str">
        <f t="shared" si="72"/>
        <v/>
      </c>
      <c r="P383" s="3"/>
      <c r="Q383" s="3"/>
      <c r="R383" s="3"/>
      <c r="S383" s="3"/>
      <c r="T383" s="3"/>
      <c r="U383" s="3"/>
      <c r="V383" s="3"/>
      <c r="W383" s="3"/>
      <c r="X383" s="3"/>
      <c r="Y383" s="3"/>
      <c r="Z383" s="3"/>
      <c r="AA383" s="3"/>
      <c r="AB383" s="3"/>
      <c r="AC383" s="3"/>
      <c r="AD383" s="3"/>
    </row>
    <row r="384" spans="1:30" ht="15.75" customHeight="1" x14ac:dyDescent="0.25">
      <c r="A384" s="163">
        <f t="shared" si="71"/>
        <v>20</v>
      </c>
      <c r="B384" s="164"/>
      <c r="C384" s="165"/>
      <c r="D384" s="166" t="s">
        <v>10</v>
      </c>
      <c r="E384" s="165"/>
      <c r="F384" s="164"/>
      <c r="G384" s="164"/>
      <c r="H384" s="164"/>
      <c r="I384" s="164"/>
      <c r="J384" s="167"/>
      <c r="K384" s="167"/>
      <c r="L384" s="167"/>
      <c r="M384" s="168"/>
      <c r="N384" s="168"/>
      <c r="O384" s="216" t="str">
        <f t="shared" si="72"/>
        <v/>
      </c>
      <c r="P384" s="3"/>
      <c r="Q384" s="3"/>
      <c r="R384" s="3"/>
      <c r="S384" s="3"/>
      <c r="T384" s="3"/>
      <c r="U384" s="3"/>
      <c r="V384" s="3"/>
      <c r="W384" s="3"/>
      <c r="X384" s="3"/>
      <c r="Y384" s="3"/>
      <c r="Z384" s="3"/>
      <c r="AA384" s="3"/>
      <c r="AB384" s="3"/>
      <c r="AC384" s="3"/>
      <c r="AD384" s="3"/>
    </row>
    <row r="385" spans="1:30" ht="15.75" customHeight="1" x14ac:dyDescent="0.25">
      <c r="A385" s="157">
        <f t="shared" si="71"/>
        <v>21</v>
      </c>
      <c r="B385" s="158"/>
      <c r="C385" s="159"/>
      <c r="D385" s="160" t="s">
        <v>10</v>
      </c>
      <c r="E385" s="159"/>
      <c r="F385" s="158"/>
      <c r="G385" s="158"/>
      <c r="H385" s="158"/>
      <c r="I385" s="158"/>
      <c r="J385" s="161"/>
      <c r="K385" s="161"/>
      <c r="L385" s="161"/>
      <c r="M385" s="162"/>
      <c r="N385" s="162"/>
      <c r="O385" s="216" t="str">
        <f t="shared" si="72"/>
        <v/>
      </c>
      <c r="P385" s="3"/>
      <c r="Q385" s="3"/>
      <c r="R385" s="3"/>
      <c r="S385" s="3"/>
      <c r="T385" s="3"/>
      <c r="U385" s="3"/>
      <c r="V385" s="3"/>
      <c r="W385" s="3"/>
      <c r="X385" s="3"/>
      <c r="Y385" s="3"/>
      <c r="Z385" s="3"/>
      <c r="AA385" s="3"/>
      <c r="AB385" s="3"/>
      <c r="AC385" s="3"/>
      <c r="AD385" s="3"/>
    </row>
    <row r="386" spans="1:30" ht="15.75" customHeight="1" x14ac:dyDescent="0.25">
      <c r="A386" s="163">
        <f t="shared" si="71"/>
        <v>22</v>
      </c>
      <c r="B386" s="164"/>
      <c r="C386" s="165"/>
      <c r="D386" s="166"/>
      <c r="E386" s="165"/>
      <c r="F386" s="164"/>
      <c r="G386" s="164"/>
      <c r="H386" s="164"/>
      <c r="I386" s="164"/>
      <c r="J386" s="167"/>
      <c r="K386" s="167"/>
      <c r="L386" s="167"/>
      <c r="M386" s="168"/>
      <c r="N386" s="168"/>
      <c r="O386" s="216" t="str">
        <f t="shared" si="72"/>
        <v/>
      </c>
      <c r="P386" s="3"/>
      <c r="Q386" s="3"/>
      <c r="R386" s="3"/>
      <c r="S386" s="3"/>
      <c r="T386" s="3"/>
      <c r="U386" s="3"/>
      <c r="V386" s="3"/>
      <c r="W386" s="3"/>
      <c r="X386" s="3"/>
      <c r="Y386" s="3"/>
      <c r="Z386" s="3"/>
      <c r="AA386" s="3"/>
      <c r="AB386" s="3"/>
      <c r="AC386" s="3"/>
      <c r="AD386" s="3"/>
    </row>
    <row r="387" spans="1:30" ht="15.75" customHeight="1" x14ac:dyDescent="0.25">
      <c r="A387" s="157">
        <f t="shared" si="71"/>
        <v>23</v>
      </c>
      <c r="B387" s="158"/>
      <c r="C387" s="159"/>
      <c r="D387" s="160"/>
      <c r="E387" s="159"/>
      <c r="F387" s="158"/>
      <c r="G387" s="158"/>
      <c r="H387" s="158"/>
      <c r="I387" s="158"/>
      <c r="J387" s="161"/>
      <c r="K387" s="161"/>
      <c r="L387" s="161"/>
      <c r="M387" s="162"/>
      <c r="N387" s="162"/>
      <c r="O387" s="216" t="str">
        <f t="shared" si="72"/>
        <v/>
      </c>
      <c r="P387" s="3"/>
      <c r="Q387" s="3"/>
      <c r="R387" s="3"/>
      <c r="S387" s="3"/>
      <c r="T387" s="3"/>
      <c r="U387" s="3"/>
      <c r="V387" s="3"/>
      <c r="W387" s="3"/>
      <c r="X387" s="3"/>
      <c r="Y387" s="3"/>
      <c r="Z387" s="3"/>
      <c r="AA387" s="3"/>
      <c r="AB387" s="3"/>
      <c r="AC387" s="3"/>
      <c r="AD387" s="3"/>
    </row>
    <row r="388" spans="1:30" ht="15.75" customHeight="1" x14ac:dyDescent="0.25">
      <c r="A388" s="163">
        <f t="shared" si="71"/>
        <v>24</v>
      </c>
      <c r="B388" s="164"/>
      <c r="C388" s="165"/>
      <c r="D388" s="166" t="s">
        <v>10</v>
      </c>
      <c r="E388" s="165"/>
      <c r="F388" s="164"/>
      <c r="G388" s="164"/>
      <c r="H388" s="164"/>
      <c r="I388" s="164"/>
      <c r="J388" s="167"/>
      <c r="K388" s="167"/>
      <c r="L388" s="167"/>
      <c r="M388" s="168"/>
      <c r="N388" s="168"/>
      <c r="O388" s="216" t="str">
        <f t="shared" si="72"/>
        <v/>
      </c>
      <c r="P388" s="3"/>
      <c r="Q388" s="3"/>
      <c r="R388" s="3"/>
      <c r="S388" s="3"/>
      <c r="T388" s="3"/>
      <c r="U388" s="3"/>
      <c r="V388" s="3"/>
      <c r="W388" s="3"/>
      <c r="X388" s="3"/>
      <c r="Y388" s="3"/>
      <c r="Z388" s="3"/>
      <c r="AA388" s="3"/>
      <c r="AB388" s="3"/>
      <c r="AC388" s="3"/>
      <c r="AD388" s="3"/>
    </row>
    <row r="389" spans="1:30" ht="15.75" customHeight="1" thickBot="1" x14ac:dyDescent="0.3">
      <c r="A389" s="157">
        <f t="shared" si="71"/>
        <v>25</v>
      </c>
      <c r="B389" s="158"/>
      <c r="C389" s="159"/>
      <c r="D389" s="160" t="s">
        <v>10</v>
      </c>
      <c r="E389" s="159"/>
      <c r="F389" s="158"/>
      <c r="G389" s="158"/>
      <c r="H389" s="158"/>
      <c r="I389" s="158"/>
      <c r="J389" s="161"/>
      <c r="K389" s="161"/>
      <c r="L389" s="161"/>
      <c r="M389" s="161"/>
      <c r="N389" s="265"/>
      <c r="O389" s="228" t="str">
        <f t="shared" si="72"/>
        <v/>
      </c>
      <c r="P389" s="3"/>
      <c r="Q389" s="3"/>
      <c r="R389" s="3"/>
      <c r="S389" s="3"/>
      <c r="T389" s="3"/>
      <c r="U389" s="3"/>
      <c r="V389" s="3"/>
      <c r="W389" s="3"/>
      <c r="X389" s="3"/>
      <c r="Y389" s="3"/>
      <c r="Z389" s="3"/>
      <c r="AA389" s="3"/>
      <c r="AB389" s="3"/>
      <c r="AC389" s="3"/>
      <c r="AD389" s="3"/>
    </row>
    <row r="390" spans="1:30" ht="15.75" customHeight="1" thickBot="1" x14ac:dyDescent="0.3">
      <c r="A390" s="197" t="s">
        <v>11</v>
      </c>
      <c r="B390" s="198"/>
      <c r="C390" s="198"/>
      <c r="D390" s="198"/>
      <c r="E390" s="198"/>
      <c r="F390" s="198"/>
      <c r="G390" s="198"/>
      <c r="H390" s="198"/>
      <c r="I390" s="198"/>
      <c r="J390" s="199">
        <f t="shared" ref="J390:K390" si="73">SUM(J365:J389)</f>
        <v>0</v>
      </c>
      <c r="K390" s="199">
        <f t="shared" si="73"/>
        <v>0</v>
      </c>
      <c r="L390" s="199">
        <f t="shared" ref="L390" si="74">SUM(L365:L389)</f>
        <v>0</v>
      </c>
      <c r="M390" s="200">
        <f t="shared" ref="M390:N390" si="75">SUM(M365:M389)</f>
        <v>0</v>
      </c>
      <c r="N390" s="200">
        <f t="shared" si="75"/>
        <v>0</v>
      </c>
      <c r="O390" s="236"/>
      <c r="P390" s="3"/>
      <c r="Q390" s="3"/>
      <c r="R390" s="3"/>
      <c r="S390" s="3"/>
      <c r="T390" s="3"/>
      <c r="U390" s="3"/>
      <c r="V390" s="3"/>
      <c r="W390" s="3"/>
      <c r="X390" s="3"/>
      <c r="Y390" s="3"/>
      <c r="Z390" s="3"/>
      <c r="AA390" s="3"/>
      <c r="AB390" s="3"/>
      <c r="AC390" s="3"/>
      <c r="AD390" s="3"/>
    </row>
    <row r="391" spans="1:30" ht="15.75" customHeight="1" thickBot="1" x14ac:dyDescent="0.3">
      <c r="A391" s="322" t="s">
        <v>73</v>
      </c>
      <c r="B391" s="323"/>
      <c r="C391" s="323"/>
      <c r="D391" s="323"/>
      <c r="E391" s="323"/>
      <c r="F391" s="323"/>
      <c r="G391" s="323"/>
      <c r="H391" s="323"/>
      <c r="I391" s="324"/>
      <c r="J391" s="13">
        <f t="shared" ref="J391:K391" si="76">J390</f>
        <v>0</v>
      </c>
      <c r="K391" s="13">
        <f t="shared" si="76"/>
        <v>0</v>
      </c>
      <c r="L391" s="13">
        <f t="shared" ref="L391" si="77">L390</f>
        <v>0</v>
      </c>
      <c r="M391" s="13">
        <f t="shared" ref="M391:N391" si="78">M390</f>
        <v>0</v>
      </c>
      <c r="N391" s="13">
        <f t="shared" si="78"/>
        <v>0</v>
      </c>
      <c r="O391" s="237"/>
      <c r="P391" s="3"/>
      <c r="Q391" s="3"/>
      <c r="R391" s="3"/>
      <c r="S391" s="3"/>
      <c r="T391" s="3"/>
      <c r="U391" s="3"/>
      <c r="V391" s="3"/>
      <c r="W391" s="3"/>
      <c r="X391" s="3"/>
      <c r="Y391" s="3"/>
      <c r="Z391" s="3"/>
      <c r="AA391" s="3"/>
      <c r="AB391" s="3"/>
      <c r="AC391" s="3"/>
      <c r="AD391" s="3"/>
    </row>
    <row r="392" spans="1:30" ht="15.75" customHeight="1" x14ac:dyDescent="0.25">
      <c r="A392" s="18"/>
      <c r="B392" s="19"/>
      <c r="C392" s="19"/>
      <c r="D392" s="19"/>
      <c r="E392" s="19"/>
      <c r="F392" s="19"/>
      <c r="G392" s="19"/>
      <c r="H392" s="19"/>
      <c r="I392" s="19"/>
      <c r="J392" s="20"/>
      <c r="K392" s="20"/>
      <c r="L392" s="20"/>
      <c r="M392" s="20"/>
      <c r="N392" s="20"/>
      <c r="O392" s="220"/>
      <c r="P392" s="3"/>
      <c r="Q392" s="3"/>
      <c r="R392" s="3"/>
      <c r="S392" s="3"/>
      <c r="T392" s="3"/>
      <c r="U392" s="3"/>
      <c r="V392" s="3"/>
      <c r="W392" s="3"/>
      <c r="X392" s="3"/>
      <c r="Y392" s="3"/>
      <c r="Z392" s="3"/>
      <c r="AA392" s="3"/>
      <c r="AB392" s="3"/>
      <c r="AC392" s="3"/>
      <c r="AD392" s="3"/>
    </row>
    <row r="393" spans="1:30" ht="15.75" customHeight="1" thickBot="1" x14ac:dyDescent="0.3">
      <c r="A393" s="11"/>
      <c r="B393" s="11"/>
      <c r="C393" s="11"/>
      <c r="D393" s="11"/>
      <c r="E393" s="11"/>
      <c r="F393" s="11"/>
      <c r="G393" s="11"/>
      <c r="H393" s="11"/>
      <c r="I393" s="11"/>
      <c r="J393" s="12"/>
      <c r="K393" s="12"/>
      <c r="L393" s="12"/>
      <c r="M393" s="12"/>
      <c r="N393" s="12"/>
      <c r="O393" s="217"/>
    </row>
    <row r="394" spans="1:30" s="56" customFormat="1" ht="42" customHeight="1" thickBot="1" x14ac:dyDescent="0.35">
      <c r="A394" s="336" t="s">
        <v>74</v>
      </c>
      <c r="B394" s="337"/>
      <c r="C394" s="337"/>
      <c r="D394" s="337"/>
      <c r="E394" s="337"/>
      <c r="F394" s="337"/>
      <c r="G394" s="337"/>
      <c r="H394" s="337"/>
      <c r="I394" s="338"/>
      <c r="J394" s="337"/>
      <c r="K394" s="337"/>
      <c r="L394" s="338"/>
      <c r="M394" s="338"/>
      <c r="N394" s="338"/>
      <c r="O394" s="339"/>
    </row>
    <row r="395" spans="1:30" s="205" customFormat="1" ht="71.25" x14ac:dyDescent="0.25">
      <c r="A395" s="206" t="s">
        <v>107</v>
      </c>
      <c r="B395" s="203" t="s">
        <v>106</v>
      </c>
      <c r="C395" s="203" t="s">
        <v>104</v>
      </c>
      <c r="D395" s="203" t="s">
        <v>105</v>
      </c>
      <c r="E395" s="203" t="s">
        <v>108</v>
      </c>
      <c r="F395" s="203" t="s">
        <v>109</v>
      </c>
      <c r="G395" s="203" t="s">
        <v>110</v>
      </c>
      <c r="H395" s="203" t="s">
        <v>111</v>
      </c>
      <c r="I395" s="203" t="s">
        <v>112</v>
      </c>
      <c r="J395" s="203" t="s">
        <v>149</v>
      </c>
      <c r="K395" s="203" t="s">
        <v>150</v>
      </c>
      <c r="L395" s="203" t="s">
        <v>148</v>
      </c>
      <c r="M395" s="204" t="s">
        <v>151</v>
      </c>
      <c r="N395" s="204" t="s">
        <v>115</v>
      </c>
      <c r="O395" s="215" t="s">
        <v>114</v>
      </c>
    </row>
    <row r="396" spans="1:30" ht="15.75" customHeight="1" x14ac:dyDescent="0.25">
      <c r="A396" s="157">
        <v>1</v>
      </c>
      <c r="B396" s="158"/>
      <c r="C396" s="159"/>
      <c r="D396" s="160" t="s">
        <v>10</v>
      </c>
      <c r="E396" s="159"/>
      <c r="F396" s="158"/>
      <c r="G396" s="158"/>
      <c r="H396" s="158"/>
      <c r="I396" s="158"/>
      <c r="J396" s="171"/>
      <c r="K396" s="171"/>
      <c r="L396" s="171"/>
      <c r="M396" s="172"/>
      <c r="N396" s="172"/>
      <c r="O396" s="216" t="str">
        <f>IF(J396&gt;=15000,"Sí","")</f>
        <v/>
      </c>
    </row>
    <row r="397" spans="1:30" ht="15.75" customHeight="1" x14ac:dyDescent="0.25">
      <c r="A397" s="163">
        <f t="shared" ref="A397:A415" si="79">A396+1</f>
        <v>2</v>
      </c>
      <c r="B397" s="164"/>
      <c r="C397" s="165"/>
      <c r="D397" s="166" t="s">
        <v>10</v>
      </c>
      <c r="E397" s="165"/>
      <c r="F397" s="164"/>
      <c r="G397" s="164"/>
      <c r="H397" s="164"/>
      <c r="I397" s="164"/>
      <c r="J397" s="173"/>
      <c r="K397" s="173"/>
      <c r="L397" s="173"/>
      <c r="M397" s="174"/>
      <c r="N397" s="174"/>
      <c r="O397" s="216" t="str">
        <f t="shared" ref="O397:O415" si="80">IF(J397&gt;=15000,"Sí","")</f>
        <v/>
      </c>
    </row>
    <row r="398" spans="1:30" ht="15.75" customHeight="1" x14ac:dyDescent="0.25">
      <c r="A398" s="157">
        <f t="shared" si="79"/>
        <v>3</v>
      </c>
      <c r="B398" s="158"/>
      <c r="C398" s="159"/>
      <c r="D398" s="160" t="s">
        <v>10</v>
      </c>
      <c r="E398" s="159"/>
      <c r="F398" s="158"/>
      <c r="G398" s="158"/>
      <c r="H398" s="158"/>
      <c r="I398" s="158"/>
      <c r="J398" s="171"/>
      <c r="K398" s="171"/>
      <c r="L398" s="171"/>
      <c r="M398" s="172"/>
      <c r="N398" s="172"/>
      <c r="O398" s="216" t="str">
        <f t="shared" si="80"/>
        <v/>
      </c>
    </row>
    <row r="399" spans="1:30" ht="15.75" customHeight="1" x14ac:dyDescent="0.25">
      <c r="A399" s="163">
        <f t="shared" si="79"/>
        <v>4</v>
      </c>
      <c r="B399" s="164"/>
      <c r="C399" s="165"/>
      <c r="D399" s="166"/>
      <c r="E399" s="165"/>
      <c r="F399" s="164"/>
      <c r="G399" s="164"/>
      <c r="H399" s="164"/>
      <c r="I399" s="164"/>
      <c r="J399" s="173"/>
      <c r="K399" s="173"/>
      <c r="L399" s="173"/>
      <c r="M399" s="174"/>
      <c r="N399" s="174"/>
      <c r="O399" s="216" t="str">
        <f t="shared" si="80"/>
        <v/>
      </c>
    </row>
    <row r="400" spans="1:30" ht="15.75" customHeight="1" x14ac:dyDescent="0.25">
      <c r="A400" s="157">
        <f t="shared" si="79"/>
        <v>5</v>
      </c>
      <c r="B400" s="158"/>
      <c r="C400" s="159"/>
      <c r="D400" s="160"/>
      <c r="E400" s="159"/>
      <c r="F400" s="158"/>
      <c r="G400" s="160"/>
      <c r="H400" s="158"/>
      <c r="I400" s="158"/>
      <c r="J400" s="171"/>
      <c r="K400" s="171"/>
      <c r="L400" s="171"/>
      <c r="M400" s="172"/>
      <c r="N400" s="172"/>
      <c r="O400" s="216" t="str">
        <f t="shared" si="80"/>
        <v/>
      </c>
    </row>
    <row r="401" spans="1:16" ht="15.75" customHeight="1" x14ac:dyDescent="0.25">
      <c r="A401" s="163">
        <f t="shared" si="79"/>
        <v>6</v>
      </c>
      <c r="B401" s="164"/>
      <c r="C401" s="165"/>
      <c r="D401" s="166"/>
      <c r="E401" s="165"/>
      <c r="F401" s="164"/>
      <c r="G401" s="166"/>
      <c r="H401" s="164"/>
      <c r="I401" s="164"/>
      <c r="J401" s="173"/>
      <c r="K401" s="173"/>
      <c r="L401" s="173"/>
      <c r="M401" s="174"/>
      <c r="N401" s="174"/>
      <c r="O401" s="216" t="str">
        <f t="shared" si="80"/>
        <v/>
      </c>
    </row>
    <row r="402" spans="1:16" ht="15.75" customHeight="1" x14ac:dyDescent="0.25">
      <c r="A402" s="157">
        <f t="shared" si="79"/>
        <v>7</v>
      </c>
      <c r="B402" s="158"/>
      <c r="C402" s="159"/>
      <c r="D402" s="160"/>
      <c r="E402" s="159"/>
      <c r="F402" s="158"/>
      <c r="G402" s="160"/>
      <c r="H402" s="158"/>
      <c r="I402" s="158"/>
      <c r="J402" s="171"/>
      <c r="K402" s="171"/>
      <c r="L402" s="171"/>
      <c r="M402" s="172"/>
      <c r="N402" s="172"/>
      <c r="O402" s="216" t="str">
        <f t="shared" si="80"/>
        <v/>
      </c>
    </row>
    <row r="403" spans="1:16" ht="15.75" customHeight="1" x14ac:dyDescent="0.25">
      <c r="A403" s="163">
        <f t="shared" si="79"/>
        <v>8</v>
      </c>
      <c r="B403" s="164"/>
      <c r="C403" s="165"/>
      <c r="D403" s="166"/>
      <c r="E403" s="165"/>
      <c r="F403" s="164"/>
      <c r="G403" s="166"/>
      <c r="H403" s="164"/>
      <c r="I403" s="164"/>
      <c r="J403" s="173"/>
      <c r="K403" s="173"/>
      <c r="L403" s="173"/>
      <c r="M403" s="174"/>
      <c r="N403" s="174"/>
      <c r="O403" s="216" t="str">
        <f t="shared" si="80"/>
        <v/>
      </c>
    </row>
    <row r="404" spans="1:16" ht="15.75" customHeight="1" x14ac:dyDescent="0.25">
      <c r="A404" s="157">
        <f t="shared" si="79"/>
        <v>9</v>
      </c>
      <c r="B404" s="158"/>
      <c r="C404" s="159"/>
      <c r="D404" s="160"/>
      <c r="E404" s="159"/>
      <c r="F404" s="158"/>
      <c r="G404" s="160"/>
      <c r="H404" s="158"/>
      <c r="I404" s="158"/>
      <c r="J404" s="171"/>
      <c r="K404" s="171"/>
      <c r="L404" s="171"/>
      <c r="M404" s="172"/>
      <c r="N404" s="172"/>
      <c r="O404" s="216" t="str">
        <f t="shared" si="80"/>
        <v/>
      </c>
    </row>
    <row r="405" spans="1:16" ht="15.75" customHeight="1" x14ac:dyDescent="0.25">
      <c r="A405" s="163">
        <f t="shared" si="79"/>
        <v>10</v>
      </c>
      <c r="B405" s="164"/>
      <c r="C405" s="165"/>
      <c r="D405" s="166"/>
      <c r="E405" s="165"/>
      <c r="F405" s="164"/>
      <c r="G405" s="166"/>
      <c r="H405" s="164"/>
      <c r="I405" s="164"/>
      <c r="J405" s="173"/>
      <c r="K405" s="173"/>
      <c r="L405" s="173"/>
      <c r="M405" s="174"/>
      <c r="N405" s="174"/>
      <c r="O405" s="216" t="str">
        <f t="shared" si="80"/>
        <v/>
      </c>
    </row>
    <row r="406" spans="1:16" ht="15.75" customHeight="1" x14ac:dyDescent="0.25">
      <c r="A406" s="157">
        <f t="shared" si="79"/>
        <v>11</v>
      </c>
      <c r="B406" s="158"/>
      <c r="C406" s="159"/>
      <c r="D406" s="160"/>
      <c r="E406" s="159"/>
      <c r="F406" s="158"/>
      <c r="G406" s="160"/>
      <c r="H406" s="158"/>
      <c r="I406" s="158"/>
      <c r="J406" s="171"/>
      <c r="K406" s="171"/>
      <c r="L406" s="171"/>
      <c r="M406" s="172"/>
      <c r="N406" s="172"/>
      <c r="O406" s="216" t="str">
        <f t="shared" si="80"/>
        <v/>
      </c>
    </row>
    <row r="407" spans="1:16" ht="15.75" customHeight="1" x14ac:dyDescent="0.25">
      <c r="A407" s="163">
        <f t="shared" si="79"/>
        <v>12</v>
      </c>
      <c r="B407" s="164"/>
      <c r="C407" s="165"/>
      <c r="D407" s="166"/>
      <c r="E407" s="165"/>
      <c r="F407" s="164"/>
      <c r="G407" s="166"/>
      <c r="H407" s="164"/>
      <c r="I407" s="164"/>
      <c r="J407" s="173"/>
      <c r="K407" s="173"/>
      <c r="L407" s="173"/>
      <c r="M407" s="174"/>
      <c r="N407" s="174"/>
      <c r="O407" s="216" t="str">
        <f t="shared" si="80"/>
        <v/>
      </c>
    </row>
    <row r="408" spans="1:16" ht="15.75" customHeight="1" x14ac:dyDescent="0.25">
      <c r="A408" s="157">
        <f t="shared" si="79"/>
        <v>13</v>
      </c>
      <c r="B408" s="158"/>
      <c r="C408" s="159"/>
      <c r="D408" s="160"/>
      <c r="E408" s="159"/>
      <c r="F408" s="158"/>
      <c r="G408" s="160"/>
      <c r="H408" s="158"/>
      <c r="I408" s="158"/>
      <c r="J408" s="171"/>
      <c r="K408" s="171"/>
      <c r="L408" s="171"/>
      <c r="M408" s="172"/>
      <c r="N408" s="172"/>
      <c r="O408" s="216" t="str">
        <f t="shared" si="80"/>
        <v/>
      </c>
    </row>
    <row r="409" spans="1:16" ht="15.75" customHeight="1" x14ac:dyDescent="0.25">
      <c r="A409" s="163">
        <f t="shared" si="79"/>
        <v>14</v>
      </c>
      <c r="B409" s="164"/>
      <c r="C409" s="165"/>
      <c r="D409" s="166"/>
      <c r="E409" s="165"/>
      <c r="F409" s="164"/>
      <c r="G409" s="166"/>
      <c r="H409" s="164"/>
      <c r="I409" s="164"/>
      <c r="J409" s="173"/>
      <c r="K409" s="173"/>
      <c r="L409" s="173"/>
      <c r="M409" s="174"/>
      <c r="N409" s="174"/>
      <c r="O409" s="216" t="str">
        <f t="shared" si="80"/>
        <v/>
      </c>
    </row>
    <row r="410" spans="1:16" ht="15.75" customHeight="1" x14ac:dyDescent="0.25">
      <c r="A410" s="157">
        <f t="shared" si="79"/>
        <v>15</v>
      </c>
      <c r="B410" s="158"/>
      <c r="C410" s="159"/>
      <c r="D410" s="160"/>
      <c r="E410" s="159"/>
      <c r="F410" s="158"/>
      <c r="G410" s="160"/>
      <c r="H410" s="158"/>
      <c r="I410" s="158"/>
      <c r="J410" s="171"/>
      <c r="K410" s="171"/>
      <c r="L410" s="171"/>
      <c r="M410" s="172"/>
      <c r="N410" s="172"/>
      <c r="O410" s="216" t="str">
        <f t="shared" si="80"/>
        <v/>
      </c>
    </row>
    <row r="411" spans="1:16" ht="15.75" customHeight="1" x14ac:dyDescent="0.25">
      <c r="A411" s="163">
        <f t="shared" si="79"/>
        <v>16</v>
      </c>
      <c r="B411" s="164"/>
      <c r="C411" s="165"/>
      <c r="D411" s="166"/>
      <c r="E411" s="165"/>
      <c r="F411" s="164"/>
      <c r="G411" s="166"/>
      <c r="H411" s="164"/>
      <c r="I411" s="164"/>
      <c r="J411" s="173"/>
      <c r="K411" s="173"/>
      <c r="L411" s="173"/>
      <c r="M411" s="174"/>
      <c r="N411" s="174"/>
      <c r="O411" s="216" t="str">
        <f t="shared" si="80"/>
        <v/>
      </c>
    </row>
    <row r="412" spans="1:16" ht="15.75" customHeight="1" x14ac:dyDescent="0.25">
      <c r="A412" s="157">
        <f t="shared" si="79"/>
        <v>17</v>
      </c>
      <c r="B412" s="158"/>
      <c r="C412" s="159"/>
      <c r="D412" s="160"/>
      <c r="E412" s="159"/>
      <c r="F412" s="158"/>
      <c r="G412" s="160"/>
      <c r="H412" s="158"/>
      <c r="I412" s="158"/>
      <c r="J412" s="171"/>
      <c r="K412" s="171"/>
      <c r="L412" s="171"/>
      <c r="M412" s="172"/>
      <c r="N412" s="172"/>
      <c r="O412" s="216" t="str">
        <f t="shared" si="80"/>
        <v/>
      </c>
    </row>
    <row r="413" spans="1:16" ht="15.75" customHeight="1" x14ac:dyDescent="0.25">
      <c r="A413" s="163">
        <f t="shared" si="79"/>
        <v>18</v>
      </c>
      <c r="B413" s="164"/>
      <c r="C413" s="165"/>
      <c r="D413" s="166"/>
      <c r="E413" s="165"/>
      <c r="F413" s="164"/>
      <c r="G413" s="166"/>
      <c r="H413" s="164"/>
      <c r="I413" s="164"/>
      <c r="J413" s="173"/>
      <c r="K413" s="173"/>
      <c r="L413" s="173"/>
      <c r="M413" s="174"/>
      <c r="N413" s="174"/>
      <c r="O413" s="216" t="str">
        <f t="shared" si="80"/>
        <v/>
      </c>
    </row>
    <row r="414" spans="1:16" ht="15.75" customHeight="1" x14ac:dyDescent="0.25">
      <c r="A414" s="157">
        <f t="shared" si="79"/>
        <v>19</v>
      </c>
      <c r="B414" s="158"/>
      <c r="C414" s="159"/>
      <c r="D414" s="160"/>
      <c r="E414" s="159"/>
      <c r="F414" s="158"/>
      <c r="G414" s="160"/>
      <c r="H414" s="158"/>
      <c r="I414" s="158"/>
      <c r="J414" s="171"/>
      <c r="K414" s="171"/>
      <c r="L414" s="171"/>
      <c r="M414" s="172"/>
      <c r="N414" s="172"/>
      <c r="O414" s="216" t="str">
        <f t="shared" si="80"/>
        <v/>
      </c>
    </row>
    <row r="415" spans="1:16" ht="15.75" customHeight="1" thickBot="1" x14ac:dyDescent="0.3">
      <c r="A415" s="163">
        <f t="shared" si="79"/>
        <v>20</v>
      </c>
      <c r="B415" s="164"/>
      <c r="C415" s="165"/>
      <c r="D415" s="166"/>
      <c r="E415" s="165"/>
      <c r="F415" s="164"/>
      <c r="G415" s="166"/>
      <c r="H415" s="164"/>
      <c r="I415" s="164"/>
      <c r="J415" s="173"/>
      <c r="K415" s="173"/>
      <c r="L415" s="173"/>
      <c r="M415" s="173"/>
      <c r="N415" s="261"/>
      <c r="O415" s="228" t="str">
        <f t="shared" si="80"/>
        <v/>
      </c>
    </row>
    <row r="416" spans="1:16" ht="15.75" customHeight="1" thickBot="1" x14ac:dyDescent="0.3">
      <c r="A416" s="179" t="s">
        <v>11</v>
      </c>
      <c r="B416" s="180"/>
      <c r="C416" s="180"/>
      <c r="D416" s="180"/>
      <c r="E416" s="180"/>
      <c r="F416" s="180"/>
      <c r="G416" s="180"/>
      <c r="H416" s="180"/>
      <c r="I416" s="180"/>
      <c r="J416" s="181">
        <f t="shared" ref="J416:K416" si="81">SUM(J396:J415)</f>
        <v>0</v>
      </c>
      <c r="K416" s="181">
        <f t="shared" si="81"/>
        <v>0</v>
      </c>
      <c r="L416" s="181">
        <f t="shared" ref="L416" si="82">SUM(L396:L415)</f>
        <v>0</v>
      </c>
      <c r="M416" s="182">
        <f t="shared" ref="M416:N416" si="83">SUM(M396:M415)</f>
        <v>0</v>
      </c>
      <c r="N416" s="182">
        <f t="shared" si="83"/>
        <v>0</v>
      </c>
      <c r="O416" s="236"/>
      <c r="P416" s="26"/>
    </row>
    <row r="417" spans="1:16" ht="15.75" customHeight="1" thickBot="1" x14ac:dyDescent="0.3">
      <c r="A417" s="322" t="s">
        <v>75</v>
      </c>
      <c r="B417" s="323"/>
      <c r="C417" s="323"/>
      <c r="D417" s="323"/>
      <c r="E417" s="323"/>
      <c r="F417" s="323"/>
      <c r="G417" s="323"/>
      <c r="H417" s="323"/>
      <c r="I417" s="324"/>
      <c r="J417" s="13">
        <f t="shared" ref="J417:K417" si="84">J416</f>
        <v>0</v>
      </c>
      <c r="K417" s="13">
        <f t="shared" si="84"/>
        <v>0</v>
      </c>
      <c r="L417" s="13">
        <f t="shared" ref="L417" si="85">L416</f>
        <v>0</v>
      </c>
      <c r="M417" s="13">
        <f t="shared" ref="M417:N417" si="86">M416</f>
        <v>0</v>
      </c>
      <c r="N417" s="13">
        <f t="shared" si="86"/>
        <v>0</v>
      </c>
      <c r="O417" s="237"/>
      <c r="P417" s="26"/>
    </row>
    <row r="418" spans="1:16" ht="15.75" customHeight="1" x14ac:dyDescent="0.25">
      <c r="A418" s="1"/>
      <c r="B418" s="1"/>
      <c r="C418" s="1"/>
      <c r="D418" s="1"/>
      <c r="E418" s="1"/>
      <c r="F418" s="1"/>
      <c r="G418" s="1"/>
      <c r="H418" s="1"/>
      <c r="I418" s="1"/>
      <c r="J418" s="1"/>
      <c r="K418" s="1"/>
      <c r="L418" s="1"/>
      <c r="M418" s="1"/>
      <c r="N418" s="1"/>
      <c r="O418" s="240"/>
    </row>
    <row r="419" spans="1:16" ht="15.75" customHeight="1" thickBot="1" x14ac:dyDescent="0.3">
      <c r="A419" s="1"/>
      <c r="B419" s="1"/>
      <c r="C419" s="1"/>
      <c r="D419" s="1"/>
      <c r="E419" s="1"/>
      <c r="F419" s="1"/>
      <c r="G419" s="1"/>
      <c r="H419" s="1"/>
      <c r="I419" s="1"/>
      <c r="J419" s="1"/>
      <c r="K419" s="1"/>
      <c r="L419" s="1"/>
      <c r="M419" s="1"/>
      <c r="N419" s="1"/>
      <c r="O419" s="221"/>
    </row>
    <row r="420" spans="1:16" s="56" customFormat="1" ht="19.5" thickBot="1" x14ac:dyDescent="0.35">
      <c r="A420" s="319" t="s">
        <v>76</v>
      </c>
      <c r="B420" s="320"/>
      <c r="C420" s="320"/>
      <c r="D420" s="320"/>
      <c r="E420" s="320"/>
      <c r="F420" s="320"/>
      <c r="G420" s="320"/>
      <c r="H420" s="320"/>
      <c r="I420" s="320"/>
      <c r="J420" s="320"/>
      <c r="K420" s="320"/>
      <c r="L420" s="320"/>
      <c r="M420" s="320"/>
      <c r="N420" s="320"/>
      <c r="O420" s="321"/>
    </row>
    <row r="421" spans="1:16" s="205" customFormat="1" ht="71.25" x14ac:dyDescent="0.25">
      <c r="A421" s="206" t="s">
        <v>107</v>
      </c>
      <c r="B421" s="203" t="s">
        <v>106</v>
      </c>
      <c r="C421" s="203" t="s">
        <v>104</v>
      </c>
      <c r="D421" s="203" t="s">
        <v>105</v>
      </c>
      <c r="E421" s="203" t="s">
        <v>108</v>
      </c>
      <c r="F421" s="203" t="s">
        <v>109</v>
      </c>
      <c r="G421" s="203" t="s">
        <v>110</v>
      </c>
      <c r="H421" s="203" t="s">
        <v>111</v>
      </c>
      <c r="I421" s="203" t="s">
        <v>112</v>
      </c>
      <c r="J421" s="203" t="s">
        <v>149</v>
      </c>
      <c r="K421" s="203" t="s">
        <v>150</v>
      </c>
      <c r="L421" s="203" t="s">
        <v>148</v>
      </c>
      <c r="M421" s="204" t="s">
        <v>151</v>
      </c>
      <c r="N421" s="204" t="s">
        <v>115</v>
      </c>
      <c r="O421" s="215" t="s">
        <v>114</v>
      </c>
    </row>
    <row r="422" spans="1:16" ht="15.75" customHeight="1" x14ac:dyDescent="0.25">
      <c r="A422" s="157">
        <v>1</v>
      </c>
      <c r="B422" s="158"/>
      <c r="C422" s="159"/>
      <c r="D422" s="160" t="s">
        <v>10</v>
      </c>
      <c r="E422" s="159"/>
      <c r="F422" s="158"/>
      <c r="G422" s="158"/>
      <c r="H422" s="158"/>
      <c r="I422" s="158"/>
      <c r="J422" s="161"/>
      <c r="K422" s="161"/>
      <c r="L422" s="161"/>
      <c r="M422" s="162"/>
      <c r="N422" s="162"/>
      <c r="O422" s="216" t="str">
        <f>IF(J422&gt;=15000,"Sí","")</f>
        <v/>
      </c>
    </row>
    <row r="423" spans="1:16" ht="15.75" customHeight="1" x14ac:dyDescent="0.25">
      <c r="A423" s="163">
        <f t="shared" ref="A423:A446" si="87">A422+1</f>
        <v>2</v>
      </c>
      <c r="B423" s="164"/>
      <c r="C423" s="165"/>
      <c r="D423" s="166" t="s">
        <v>10</v>
      </c>
      <c r="E423" s="165"/>
      <c r="F423" s="164"/>
      <c r="G423" s="164"/>
      <c r="H423" s="164"/>
      <c r="I423" s="164"/>
      <c r="J423" s="167"/>
      <c r="K423" s="167"/>
      <c r="L423" s="167"/>
      <c r="M423" s="168"/>
      <c r="N423" s="168"/>
      <c r="O423" s="216" t="str">
        <f t="shared" ref="O423:O446" si="88">IF(J423&gt;=15000,"Sí","")</f>
        <v/>
      </c>
    </row>
    <row r="424" spans="1:16" ht="15.75" customHeight="1" x14ac:dyDescent="0.25">
      <c r="A424" s="157">
        <f t="shared" si="87"/>
        <v>3</v>
      </c>
      <c r="B424" s="158"/>
      <c r="C424" s="159"/>
      <c r="D424" s="160" t="s">
        <v>10</v>
      </c>
      <c r="E424" s="159"/>
      <c r="F424" s="158"/>
      <c r="G424" s="158"/>
      <c r="H424" s="158"/>
      <c r="I424" s="158"/>
      <c r="J424" s="161"/>
      <c r="K424" s="161"/>
      <c r="L424" s="161"/>
      <c r="M424" s="162"/>
      <c r="N424" s="162"/>
      <c r="O424" s="216" t="str">
        <f t="shared" si="88"/>
        <v/>
      </c>
    </row>
    <row r="425" spans="1:16" ht="15.75" customHeight="1" x14ac:dyDescent="0.25">
      <c r="A425" s="163">
        <f t="shared" si="87"/>
        <v>4</v>
      </c>
      <c r="B425" s="164"/>
      <c r="C425" s="165"/>
      <c r="D425" s="166"/>
      <c r="E425" s="165"/>
      <c r="F425" s="164"/>
      <c r="G425" s="164"/>
      <c r="H425" s="164"/>
      <c r="I425" s="164"/>
      <c r="J425" s="167"/>
      <c r="K425" s="167"/>
      <c r="L425" s="167"/>
      <c r="M425" s="168"/>
      <c r="N425" s="168"/>
      <c r="O425" s="216" t="str">
        <f t="shared" si="88"/>
        <v/>
      </c>
    </row>
    <row r="426" spans="1:16" ht="15.75" customHeight="1" x14ac:dyDescent="0.25">
      <c r="A426" s="157">
        <f t="shared" si="87"/>
        <v>5</v>
      </c>
      <c r="B426" s="158"/>
      <c r="C426" s="159"/>
      <c r="D426" s="160" t="s">
        <v>10</v>
      </c>
      <c r="E426" s="159"/>
      <c r="F426" s="158"/>
      <c r="G426" s="158"/>
      <c r="H426" s="158"/>
      <c r="I426" s="158"/>
      <c r="J426" s="161"/>
      <c r="K426" s="161"/>
      <c r="L426" s="161"/>
      <c r="M426" s="162"/>
      <c r="N426" s="162"/>
      <c r="O426" s="216" t="str">
        <f t="shared" si="88"/>
        <v/>
      </c>
    </row>
    <row r="427" spans="1:16" ht="15.75" customHeight="1" x14ac:dyDescent="0.25">
      <c r="A427" s="163">
        <f t="shared" si="87"/>
        <v>6</v>
      </c>
      <c r="B427" s="164"/>
      <c r="C427" s="165"/>
      <c r="D427" s="166" t="s">
        <v>10</v>
      </c>
      <c r="E427" s="165"/>
      <c r="F427" s="164"/>
      <c r="G427" s="164"/>
      <c r="H427" s="164"/>
      <c r="I427" s="164"/>
      <c r="J427" s="167"/>
      <c r="K427" s="167"/>
      <c r="L427" s="167"/>
      <c r="M427" s="168"/>
      <c r="N427" s="168"/>
      <c r="O427" s="216" t="str">
        <f t="shared" si="88"/>
        <v/>
      </c>
    </row>
    <row r="428" spans="1:16" ht="15.75" customHeight="1" x14ac:dyDescent="0.25">
      <c r="A428" s="157">
        <f t="shared" si="87"/>
        <v>7</v>
      </c>
      <c r="B428" s="158"/>
      <c r="C428" s="159"/>
      <c r="D428" s="160" t="s">
        <v>10</v>
      </c>
      <c r="E428" s="159"/>
      <c r="F428" s="158"/>
      <c r="G428" s="158"/>
      <c r="H428" s="158"/>
      <c r="I428" s="158"/>
      <c r="J428" s="161"/>
      <c r="K428" s="161"/>
      <c r="L428" s="161"/>
      <c r="M428" s="162"/>
      <c r="N428" s="162"/>
      <c r="O428" s="216" t="str">
        <f t="shared" si="88"/>
        <v/>
      </c>
    </row>
    <row r="429" spans="1:16" ht="15.75" customHeight="1" x14ac:dyDescent="0.25">
      <c r="A429" s="163">
        <f t="shared" si="87"/>
        <v>8</v>
      </c>
      <c r="B429" s="164"/>
      <c r="C429" s="165"/>
      <c r="D429" s="166" t="s">
        <v>10</v>
      </c>
      <c r="E429" s="165"/>
      <c r="F429" s="164"/>
      <c r="G429" s="164"/>
      <c r="H429" s="164"/>
      <c r="I429" s="164"/>
      <c r="J429" s="167"/>
      <c r="K429" s="167"/>
      <c r="L429" s="167"/>
      <c r="M429" s="168"/>
      <c r="N429" s="168"/>
      <c r="O429" s="216" t="str">
        <f t="shared" si="88"/>
        <v/>
      </c>
    </row>
    <row r="430" spans="1:16" ht="15.75" customHeight="1" x14ac:dyDescent="0.25">
      <c r="A430" s="157">
        <f t="shared" si="87"/>
        <v>9</v>
      </c>
      <c r="B430" s="158"/>
      <c r="C430" s="159"/>
      <c r="D430" s="160" t="s">
        <v>10</v>
      </c>
      <c r="E430" s="159"/>
      <c r="F430" s="158"/>
      <c r="G430" s="158"/>
      <c r="H430" s="158"/>
      <c r="I430" s="158"/>
      <c r="J430" s="161"/>
      <c r="K430" s="161"/>
      <c r="L430" s="161"/>
      <c r="M430" s="162"/>
      <c r="N430" s="162"/>
      <c r="O430" s="216" t="str">
        <f t="shared" si="88"/>
        <v/>
      </c>
    </row>
    <row r="431" spans="1:16" ht="15.75" customHeight="1" x14ac:dyDescent="0.25">
      <c r="A431" s="163">
        <f t="shared" si="87"/>
        <v>10</v>
      </c>
      <c r="B431" s="164"/>
      <c r="C431" s="165"/>
      <c r="D431" s="166" t="s">
        <v>10</v>
      </c>
      <c r="E431" s="165"/>
      <c r="F431" s="164"/>
      <c r="G431" s="164"/>
      <c r="H431" s="164"/>
      <c r="I431" s="164"/>
      <c r="J431" s="167"/>
      <c r="K431" s="167"/>
      <c r="L431" s="167"/>
      <c r="M431" s="168"/>
      <c r="N431" s="168"/>
      <c r="O431" s="216" t="str">
        <f t="shared" si="88"/>
        <v/>
      </c>
    </row>
    <row r="432" spans="1:16" ht="15.75" customHeight="1" x14ac:dyDescent="0.25">
      <c r="A432" s="157">
        <f t="shared" si="87"/>
        <v>11</v>
      </c>
      <c r="B432" s="158"/>
      <c r="C432" s="159"/>
      <c r="D432" s="160" t="s">
        <v>10</v>
      </c>
      <c r="E432" s="159"/>
      <c r="F432" s="158"/>
      <c r="G432" s="158"/>
      <c r="H432" s="158"/>
      <c r="I432" s="158"/>
      <c r="J432" s="161"/>
      <c r="K432" s="161"/>
      <c r="L432" s="161"/>
      <c r="M432" s="162"/>
      <c r="N432" s="162"/>
      <c r="O432" s="216" t="str">
        <f t="shared" si="88"/>
        <v/>
      </c>
    </row>
    <row r="433" spans="1:15" ht="15.75" customHeight="1" x14ac:dyDescent="0.25">
      <c r="A433" s="163">
        <f t="shared" si="87"/>
        <v>12</v>
      </c>
      <c r="B433" s="164"/>
      <c r="C433" s="165"/>
      <c r="D433" s="166" t="s">
        <v>10</v>
      </c>
      <c r="E433" s="165"/>
      <c r="F433" s="164"/>
      <c r="G433" s="164"/>
      <c r="H433" s="164"/>
      <c r="I433" s="164"/>
      <c r="J433" s="167"/>
      <c r="K433" s="167"/>
      <c r="L433" s="167"/>
      <c r="M433" s="168"/>
      <c r="N433" s="168"/>
      <c r="O433" s="216" t="str">
        <f t="shared" si="88"/>
        <v/>
      </c>
    </row>
    <row r="434" spans="1:15" ht="15.75" customHeight="1" x14ac:dyDescent="0.25">
      <c r="A434" s="157">
        <f t="shared" si="87"/>
        <v>13</v>
      </c>
      <c r="B434" s="158"/>
      <c r="C434" s="159"/>
      <c r="D434" s="160" t="s">
        <v>10</v>
      </c>
      <c r="E434" s="159"/>
      <c r="F434" s="158"/>
      <c r="G434" s="158"/>
      <c r="H434" s="158"/>
      <c r="I434" s="158"/>
      <c r="J434" s="161"/>
      <c r="K434" s="161"/>
      <c r="L434" s="161"/>
      <c r="M434" s="162"/>
      <c r="N434" s="162"/>
      <c r="O434" s="216" t="str">
        <f t="shared" si="88"/>
        <v/>
      </c>
    </row>
    <row r="435" spans="1:15" ht="15.75" customHeight="1" x14ac:dyDescent="0.25">
      <c r="A435" s="163">
        <f t="shared" si="87"/>
        <v>14</v>
      </c>
      <c r="B435" s="164" t="s">
        <v>10</v>
      </c>
      <c r="C435" s="165" t="s">
        <v>10</v>
      </c>
      <c r="D435" s="166" t="s">
        <v>10</v>
      </c>
      <c r="E435" s="165" t="s">
        <v>10</v>
      </c>
      <c r="F435" s="164" t="s">
        <v>10</v>
      </c>
      <c r="G435" s="164"/>
      <c r="H435" s="164"/>
      <c r="I435" s="164"/>
      <c r="J435" s="167"/>
      <c r="K435" s="167"/>
      <c r="L435" s="167"/>
      <c r="M435" s="168"/>
      <c r="N435" s="168"/>
      <c r="O435" s="216" t="str">
        <f t="shared" si="88"/>
        <v/>
      </c>
    </row>
    <row r="436" spans="1:15" ht="15.75" customHeight="1" x14ac:dyDescent="0.25">
      <c r="A436" s="157">
        <f t="shared" si="87"/>
        <v>15</v>
      </c>
      <c r="B436" s="158" t="s">
        <v>10</v>
      </c>
      <c r="C436" s="159" t="s">
        <v>10</v>
      </c>
      <c r="D436" s="160" t="s">
        <v>10</v>
      </c>
      <c r="E436" s="159" t="s">
        <v>10</v>
      </c>
      <c r="F436" s="158" t="s">
        <v>10</v>
      </c>
      <c r="G436" s="158"/>
      <c r="H436" s="158"/>
      <c r="I436" s="158"/>
      <c r="J436" s="161"/>
      <c r="K436" s="161"/>
      <c r="L436" s="161"/>
      <c r="M436" s="162"/>
      <c r="N436" s="162"/>
      <c r="O436" s="216" t="str">
        <f t="shared" si="88"/>
        <v/>
      </c>
    </row>
    <row r="437" spans="1:15" ht="15.75" customHeight="1" x14ac:dyDescent="0.25">
      <c r="A437" s="163">
        <f t="shared" si="87"/>
        <v>16</v>
      </c>
      <c r="B437" s="164" t="s">
        <v>10</v>
      </c>
      <c r="C437" s="165" t="s">
        <v>10</v>
      </c>
      <c r="D437" s="166" t="s">
        <v>10</v>
      </c>
      <c r="E437" s="165" t="s">
        <v>10</v>
      </c>
      <c r="F437" s="164" t="s">
        <v>10</v>
      </c>
      <c r="G437" s="164"/>
      <c r="H437" s="164"/>
      <c r="I437" s="164"/>
      <c r="J437" s="167"/>
      <c r="K437" s="167"/>
      <c r="L437" s="167"/>
      <c r="M437" s="168"/>
      <c r="N437" s="168"/>
      <c r="O437" s="216" t="str">
        <f t="shared" si="88"/>
        <v/>
      </c>
    </row>
    <row r="438" spans="1:15" ht="15.75" customHeight="1" x14ac:dyDescent="0.25">
      <c r="A438" s="157">
        <f t="shared" si="87"/>
        <v>17</v>
      </c>
      <c r="B438" s="158" t="s">
        <v>10</v>
      </c>
      <c r="C438" s="159" t="s">
        <v>10</v>
      </c>
      <c r="D438" s="160" t="s">
        <v>10</v>
      </c>
      <c r="E438" s="159" t="s">
        <v>10</v>
      </c>
      <c r="F438" s="158" t="s">
        <v>10</v>
      </c>
      <c r="G438" s="158"/>
      <c r="H438" s="158"/>
      <c r="I438" s="158"/>
      <c r="J438" s="161"/>
      <c r="K438" s="161"/>
      <c r="L438" s="161"/>
      <c r="M438" s="162"/>
      <c r="N438" s="162"/>
      <c r="O438" s="216" t="str">
        <f t="shared" si="88"/>
        <v/>
      </c>
    </row>
    <row r="439" spans="1:15" ht="15.75" customHeight="1" x14ac:dyDescent="0.25">
      <c r="A439" s="163">
        <f t="shared" si="87"/>
        <v>18</v>
      </c>
      <c r="B439" s="164" t="s">
        <v>10</v>
      </c>
      <c r="C439" s="165" t="s">
        <v>10</v>
      </c>
      <c r="D439" s="166" t="s">
        <v>10</v>
      </c>
      <c r="E439" s="165" t="s">
        <v>10</v>
      </c>
      <c r="F439" s="164" t="s">
        <v>10</v>
      </c>
      <c r="G439" s="164"/>
      <c r="H439" s="164"/>
      <c r="I439" s="164"/>
      <c r="J439" s="167"/>
      <c r="K439" s="167"/>
      <c r="L439" s="167"/>
      <c r="M439" s="168"/>
      <c r="N439" s="168"/>
      <c r="O439" s="216" t="str">
        <f t="shared" si="88"/>
        <v/>
      </c>
    </row>
    <row r="440" spans="1:15" ht="15.75" customHeight="1" x14ac:dyDescent="0.25">
      <c r="A440" s="157">
        <f t="shared" si="87"/>
        <v>19</v>
      </c>
      <c r="B440" s="158" t="s">
        <v>10</v>
      </c>
      <c r="C440" s="159" t="s">
        <v>10</v>
      </c>
      <c r="D440" s="160" t="s">
        <v>10</v>
      </c>
      <c r="E440" s="159" t="s">
        <v>10</v>
      </c>
      <c r="F440" s="158" t="s">
        <v>10</v>
      </c>
      <c r="G440" s="158"/>
      <c r="H440" s="158"/>
      <c r="I440" s="158"/>
      <c r="J440" s="161"/>
      <c r="K440" s="161"/>
      <c r="L440" s="161"/>
      <c r="M440" s="162"/>
      <c r="N440" s="162"/>
      <c r="O440" s="216" t="str">
        <f t="shared" si="88"/>
        <v/>
      </c>
    </row>
    <row r="441" spans="1:15" ht="15.75" customHeight="1" x14ac:dyDescent="0.25">
      <c r="A441" s="163">
        <f t="shared" si="87"/>
        <v>20</v>
      </c>
      <c r="B441" s="164"/>
      <c r="C441" s="165"/>
      <c r="D441" s="166" t="s">
        <v>10</v>
      </c>
      <c r="E441" s="165"/>
      <c r="F441" s="164"/>
      <c r="G441" s="164"/>
      <c r="H441" s="164"/>
      <c r="I441" s="164"/>
      <c r="J441" s="167"/>
      <c r="K441" s="167"/>
      <c r="L441" s="167"/>
      <c r="M441" s="168"/>
      <c r="N441" s="168"/>
      <c r="O441" s="216" t="str">
        <f t="shared" si="88"/>
        <v/>
      </c>
    </row>
    <row r="442" spans="1:15" ht="15.75" customHeight="1" x14ac:dyDescent="0.25">
      <c r="A442" s="157">
        <f t="shared" si="87"/>
        <v>21</v>
      </c>
      <c r="B442" s="158"/>
      <c r="C442" s="159"/>
      <c r="D442" s="160"/>
      <c r="E442" s="159"/>
      <c r="F442" s="158"/>
      <c r="G442" s="158"/>
      <c r="H442" s="158"/>
      <c r="I442" s="158"/>
      <c r="J442" s="161"/>
      <c r="K442" s="161"/>
      <c r="L442" s="161"/>
      <c r="M442" s="162"/>
      <c r="N442" s="162"/>
      <c r="O442" s="216" t="str">
        <f t="shared" si="88"/>
        <v/>
      </c>
    </row>
    <row r="443" spans="1:15" ht="15.75" customHeight="1" x14ac:dyDescent="0.25">
      <c r="A443" s="163">
        <f t="shared" si="87"/>
        <v>22</v>
      </c>
      <c r="B443" s="164"/>
      <c r="C443" s="165"/>
      <c r="D443" s="166"/>
      <c r="E443" s="165"/>
      <c r="F443" s="164"/>
      <c r="G443" s="164"/>
      <c r="H443" s="164"/>
      <c r="I443" s="164"/>
      <c r="J443" s="167"/>
      <c r="K443" s="167"/>
      <c r="L443" s="167"/>
      <c r="M443" s="168"/>
      <c r="N443" s="168"/>
      <c r="O443" s="216" t="str">
        <f t="shared" si="88"/>
        <v/>
      </c>
    </row>
    <row r="444" spans="1:15" ht="15.75" customHeight="1" x14ac:dyDescent="0.25">
      <c r="A444" s="157">
        <f t="shared" si="87"/>
        <v>23</v>
      </c>
      <c r="B444" s="158"/>
      <c r="C444" s="159"/>
      <c r="D444" s="160" t="s">
        <v>10</v>
      </c>
      <c r="E444" s="159"/>
      <c r="F444" s="158"/>
      <c r="G444" s="158"/>
      <c r="H444" s="158"/>
      <c r="I444" s="158"/>
      <c r="J444" s="161"/>
      <c r="K444" s="161"/>
      <c r="L444" s="161"/>
      <c r="M444" s="162"/>
      <c r="N444" s="162"/>
      <c r="O444" s="216" t="str">
        <f t="shared" si="88"/>
        <v/>
      </c>
    </row>
    <row r="445" spans="1:15" ht="15.75" customHeight="1" x14ac:dyDescent="0.25">
      <c r="A445" s="163">
        <f t="shared" si="87"/>
        <v>24</v>
      </c>
      <c r="B445" s="164"/>
      <c r="C445" s="165"/>
      <c r="D445" s="166" t="s">
        <v>10</v>
      </c>
      <c r="E445" s="165"/>
      <c r="F445" s="164"/>
      <c r="G445" s="164"/>
      <c r="H445" s="164"/>
      <c r="I445" s="164"/>
      <c r="J445" s="167"/>
      <c r="K445" s="167"/>
      <c r="L445" s="167"/>
      <c r="M445" s="168"/>
      <c r="N445" s="168"/>
      <c r="O445" s="216" t="str">
        <f t="shared" si="88"/>
        <v/>
      </c>
    </row>
    <row r="446" spans="1:15" ht="15.75" customHeight="1" thickBot="1" x14ac:dyDescent="0.3">
      <c r="A446" s="157">
        <f t="shared" si="87"/>
        <v>25</v>
      </c>
      <c r="B446" s="158"/>
      <c r="C446" s="159"/>
      <c r="D446" s="160" t="s">
        <v>10</v>
      </c>
      <c r="E446" s="159"/>
      <c r="F446" s="158"/>
      <c r="G446" s="158"/>
      <c r="H446" s="158"/>
      <c r="I446" s="158"/>
      <c r="J446" s="161"/>
      <c r="K446" s="161"/>
      <c r="L446" s="161"/>
      <c r="M446" s="161"/>
      <c r="N446" s="265"/>
      <c r="O446" s="228" t="str">
        <f t="shared" si="88"/>
        <v/>
      </c>
    </row>
    <row r="447" spans="1:15" ht="15.75" customHeight="1" thickBot="1" x14ac:dyDescent="0.3">
      <c r="A447" s="197" t="s">
        <v>11</v>
      </c>
      <c r="B447" s="198"/>
      <c r="C447" s="198"/>
      <c r="D447" s="198"/>
      <c r="E447" s="198"/>
      <c r="F447" s="198"/>
      <c r="G447" s="198"/>
      <c r="H447" s="198"/>
      <c r="I447" s="198"/>
      <c r="J447" s="199">
        <f t="shared" ref="J447:K447" si="89">SUM(J422:J446)</f>
        <v>0</v>
      </c>
      <c r="K447" s="199">
        <f t="shared" si="89"/>
        <v>0</v>
      </c>
      <c r="L447" s="199">
        <f t="shared" ref="L447" si="90">SUM(L422:L446)</f>
        <v>0</v>
      </c>
      <c r="M447" s="200">
        <f t="shared" ref="M447:N447" si="91">SUM(M422:M446)</f>
        <v>0</v>
      </c>
      <c r="N447" s="200">
        <f t="shared" si="91"/>
        <v>0</v>
      </c>
      <c r="O447" s="236"/>
    </row>
    <row r="448" spans="1:15" ht="15.75" customHeight="1" thickBot="1" x14ac:dyDescent="0.3">
      <c r="A448" s="322" t="s">
        <v>77</v>
      </c>
      <c r="B448" s="323"/>
      <c r="C448" s="323"/>
      <c r="D448" s="323"/>
      <c r="E448" s="323"/>
      <c r="F448" s="323"/>
      <c r="G448" s="323"/>
      <c r="H448" s="323"/>
      <c r="I448" s="324"/>
      <c r="J448" s="13">
        <f t="shared" ref="J448:K448" si="92">J447</f>
        <v>0</v>
      </c>
      <c r="K448" s="13">
        <f t="shared" si="92"/>
        <v>0</v>
      </c>
      <c r="L448" s="13">
        <f t="shared" ref="L448" si="93">L447</f>
        <v>0</v>
      </c>
      <c r="M448" s="13">
        <f t="shared" ref="M448:N448" si="94">M447</f>
        <v>0</v>
      </c>
      <c r="N448" s="13">
        <f t="shared" si="94"/>
        <v>0</v>
      </c>
      <c r="O448" s="237"/>
    </row>
    <row r="449" spans="1:30" ht="15.75" customHeight="1" x14ac:dyDescent="0.25">
      <c r="A449" s="91"/>
      <c r="B449" s="63"/>
      <c r="C449" s="63"/>
      <c r="D449" s="63"/>
      <c r="E449" s="63"/>
      <c r="F449" s="63"/>
      <c r="G449" s="63"/>
      <c r="H449" s="63"/>
      <c r="I449" s="63"/>
      <c r="J449" s="92"/>
      <c r="K449" s="92"/>
      <c r="L449" s="92"/>
      <c r="M449" s="92"/>
      <c r="N449" s="92"/>
      <c r="O449" s="222"/>
    </row>
    <row r="450" spans="1:30" ht="15.75" customHeight="1" thickBot="1" x14ac:dyDescent="0.3">
      <c r="A450" s="1"/>
      <c r="B450" s="1"/>
      <c r="C450" s="1"/>
      <c r="D450" s="1"/>
      <c r="E450" s="1"/>
      <c r="F450" s="1"/>
      <c r="G450" s="1"/>
      <c r="H450" s="1"/>
      <c r="I450" s="1"/>
      <c r="J450" s="1"/>
      <c r="K450" s="1"/>
      <c r="L450" s="1"/>
      <c r="M450" s="1"/>
      <c r="N450" s="1"/>
      <c r="O450" s="221"/>
    </row>
    <row r="451" spans="1:30" s="56" customFormat="1" ht="63.75" customHeight="1" thickBot="1" x14ac:dyDescent="0.35">
      <c r="A451" s="319" t="s">
        <v>80</v>
      </c>
      <c r="B451" s="320"/>
      <c r="C451" s="320"/>
      <c r="D451" s="320"/>
      <c r="E451" s="320"/>
      <c r="F451" s="320"/>
      <c r="G451" s="320"/>
      <c r="H451" s="320"/>
      <c r="I451" s="320"/>
      <c r="J451" s="320"/>
      <c r="K451" s="320"/>
      <c r="L451" s="320"/>
      <c r="M451" s="320"/>
      <c r="N451" s="320"/>
      <c r="O451" s="321"/>
      <c r="P451" s="89"/>
      <c r="Q451" s="89"/>
      <c r="R451" s="89"/>
      <c r="S451" s="89"/>
      <c r="T451" s="89"/>
      <c r="U451" s="89"/>
      <c r="V451" s="89"/>
      <c r="W451" s="89"/>
      <c r="X451" s="89"/>
      <c r="Y451" s="89"/>
      <c r="Z451" s="89"/>
      <c r="AA451" s="89"/>
      <c r="AB451" s="89"/>
      <c r="AC451" s="89"/>
      <c r="AD451" s="89"/>
    </row>
    <row r="452" spans="1:30" s="205" customFormat="1" ht="71.25" x14ac:dyDescent="0.25">
      <c r="A452" s="206" t="s">
        <v>107</v>
      </c>
      <c r="B452" s="203" t="s">
        <v>106</v>
      </c>
      <c r="C452" s="203" t="s">
        <v>104</v>
      </c>
      <c r="D452" s="203" t="s">
        <v>105</v>
      </c>
      <c r="E452" s="203" t="s">
        <v>108</v>
      </c>
      <c r="F452" s="203" t="s">
        <v>109</v>
      </c>
      <c r="G452" s="203" t="s">
        <v>110</v>
      </c>
      <c r="H452" s="203" t="s">
        <v>111</v>
      </c>
      <c r="I452" s="203" t="s">
        <v>112</v>
      </c>
      <c r="J452" s="203" t="s">
        <v>149</v>
      </c>
      <c r="K452" s="203" t="s">
        <v>150</v>
      </c>
      <c r="L452" s="203" t="s">
        <v>148</v>
      </c>
      <c r="M452" s="204" t="s">
        <v>151</v>
      </c>
      <c r="N452" s="204" t="s">
        <v>115</v>
      </c>
      <c r="O452" s="215" t="s">
        <v>114</v>
      </c>
    </row>
    <row r="453" spans="1:30" ht="15.75" customHeight="1" x14ac:dyDescent="0.25">
      <c r="A453" s="157">
        <v>1</v>
      </c>
      <c r="B453" s="158"/>
      <c r="C453" s="159"/>
      <c r="D453" s="160" t="s">
        <v>10</v>
      </c>
      <c r="E453" s="159"/>
      <c r="F453" s="158"/>
      <c r="G453" s="158"/>
      <c r="H453" s="158"/>
      <c r="I453" s="158"/>
      <c r="J453" s="161"/>
      <c r="K453" s="161"/>
      <c r="L453" s="161"/>
      <c r="M453" s="162"/>
      <c r="N453" s="162"/>
      <c r="O453" s="216" t="str">
        <f>IF(J453&gt;=15000,"Sí","")</f>
        <v/>
      </c>
    </row>
    <row r="454" spans="1:30" ht="15.75" customHeight="1" x14ac:dyDescent="0.25">
      <c r="A454" s="163">
        <f t="shared" ref="A454:A472" si="95">A453+1</f>
        <v>2</v>
      </c>
      <c r="B454" s="164"/>
      <c r="C454" s="165"/>
      <c r="D454" s="166" t="s">
        <v>10</v>
      </c>
      <c r="E454" s="165"/>
      <c r="F454" s="164"/>
      <c r="G454" s="164"/>
      <c r="H454" s="164"/>
      <c r="I454" s="164"/>
      <c r="J454" s="167"/>
      <c r="K454" s="167"/>
      <c r="L454" s="167"/>
      <c r="M454" s="168"/>
      <c r="N454" s="168"/>
      <c r="O454" s="216" t="str">
        <f t="shared" ref="O454:O472" si="96">IF(J454&gt;=15000,"Sí","")</f>
        <v/>
      </c>
    </row>
    <row r="455" spans="1:30" ht="15.75" customHeight="1" x14ac:dyDescent="0.25">
      <c r="A455" s="157">
        <f t="shared" si="95"/>
        <v>3</v>
      </c>
      <c r="B455" s="158"/>
      <c r="C455" s="159"/>
      <c r="D455" s="160" t="s">
        <v>10</v>
      </c>
      <c r="E455" s="159"/>
      <c r="F455" s="158"/>
      <c r="G455" s="158"/>
      <c r="H455" s="158"/>
      <c r="I455" s="158"/>
      <c r="J455" s="161"/>
      <c r="K455" s="161"/>
      <c r="L455" s="161"/>
      <c r="M455" s="162"/>
      <c r="N455" s="162"/>
      <c r="O455" s="216" t="str">
        <f t="shared" si="96"/>
        <v/>
      </c>
    </row>
    <row r="456" spans="1:30" ht="15.75" customHeight="1" x14ac:dyDescent="0.25">
      <c r="A456" s="163">
        <f t="shared" si="95"/>
        <v>4</v>
      </c>
      <c r="B456" s="164"/>
      <c r="C456" s="165"/>
      <c r="D456" s="166"/>
      <c r="E456" s="165"/>
      <c r="F456" s="164"/>
      <c r="G456" s="164"/>
      <c r="H456" s="164"/>
      <c r="I456" s="164"/>
      <c r="J456" s="167"/>
      <c r="K456" s="167"/>
      <c r="L456" s="167"/>
      <c r="M456" s="168"/>
      <c r="N456" s="168"/>
      <c r="O456" s="216" t="str">
        <f t="shared" si="96"/>
        <v/>
      </c>
    </row>
    <row r="457" spans="1:30" ht="15.75" customHeight="1" x14ac:dyDescent="0.25">
      <c r="A457" s="157">
        <f t="shared" si="95"/>
        <v>5</v>
      </c>
      <c r="B457" s="158"/>
      <c r="C457" s="159"/>
      <c r="D457" s="160"/>
      <c r="E457" s="159"/>
      <c r="F457" s="158"/>
      <c r="G457" s="158"/>
      <c r="H457" s="158"/>
      <c r="I457" s="158"/>
      <c r="J457" s="161"/>
      <c r="K457" s="161"/>
      <c r="L457" s="161"/>
      <c r="M457" s="162"/>
      <c r="N457" s="162"/>
      <c r="O457" s="216" t="str">
        <f t="shared" si="96"/>
        <v/>
      </c>
    </row>
    <row r="458" spans="1:30" ht="15.75" customHeight="1" x14ac:dyDescent="0.25">
      <c r="A458" s="163">
        <f t="shared" si="95"/>
        <v>6</v>
      </c>
      <c r="B458" s="164"/>
      <c r="C458" s="165"/>
      <c r="D458" s="166"/>
      <c r="E458" s="165"/>
      <c r="F458" s="164"/>
      <c r="G458" s="164"/>
      <c r="H458" s="164"/>
      <c r="I458" s="164"/>
      <c r="J458" s="167"/>
      <c r="K458" s="167"/>
      <c r="L458" s="167"/>
      <c r="M458" s="168"/>
      <c r="N458" s="168"/>
      <c r="O458" s="216" t="str">
        <f t="shared" si="96"/>
        <v/>
      </c>
    </row>
    <row r="459" spans="1:30" ht="15.75" customHeight="1" x14ac:dyDescent="0.25">
      <c r="A459" s="157">
        <f t="shared" si="95"/>
        <v>7</v>
      </c>
      <c r="B459" s="158"/>
      <c r="C459" s="159"/>
      <c r="D459" s="160"/>
      <c r="E459" s="159"/>
      <c r="F459" s="158"/>
      <c r="G459" s="158"/>
      <c r="H459" s="158"/>
      <c r="I459" s="158"/>
      <c r="J459" s="161"/>
      <c r="K459" s="161"/>
      <c r="L459" s="161"/>
      <c r="M459" s="162"/>
      <c r="N459" s="162"/>
      <c r="O459" s="216" t="str">
        <f t="shared" si="96"/>
        <v/>
      </c>
    </row>
    <row r="460" spans="1:30" ht="15.75" customHeight="1" x14ac:dyDescent="0.25">
      <c r="A460" s="163">
        <f t="shared" si="95"/>
        <v>8</v>
      </c>
      <c r="B460" s="164"/>
      <c r="C460" s="165"/>
      <c r="D460" s="166"/>
      <c r="E460" s="165"/>
      <c r="F460" s="164"/>
      <c r="G460" s="164"/>
      <c r="H460" s="164"/>
      <c r="I460" s="164"/>
      <c r="J460" s="167"/>
      <c r="K460" s="167"/>
      <c r="L460" s="167"/>
      <c r="M460" s="168"/>
      <c r="N460" s="168"/>
      <c r="O460" s="216" t="str">
        <f t="shared" si="96"/>
        <v/>
      </c>
    </row>
    <row r="461" spans="1:30" ht="15.75" customHeight="1" x14ac:dyDescent="0.25">
      <c r="A461" s="157">
        <f t="shared" si="95"/>
        <v>9</v>
      </c>
      <c r="B461" s="158"/>
      <c r="C461" s="159"/>
      <c r="D461" s="160"/>
      <c r="E461" s="159"/>
      <c r="F461" s="158"/>
      <c r="G461" s="158"/>
      <c r="H461" s="158"/>
      <c r="I461" s="158"/>
      <c r="J461" s="161"/>
      <c r="K461" s="161"/>
      <c r="L461" s="161"/>
      <c r="M461" s="162"/>
      <c r="N461" s="162"/>
      <c r="O461" s="216" t="str">
        <f t="shared" si="96"/>
        <v/>
      </c>
    </row>
    <row r="462" spans="1:30" ht="15.75" customHeight="1" x14ac:dyDescent="0.25">
      <c r="A462" s="163">
        <f t="shared" si="95"/>
        <v>10</v>
      </c>
      <c r="B462" s="164"/>
      <c r="C462" s="165"/>
      <c r="D462" s="166"/>
      <c r="E462" s="165"/>
      <c r="F462" s="164"/>
      <c r="G462" s="164"/>
      <c r="H462" s="164"/>
      <c r="I462" s="164"/>
      <c r="J462" s="167"/>
      <c r="K462" s="167"/>
      <c r="L462" s="167"/>
      <c r="M462" s="168"/>
      <c r="N462" s="168"/>
      <c r="O462" s="216" t="str">
        <f t="shared" si="96"/>
        <v/>
      </c>
    </row>
    <row r="463" spans="1:30" ht="15.75" customHeight="1" x14ac:dyDescent="0.25">
      <c r="A463" s="157">
        <f t="shared" si="95"/>
        <v>11</v>
      </c>
      <c r="B463" s="158"/>
      <c r="C463" s="159"/>
      <c r="D463" s="160"/>
      <c r="E463" s="159"/>
      <c r="F463" s="158"/>
      <c r="G463" s="158"/>
      <c r="H463" s="158"/>
      <c r="I463" s="158"/>
      <c r="J463" s="161"/>
      <c r="K463" s="161"/>
      <c r="L463" s="161"/>
      <c r="M463" s="162"/>
      <c r="N463" s="162"/>
      <c r="O463" s="216" t="str">
        <f t="shared" si="96"/>
        <v/>
      </c>
    </row>
    <row r="464" spans="1:30" ht="15.75" customHeight="1" x14ac:dyDescent="0.25">
      <c r="A464" s="163">
        <f t="shared" si="95"/>
        <v>12</v>
      </c>
      <c r="B464" s="164"/>
      <c r="C464" s="165"/>
      <c r="D464" s="166"/>
      <c r="E464" s="165"/>
      <c r="F464" s="164"/>
      <c r="G464" s="164"/>
      <c r="H464" s="164"/>
      <c r="I464" s="164"/>
      <c r="J464" s="167"/>
      <c r="K464" s="167"/>
      <c r="L464" s="167"/>
      <c r="M464" s="168"/>
      <c r="N464" s="168"/>
      <c r="O464" s="216" t="str">
        <f t="shared" si="96"/>
        <v/>
      </c>
    </row>
    <row r="465" spans="1:30" ht="15.75" customHeight="1" x14ac:dyDescent="0.25">
      <c r="A465" s="157">
        <f t="shared" si="95"/>
        <v>13</v>
      </c>
      <c r="B465" s="158"/>
      <c r="C465" s="159"/>
      <c r="D465" s="160"/>
      <c r="E465" s="159"/>
      <c r="F465" s="158"/>
      <c r="G465" s="158"/>
      <c r="H465" s="158"/>
      <c r="I465" s="158"/>
      <c r="J465" s="161"/>
      <c r="K465" s="161"/>
      <c r="L465" s="161"/>
      <c r="M465" s="162"/>
      <c r="N465" s="162"/>
      <c r="O465" s="216" t="str">
        <f t="shared" si="96"/>
        <v/>
      </c>
    </row>
    <row r="466" spans="1:30" ht="15.75" customHeight="1" x14ac:dyDescent="0.25">
      <c r="A466" s="163">
        <f t="shared" si="95"/>
        <v>14</v>
      </c>
      <c r="B466" s="164"/>
      <c r="C466" s="165"/>
      <c r="D466" s="166"/>
      <c r="E466" s="165"/>
      <c r="F466" s="164"/>
      <c r="G466" s="164"/>
      <c r="H466" s="164"/>
      <c r="I466" s="164"/>
      <c r="J466" s="167"/>
      <c r="K466" s="167"/>
      <c r="L466" s="167"/>
      <c r="M466" s="168"/>
      <c r="N466" s="168"/>
      <c r="O466" s="216" t="str">
        <f t="shared" si="96"/>
        <v/>
      </c>
    </row>
    <row r="467" spans="1:30" ht="15.75" customHeight="1" x14ac:dyDescent="0.25">
      <c r="A467" s="157">
        <f t="shared" si="95"/>
        <v>15</v>
      </c>
      <c r="B467" s="158"/>
      <c r="C467" s="159"/>
      <c r="D467" s="160"/>
      <c r="E467" s="159"/>
      <c r="F467" s="158"/>
      <c r="G467" s="158"/>
      <c r="H467" s="158"/>
      <c r="I467" s="158"/>
      <c r="J467" s="161"/>
      <c r="K467" s="161"/>
      <c r="L467" s="161"/>
      <c r="M467" s="162"/>
      <c r="N467" s="162"/>
      <c r="O467" s="216" t="str">
        <f t="shared" si="96"/>
        <v/>
      </c>
    </row>
    <row r="468" spans="1:30" ht="15.75" customHeight="1" x14ac:dyDescent="0.25">
      <c r="A468" s="163">
        <f t="shared" si="95"/>
        <v>16</v>
      </c>
      <c r="B468" s="164"/>
      <c r="C468" s="165"/>
      <c r="D468" s="166"/>
      <c r="E468" s="165"/>
      <c r="F468" s="164"/>
      <c r="G468" s="164"/>
      <c r="H468" s="164"/>
      <c r="I468" s="164"/>
      <c r="J468" s="167"/>
      <c r="K468" s="167"/>
      <c r="L468" s="167"/>
      <c r="M468" s="168"/>
      <c r="N468" s="168"/>
      <c r="O468" s="216" t="str">
        <f t="shared" si="96"/>
        <v/>
      </c>
    </row>
    <row r="469" spans="1:30" ht="15.75" customHeight="1" x14ac:dyDescent="0.25">
      <c r="A469" s="157">
        <f t="shared" si="95"/>
        <v>17</v>
      </c>
      <c r="B469" s="158"/>
      <c r="C469" s="159"/>
      <c r="D469" s="160"/>
      <c r="E469" s="159"/>
      <c r="F469" s="158"/>
      <c r="G469" s="158"/>
      <c r="H469" s="158"/>
      <c r="I469" s="158"/>
      <c r="J469" s="161"/>
      <c r="K469" s="161"/>
      <c r="L469" s="161"/>
      <c r="M469" s="162"/>
      <c r="N469" s="162"/>
      <c r="O469" s="216" t="str">
        <f t="shared" si="96"/>
        <v/>
      </c>
    </row>
    <row r="470" spans="1:30" ht="15.75" customHeight="1" x14ac:dyDescent="0.25">
      <c r="A470" s="163">
        <f t="shared" si="95"/>
        <v>18</v>
      </c>
      <c r="B470" s="164"/>
      <c r="C470" s="165"/>
      <c r="D470" s="166"/>
      <c r="E470" s="165"/>
      <c r="F470" s="164"/>
      <c r="G470" s="164"/>
      <c r="H470" s="164"/>
      <c r="I470" s="164"/>
      <c r="J470" s="167"/>
      <c r="K470" s="167"/>
      <c r="L470" s="167"/>
      <c r="M470" s="168"/>
      <c r="N470" s="168"/>
      <c r="O470" s="216" t="str">
        <f t="shared" si="96"/>
        <v/>
      </c>
    </row>
    <row r="471" spans="1:30" ht="15.75" customHeight="1" x14ac:dyDescent="0.25">
      <c r="A471" s="157">
        <f t="shared" si="95"/>
        <v>19</v>
      </c>
      <c r="B471" s="158"/>
      <c r="C471" s="159"/>
      <c r="D471" s="160"/>
      <c r="E471" s="159"/>
      <c r="F471" s="158"/>
      <c r="G471" s="158"/>
      <c r="H471" s="158"/>
      <c r="I471" s="158"/>
      <c r="J471" s="161"/>
      <c r="K471" s="161"/>
      <c r="L471" s="161"/>
      <c r="M471" s="162"/>
      <c r="N471" s="162"/>
      <c r="O471" s="216" t="str">
        <f t="shared" si="96"/>
        <v/>
      </c>
    </row>
    <row r="472" spans="1:30" ht="15.75" customHeight="1" thickBot="1" x14ac:dyDescent="0.3">
      <c r="A472" s="163">
        <f t="shared" si="95"/>
        <v>20</v>
      </c>
      <c r="B472" s="164"/>
      <c r="C472" s="165"/>
      <c r="D472" s="166" t="s">
        <v>10</v>
      </c>
      <c r="E472" s="165"/>
      <c r="F472" s="164"/>
      <c r="G472" s="164"/>
      <c r="H472" s="164"/>
      <c r="I472" s="164"/>
      <c r="J472" s="167"/>
      <c r="K472" s="167"/>
      <c r="L472" s="167"/>
      <c r="M472" s="167"/>
      <c r="N472" s="264"/>
      <c r="O472" s="228" t="str">
        <f t="shared" si="96"/>
        <v/>
      </c>
    </row>
    <row r="473" spans="1:30" ht="15.75" customHeight="1" thickBot="1" x14ac:dyDescent="0.3">
      <c r="A473" s="197" t="s">
        <v>11</v>
      </c>
      <c r="B473" s="198"/>
      <c r="C473" s="198"/>
      <c r="D473" s="198"/>
      <c r="E473" s="198"/>
      <c r="F473" s="198"/>
      <c r="G473" s="198"/>
      <c r="H473" s="198"/>
      <c r="I473" s="198"/>
      <c r="J473" s="199">
        <f t="shared" ref="J473:K473" si="97">SUM(J453:J472)</f>
        <v>0</v>
      </c>
      <c r="K473" s="199">
        <f t="shared" si="97"/>
        <v>0</v>
      </c>
      <c r="L473" s="199">
        <f t="shared" ref="L473" si="98">SUM(L453:L472)</f>
        <v>0</v>
      </c>
      <c r="M473" s="200">
        <f t="shared" ref="M473:N473" si="99">SUM(M453:M472)</f>
        <v>0</v>
      </c>
      <c r="N473" s="200">
        <f t="shared" si="99"/>
        <v>0</v>
      </c>
      <c r="O473" s="236"/>
      <c r="P473" s="26"/>
    </row>
    <row r="474" spans="1:30" ht="15.75" customHeight="1" thickBot="1" x14ac:dyDescent="0.3">
      <c r="A474" s="322" t="s">
        <v>78</v>
      </c>
      <c r="B474" s="323"/>
      <c r="C474" s="323"/>
      <c r="D474" s="323"/>
      <c r="E474" s="323"/>
      <c r="F474" s="323"/>
      <c r="G474" s="323"/>
      <c r="H474" s="323"/>
      <c r="I474" s="324"/>
      <c r="J474" s="13">
        <f t="shared" ref="J474:K474" si="100">J473</f>
        <v>0</v>
      </c>
      <c r="K474" s="13">
        <f t="shared" si="100"/>
        <v>0</v>
      </c>
      <c r="L474" s="13">
        <f t="shared" ref="L474" si="101">L473</f>
        <v>0</v>
      </c>
      <c r="M474" s="13">
        <f t="shared" ref="M474:N474" si="102">M473</f>
        <v>0</v>
      </c>
      <c r="N474" s="13">
        <f t="shared" si="102"/>
        <v>0</v>
      </c>
      <c r="O474" s="237"/>
      <c r="P474" s="26"/>
    </row>
    <row r="475" spans="1:30" ht="15.75" customHeight="1" x14ac:dyDescent="0.25">
      <c r="A475" s="91"/>
      <c r="B475" s="63"/>
      <c r="C475" s="63"/>
      <c r="D475" s="63"/>
      <c r="E475" s="63"/>
      <c r="F475" s="63"/>
      <c r="G475" s="63"/>
      <c r="H475" s="63"/>
      <c r="I475" s="63"/>
      <c r="J475" s="92"/>
      <c r="K475" s="92"/>
      <c r="L475" s="92"/>
      <c r="M475" s="92"/>
      <c r="N475" s="92"/>
      <c r="O475" s="222"/>
    </row>
    <row r="476" spans="1:30" ht="15.75" customHeight="1" thickBot="1" x14ac:dyDescent="0.3">
      <c r="A476" s="1"/>
      <c r="B476" s="1"/>
      <c r="C476" s="1"/>
      <c r="D476" s="1"/>
      <c r="E476" s="1"/>
      <c r="F476" s="1"/>
      <c r="G476" s="1"/>
      <c r="H476" s="1"/>
      <c r="I476" s="1"/>
      <c r="J476" s="1"/>
      <c r="K476" s="1"/>
      <c r="L476" s="1"/>
      <c r="M476" s="1"/>
      <c r="N476" s="1"/>
      <c r="O476" s="221"/>
    </row>
    <row r="477" spans="1:30" s="56" customFormat="1" ht="63.75" customHeight="1" thickBot="1" x14ac:dyDescent="0.35">
      <c r="A477" s="319" t="s">
        <v>157</v>
      </c>
      <c r="B477" s="320"/>
      <c r="C477" s="320"/>
      <c r="D477" s="320"/>
      <c r="E477" s="320"/>
      <c r="F477" s="320"/>
      <c r="G477" s="320"/>
      <c r="H477" s="320"/>
      <c r="I477" s="320"/>
      <c r="J477" s="320"/>
      <c r="K477" s="320"/>
      <c r="L477" s="320"/>
      <c r="M477" s="320"/>
      <c r="N477" s="320"/>
      <c r="O477" s="321"/>
      <c r="P477" s="89"/>
      <c r="Q477" s="89"/>
      <c r="R477" s="89"/>
      <c r="S477" s="89"/>
      <c r="T477" s="89"/>
      <c r="U477" s="89"/>
      <c r="V477" s="89"/>
      <c r="W477" s="89"/>
      <c r="X477" s="89"/>
      <c r="Y477" s="89"/>
      <c r="Z477" s="89"/>
      <c r="AA477" s="89"/>
      <c r="AB477" s="89"/>
      <c r="AC477" s="89"/>
      <c r="AD477" s="89"/>
    </row>
    <row r="478" spans="1:30" s="205" customFormat="1" ht="71.25" x14ac:dyDescent="0.25">
      <c r="A478" s="206" t="s">
        <v>107</v>
      </c>
      <c r="B478" s="203" t="s">
        <v>106</v>
      </c>
      <c r="C478" s="203" t="s">
        <v>104</v>
      </c>
      <c r="D478" s="203" t="s">
        <v>105</v>
      </c>
      <c r="E478" s="203" t="s">
        <v>108</v>
      </c>
      <c r="F478" s="203" t="s">
        <v>109</v>
      </c>
      <c r="G478" s="203" t="s">
        <v>110</v>
      </c>
      <c r="H478" s="203" t="s">
        <v>111</v>
      </c>
      <c r="I478" s="203" t="s">
        <v>112</v>
      </c>
      <c r="J478" s="203" t="s">
        <v>149</v>
      </c>
      <c r="K478" s="203" t="s">
        <v>150</v>
      </c>
      <c r="L478" s="203" t="s">
        <v>148</v>
      </c>
      <c r="M478" s="204" t="s">
        <v>151</v>
      </c>
      <c r="N478" s="204" t="s">
        <v>115</v>
      </c>
      <c r="O478" s="215" t="s">
        <v>114</v>
      </c>
    </row>
    <row r="479" spans="1:30" ht="15.75" customHeight="1" x14ac:dyDescent="0.25">
      <c r="A479" s="157">
        <v>1</v>
      </c>
      <c r="B479" s="158"/>
      <c r="C479" s="159"/>
      <c r="D479" s="160" t="s">
        <v>10</v>
      </c>
      <c r="E479" s="159"/>
      <c r="F479" s="158"/>
      <c r="G479" s="158"/>
      <c r="H479" s="158"/>
      <c r="I479" s="158"/>
      <c r="J479" s="161"/>
      <c r="K479" s="161"/>
      <c r="L479" s="161"/>
      <c r="M479" s="162"/>
      <c r="N479" s="162"/>
      <c r="O479" s="216" t="str">
        <f>IF(J479&gt;=15000,"Sí","")</f>
        <v/>
      </c>
    </row>
    <row r="480" spans="1:30" ht="15.75" customHeight="1" x14ac:dyDescent="0.25">
      <c r="A480" s="163">
        <f t="shared" ref="A480:A498" si="103">A479+1</f>
        <v>2</v>
      </c>
      <c r="B480" s="164"/>
      <c r="C480" s="165"/>
      <c r="D480" s="166" t="s">
        <v>10</v>
      </c>
      <c r="E480" s="165"/>
      <c r="F480" s="164"/>
      <c r="G480" s="164"/>
      <c r="H480" s="164"/>
      <c r="I480" s="164"/>
      <c r="J480" s="167"/>
      <c r="K480" s="167"/>
      <c r="L480" s="167"/>
      <c r="M480" s="168"/>
      <c r="N480" s="168"/>
      <c r="O480" s="216" t="str">
        <f t="shared" ref="O480:O498" si="104">IF(J480&gt;=15000,"Sí","")</f>
        <v/>
      </c>
    </row>
    <row r="481" spans="1:15" ht="15.75" customHeight="1" x14ac:dyDescent="0.25">
      <c r="A481" s="157">
        <f t="shared" si="103"/>
        <v>3</v>
      </c>
      <c r="B481" s="158"/>
      <c r="C481" s="159"/>
      <c r="D481" s="160" t="s">
        <v>10</v>
      </c>
      <c r="E481" s="159"/>
      <c r="F481" s="158"/>
      <c r="G481" s="158"/>
      <c r="H481" s="158"/>
      <c r="I481" s="158"/>
      <c r="J481" s="161"/>
      <c r="K481" s="161"/>
      <c r="L481" s="161"/>
      <c r="M481" s="162"/>
      <c r="N481" s="162"/>
      <c r="O481" s="216" t="str">
        <f t="shared" si="104"/>
        <v/>
      </c>
    </row>
    <row r="482" spans="1:15" ht="15.75" customHeight="1" x14ac:dyDescent="0.25">
      <c r="A482" s="163">
        <f t="shared" si="103"/>
        <v>4</v>
      </c>
      <c r="B482" s="164"/>
      <c r="C482" s="165"/>
      <c r="D482" s="166"/>
      <c r="E482" s="165"/>
      <c r="F482" s="164"/>
      <c r="G482" s="164"/>
      <c r="H482" s="164"/>
      <c r="I482" s="164"/>
      <c r="J482" s="167"/>
      <c r="K482" s="167"/>
      <c r="L482" s="167"/>
      <c r="M482" s="168"/>
      <c r="N482" s="168"/>
      <c r="O482" s="216" t="str">
        <f t="shared" si="104"/>
        <v/>
      </c>
    </row>
    <row r="483" spans="1:15" ht="15.75" customHeight="1" x14ac:dyDescent="0.25">
      <c r="A483" s="157">
        <f t="shared" si="103"/>
        <v>5</v>
      </c>
      <c r="B483" s="158"/>
      <c r="C483" s="159"/>
      <c r="D483" s="160"/>
      <c r="E483" s="159"/>
      <c r="F483" s="158"/>
      <c r="G483" s="158"/>
      <c r="H483" s="158"/>
      <c r="I483" s="158"/>
      <c r="J483" s="161"/>
      <c r="K483" s="161"/>
      <c r="L483" s="161"/>
      <c r="M483" s="162"/>
      <c r="N483" s="162"/>
      <c r="O483" s="216" t="str">
        <f t="shared" si="104"/>
        <v/>
      </c>
    </row>
    <row r="484" spans="1:15" ht="15.75" customHeight="1" x14ac:dyDescent="0.25">
      <c r="A484" s="163">
        <f t="shared" si="103"/>
        <v>6</v>
      </c>
      <c r="B484" s="164"/>
      <c r="C484" s="165"/>
      <c r="D484" s="166"/>
      <c r="E484" s="165"/>
      <c r="F484" s="164"/>
      <c r="G484" s="164"/>
      <c r="H484" s="164"/>
      <c r="I484" s="164"/>
      <c r="J484" s="167"/>
      <c r="K484" s="167"/>
      <c r="L484" s="167"/>
      <c r="M484" s="168"/>
      <c r="N484" s="168"/>
      <c r="O484" s="216" t="str">
        <f t="shared" si="104"/>
        <v/>
      </c>
    </row>
    <row r="485" spans="1:15" ht="15.75" customHeight="1" x14ac:dyDescent="0.25">
      <c r="A485" s="157">
        <f t="shared" si="103"/>
        <v>7</v>
      </c>
      <c r="B485" s="158"/>
      <c r="C485" s="159"/>
      <c r="D485" s="160"/>
      <c r="E485" s="159"/>
      <c r="F485" s="158"/>
      <c r="G485" s="158"/>
      <c r="H485" s="158"/>
      <c r="I485" s="158"/>
      <c r="J485" s="161"/>
      <c r="K485" s="161"/>
      <c r="L485" s="161"/>
      <c r="M485" s="162"/>
      <c r="N485" s="162"/>
      <c r="O485" s="216" t="str">
        <f t="shared" si="104"/>
        <v/>
      </c>
    </row>
    <row r="486" spans="1:15" ht="15.75" customHeight="1" x14ac:dyDescent="0.25">
      <c r="A486" s="163">
        <f t="shared" si="103"/>
        <v>8</v>
      </c>
      <c r="B486" s="164"/>
      <c r="C486" s="165"/>
      <c r="D486" s="166"/>
      <c r="E486" s="165"/>
      <c r="F486" s="164"/>
      <c r="G486" s="164"/>
      <c r="H486" s="164"/>
      <c r="I486" s="164"/>
      <c r="J486" s="167"/>
      <c r="K486" s="167"/>
      <c r="L486" s="167"/>
      <c r="M486" s="168"/>
      <c r="N486" s="168"/>
      <c r="O486" s="216" t="str">
        <f t="shared" si="104"/>
        <v/>
      </c>
    </row>
    <row r="487" spans="1:15" ht="15.75" customHeight="1" x14ac:dyDescent="0.25">
      <c r="A487" s="157">
        <f t="shared" si="103"/>
        <v>9</v>
      </c>
      <c r="B487" s="158"/>
      <c r="C487" s="159"/>
      <c r="D487" s="160"/>
      <c r="E487" s="159"/>
      <c r="F487" s="158"/>
      <c r="G487" s="158"/>
      <c r="H487" s="158"/>
      <c r="I487" s="158"/>
      <c r="J487" s="161"/>
      <c r="K487" s="161"/>
      <c r="L487" s="161"/>
      <c r="M487" s="162"/>
      <c r="N487" s="162"/>
      <c r="O487" s="216" t="str">
        <f t="shared" si="104"/>
        <v/>
      </c>
    </row>
    <row r="488" spans="1:15" ht="15.75" customHeight="1" x14ac:dyDescent="0.25">
      <c r="A488" s="163">
        <f t="shared" si="103"/>
        <v>10</v>
      </c>
      <c r="B488" s="164"/>
      <c r="C488" s="165"/>
      <c r="D488" s="166"/>
      <c r="E488" s="165"/>
      <c r="F488" s="164"/>
      <c r="G488" s="164"/>
      <c r="H488" s="164"/>
      <c r="I488" s="164"/>
      <c r="J488" s="167"/>
      <c r="K488" s="167"/>
      <c r="L488" s="167"/>
      <c r="M488" s="168"/>
      <c r="N488" s="168"/>
      <c r="O488" s="216" t="str">
        <f t="shared" si="104"/>
        <v/>
      </c>
    </row>
    <row r="489" spans="1:15" ht="15.75" customHeight="1" x14ac:dyDescent="0.25">
      <c r="A489" s="157">
        <f t="shared" si="103"/>
        <v>11</v>
      </c>
      <c r="B489" s="158"/>
      <c r="C489" s="159"/>
      <c r="D489" s="160"/>
      <c r="E489" s="159"/>
      <c r="F489" s="158"/>
      <c r="G489" s="158"/>
      <c r="H489" s="158"/>
      <c r="I489" s="158"/>
      <c r="J489" s="161"/>
      <c r="K489" s="161"/>
      <c r="L489" s="161"/>
      <c r="M489" s="162"/>
      <c r="N489" s="162"/>
      <c r="O489" s="216" t="str">
        <f t="shared" si="104"/>
        <v/>
      </c>
    </row>
    <row r="490" spans="1:15" ht="15.75" customHeight="1" x14ac:dyDescent="0.25">
      <c r="A490" s="163">
        <f t="shared" si="103"/>
        <v>12</v>
      </c>
      <c r="B490" s="164"/>
      <c r="C490" s="165"/>
      <c r="D490" s="166"/>
      <c r="E490" s="165"/>
      <c r="F490" s="164"/>
      <c r="G490" s="164"/>
      <c r="H490" s="164"/>
      <c r="I490" s="164"/>
      <c r="J490" s="167"/>
      <c r="K490" s="167"/>
      <c r="L490" s="167"/>
      <c r="M490" s="168"/>
      <c r="N490" s="168"/>
      <c r="O490" s="216" t="str">
        <f t="shared" si="104"/>
        <v/>
      </c>
    </row>
    <row r="491" spans="1:15" ht="15.75" customHeight="1" x14ac:dyDescent="0.25">
      <c r="A491" s="157">
        <f t="shared" si="103"/>
        <v>13</v>
      </c>
      <c r="B491" s="158"/>
      <c r="C491" s="159"/>
      <c r="D491" s="160"/>
      <c r="E491" s="159"/>
      <c r="F491" s="158"/>
      <c r="G491" s="158"/>
      <c r="H491" s="158"/>
      <c r="I491" s="158"/>
      <c r="J491" s="161"/>
      <c r="K491" s="161"/>
      <c r="L491" s="161"/>
      <c r="M491" s="162"/>
      <c r="N491" s="162"/>
      <c r="O491" s="216" t="str">
        <f t="shared" si="104"/>
        <v/>
      </c>
    </row>
    <row r="492" spans="1:15" ht="15.75" customHeight="1" x14ac:dyDescent="0.25">
      <c r="A492" s="163">
        <f t="shared" si="103"/>
        <v>14</v>
      </c>
      <c r="B492" s="164"/>
      <c r="C492" s="165"/>
      <c r="D492" s="166"/>
      <c r="E492" s="165"/>
      <c r="F492" s="164"/>
      <c r="G492" s="164"/>
      <c r="H492" s="164"/>
      <c r="I492" s="164"/>
      <c r="J492" s="167"/>
      <c r="K492" s="167"/>
      <c r="L492" s="167"/>
      <c r="M492" s="168"/>
      <c r="N492" s="168"/>
      <c r="O492" s="216" t="str">
        <f t="shared" si="104"/>
        <v/>
      </c>
    </row>
    <row r="493" spans="1:15" ht="15.75" customHeight="1" x14ac:dyDescent="0.25">
      <c r="A493" s="157">
        <f t="shared" si="103"/>
        <v>15</v>
      </c>
      <c r="B493" s="158"/>
      <c r="C493" s="159"/>
      <c r="D493" s="160"/>
      <c r="E493" s="159"/>
      <c r="F493" s="158"/>
      <c r="G493" s="158"/>
      <c r="H493" s="158"/>
      <c r="I493" s="158"/>
      <c r="J493" s="161"/>
      <c r="K493" s="161"/>
      <c r="L493" s="161"/>
      <c r="M493" s="162"/>
      <c r="N493" s="162"/>
      <c r="O493" s="216" t="str">
        <f t="shared" si="104"/>
        <v/>
      </c>
    </row>
    <row r="494" spans="1:15" ht="15.75" customHeight="1" x14ac:dyDescent="0.25">
      <c r="A494" s="163">
        <f t="shared" si="103"/>
        <v>16</v>
      </c>
      <c r="B494" s="164"/>
      <c r="C494" s="165"/>
      <c r="D494" s="166"/>
      <c r="E494" s="165"/>
      <c r="F494" s="164"/>
      <c r="G494" s="164"/>
      <c r="H494" s="164"/>
      <c r="I494" s="164"/>
      <c r="J494" s="167"/>
      <c r="K494" s="167"/>
      <c r="L494" s="167"/>
      <c r="M494" s="168"/>
      <c r="N494" s="168"/>
      <c r="O494" s="216" t="str">
        <f t="shared" si="104"/>
        <v/>
      </c>
    </row>
    <row r="495" spans="1:15" ht="15.75" customHeight="1" x14ac:dyDescent="0.25">
      <c r="A495" s="157">
        <f t="shared" si="103"/>
        <v>17</v>
      </c>
      <c r="B495" s="158"/>
      <c r="C495" s="159"/>
      <c r="D495" s="160"/>
      <c r="E495" s="159"/>
      <c r="F495" s="158"/>
      <c r="G495" s="158"/>
      <c r="H495" s="158"/>
      <c r="I495" s="158"/>
      <c r="J495" s="161"/>
      <c r="K495" s="161"/>
      <c r="L495" s="161"/>
      <c r="M495" s="162"/>
      <c r="N495" s="162"/>
      <c r="O495" s="216" t="str">
        <f t="shared" si="104"/>
        <v/>
      </c>
    </row>
    <row r="496" spans="1:15" ht="15.75" customHeight="1" x14ac:dyDescent="0.25">
      <c r="A496" s="163">
        <f t="shared" si="103"/>
        <v>18</v>
      </c>
      <c r="B496" s="164"/>
      <c r="C496" s="165"/>
      <c r="D496" s="166"/>
      <c r="E496" s="165"/>
      <c r="F496" s="164"/>
      <c r="G496" s="164"/>
      <c r="H496" s="164"/>
      <c r="I496" s="164"/>
      <c r="J496" s="167"/>
      <c r="K496" s="167"/>
      <c r="L496" s="167"/>
      <c r="M496" s="168"/>
      <c r="N496" s="168"/>
      <c r="O496" s="216" t="str">
        <f t="shared" si="104"/>
        <v/>
      </c>
    </row>
    <row r="497" spans="1:16" ht="15.75" customHeight="1" x14ac:dyDescent="0.25">
      <c r="A497" s="157">
        <f t="shared" si="103"/>
        <v>19</v>
      </c>
      <c r="B497" s="158"/>
      <c r="C497" s="159"/>
      <c r="D497" s="160"/>
      <c r="E497" s="159"/>
      <c r="F497" s="158"/>
      <c r="G497" s="158"/>
      <c r="H497" s="158"/>
      <c r="I497" s="158"/>
      <c r="J497" s="161"/>
      <c r="K497" s="161"/>
      <c r="L497" s="161"/>
      <c r="M497" s="162"/>
      <c r="N497" s="162"/>
      <c r="O497" s="216" t="str">
        <f t="shared" si="104"/>
        <v/>
      </c>
    </row>
    <row r="498" spans="1:16" ht="15.75" customHeight="1" thickBot="1" x14ac:dyDescent="0.3">
      <c r="A498" s="163">
        <f t="shared" si="103"/>
        <v>20</v>
      </c>
      <c r="B498" s="164"/>
      <c r="C498" s="165"/>
      <c r="D498" s="166" t="s">
        <v>10</v>
      </c>
      <c r="E498" s="165"/>
      <c r="F498" s="164"/>
      <c r="G498" s="164"/>
      <c r="H498" s="164"/>
      <c r="I498" s="164"/>
      <c r="J498" s="167"/>
      <c r="K498" s="167"/>
      <c r="L498" s="167"/>
      <c r="M498" s="167"/>
      <c r="N498" s="264"/>
      <c r="O498" s="228" t="str">
        <f t="shared" si="104"/>
        <v/>
      </c>
    </row>
    <row r="499" spans="1:16" ht="15.75" customHeight="1" thickBot="1" x14ac:dyDescent="0.3">
      <c r="A499" s="197" t="s">
        <v>11</v>
      </c>
      <c r="B499" s="198"/>
      <c r="C499" s="198"/>
      <c r="D499" s="198"/>
      <c r="E499" s="198"/>
      <c r="F499" s="198"/>
      <c r="G499" s="198"/>
      <c r="H499" s="198"/>
      <c r="I499" s="198"/>
      <c r="J499" s="199">
        <f t="shared" ref="J499:K499" si="105">SUM(J479:J498)</f>
        <v>0</v>
      </c>
      <c r="K499" s="199">
        <f t="shared" si="105"/>
        <v>0</v>
      </c>
      <c r="L499" s="199">
        <f t="shared" ref="L499" si="106">SUM(L479:L498)</f>
        <v>0</v>
      </c>
      <c r="M499" s="200">
        <f t="shared" ref="M499:N499" si="107">SUM(M479:M498)</f>
        <v>0</v>
      </c>
      <c r="N499" s="200">
        <f t="shared" si="107"/>
        <v>0</v>
      </c>
      <c r="O499" s="236"/>
      <c r="P499" s="26"/>
    </row>
    <row r="500" spans="1:16" ht="15.75" customHeight="1" thickBot="1" x14ac:dyDescent="0.3">
      <c r="A500" s="322" t="s">
        <v>79</v>
      </c>
      <c r="B500" s="323"/>
      <c r="C500" s="323"/>
      <c r="D500" s="323"/>
      <c r="E500" s="323"/>
      <c r="F500" s="323"/>
      <c r="G500" s="323"/>
      <c r="H500" s="323"/>
      <c r="I500" s="324"/>
      <c r="J500" s="13">
        <f t="shared" ref="J500:K500" si="108">J499</f>
        <v>0</v>
      </c>
      <c r="K500" s="13">
        <f t="shared" si="108"/>
        <v>0</v>
      </c>
      <c r="L500" s="13">
        <f t="shared" ref="L500" si="109">L499</f>
        <v>0</v>
      </c>
      <c r="M500" s="13">
        <f t="shared" ref="M500:N500" si="110">M499</f>
        <v>0</v>
      </c>
      <c r="N500" s="13">
        <f t="shared" si="110"/>
        <v>0</v>
      </c>
      <c r="O500" s="237"/>
      <c r="P500" s="26"/>
    </row>
    <row r="501" spans="1:16" ht="15.75" customHeight="1" x14ac:dyDescent="0.25">
      <c r="A501" s="91"/>
      <c r="B501" s="274"/>
      <c r="C501" s="274"/>
      <c r="D501" s="274"/>
      <c r="E501" s="274"/>
      <c r="F501" s="274"/>
      <c r="G501" s="274"/>
      <c r="H501" s="274"/>
      <c r="I501" s="274"/>
      <c r="J501" s="92"/>
      <c r="K501" s="92"/>
      <c r="L501" s="92"/>
      <c r="M501" s="92"/>
      <c r="N501" s="92"/>
      <c r="O501" s="222"/>
    </row>
    <row r="502" spans="1:16" ht="15.75" customHeight="1" thickBot="1" x14ac:dyDescent="0.3">
      <c r="A502" s="91"/>
      <c r="B502" s="63"/>
      <c r="C502" s="63"/>
      <c r="D502" s="63"/>
      <c r="E502" s="63"/>
      <c r="F502" s="63"/>
      <c r="G502" s="63"/>
      <c r="H502" s="63"/>
      <c r="I502" s="63"/>
      <c r="J502" s="92"/>
      <c r="K502" s="92"/>
      <c r="L502" s="92"/>
      <c r="M502" s="92"/>
      <c r="N502" s="92"/>
      <c r="O502" s="222"/>
    </row>
    <row r="503" spans="1:16" s="56" customFormat="1" ht="19.5" thickBot="1" x14ac:dyDescent="0.35">
      <c r="A503" s="319" t="s">
        <v>158</v>
      </c>
      <c r="B503" s="320"/>
      <c r="C503" s="320"/>
      <c r="D503" s="320"/>
      <c r="E503" s="320"/>
      <c r="F503" s="320"/>
      <c r="G503" s="320"/>
      <c r="H503" s="320"/>
      <c r="I503" s="320"/>
      <c r="J503" s="320"/>
      <c r="K503" s="320"/>
      <c r="L503" s="320"/>
      <c r="M503" s="320"/>
      <c r="N503" s="320"/>
      <c r="O503" s="321"/>
    </row>
    <row r="504" spans="1:16" s="205" customFormat="1" ht="71.25" x14ac:dyDescent="0.25">
      <c r="A504" s="206" t="s">
        <v>107</v>
      </c>
      <c r="B504" s="203" t="s">
        <v>106</v>
      </c>
      <c r="C504" s="203" t="s">
        <v>104</v>
      </c>
      <c r="D504" s="203" t="s">
        <v>105</v>
      </c>
      <c r="E504" s="203" t="s">
        <v>108</v>
      </c>
      <c r="F504" s="203" t="s">
        <v>109</v>
      </c>
      <c r="G504" s="203" t="s">
        <v>110</v>
      </c>
      <c r="H504" s="203" t="s">
        <v>111</v>
      </c>
      <c r="I504" s="203" t="s">
        <v>112</v>
      </c>
      <c r="J504" s="203" t="s">
        <v>149</v>
      </c>
      <c r="K504" s="203" t="s">
        <v>150</v>
      </c>
      <c r="L504" s="203" t="s">
        <v>148</v>
      </c>
      <c r="M504" s="204" t="s">
        <v>151</v>
      </c>
      <c r="N504" s="204" t="s">
        <v>115</v>
      </c>
      <c r="O504" s="215" t="s">
        <v>114</v>
      </c>
    </row>
    <row r="505" spans="1:16" ht="15.75" customHeight="1" x14ac:dyDescent="0.25">
      <c r="A505" s="157">
        <v>1</v>
      </c>
      <c r="B505" s="158"/>
      <c r="C505" s="159"/>
      <c r="D505" s="160" t="s">
        <v>10</v>
      </c>
      <c r="E505" s="159"/>
      <c r="F505" s="158"/>
      <c r="G505" s="158"/>
      <c r="H505" s="158"/>
      <c r="I505" s="158"/>
      <c r="J505" s="161"/>
      <c r="K505" s="161"/>
      <c r="L505" s="161"/>
      <c r="M505" s="162"/>
      <c r="N505" s="162"/>
      <c r="O505" s="216" t="str">
        <f>IF(J505&gt;=15000,"Sí","")</f>
        <v/>
      </c>
    </row>
    <row r="506" spans="1:16" ht="15.75" customHeight="1" x14ac:dyDescent="0.25">
      <c r="A506" s="163">
        <f t="shared" ref="A506:A524" si="111">A505+1</f>
        <v>2</v>
      </c>
      <c r="B506" s="164"/>
      <c r="C506" s="165"/>
      <c r="D506" s="166" t="s">
        <v>10</v>
      </c>
      <c r="E506" s="165"/>
      <c r="F506" s="164"/>
      <c r="G506" s="164"/>
      <c r="H506" s="164"/>
      <c r="I506" s="164"/>
      <c r="J506" s="167"/>
      <c r="K506" s="167"/>
      <c r="L506" s="167"/>
      <c r="M506" s="168"/>
      <c r="N506" s="168"/>
      <c r="O506" s="216" t="str">
        <f t="shared" ref="O506:O524" si="112">IF(J506&gt;=15000,"Sí","")</f>
        <v/>
      </c>
    </row>
    <row r="507" spans="1:16" ht="15.75" customHeight="1" x14ac:dyDescent="0.25">
      <c r="A507" s="157">
        <f t="shared" si="111"/>
        <v>3</v>
      </c>
      <c r="B507" s="158"/>
      <c r="C507" s="159"/>
      <c r="D507" s="160" t="s">
        <v>10</v>
      </c>
      <c r="E507" s="159"/>
      <c r="F507" s="158"/>
      <c r="G507" s="158"/>
      <c r="H507" s="158"/>
      <c r="I507" s="158"/>
      <c r="J507" s="161"/>
      <c r="K507" s="161"/>
      <c r="L507" s="161"/>
      <c r="M507" s="162"/>
      <c r="N507" s="162"/>
      <c r="O507" s="216" t="str">
        <f t="shared" si="112"/>
        <v/>
      </c>
    </row>
    <row r="508" spans="1:16" ht="15.75" customHeight="1" x14ac:dyDescent="0.25">
      <c r="A508" s="163">
        <f t="shared" si="111"/>
        <v>4</v>
      </c>
      <c r="B508" s="164"/>
      <c r="C508" s="165"/>
      <c r="D508" s="166"/>
      <c r="E508" s="165"/>
      <c r="F508" s="164"/>
      <c r="G508" s="164"/>
      <c r="H508" s="164"/>
      <c r="I508" s="164"/>
      <c r="J508" s="167"/>
      <c r="K508" s="167"/>
      <c r="L508" s="167"/>
      <c r="M508" s="168"/>
      <c r="N508" s="168"/>
      <c r="O508" s="216" t="str">
        <f t="shared" si="112"/>
        <v/>
      </c>
    </row>
    <row r="509" spans="1:16" ht="15.75" customHeight="1" x14ac:dyDescent="0.25">
      <c r="A509" s="157">
        <f t="shared" si="111"/>
        <v>5</v>
      </c>
      <c r="B509" s="158"/>
      <c r="C509" s="159"/>
      <c r="D509" s="160" t="s">
        <v>10</v>
      </c>
      <c r="E509" s="159"/>
      <c r="F509" s="158"/>
      <c r="G509" s="158"/>
      <c r="H509" s="158"/>
      <c r="I509" s="158"/>
      <c r="J509" s="161"/>
      <c r="K509" s="161"/>
      <c r="L509" s="161"/>
      <c r="M509" s="162"/>
      <c r="N509" s="162"/>
      <c r="O509" s="216" t="str">
        <f t="shared" si="112"/>
        <v/>
      </c>
    </row>
    <row r="510" spans="1:16" ht="15.75" customHeight="1" x14ac:dyDescent="0.25">
      <c r="A510" s="163">
        <f t="shared" si="111"/>
        <v>6</v>
      </c>
      <c r="B510" s="164"/>
      <c r="C510" s="165"/>
      <c r="D510" s="166" t="s">
        <v>10</v>
      </c>
      <c r="E510" s="165"/>
      <c r="F510" s="164"/>
      <c r="G510" s="164"/>
      <c r="H510" s="164"/>
      <c r="I510" s="164"/>
      <c r="J510" s="167"/>
      <c r="K510" s="167"/>
      <c r="L510" s="167"/>
      <c r="M510" s="168"/>
      <c r="N510" s="168"/>
      <c r="O510" s="216" t="str">
        <f t="shared" si="112"/>
        <v/>
      </c>
    </row>
    <row r="511" spans="1:16" ht="15.75" customHeight="1" x14ac:dyDescent="0.25">
      <c r="A511" s="157">
        <f t="shared" si="111"/>
        <v>7</v>
      </c>
      <c r="B511" s="158"/>
      <c r="C511" s="159"/>
      <c r="D511" s="160" t="s">
        <v>10</v>
      </c>
      <c r="E511" s="159"/>
      <c r="F511" s="158"/>
      <c r="G511" s="158"/>
      <c r="H511" s="158"/>
      <c r="I511" s="158"/>
      <c r="J511" s="161"/>
      <c r="K511" s="161"/>
      <c r="L511" s="161"/>
      <c r="M511" s="162"/>
      <c r="N511" s="162"/>
      <c r="O511" s="216" t="str">
        <f t="shared" si="112"/>
        <v/>
      </c>
    </row>
    <row r="512" spans="1:16" ht="15.75" customHeight="1" x14ac:dyDescent="0.25">
      <c r="A512" s="163">
        <f t="shared" si="111"/>
        <v>8</v>
      </c>
      <c r="B512" s="164"/>
      <c r="C512" s="165"/>
      <c r="D512" s="166" t="s">
        <v>10</v>
      </c>
      <c r="E512" s="165"/>
      <c r="F512" s="164"/>
      <c r="G512" s="164"/>
      <c r="H512" s="164"/>
      <c r="I512" s="164"/>
      <c r="J512" s="167"/>
      <c r="K512" s="167"/>
      <c r="L512" s="167"/>
      <c r="M512" s="168"/>
      <c r="N512" s="168"/>
      <c r="O512" s="216" t="str">
        <f t="shared" si="112"/>
        <v/>
      </c>
    </row>
    <row r="513" spans="1:16" ht="15.75" customHeight="1" x14ac:dyDescent="0.25">
      <c r="A513" s="157">
        <f t="shared" si="111"/>
        <v>9</v>
      </c>
      <c r="B513" s="158"/>
      <c r="C513" s="159"/>
      <c r="D513" s="160" t="s">
        <v>10</v>
      </c>
      <c r="E513" s="159"/>
      <c r="F513" s="158"/>
      <c r="G513" s="158"/>
      <c r="H513" s="158"/>
      <c r="I513" s="158"/>
      <c r="J513" s="161"/>
      <c r="K513" s="161"/>
      <c r="L513" s="161"/>
      <c r="M513" s="162"/>
      <c r="N513" s="162"/>
      <c r="O513" s="216" t="str">
        <f t="shared" si="112"/>
        <v/>
      </c>
    </row>
    <row r="514" spans="1:16" ht="15.75" customHeight="1" x14ac:dyDescent="0.25">
      <c r="A514" s="163">
        <f t="shared" si="111"/>
        <v>10</v>
      </c>
      <c r="B514" s="164"/>
      <c r="C514" s="165"/>
      <c r="D514" s="166" t="s">
        <v>10</v>
      </c>
      <c r="E514" s="165"/>
      <c r="F514" s="164"/>
      <c r="G514" s="164"/>
      <c r="H514" s="164"/>
      <c r="I514" s="164"/>
      <c r="J514" s="167"/>
      <c r="K514" s="167"/>
      <c r="L514" s="167"/>
      <c r="M514" s="168"/>
      <c r="N514" s="168"/>
      <c r="O514" s="216" t="str">
        <f t="shared" si="112"/>
        <v/>
      </c>
    </row>
    <row r="515" spans="1:16" ht="15.75" customHeight="1" x14ac:dyDescent="0.25">
      <c r="A515" s="157">
        <f t="shared" si="111"/>
        <v>11</v>
      </c>
      <c r="B515" s="158"/>
      <c r="C515" s="159"/>
      <c r="D515" s="160" t="s">
        <v>10</v>
      </c>
      <c r="E515" s="159"/>
      <c r="F515" s="158"/>
      <c r="G515" s="158"/>
      <c r="H515" s="158"/>
      <c r="I515" s="158"/>
      <c r="J515" s="161"/>
      <c r="K515" s="161"/>
      <c r="L515" s="161"/>
      <c r="M515" s="162"/>
      <c r="N515" s="162"/>
      <c r="O515" s="216" t="str">
        <f t="shared" si="112"/>
        <v/>
      </c>
    </row>
    <row r="516" spans="1:16" ht="15.75" customHeight="1" x14ac:dyDescent="0.25">
      <c r="A516" s="163">
        <f t="shared" si="111"/>
        <v>12</v>
      </c>
      <c r="B516" s="164"/>
      <c r="C516" s="165"/>
      <c r="D516" s="166" t="s">
        <v>10</v>
      </c>
      <c r="E516" s="165"/>
      <c r="F516" s="164"/>
      <c r="G516" s="164"/>
      <c r="H516" s="164"/>
      <c r="I516" s="164"/>
      <c r="J516" s="167"/>
      <c r="K516" s="167"/>
      <c r="L516" s="167"/>
      <c r="M516" s="168"/>
      <c r="N516" s="168"/>
      <c r="O516" s="216" t="str">
        <f t="shared" si="112"/>
        <v/>
      </c>
    </row>
    <row r="517" spans="1:16" ht="15.75" customHeight="1" x14ac:dyDescent="0.25">
      <c r="A517" s="157">
        <f t="shared" si="111"/>
        <v>13</v>
      </c>
      <c r="B517" s="158"/>
      <c r="C517" s="159"/>
      <c r="D517" s="160" t="s">
        <v>10</v>
      </c>
      <c r="E517" s="159"/>
      <c r="F517" s="158"/>
      <c r="G517" s="158"/>
      <c r="H517" s="158"/>
      <c r="I517" s="158"/>
      <c r="J517" s="161"/>
      <c r="K517" s="161"/>
      <c r="L517" s="161"/>
      <c r="M517" s="162"/>
      <c r="N517" s="162"/>
      <c r="O517" s="216" t="str">
        <f t="shared" si="112"/>
        <v/>
      </c>
    </row>
    <row r="518" spans="1:16" ht="15.75" customHeight="1" x14ac:dyDescent="0.25">
      <c r="A518" s="163">
        <f t="shared" si="111"/>
        <v>14</v>
      </c>
      <c r="B518" s="164" t="s">
        <v>10</v>
      </c>
      <c r="C518" s="165" t="s">
        <v>10</v>
      </c>
      <c r="D518" s="166" t="s">
        <v>10</v>
      </c>
      <c r="E518" s="165" t="s">
        <v>10</v>
      </c>
      <c r="F518" s="164" t="s">
        <v>10</v>
      </c>
      <c r="G518" s="164"/>
      <c r="H518" s="164"/>
      <c r="I518" s="164"/>
      <c r="J518" s="167"/>
      <c r="K518" s="167"/>
      <c r="L518" s="167"/>
      <c r="M518" s="168"/>
      <c r="N518" s="168"/>
      <c r="O518" s="216" t="str">
        <f t="shared" si="112"/>
        <v/>
      </c>
    </row>
    <row r="519" spans="1:16" ht="15.75" customHeight="1" x14ac:dyDescent="0.25">
      <c r="A519" s="157">
        <f t="shared" si="111"/>
        <v>15</v>
      </c>
      <c r="B519" s="158" t="s">
        <v>10</v>
      </c>
      <c r="C519" s="159" t="s">
        <v>10</v>
      </c>
      <c r="D519" s="160" t="s">
        <v>10</v>
      </c>
      <c r="E519" s="159" t="s">
        <v>10</v>
      </c>
      <c r="F519" s="158" t="s">
        <v>10</v>
      </c>
      <c r="G519" s="158"/>
      <c r="H519" s="158"/>
      <c r="I519" s="158"/>
      <c r="J519" s="161"/>
      <c r="K519" s="161"/>
      <c r="L519" s="161"/>
      <c r="M519" s="162"/>
      <c r="N519" s="162"/>
      <c r="O519" s="216" t="str">
        <f t="shared" si="112"/>
        <v/>
      </c>
    </row>
    <row r="520" spans="1:16" ht="15.75" customHeight="1" x14ac:dyDescent="0.25">
      <c r="A520" s="163">
        <f t="shared" si="111"/>
        <v>16</v>
      </c>
      <c r="B520" s="164" t="s">
        <v>10</v>
      </c>
      <c r="C520" s="165" t="s">
        <v>10</v>
      </c>
      <c r="D520" s="166" t="s">
        <v>10</v>
      </c>
      <c r="E520" s="165" t="s">
        <v>10</v>
      </c>
      <c r="F520" s="164" t="s">
        <v>10</v>
      </c>
      <c r="G520" s="164"/>
      <c r="H520" s="164"/>
      <c r="I520" s="164"/>
      <c r="J520" s="167"/>
      <c r="K520" s="167"/>
      <c r="L520" s="167"/>
      <c r="M520" s="168"/>
      <c r="N520" s="168"/>
      <c r="O520" s="216" t="str">
        <f t="shared" si="112"/>
        <v/>
      </c>
    </row>
    <row r="521" spans="1:16" ht="15.75" customHeight="1" x14ac:dyDescent="0.25">
      <c r="A521" s="157">
        <f t="shared" si="111"/>
        <v>17</v>
      </c>
      <c r="B521" s="158" t="s">
        <v>10</v>
      </c>
      <c r="C521" s="159" t="s">
        <v>10</v>
      </c>
      <c r="D521" s="160" t="s">
        <v>10</v>
      </c>
      <c r="E521" s="159" t="s">
        <v>10</v>
      </c>
      <c r="F521" s="158" t="s">
        <v>10</v>
      </c>
      <c r="G521" s="158"/>
      <c r="H521" s="158"/>
      <c r="I521" s="158"/>
      <c r="J521" s="161"/>
      <c r="K521" s="161"/>
      <c r="L521" s="161"/>
      <c r="M521" s="162"/>
      <c r="N521" s="162"/>
      <c r="O521" s="216" t="str">
        <f t="shared" si="112"/>
        <v/>
      </c>
    </row>
    <row r="522" spans="1:16" ht="15.75" customHeight="1" x14ac:dyDescent="0.25">
      <c r="A522" s="163">
        <f t="shared" si="111"/>
        <v>18</v>
      </c>
      <c r="B522" s="164" t="s">
        <v>10</v>
      </c>
      <c r="C522" s="165" t="s">
        <v>10</v>
      </c>
      <c r="D522" s="166" t="s">
        <v>10</v>
      </c>
      <c r="E522" s="165" t="s">
        <v>10</v>
      </c>
      <c r="F522" s="164" t="s">
        <v>10</v>
      </c>
      <c r="G522" s="164"/>
      <c r="H522" s="164"/>
      <c r="I522" s="164"/>
      <c r="J522" s="167"/>
      <c r="K522" s="167"/>
      <c r="L522" s="167"/>
      <c r="M522" s="168"/>
      <c r="N522" s="168"/>
      <c r="O522" s="216" t="str">
        <f t="shared" si="112"/>
        <v/>
      </c>
    </row>
    <row r="523" spans="1:16" ht="15.75" customHeight="1" x14ac:dyDescent="0.25">
      <c r="A523" s="157">
        <f t="shared" si="111"/>
        <v>19</v>
      </c>
      <c r="B523" s="158" t="s">
        <v>10</v>
      </c>
      <c r="C523" s="159" t="s">
        <v>10</v>
      </c>
      <c r="D523" s="160" t="s">
        <v>10</v>
      </c>
      <c r="E523" s="159" t="s">
        <v>10</v>
      </c>
      <c r="F523" s="158" t="s">
        <v>10</v>
      </c>
      <c r="G523" s="158"/>
      <c r="H523" s="158"/>
      <c r="I523" s="158"/>
      <c r="J523" s="161"/>
      <c r="K523" s="161"/>
      <c r="L523" s="161"/>
      <c r="M523" s="162"/>
      <c r="N523" s="162"/>
      <c r="O523" s="216" t="str">
        <f t="shared" si="112"/>
        <v/>
      </c>
    </row>
    <row r="524" spans="1:16" ht="15.75" customHeight="1" thickBot="1" x14ac:dyDescent="0.3">
      <c r="A524" s="163">
        <f t="shared" si="111"/>
        <v>20</v>
      </c>
      <c r="B524" s="164"/>
      <c r="C524" s="165"/>
      <c r="D524" s="166" t="s">
        <v>10</v>
      </c>
      <c r="E524" s="165"/>
      <c r="F524" s="164"/>
      <c r="G524" s="164"/>
      <c r="H524" s="164"/>
      <c r="I524" s="164"/>
      <c r="J524" s="167"/>
      <c r="K524" s="167"/>
      <c r="L524" s="167"/>
      <c r="M524" s="167"/>
      <c r="N524" s="264"/>
      <c r="O524" s="228" t="str">
        <f t="shared" si="112"/>
        <v/>
      </c>
    </row>
    <row r="525" spans="1:16" ht="15.75" customHeight="1" thickBot="1" x14ac:dyDescent="0.3">
      <c r="A525" s="197" t="s">
        <v>11</v>
      </c>
      <c r="B525" s="198"/>
      <c r="C525" s="198"/>
      <c r="D525" s="198"/>
      <c r="E525" s="198"/>
      <c r="F525" s="198"/>
      <c r="G525" s="198"/>
      <c r="H525" s="198"/>
      <c r="I525" s="198"/>
      <c r="J525" s="199">
        <f>SUM(J505:J524)</f>
        <v>0</v>
      </c>
      <c r="K525" s="199">
        <f t="shared" ref="K525:L525" si="113">SUM(K505:K524)</f>
        <v>0</v>
      </c>
      <c r="L525" s="199">
        <f t="shared" si="113"/>
        <v>0</v>
      </c>
      <c r="M525" s="200">
        <f t="shared" ref="M525:N525" si="114">SUM(M505:M524)</f>
        <v>0</v>
      </c>
      <c r="N525" s="200">
        <f t="shared" si="114"/>
        <v>0</v>
      </c>
      <c r="O525" s="236"/>
      <c r="P525" s="26"/>
    </row>
    <row r="526" spans="1:16" ht="15.75" customHeight="1" thickBot="1" x14ac:dyDescent="0.3">
      <c r="A526" s="322" t="s">
        <v>159</v>
      </c>
      <c r="B526" s="323"/>
      <c r="C526" s="323"/>
      <c r="D526" s="323"/>
      <c r="E526" s="323"/>
      <c r="F526" s="323"/>
      <c r="G526" s="323"/>
      <c r="H526" s="323"/>
      <c r="I526" s="324"/>
      <c r="J526" s="13">
        <f t="shared" ref="J526:K526" si="115">J525</f>
        <v>0</v>
      </c>
      <c r="K526" s="13">
        <f t="shared" si="115"/>
        <v>0</v>
      </c>
      <c r="L526" s="13">
        <f t="shared" ref="L526" si="116">L525</f>
        <v>0</v>
      </c>
      <c r="M526" s="13">
        <f t="shared" ref="M526:N526" si="117">M525</f>
        <v>0</v>
      </c>
      <c r="N526" s="13">
        <f t="shared" si="117"/>
        <v>0</v>
      </c>
      <c r="O526" s="237"/>
      <c r="P526" s="26"/>
    </row>
    <row r="527" spans="1:16" ht="15.75" customHeight="1" thickBot="1" x14ac:dyDescent="0.3">
      <c r="A527" s="16"/>
      <c r="B527" s="16"/>
      <c r="C527" s="16"/>
      <c r="D527" s="16"/>
      <c r="E527" s="16"/>
      <c r="F527" s="16"/>
      <c r="G527" s="16"/>
      <c r="H527" s="16"/>
      <c r="I527" s="16"/>
      <c r="J527" s="17"/>
      <c r="K527" s="17"/>
      <c r="L527" s="17"/>
      <c r="M527" s="17"/>
      <c r="N527" s="17"/>
      <c r="O527" s="222"/>
    </row>
    <row r="528" spans="1:16" s="56" customFormat="1" ht="15.75" customHeight="1" thickBot="1" x14ac:dyDescent="0.35">
      <c r="A528" s="334" t="s">
        <v>160</v>
      </c>
      <c r="B528" s="335"/>
      <c r="C528" s="335"/>
      <c r="D528" s="335"/>
      <c r="E528" s="335"/>
      <c r="F528" s="335"/>
      <c r="G528" s="335"/>
      <c r="H528" s="335"/>
      <c r="I528" s="335"/>
      <c r="J528" s="242">
        <f>J115+J248+J324+J360+J391+J417+J448+J474+J500+J526</f>
        <v>0</v>
      </c>
      <c r="K528" s="242">
        <f t="shared" ref="K528:M528" si="118">K115+K248+K324+K360+K391+K417+K448+K474+K500+K526</f>
        <v>0</v>
      </c>
      <c r="L528" s="242">
        <f t="shared" si="118"/>
        <v>0</v>
      </c>
      <c r="M528" s="242">
        <f t="shared" si="118"/>
        <v>0</v>
      </c>
      <c r="N528" s="242">
        <f>N115+N248+N324+N360+N391+N417+N448+N474+N500+N526</f>
        <v>0</v>
      </c>
      <c r="O528" s="241"/>
      <c r="P528" s="225"/>
    </row>
    <row r="529" spans="1:15" ht="15.75" customHeight="1" thickBot="1" x14ac:dyDescent="0.3">
      <c r="A529" s="1"/>
      <c r="B529" s="1"/>
      <c r="C529" s="1"/>
      <c r="D529" s="1"/>
      <c r="E529" s="1"/>
      <c r="F529" s="1"/>
      <c r="G529" s="1"/>
      <c r="H529" s="1"/>
      <c r="I529" s="1"/>
      <c r="J529" s="1"/>
      <c r="K529" s="1"/>
      <c r="L529" s="1"/>
      <c r="M529" s="1"/>
      <c r="N529" s="1"/>
      <c r="O529" s="221"/>
    </row>
    <row r="530" spans="1:15" s="56" customFormat="1" ht="19.5" thickBot="1" x14ac:dyDescent="0.35">
      <c r="A530" s="336" t="s">
        <v>162</v>
      </c>
      <c r="B530" s="337"/>
      <c r="C530" s="337"/>
      <c r="D530" s="337"/>
      <c r="E530" s="337"/>
      <c r="F530" s="337"/>
      <c r="G530" s="337"/>
      <c r="H530" s="337"/>
      <c r="I530" s="338"/>
      <c r="J530" s="337"/>
      <c r="K530" s="337"/>
      <c r="L530" s="338"/>
      <c r="M530" s="338"/>
      <c r="N530" s="338"/>
      <c r="O530" s="339"/>
    </row>
    <row r="531" spans="1:15" s="205" customFormat="1" ht="71.25" x14ac:dyDescent="0.25">
      <c r="A531" s="206" t="s">
        <v>107</v>
      </c>
      <c r="B531" s="203" t="s">
        <v>106</v>
      </c>
      <c r="C531" s="203" t="s">
        <v>104</v>
      </c>
      <c r="D531" s="203" t="s">
        <v>105</v>
      </c>
      <c r="E531" s="203" t="s">
        <v>108</v>
      </c>
      <c r="F531" s="203" t="s">
        <v>109</v>
      </c>
      <c r="G531" s="203" t="s">
        <v>110</v>
      </c>
      <c r="H531" s="203" t="s">
        <v>111</v>
      </c>
      <c r="I531" s="203" t="s">
        <v>112</v>
      </c>
      <c r="J531" s="203" t="s">
        <v>149</v>
      </c>
      <c r="K531" s="203" t="s">
        <v>150</v>
      </c>
      <c r="L531" s="203" t="s">
        <v>148</v>
      </c>
      <c r="M531" s="204" t="s">
        <v>151</v>
      </c>
      <c r="N531" s="343" t="s">
        <v>144</v>
      </c>
      <c r="O531" s="215" t="s">
        <v>114</v>
      </c>
    </row>
    <row r="532" spans="1:15" ht="15.75" customHeight="1" x14ac:dyDescent="0.25">
      <c r="A532" s="157">
        <v>1</v>
      </c>
      <c r="B532" s="158"/>
      <c r="C532" s="159"/>
      <c r="D532" s="160" t="s">
        <v>10</v>
      </c>
      <c r="E532" s="159"/>
      <c r="F532" s="158"/>
      <c r="G532" s="158"/>
      <c r="H532" s="158"/>
      <c r="I532" s="158"/>
      <c r="J532" s="161"/>
      <c r="K532" s="161"/>
      <c r="L532" s="161"/>
      <c r="M532" s="162"/>
      <c r="N532" s="344"/>
      <c r="O532" s="216" t="str">
        <f>IF(J532&gt;=15000,"Sí","")</f>
        <v/>
      </c>
    </row>
    <row r="533" spans="1:15" ht="15.75" customHeight="1" x14ac:dyDescent="0.25">
      <c r="A533" s="163">
        <f t="shared" ref="A533:A561" si="119">A532+1</f>
        <v>2</v>
      </c>
      <c r="B533" s="164"/>
      <c r="C533" s="165"/>
      <c r="D533" s="166" t="s">
        <v>10</v>
      </c>
      <c r="E533" s="165"/>
      <c r="F533" s="164"/>
      <c r="G533" s="164"/>
      <c r="H533" s="164"/>
      <c r="I533" s="164"/>
      <c r="J533" s="167"/>
      <c r="K533" s="167"/>
      <c r="L533" s="167"/>
      <c r="M533" s="168"/>
      <c r="N533" s="344"/>
      <c r="O533" s="216" t="str">
        <f t="shared" ref="O533:O561" si="120">IF(J533&gt;=15000,"Sí","")</f>
        <v/>
      </c>
    </row>
    <row r="534" spans="1:15" ht="15.75" customHeight="1" x14ac:dyDescent="0.25">
      <c r="A534" s="157">
        <f t="shared" si="119"/>
        <v>3</v>
      </c>
      <c r="B534" s="158"/>
      <c r="C534" s="159"/>
      <c r="D534" s="160" t="s">
        <v>10</v>
      </c>
      <c r="E534" s="159"/>
      <c r="F534" s="158"/>
      <c r="G534" s="158"/>
      <c r="H534" s="158"/>
      <c r="I534" s="158"/>
      <c r="J534" s="161"/>
      <c r="K534" s="161"/>
      <c r="L534" s="161"/>
      <c r="M534" s="162"/>
      <c r="N534" s="344"/>
      <c r="O534" s="216" t="str">
        <f t="shared" si="120"/>
        <v/>
      </c>
    </row>
    <row r="535" spans="1:15" ht="15.75" customHeight="1" x14ac:dyDescent="0.25">
      <c r="A535" s="163">
        <f t="shared" si="119"/>
        <v>4</v>
      </c>
      <c r="B535" s="164"/>
      <c r="C535" s="165"/>
      <c r="D535" s="166"/>
      <c r="E535" s="165"/>
      <c r="F535" s="164"/>
      <c r="G535" s="164"/>
      <c r="H535" s="164"/>
      <c r="I535" s="164"/>
      <c r="J535" s="167"/>
      <c r="K535" s="167"/>
      <c r="L535" s="167"/>
      <c r="M535" s="168"/>
      <c r="N535" s="344"/>
      <c r="O535" s="216" t="str">
        <f t="shared" si="120"/>
        <v/>
      </c>
    </row>
    <row r="536" spans="1:15" ht="15.75" customHeight="1" x14ac:dyDescent="0.25">
      <c r="A536" s="157">
        <f t="shared" si="119"/>
        <v>5</v>
      </c>
      <c r="B536" s="158"/>
      <c r="C536" s="159"/>
      <c r="D536" s="160" t="s">
        <v>10</v>
      </c>
      <c r="E536" s="159"/>
      <c r="F536" s="158"/>
      <c r="G536" s="158"/>
      <c r="H536" s="158"/>
      <c r="I536" s="158"/>
      <c r="J536" s="161"/>
      <c r="K536" s="161"/>
      <c r="L536" s="161"/>
      <c r="M536" s="162"/>
      <c r="N536" s="344"/>
      <c r="O536" s="216" t="str">
        <f t="shared" si="120"/>
        <v/>
      </c>
    </row>
    <row r="537" spans="1:15" ht="15.75" customHeight="1" x14ac:dyDescent="0.25">
      <c r="A537" s="163">
        <f t="shared" si="119"/>
        <v>6</v>
      </c>
      <c r="B537" s="164"/>
      <c r="C537" s="165"/>
      <c r="D537" s="166" t="s">
        <v>10</v>
      </c>
      <c r="E537" s="165"/>
      <c r="F537" s="164"/>
      <c r="G537" s="164"/>
      <c r="H537" s="164"/>
      <c r="I537" s="164"/>
      <c r="J537" s="167"/>
      <c r="K537" s="167"/>
      <c r="L537" s="167"/>
      <c r="M537" s="168"/>
      <c r="N537" s="344"/>
      <c r="O537" s="216" t="str">
        <f t="shared" si="120"/>
        <v/>
      </c>
    </row>
    <row r="538" spans="1:15" ht="15.75" customHeight="1" x14ac:dyDescent="0.25">
      <c r="A538" s="157">
        <f t="shared" si="119"/>
        <v>7</v>
      </c>
      <c r="B538" s="158"/>
      <c r="C538" s="159"/>
      <c r="D538" s="160" t="s">
        <v>10</v>
      </c>
      <c r="E538" s="159"/>
      <c r="F538" s="158"/>
      <c r="G538" s="158"/>
      <c r="H538" s="158"/>
      <c r="I538" s="158"/>
      <c r="J538" s="161"/>
      <c r="K538" s="161"/>
      <c r="L538" s="161"/>
      <c r="M538" s="162"/>
      <c r="N538" s="344"/>
      <c r="O538" s="216" t="str">
        <f t="shared" si="120"/>
        <v/>
      </c>
    </row>
    <row r="539" spans="1:15" ht="15.75" customHeight="1" x14ac:dyDescent="0.25">
      <c r="A539" s="163">
        <f t="shared" si="119"/>
        <v>8</v>
      </c>
      <c r="B539" s="164"/>
      <c r="C539" s="165"/>
      <c r="D539" s="166" t="s">
        <v>10</v>
      </c>
      <c r="E539" s="165"/>
      <c r="F539" s="164"/>
      <c r="G539" s="164"/>
      <c r="H539" s="164"/>
      <c r="I539" s="164"/>
      <c r="J539" s="167"/>
      <c r="K539" s="167"/>
      <c r="L539" s="167"/>
      <c r="M539" s="168"/>
      <c r="N539" s="344"/>
      <c r="O539" s="216" t="str">
        <f t="shared" si="120"/>
        <v/>
      </c>
    </row>
    <row r="540" spans="1:15" ht="15.75" customHeight="1" x14ac:dyDescent="0.25">
      <c r="A540" s="157">
        <f t="shared" si="119"/>
        <v>9</v>
      </c>
      <c r="B540" s="158"/>
      <c r="C540" s="159"/>
      <c r="D540" s="160" t="s">
        <v>10</v>
      </c>
      <c r="E540" s="159"/>
      <c r="F540" s="158"/>
      <c r="G540" s="158"/>
      <c r="H540" s="158"/>
      <c r="I540" s="158"/>
      <c r="J540" s="161"/>
      <c r="K540" s="161"/>
      <c r="L540" s="161"/>
      <c r="M540" s="162"/>
      <c r="N540" s="344"/>
      <c r="O540" s="216" t="str">
        <f t="shared" si="120"/>
        <v/>
      </c>
    </row>
    <row r="541" spans="1:15" ht="15.75" customHeight="1" x14ac:dyDescent="0.25">
      <c r="A541" s="163">
        <f t="shared" si="119"/>
        <v>10</v>
      </c>
      <c r="B541" s="164"/>
      <c r="C541" s="165"/>
      <c r="D541" s="166" t="s">
        <v>10</v>
      </c>
      <c r="E541" s="165"/>
      <c r="F541" s="164"/>
      <c r="G541" s="164"/>
      <c r="H541" s="164"/>
      <c r="I541" s="164"/>
      <c r="J541" s="167"/>
      <c r="K541" s="167"/>
      <c r="L541" s="167"/>
      <c r="M541" s="168"/>
      <c r="N541" s="344"/>
      <c r="O541" s="216" t="str">
        <f t="shared" si="120"/>
        <v/>
      </c>
    </row>
    <row r="542" spans="1:15" ht="15.75" customHeight="1" x14ac:dyDescent="0.25">
      <c r="A542" s="157">
        <f t="shared" si="119"/>
        <v>11</v>
      </c>
      <c r="B542" s="158"/>
      <c r="C542" s="159"/>
      <c r="D542" s="160" t="s">
        <v>10</v>
      </c>
      <c r="E542" s="159"/>
      <c r="F542" s="158"/>
      <c r="G542" s="158"/>
      <c r="H542" s="158"/>
      <c r="I542" s="158"/>
      <c r="J542" s="161"/>
      <c r="K542" s="161"/>
      <c r="L542" s="161"/>
      <c r="M542" s="162"/>
      <c r="N542" s="344"/>
      <c r="O542" s="216" t="str">
        <f t="shared" si="120"/>
        <v/>
      </c>
    </row>
    <row r="543" spans="1:15" ht="15.75" customHeight="1" x14ac:dyDescent="0.25">
      <c r="A543" s="163">
        <f t="shared" si="119"/>
        <v>12</v>
      </c>
      <c r="B543" s="164"/>
      <c r="C543" s="165"/>
      <c r="D543" s="166" t="s">
        <v>10</v>
      </c>
      <c r="E543" s="165"/>
      <c r="F543" s="164"/>
      <c r="G543" s="164"/>
      <c r="H543" s="164"/>
      <c r="I543" s="164"/>
      <c r="J543" s="167"/>
      <c r="K543" s="167"/>
      <c r="L543" s="167"/>
      <c r="M543" s="168"/>
      <c r="N543" s="344"/>
      <c r="O543" s="216" t="str">
        <f t="shared" si="120"/>
        <v/>
      </c>
    </row>
    <row r="544" spans="1:15" ht="15.75" customHeight="1" x14ac:dyDescent="0.25">
      <c r="A544" s="157">
        <f t="shared" si="119"/>
        <v>13</v>
      </c>
      <c r="B544" s="158"/>
      <c r="C544" s="159"/>
      <c r="D544" s="160" t="s">
        <v>10</v>
      </c>
      <c r="E544" s="159"/>
      <c r="F544" s="158"/>
      <c r="G544" s="158"/>
      <c r="H544" s="158"/>
      <c r="I544" s="158"/>
      <c r="J544" s="161"/>
      <c r="K544" s="161"/>
      <c r="L544" s="161"/>
      <c r="M544" s="162"/>
      <c r="N544" s="344"/>
      <c r="O544" s="216" t="str">
        <f t="shared" si="120"/>
        <v/>
      </c>
    </row>
    <row r="545" spans="1:15" ht="15.75" customHeight="1" x14ac:dyDescent="0.25">
      <c r="A545" s="163">
        <f t="shared" si="119"/>
        <v>14</v>
      </c>
      <c r="B545" s="164" t="s">
        <v>10</v>
      </c>
      <c r="C545" s="165" t="s">
        <v>10</v>
      </c>
      <c r="D545" s="166" t="s">
        <v>10</v>
      </c>
      <c r="E545" s="165" t="s">
        <v>10</v>
      </c>
      <c r="F545" s="164" t="s">
        <v>10</v>
      </c>
      <c r="G545" s="164"/>
      <c r="H545" s="164"/>
      <c r="I545" s="164"/>
      <c r="J545" s="167"/>
      <c r="K545" s="167"/>
      <c r="L545" s="167"/>
      <c r="M545" s="168"/>
      <c r="N545" s="344"/>
      <c r="O545" s="216" t="str">
        <f t="shared" si="120"/>
        <v/>
      </c>
    </row>
    <row r="546" spans="1:15" ht="15.75" customHeight="1" x14ac:dyDescent="0.25">
      <c r="A546" s="157">
        <f t="shared" si="119"/>
        <v>15</v>
      </c>
      <c r="B546" s="158" t="s">
        <v>10</v>
      </c>
      <c r="C546" s="159" t="s">
        <v>10</v>
      </c>
      <c r="D546" s="160" t="s">
        <v>10</v>
      </c>
      <c r="E546" s="159" t="s">
        <v>10</v>
      </c>
      <c r="F546" s="158" t="s">
        <v>10</v>
      </c>
      <c r="G546" s="158"/>
      <c r="H546" s="158"/>
      <c r="I546" s="158"/>
      <c r="J546" s="161"/>
      <c r="K546" s="161"/>
      <c r="L546" s="161"/>
      <c r="M546" s="162"/>
      <c r="N546" s="344"/>
      <c r="O546" s="216" t="str">
        <f t="shared" si="120"/>
        <v/>
      </c>
    </row>
    <row r="547" spans="1:15" ht="15.75" customHeight="1" x14ac:dyDescent="0.25">
      <c r="A547" s="163">
        <f t="shared" si="119"/>
        <v>16</v>
      </c>
      <c r="B547" s="164" t="s">
        <v>10</v>
      </c>
      <c r="C547" s="165" t="s">
        <v>10</v>
      </c>
      <c r="D547" s="166" t="s">
        <v>10</v>
      </c>
      <c r="E547" s="165" t="s">
        <v>10</v>
      </c>
      <c r="F547" s="164" t="s">
        <v>10</v>
      </c>
      <c r="G547" s="164"/>
      <c r="H547" s="164"/>
      <c r="I547" s="164"/>
      <c r="J547" s="167"/>
      <c r="K547" s="167"/>
      <c r="L547" s="167"/>
      <c r="M547" s="168"/>
      <c r="N547" s="344"/>
      <c r="O547" s="216" t="str">
        <f t="shared" si="120"/>
        <v/>
      </c>
    </row>
    <row r="548" spans="1:15" ht="15.75" customHeight="1" x14ac:dyDescent="0.25">
      <c r="A548" s="157">
        <f t="shared" si="119"/>
        <v>17</v>
      </c>
      <c r="B548" s="158" t="s">
        <v>10</v>
      </c>
      <c r="C548" s="159" t="s">
        <v>10</v>
      </c>
      <c r="D548" s="160" t="s">
        <v>10</v>
      </c>
      <c r="E548" s="159" t="s">
        <v>10</v>
      </c>
      <c r="F548" s="158" t="s">
        <v>10</v>
      </c>
      <c r="G548" s="158"/>
      <c r="H548" s="158"/>
      <c r="I548" s="158"/>
      <c r="J548" s="161"/>
      <c r="K548" s="161"/>
      <c r="L548" s="161"/>
      <c r="M548" s="162"/>
      <c r="N548" s="344"/>
      <c r="O548" s="216" t="str">
        <f t="shared" si="120"/>
        <v/>
      </c>
    </row>
    <row r="549" spans="1:15" ht="15.75" customHeight="1" x14ac:dyDescent="0.25">
      <c r="A549" s="163">
        <f t="shared" si="119"/>
        <v>18</v>
      </c>
      <c r="B549" s="164" t="s">
        <v>10</v>
      </c>
      <c r="C549" s="165" t="s">
        <v>10</v>
      </c>
      <c r="D549" s="166" t="s">
        <v>10</v>
      </c>
      <c r="E549" s="165" t="s">
        <v>10</v>
      </c>
      <c r="F549" s="164" t="s">
        <v>10</v>
      </c>
      <c r="G549" s="164"/>
      <c r="H549" s="164"/>
      <c r="I549" s="164"/>
      <c r="J549" s="167"/>
      <c r="K549" s="167"/>
      <c r="L549" s="167"/>
      <c r="M549" s="168"/>
      <c r="N549" s="344"/>
      <c r="O549" s="216" t="str">
        <f t="shared" si="120"/>
        <v/>
      </c>
    </row>
    <row r="550" spans="1:15" ht="15.75" customHeight="1" x14ac:dyDescent="0.25">
      <c r="A550" s="157">
        <f t="shared" si="119"/>
        <v>19</v>
      </c>
      <c r="B550" s="158" t="s">
        <v>10</v>
      </c>
      <c r="C550" s="159" t="s">
        <v>10</v>
      </c>
      <c r="D550" s="160" t="s">
        <v>10</v>
      </c>
      <c r="E550" s="159" t="s">
        <v>10</v>
      </c>
      <c r="F550" s="158" t="s">
        <v>10</v>
      </c>
      <c r="G550" s="158"/>
      <c r="H550" s="158"/>
      <c r="I550" s="158"/>
      <c r="J550" s="161"/>
      <c r="K550" s="161"/>
      <c r="L550" s="161"/>
      <c r="M550" s="162"/>
      <c r="N550" s="344"/>
      <c r="O550" s="216" t="str">
        <f t="shared" si="120"/>
        <v/>
      </c>
    </row>
    <row r="551" spans="1:15" ht="15.75" customHeight="1" x14ac:dyDescent="0.25">
      <c r="A551" s="163">
        <f t="shared" si="119"/>
        <v>20</v>
      </c>
      <c r="B551" s="164"/>
      <c r="C551" s="165"/>
      <c r="D551" s="166" t="s">
        <v>10</v>
      </c>
      <c r="E551" s="165"/>
      <c r="F551" s="164"/>
      <c r="G551" s="164"/>
      <c r="H551" s="164"/>
      <c r="I551" s="164"/>
      <c r="J551" s="167"/>
      <c r="K551" s="167"/>
      <c r="L551" s="167"/>
      <c r="M551" s="168"/>
      <c r="N551" s="344"/>
      <c r="O551" s="216" t="str">
        <f t="shared" si="120"/>
        <v/>
      </c>
    </row>
    <row r="552" spans="1:15" ht="15.75" customHeight="1" x14ac:dyDescent="0.25">
      <c r="A552" s="157">
        <f t="shared" si="119"/>
        <v>21</v>
      </c>
      <c r="B552" s="158"/>
      <c r="C552" s="159"/>
      <c r="D552" s="160" t="s">
        <v>10</v>
      </c>
      <c r="E552" s="159"/>
      <c r="F552" s="158"/>
      <c r="G552" s="158"/>
      <c r="H552" s="158"/>
      <c r="I552" s="158"/>
      <c r="J552" s="161"/>
      <c r="K552" s="161"/>
      <c r="L552" s="161"/>
      <c r="M552" s="162"/>
      <c r="N552" s="344"/>
      <c r="O552" s="216" t="str">
        <f t="shared" si="120"/>
        <v/>
      </c>
    </row>
    <row r="553" spans="1:15" ht="15.75" customHeight="1" x14ac:dyDescent="0.25">
      <c r="A553" s="163">
        <f t="shared" si="119"/>
        <v>22</v>
      </c>
      <c r="B553" s="164"/>
      <c r="C553" s="165"/>
      <c r="D553" s="166"/>
      <c r="E553" s="165"/>
      <c r="F553" s="164"/>
      <c r="G553" s="164"/>
      <c r="H553" s="164"/>
      <c r="I553" s="164"/>
      <c r="J553" s="167"/>
      <c r="K553" s="167"/>
      <c r="L553" s="167"/>
      <c r="M553" s="168"/>
      <c r="N553" s="344"/>
      <c r="O553" s="216" t="str">
        <f t="shared" si="120"/>
        <v/>
      </c>
    </row>
    <row r="554" spans="1:15" ht="15.75" customHeight="1" x14ac:dyDescent="0.25">
      <c r="A554" s="157">
        <f t="shared" si="119"/>
        <v>23</v>
      </c>
      <c r="B554" s="158"/>
      <c r="C554" s="159"/>
      <c r="D554" s="160"/>
      <c r="E554" s="159"/>
      <c r="F554" s="158"/>
      <c r="G554" s="158"/>
      <c r="H554" s="158"/>
      <c r="I554" s="158"/>
      <c r="J554" s="161"/>
      <c r="K554" s="161"/>
      <c r="L554" s="161"/>
      <c r="M554" s="162"/>
      <c r="N554" s="344"/>
      <c r="O554" s="216" t="str">
        <f t="shared" si="120"/>
        <v/>
      </c>
    </row>
    <row r="555" spans="1:15" ht="15.75" customHeight="1" x14ac:dyDescent="0.25">
      <c r="A555" s="163">
        <f t="shared" si="119"/>
        <v>24</v>
      </c>
      <c r="B555" s="164"/>
      <c r="C555" s="165"/>
      <c r="D555" s="166"/>
      <c r="E555" s="165"/>
      <c r="F555" s="164"/>
      <c r="G555" s="164"/>
      <c r="H555" s="164"/>
      <c r="I555" s="164"/>
      <c r="J555" s="167"/>
      <c r="K555" s="167"/>
      <c r="L555" s="167"/>
      <c r="M555" s="168"/>
      <c r="N555" s="344"/>
      <c r="O555" s="216" t="str">
        <f t="shared" si="120"/>
        <v/>
      </c>
    </row>
    <row r="556" spans="1:15" ht="15.75" customHeight="1" x14ac:dyDescent="0.25">
      <c r="A556" s="157">
        <f t="shared" si="119"/>
        <v>25</v>
      </c>
      <c r="B556" s="158"/>
      <c r="C556" s="159"/>
      <c r="D556" s="160"/>
      <c r="E556" s="159"/>
      <c r="F556" s="158"/>
      <c r="G556" s="158"/>
      <c r="H556" s="158"/>
      <c r="I556" s="158"/>
      <c r="J556" s="161"/>
      <c r="K556" s="161"/>
      <c r="L556" s="161"/>
      <c r="M556" s="162"/>
      <c r="N556" s="344"/>
      <c r="O556" s="216" t="str">
        <f t="shared" si="120"/>
        <v/>
      </c>
    </row>
    <row r="557" spans="1:15" ht="15.75" customHeight="1" x14ac:dyDescent="0.25">
      <c r="A557" s="163">
        <f t="shared" si="119"/>
        <v>26</v>
      </c>
      <c r="B557" s="164"/>
      <c r="C557" s="165"/>
      <c r="D557" s="166"/>
      <c r="E557" s="165"/>
      <c r="F557" s="164"/>
      <c r="G557" s="164"/>
      <c r="H557" s="164"/>
      <c r="I557" s="164"/>
      <c r="J557" s="167"/>
      <c r="K557" s="167"/>
      <c r="L557" s="167"/>
      <c r="M557" s="168"/>
      <c r="N557" s="344"/>
      <c r="O557" s="216" t="str">
        <f t="shared" si="120"/>
        <v/>
      </c>
    </row>
    <row r="558" spans="1:15" ht="15.75" customHeight="1" x14ac:dyDescent="0.25">
      <c r="A558" s="157">
        <f t="shared" si="119"/>
        <v>27</v>
      </c>
      <c r="B558" s="158"/>
      <c r="C558" s="159"/>
      <c r="D558" s="160"/>
      <c r="E558" s="159"/>
      <c r="F558" s="158"/>
      <c r="G558" s="158"/>
      <c r="H558" s="158"/>
      <c r="I558" s="158"/>
      <c r="J558" s="161"/>
      <c r="K558" s="161"/>
      <c r="L558" s="161"/>
      <c r="M558" s="162"/>
      <c r="N558" s="344"/>
      <c r="O558" s="216" t="str">
        <f t="shared" si="120"/>
        <v/>
      </c>
    </row>
    <row r="559" spans="1:15" ht="15.75" customHeight="1" x14ac:dyDescent="0.25">
      <c r="A559" s="163">
        <f t="shared" si="119"/>
        <v>28</v>
      </c>
      <c r="B559" s="164"/>
      <c r="C559" s="165"/>
      <c r="D559" s="166"/>
      <c r="E559" s="165"/>
      <c r="F559" s="164"/>
      <c r="G559" s="164"/>
      <c r="H559" s="164"/>
      <c r="I559" s="164"/>
      <c r="J559" s="167"/>
      <c r="K559" s="167"/>
      <c r="L559" s="167"/>
      <c r="M559" s="168"/>
      <c r="N559" s="344"/>
      <c r="O559" s="216" t="str">
        <f t="shared" si="120"/>
        <v/>
      </c>
    </row>
    <row r="560" spans="1:15" ht="15.75" customHeight="1" x14ac:dyDescent="0.25">
      <c r="A560" s="157">
        <f t="shared" si="119"/>
        <v>29</v>
      </c>
      <c r="B560" s="158"/>
      <c r="C560" s="159"/>
      <c r="D560" s="160" t="s">
        <v>10</v>
      </c>
      <c r="E560" s="159"/>
      <c r="F560" s="158"/>
      <c r="G560" s="158"/>
      <c r="H560" s="158"/>
      <c r="I560" s="158"/>
      <c r="J560" s="161"/>
      <c r="K560" s="161"/>
      <c r="L560" s="161"/>
      <c r="M560" s="162"/>
      <c r="N560" s="344"/>
      <c r="O560" s="216" t="str">
        <f t="shared" si="120"/>
        <v/>
      </c>
    </row>
    <row r="561" spans="1:16" ht="15.75" customHeight="1" thickBot="1" x14ac:dyDescent="0.3">
      <c r="A561" s="163">
        <f t="shared" si="119"/>
        <v>30</v>
      </c>
      <c r="B561" s="164"/>
      <c r="C561" s="165"/>
      <c r="D561" s="166" t="s">
        <v>10</v>
      </c>
      <c r="E561" s="165"/>
      <c r="F561" s="164"/>
      <c r="G561" s="164"/>
      <c r="H561" s="164"/>
      <c r="I561" s="164"/>
      <c r="J561" s="167"/>
      <c r="K561" s="167"/>
      <c r="L561" s="167"/>
      <c r="M561" s="375"/>
      <c r="N561" s="344"/>
      <c r="O561" s="228" t="str">
        <f t="shared" si="120"/>
        <v/>
      </c>
    </row>
    <row r="562" spans="1:16" ht="15.75" customHeight="1" thickBot="1" x14ac:dyDescent="0.3">
      <c r="A562" s="197" t="s">
        <v>11</v>
      </c>
      <c r="B562" s="198"/>
      <c r="C562" s="198"/>
      <c r="D562" s="198"/>
      <c r="E562" s="198"/>
      <c r="F562" s="198"/>
      <c r="G562" s="198"/>
      <c r="H562" s="201"/>
      <c r="I562" s="201"/>
      <c r="J562" s="202">
        <f t="shared" ref="J562:L562" si="121">SUM(J532:J561)</f>
        <v>0</v>
      </c>
      <c r="K562" s="202">
        <f t="shared" si="121"/>
        <v>0</v>
      </c>
      <c r="L562" s="202">
        <f t="shared" si="121"/>
        <v>0</v>
      </c>
      <c r="M562" s="376">
        <f t="shared" ref="M562" si="122">SUM(M532:M561)</f>
        <v>0</v>
      </c>
      <c r="N562" s="345"/>
      <c r="O562" s="235"/>
    </row>
    <row r="563" spans="1:16" ht="15.75" customHeight="1" x14ac:dyDescent="0.25">
      <c r="A563" s="1"/>
      <c r="B563" s="83"/>
      <c r="C563" s="83"/>
      <c r="D563" s="83"/>
      <c r="E563" s="83"/>
      <c r="F563" s="83"/>
      <c r="G563" s="83"/>
      <c r="H563" s="21"/>
      <c r="I563" s="21"/>
      <c r="J563" s="22"/>
      <c r="K563" s="22"/>
      <c r="L563" s="22"/>
      <c r="M563" s="22"/>
      <c r="N563" s="22"/>
      <c r="O563" s="243"/>
    </row>
    <row r="564" spans="1:16" ht="15.75" customHeight="1" thickBot="1" x14ac:dyDescent="0.3">
      <c r="A564" s="1"/>
      <c r="B564" s="88"/>
      <c r="C564" s="88"/>
      <c r="D564" s="88"/>
      <c r="E564" s="88"/>
      <c r="F564" s="88"/>
      <c r="G564" s="88"/>
      <c r="H564" s="21"/>
      <c r="I564" s="21"/>
      <c r="J564" s="22"/>
      <c r="K564" s="22"/>
      <c r="L564" s="22"/>
      <c r="M564" s="22"/>
      <c r="N564" s="22"/>
      <c r="O564" s="223"/>
    </row>
    <row r="565" spans="1:16" s="56" customFormat="1" ht="57.75" thickBot="1" x14ac:dyDescent="0.35">
      <c r="A565" s="118"/>
      <c r="B565" s="119"/>
      <c r="C565" s="119"/>
      <c r="D565" s="119"/>
      <c r="E565" s="119"/>
      <c r="F565" s="119"/>
      <c r="G565" s="119"/>
      <c r="H565" s="120"/>
      <c r="I565" s="120"/>
      <c r="J565" s="245" t="s">
        <v>149</v>
      </c>
      <c r="K565" s="247" t="s">
        <v>150</v>
      </c>
      <c r="L565" s="246" t="s">
        <v>148</v>
      </c>
      <c r="M565" s="246" t="s">
        <v>151</v>
      </c>
      <c r="N565" s="247" t="s">
        <v>115</v>
      </c>
      <c r="O565" s="269"/>
      <c r="P565" s="225"/>
    </row>
    <row r="566" spans="1:16" s="93" customFormat="1" ht="21.75" customHeight="1" thickBot="1" x14ac:dyDescent="0.4">
      <c r="A566" s="340" t="s">
        <v>85</v>
      </c>
      <c r="B566" s="341"/>
      <c r="C566" s="341"/>
      <c r="D566" s="341"/>
      <c r="E566" s="341"/>
      <c r="F566" s="341"/>
      <c r="G566" s="341"/>
      <c r="H566" s="341"/>
      <c r="I566" s="342"/>
      <c r="J566" s="244">
        <f>J528+J562</f>
        <v>0</v>
      </c>
      <c r="K566" s="244">
        <f t="shared" ref="K566:M566" si="123">K528+K562</f>
        <v>0</v>
      </c>
      <c r="L566" s="244">
        <f t="shared" si="123"/>
        <v>0</v>
      </c>
      <c r="M566" s="244">
        <f t="shared" si="123"/>
        <v>0</v>
      </c>
      <c r="N566" s="268">
        <f>N528</f>
        <v>0</v>
      </c>
      <c r="O566" s="267"/>
      <c r="P566" s="226"/>
    </row>
    <row r="567" spans="1:16" ht="15.75" customHeight="1" x14ac:dyDescent="0.25">
      <c r="N567" s="328" t="str">
        <f>IF(N528='Diferencia Gastos'!C3,"","AVISO DE ERROR: la sumatoria de los importes a imputar a la subvención (celda M528) no coincide con la cuantía concedida")</f>
        <v/>
      </c>
      <c r="O567" s="329"/>
    </row>
    <row r="568" spans="1:16" ht="15.75" customHeight="1" x14ac:dyDescent="0.25">
      <c r="N568" s="330"/>
      <c r="O568" s="331"/>
      <c r="P568" s="26"/>
    </row>
    <row r="569" spans="1:16" ht="15.75" customHeight="1" x14ac:dyDescent="0.25">
      <c r="N569" s="330"/>
      <c r="O569" s="331"/>
    </row>
    <row r="570" spans="1:16" ht="15.75" customHeight="1" x14ac:dyDescent="0.25">
      <c r="N570" s="332"/>
      <c r="O570" s="333"/>
    </row>
    <row r="571" spans="1:16" ht="15.75" customHeight="1" x14ac:dyDescent="0.25">
      <c r="N571" s="266"/>
      <c r="O571" s="266"/>
    </row>
    <row r="572" spans="1:16" ht="15.75" customHeight="1" x14ac:dyDescent="0.25"/>
    <row r="573" spans="1:16" ht="15.75" customHeight="1" x14ac:dyDescent="0.25"/>
    <row r="574" spans="1:16" ht="15.75" customHeight="1" x14ac:dyDescent="0.25"/>
    <row r="575" spans="1:16" ht="15.75" customHeight="1" x14ac:dyDescent="0.25"/>
    <row r="576" spans="1:1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row r="1087" ht="15.75" customHeight="1" x14ac:dyDescent="0.25"/>
    <row r="1088" ht="15.75" customHeight="1" x14ac:dyDescent="0.25"/>
    <row r="1089" ht="15.75" customHeight="1" x14ac:dyDescent="0.25"/>
    <row r="1090" ht="15.75" customHeight="1" x14ac:dyDescent="0.25"/>
    <row r="1091" ht="15.75" customHeight="1" x14ac:dyDescent="0.25"/>
    <row r="1092" ht="15.75" customHeight="1" x14ac:dyDescent="0.25"/>
    <row r="1093" ht="15.75" customHeight="1" x14ac:dyDescent="0.25"/>
    <row r="1094" ht="15.75" customHeight="1" x14ac:dyDescent="0.25"/>
    <row r="1095" ht="15.75" customHeight="1" x14ac:dyDescent="0.25"/>
    <row r="1096" ht="15.75" customHeight="1" x14ac:dyDescent="0.25"/>
    <row r="1097" ht="15.75" customHeight="1" x14ac:dyDescent="0.25"/>
    <row r="1098" ht="15.75" customHeight="1" x14ac:dyDescent="0.25"/>
    <row r="1099" ht="15.75" customHeight="1" x14ac:dyDescent="0.25"/>
    <row r="1100" ht="15.75" customHeight="1" x14ac:dyDescent="0.25"/>
    <row r="1101" ht="15.75" customHeight="1" x14ac:dyDescent="0.25"/>
    <row r="1102" ht="15.75" customHeight="1" x14ac:dyDescent="0.25"/>
    <row r="1103" ht="15.75" customHeight="1" x14ac:dyDescent="0.25"/>
    <row r="1104" ht="15.75" customHeight="1" x14ac:dyDescent="0.25"/>
    <row r="1105" ht="15.75" customHeight="1" x14ac:dyDescent="0.25"/>
    <row r="1106" ht="15.75" customHeight="1" x14ac:dyDescent="0.25"/>
    <row r="1107" ht="15.75" customHeight="1" x14ac:dyDescent="0.25"/>
    <row r="1108" ht="15.75" customHeight="1" x14ac:dyDescent="0.25"/>
    <row r="1109" ht="15.75" customHeight="1" x14ac:dyDescent="0.25"/>
    <row r="1110" ht="15.75" customHeight="1" x14ac:dyDescent="0.25"/>
    <row r="1111" ht="15.75" customHeight="1" x14ac:dyDescent="0.25"/>
    <row r="1112" ht="15.75" customHeight="1" x14ac:dyDescent="0.25"/>
    <row r="1113" ht="15.75" customHeight="1" x14ac:dyDescent="0.25"/>
    <row r="1114" ht="15.75" customHeight="1" x14ac:dyDescent="0.25"/>
    <row r="1115" ht="15.75" customHeight="1" x14ac:dyDescent="0.25"/>
    <row r="1116" ht="15.75" customHeight="1" x14ac:dyDescent="0.25"/>
    <row r="1117" ht="15.75" customHeight="1" x14ac:dyDescent="0.25"/>
    <row r="1118" ht="15.75" customHeight="1" x14ac:dyDescent="0.25"/>
    <row r="1119" ht="15.75" customHeight="1" x14ac:dyDescent="0.25"/>
    <row r="1120" ht="15.75" customHeight="1" x14ac:dyDescent="0.25"/>
    <row r="1121" ht="15.75" customHeight="1" x14ac:dyDescent="0.25"/>
    <row r="1122" ht="15.75" customHeight="1" x14ac:dyDescent="0.25"/>
    <row r="1123" ht="15.75" customHeight="1" x14ac:dyDescent="0.25"/>
    <row r="1124" ht="15.75" customHeight="1" x14ac:dyDescent="0.25"/>
    <row r="1125" ht="15.75" customHeight="1" x14ac:dyDescent="0.25"/>
    <row r="1126" ht="15.75" customHeight="1" x14ac:dyDescent="0.25"/>
    <row r="1127" ht="15.75" customHeight="1" x14ac:dyDescent="0.25"/>
    <row r="1128" ht="15.75" customHeight="1" x14ac:dyDescent="0.25"/>
    <row r="1129" ht="15.75" customHeight="1" x14ac:dyDescent="0.25"/>
    <row r="1130" ht="15.75" customHeight="1" x14ac:dyDescent="0.25"/>
    <row r="1131" ht="15.75" customHeight="1" x14ac:dyDescent="0.25"/>
    <row r="1132" ht="15.75" customHeight="1" x14ac:dyDescent="0.25"/>
    <row r="1133" ht="15.75" customHeight="1" x14ac:dyDescent="0.25"/>
    <row r="1134" ht="15.75" customHeight="1" x14ac:dyDescent="0.25"/>
    <row r="1135" ht="15.75" customHeight="1" x14ac:dyDescent="0.25"/>
    <row r="1136" ht="15.75" customHeight="1" x14ac:dyDescent="0.25"/>
    <row r="1137" ht="15.75" customHeight="1" x14ac:dyDescent="0.25"/>
    <row r="1138" ht="15.75" customHeight="1" x14ac:dyDescent="0.25"/>
    <row r="1139" ht="15.75" customHeight="1" x14ac:dyDescent="0.25"/>
    <row r="1140" ht="15.75" customHeight="1" x14ac:dyDescent="0.25"/>
    <row r="1141" ht="15.75" customHeight="1" x14ac:dyDescent="0.25"/>
    <row r="1142" ht="15.75" customHeight="1" x14ac:dyDescent="0.25"/>
    <row r="1143" ht="15.75" customHeight="1" x14ac:dyDescent="0.25"/>
    <row r="1144" ht="15.75" customHeight="1" x14ac:dyDescent="0.25"/>
    <row r="1145" ht="15.75" customHeight="1" x14ac:dyDescent="0.25"/>
    <row r="1146" ht="15.75" customHeight="1" x14ac:dyDescent="0.25"/>
  </sheetData>
  <mergeCells count="46">
    <mergeCell ref="A1:O1"/>
    <mergeCell ref="A5:O5"/>
    <mergeCell ref="A6:O6"/>
    <mergeCell ref="A35:O35"/>
    <mergeCell ref="A92:O92"/>
    <mergeCell ref="A64:O64"/>
    <mergeCell ref="A78:O78"/>
    <mergeCell ref="A2:O2"/>
    <mergeCell ref="A3:O3"/>
    <mergeCell ref="A4:O4"/>
    <mergeCell ref="A363:O363"/>
    <mergeCell ref="A168:O168"/>
    <mergeCell ref="A187:O187"/>
    <mergeCell ref="A251:O251"/>
    <mergeCell ref="A252:O252"/>
    <mergeCell ref="A201:O201"/>
    <mergeCell ref="A215:O215"/>
    <mergeCell ref="N567:O570"/>
    <mergeCell ref="A526:I526"/>
    <mergeCell ref="A528:I528"/>
    <mergeCell ref="A394:O394"/>
    <mergeCell ref="A420:O420"/>
    <mergeCell ref="A417:I417"/>
    <mergeCell ref="A566:I566"/>
    <mergeCell ref="N531:N562"/>
    <mergeCell ref="A530:O530"/>
    <mergeCell ref="A451:O451"/>
    <mergeCell ref="A503:O503"/>
    <mergeCell ref="A448:I448"/>
    <mergeCell ref="A474:I474"/>
    <mergeCell ref="A101:O101"/>
    <mergeCell ref="A234:O234"/>
    <mergeCell ref="A477:O477"/>
    <mergeCell ref="A500:I500"/>
    <mergeCell ref="A248:I248"/>
    <mergeCell ref="A115:I115"/>
    <mergeCell ref="A310:O310"/>
    <mergeCell ref="A324:I324"/>
    <mergeCell ref="A360:I360"/>
    <mergeCell ref="A391:I391"/>
    <mergeCell ref="A118:O118"/>
    <mergeCell ref="A119:O119"/>
    <mergeCell ref="A133:O133"/>
    <mergeCell ref="A152:O152"/>
    <mergeCell ref="A281:O281"/>
    <mergeCell ref="A327:O327"/>
  </mergeCells>
  <dataValidations count="1">
    <dataValidation allowBlank="1" showInputMessage="1" showErrorMessage="1" promptTitle="IMPORTE IMPUTADO A LA SUBV." prompt="Importe de la fra. que se pretende sufragar, pagar, con la  subvención. La sumatoria TOTAL deberá coincidir con la cuantía concedida. Base 11.4.b): &quot;especifique claramente los gastos para los que se solicita la participación en el presente procedimiento&quot;." sqref="N7 N36 N65 N79 N93 N120 N134 N153 N169 N188 N202 N216 N253 N282 N311 N328 N364 N395 N421 N452 N504 N531 N565 N102 N235 N478" xr:uid="{5B919A9A-8FC1-4F24-BBDA-DAB764283CD9}"/>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84EB-F351-4CE3-88DE-7269B2850600}">
  <dimension ref="A1:G54"/>
  <sheetViews>
    <sheetView workbookViewId="0">
      <selection activeCell="C29" sqref="C29"/>
    </sheetView>
  </sheetViews>
  <sheetFormatPr baseColWidth="10" defaultRowHeight="15" x14ac:dyDescent="0.25"/>
  <cols>
    <col min="1" max="1" width="34.5703125" customWidth="1"/>
    <col min="2" max="2" width="27" customWidth="1"/>
    <col min="3" max="3" width="34.5703125" customWidth="1"/>
    <col min="4" max="4" width="27.140625" customWidth="1"/>
    <col min="5" max="5" width="18.42578125" bestFit="1" customWidth="1"/>
    <col min="6" max="6" width="19.5703125" style="208" bestFit="1" customWidth="1"/>
  </cols>
  <sheetData>
    <row r="1" spans="1:6" ht="21" thickBot="1" x14ac:dyDescent="0.3">
      <c r="A1" s="368" t="s">
        <v>84</v>
      </c>
      <c r="B1" s="369"/>
      <c r="C1" s="369"/>
      <c r="D1" s="369"/>
      <c r="E1" s="369"/>
      <c r="F1" s="370"/>
    </row>
    <row r="2" spans="1:6" ht="26.25" customHeight="1" thickBot="1" x14ac:dyDescent="0.3">
      <c r="A2" s="371" t="s">
        <v>118</v>
      </c>
      <c r="B2" s="372"/>
      <c r="C2" s="373" t="s">
        <v>119</v>
      </c>
      <c r="D2" s="372"/>
      <c r="E2" s="109" t="s">
        <v>116</v>
      </c>
      <c r="F2" s="109" t="s">
        <v>117</v>
      </c>
    </row>
    <row r="3" spans="1:6" ht="30" customHeight="1" thickBot="1" x14ac:dyDescent="0.3">
      <c r="A3" s="142" t="s">
        <v>121</v>
      </c>
      <c r="B3" s="99"/>
      <c r="C3" s="142" t="s">
        <v>163</v>
      </c>
      <c r="D3" s="99"/>
      <c r="E3" s="112">
        <f>D3-B3</f>
        <v>0</v>
      </c>
      <c r="F3" s="250" t="e">
        <f>(D3-B3)/B3</f>
        <v>#DIV/0!</v>
      </c>
    </row>
    <row r="4" spans="1:6" ht="16.5" thickBot="1" x14ac:dyDescent="0.3">
      <c r="A4" s="374" t="s">
        <v>13</v>
      </c>
      <c r="B4" s="374"/>
      <c r="C4" s="374" t="s">
        <v>14</v>
      </c>
      <c r="D4" s="374"/>
      <c r="E4" s="114"/>
      <c r="F4" s="251"/>
    </row>
    <row r="5" spans="1:6" ht="15.75" x14ac:dyDescent="0.25">
      <c r="A5" s="143" t="s">
        <v>15</v>
      </c>
      <c r="B5" s="111"/>
      <c r="C5" s="143" t="s">
        <v>15</v>
      </c>
      <c r="D5" s="111"/>
      <c r="E5" s="113">
        <f>D5-B5</f>
        <v>0</v>
      </c>
      <c r="F5" s="252" t="e">
        <f>(D5-B5)/B5</f>
        <v>#DIV/0!</v>
      </c>
    </row>
    <row r="6" spans="1:6" ht="15" customHeight="1" x14ac:dyDescent="0.25">
      <c r="A6" s="144" t="s">
        <v>16</v>
      </c>
      <c r="B6" s="100"/>
      <c r="C6" s="144" t="s">
        <v>16</v>
      </c>
      <c r="D6" s="100"/>
      <c r="E6" s="108">
        <f t="shared" ref="E6:E16" si="0">D6-B6</f>
        <v>0</v>
      </c>
      <c r="F6" s="253" t="e">
        <f t="shared" ref="F6:F16" si="1">(D6-B6)/B6</f>
        <v>#DIV/0!</v>
      </c>
    </row>
    <row r="7" spans="1:6" ht="17.25" customHeight="1" x14ac:dyDescent="0.25">
      <c r="A7" s="144" t="s">
        <v>17</v>
      </c>
      <c r="B7" s="100"/>
      <c r="C7" s="144" t="s">
        <v>17</v>
      </c>
      <c r="D7" s="100"/>
      <c r="E7" s="108">
        <f t="shared" si="0"/>
        <v>0</v>
      </c>
      <c r="F7" s="253" t="e">
        <f t="shared" si="1"/>
        <v>#DIV/0!</v>
      </c>
    </row>
    <row r="8" spans="1:6" ht="16.5" customHeight="1" x14ac:dyDescent="0.25">
      <c r="A8" s="145" t="s">
        <v>18</v>
      </c>
      <c r="B8" s="100"/>
      <c r="C8" s="147" t="s">
        <v>18</v>
      </c>
      <c r="D8" s="100"/>
      <c r="E8" s="108">
        <f t="shared" si="0"/>
        <v>0</v>
      </c>
      <c r="F8" s="253" t="e">
        <f t="shared" si="1"/>
        <v>#DIV/0!</v>
      </c>
    </row>
    <row r="9" spans="1:6" ht="18" customHeight="1" x14ac:dyDescent="0.25">
      <c r="A9" s="144" t="s">
        <v>19</v>
      </c>
      <c r="B9" s="100"/>
      <c r="C9" s="147" t="s">
        <v>19</v>
      </c>
      <c r="D9" s="100"/>
      <c r="E9" s="108">
        <f t="shared" si="0"/>
        <v>0</v>
      </c>
      <c r="F9" s="253" t="e">
        <f t="shared" si="1"/>
        <v>#DIV/0!</v>
      </c>
    </row>
    <row r="10" spans="1:6" ht="18" customHeight="1" x14ac:dyDescent="0.25">
      <c r="A10" s="146" t="s">
        <v>165</v>
      </c>
      <c r="B10" s="110"/>
      <c r="C10" s="146" t="s">
        <v>165</v>
      </c>
      <c r="D10" s="100"/>
      <c r="E10" s="108">
        <f t="shared" ref="E10" si="2">D10-B10</f>
        <v>0</v>
      </c>
      <c r="F10" s="253" t="e">
        <f t="shared" ref="F10" si="3">(D10-B10)/B10</f>
        <v>#DIV/0!</v>
      </c>
    </row>
    <row r="11" spans="1:6" ht="18" customHeight="1" x14ac:dyDescent="0.25">
      <c r="A11" s="146" t="s">
        <v>164</v>
      </c>
      <c r="B11" s="110"/>
      <c r="C11" s="148" t="s">
        <v>164</v>
      </c>
      <c r="D11" s="100"/>
      <c r="E11" s="108">
        <f t="shared" si="0"/>
        <v>0</v>
      </c>
      <c r="F11" s="253" t="e">
        <f t="shared" si="1"/>
        <v>#DIV/0!</v>
      </c>
    </row>
    <row r="12" spans="1:6" ht="18" customHeight="1" x14ac:dyDescent="0.25">
      <c r="A12" s="146" t="s">
        <v>81</v>
      </c>
      <c r="B12" s="110"/>
      <c r="C12" s="148" t="s">
        <v>81</v>
      </c>
      <c r="D12" s="100"/>
      <c r="E12" s="108">
        <f t="shared" si="0"/>
        <v>0</v>
      </c>
      <c r="F12" s="253" t="e">
        <f t="shared" si="1"/>
        <v>#DIV/0!</v>
      </c>
    </row>
    <row r="13" spans="1:6" ht="18" customHeight="1" x14ac:dyDescent="0.25">
      <c r="A13" s="146" t="s">
        <v>82</v>
      </c>
      <c r="B13" s="110"/>
      <c r="C13" s="148" t="s">
        <v>82</v>
      </c>
      <c r="D13" s="100"/>
      <c r="E13" s="108">
        <f t="shared" si="0"/>
        <v>0</v>
      </c>
      <c r="F13" s="253" t="e">
        <f t="shared" si="1"/>
        <v>#DIV/0!</v>
      </c>
    </row>
    <row r="14" spans="1:6" ht="18" customHeight="1" x14ac:dyDescent="0.25">
      <c r="A14" s="146" t="s">
        <v>83</v>
      </c>
      <c r="B14" s="110"/>
      <c r="C14" s="148" t="s">
        <v>83</v>
      </c>
      <c r="D14" s="100"/>
      <c r="E14" s="108">
        <f t="shared" si="0"/>
        <v>0</v>
      </c>
      <c r="F14" s="253" t="e">
        <f t="shared" si="1"/>
        <v>#DIV/0!</v>
      </c>
    </row>
    <row r="15" spans="1:6" ht="18" customHeight="1" thickBot="1" x14ac:dyDescent="0.3">
      <c r="A15" s="254" t="s">
        <v>20</v>
      </c>
      <c r="B15" s="255">
        <f>SUM(B5:B14)</f>
        <v>0</v>
      </c>
      <c r="C15" s="256" t="s">
        <v>20</v>
      </c>
      <c r="D15" s="255">
        <f>SUM(D5:D14)</f>
        <v>0</v>
      </c>
      <c r="E15" s="108">
        <f t="shared" si="0"/>
        <v>0</v>
      </c>
      <c r="F15" s="253" t="e">
        <f t="shared" si="1"/>
        <v>#DIV/0!</v>
      </c>
    </row>
    <row r="16" spans="1:6" ht="16.5" thickBot="1" x14ac:dyDescent="0.3">
      <c r="A16" s="257" t="s">
        <v>21</v>
      </c>
      <c r="B16" s="258">
        <f>B3+B15</f>
        <v>0</v>
      </c>
      <c r="C16" s="257" t="s">
        <v>21</v>
      </c>
      <c r="D16" s="258">
        <f>D3+D15</f>
        <v>0</v>
      </c>
      <c r="E16" s="108">
        <f t="shared" si="0"/>
        <v>0</v>
      </c>
      <c r="F16" s="253" t="e">
        <f t="shared" si="1"/>
        <v>#DIV/0!</v>
      </c>
    </row>
    <row r="17" spans="1:7" x14ac:dyDescent="0.25">
      <c r="A17" s="1"/>
      <c r="B17" s="1"/>
      <c r="C17" s="1"/>
      <c r="D17" s="1"/>
      <c r="E17" s="1"/>
      <c r="F17" s="207"/>
      <c r="G17" s="1"/>
    </row>
    <row r="18" spans="1:7" ht="15.75" thickBot="1" x14ac:dyDescent="0.3">
      <c r="A18" s="1"/>
      <c r="B18" s="1"/>
      <c r="C18" s="1"/>
      <c r="D18" s="1"/>
      <c r="E18" s="1"/>
      <c r="F18" s="207"/>
      <c r="G18" s="1"/>
    </row>
    <row r="19" spans="1:7" ht="30.75" customHeight="1" thickBot="1" x14ac:dyDescent="0.3">
      <c r="A19" s="1"/>
      <c r="B19" s="1"/>
      <c r="C19" s="367" t="s">
        <v>120</v>
      </c>
      <c r="D19" s="367"/>
      <c r="E19" s="1"/>
      <c r="F19" s="207"/>
      <c r="G19" s="1"/>
    </row>
    <row r="20" spans="1:7" x14ac:dyDescent="0.25">
      <c r="C20" s="123" t="s">
        <v>15</v>
      </c>
      <c r="D20" s="101"/>
      <c r="E20" s="23"/>
      <c r="F20" s="207"/>
      <c r="G20" s="1"/>
    </row>
    <row r="21" spans="1:7" x14ac:dyDescent="0.25">
      <c r="C21" s="102" t="s">
        <v>113</v>
      </c>
      <c r="D21" s="103" t="s">
        <v>88</v>
      </c>
      <c r="E21" s="115"/>
      <c r="F21" s="207"/>
      <c r="G21" s="1"/>
    </row>
    <row r="22" spans="1:7" x14ac:dyDescent="0.25">
      <c r="C22" s="104"/>
      <c r="D22" s="105"/>
      <c r="E22" s="116"/>
      <c r="F22" s="207"/>
      <c r="G22" s="1"/>
    </row>
    <row r="23" spans="1:7" x14ac:dyDescent="0.25">
      <c r="C23" s="104"/>
      <c r="D23" s="105"/>
      <c r="E23" s="116"/>
      <c r="F23" s="207"/>
      <c r="G23" s="1"/>
    </row>
    <row r="24" spans="1:7" x14ac:dyDescent="0.25">
      <c r="C24" s="104"/>
      <c r="D24" s="105"/>
      <c r="E24" s="116"/>
      <c r="F24" s="207"/>
      <c r="G24" s="1"/>
    </row>
    <row r="25" spans="1:7" x14ac:dyDescent="0.25">
      <c r="C25" s="104"/>
      <c r="D25" s="105"/>
      <c r="E25" s="116"/>
      <c r="F25" s="207"/>
      <c r="G25" s="1"/>
    </row>
    <row r="26" spans="1:7" ht="15.75" thickBot="1" x14ac:dyDescent="0.3">
      <c r="C26" s="121" t="s">
        <v>90</v>
      </c>
      <c r="D26" s="122">
        <f>SUM(D22:D25)</f>
        <v>0</v>
      </c>
      <c r="E26" s="116"/>
      <c r="F26" s="207"/>
      <c r="G26" s="1"/>
    </row>
    <row r="27" spans="1:7" x14ac:dyDescent="0.25">
      <c r="C27" s="124" t="s">
        <v>89</v>
      </c>
      <c r="D27" s="106"/>
      <c r="E27" s="115"/>
      <c r="F27" s="207"/>
      <c r="G27" s="1"/>
    </row>
    <row r="28" spans="1:7" x14ac:dyDescent="0.25">
      <c r="C28" s="102" t="s">
        <v>113</v>
      </c>
      <c r="D28" s="103" t="s">
        <v>88</v>
      </c>
      <c r="E28" s="115"/>
      <c r="F28" s="207"/>
      <c r="G28" s="1"/>
    </row>
    <row r="29" spans="1:7" x14ac:dyDescent="0.25">
      <c r="C29" s="104"/>
      <c r="D29" s="105"/>
      <c r="E29" s="116"/>
      <c r="F29" s="207"/>
      <c r="G29" s="1"/>
    </row>
    <row r="30" spans="1:7" x14ac:dyDescent="0.25">
      <c r="C30" s="104"/>
      <c r="D30" s="105"/>
      <c r="E30" s="116"/>
      <c r="F30" s="207"/>
      <c r="G30" s="1"/>
    </row>
    <row r="31" spans="1:7" x14ac:dyDescent="0.25">
      <c r="C31" s="104"/>
      <c r="D31" s="105"/>
      <c r="E31" s="116"/>
      <c r="F31" s="207"/>
      <c r="G31" s="1"/>
    </row>
    <row r="32" spans="1:7" x14ac:dyDescent="0.25">
      <c r="C32" s="104"/>
      <c r="D32" s="105"/>
      <c r="E32" s="116"/>
      <c r="F32" s="207"/>
      <c r="G32" s="1"/>
    </row>
    <row r="33" spans="1:7" ht="15.75" thickBot="1" x14ac:dyDescent="0.3">
      <c r="C33" s="121" t="s">
        <v>92</v>
      </c>
      <c r="D33" s="122">
        <f>SUM(D29:D32)</f>
        <v>0</v>
      </c>
      <c r="E33" s="116"/>
      <c r="F33" s="207"/>
      <c r="G33" s="1"/>
    </row>
    <row r="34" spans="1:7" x14ac:dyDescent="0.25">
      <c r="C34" s="124" t="s">
        <v>91</v>
      </c>
      <c r="D34" s="106"/>
      <c r="E34" s="115"/>
      <c r="F34" s="207"/>
      <c r="G34" s="1"/>
    </row>
    <row r="35" spans="1:7" x14ac:dyDescent="0.25">
      <c r="C35" s="102" t="s">
        <v>87</v>
      </c>
      <c r="D35" s="103" t="s">
        <v>88</v>
      </c>
      <c r="E35" s="115"/>
      <c r="F35" s="207"/>
      <c r="G35" s="1"/>
    </row>
    <row r="36" spans="1:7" x14ac:dyDescent="0.25">
      <c r="C36" s="104"/>
      <c r="D36" s="107"/>
      <c r="E36" s="117"/>
      <c r="F36" s="207"/>
      <c r="G36" s="1"/>
    </row>
    <row r="37" spans="1:7" x14ac:dyDescent="0.25">
      <c r="C37" s="104"/>
      <c r="D37" s="107"/>
      <c r="E37" s="117"/>
      <c r="F37" s="207"/>
      <c r="G37" s="1"/>
    </row>
    <row r="38" spans="1:7" x14ac:dyDescent="0.25">
      <c r="C38" s="104"/>
      <c r="D38" s="107"/>
      <c r="E38" s="117"/>
      <c r="F38" s="207"/>
      <c r="G38" s="1"/>
    </row>
    <row r="39" spans="1:7" x14ac:dyDescent="0.25">
      <c r="C39" s="104"/>
      <c r="D39" s="107"/>
      <c r="E39" s="117"/>
      <c r="F39" s="207"/>
      <c r="G39" s="1"/>
    </row>
    <row r="40" spans="1:7" ht="15.75" thickBot="1" x14ac:dyDescent="0.3">
      <c r="C40" s="121" t="s">
        <v>93</v>
      </c>
      <c r="D40" s="126">
        <f>SUM(D36:D39)</f>
        <v>0</v>
      </c>
      <c r="E40" s="117"/>
      <c r="F40" s="207"/>
      <c r="G40" s="1"/>
    </row>
    <row r="41" spans="1:7" x14ac:dyDescent="0.25">
      <c r="A41" s="1"/>
      <c r="B41" s="1"/>
      <c r="C41" s="127" t="s">
        <v>94</v>
      </c>
      <c r="D41" s="125"/>
      <c r="E41" s="115"/>
      <c r="F41" s="207"/>
      <c r="G41" s="1"/>
    </row>
    <row r="42" spans="1:7" x14ac:dyDescent="0.25">
      <c r="A42" s="1"/>
      <c r="B42" s="1"/>
      <c r="C42" s="102" t="s">
        <v>96</v>
      </c>
      <c r="D42" s="103" t="s">
        <v>88</v>
      </c>
      <c r="E42" s="115"/>
      <c r="F42" s="207"/>
      <c r="G42" s="1"/>
    </row>
    <row r="43" spans="1:7" x14ac:dyDescent="0.25">
      <c r="C43" s="104"/>
      <c r="D43" s="107"/>
      <c r="E43" s="117"/>
    </row>
    <row r="44" spans="1:7" x14ac:dyDescent="0.25">
      <c r="C44" s="104"/>
      <c r="D44" s="107"/>
      <c r="E44" s="117"/>
    </row>
    <row r="45" spans="1:7" x14ac:dyDescent="0.25">
      <c r="C45" s="104"/>
      <c r="D45" s="107"/>
      <c r="E45" s="117"/>
    </row>
    <row r="46" spans="1:7" x14ac:dyDescent="0.25">
      <c r="C46" s="104"/>
      <c r="D46" s="107"/>
      <c r="E46" s="117"/>
    </row>
    <row r="47" spans="1:7" ht="15.75" thickBot="1" x14ac:dyDescent="0.3">
      <c r="C47" s="121" t="s">
        <v>95</v>
      </c>
      <c r="D47" s="126">
        <f>SUM(D43:D46)</f>
        <v>0</v>
      </c>
      <c r="E47" s="117"/>
    </row>
    <row r="48" spans="1:7" x14ac:dyDescent="0.25">
      <c r="C48" s="127" t="s">
        <v>122</v>
      </c>
      <c r="D48" s="125"/>
    </row>
    <row r="49" spans="3:4" x14ac:dyDescent="0.25">
      <c r="C49" s="102" t="s">
        <v>124</v>
      </c>
      <c r="D49" s="103" t="s">
        <v>88</v>
      </c>
    </row>
    <row r="50" spans="3:4" x14ac:dyDescent="0.25">
      <c r="C50" s="104"/>
      <c r="D50" s="107"/>
    </row>
    <row r="51" spans="3:4" x14ac:dyDescent="0.25">
      <c r="C51" s="104"/>
      <c r="D51" s="107"/>
    </row>
    <row r="52" spans="3:4" x14ac:dyDescent="0.25">
      <c r="C52" s="104"/>
      <c r="D52" s="107"/>
    </row>
    <row r="53" spans="3:4" x14ac:dyDescent="0.25">
      <c r="C53" s="104"/>
      <c r="D53" s="107"/>
    </row>
    <row r="54" spans="3:4" ht="15.75" thickBot="1" x14ac:dyDescent="0.3">
      <c r="C54" s="121" t="s">
        <v>123</v>
      </c>
      <c r="D54" s="126">
        <f>SUM(D50:D53)</f>
        <v>0</v>
      </c>
    </row>
  </sheetData>
  <mergeCells count="6">
    <mergeCell ref="C19:D19"/>
    <mergeCell ref="A1:F1"/>
    <mergeCell ref="A2:B2"/>
    <mergeCell ref="C2:D2"/>
    <mergeCell ref="A4:B4"/>
    <mergeCell ref="C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Identificativos</vt:lpstr>
      <vt:lpstr>Diferencia Gastos</vt:lpstr>
      <vt:lpstr>Cuenta Justificativa</vt:lpstr>
      <vt:lpstr>Fuentes Financiación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Vicente Rodríguez López</cp:lastModifiedBy>
  <dcterms:modified xsi:type="dcterms:W3CDTF">2025-09-17T11:17:59Z</dcterms:modified>
</cp:coreProperties>
</file>