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Icdcultural\Desktop\Docu\"/>
    </mc:Choice>
  </mc:AlternateContent>
  <xr:revisionPtr revIDLastSave="0" documentId="13_ncr:1_{AD6900A3-AEF9-4F61-8949-D37B819B464E}" xr6:coauthVersionLast="41" xr6:coauthVersionMax="47" xr10:uidLastSave="{00000000-0000-0000-0000-000000000000}"/>
  <bookViews>
    <workbookView xWindow="-120" yWindow="-120" windowWidth="29040" windowHeight="15720" xr2:uid="{6DA387FD-E128-4F67-A9B3-54FDEC8571B7}"/>
  </bookViews>
  <sheets>
    <sheet name="1. Memoria" sheetId="1" r:id="rId1"/>
    <sheet name="2. Indicaciones (2)" sheetId="4" r:id="rId2"/>
    <sheet name="3. Desplegables" sheetId="3"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0" i="1" l="1"/>
  <c r="I122" i="1" l="1"/>
  <c r="B99" i="1"/>
  <c r="B61" i="1"/>
  <c r="D38" i="1"/>
  <c r="J84" i="1"/>
  <c r="I84" i="1"/>
  <c r="J75" i="1"/>
  <c r="I75" i="1"/>
  <c r="J105" i="1" l="1"/>
  <c r="I105" i="1"/>
  <c r="I111" i="1" s="1"/>
  <c r="B111" i="1" s="1"/>
  <c r="I134" i="1" l="1"/>
  <c r="I125" i="1" l="1"/>
  <c r="B52" i="1"/>
  <c r="B41" i="1"/>
  <c r="I143" i="1" l="1"/>
  <c r="I149" i="1" s="1"/>
  <c r="J59" i="1"/>
  <c r="B62" i="1" s="1"/>
  <c r="J111" i="1"/>
  <c r="B112" i="1" s="1"/>
  <c r="I150" i="1" l="1"/>
  <c r="I151" i="1" s="1"/>
</calcChain>
</file>

<file path=xl/sharedStrings.xml><?xml version="1.0" encoding="utf-8"?>
<sst xmlns="http://schemas.openxmlformats.org/spreadsheetml/2006/main" count="186" uniqueCount="145">
  <si>
    <t>Coste total del proyecto</t>
  </si>
  <si>
    <t>2.A. CAPÍTULOS DE GASTOS SUBVENCIONABLES</t>
  </si>
  <si>
    <t>Importe</t>
  </si>
  <si>
    <t>-</t>
  </si>
  <si>
    <t>NOTAS ACLARATORIAS</t>
  </si>
  <si>
    <t>2. PRESUPUESTO DETALLADO DE LOS GASTOS PARA LA TOTALIDAD DEL PROYECTO</t>
  </si>
  <si>
    <t>3.A. RECURSOS PROPIOS</t>
  </si>
  <si>
    <t>3.B. RECURSOS EXTERNOS</t>
  </si>
  <si>
    <t>3.B.a) Cuantía solicitada de la presente subvención</t>
  </si>
  <si>
    <t>3.B.b) Financiación de otras entidades públicas</t>
  </si>
  <si>
    <t>Denominación de la institución pública</t>
  </si>
  <si>
    <t>3. INGRESOS PREVISTOS (RECURSOS PROPIOS + RECURSOS EXTERNOS)</t>
  </si>
  <si>
    <t>TOTAL 3.B.b) Financiación de otras entidades públicas</t>
  </si>
  <si>
    <t>TOTAL 3.A. RECURSOS PROPIOS</t>
  </si>
  <si>
    <t>Estado</t>
  </si>
  <si>
    <t>4. RESULTADO ECONÓMICO DEL PROYECTO</t>
  </si>
  <si>
    <t>3. INGRESOS PREVISTOS</t>
  </si>
  <si>
    <t>A financiar</t>
  </si>
  <si>
    <t>2.B. GASTOS NO SUBVENCIONABLES</t>
  </si>
  <si>
    <t>MEMORIA ECONÓMICO-FINANCIERA</t>
  </si>
  <si>
    <r>
      <t xml:space="preserve">TOTAL 2. PRESUPUESTO DETALLADO DE LOS GASTOS PARA LA TOTALIDAD DEL PROYECTO </t>
    </r>
    <r>
      <rPr>
        <sz val="10"/>
        <color theme="1"/>
        <rFont val="Arial"/>
        <family val="2"/>
      </rPr>
      <t>(2.A+2.B)</t>
    </r>
  </si>
  <si>
    <r>
      <t xml:space="preserve">TOTAL 3. INGRESOS PREVISTOS </t>
    </r>
    <r>
      <rPr>
        <sz val="10"/>
        <color theme="1"/>
        <rFont val="Arial"/>
        <family val="2"/>
      </rPr>
      <t>(3.A+3.B)</t>
    </r>
  </si>
  <si>
    <r>
      <t>RESULTADO</t>
    </r>
    <r>
      <rPr>
        <sz val="10"/>
        <color theme="1"/>
        <rFont val="Arial"/>
        <family val="2"/>
      </rPr>
      <t xml:space="preserve"> (3-2)</t>
    </r>
  </si>
  <si>
    <t>Cuantía solicitada en la presente subvención</t>
  </si>
  <si>
    <t>Leyenda de colores de relleno</t>
  </si>
  <si>
    <t>celdas de cumplimiento obligado.</t>
  </si>
  <si>
    <t>Generales</t>
  </si>
  <si>
    <t>Adjuntar el documento en la sede electrónica</t>
  </si>
  <si>
    <t>Cantidad a financiar con la subvención</t>
  </si>
  <si>
    <t>1.A. DATOS DEL PROYECTO</t>
  </si>
  <si>
    <t>Nombre del proyecto:</t>
  </si>
  <si>
    <t>Tipo de persona interesada</t>
  </si>
  <si>
    <t>Tipo de persona interesada:</t>
  </si>
  <si>
    <t>NIF/DNI/NIE:</t>
  </si>
  <si>
    <t>Domicilio completo:</t>
  </si>
  <si>
    <t>Teléfono:</t>
  </si>
  <si>
    <t>Correo electrónico:</t>
  </si>
  <si>
    <t>1.B. DATOS DE LA PERSONA INTERESADA</t>
  </si>
  <si>
    <t>1.C. DATOS DE LA PERSONA REPRESENTANTE (SI PROCEDE)</t>
  </si>
  <si>
    <t>En calidad de:</t>
  </si>
  <si>
    <t>Figura del representante</t>
  </si>
  <si>
    <t>Representante legal</t>
  </si>
  <si>
    <t>Apoderado/a</t>
  </si>
  <si>
    <t>Otro</t>
  </si>
  <si>
    <t xml:space="preserve"> - Selección mediante lista desplegable.</t>
  </si>
  <si>
    <t>Disciplina artística</t>
  </si>
  <si>
    <t>INDICACIONES PARA CUMPLIMENTAR (1):</t>
  </si>
  <si>
    <r>
      <t xml:space="preserve">Cantidad </t>
    </r>
    <r>
      <rPr>
        <b/>
        <u/>
        <sz val="10"/>
        <color theme="1"/>
        <rFont val="Arial"/>
        <family val="2"/>
      </rPr>
      <t>a financiar</t>
    </r>
    <r>
      <rPr>
        <b/>
        <sz val="10"/>
        <color theme="1"/>
        <rFont val="Arial"/>
        <family val="2"/>
      </rPr>
      <t xml:space="preserve"> con la subv.</t>
    </r>
  </si>
  <si>
    <r>
      <t xml:space="preserve">Cantidad </t>
    </r>
    <r>
      <rPr>
        <b/>
        <u/>
        <sz val="10"/>
        <color theme="1"/>
        <rFont val="Arial"/>
        <family val="2"/>
      </rPr>
      <t>a financiar</t>
    </r>
    <r>
      <rPr>
        <b/>
        <sz val="10"/>
        <color theme="1"/>
        <rFont val="Arial"/>
        <family val="2"/>
      </rPr>
      <t xml:space="preserve"> con la subv. TOTAL</t>
    </r>
  </si>
  <si>
    <t>Importe; %</t>
  </si>
  <si>
    <t>- No cumplimentar. Fórmula de igual con la celda "Cuantía solicitada"</t>
  </si>
  <si>
    <t xml:space="preserve"> - Debe existir un equilibrio entre los ingresos y los gastos.
 - Se debe tener presente el artículo 19.3. de la Ley 38/2002, de 17 de noviembre, General de Subvenciones: “El importe de las subvenciones en ningún caso podrá ser de tal cuantía que, aisladamente o en concurrencia con otras subvenciones, ayudas, ingresos o recursos, supere el coste de la actividad subvencionada.”</t>
  </si>
  <si>
    <t>celdas con avisos automáticos de alertas a tener en cuenta. Se ruega no alterar. Es necesario cumplimentar todo el documento para garantizar la coherencia de los mensajes automáticos.</t>
  </si>
  <si>
    <t xml:space="preserve"> - El importe de "TOTAL 2. Presupuesto detallado de los gastos para la totalidad del proyecto" debe coincidir con la celda "Coste total de proyecto".
 - La sumatoria "Cantidad a financiar con la subvención TOTAL" debe coincidir con la celda "Cuantía solicitada"</t>
  </si>
  <si>
    <t xml:space="preserve"> - Información de interés: los fondos propios son los recursos con mayor flexibilidad.</t>
  </si>
  <si>
    <t>Adjuntar el documento en la sede electrónica:</t>
  </si>
  <si>
    <t>INDICACIONES PARA CUMPLIMENTAR (2):</t>
  </si>
  <si>
    <t>- Verde medio:</t>
  </si>
  <si>
    <t>- Verde claro:</t>
  </si>
  <si>
    <t>- Gris claro:</t>
  </si>
  <si>
    <t>- Naranja:</t>
  </si>
  <si>
    <t>Ver INDICACIONES PARA CUMPLIMENTAR (2) en la segunda hoja de este libro</t>
  </si>
  <si>
    <t>1. DATOS IDENTIFICATIVOS DEL PROYECTO Y PERSONA INTERESADA</t>
  </si>
  <si>
    <t>a) Fondos propios</t>
  </si>
  <si>
    <r>
      <rPr>
        <b/>
        <sz val="10"/>
        <color rgb="FFFF0000"/>
        <rFont val="Arial"/>
        <family val="2"/>
      </rPr>
      <t>AVISO IMPORTANTE:</t>
    </r>
    <r>
      <rPr>
        <sz val="10"/>
        <color theme="1"/>
        <rFont val="Arial"/>
        <family val="2"/>
      </rPr>
      <t xml:space="preserve">
- El/la solicitante o entidad asume íntegramente la responsabilidad de la veracidad de los datos cumplimentados.
- El/la solicitante o entidad asume la responsabilidad de verificar paralelamente la exactitud de los datos autocalculados mediante las fórmulas predefinidas en el documento.
- Este modelo es orientativo, no prescriptivo, con el objetivo de facilitar el trámite de solicitud. Sin embargo, se aconseja su utilización por contener avisos de alertas que pudieran ser de interés.</t>
    </r>
  </si>
  <si>
    <t xml:space="preserve">celdas de autocálculo mediante fórmulas. Se ruega no alterar. Es necesario cumplimentar todo el documento para garantizar la exactitud de los cálculos. </t>
  </si>
  <si>
    <t>- Las únicas celdas a cumplimentar por el solicitante tienen relleno con colores de la paleta verde.</t>
  </si>
  <si>
    <t>- Rojo:</t>
  </si>
  <si>
    <t>celdas con avisos automáticos de alertas sobre motivos de EXCLUSIÓN u otras consideraciones que necesariamente deben ser corregidas. Se ruega no alterar. Es necesario cumplimentar todo el documento para garantizar la coherencia de los mensajes automáticos.</t>
  </si>
  <si>
    <t xml:space="preserve"> - El presente documento debe ser adjuntado en formato PDF (Portable Document Format) (Base 11.1.e).
 - No adjuntar en formato hoja de cálculo (el formato actual de este archivo) debido a incompatibilidades con la sede electrónica. 
 - Al convertir a formato PDF, se ruega: A) disposición de página vertical; B) elegir la hoja "1. Memoria" como "hoja activa"; C) ajustar todas las columnas a una única página; D) antes de adjuntar, abrir el documento para confirmar su correcta visualización.
 - Un documento no legible, será motivo de requerimiento y, consecuentemente, la dilación del expediente.</t>
  </si>
  <si>
    <t xml:space="preserve"> - Vía, nº., pl, pta., C.P., Municipio.</t>
  </si>
  <si>
    <t xml:space="preserve"> - Teléfono fijo o móvil: cumplimentación obligatoria.</t>
  </si>
  <si>
    <t>Importe
TOTAL</t>
  </si>
  <si>
    <t>Importes
TOTALES</t>
  </si>
  <si>
    <t>Teatro</t>
  </si>
  <si>
    <t>Danza</t>
  </si>
  <si>
    <t>Artes del movimiento</t>
  </si>
  <si>
    <t>Narración oral escénica</t>
  </si>
  <si>
    <t>Artes circenses</t>
  </si>
  <si>
    <t>Otros géneros escénicos</t>
  </si>
  <si>
    <t>Persona jurídica CON ánimo de lucro (Sociedad Mercantil, A.I.E., etc.)</t>
  </si>
  <si>
    <t>Persona jurídica SIN ánimo de lucro (Asociación, etc.)</t>
  </si>
  <si>
    <t>- Aunque los gastos expresamente excluidos, no tienen consideración de subvencionables (Base 19.5.), es necesario conocer sus importes para obtener el Coste Total del proyecto.</t>
  </si>
  <si>
    <t>Contratación</t>
  </si>
  <si>
    <t>Tipo</t>
  </si>
  <si>
    <t>Tipo financiación pública</t>
  </si>
  <si>
    <t>Subvención</t>
  </si>
  <si>
    <t>Patrocinio</t>
  </si>
  <si>
    <t>Otros</t>
  </si>
  <si>
    <t>Contrato firmado</t>
  </si>
  <si>
    <t>Subv. concedida</t>
  </si>
  <si>
    <t>En justificación</t>
  </si>
  <si>
    <t>Solicitado</t>
  </si>
  <si>
    <t>Abonado</t>
  </si>
  <si>
    <t>Estado de otras Subvenciones/Contratación</t>
  </si>
  <si>
    <t>Pendiente de abono</t>
  </si>
  <si>
    <t xml:space="preserve"> - Selección de "Tipo" y "Estado" mediante lista desplegable.</t>
  </si>
  <si>
    <t>Disciplicas escénicas mixtas</t>
  </si>
  <si>
    <t>- El parámetro "Cantidad a financiar con la subv." está definido en la segunda hoja de este libro</t>
  </si>
  <si>
    <t>celdas de cumplimiento opcional.</t>
  </si>
  <si>
    <t>SUBVENCIÓN DESTINADA A LA GRABACIÓN MUSICAL Y EDICIÓN DISCOGRÁFICA EN CANARIAS</t>
  </si>
  <si>
    <t>https://www.icdcultural.org/publicaciones/subvenciones-destinadas-a-la-grabacion-musical-y-edicion-discografica-en-canarias-2025</t>
  </si>
  <si>
    <t>Lugar/es de producción y/o posproducción:</t>
  </si>
  <si>
    <t>Agrupación de personas físicas o jurídicas que carezcan de personalidad jurídica propia</t>
  </si>
  <si>
    <t>Administración Pública, entidades vinculadas o dependientes de las mismas, otros del sector público</t>
  </si>
  <si>
    <t>Persona física (profesional autónomo/a, empresario/a individual)</t>
  </si>
  <si>
    <t>- Conforme a las Bases 5.1 y 7.1, se identifican los tipos de personas y entidades beneficiarias y excluidas.</t>
  </si>
  <si>
    <t>- Cumplimentación obligatoria.
- Incluirá tanto los gastos subvencionables (Base 18.2) como los no subvencionables (Base 18.5).
- No incluir impuestos.
- Debe coincidir con la celda "TOTAL 2."</t>
  </si>
  <si>
    <r>
      <rPr>
        <b/>
        <sz val="10"/>
        <color theme="1"/>
        <rFont val="Arial"/>
        <family val="2"/>
      </rPr>
      <t xml:space="preserve">1. </t>
    </r>
    <r>
      <rPr>
        <sz val="10"/>
        <color theme="1"/>
        <rFont val="Arial"/>
        <family val="2"/>
      </rPr>
      <t xml:space="preserve">Gastos de </t>
    </r>
    <r>
      <rPr>
        <b/>
        <sz val="10"/>
        <color theme="1"/>
        <rFont val="Arial"/>
        <family val="2"/>
      </rPr>
      <t>salarios y cobertura social del personal</t>
    </r>
    <r>
      <rPr>
        <sz val="10"/>
        <color theme="1"/>
        <rFont val="Arial"/>
        <family val="2"/>
      </rPr>
      <t xml:space="preserve"> de la persona física o del personal de la persona jurídica solicitante vinculados directamente a la realización del proyecto en cualquiera de sus fases de producción, posproducción y/o edición, con los límites temporales establecidos en la presente base.</t>
    </r>
  </si>
  <si>
    <r>
      <t xml:space="preserve">2. </t>
    </r>
    <r>
      <rPr>
        <sz val="10"/>
        <color theme="1"/>
        <rFont val="Arial"/>
        <family val="2"/>
      </rPr>
      <t xml:space="preserve">Gastos de las </t>
    </r>
    <r>
      <rPr>
        <b/>
        <sz val="10"/>
        <color theme="1"/>
        <rFont val="Arial"/>
        <family val="2"/>
      </rPr>
      <t>cuotas del empresario autónomo o profesional</t>
    </r>
    <r>
      <rPr>
        <sz val="10"/>
        <color theme="1"/>
        <rFont val="Arial"/>
        <family val="2"/>
      </rPr>
      <t xml:space="preserve"> solicitante en cualquiera de sus fases de producción, posproducción y/o edición, con los límites temporales establecidos en la presente base.</t>
    </r>
  </si>
  <si>
    <t>3.1. Gastos de alquiler de locales o estudios de grabación, alquiler de medios técnicos necesarios para la grabación.</t>
  </si>
  <si>
    <t>TOTAL Capítulo 3</t>
  </si>
  <si>
    <t>- Conforme a la clasificación de la Base 18.2.</t>
  </si>
  <si>
    <t>3.2 Resto de gastos de producción y de grabación.</t>
  </si>
  <si>
    <r>
      <rPr>
        <b/>
        <sz val="10"/>
        <color theme="1"/>
        <rFont val="Arial"/>
        <family val="2"/>
      </rPr>
      <t>4.</t>
    </r>
    <r>
      <rPr>
        <sz val="10"/>
        <color theme="1"/>
        <rFont val="Arial"/>
        <family val="2"/>
      </rPr>
      <t xml:space="preserve"> Gastos de </t>
    </r>
    <r>
      <rPr>
        <b/>
        <sz val="10"/>
        <color theme="1"/>
        <rFont val="Arial"/>
        <family val="2"/>
      </rPr>
      <t>contratación de servicios profesionales artísticos, técnicos y de producción</t>
    </r>
    <r>
      <rPr>
        <sz val="10"/>
        <color theme="1"/>
        <rFont val="Arial"/>
        <family val="2"/>
      </rPr>
      <t>, que serán admisibles si están exclusivamente vinculados al proyecto y son indispensables para la adecuada preparación y ejecución de este.</t>
    </r>
  </si>
  <si>
    <r>
      <rPr>
        <b/>
        <sz val="10"/>
        <color theme="1"/>
        <rFont val="Arial"/>
        <family val="2"/>
      </rPr>
      <t xml:space="preserve">5. </t>
    </r>
    <r>
      <rPr>
        <sz val="10"/>
        <color theme="1"/>
        <rFont val="Arial"/>
        <family val="2"/>
      </rPr>
      <t xml:space="preserve">Gastos de </t>
    </r>
    <r>
      <rPr>
        <b/>
        <sz val="10"/>
        <color theme="1"/>
        <rFont val="Arial"/>
        <family val="2"/>
      </rPr>
      <t>posproducción y de realización de mezclas y masterización</t>
    </r>
    <r>
      <rPr>
        <sz val="10"/>
        <color theme="1"/>
        <rFont val="Arial"/>
        <family val="2"/>
      </rPr>
      <t xml:space="preserve"> (alquiler de estudios, contratación de servicios profesionales artísticos, técnicos o de producción, alquiler de medios técnicos necesarios para la mezcla o masterización, diseño y fabricación del libreto, etc.). Los gastos de posproducción y de realización de mezclas y masterización serán admisibles si están exclusivamente vinculados al proyecto y son indispensables para la adecuada preparación y ejecución de este.</t>
    </r>
  </si>
  <si>
    <r>
      <rPr>
        <b/>
        <sz val="10"/>
        <color theme="1"/>
        <rFont val="Arial"/>
        <family val="2"/>
      </rPr>
      <t>3.</t>
    </r>
    <r>
      <rPr>
        <sz val="10"/>
        <color theme="1"/>
        <rFont val="Arial"/>
        <family val="2"/>
      </rPr>
      <t xml:space="preserve"> Gastos de</t>
    </r>
    <r>
      <rPr>
        <b/>
        <sz val="10"/>
        <color theme="1"/>
        <rFont val="Arial"/>
        <family val="2"/>
      </rPr>
      <t xml:space="preserve"> producción y de grabación</t>
    </r>
    <r>
      <rPr>
        <sz val="10"/>
        <color theme="1"/>
        <rFont val="Arial"/>
        <family val="2"/>
      </rPr>
      <t xml:space="preserve"> (alquiler de locales o estudios de grabación, alquiler de medios técnicos necesarios para la grabación, etc.). Los gastos de producción y de grabación serán admisibles si están exclusivamente vinculados al proyecto y son indispensables para la adecuada preparación y ejecución de este.</t>
    </r>
  </si>
  <si>
    <t>5.1. Gastos de alquiler de estudios, alquiler de medios técnicos necesarios para la mezcla o masterización.</t>
  </si>
  <si>
    <t>5.2 Resto de gastos de posproducción y de realización de mezclas y masterización.</t>
  </si>
  <si>
    <t>TOTAL Capítulo 5</t>
  </si>
  <si>
    <r>
      <rPr>
        <b/>
        <sz val="10"/>
        <color theme="1"/>
        <rFont val="Arial"/>
        <family val="2"/>
      </rPr>
      <t xml:space="preserve">6. </t>
    </r>
    <r>
      <rPr>
        <sz val="10"/>
        <color theme="1"/>
        <rFont val="Arial"/>
        <family val="2"/>
      </rPr>
      <t xml:space="preserve">Gastos de </t>
    </r>
    <r>
      <rPr>
        <b/>
        <sz val="10"/>
        <color theme="1"/>
        <rFont val="Arial"/>
        <family val="2"/>
      </rPr>
      <t>edición, de gestión y administración de derechos de autor</t>
    </r>
    <r>
      <rPr>
        <sz val="10"/>
        <color theme="1"/>
        <rFont val="Arial"/>
        <family val="2"/>
      </rPr>
      <t>. Los gastos de edición serán admisibles si están exclusivamente vinculados al proyecto y son indispensables para la adecuada preparación y ejecución de este</t>
    </r>
  </si>
  <si>
    <r>
      <rPr>
        <b/>
        <sz val="10"/>
        <color theme="1"/>
        <rFont val="Arial"/>
        <family val="2"/>
      </rPr>
      <t>7. Gastos de desplazamiento y/o alojamiento</t>
    </r>
    <r>
      <rPr>
        <sz val="10"/>
        <color theme="1"/>
        <rFont val="Arial"/>
        <family val="2"/>
      </rPr>
      <t xml:space="preserve"> del empresario autónomo o profesional solicitante, del personal de la persona jurídica solicitante o de los artistas, técnicos y/o productores participantes en el proyecto cuando estén exclusivamente vinculados al proyecto, sean indispensables para la adecuada preparación y ejecución de este y no cuenten con subvención alguna de la Consejería de Universidades, Ciencia e Innovación y Cultura del Gobierno de Canarias ni con ninguna otra subvención pública con idéntica finalidad.</t>
    </r>
  </si>
  <si>
    <r>
      <rPr>
        <b/>
        <sz val="10"/>
        <color theme="1"/>
        <rFont val="Arial"/>
        <family val="2"/>
      </rPr>
      <t xml:space="preserve">8. </t>
    </r>
    <r>
      <rPr>
        <sz val="10"/>
        <color theme="1"/>
        <rFont val="Arial"/>
        <family val="2"/>
      </rPr>
      <t xml:space="preserve">Gastos de contratación de servicios profesionales de </t>
    </r>
    <r>
      <rPr>
        <b/>
        <sz val="10"/>
        <color theme="1"/>
        <rFont val="Arial"/>
        <family val="2"/>
      </rPr>
      <t>asesoría laboral, legal, fiscal o contable, auditores de cuentas, consultoras</t>
    </r>
    <r>
      <rPr>
        <sz val="10"/>
        <color theme="1"/>
        <rFont val="Arial"/>
        <family val="2"/>
      </rPr>
      <t xml:space="preserve"> especializadas en contratación pública, que serán admisibles si están exclusivamente vinculados al proyecto y son indispensables para la adecuada preparación y ejecución de este.</t>
    </r>
  </si>
  <si>
    <r>
      <rPr>
        <b/>
        <sz val="10"/>
        <color theme="1"/>
        <rFont val="Arial"/>
        <family val="2"/>
      </rPr>
      <t>9.</t>
    </r>
    <r>
      <rPr>
        <sz val="10"/>
        <color theme="1"/>
        <rFont val="Arial"/>
        <family val="2"/>
      </rPr>
      <t xml:space="preserve">Gastos de </t>
    </r>
    <r>
      <rPr>
        <b/>
        <sz val="10"/>
        <color theme="1"/>
        <rFont val="Arial"/>
        <family val="2"/>
      </rPr>
      <t>seguros</t>
    </r>
    <r>
      <rPr>
        <sz val="10"/>
        <color theme="1"/>
        <rFont val="Arial"/>
        <family val="2"/>
      </rPr>
      <t xml:space="preserve"> de responsabilidad civil o de seguros específicos de las actividades incluidas en el proyecto.</t>
    </r>
  </si>
  <si>
    <t>- Límite de gastos generales: 800,00 € (Base 18.3).</t>
  </si>
  <si>
    <r>
      <rPr>
        <b/>
        <sz val="10"/>
        <color theme="1"/>
        <rFont val="Arial"/>
        <family val="2"/>
      </rPr>
      <t>10. Gastos generales</t>
    </r>
    <r>
      <rPr>
        <sz val="10"/>
        <color theme="1"/>
        <rFont val="Arial"/>
        <family val="2"/>
      </rPr>
      <t>, entendiendo por tales aquellos que no pueden vincularse directamente a la producción del proyecto, pero que son necesarios para la realización de la actividad subvencionada. Tendrán consideración de gastos generales, entre otros, los suministros necesarios como teléfono, luz, agua, internet, los gastos generales de tipo administrativo y aquellos otros similares, con los límites establecidos en la presente base.</t>
    </r>
  </si>
  <si>
    <r>
      <rPr>
        <b/>
        <sz val="10"/>
        <color theme="1"/>
        <rFont val="Arial"/>
        <family val="2"/>
      </rPr>
      <t>11.</t>
    </r>
    <r>
      <rPr>
        <sz val="10"/>
        <color theme="1"/>
        <rFont val="Arial"/>
        <family val="2"/>
      </rPr>
      <t xml:space="preserve"> Gastos derivados de la tramitación y/o adquisición de </t>
    </r>
    <r>
      <rPr>
        <b/>
        <sz val="10"/>
        <color theme="1"/>
        <rFont val="Arial"/>
        <family val="2"/>
      </rPr>
      <t>derechos de propiedad intelectual</t>
    </r>
    <r>
      <rPr>
        <sz val="10"/>
        <color theme="1"/>
        <rFont val="Arial"/>
        <family val="2"/>
      </rPr>
      <t xml:space="preserve"> vinculados al proyecto.</t>
    </r>
  </si>
  <si>
    <t>- Límite de gasto: como máximo, tres (3) meses de trabajo en el proyecto subvencionado (Base 18.3).</t>
  </si>
  <si>
    <r>
      <t>del gasto subvencionable</t>
    </r>
    <r>
      <rPr>
        <b/>
        <sz val="10"/>
        <color rgb="FFFF0000"/>
        <rFont val="Arial"/>
        <family val="2"/>
      </rPr>
      <t>*</t>
    </r>
  </si>
  <si>
    <t>b) Ingresos por preventa de la grabación</t>
  </si>
  <si>
    <t>c) Merchandising</t>
  </si>
  <si>
    <t>d) Otros ingresos de recursos propios</t>
  </si>
  <si>
    <t>- Subvenciones, patrocinios y/o contratación pública con Cabildos, Ayuntamientos u otras entidades del Sector Público.</t>
  </si>
  <si>
    <t>3.B.c) Financiación entidades privadas</t>
  </si>
  <si>
    <t>Límites de los gastos subvencionables</t>
  </si>
  <si>
    <r>
      <t xml:space="preserve">TOTAL 2.A. CAPÍTULOS DE GASTOS SUBVENCIONABLES </t>
    </r>
    <r>
      <rPr>
        <sz val="10"/>
        <color theme="1"/>
        <rFont val="Arial"/>
        <family val="2"/>
      </rPr>
      <t>(Capítulos 1-11)</t>
    </r>
  </si>
  <si>
    <t xml:space="preserve"> - Conforme con la Base 11.4.c): "Memoria económico-financiera que ha de contener, en todo caso: […] Especificación de los gastos para los que se solicita la participación en el presente procedimiento. No será aceptado el presupuesto que no los especifique".
 - Es decir, ¿qué gastos se pretenden financiar/cubrir con la cuantía solicitada? ¿Hacia qué gastos se va a imputar el dinero que se está solicitando?
 - En el presente modelo, dicha columna se denominará "Cantidad a financiar con la sub." o versión acortada "A financiar".
 - A título de ejemplo: A) Usted solicita= 15.000 €; B) indica que su proyecto únicamente tiene unos gastos en el Capítulo 7 Marketing y comunicación por importe= 10.000 € y en el Capítulo 4 Gastos de Producción= 60.000 €; C) Usted decide que los 15.000 van a ser destinados a cubrir los 10.000 de Marketing y los restantes 5.000 a cubrir parcialmente los Gastos de Producción. La distribución es flexible.
 - La sumatoria de esta columna, "Cantidad a financiar con la subv. TOTAL", deberá coincidir con la cantidad solicitada.</t>
  </si>
  <si>
    <r>
      <rPr>
        <b/>
        <sz val="10"/>
        <color rgb="FFB90000"/>
        <rFont val="Arial"/>
        <family val="2"/>
      </rPr>
      <t>*</t>
    </r>
    <r>
      <rPr>
        <b/>
        <sz val="10"/>
        <color theme="1"/>
        <rFont val="Arial"/>
        <family val="2"/>
      </rPr>
      <t>Límite porcentual de la cuantía solicitada</t>
    </r>
  </si>
  <si>
    <r>
      <rPr>
        <sz val="10"/>
        <color rgb="FFED0000"/>
        <rFont val="Arial"/>
        <family val="2"/>
      </rPr>
      <t>*NOTA ACLARATORIA en la segunda hoja de ese libro.</t>
    </r>
    <r>
      <rPr>
        <sz val="10"/>
        <color theme="1"/>
        <rFont val="Arial"/>
        <family val="2"/>
      </rPr>
      <t xml:space="preserve">
- Cumplimentación obligatoria.
- Límite absoluto: no podrá superar los 8.000,00 € (Base 10).
- Límite relativo: no podrá superar el 80 % del coste reconocido del proyecto (Base 10).
- Debe coincidir con la celda "Cantidad a financiar con la subv. TOTAL"</t>
    </r>
  </si>
  <si>
    <t xml:space="preserve"> - Restringe los capítulos: 1. Gastos en salarios y cobertura social del personal; 2. Gastos en cuotas del empresario autónomo o profesional; 3.1. Gastos de alquiler de locales o estudios de grabación, alquiler de medios técnicos necesarios para la grabación; 5.1. Gastos de alquiler de estudios, alquiler de medios técnicos necesarios para la mezcla o masterización; 10. Gastos generales (Base 18.3).
 - En los capítulos 1, 2, 3.1 y 5.1, se expresan cualitativamente como "tres (3) meses de trabajo en el proyecto". En el capítulo 10, se expresa en término absoluto "800,00 €".
 - El exceso de alguno de los límites, no excluye al proyecto. Sin embargo, en la posterior fase de justificación, si el proyecto es estimado, ese exceso será considerado gasto no subvencionable.
 - Su cálculo definitivo, jurídicamente válido y las consecuencias de su aplicación, se realizará en la posterior fase de justificación, si el proyecto ha sido estimado. Sin embargo, en esta fase temprana se ha considerado conveniente señalar cómo se realiza su cálculo.</t>
  </si>
  <si>
    <t xml:space="preserve"> - Conforme con la Base 10: "La cuantía de la subvención a otorgar a cada proyecto no podrá superar el 80% del coste reconocido del mismo".
 - Por definición, el cálculo para obtener el coste reconocido del proyecto se realizará en la posterior fase de justificación, si el proyecto es estimado (Base 1.2.4).
 - Por consiguiente, en esta fase temprana del procedimiento de la subvención, no es posible calcular con certeza el límite porcentual de la cuantía solicitada.
 - Sin embargo, el valor del coste reconocido debería coincidir con el valor de los gastos subvencionables según el presente presupuesto, siempre y cuando, la justificación se realice correctamente.
 - En el presente modelo de Memoria Económico-Financiera, la sumatoria de los gastos subvencionables se encuentran en la celda "TOTAL 2.A. CAPÍTULOS DE GASTOS SUBVENCIONABLES".
 - A título orientativo, se ha considerado conveniente aproximar el límite porcentual de la cuantía solicitada, estimando el cálculo en base a los gastos subvencionables indicados en el presente presupuesto. Sin perjuicio, del cálculo certero, jurídicamente válido y las consecuencias de su aplicación que se realizará en la posterior fase de justificación.</t>
  </si>
  <si>
    <t xml:space="preserve"> - Cumplimentar cifras económicas sin impuestos. 
 - En la columna "Notas Aclaratorias" se ofrecen otras indicaciones particulares e información de interés del campo donde se encuentra.
 - En la web del ICDC relativo a esta subvención, se ofrecerán más documentos de interés cuando se inicie el plazo de presentación de solicitudes:</t>
  </si>
  <si>
    <t>- Conforme con lo indicado en la propia definición del capítulo de gastos de desplazamiento y/o alojamiento, los datos aportados serán contrastados con otras subvenciones, entre ellas, la "Subvención destinada a la movilidad cultural de artistas canarios dentro y fuera del archipiélago".</t>
  </si>
  <si>
    <t>- Selección mediante lista desplegable.</t>
  </si>
  <si>
    <r>
      <t>TOTAL 3.B. RECURSOS EXTERNOS</t>
    </r>
    <r>
      <rPr>
        <sz val="10"/>
        <color theme="1"/>
        <rFont val="Arial"/>
        <family val="2"/>
      </rPr>
      <t xml:space="preserve"> (3.B.a)+3.B.b)+3.B.c))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</si>
</sst>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quot; del gasto subvencionable&quot;"/>
  </numFmts>
  <fonts count="16" x14ac:knownFonts="1">
    <font>
      <sz val="11"/>
      <color theme="1"/>
      <name val="Calibri"/>
      <family val="2"/>
      <scheme val="minor"/>
    </font>
    <font>
      <sz val="10"/>
      <color theme="1"/>
      <name val="Arial"/>
      <family val="2"/>
    </font>
    <font>
      <b/>
      <sz val="10"/>
      <color theme="1"/>
      <name val="Arial"/>
      <family val="2"/>
    </font>
    <font>
      <b/>
      <sz val="10"/>
      <color rgb="FFFF0000"/>
      <name val="Arial"/>
      <family val="2"/>
    </font>
    <font>
      <u/>
      <sz val="11"/>
      <color theme="10"/>
      <name val="Calibri"/>
      <family val="2"/>
      <scheme val="minor"/>
    </font>
    <font>
      <b/>
      <u/>
      <sz val="10"/>
      <color theme="1"/>
      <name val="Arial"/>
      <family val="2"/>
    </font>
    <font>
      <b/>
      <sz val="14"/>
      <color rgb="FFFF0000"/>
      <name val="Arial"/>
      <family val="2"/>
    </font>
    <font>
      <sz val="14"/>
      <color theme="1"/>
      <name val="Arial"/>
      <family val="2"/>
    </font>
    <font>
      <sz val="14"/>
      <color rgb="FFFF0000"/>
      <name val="Arial"/>
      <family val="2"/>
    </font>
    <font>
      <b/>
      <u/>
      <sz val="15"/>
      <color theme="10"/>
      <name val="Calibri"/>
      <family val="2"/>
      <scheme val="minor"/>
    </font>
    <font>
      <b/>
      <sz val="15"/>
      <color theme="1"/>
      <name val="Arial"/>
      <family val="2"/>
    </font>
    <font>
      <sz val="11"/>
      <color theme="1"/>
      <name val="Calibri"/>
      <family val="2"/>
      <scheme val="minor"/>
    </font>
    <font>
      <sz val="11"/>
      <name val="Calibri"/>
      <family val="2"/>
    </font>
    <font>
      <sz val="10"/>
      <color rgb="FFED0000"/>
      <name val="Arial"/>
      <family val="2"/>
    </font>
    <font>
      <u/>
      <sz val="10"/>
      <color theme="10"/>
      <name val="Arial"/>
      <family val="2"/>
    </font>
    <font>
      <b/>
      <sz val="10"/>
      <color rgb="FFB90000"/>
      <name val="Arial"/>
      <family val="2"/>
    </font>
  </fonts>
  <fills count="13">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bgColor indexed="64"/>
      </patternFill>
    </fill>
    <fill>
      <patternFill patternType="solid">
        <fgColor rgb="FFFF8000"/>
        <bgColor indexed="64"/>
      </patternFill>
    </fill>
    <fill>
      <patternFill patternType="solid">
        <fgColor theme="8" tint="0.79998168889431442"/>
        <bgColor indexed="64"/>
      </patternFill>
    </fill>
    <fill>
      <patternFill patternType="solid">
        <fgColor theme="9"/>
        <bgColor indexed="64"/>
      </patternFill>
    </fill>
    <fill>
      <patternFill patternType="solid">
        <fgColor rgb="FF00B050"/>
        <bgColor indexed="64"/>
      </patternFill>
    </fill>
    <fill>
      <patternFill patternType="solid">
        <fgColor theme="0"/>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3">
    <xf numFmtId="0" fontId="0" fillId="0" borderId="0"/>
    <xf numFmtId="0" fontId="4" fillId="0" borderId="0" applyNumberFormat="0" applyFill="0" applyBorder="0" applyAlignment="0" applyProtection="0"/>
    <xf numFmtId="9" fontId="11" fillId="0" borderId="0" applyFont="0" applyFill="0" applyBorder="0" applyAlignment="0" applyProtection="0"/>
  </cellStyleXfs>
  <cellXfs count="221">
    <xf numFmtId="0" fontId="0" fillId="0" borderId="0" xfId="0"/>
    <xf numFmtId="164" fontId="1" fillId="2" borderId="1" xfId="0" applyNumberFormat="1" applyFont="1" applyFill="1" applyBorder="1" applyAlignment="1" applyProtection="1">
      <alignment horizontal="right" vertical="center"/>
      <protection locked="0"/>
    </xf>
    <xf numFmtId="164" fontId="1" fillId="2" borderId="1" xfId="0" applyNumberFormat="1" applyFont="1" applyFill="1" applyBorder="1" applyAlignment="1" applyProtection="1">
      <alignment horizontal="right" vertical="center" wrapText="1"/>
      <protection locked="0"/>
    </xf>
    <xf numFmtId="10" fontId="2" fillId="4" borderId="6" xfId="2" applyNumberFormat="1" applyFont="1" applyFill="1" applyBorder="1" applyAlignment="1" applyProtection="1">
      <alignment horizontal="center" wrapText="1"/>
    </xf>
    <xf numFmtId="0" fontId="1" fillId="2" borderId="1" xfId="0" applyFont="1" applyFill="1" applyBorder="1" applyAlignment="1" applyProtection="1">
      <alignment vertical="center"/>
      <protection locked="0"/>
    </xf>
    <xf numFmtId="49" fontId="14" fillId="0" borderId="11" xfId="1" applyNumberFormat="1" applyFont="1" applyBorder="1" applyAlignment="1" applyProtection="1">
      <alignment horizontal="left" vertical="center" wrapText="1"/>
    </xf>
    <xf numFmtId="0" fontId="1" fillId="2" borderId="1" xfId="0" applyFont="1" applyFill="1" applyBorder="1" applyAlignment="1" applyProtection="1">
      <alignment horizontal="left" vertical="center" wrapText="1"/>
      <protection locked="0"/>
    </xf>
    <xf numFmtId="0" fontId="0" fillId="4" borderId="1" xfId="0" applyFill="1" applyBorder="1" applyAlignment="1" applyProtection="1">
      <alignment horizontal="center" vertical="center" wrapText="1"/>
    </xf>
    <xf numFmtId="0" fontId="0" fillId="0" borderId="0" xfId="0" applyAlignment="1" applyProtection="1">
      <alignment horizontal="center" vertical="center"/>
    </xf>
    <xf numFmtId="0" fontId="0" fillId="0" borderId="1" xfId="0" applyBorder="1" applyAlignment="1" applyProtection="1">
      <alignment horizontal="left" vertical="center"/>
    </xf>
    <xf numFmtId="0" fontId="0" fillId="0" borderId="0" xfId="0" applyAlignment="1" applyProtection="1">
      <alignment horizontal="left" vertical="center"/>
    </xf>
    <xf numFmtId="0" fontId="0" fillId="0" borderId="1" xfId="0" applyBorder="1" applyAlignment="1" applyProtection="1">
      <alignment horizontal="left" vertical="center" wrapText="1"/>
    </xf>
    <xf numFmtId="0" fontId="0" fillId="0" borderId="1" xfId="0" applyBorder="1" applyAlignment="1" applyProtection="1">
      <alignment wrapText="1"/>
    </xf>
    <xf numFmtId="0" fontId="0" fillId="0" borderId="8" xfId="0" applyBorder="1" applyAlignment="1" applyProtection="1">
      <alignment horizontal="left" vertical="center"/>
    </xf>
    <xf numFmtId="0" fontId="0" fillId="0" borderId="0" xfId="0" applyAlignment="1" applyProtection="1">
      <alignment horizontal="left" vertical="center" wrapText="1"/>
    </xf>
    <xf numFmtId="0" fontId="0" fillId="0" borderId="0" xfId="0" applyProtection="1"/>
    <xf numFmtId="0" fontId="0" fillId="0" borderId="0" xfId="0" applyAlignment="1" applyProtection="1">
      <alignment wrapText="1"/>
    </xf>
    <xf numFmtId="0" fontId="0" fillId="0" borderId="1" xfId="0" applyBorder="1" applyProtection="1"/>
    <xf numFmtId="0" fontId="2" fillId="11" borderId="0" xfId="0" applyFont="1" applyFill="1" applyAlignment="1" applyProtection="1">
      <alignment horizontal="left" vertical="center"/>
    </xf>
    <xf numFmtId="0" fontId="1" fillId="11" borderId="0" xfId="0" applyFont="1" applyFill="1" applyAlignment="1" applyProtection="1">
      <alignment horizontal="left" vertical="center"/>
    </xf>
    <xf numFmtId="49" fontId="1" fillId="11" borderId="0" xfId="0" applyNumberFormat="1" applyFont="1" applyFill="1" applyAlignment="1" applyProtection="1">
      <alignment horizontal="left" vertical="center"/>
    </xf>
    <xf numFmtId="0" fontId="2" fillId="5" borderId="1" xfId="0" applyFont="1" applyFill="1" applyBorder="1" applyAlignment="1" applyProtection="1">
      <alignment horizontal="left" vertical="center" wrapText="1"/>
    </xf>
    <xf numFmtId="0" fontId="3" fillId="0" borderId="1" xfId="0" applyFont="1" applyBorder="1" applyAlignment="1" applyProtection="1">
      <alignment vertical="center" wrapText="1"/>
    </xf>
    <xf numFmtId="0" fontId="1" fillId="11" borderId="0" xfId="0" applyFont="1" applyFill="1" applyAlignment="1" applyProtection="1">
      <alignment horizontal="center" vertical="center"/>
    </xf>
    <xf numFmtId="0" fontId="1" fillId="0" borderId="0" xfId="0" applyFont="1" applyAlignment="1" applyProtection="1">
      <alignment horizontal="center" vertical="center" wrapText="1"/>
    </xf>
    <xf numFmtId="0" fontId="1" fillId="0" borderId="0" xfId="0" applyFont="1" applyAlignment="1" applyProtection="1">
      <alignment horizontal="left" vertical="center"/>
    </xf>
    <xf numFmtId="49" fontId="1" fillId="0" borderId="0" xfId="0" applyNumberFormat="1" applyFont="1" applyAlignment="1" applyProtection="1">
      <alignment horizontal="left" vertical="center"/>
    </xf>
    <xf numFmtId="0" fontId="1" fillId="0" borderId="8" xfId="0" applyFont="1" applyBorder="1" applyAlignment="1" applyProtection="1">
      <alignment vertical="top" wrapText="1"/>
    </xf>
    <xf numFmtId="0" fontId="1" fillId="0" borderId="0" xfId="0" applyFont="1" applyAlignment="1" applyProtection="1">
      <alignment vertical="top" wrapText="1"/>
    </xf>
    <xf numFmtId="0" fontId="2" fillId="0" borderId="0" xfId="0" applyFont="1" applyAlignment="1" applyProtection="1">
      <alignment horizontal="left" vertical="center"/>
    </xf>
    <xf numFmtId="0" fontId="1" fillId="11" borderId="11" xfId="0" applyFont="1" applyFill="1" applyBorder="1" applyAlignment="1" applyProtection="1">
      <alignment horizontal="left" vertical="center"/>
    </xf>
    <xf numFmtId="49" fontId="1" fillId="9" borderId="15" xfId="0" applyNumberFormat="1" applyFont="1" applyFill="1" applyBorder="1" applyAlignment="1" applyProtection="1">
      <alignment horizontal="left" vertical="center" wrapText="1"/>
    </xf>
    <xf numFmtId="49" fontId="1" fillId="2" borderId="15" xfId="0" applyNumberFormat="1" applyFont="1" applyFill="1" applyBorder="1" applyAlignment="1" applyProtection="1">
      <alignment horizontal="left" vertical="center" wrapText="1"/>
    </xf>
    <xf numFmtId="49" fontId="1" fillId="4" borderId="15" xfId="0" applyNumberFormat="1" applyFont="1" applyFill="1" applyBorder="1" applyAlignment="1" applyProtection="1">
      <alignment horizontal="left" vertical="center" wrapText="1"/>
    </xf>
    <xf numFmtId="49" fontId="1" fillId="7" borderId="15" xfId="0" applyNumberFormat="1" applyFont="1" applyFill="1" applyBorder="1" applyAlignment="1" applyProtection="1">
      <alignment horizontal="left" vertical="center" wrapText="1"/>
    </xf>
    <xf numFmtId="49" fontId="1" fillId="12" borderId="7" xfId="0" applyNumberFormat="1" applyFont="1" applyFill="1" applyBorder="1" applyAlignment="1" applyProtection="1">
      <alignment horizontal="left" vertical="center" wrapText="1"/>
    </xf>
    <xf numFmtId="49" fontId="10" fillId="0" borderId="0" xfId="0" applyNumberFormat="1" applyFont="1" applyAlignment="1" applyProtection="1">
      <alignment horizontal="left" vertical="center"/>
    </xf>
    <xf numFmtId="0" fontId="10" fillId="11" borderId="0" xfId="0" applyFont="1" applyFill="1" applyAlignment="1" applyProtection="1">
      <alignment horizontal="left" vertical="center"/>
    </xf>
    <xf numFmtId="0" fontId="2" fillId="0" borderId="0" xfId="0" applyFont="1" applyAlignment="1" applyProtection="1">
      <alignment horizontal="center" vertical="center"/>
    </xf>
    <xf numFmtId="0" fontId="2" fillId="0" borderId="0" xfId="0" applyFont="1" applyAlignment="1" applyProtection="1">
      <alignment horizontal="center" vertical="center" wrapText="1"/>
    </xf>
    <xf numFmtId="0" fontId="1" fillId="0" borderId="0" xfId="0" applyFont="1" applyAlignment="1" applyProtection="1">
      <alignment horizontal="left" vertical="center" wrapText="1"/>
    </xf>
    <xf numFmtId="49" fontId="1" fillId="0" borderId="0" xfId="0" applyNumberFormat="1" applyFont="1" applyAlignment="1" applyProtection="1">
      <alignment horizontal="left" vertical="center" wrapText="1"/>
    </xf>
    <xf numFmtId="0" fontId="1" fillId="0" borderId="11" xfId="0" applyFont="1" applyBorder="1" applyAlignment="1" applyProtection="1">
      <alignment vertical="center"/>
    </xf>
    <xf numFmtId="0" fontId="1" fillId="0" borderId="0" xfId="0" applyFont="1" applyAlignment="1" applyProtection="1">
      <alignment horizontal="center" vertical="center"/>
    </xf>
    <xf numFmtId="0" fontId="2" fillId="0" borderId="0" xfId="0" applyFont="1" applyAlignment="1" applyProtection="1">
      <alignment vertical="center" wrapText="1"/>
    </xf>
    <xf numFmtId="0" fontId="1" fillId="0" borderId="0" xfId="0" applyFont="1" applyAlignment="1" applyProtection="1">
      <alignment vertical="center" wrapText="1"/>
    </xf>
    <xf numFmtId="0" fontId="1" fillId="0" borderId="0" xfId="0" applyFont="1" applyAlignment="1" applyProtection="1">
      <alignment vertical="center"/>
    </xf>
    <xf numFmtId="0" fontId="2" fillId="0" borderId="4"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xf>
    <xf numFmtId="49" fontId="1" fillId="0" borderId="6" xfId="0" applyNumberFormat="1" applyFont="1" applyBorder="1" applyAlignment="1" applyProtection="1">
      <alignment horizontal="left" vertical="center" wrapText="1"/>
    </xf>
    <xf numFmtId="49" fontId="1" fillId="0" borderId="11" xfId="0" applyNumberFormat="1" applyFont="1" applyBorder="1" applyAlignment="1" applyProtection="1">
      <alignment horizontal="left"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1" fillId="0" borderId="0" xfId="0" applyFont="1" applyAlignment="1" applyProtection="1">
      <alignment horizontal="justify" vertical="center" wrapText="1"/>
    </xf>
    <xf numFmtId="49" fontId="1" fillId="0" borderId="11" xfId="0" applyNumberFormat="1" applyFont="1" applyBorder="1" applyAlignment="1" applyProtection="1">
      <alignment vertical="top" wrapText="1"/>
    </xf>
    <xf numFmtId="0" fontId="2" fillId="0" borderId="4" xfId="0" applyFont="1" applyBorder="1" applyAlignment="1" applyProtection="1">
      <alignment horizontal="justify" vertical="center" wrapText="1"/>
    </xf>
    <xf numFmtId="0" fontId="1" fillId="0" borderId="4" xfId="0" applyFont="1" applyBorder="1" applyAlignment="1" applyProtection="1">
      <alignment horizontal="left" vertical="center"/>
    </xf>
    <xf numFmtId="164" fontId="1" fillId="4" borderId="1" xfId="0" applyNumberFormat="1" applyFont="1" applyFill="1" applyBorder="1" applyAlignment="1" applyProtection="1">
      <alignment horizontal="center" vertical="center"/>
    </xf>
    <xf numFmtId="0" fontId="2" fillId="0" borderId="0" xfId="0" applyFont="1" applyAlignment="1" applyProtection="1">
      <alignment horizontal="justify" vertical="center" wrapText="1"/>
    </xf>
    <xf numFmtId="164" fontId="1" fillId="0" borderId="0" xfId="0" applyNumberFormat="1" applyFont="1" applyAlignment="1" applyProtection="1">
      <alignment horizontal="center" vertical="center"/>
    </xf>
    <xf numFmtId="49" fontId="1" fillId="0" borderId="0" xfId="0" applyNumberFormat="1" applyFont="1" applyFill="1" applyAlignment="1" applyProtection="1">
      <alignment horizontal="left" vertical="center" wrapText="1"/>
    </xf>
    <xf numFmtId="0" fontId="1" fillId="11" borderId="0" xfId="0" applyFont="1" applyFill="1" applyAlignment="1" applyProtection="1">
      <alignment vertical="center"/>
    </xf>
    <xf numFmtId="49" fontId="1" fillId="0" borderId="11" xfId="0" applyNumberFormat="1" applyFont="1" applyBorder="1" applyAlignment="1" applyProtection="1">
      <alignment horizontal="left" vertical="center" wrapText="1"/>
    </xf>
    <xf numFmtId="0" fontId="1" fillId="0" borderId="4" xfId="0" applyFont="1" applyBorder="1" applyAlignment="1" applyProtection="1">
      <alignment horizontal="right" vertical="center"/>
    </xf>
    <xf numFmtId="0" fontId="1" fillId="0" borderId="8" xfId="0" applyFont="1" applyBorder="1" applyAlignment="1" applyProtection="1">
      <alignment horizontal="right" vertical="center"/>
    </xf>
    <xf numFmtId="0" fontId="1" fillId="0" borderId="4" xfId="0" applyFont="1" applyBorder="1" applyAlignment="1" applyProtection="1">
      <alignment vertical="center"/>
    </xf>
    <xf numFmtId="0" fontId="1" fillId="0" borderId="4" xfId="0" applyFont="1" applyBorder="1" applyAlignment="1" applyProtection="1">
      <alignment horizontal="center" vertical="center" wrapText="1"/>
    </xf>
    <xf numFmtId="49" fontId="1" fillId="0" borderId="0" xfId="0" applyNumberFormat="1" applyFont="1" applyAlignment="1" applyProtection="1">
      <alignment vertical="center" wrapText="1"/>
    </xf>
    <xf numFmtId="164" fontId="2" fillId="4" borderId="1" xfId="0" applyNumberFormat="1"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2" fillId="0" borderId="6" xfId="0" applyFont="1" applyBorder="1" applyAlignment="1" applyProtection="1">
      <alignment horizontal="center" vertical="center" wrapText="1"/>
    </xf>
    <xf numFmtId="164" fontId="2" fillId="0" borderId="0" xfId="0" applyNumberFormat="1" applyFont="1" applyAlignment="1" applyProtection="1">
      <alignment horizontal="center" vertical="center"/>
    </xf>
    <xf numFmtId="164" fontId="1" fillId="4" borderId="1" xfId="0" applyNumberFormat="1" applyFont="1" applyFill="1" applyBorder="1" applyAlignment="1" applyProtection="1">
      <alignment horizontal="right" vertical="center"/>
    </xf>
    <xf numFmtId="164" fontId="2" fillId="0" borderId="4" xfId="0" applyNumberFormat="1" applyFont="1" applyBorder="1" applyAlignment="1" applyProtection="1">
      <alignment horizontal="center" vertical="center"/>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164" fontId="2" fillId="4" borderId="16" xfId="0" applyNumberFormat="1" applyFont="1" applyFill="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7" xfId="0" applyFont="1" applyBorder="1" applyAlignment="1" applyProtection="1">
      <alignment horizontal="center" vertical="center" wrapText="1"/>
    </xf>
    <xf numFmtId="164" fontId="1" fillId="4" borderId="6" xfId="0" applyNumberFormat="1" applyFont="1" applyFill="1" applyBorder="1" applyAlignment="1" applyProtection="1">
      <alignment horizontal="right" vertical="center"/>
    </xf>
    <xf numFmtId="164" fontId="2" fillId="4" borderId="16" xfId="0" applyNumberFormat="1" applyFont="1" applyFill="1" applyBorder="1" applyAlignment="1" applyProtection="1">
      <alignment vertical="center"/>
    </xf>
    <xf numFmtId="0" fontId="6" fillId="0" borderId="0" xfId="0" applyFont="1" applyAlignment="1" applyProtection="1">
      <alignment horizontal="left" vertical="center"/>
    </xf>
    <xf numFmtId="0" fontId="7" fillId="0" borderId="0" xfId="0" applyFont="1" applyAlignment="1" applyProtection="1">
      <alignment horizontal="left" vertical="center"/>
    </xf>
    <xf numFmtId="49" fontId="7" fillId="0" borderId="0" xfId="0" applyNumberFormat="1" applyFont="1" applyAlignment="1" applyProtection="1">
      <alignment horizontal="left" vertical="center"/>
    </xf>
    <xf numFmtId="0" fontId="7" fillId="11" borderId="0" xfId="0" applyFont="1" applyFill="1" applyAlignment="1" applyProtection="1">
      <alignment horizontal="left" vertical="center"/>
    </xf>
    <xf numFmtId="0" fontId="2" fillId="0" borderId="11" xfId="0" applyFont="1" applyBorder="1" applyAlignment="1" applyProtection="1">
      <alignment horizontal="center" vertical="center"/>
    </xf>
    <xf numFmtId="0" fontId="2" fillId="0" borderId="0" xfId="0" applyFont="1" applyAlignment="1" applyProtection="1">
      <alignment horizontal="center" vertical="center"/>
    </xf>
    <xf numFmtId="0" fontId="1" fillId="8" borderId="10" xfId="0" applyFont="1" applyFill="1" applyBorder="1" applyAlignment="1" applyProtection="1">
      <alignment horizontal="justify" vertical="center" wrapText="1"/>
    </xf>
    <xf numFmtId="0" fontId="1" fillId="8" borderId="8" xfId="0" applyFont="1" applyFill="1" applyBorder="1" applyAlignment="1" applyProtection="1">
      <alignment horizontal="justify" vertical="center" wrapText="1"/>
    </xf>
    <xf numFmtId="0" fontId="1" fillId="8" borderId="9" xfId="0" applyFont="1" applyFill="1" applyBorder="1" applyAlignment="1" applyProtection="1">
      <alignment horizontal="justify" vertical="center" wrapText="1"/>
    </xf>
    <xf numFmtId="0" fontId="1" fillId="8" borderId="12" xfId="0" applyFont="1" applyFill="1" applyBorder="1" applyAlignment="1" applyProtection="1">
      <alignment horizontal="justify" vertical="center" wrapText="1"/>
    </xf>
    <xf numFmtId="0" fontId="1" fillId="8" borderId="5" xfId="0" applyFont="1" applyFill="1" applyBorder="1" applyAlignment="1" applyProtection="1">
      <alignment horizontal="justify" vertical="center" wrapText="1"/>
    </xf>
    <xf numFmtId="0" fontId="1" fillId="8" borderId="13" xfId="0" applyFont="1" applyFill="1" applyBorder="1" applyAlignment="1" applyProtection="1">
      <alignment horizontal="justify" vertical="center" wrapText="1"/>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1" fillId="2" borderId="3"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2" fillId="0" borderId="2"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 fillId="0" borderId="3" xfId="0" applyFont="1" applyBorder="1" applyAlignment="1" applyProtection="1">
      <alignment horizontal="left" vertical="center"/>
    </xf>
    <xf numFmtId="0" fontId="1" fillId="0" borderId="4" xfId="0" applyFont="1" applyBorder="1" applyAlignment="1" applyProtection="1">
      <alignment horizontal="left" vertical="center"/>
    </xf>
    <xf numFmtId="0" fontId="1" fillId="0" borderId="2" xfId="0" applyFont="1" applyBorder="1" applyAlignment="1" applyProtection="1">
      <alignment horizontal="left" vertical="center"/>
    </xf>
    <xf numFmtId="49" fontId="1" fillId="0" borderId="11" xfId="0" applyNumberFormat="1" applyFont="1" applyBorder="1" applyAlignment="1" applyProtection="1">
      <alignment horizontal="left" vertical="center"/>
    </xf>
    <xf numFmtId="49" fontId="1" fillId="0" borderId="0" xfId="0" applyNumberFormat="1" applyFont="1" applyAlignment="1" applyProtection="1">
      <alignment horizontal="left" vertical="center"/>
    </xf>
    <xf numFmtId="0" fontId="2" fillId="5" borderId="1" xfId="0" applyFont="1" applyFill="1" applyBorder="1" applyAlignment="1" applyProtection="1">
      <alignment horizontal="center" vertical="center"/>
    </xf>
    <xf numFmtId="0" fontId="2" fillId="8" borderId="1" xfId="0" applyFont="1" applyFill="1" applyBorder="1" applyAlignment="1" applyProtection="1">
      <alignment horizontal="left" vertical="center" wrapText="1"/>
    </xf>
    <xf numFmtId="0" fontId="1" fillId="0" borderId="1" xfId="0" applyFont="1" applyBorder="1" applyAlignment="1" applyProtection="1">
      <alignment horizontal="left" vertical="top" wrapText="1"/>
    </xf>
    <xf numFmtId="49" fontId="2" fillId="0" borderId="0" xfId="0" applyNumberFormat="1" applyFont="1" applyAlignment="1" applyProtection="1">
      <alignment horizontal="center" vertical="center"/>
    </xf>
    <xf numFmtId="0" fontId="2" fillId="0" borderId="0" xfId="0" applyFont="1" applyAlignment="1" applyProtection="1">
      <alignment horizontal="left" vertical="center" wrapText="1"/>
    </xf>
    <xf numFmtId="0" fontId="9" fillId="0" borderId="0" xfId="1" applyFont="1" applyAlignment="1" applyProtection="1">
      <alignment horizontal="left" vertical="center"/>
    </xf>
    <xf numFmtId="0" fontId="2" fillId="5" borderId="1" xfId="0" applyFont="1" applyFill="1" applyBorder="1" applyAlignment="1" applyProtection="1">
      <alignment horizontal="center" vertical="center" wrapText="1"/>
    </xf>
    <xf numFmtId="0" fontId="1" fillId="0" borderId="8" xfId="0" applyFont="1" applyBorder="1" applyAlignment="1" applyProtection="1">
      <alignment horizontal="left" vertical="top" wrapText="1"/>
    </xf>
    <xf numFmtId="0" fontId="1" fillId="0" borderId="8" xfId="0" applyFont="1" applyBorder="1" applyAlignment="1" applyProtection="1">
      <alignment horizontal="left" vertical="top"/>
    </xf>
    <xf numFmtId="0" fontId="1" fillId="0" borderId="9" xfId="0" applyFont="1" applyBorder="1" applyAlignment="1" applyProtection="1">
      <alignment horizontal="left" vertical="top"/>
    </xf>
    <xf numFmtId="0" fontId="4" fillId="0" borderId="20" xfId="1" applyBorder="1" applyAlignment="1" applyProtection="1">
      <alignment horizontal="left" vertical="center" wrapText="1"/>
    </xf>
    <xf numFmtId="0" fontId="12" fillId="0" borderId="21" xfId="0" applyFont="1" applyBorder="1" applyAlignment="1" applyProtection="1">
      <alignment vertical="center"/>
    </xf>
    <xf numFmtId="0" fontId="12" fillId="0" borderId="22" xfId="0" applyFont="1" applyBorder="1" applyAlignment="1" applyProtection="1">
      <alignment vertical="center"/>
    </xf>
    <xf numFmtId="0" fontId="1" fillId="10" borderId="3" xfId="0" applyFont="1" applyFill="1" applyBorder="1" applyAlignment="1" applyProtection="1">
      <alignment horizontal="left" vertical="center"/>
      <protection locked="0"/>
    </xf>
    <xf numFmtId="0" fontId="1" fillId="10" borderId="4" xfId="0" applyFont="1" applyFill="1" applyBorder="1" applyAlignment="1" applyProtection="1">
      <alignment horizontal="left" vertical="center"/>
      <protection locked="0"/>
    </xf>
    <xf numFmtId="0" fontId="1" fillId="10" borderId="2" xfId="0" applyFont="1" applyFill="1" applyBorder="1" applyAlignment="1" applyProtection="1">
      <alignment horizontal="left" vertical="center"/>
      <protection locked="0"/>
    </xf>
    <xf numFmtId="0" fontId="2" fillId="5" borderId="6" xfId="0" applyFont="1" applyFill="1" applyBorder="1" applyAlignment="1" applyProtection="1">
      <alignment horizontal="left" vertical="center" wrapText="1"/>
    </xf>
    <xf numFmtId="0" fontId="2" fillId="5" borderId="15"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49" fontId="1" fillId="0" borderId="0" xfId="0" applyNumberFormat="1" applyFont="1" applyAlignment="1" applyProtection="1">
      <alignment horizontal="left" vertical="center" wrapText="1"/>
    </xf>
    <xf numFmtId="49" fontId="1" fillId="0" borderId="14" xfId="0" applyNumberFormat="1" applyFont="1" applyBorder="1" applyAlignment="1" applyProtection="1">
      <alignment horizontal="left" vertical="center" wrapText="1"/>
    </xf>
    <xf numFmtId="49" fontId="1" fillId="0" borderId="5" xfId="0" applyNumberFormat="1" applyFont="1" applyBorder="1" applyAlignment="1" applyProtection="1">
      <alignment horizontal="left" vertical="center" wrapText="1"/>
    </xf>
    <xf numFmtId="49" fontId="1" fillId="0" borderId="13" xfId="0" applyNumberFormat="1"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left" vertical="center"/>
    </xf>
    <xf numFmtId="0" fontId="1" fillId="10" borderId="1" xfId="0"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xf>
    <xf numFmtId="0" fontId="1" fillId="0" borderId="0" xfId="0" applyFont="1" applyAlignment="1" applyProtection="1">
      <alignment horizontal="left" vertical="center"/>
    </xf>
    <xf numFmtId="0" fontId="8" fillId="0" borderId="10" xfId="0" applyFont="1" applyBorder="1" applyAlignment="1" applyProtection="1">
      <alignment horizontal="left" vertical="top" wrapText="1"/>
    </xf>
    <xf numFmtId="0" fontId="8" fillId="0" borderId="8"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8" fillId="0" borderId="11"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14" xfId="0" applyFont="1" applyBorder="1" applyAlignment="1" applyProtection="1">
      <alignment horizontal="left" vertical="top" wrapText="1"/>
    </xf>
    <xf numFmtId="0" fontId="8" fillId="0" borderId="12"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8" fillId="0" borderId="13" xfId="0" applyFont="1" applyBorder="1" applyAlignment="1" applyProtection="1">
      <alignment horizontal="left" vertical="top" wrapText="1"/>
    </xf>
    <xf numFmtId="0" fontId="1" fillId="7" borderId="3" xfId="0" applyFont="1" applyFill="1" applyBorder="1" applyAlignment="1" applyProtection="1">
      <alignment horizontal="center" vertical="center" wrapText="1"/>
    </xf>
    <xf numFmtId="0" fontId="1" fillId="7" borderId="4" xfId="0" applyFont="1" applyFill="1" applyBorder="1" applyAlignment="1" applyProtection="1">
      <alignment horizontal="center" vertical="center" wrapText="1"/>
    </xf>
    <xf numFmtId="0" fontId="1" fillId="7" borderId="2" xfId="0" applyFont="1" applyFill="1" applyBorder="1" applyAlignment="1" applyProtection="1">
      <alignment horizontal="center" vertical="center" wrapText="1"/>
    </xf>
    <xf numFmtId="164" fontId="2" fillId="1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2" xfId="0" applyFont="1" applyFill="1" applyBorder="1" applyAlignment="1" applyProtection="1">
      <alignment horizontal="center" vertical="center"/>
    </xf>
    <xf numFmtId="164" fontId="2" fillId="10" borderId="6" xfId="0" applyNumberFormat="1" applyFont="1" applyFill="1" applyBorder="1" applyAlignment="1" applyProtection="1">
      <alignment horizontal="center" vertical="center"/>
      <protection locked="0"/>
    </xf>
    <xf numFmtId="164" fontId="2" fillId="10" borderId="15" xfId="0" applyNumberFormat="1" applyFont="1" applyFill="1" applyBorder="1" applyAlignment="1" applyProtection="1">
      <alignment horizontal="center" vertical="center"/>
      <protection locked="0"/>
    </xf>
    <xf numFmtId="164" fontId="2" fillId="10" borderId="7"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xf>
    <xf numFmtId="49" fontId="2" fillId="0" borderId="3" xfId="0" applyNumberFormat="1"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0" fontId="2" fillId="0" borderId="5" xfId="0" applyFont="1" applyBorder="1" applyAlignment="1" applyProtection="1">
      <alignment horizontal="center" vertical="center"/>
    </xf>
    <xf numFmtId="0" fontId="1" fillId="0" borderId="1" xfId="0" applyFont="1" applyBorder="1" applyAlignment="1" applyProtection="1">
      <alignment horizontal="left" vertical="center"/>
    </xf>
    <xf numFmtId="0" fontId="2" fillId="0" borderId="3" xfId="0" applyFont="1" applyBorder="1" applyAlignment="1" applyProtection="1">
      <alignment horizontal="center" vertical="center"/>
    </xf>
    <xf numFmtId="0" fontId="1" fillId="0" borderId="1" xfId="0" applyFont="1" applyBorder="1" applyAlignment="1" applyProtection="1">
      <alignment horizontal="left" vertical="center" wrapText="1"/>
    </xf>
    <xf numFmtId="0" fontId="2" fillId="8" borderId="10" xfId="0" applyFont="1" applyFill="1" applyBorder="1" applyAlignment="1" applyProtection="1">
      <alignment horizontal="justify" vertical="center" wrapText="1"/>
    </xf>
    <xf numFmtId="0" fontId="1" fillId="0" borderId="8" xfId="0" applyFont="1" applyBorder="1" applyAlignment="1" applyProtection="1">
      <alignment horizontal="left" vertical="center" wrapText="1"/>
    </xf>
    <xf numFmtId="0" fontId="1" fillId="0" borderId="0" xfId="0" applyFont="1" applyAlignment="1" applyProtection="1">
      <alignment horizontal="left" vertical="center" wrapText="1"/>
    </xf>
    <xf numFmtId="0" fontId="2" fillId="6" borderId="1" xfId="0" applyFont="1" applyFill="1" applyBorder="1" applyAlignment="1" applyProtection="1">
      <alignment horizontal="center" vertical="center" wrapText="1"/>
    </xf>
    <xf numFmtId="49" fontId="1" fillId="0" borderId="11" xfId="0" applyNumberFormat="1" applyFont="1" applyBorder="1" applyAlignment="1" applyProtection="1">
      <alignment horizontal="left" vertical="center" wrapText="1"/>
    </xf>
    <xf numFmtId="49" fontId="1" fillId="0" borderId="10" xfId="0" applyNumberFormat="1" applyFont="1" applyBorder="1" applyAlignment="1" applyProtection="1">
      <alignment horizontal="left" vertical="center"/>
    </xf>
    <xf numFmtId="49" fontId="1" fillId="0" borderId="8" xfId="0" applyNumberFormat="1" applyFont="1" applyBorder="1" applyAlignment="1" applyProtection="1">
      <alignment horizontal="left" vertical="center"/>
    </xf>
    <xf numFmtId="49" fontId="1" fillId="0" borderId="9" xfId="0" applyNumberFormat="1" applyFont="1" applyBorder="1" applyAlignment="1" applyProtection="1">
      <alignment horizontal="left" vertical="center"/>
    </xf>
    <xf numFmtId="0" fontId="2" fillId="0" borderId="4"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1" xfId="0" applyFont="1" applyBorder="1" applyAlignment="1" applyProtection="1">
      <alignment horizontal="right" vertical="center"/>
    </xf>
    <xf numFmtId="0" fontId="2" fillId="0" borderId="14" xfId="0" applyFont="1" applyBorder="1" applyAlignment="1" applyProtection="1">
      <alignment horizontal="right" vertical="center"/>
    </xf>
    <xf numFmtId="49" fontId="1" fillId="0" borderId="19" xfId="0" applyNumberFormat="1" applyFont="1" applyBorder="1" applyAlignment="1" applyProtection="1">
      <alignment horizontal="left" vertical="top" wrapText="1"/>
    </xf>
    <xf numFmtId="0" fontId="2" fillId="5" borderId="3"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0" borderId="11" xfId="0" applyFont="1" applyBorder="1" applyAlignment="1" applyProtection="1">
      <alignment horizontal="right" vertical="center" wrapText="1"/>
    </xf>
    <xf numFmtId="0" fontId="2" fillId="0" borderId="14" xfId="0" applyFont="1" applyBorder="1" applyAlignment="1" applyProtection="1">
      <alignment horizontal="right" vertical="center" wrapText="1"/>
    </xf>
    <xf numFmtId="0" fontId="1" fillId="8" borderId="3" xfId="0" applyFont="1" applyFill="1" applyBorder="1" applyAlignment="1" applyProtection="1">
      <alignment horizontal="justify" vertical="center" wrapText="1"/>
    </xf>
    <xf numFmtId="0" fontId="1" fillId="8" borderId="4" xfId="0" applyFont="1" applyFill="1" applyBorder="1" applyAlignment="1" applyProtection="1">
      <alignment horizontal="justify" vertical="center" wrapText="1"/>
    </xf>
    <xf numFmtId="0" fontId="1" fillId="8" borderId="2" xfId="0" applyFont="1" applyFill="1" applyBorder="1" applyAlignment="1" applyProtection="1">
      <alignment horizontal="justify" vertical="center" wrapText="1"/>
    </xf>
    <xf numFmtId="0" fontId="1" fillId="7" borderId="1"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xf>
    <xf numFmtId="0" fontId="1" fillId="2" borderId="3"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1" fillId="2" borderId="1" xfId="0" applyFont="1" applyFill="1" applyBorder="1" applyAlignment="1" applyProtection="1">
      <alignment horizontal="left" vertical="center" wrapText="1"/>
      <protection locked="0"/>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 fillId="2" borderId="4" xfId="0" applyFont="1" applyFill="1" applyBorder="1" applyAlignment="1" applyProtection="1">
      <alignment horizontal="left" vertical="center" wrapText="1"/>
      <protection locked="0"/>
    </xf>
    <xf numFmtId="0" fontId="2" fillId="0" borderId="0" xfId="0" applyFont="1" applyAlignment="1" applyProtection="1">
      <alignment horizontal="left" vertical="center"/>
    </xf>
    <xf numFmtId="0" fontId="2" fillId="0" borderId="14" xfId="0" applyFont="1" applyBorder="1" applyAlignment="1" applyProtection="1">
      <alignment horizontal="left" vertical="center"/>
    </xf>
    <xf numFmtId="0" fontId="1" fillId="10" borderId="3" xfId="0" applyFont="1" applyFill="1" applyBorder="1" applyAlignment="1" applyProtection="1">
      <alignment horizontal="left" vertical="center" wrapText="1"/>
      <protection locked="0"/>
    </xf>
    <xf numFmtId="0" fontId="1" fillId="10" borderId="2" xfId="0" applyFont="1" applyFill="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wrapText="1"/>
    </xf>
    <xf numFmtId="49" fontId="1" fillId="0" borderId="15" xfId="0" applyNumberFormat="1" applyFont="1" applyBorder="1" applyAlignment="1" applyProtection="1">
      <alignment horizontal="left" vertical="center" wrapText="1"/>
    </xf>
    <xf numFmtId="49" fontId="1" fillId="0" borderId="7" xfId="0" applyNumberFormat="1" applyFont="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165" fontId="2" fillId="4" borderId="15" xfId="0" applyNumberFormat="1" applyFont="1" applyFill="1" applyBorder="1" applyAlignment="1" applyProtection="1">
      <alignment horizontal="center" vertical="top" wrapText="1"/>
    </xf>
    <xf numFmtId="165" fontId="2" fillId="4" borderId="7" xfId="0" applyNumberFormat="1" applyFont="1" applyFill="1" applyBorder="1" applyAlignment="1" applyProtection="1">
      <alignment horizontal="center" vertical="top" wrapText="1"/>
    </xf>
    <xf numFmtId="0" fontId="1" fillId="0" borderId="10" xfId="0" applyFont="1" applyBorder="1" applyAlignment="1" applyProtection="1">
      <alignment horizontal="left" vertical="center" wrapText="1"/>
    </xf>
    <xf numFmtId="0" fontId="1" fillId="0" borderId="11" xfId="0" applyFont="1" applyBorder="1" applyAlignment="1" applyProtection="1">
      <alignment horizontal="left" vertical="center" wrapText="1"/>
    </xf>
    <xf numFmtId="0" fontId="2" fillId="0" borderId="10"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3" xfId="0" applyFont="1" applyBorder="1" applyAlignment="1" applyProtection="1">
      <alignment horizontal="center" vertical="center"/>
    </xf>
    <xf numFmtId="164" fontId="2" fillId="4" borderId="17" xfId="0" applyNumberFormat="1" applyFont="1" applyFill="1" applyBorder="1" applyAlignment="1" applyProtection="1">
      <alignment horizontal="center" vertical="center"/>
    </xf>
    <xf numFmtId="164" fontId="2" fillId="4" borderId="18" xfId="0" applyNumberFormat="1" applyFont="1" applyFill="1" applyBorder="1" applyAlignment="1" applyProtection="1">
      <alignment horizontal="center" vertical="center"/>
    </xf>
    <xf numFmtId="49" fontId="1" fillId="0" borderId="3" xfId="0" applyNumberFormat="1"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1" fillId="0" borderId="2" xfId="0" applyNumberFormat="1" applyFont="1" applyBorder="1" applyAlignment="1" applyProtection="1">
      <alignment horizontal="left" vertical="top" wrapText="1"/>
    </xf>
    <xf numFmtId="49" fontId="3" fillId="0" borderId="1" xfId="0" applyNumberFormat="1" applyFont="1" applyBorder="1" applyAlignment="1" applyProtection="1">
      <alignment horizontal="left" vertical="top" wrapText="1"/>
    </xf>
    <xf numFmtId="49" fontId="3" fillId="0" borderId="1" xfId="0" applyNumberFormat="1" applyFont="1" applyBorder="1" applyAlignment="1" applyProtection="1">
      <alignment horizontal="left" vertical="top"/>
    </xf>
  </cellXfs>
  <cellStyles count="3">
    <cellStyle name="Hipervínculo" xfId="1" builtinId="8"/>
    <cellStyle name="Normal" xfId="0" builtinId="0"/>
    <cellStyle name="Porcentaje" xfId="2" builtinId="5"/>
  </cellStyles>
  <dxfs count="4">
    <dxf>
      <font>
        <b val="0"/>
        <i val="0"/>
      </font>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0000"/>
      <color rgb="FFFFA500"/>
      <color rgb="FFFF8000"/>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cdcultural.org/publicaciones/subvenciones-destinadas-a-la-grabacion-musical-y-edicion-discografica-en-canarias-202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3460-8E1A-4DFB-B68D-077D2056A6D7}">
  <sheetPr>
    <pageSetUpPr fitToPage="1"/>
  </sheetPr>
  <dimension ref="B1:M161"/>
  <sheetViews>
    <sheetView tabSelected="1" zoomScale="80" zoomScaleNormal="80" zoomScaleSheetLayoutView="90" workbookViewId="0">
      <selection activeCell="D29" sqref="D29:I29"/>
    </sheetView>
  </sheetViews>
  <sheetFormatPr baseColWidth="10" defaultColWidth="10.7109375" defaultRowHeight="12.75" x14ac:dyDescent="0.25"/>
  <cols>
    <col min="1" max="1" width="10.7109375" style="19" customWidth="1"/>
    <col min="2" max="2" width="11.5703125" style="19" customWidth="1"/>
    <col min="3" max="3" width="13.85546875" style="19" customWidth="1"/>
    <col min="4" max="5" width="10.7109375" style="19" customWidth="1"/>
    <col min="6" max="6" width="10.7109375" style="19"/>
    <col min="7" max="7" width="10.7109375" style="19" customWidth="1"/>
    <col min="8" max="8" width="11.42578125" style="19" customWidth="1"/>
    <col min="9" max="9" width="14.85546875" style="19" bestFit="1" customWidth="1"/>
    <col min="10" max="10" width="11.42578125" style="19" customWidth="1"/>
    <col min="11" max="11" width="53" style="20" customWidth="1"/>
    <col min="12" max="16384" width="10.7109375" style="19"/>
  </cols>
  <sheetData>
    <row r="1" spans="2:12" ht="6" customHeight="1" x14ac:dyDescent="0.25"/>
    <row r="2" spans="2:12" s="23" customFormat="1" ht="24.95" customHeight="1" x14ac:dyDescent="0.25">
      <c r="B2" s="167" t="s">
        <v>19</v>
      </c>
      <c r="C2" s="167"/>
      <c r="D2" s="167"/>
      <c r="E2" s="167"/>
      <c r="F2" s="167"/>
      <c r="G2" s="167"/>
      <c r="H2" s="167"/>
      <c r="I2" s="167"/>
      <c r="J2" s="167"/>
      <c r="K2" s="167"/>
    </row>
    <row r="3" spans="2:12" x14ac:dyDescent="0.25">
      <c r="B3" s="24"/>
      <c r="C3" s="24"/>
      <c r="D3" s="24"/>
      <c r="E3" s="24"/>
      <c r="F3" s="24"/>
      <c r="G3" s="24"/>
      <c r="H3" s="24"/>
      <c r="I3" s="24"/>
      <c r="J3" s="24"/>
      <c r="K3" s="24"/>
    </row>
    <row r="4" spans="2:12" ht="24.95" customHeight="1" x14ac:dyDescent="0.25">
      <c r="B4" s="167" t="s">
        <v>100</v>
      </c>
      <c r="C4" s="167"/>
      <c r="D4" s="167"/>
      <c r="E4" s="167"/>
      <c r="F4" s="167"/>
      <c r="G4" s="167"/>
      <c r="H4" s="167"/>
      <c r="I4" s="167"/>
      <c r="J4" s="167"/>
      <c r="K4" s="167"/>
    </row>
    <row r="5" spans="2:12" x14ac:dyDescent="0.25">
      <c r="B5" s="25"/>
      <c r="C5" s="25"/>
      <c r="D5" s="25"/>
      <c r="E5" s="25"/>
      <c r="F5" s="25"/>
      <c r="G5" s="25"/>
      <c r="H5" s="25"/>
      <c r="I5" s="25"/>
      <c r="J5" s="25"/>
      <c r="K5" s="26"/>
    </row>
    <row r="6" spans="2:12" ht="12.75" customHeight="1" x14ac:dyDescent="0.25">
      <c r="B6" s="111" t="s">
        <v>64</v>
      </c>
      <c r="C6" s="111"/>
      <c r="D6" s="111"/>
      <c r="E6" s="111"/>
      <c r="F6" s="111"/>
      <c r="G6" s="111"/>
      <c r="H6" s="111"/>
      <c r="I6" s="111"/>
      <c r="J6" s="111"/>
      <c r="K6" s="111"/>
    </row>
    <row r="7" spans="2:12" x14ac:dyDescent="0.25">
      <c r="B7" s="111"/>
      <c r="C7" s="111"/>
      <c r="D7" s="111"/>
      <c r="E7" s="111"/>
      <c r="F7" s="111"/>
      <c r="G7" s="111"/>
      <c r="H7" s="111"/>
      <c r="I7" s="111"/>
      <c r="J7" s="111"/>
      <c r="K7" s="111"/>
    </row>
    <row r="8" spans="2:12" x14ac:dyDescent="0.25">
      <c r="B8" s="111"/>
      <c r="C8" s="111"/>
      <c r="D8" s="111"/>
      <c r="E8" s="111"/>
      <c r="F8" s="111"/>
      <c r="G8" s="111"/>
      <c r="H8" s="111"/>
      <c r="I8" s="111"/>
      <c r="J8" s="111"/>
      <c r="K8" s="111"/>
    </row>
    <row r="9" spans="2:12" x14ac:dyDescent="0.25">
      <c r="B9" s="111"/>
      <c r="C9" s="111"/>
      <c r="D9" s="111"/>
      <c r="E9" s="111"/>
      <c r="F9" s="111"/>
      <c r="G9" s="111"/>
      <c r="H9" s="111"/>
      <c r="I9" s="111"/>
      <c r="J9" s="111"/>
      <c r="K9" s="111"/>
    </row>
    <row r="10" spans="2:12" x14ac:dyDescent="0.25">
      <c r="B10" s="111"/>
      <c r="C10" s="111"/>
      <c r="D10" s="111"/>
      <c r="E10" s="111"/>
      <c r="F10" s="111"/>
      <c r="G10" s="111"/>
      <c r="H10" s="111"/>
      <c r="I10" s="111"/>
      <c r="J10" s="111"/>
      <c r="K10" s="111"/>
    </row>
    <row r="11" spans="2:12" x14ac:dyDescent="0.25">
      <c r="B11" s="27"/>
      <c r="C11" s="28"/>
      <c r="D11" s="28"/>
      <c r="E11" s="28"/>
      <c r="F11" s="28"/>
      <c r="G11" s="28"/>
      <c r="H11" s="28"/>
      <c r="I11" s="28"/>
      <c r="J11" s="28"/>
      <c r="K11" s="28"/>
    </row>
    <row r="12" spans="2:12" ht="17.25" customHeight="1" x14ac:dyDescent="0.25">
      <c r="B12" s="29" t="s">
        <v>46</v>
      </c>
      <c r="C12" s="25"/>
      <c r="D12" s="25"/>
      <c r="E12" s="25"/>
      <c r="F12" s="25"/>
      <c r="G12" s="25"/>
      <c r="H12" s="25"/>
      <c r="I12" s="25"/>
      <c r="J12" s="25"/>
      <c r="K12" s="26"/>
    </row>
    <row r="13" spans="2:12" ht="37.5" customHeight="1" x14ac:dyDescent="0.25">
      <c r="B13" s="115" t="s">
        <v>26</v>
      </c>
      <c r="C13" s="116" t="s">
        <v>141</v>
      </c>
      <c r="D13" s="117"/>
      <c r="E13" s="117"/>
      <c r="F13" s="117"/>
      <c r="G13" s="117"/>
      <c r="H13" s="117"/>
      <c r="I13" s="117"/>
      <c r="J13" s="117"/>
      <c r="K13" s="118"/>
    </row>
    <row r="14" spans="2:12" ht="18" customHeight="1" x14ac:dyDescent="0.25">
      <c r="B14" s="115"/>
      <c r="C14" s="119" t="s">
        <v>101</v>
      </c>
      <c r="D14" s="120"/>
      <c r="E14" s="120"/>
      <c r="F14" s="120"/>
      <c r="G14" s="120"/>
      <c r="H14" s="120"/>
      <c r="I14" s="120"/>
      <c r="J14" s="120"/>
      <c r="K14" s="121"/>
      <c r="L14" s="30"/>
    </row>
    <row r="15" spans="2:12" ht="12.75" customHeight="1" x14ac:dyDescent="0.25">
      <c r="B15" s="125" t="s">
        <v>24</v>
      </c>
      <c r="C15" s="169" t="s">
        <v>66</v>
      </c>
      <c r="D15" s="170"/>
      <c r="E15" s="170"/>
      <c r="F15" s="170"/>
      <c r="G15" s="170"/>
      <c r="H15" s="170"/>
      <c r="I15" s="170"/>
      <c r="J15" s="170"/>
      <c r="K15" s="171"/>
    </row>
    <row r="16" spans="2:12" ht="12.75" customHeight="1" x14ac:dyDescent="0.25">
      <c r="B16" s="126"/>
      <c r="C16" s="31" t="s">
        <v>57</v>
      </c>
      <c r="D16" s="128" t="s">
        <v>25</v>
      </c>
      <c r="E16" s="128"/>
      <c r="F16" s="128"/>
      <c r="G16" s="128"/>
      <c r="H16" s="128"/>
      <c r="I16" s="128"/>
      <c r="J16" s="128"/>
      <c r="K16" s="129"/>
    </row>
    <row r="17" spans="2:11" ht="12.75" customHeight="1" x14ac:dyDescent="0.25">
      <c r="B17" s="126"/>
      <c r="C17" s="32" t="s">
        <v>58</v>
      </c>
      <c r="D17" s="128" t="s">
        <v>99</v>
      </c>
      <c r="E17" s="128"/>
      <c r="F17" s="128"/>
      <c r="G17" s="128"/>
      <c r="H17" s="128"/>
      <c r="I17" s="128"/>
      <c r="J17" s="128"/>
      <c r="K17" s="129"/>
    </row>
    <row r="18" spans="2:11" x14ac:dyDescent="0.25">
      <c r="B18" s="126"/>
      <c r="C18" s="33" t="s">
        <v>59</v>
      </c>
      <c r="D18" s="128" t="s">
        <v>65</v>
      </c>
      <c r="E18" s="128"/>
      <c r="F18" s="128"/>
      <c r="G18" s="128"/>
      <c r="H18" s="128"/>
      <c r="I18" s="128"/>
      <c r="J18" s="128"/>
      <c r="K18" s="129"/>
    </row>
    <row r="19" spans="2:11" ht="27" customHeight="1" x14ac:dyDescent="0.25">
      <c r="B19" s="126"/>
      <c r="C19" s="34" t="s">
        <v>60</v>
      </c>
      <c r="D19" s="128" t="s">
        <v>52</v>
      </c>
      <c r="E19" s="128"/>
      <c r="F19" s="128"/>
      <c r="G19" s="128"/>
      <c r="H19" s="128"/>
      <c r="I19" s="128"/>
      <c r="J19" s="128"/>
      <c r="K19" s="129"/>
    </row>
    <row r="20" spans="2:11" ht="27" customHeight="1" x14ac:dyDescent="0.25">
      <c r="B20" s="127"/>
      <c r="C20" s="35" t="s">
        <v>67</v>
      </c>
      <c r="D20" s="130" t="s">
        <v>68</v>
      </c>
      <c r="E20" s="130"/>
      <c r="F20" s="130"/>
      <c r="G20" s="130"/>
      <c r="H20" s="130"/>
      <c r="I20" s="130"/>
      <c r="J20" s="130"/>
      <c r="K20" s="131"/>
    </row>
    <row r="21" spans="2:11" ht="67.5" customHeight="1" x14ac:dyDescent="0.25">
      <c r="B21" s="22" t="s">
        <v>27</v>
      </c>
      <c r="C21" s="132" t="s">
        <v>69</v>
      </c>
      <c r="D21" s="133"/>
      <c r="E21" s="133"/>
      <c r="F21" s="133"/>
      <c r="G21" s="133"/>
      <c r="H21" s="133"/>
      <c r="I21" s="133"/>
      <c r="J21" s="133"/>
      <c r="K21" s="133"/>
    </row>
    <row r="22" spans="2:11" x14ac:dyDescent="0.25">
      <c r="B22" s="25"/>
      <c r="C22" s="25"/>
      <c r="D22" s="25"/>
      <c r="E22" s="25"/>
      <c r="F22" s="25"/>
      <c r="G22" s="25"/>
      <c r="H22" s="25"/>
      <c r="I22" s="25"/>
      <c r="J22" s="25"/>
      <c r="K22" s="26"/>
    </row>
    <row r="23" spans="2:11" s="37" customFormat="1" ht="19.5" x14ac:dyDescent="0.25">
      <c r="B23" s="114" t="s">
        <v>61</v>
      </c>
      <c r="C23" s="114"/>
      <c r="D23" s="114"/>
      <c r="E23" s="114"/>
      <c r="F23" s="114"/>
      <c r="G23" s="114"/>
      <c r="H23" s="114"/>
      <c r="I23" s="114"/>
      <c r="J23" s="114"/>
      <c r="K23" s="36"/>
    </row>
    <row r="24" spans="2:11" x14ac:dyDescent="0.25">
      <c r="B24" s="25"/>
      <c r="C24" s="25"/>
      <c r="D24" s="25"/>
      <c r="E24" s="25"/>
      <c r="F24" s="25"/>
      <c r="G24" s="25"/>
      <c r="H24" s="25"/>
      <c r="I24" s="25"/>
      <c r="J24" s="25"/>
      <c r="K24" s="26"/>
    </row>
    <row r="25" spans="2:11" ht="18" customHeight="1" x14ac:dyDescent="0.25">
      <c r="B25" s="157" t="s">
        <v>62</v>
      </c>
      <c r="C25" s="157"/>
      <c r="D25" s="157"/>
      <c r="E25" s="157"/>
      <c r="F25" s="157"/>
      <c r="G25" s="157"/>
      <c r="H25" s="157"/>
      <c r="I25" s="157"/>
      <c r="J25" s="157"/>
      <c r="K25" s="157"/>
    </row>
    <row r="26" spans="2:11" x14ac:dyDescent="0.25">
      <c r="B26" s="38"/>
      <c r="C26" s="38"/>
      <c r="D26" s="38"/>
      <c r="E26" s="38"/>
      <c r="F26" s="38"/>
      <c r="G26" s="38"/>
      <c r="H26" s="38"/>
      <c r="I26" s="38"/>
      <c r="J26" s="38"/>
      <c r="K26" s="38"/>
    </row>
    <row r="27" spans="2:11" ht="14.1" customHeight="1" x14ac:dyDescent="0.25">
      <c r="B27" s="177" t="s">
        <v>29</v>
      </c>
      <c r="C27" s="178"/>
      <c r="D27" s="178"/>
      <c r="E27" s="178"/>
      <c r="F27" s="178"/>
      <c r="G27" s="178"/>
      <c r="H27" s="178"/>
      <c r="I27" s="178"/>
      <c r="J27" s="158" t="s">
        <v>4</v>
      </c>
      <c r="K27" s="159"/>
    </row>
    <row r="28" spans="2:11" x14ac:dyDescent="0.25">
      <c r="B28" s="29"/>
      <c r="C28" s="25"/>
      <c r="D28" s="25"/>
      <c r="E28" s="25"/>
      <c r="F28" s="25"/>
      <c r="G28" s="25"/>
      <c r="H28" s="25"/>
      <c r="I28" s="25"/>
      <c r="J28" s="25"/>
      <c r="K28" s="26"/>
    </row>
    <row r="29" spans="2:11" ht="14.1" customHeight="1" x14ac:dyDescent="0.25">
      <c r="B29" s="29" t="s">
        <v>30</v>
      </c>
      <c r="C29" s="25"/>
      <c r="D29" s="122"/>
      <c r="E29" s="123"/>
      <c r="F29" s="123"/>
      <c r="G29" s="123"/>
      <c r="H29" s="123"/>
      <c r="I29" s="124"/>
      <c r="J29" s="25"/>
      <c r="K29" s="26"/>
    </row>
    <row r="30" spans="2:11" x14ac:dyDescent="0.25">
      <c r="B30" s="39"/>
      <c r="C30" s="25"/>
      <c r="D30" s="40"/>
      <c r="E30" s="40"/>
      <c r="F30" s="40"/>
      <c r="G30" s="40"/>
      <c r="H30" s="40"/>
      <c r="I30" s="40"/>
      <c r="J30" s="41"/>
      <c r="K30" s="41"/>
    </row>
    <row r="31" spans="2:11" x14ac:dyDescent="0.25">
      <c r="B31" s="113" t="s">
        <v>102</v>
      </c>
      <c r="C31" s="113"/>
      <c r="D31" s="193"/>
      <c r="E31" s="193"/>
      <c r="F31" s="193"/>
      <c r="G31" s="193"/>
      <c r="H31" s="193"/>
      <c r="I31" s="193"/>
      <c r="J31" s="42"/>
      <c r="K31" s="26"/>
    </row>
    <row r="32" spans="2:11" x14ac:dyDescent="0.25">
      <c r="B32" s="113"/>
      <c r="C32" s="113"/>
      <c r="D32" s="193"/>
      <c r="E32" s="193"/>
      <c r="F32" s="193"/>
      <c r="G32" s="193"/>
      <c r="H32" s="193"/>
      <c r="I32" s="193"/>
      <c r="J32" s="43"/>
      <c r="K32" s="26"/>
    </row>
    <row r="33" spans="2:11" x14ac:dyDescent="0.25">
      <c r="B33" s="25"/>
      <c r="C33" s="25"/>
      <c r="D33" s="25"/>
      <c r="E33" s="25"/>
      <c r="F33" s="25"/>
      <c r="G33" s="25"/>
      <c r="H33" s="25"/>
      <c r="I33" s="25"/>
      <c r="J33" s="25"/>
      <c r="K33" s="26"/>
    </row>
    <row r="34" spans="2:11" ht="15" customHeight="1" x14ac:dyDescent="0.25">
      <c r="B34" s="109" t="s">
        <v>37</v>
      </c>
      <c r="C34" s="109"/>
      <c r="D34" s="109"/>
      <c r="E34" s="109"/>
      <c r="F34" s="109"/>
      <c r="G34" s="109"/>
      <c r="H34" s="109"/>
      <c r="I34" s="109"/>
      <c r="J34" s="112"/>
      <c r="K34" s="112"/>
    </row>
    <row r="35" spans="2:11" x14ac:dyDescent="0.25">
      <c r="B35" s="25"/>
      <c r="C35" s="25"/>
      <c r="D35" s="25"/>
      <c r="E35" s="25"/>
      <c r="F35" s="25"/>
      <c r="G35" s="25"/>
      <c r="H35" s="25"/>
      <c r="I35" s="25"/>
      <c r="J35" s="25"/>
      <c r="K35" s="26"/>
    </row>
    <row r="36" spans="2:11" ht="12.75" customHeight="1" x14ac:dyDescent="0.25">
      <c r="B36" s="113" t="s">
        <v>32</v>
      </c>
      <c r="C36" s="113"/>
      <c r="D36" s="134"/>
      <c r="E36" s="134"/>
      <c r="F36" s="134"/>
      <c r="G36" s="134"/>
      <c r="H36" s="134"/>
      <c r="I36" s="134"/>
      <c r="J36" s="108" t="s">
        <v>143</v>
      </c>
      <c r="K36" s="108"/>
    </row>
    <row r="37" spans="2:11" x14ac:dyDescent="0.25">
      <c r="B37" s="113"/>
      <c r="C37" s="113"/>
      <c r="D37" s="134"/>
      <c r="E37" s="134"/>
      <c r="F37" s="134"/>
      <c r="G37" s="134"/>
      <c r="H37" s="134"/>
      <c r="I37" s="134"/>
      <c r="J37" s="108"/>
      <c r="K37" s="108"/>
    </row>
    <row r="38" spans="2:11" ht="12.75" customHeight="1" x14ac:dyDescent="0.25">
      <c r="B38" s="25"/>
      <c r="C38" s="25"/>
      <c r="D38" s="184" t="str">
        <f>IF(D36="","",IF(OR(ISNUMBER(SEARCH("Persona física",D36)),ISNUMBER(SEARCH("Con ánimo",D36))),"Correcto, el tipo de persona interesada seleccionado es admitido","ATENCIÓN, conforme a la Base 7.1, el tipo de persona interesada seleccionado está expresamente EXCLUIDO"))</f>
        <v/>
      </c>
      <c r="E38" s="184"/>
      <c r="F38" s="184"/>
      <c r="G38" s="184"/>
      <c r="H38" s="184"/>
      <c r="I38" s="184"/>
      <c r="J38" s="128" t="s">
        <v>106</v>
      </c>
      <c r="K38" s="128"/>
    </row>
    <row r="39" spans="2:11" ht="18" customHeight="1" x14ac:dyDescent="0.25">
      <c r="B39" s="25"/>
      <c r="C39" s="25"/>
      <c r="D39" s="184"/>
      <c r="E39" s="184"/>
      <c r="F39" s="184"/>
      <c r="G39" s="184"/>
      <c r="H39" s="184"/>
      <c r="I39" s="184"/>
      <c r="J39" s="128"/>
      <c r="K39" s="128"/>
    </row>
    <row r="40" spans="2:11" x14ac:dyDescent="0.25">
      <c r="B40" s="25"/>
      <c r="C40" s="25"/>
      <c r="D40" s="25"/>
      <c r="E40" s="25"/>
      <c r="F40" s="25"/>
      <c r="G40" s="25"/>
      <c r="H40" s="25"/>
      <c r="I40" s="25"/>
      <c r="J40" s="25"/>
      <c r="K40" s="26"/>
    </row>
    <row r="41" spans="2:11" ht="12.75" customHeight="1" x14ac:dyDescent="0.25">
      <c r="B41" s="113" t="str">
        <f>IF(ISNUMBER(SEARCH("jurídica",D36)),"Denominación razón social:","Nombre y Apellidos:")</f>
        <v>Nombre y Apellidos:</v>
      </c>
      <c r="C41" s="113"/>
      <c r="D41" s="134"/>
      <c r="E41" s="134"/>
      <c r="F41" s="134"/>
      <c r="G41" s="179" t="s">
        <v>33</v>
      </c>
      <c r="H41" s="180"/>
      <c r="I41" s="134"/>
      <c r="J41" s="25"/>
      <c r="K41" s="26"/>
    </row>
    <row r="42" spans="2:11" x14ac:dyDescent="0.25">
      <c r="B42" s="113"/>
      <c r="C42" s="113"/>
      <c r="D42" s="134"/>
      <c r="E42" s="134"/>
      <c r="F42" s="134"/>
      <c r="G42" s="179"/>
      <c r="H42" s="180"/>
      <c r="I42" s="134"/>
      <c r="J42" s="25"/>
      <c r="K42" s="26"/>
    </row>
    <row r="43" spans="2:11" x14ac:dyDescent="0.25">
      <c r="B43" s="44"/>
      <c r="C43" s="44"/>
      <c r="D43" s="45"/>
      <c r="E43" s="45"/>
      <c r="F43" s="45"/>
      <c r="G43" s="44"/>
      <c r="H43" s="44"/>
      <c r="I43" s="46"/>
      <c r="J43" s="25"/>
      <c r="K43" s="26"/>
    </row>
    <row r="44" spans="2:11" x14ac:dyDescent="0.25">
      <c r="B44" s="197" t="s">
        <v>34</v>
      </c>
      <c r="C44" s="198"/>
      <c r="D44" s="189"/>
      <c r="E44" s="196"/>
      <c r="F44" s="196"/>
      <c r="G44" s="196"/>
      <c r="H44" s="196"/>
      <c r="I44" s="190"/>
      <c r="J44" s="135" t="s">
        <v>70</v>
      </c>
      <c r="K44" s="136"/>
    </row>
    <row r="45" spans="2:11" x14ac:dyDescent="0.25">
      <c r="B45" s="25"/>
      <c r="C45" s="25"/>
      <c r="D45" s="25"/>
      <c r="E45" s="25"/>
      <c r="F45" s="25"/>
      <c r="G45" s="25"/>
      <c r="H45" s="25"/>
      <c r="I45" s="25"/>
      <c r="J45" s="25"/>
      <c r="K45" s="26"/>
    </row>
    <row r="46" spans="2:11" x14ac:dyDescent="0.25">
      <c r="B46" s="29" t="s">
        <v>35</v>
      </c>
      <c r="C46" s="199"/>
      <c r="D46" s="200"/>
      <c r="E46" s="174" t="s">
        <v>36</v>
      </c>
      <c r="F46" s="175"/>
      <c r="G46" s="189"/>
      <c r="H46" s="196"/>
      <c r="I46" s="190"/>
      <c r="J46" s="135" t="s">
        <v>71</v>
      </c>
      <c r="K46" s="136"/>
    </row>
    <row r="47" spans="2:11" x14ac:dyDescent="0.25">
      <c r="B47" s="25"/>
      <c r="C47" s="25"/>
      <c r="D47" s="25"/>
      <c r="E47" s="25"/>
      <c r="F47" s="25"/>
      <c r="G47" s="25"/>
      <c r="H47" s="25"/>
      <c r="I47" s="25"/>
      <c r="J47" s="25"/>
      <c r="K47" s="26"/>
    </row>
    <row r="48" spans="2:11" ht="15" customHeight="1" x14ac:dyDescent="0.25">
      <c r="B48" s="109" t="s">
        <v>38</v>
      </c>
      <c r="C48" s="109"/>
      <c r="D48" s="109"/>
      <c r="E48" s="109"/>
      <c r="F48" s="109"/>
      <c r="G48" s="109"/>
      <c r="H48" s="109"/>
      <c r="I48" s="109"/>
      <c r="J48" s="112"/>
      <c r="K48" s="112"/>
    </row>
    <row r="49" spans="2:11" x14ac:dyDescent="0.25">
      <c r="B49" s="25"/>
      <c r="C49" s="25"/>
      <c r="D49" s="25"/>
      <c r="E49" s="25"/>
      <c r="F49" s="25"/>
      <c r="G49" s="25"/>
      <c r="H49" s="25"/>
      <c r="I49" s="25"/>
      <c r="J49" s="25"/>
      <c r="K49" s="26"/>
    </row>
    <row r="50" spans="2:11" x14ac:dyDescent="0.25">
      <c r="B50" s="29" t="s">
        <v>39</v>
      </c>
      <c r="C50" s="25"/>
      <c r="D50" s="189"/>
      <c r="E50" s="190"/>
      <c r="F50" s="25"/>
      <c r="G50" s="25"/>
      <c r="H50" s="25"/>
      <c r="I50" s="25"/>
      <c r="J50" s="136" t="s">
        <v>44</v>
      </c>
      <c r="K50" s="136"/>
    </row>
    <row r="51" spans="2:11" x14ac:dyDescent="0.25">
      <c r="B51" s="25"/>
      <c r="C51" s="25"/>
      <c r="D51" s="25"/>
      <c r="E51" s="25"/>
      <c r="F51" s="25"/>
      <c r="G51" s="25"/>
      <c r="H51" s="25"/>
      <c r="I51" s="25"/>
      <c r="J51" s="25"/>
      <c r="K51" s="26"/>
    </row>
    <row r="52" spans="2:11" ht="27.75" customHeight="1" x14ac:dyDescent="0.25">
      <c r="B52" s="113" t="str">
        <f>IF(ISNUMBER(SEARCH("jurídica",D49)),"Denominación razón social:","Nombre y Apellidos:")</f>
        <v>Nombre y Apellidos:</v>
      </c>
      <c r="C52" s="113"/>
      <c r="D52" s="189"/>
      <c r="E52" s="196"/>
      <c r="F52" s="190"/>
      <c r="G52" s="179" t="s">
        <v>33</v>
      </c>
      <c r="H52" s="180"/>
      <c r="I52" s="6"/>
      <c r="J52" s="25"/>
      <c r="K52" s="26"/>
    </row>
    <row r="53" spans="2:11" x14ac:dyDescent="0.25">
      <c r="B53" s="25"/>
      <c r="C53" s="25"/>
      <c r="D53" s="25"/>
      <c r="E53" s="25"/>
      <c r="F53" s="25"/>
      <c r="G53" s="25"/>
      <c r="H53" s="25"/>
      <c r="I53" s="25"/>
      <c r="J53" s="25"/>
      <c r="K53" s="26"/>
    </row>
    <row r="54" spans="2:11" x14ac:dyDescent="0.25">
      <c r="B54" s="25"/>
      <c r="C54" s="25"/>
      <c r="D54" s="25"/>
      <c r="E54" s="25"/>
      <c r="F54" s="25"/>
      <c r="G54" s="25"/>
      <c r="H54" s="25"/>
      <c r="I54" s="25"/>
      <c r="J54" s="25"/>
      <c r="K54" s="26"/>
    </row>
    <row r="55" spans="2:11" ht="18" customHeight="1" x14ac:dyDescent="0.25">
      <c r="B55" s="204" t="s">
        <v>5</v>
      </c>
      <c r="C55" s="204"/>
      <c r="D55" s="204"/>
      <c r="E55" s="204"/>
      <c r="F55" s="204"/>
      <c r="G55" s="204"/>
      <c r="H55" s="204"/>
      <c r="I55" s="204"/>
      <c r="J55" s="204"/>
      <c r="K55" s="204"/>
    </row>
    <row r="56" spans="2:11" x14ac:dyDescent="0.25">
      <c r="B56" s="39"/>
      <c r="C56" s="39"/>
      <c r="D56" s="39"/>
      <c r="E56" s="39"/>
      <c r="F56" s="39"/>
      <c r="G56" s="39"/>
      <c r="H56" s="39"/>
      <c r="I56" s="39"/>
      <c r="J56" s="39"/>
      <c r="K56" s="47"/>
    </row>
    <row r="57" spans="2:11" ht="15" customHeight="1" x14ac:dyDescent="0.25">
      <c r="B57" s="25"/>
      <c r="C57" s="25"/>
      <c r="D57" s="25"/>
      <c r="E57" s="25"/>
      <c r="F57" s="25"/>
      <c r="G57" s="25"/>
      <c r="H57" s="25"/>
      <c r="I57" s="150" t="s">
        <v>49</v>
      </c>
      <c r="J57" s="150"/>
      <c r="K57" s="48" t="s">
        <v>4</v>
      </c>
    </row>
    <row r="58" spans="2:11" ht="68.25" customHeight="1" x14ac:dyDescent="0.25">
      <c r="B58" s="162" t="s">
        <v>0</v>
      </c>
      <c r="C58" s="172"/>
      <c r="D58" s="172"/>
      <c r="E58" s="172"/>
      <c r="F58" s="172"/>
      <c r="G58" s="172"/>
      <c r="H58" s="173"/>
      <c r="I58" s="149"/>
      <c r="J58" s="149"/>
      <c r="K58" s="49" t="s">
        <v>107</v>
      </c>
    </row>
    <row r="59" spans="2:11" ht="24" customHeight="1" x14ac:dyDescent="0.2">
      <c r="B59" s="209" t="s">
        <v>23</v>
      </c>
      <c r="C59" s="210"/>
      <c r="D59" s="210"/>
      <c r="E59" s="210"/>
      <c r="F59" s="210"/>
      <c r="G59" s="210"/>
      <c r="H59" s="211"/>
      <c r="I59" s="154"/>
      <c r="J59" s="3" t="e">
        <f>I59/I105</f>
        <v>#DIV/0!</v>
      </c>
      <c r="K59" s="201" t="s">
        <v>138</v>
      </c>
    </row>
    <row r="60" spans="2:11" ht="36.75" customHeight="1" x14ac:dyDescent="0.25">
      <c r="B60" s="212"/>
      <c r="C60" s="160"/>
      <c r="D60" s="160"/>
      <c r="E60" s="160"/>
      <c r="F60" s="160"/>
      <c r="G60" s="160"/>
      <c r="H60" s="213"/>
      <c r="I60" s="155"/>
      <c r="J60" s="205" t="s">
        <v>128</v>
      </c>
      <c r="K60" s="202"/>
    </row>
    <row r="61" spans="2:11" ht="23.1" customHeight="1" x14ac:dyDescent="0.25">
      <c r="B61" s="151" t="str">
        <f>IF(I59="","",IF(I59&lt;=8000,"Correcto, la cuantía solicitada respeta el límite absoluto establecido","ATENCIÓN, la cuantía solicitada supera el límite absoluto"))</f>
        <v/>
      </c>
      <c r="C61" s="152"/>
      <c r="D61" s="152"/>
      <c r="E61" s="152"/>
      <c r="F61" s="152"/>
      <c r="G61" s="152"/>
      <c r="H61" s="153"/>
      <c r="I61" s="155"/>
      <c r="J61" s="205"/>
      <c r="K61" s="202"/>
    </row>
    <row r="62" spans="2:11" ht="23.1" customHeight="1" x14ac:dyDescent="0.25">
      <c r="B62" s="146" t="str">
        <f>IFERROR(IF(J59&lt;=0.8,"Correcto, la cuantía solicitada respeta el límite relativo establecido*","ATENCIÓN, la cuantía solicitada supera el límite relativo*"),"")</f>
        <v/>
      </c>
      <c r="C62" s="147"/>
      <c r="D62" s="147"/>
      <c r="E62" s="147"/>
      <c r="F62" s="147"/>
      <c r="G62" s="147"/>
      <c r="H62" s="148"/>
      <c r="I62" s="156"/>
      <c r="J62" s="206"/>
      <c r="K62" s="203"/>
    </row>
    <row r="63" spans="2:11" x14ac:dyDescent="0.25">
      <c r="B63" s="25"/>
      <c r="C63" s="25"/>
      <c r="D63" s="25"/>
      <c r="E63" s="25"/>
      <c r="F63" s="25"/>
      <c r="G63" s="25"/>
      <c r="H63" s="25"/>
      <c r="I63" s="25"/>
      <c r="J63" s="43"/>
      <c r="K63" s="41"/>
    </row>
    <row r="64" spans="2:11" ht="16.5" customHeight="1" x14ac:dyDescent="0.25">
      <c r="B64" s="109" t="s">
        <v>1</v>
      </c>
      <c r="C64" s="109"/>
      <c r="D64" s="109"/>
      <c r="E64" s="109"/>
      <c r="F64" s="109"/>
      <c r="G64" s="109"/>
      <c r="H64" s="109"/>
      <c r="I64" s="109"/>
      <c r="J64" s="109"/>
      <c r="K64" s="50" t="s">
        <v>112</v>
      </c>
    </row>
    <row r="65" spans="2:11" ht="51" x14ac:dyDescent="0.25">
      <c r="B65" s="90" t="s">
        <v>108</v>
      </c>
      <c r="C65" s="91"/>
      <c r="D65" s="91"/>
      <c r="E65" s="91"/>
      <c r="F65" s="91"/>
      <c r="G65" s="91"/>
      <c r="H65" s="92"/>
      <c r="I65" s="51" t="s">
        <v>2</v>
      </c>
      <c r="J65" s="52" t="s">
        <v>47</v>
      </c>
      <c r="K65" s="5" t="s">
        <v>98</v>
      </c>
    </row>
    <row r="66" spans="2:11" ht="25.5" x14ac:dyDescent="0.25">
      <c r="B66" s="93"/>
      <c r="C66" s="94"/>
      <c r="D66" s="94"/>
      <c r="E66" s="94"/>
      <c r="F66" s="94"/>
      <c r="G66" s="94"/>
      <c r="H66" s="95"/>
      <c r="I66" s="1"/>
      <c r="J66" s="1"/>
      <c r="K66" s="41" t="s">
        <v>127</v>
      </c>
    </row>
    <row r="67" spans="2:11" x14ac:dyDescent="0.25">
      <c r="B67" s="53"/>
      <c r="C67" s="53"/>
      <c r="D67" s="53"/>
      <c r="E67" s="53"/>
      <c r="F67" s="53"/>
      <c r="G67" s="53"/>
      <c r="H67" s="53"/>
      <c r="I67" s="25"/>
      <c r="J67" s="25"/>
      <c r="K67" s="26"/>
    </row>
    <row r="68" spans="2:11" x14ac:dyDescent="0.25">
      <c r="B68" s="164" t="s">
        <v>109</v>
      </c>
      <c r="C68" s="91"/>
      <c r="D68" s="91"/>
      <c r="E68" s="91"/>
      <c r="F68" s="91"/>
      <c r="G68" s="91"/>
      <c r="H68" s="92"/>
      <c r="I68" s="51" t="s">
        <v>2</v>
      </c>
      <c r="J68" s="52" t="s">
        <v>17</v>
      </c>
      <c r="K68" s="54"/>
    </row>
    <row r="69" spans="2:11" ht="30.75" customHeight="1" x14ac:dyDescent="0.25">
      <c r="B69" s="93"/>
      <c r="C69" s="94"/>
      <c r="D69" s="94"/>
      <c r="E69" s="94"/>
      <c r="F69" s="94"/>
      <c r="G69" s="94"/>
      <c r="H69" s="95"/>
      <c r="I69" s="1"/>
      <c r="J69" s="1"/>
      <c r="K69" s="41" t="s">
        <v>127</v>
      </c>
    </row>
    <row r="70" spans="2:11" x14ac:dyDescent="0.25">
      <c r="B70" s="55"/>
      <c r="C70" s="55"/>
      <c r="D70" s="55"/>
      <c r="E70" s="55"/>
      <c r="F70" s="55"/>
      <c r="G70" s="55"/>
      <c r="H70" s="55"/>
      <c r="I70" s="56"/>
      <c r="J70" s="56"/>
      <c r="K70" s="26"/>
    </row>
    <row r="71" spans="2:11" ht="14.1" customHeight="1" x14ac:dyDescent="0.25">
      <c r="B71" s="90" t="s">
        <v>116</v>
      </c>
      <c r="C71" s="91"/>
      <c r="D71" s="91"/>
      <c r="E71" s="91"/>
      <c r="F71" s="91"/>
      <c r="G71" s="91"/>
      <c r="H71" s="92"/>
      <c r="I71" s="191" t="s">
        <v>2</v>
      </c>
      <c r="J71" s="194" t="s">
        <v>17</v>
      </c>
      <c r="K71" s="26"/>
    </row>
    <row r="72" spans="2:11" ht="40.5" customHeight="1" x14ac:dyDescent="0.25">
      <c r="B72" s="93"/>
      <c r="C72" s="94"/>
      <c r="D72" s="94"/>
      <c r="E72" s="94"/>
      <c r="F72" s="94"/>
      <c r="G72" s="94"/>
      <c r="H72" s="95"/>
      <c r="I72" s="192"/>
      <c r="J72" s="195"/>
      <c r="K72" s="41"/>
    </row>
    <row r="73" spans="2:11" ht="30.75" customHeight="1" x14ac:dyDescent="0.25">
      <c r="B73" s="163" t="s">
        <v>110</v>
      </c>
      <c r="C73" s="163"/>
      <c r="D73" s="163"/>
      <c r="E73" s="163"/>
      <c r="F73" s="163"/>
      <c r="G73" s="163"/>
      <c r="H73" s="163"/>
      <c r="I73" s="1"/>
      <c r="J73" s="1"/>
      <c r="K73" s="41" t="s">
        <v>127</v>
      </c>
    </row>
    <row r="74" spans="2:11" x14ac:dyDescent="0.25">
      <c r="B74" s="163" t="s">
        <v>113</v>
      </c>
      <c r="C74" s="163"/>
      <c r="D74" s="163"/>
      <c r="E74" s="163"/>
      <c r="F74" s="163"/>
      <c r="G74" s="163"/>
      <c r="H74" s="163"/>
      <c r="I74" s="1"/>
      <c r="J74" s="1"/>
      <c r="K74" s="26"/>
    </row>
    <row r="75" spans="2:11" x14ac:dyDescent="0.25">
      <c r="B75" s="103" t="s">
        <v>111</v>
      </c>
      <c r="C75" s="103"/>
      <c r="D75" s="103"/>
      <c r="E75" s="103"/>
      <c r="F75" s="103"/>
      <c r="G75" s="103"/>
      <c r="H75" s="103"/>
      <c r="I75" s="57">
        <f>ROUND(SUM(I73:I74),2)</f>
        <v>0</v>
      </c>
      <c r="J75" s="57">
        <f>ROUND(SUM(J73:J74),2)</f>
        <v>0</v>
      </c>
      <c r="K75" s="26"/>
    </row>
    <row r="76" spans="2:11" x14ac:dyDescent="0.25">
      <c r="B76" s="58"/>
      <c r="C76" s="58"/>
      <c r="D76" s="58"/>
      <c r="E76" s="58"/>
      <c r="F76" s="58"/>
      <c r="G76" s="58"/>
      <c r="H76" s="58"/>
      <c r="I76" s="59"/>
      <c r="J76" s="59"/>
      <c r="K76" s="26"/>
    </row>
    <row r="77" spans="2:11" ht="14.1" customHeight="1" x14ac:dyDescent="0.25">
      <c r="B77" s="90" t="s">
        <v>114</v>
      </c>
      <c r="C77" s="91"/>
      <c r="D77" s="91"/>
      <c r="E77" s="91"/>
      <c r="F77" s="91"/>
      <c r="G77" s="91"/>
      <c r="H77" s="92"/>
      <c r="I77" s="51" t="s">
        <v>2</v>
      </c>
      <c r="J77" s="52" t="s">
        <v>17</v>
      </c>
      <c r="K77" s="26"/>
    </row>
    <row r="78" spans="2:11" ht="27.75" customHeight="1" x14ac:dyDescent="0.25">
      <c r="B78" s="93"/>
      <c r="C78" s="94"/>
      <c r="D78" s="94"/>
      <c r="E78" s="94"/>
      <c r="F78" s="94"/>
      <c r="G78" s="94"/>
      <c r="H78" s="95"/>
      <c r="I78" s="1"/>
      <c r="J78" s="1"/>
      <c r="K78" s="60"/>
    </row>
    <row r="79" spans="2:11" x14ac:dyDescent="0.25">
      <c r="B79" s="58"/>
      <c r="C79" s="58"/>
      <c r="D79" s="58"/>
      <c r="E79" s="58"/>
      <c r="F79" s="58"/>
      <c r="G79" s="58"/>
      <c r="H79" s="58"/>
      <c r="I79" s="59"/>
      <c r="J79" s="59"/>
      <c r="K79" s="26"/>
    </row>
    <row r="80" spans="2:11" ht="14.1" customHeight="1" x14ac:dyDescent="0.25">
      <c r="B80" s="90" t="s">
        <v>115</v>
      </c>
      <c r="C80" s="91"/>
      <c r="D80" s="91"/>
      <c r="E80" s="91"/>
      <c r="F80" s="91"/>
      <c r="G80" s="91"/>
      <c r="H80" s="92"/>
      <c r="I80" s="191" t="s">
        <v>2</v>
      </c>
      <c r="J80" s="194" t="s">
        <v>17</v>
      </c>
      <c r="K80" s="26"/>
    </row>
    <row r="81" spans="2:11" ht="66.75" customHeight="1" x14ac:dyDescent="0.25">
      <c r="B81" s="93"/>
      <c r="C81" s="94"/>
      <c r="D81" s="94"/>
      <c r="E81" s="94"/>
      <c r="F81" s="94"/>
      <c r="G81" s="94"/>
      <c r="H81" s="95"/>
      <c r="I81" s="192"/>
      <c r="J81" s="195"/>
      <c r="K81" s="41"/>
    </row>
    <row r="82" spans="2:11" ht="30.75" customHeight="1" x14ac:dyDescent="0.25">
      <c r="B82" s="163" t="s">
        <v>117</v>
      </c>
      <c r="C82" s="163"/>
      <c r="D82" s="163"/>
      <c r="E82" s="163"/>
      <c r="F82" s="163"/>
      <c r="G82" s="163"/>
      <c r="H82" s="163"/>
      <c r="I82" s="1"/>
      <c r="J82" s="1"/>
      <c r="K82" s="41" t="s">
        <v>127</v>
      </c>
    </row>
    <row r="83" spans="2:11" x14ac:dyDescent="0.25">
      <c r="B83" s="163" t="s">
        <v>118</v>
      </c>
      <c r="C83" s="163"/>
      <c r="D83" s="163"/>
      <c r="E83" s="163"/>
      <c r="F83" s="163"/>
      <c r="G83" s="163"/>
      <c r="H83" s="163"/>
      <c r="I83" s="1"/>
      <c r="J83" s="1"/>
      <c r="K83" s="26"/>
    </row>
    <row r="84" spans="2:11" x14ac:dyDescent="0.25">
      <c r="B84" s="103" t="s">
        <v>119</v>
      </c>
      <c r="C84" s="103"/>
      <c r="D84" s="103"/>
      <c r="E84" s="103"/>
      <c r="F84" s="103"/>
      <c r="G84" s="103"/>
      <c r="H84" s="103"/>
      <c r="I84" s="57">
        <f>ROUND(SUM(I82:I83),2)</f>
        <v>0</v>
      </c>
      <c r="J84" s="57">
        <f>ROUND(SUM(J82:J83),2)</f>
        <v>0</v>
      </c>
      <c r="K84" s="26"/>
    </row>
    <row r="85" spans="2:11" x14ac:dyDescent="0.25">
      <c r="B85" s="58"/>
      <c r="C85" s="58"/>
      <c r="D85" s="58"/>
      <c r="E85" s="58"/>
      <c r="F85" s="58"/>
      <c r="G85" s="58"/>
      <c r="H85" s="58"/>
      <c r="I85" s="59"/>
      <c r="J85" s="59"/>
      <c r="K85" s="26"/>
    </row>
    <row r="86" spans="2:11" ht="14.1" customHeight="1" x14ac:dyDescent="0.25">
      <c r="B86" s="90" t="s">
        <v>120</v>
      </c>
      <c r="C86" s="91"/>
      <c r="D86" s="91"/>
      <c r="E86" s="91"/>
      <c r="F86" s="91"/>
      <c r="G86" s="91"/>
      <c r="H86" s="92"/>
      <c r="I86" s="51" t="s">
        <v>2</v>
      </c>
      <c r="J86" s="52" t="s">
        <v>17</v>
      </c>
      <c r="K86" s="26"/>
    </row>
    <row r="87" spans="2:11" ht="30" customHeight="1" x14ac:dyDescent="0.25">
      <c r="B87" s="93"/>
      <c r="C87" s="94"/>
      <c r="D87" s="94"/>
      <c r="E87" s="94"/>
      <c r="F87" s="94"/>
      <c r="G87" s="94"/>
      <c r="H87" s="95"/>
      <c r="I87" s="1"/>
      <c r="J87" s="1"/>
      <c r="K87" s="41"/>
    </row>
    <row r="88" spans="2:11" x14ac:dyDescent="0.25">
      <c r="B88" s="58"/>
      <c r="C88" s="58"/>
      <c r="D88" s="58"/>
      <c r="E88" s="58"/>
      <c r="F88" s="58"/>
      <c r="G88" s="58"/>
      <c r="H88" s="58"/>
      <c r="I88" s="59"/>
      <c r="J88" s="59"/>
      <c r="K88" s="26"/>
    </row>
    <row r="89" spans="2:11" ht="14.1" customHeight="1" x14ac:dyDescent="0.25">
      <c r="B89" s="90" t="s">
        <v>121</v>
      </c>
      <c r="C89" s="91"/>
      <c r="D89" s="91"/>
      <c r="E89" s="91"/>
      <c r="F89" s="91"/>
      <c r="G89" s="91"/>
      <c r="H89" s="92"/>
      <c r="I89" s="51" t="s">
        <v>2</v>
      </c>
      <c r="J89" s="52" t="s">
        <v>17</v>
      </c>
      <c r="K89" s="26"/>
    </row>
    <row r="90" spans="2:11" ht="90" customHeight="1" x14ac:dyDescent="0.25">
      <c r="B90" s="93"/>
      <c r="C90" s="94"/>
      <c r="D90" s="94"/>
      <c r="E90" s="94"/>
      <c r="F90" s="94"/>
      <c r="G90" s="94"/>
      <c r="H90" s="95"/>
      <c r="I90" s="1"/>
      <c r="J90" s="1"/>
      <c r="K90" s="60" t="s">
        <v>142</v>
      </c>
    </row>
    <row r="91" spans="2:11" x14ac:dyDescent="0.25">
      <c r="B91" s="58"/>
      <c r="C91" s="58"/>
      <c r="D91" s="58"/>
      <c r="E91" s="58"/>
      <c r="F91" s="58"/>
      <c r="G91" s="58"/>
      <c r="H91" s="58"/>
      <c r="I91" s="59"/>
      <c r="J91" s="59"/>
      <c r="K91" s="26"/>
    </row>
    <row r="92" spans="2:11" ht="14.1" customHeight="1" x14ac:dyDescent="0.25">
      <c r="B92" s="90" t="s">
        <v>122</v>
      </c>
      <c r="C92" s="91"/>
      <c r="D92" s="91"/>
      <c r="E92" s="91"/>
      <c r="F92" s="91"/>
      <c r="G92" s="91"/>
      <c r="H92" s="92"/>
      <c r="I92" s="51" t="s">
        <v>2</v>
      </c>
      <c r="J92" s="52" t="s">
        <v>17</v>
      </c>
      <c r="K92" s="26"/>
    </row>
    <row r="93" spans="2:11" ht="42" customHeight="1" x14ac:dyDescent="0.25">
      <c r="B93" s="93"/>
      <c r="C93" s="94"/>
      <c r="D93" s="94"/>
      <c r="E93" s="94"/>
      <c r="F93" s="94"/>
      <c r="G93" s="94"/>
      <c r="H93" s="95"/>
      <c r="I93" s="1"/>
      <c r="J93" s="1"/>
      <c r="K93" s="41"/>
    </row>
    <row r="94" spans="2:11" x14ac:dyDescent="0.25">
      <c r="B94" s="58"/>
      <c r="C94" s="58"/>
      <c r="D94" s="58"/>
      <c r="E94" s="58"/>
      <c r="F94" s="58"/>
      <c r="G94" s="58"/>
      <c r="H94" s="58"/>
      <c r="I94" s="59"/>
      <c r="J94" s="59"/>
      <c r="K94" s="26"/>
    </row>
    <row r="95" spans="2:11" ht="14.1" customHeight="1" x14ac:dyDescent="0.25">
      <c r="B95" s="90" t="s">
        <v>123</v>
      </c>
      <c r="C95" s="91"/>
      <c r="D95" s="91"/>
      <c r="E95" s="91"/>
      <c r="F95" s="91"/>
      <c r="G95" s="91"/>
      <c r="H95" s="92"/>
      <c r="I95" s="51" t="s">
        <v>2</v>
      </c>
      <c r="J95" s="52" t="s">
        <v>17</v>
      </c>
      <c r="K95" s="26"/>
    </row>
    <row r="96" spans="2:11" ht="16.5" customHeight="1" x14ac:dyDescent="0.25">
      <c r="B96" s="93"/>
      <c r="C96" s="94"/>
      <c r="D96" s="94"/>
      <c r="E96" s="94"/>
      <c r="F96" s="94"/>
      <c r="G96" s="94"/>
      <c r="H96" s="95"/>
      <c r="I96" s="1"/>
      <c r="J96" s="1"/>
      <c r="K96" s="41"/>
    </row>
    <row r="97" spans="2:12" x14ac:dyDescent="0.25">
      <c r="B97" s="58"/>
      <c r="C97" s="58"/>
      <c r="D97" s="58"/>
      <c r="E97" s="58"/>
      <c r="F97" s="58"/>
      <c r="G97" s="58"/>
      <c r="H97" s="58"/>
      <c r="I97" s="59"/>
      <c r="J97" s="59"/>
      <c r="K97" s="26"/>
    </row>
    <row r="98" spans="2:12" s="61" customFormat="1" ht="72.75" customHeight="1" x14ac:dyDescent="0.25">
      <c r="B98" s="181" t="s">
        <v>125</v>
      </c>
      <c r="C98" s="182"/>
      <c r="D98" s="182"/>
      <c r="E98" s="182"/>
      <c r="F98" s="182"/>
      <c r="G98" s="182"/>
      <c r="H98" s="183"/>
      <c r="I98" s="52" t="s">
        <v>2</v>
      </c>
      <c r="J98" s="52" t="s">
        <v>17</v>
      </c>
      <c r="K98" s="54"/>
    </row>
    <row r="99" spans="2:12" s="61" customFormat="1" ht="31.5" customHeight="1" x14ac:dyDescent="0.25">
      <c r="B99" s="184" t="str">
        <f>IF(I99="","",IF(I99&lt;=800,"Correcto, se respeta el límite de gastos generales","ATENCIÓN, se supera el límite de gastos generales. Dicha restricción se aplicará en la futura fase de justificación, si el proyecto es estimado"))</f>
        <v/>
      </c>
      <c r="C99" s="184"/>
      <c r="D99" s="184"/>
      <c r="E99" s="184"/>
      <c r="F99" s="184"/>
      <c r="G99" s="184"/>
      <c r="H99" s="184"/>
      <c r="I99" s="2"/>
      <c r="J99" s="2"/>
      <c r="K99" s="62" t="s">
        <v>124</v>
      </c>
    </row>
    <row r="100" spans="2:12" s="61" customFormat="1" x14ac:dyDescent="0.25">
      <c r="B100" s="63"/>
      <c r="C100" s="64"/>
      <c r="D100" s="64"/>
      <c r="E100" s="64"/>
      <c r="F100" s="64"/>
      <c r="G100" s="64"/>
      <c r="H100" s="64"/>
      <c r="I100" s="65"/>
      <c r="J100" s="66"/>
      <c r="K100" s="67"/>
    </row>
    <row r="101" spans="2:12" x14ac:dyDescent="0.25">
      <c r="B101" s="90" t="s">
        <v>126</v>
      </c>
      <c r="C101" s="91"/>
      <c r="D101" s="91"/>
      <c r="E101" s="91"/>
      <c r="F101" s="91"/>
      <c r="G101" s="91"/>
      <c r="H101" s="92"/>
      <c r="I101" s="52" t="s">
        <v>2</v>
      </c>
      <c r="J101" s="52" t="s">
        <v>17</v>
      </c>
      <c r="K101" s="26"/>
      <c r="L101" s="61"/>
    </row>
    <row r="102" spans="2:12" ht="18" customHeight="1" x14ac:dyDescent="0.25">
      <c r="B102" s="93"/>
      <c r="C102" s="94"/>
      <c r="D102" s="94"/>
      <c r="E102" s="94"/>
      <c r="F102" s="94"/>
      <c r="G102" s="94"/>
      <c r="H102" s="95"/>
      <c r="I102" s="2"/>
      <c r="J102" s="2"/>
      <c r="K102" s="26"/>
      <c r="L102" s="61"/>
    </row>
    <row r="103" spans="2:12" x14ac:dyDescent="0.25">
      <c r="B103" s="39"/>
      <c r="C103" s="39"/>
      <c r="D103" s="39"/>
      <c r="E103" s="39"/>
      <c r="F103" s="39"/>
      <c r="G103" s="39"/>
      <c r="H103" s="39"/>
      <c r="I103" s="39"/>
      <c r="J103" s="24"/>
      <c r="K103" s="26"/>
      <c r="L103" s="61"/>
    </row>
    <row r="104" spans="2:12" ht="27.95" customHeight="1" x14ac:dyDescent="0.25">
      <c r="B104" s="103" t="s">
        <v>135</v>
      </c>
      <c r="C104" s="103"/>
      <c r="D104" s="103"/>
      <c r="E104" s="103"/>
      <c r="F104" s="103"/>
      <c r="G104" s="103"/>
      <c r="H104" s="103"/>
      <c r="I104" s="52" t="s">
        <v>72</v>
      </c>
      <c r="J104" s="51" t="s">
        <v>17</v>
      </c>
      <c r="K104" s="26"/>
    </row>
    <row r="105" spans="2:12" x14ac:dyDescent="0.25">
      <c r="B105" s="103"/>
      <c r="C105" s="103"/>
      <c r="D105" s="103"/>
      <c r="E105" s="103"/>
      <c r="F105" s="103"/>
      <c r="G105" s="103"/>
      <c r="H105" s="103"/>
      <c r="I105" s="68">
        <f>ROUND((I66+I69+I75+I78+I84+I87+I90+I93+I96+I99+I102),2)</f>
        <v>0</v>
      </c>
      <c r="J105" s="68">
        <f>ROUND((J66+J69+J75+J78+J84+J87+J90+J93+J96+J99+J102),2)</f>
        <v>0</v>
      </c>
      <c r="K105" s="26"/>
    </row>
    <row r="106" spans="2:12" x14ac:dyDescent="0.25">
      <c r="B106" s="25"/>
      <c r="C106" s="25"/>
      <c r="D106" s="25"/>
      <c r="E106" s="25"/>
      <c r="F106" s="25"/>
      <c r="G106" s="25"/>
      <c r="H106" s="25"/>
      <c r="I106" s="25"/>
      <c r="J106" s="25"/>
      <c r="K106" s="26"/>
    </row>
    <row r="107" spans="2:12" ht="35.25" customHeight="1" x14ac:dyDescent="0.25">
      <c r="B107" s="115" t="s">
        <v>18</v>
      </c>
      <c r="C107" s="115"/>
      <c r="D107" s="115"/>
      <c r="E107" s="115"/>
      <c r="F107" s="115"/>
      <c r="G107" s="115"/>
      <c r="H107" s="115"/>
      <c r="I107" s="51" t="s">
        <v>2</v>
      </c>
      <c r="J107" s="69" t="s">
        <v>3</v>
      </c>
      <c r="K107" s="168" t="s">
        <v>82</v>
      </c>
    </row>
    <row r="108" spans="2:12" ht="18" customHeight="1" x14ac:dyDescent="0.25">
      <c r="B108" s="115"/>
      <c r="C108" s="115"/>
      <c r="D108" s="115"/>
      <c r="E108" s="115"/>
      <c r="F108" s="115"/>
      <c r="G108" s="115"/>
      <c r="H108" s="115"/>
      <c r="I108" s="1"/>
      <c r="J108" s="69" t="s">
        <v>3</v>
      </c>
      <c r="K108" s="168"/>
    </row>
    <row r="109" spans="2:12" x14ac:dyDescent="0.25">
      <c r="B109" s="25"/>
      <c r="C109" s="25"/>
      <c r="D109" s="25"/>
      <c r="E109" s="25"/>
      <c r="F109" s="25"/>
      <c r="G109" s="25"/>
      <c r="H109" s="25"/>
      <c r="I109" s="25"/>
      <c r="J109" s="25"/>
      <c r="K109" s="26"/>
    </row>
    <row r="110" spans="2:12" ht="64.5" thickBot="1" x14ac:dyDescent="0.3">
      <c r="B110" s="98" t="s">
        <v>20</v>
      </c>
      <c r="C110" s="99"/>
      <c r="D110" s="99"/>
      <c r="E110" s="99"/>
      <c r="F110" s="99"/>
      <c r="G110" s="99"/>
      <c r="H110" s="102"/>
      <c r="I110" s="70" t="s">
        <v>72</v>
      </c>
      <c r="J110" s="70" t="s">
        <v>48</v>
      </c>
      <c r="K110" s="26"/>
    </row>
    <row r="111" spans="2:12" ht="32.25" customHeight="1" thickTop="1" x14ac:dyDescent="0.25">
      <c r="B111" s="184" t="str">
        <f>IF(I111=0,"",IF(I111=I58,"Correcto, TOTAL 2 coincide con la celda 'Coste total del proyecto'","ATENCIÓN, el TOTAL 2 NO coincide con la celda 'Coste total del proyecto'. Revisar si se han introducido correctamente todos los gastos"))</f>
        <v/>
      </c>
      <c r="C111" s="184"/>
      <c r="D111" s="184"/>
      <c r="E111" s="184"/>
      <c r="F111" s="184"/>
      <c r="G111" s="184"/>
      <c r="H111" s="146"/>
      <c r="I111" s="214">
        <f>ROUND((I105+I108),2)</f>
        <v>0</v>
      </c>
      <c r="J111" s="214">
        <f>J105</f>
        <v>0</v>
      </c>
      <c r="K111" s="176" t="s">
        <v>53</v>
      </c>
    </row>
    <row r="112" spans="2:12" ht="48" customHeight="1" thickBot="1" x14ac:dyDescent="0.3">
      <c r="B112" s="184" t="str">
        <f>IF(J111=0,"",IF(J111=I59,"Correcto, la sumatoria de los gastos a imputar a la subvención, coincide con la celda 'Cuantía solicitada'","ATENCIÓN, la sumatoria de los gastos a imputar a la subvención, NO coincide con la celda 'Cuantía solicitada'. Revisar si se han introducido correctamente todos los gastos a ser financiados con la subvención"))</f>
        <v/>
      </c>
      <c r="C112" s="184"/>
      <c r="D112" s="184"/>
      <c r="E112" s="184"/>
      <c r="F112" s="184"/>
      <c r="G112" s="184"/>
      <c r="H112" s="146"/>
      <c r="I112" s="215"/>
      <c r="J112" s="215"/>
      <c r="K112" s="176"/>
    </row>
    <row r="113" spans="2:13" ht="13.5" thickTop="1" x14ac:dyDescent="0.25">
      <c r="B113" s="43"/>
      <c r="C113" s="43"/>
      <c r="D113" s="43"/>
      <c r="E113" s="43"/>
      <c r="F113" s="43"/>
      <c r="G113" s="43"/>
      <c r="H113" s="43"/>
      <c r="I113" s="71"/>
      <c r="J113" s="71"/>
      <c r="K113" s="26"/>
    </row>
    <row r="114" spans="2:13" x14ac:dyDescent="0.25">
      <c r="B114" s="25"/>
      <c r="C114" s="25"/>
      <c r="D114" s="25"/>
      <c r="E114" s="25"/>
      <c r="F114" s="25"/>
      <c r="G114" s="25"/>
      <c r="H114" s="25"/>
      <c r="I114" s="25"/>
      <c r="J114" s="25"/>
      <c r="K114" s="26"/>
    </row>
    <row r="115" spans="2:13" ht="18" customHeight="1" x14ac:dyDescent="0.25">
      <c r="B115" s="185" t="s">
        <v>11</v>
      </c>
      <c r="C115" s="186"/>
      <c r="D115" s="186"/>
      <c r="E115" s="186"/>
      <c r="F115" s="186"/>
      <c r="G115" s="186"/>
      <c r="H115" s="186"/>
      <c r="I115" s="186"/>
      <c r="J115" s="186"/>
      <c r="K115" s="187"/>
    </row>
    <row r="116" spans="2:13" x14ac:dyDescent="0.25">
      <c r="B116" s="25"/>
      <c r="C116" s="25"/>
      <c r="D116" s="25"/>
      <c r="E116" s="25"/>
      <c r="F116" s="25"/>
      <c r="G116" s="25"/>
      <c r="H116" s="25"/>
      <c r="I116" s="43"/>
      <c r="J116" s="25"/>
      <c r="K116" s="26"/>
    </row>
    <row r="117" spans="2:13" ht="14.1" customHeight="1" x14ac:dyDescent="0.25">
      <c r="B117" s="177" t="s">
        <v>6</v>
      </c>
      <c r="C117" s="178"/>
      <c r="D117" s="178"/>
      <c r="E117" s="178"/>
      <c r="F117" s="178"/>
      <c r="G117" s="178"/>
      <c r="H117" s="188"/>
      <c r="I117" s="51" t="s">
        <v>2</v>
      </c>
      <c r="J117" s="158" t="s">
        <v>4</v>
      </c>
      <c r="K117" s="159"/>
    </row>
    <row r="118" spans="2:13" x14ac:dyDescent="0.25">
      <c r="B118" s="104" t="s">
        <v>63</v>
      </c>
      <c r="C118" s="105"/>
      <c r="D118" s="105"/>
      <c r="E118" s="105"/>
      <c r="F118" s="105"/>
      <c r="G118" s="105"/>
      <c r="H118" s="106"/>
      <c r="I118" s="1"/>
      <c r="J118" s="207" t="s">
        <v>54</v>
      </c>
      <c r="K118" s="165"/>
      <c r="M118" s="25"/>
    </row>
    <row r="119" spans="2:13" x14ac:dyDescent="0.25">
      <c r="B119" s="104" t="s">
        <v>129</v>
      </c>
      <c r="C119" s="105"/>
      <c r="D119" s="105"/>
      <c r="E119" s="105"/>
      <c r="F119" s="105"/>
      <c r="G119" s="105"/>
      <c r="H119" s="106"/>
      <c r="I119" s="1"/>
      <c r="J119" s="208"/>
      <c r="K119" s="166"/>
    </row>
    <row r="120" spans="2:13" ht="15" customHeight="1" x14ac:dyDescent="0.25">
      <c r="B120" s="104" t="s">
        <v>130</v>
      </c>
      <c r="C120" s="105"/>
      <c r="D120" s="105"/>
      <c r="E120" s="105"/>
      <c r="F120" s="105"/>
      <c r="G120" s="105"/>
      <c r="H120" s="106"/>
      <c r="I120" s="1"/>
      <c r="J120" s="107"/>
      <c r="K120" s="108"/>
    </row>
    <row r="121" spans="2:13" ht="15" customHeight="1" x14ac:dyDescent="0.25">
      <c r="B121" s="104" t="s">
        <v>131</v>
      </c>
      <c r="C121" s="105"/>
      <c r="D121" s="105"/>
      <c r="E121" s="105"/>
      <c r="F121" s="105"/>
      <c r="G121" s="105"/>
      <c r="H121" s="106"/>
      <c r="I121" s="1"/>
      <c r="J121" s="107"/>
      <c r="K121" s="108"/>
    </row>
    <row r="122" spans="2:13" ht="14.1" customHeight="1" x14ac:dyDescent="0.25">
      <c r="B122" s="150" t="s">
        <v>13</v>
      </c>
      <c r="C122" s="150"/>
      <c r="D122" s="150"/>
      <c r="E122" s="150"/>
      <c r="F122" s="150"/>
      <c r="G122" s="150"/>
      <c r="H122" s="150"/>
      <c r="I122" s="68">
        <f>ROUND(SUM(I118:I121),2)</f>
        <v>0</v>
      </c>
      <c r="J122" s="88"/>
      <c r="K122" s="89"/>
    </row>
    <row r="123" spans="2:13" x14ac:dyDescent="0.25">
      <c r="B123" s="25"/>
      <c r="C123" s="25"/>
      <c r="D123" s="25"/>
      <c r="E123" s="25"/>
      <c r="F123" s="25"/>
      <c r="G123" s="25"/>
      <c r="H123" s="25"/>
      <c r="I123" s="25"/>
      <c r="J123" s="88"/>
      <c r="K123" s="89"/>
    </row>
    <row r="124" spans="2:13" x14ac:dyDescent="0.25">
      <c r="B124" s="109" t="s">
        <v>7</v>
      </c>
      <c r="C124" s="109"/>
      <c r="D124" s="109"/>
      <c r="E124" s="109"/>
      <c r="F124" s="109"/>
      <c r="G124" s="109"/>
      <c r="H124" s="109"/>
      <c r="I124" s="51" t="s">
        <v>2</v>
      </c>
      <c r="J124" s="88"/>
      <c r="K124" s="89"/>
    </row>
    <row r="125" spans="2:13" ht="14.1" customHeight="1" x14ac:dyDescent="0.25">
      <c r="B125" s="110" t="s">
        <v>8</v>
      </c>
      <c r="C125" s="110"/>
      <c r="D125" s="110"/>
      <c r="E125" s="110"/>
      <c r="F125" s="110"/>
      <c r="G125" s="110"/>
      <c r="H125" s="110"/>
      <c r="I125" s="72">
        <f>I59</f>
        <v>0</v>
      </c>
      <c r="J125" s="107" t="s">
        <v>50</v>
      </c>
      <c r="K125" s="108"/>
    </row>
    <row r="126" spans="2:13" s="25" customFormat="1" ht="14.1" customHeight="1" x14ac:dyDescent="0.25">
      <c r="B126" s="47"/>
      <c r="C126" s="47"/>
      <c r="D126" s="47"/>
      <c r="E126" s="47"/>
      <c r="F126" s="47"/>
      <c r="G126" s="47"/>
      <c r="H126" s="47"/>
      <c r="I126" s="73"/>
      <c r="J126" s="38"/>
      <c r="K126" s="38"/>
    </row>
    <row r="127" spans="2:13" ht="27.95" customHeight="1" x14ac:dyDescent="0.25">
      <c r="B127" s="110" t="s">
        <v>9</v>
      </c>
      <c r="C127" s="110"/>
      <c r="D127" s="110"/>
      <c r="E127" s="110"/>
      <c r="F127" s="110"/>
      <c r="G127" s="110"/>
      <c r="H127" s="110"/>
      <c r="I127" s="110"/>
      <c r="J127" s="168" t="s">
        <v>132</v>
      </c>
      <c r="K127" s="128"/>
    </row>
    <row r="128" spans="2:13" ht="14.1" customHeight="1" x14ac:dyDescent="0.25">
      <c r="B128" s="98" t="s">
        <v>10</v>
      </c>
      <c r="C128" s="99"/>
      <c r="D128" s="99"/>
      <c r="E128" s="99"/>
      <c r="F128" s="52" t="s">
        <v>84</v>
      </c>
      <c r="G128" s="99" t="s">
        <v>14</v>
      </c>
      <c r="H128" s="102"/>
      <c r="I128" s="51" t="s">
        <v>2</v>
      </c>
      <c r="J128" s="107" t="s">
        <v>96</v>
      </c>
      <c r="K128" s="108"/>
    </row>
    <row r="129" spans="2:11" x14ac:dyDescent="0.25">
      <c r="B129" s="96"/>
      <c r="C129" s="97"/>
      <c r="D129" s="97"/>
      <c r="E129" s="97"/>
      <c r="F129" s="4"/>
      <c r="G129" s="100"/>
      <c r="H129" s="101"/>
      <c r="I129" s="1"/>
      <c r="J129" s="88"/>
      <c r="K129" s="89"/>
    </row>
    <row r="130" spans="2:11" x14ac:dyDescent="0.25">
      <c r="B130" s="96"/>
      <c r="C130" s="97"/>
      <c r="D130" s="97"/>
      <c r="E130" s="97"/>
      <c r="F130" s="4"/>
      <c r="G130" s="100"/>
      <c r="H130" s="101"/>
      <c r="I130" s="1"/>
      <c r="J130" s="88"/>
      <c r="K130" s="89"/>
    </row>
    <row r="131" spans="2:11" x14ac:dyDescent="0.25">
      <c r="B131" s="96"/>
      <c r="C131" s="97"/>
      <c r="D131" s="97"/>
      <c r="E131" s="97"/>
      <c r="F131" s="4"/>
      <c r="G131" s="100"/>
      <c r="H131" s="101"/>
      <c r="I131" s="1"/>
      <c r="J131" s="88"/>
      <c r="K131" s="89"/>
    </row>
    <row r="132" spans="2:11" x14ac:dyDescent="0.25">
      <c r="B132" s="96"/>
      <c r="C132" s="97"/>
      <c r="D132" s="97"/>
      <c r="E132" s="97"/>
      <c r="F132" s="4"/>
      <c r="G132" s="100"/>
      <c r="H132" s="101"/>
      <c r="I132" s="1"/>
      <c r="J132" s="88"/>
      <c r="K132" s="89"/>
    </row>
    <row r="133" spans="2:11" x14ac:dyDescent="0.25">
      <c r="B133" s="96"/>
      <c r="C133" s="97"/>
      <c r="D133" s="97"/>
      <c r="E133" s="97"/>
      <c r="F133" s="4"/>
      <c r="G133" s="100"/>
      <c r="H133" s="101"/>
      <c r="I133" s="1"/>
      <c r="J133" s="88"/>
      <c r="K133" s="89"/>
    </row>
    <row r="134" spans="2:11" ht="14.1" customHeight="1" x14ac:dyDescent="0.25">
      <c r="B134" s="103" t="s">
        <v>12</v>
      </c>
      <c r="C134" s="103"/>
      <c r="D134" s="103"/>
      <c r="E134" s="103"/>
      <c r="F134" s="103"/>
      <c r="G134" s="103"/>
      <c r="H134" s="103"/>
      <c r="I134" s="68">
        <f>ROUND(SUM(I129:I133),2)</f>
        <v>0</v>
      </c>
      <c r="J134" s="88"/>
      <c r="K134" s="89"/>
    </row>
    <row r="136" spans="2:11" ht="12.75" customHeight="1" x14ac:dyDescent="0.25">
      <c r="B136" s="110" t="s">
        <v>133</v>
      </c>
      <c r="C136" s="110"/>
      <c r="D136" s="110"/>
      <c r="E136" s="110"/>
      <c r="F136" s="110"/>
      <c r="G136" s="110"/>
      <c r="H136" s="110"/>
      <c r="I136" s="51" t="s">
        <v>2</v>
      </c>
      <c r="J136" s="88"/>
      <c r="K136" s="89"/>
    </row>
    <row r="137" spans="2:11" x14ac:dyDescent="0.25">
      <c r="B137" s="110"/>
      <c r="C137" s="110"/>
      <c r="D137" s="110"/>
      <c r="E137" s="110"/>
      <c r="F137" s="110"/>
      <c r="G137" s="110"/>
      <c r="H137" s="110"/>
      <c r="I137" s="1"/>
      <c r="J137" s="88"/>
      <c r="K137" s="89"/>
    </row>
    <row r="138" spans="2:11" x14ac:dyDescent="0.25">
      <c r="B138" s="74"/>
      <c r="C138" s="75"/>
      <c r="D138" s="75"/>
      <c r="E138" s="75"/>
      <c r="F138" s="75"/>
      <c r="G138" s="75"/>
      <c r="H138" s="74"/>
      <c r="I138" s="56"/>
      <c r="J138" s="88"/>
      <c r="K138" s="89"/>
    </row>
    <row r="139" spans="2:11" ht="25.5" x14ac:dyDescent="0.25">
      <c r="B139" s="150" t="s">
        <v>144</v>
      </c>
      <c r="C139" s="150"/>
      <c r="D139" s="150"/>
      <c r="E139" s="150"/>
      <c r="F139" s="150"/>
      <c r="G139" s="150"/>
      <c r="H139" s="150"/>
      <c r="I139" s="52" t="s">
        <v>72</v>
      </c>
      <c r="J139" s="88"/>
      <c r="K139" s="89"/>
    </row>
    <row r="140" spans="2:11" x14ac:dyDescent="0.25">
      <c r="B140" s="150"/>
      <c r="C140" s="150"/>
      <c r="D140" s="150"/>
      <c r="E140" s="150"/>
      <c r="F140" s="150"/>
      <c r="G140" s="150"/>
      <c r="H140" s="150"/>
      <c r="I140" s="68">
        <f>ROUND((I125+I134+I137),2)</f>
        <v>0</v>
      </c>
      <c r="J140" s="88"/>
      <c r="K140" s="89"/>
    </row>
    <row r="141" spans="2:11" x14ac:dyDescent="0.25">
      <c r="B141" s="25"/>
      <c r="C141" s="25"/>
      <c r="D141" s="25"/>
      <c r="E141" s="25"/>
      <c r="F141" s="25"/>
      <c r="G141" s="25"/>
      <c r="H141" s="25"/>
      <c r="I141" s="25"/>
      <c r="J141" s="88"/>
      <c r="K141" s="89"/>
    </row>
    <row r="142" spans="2:11" ht="26.25" thickBot="1" x14ac:dyDescent="0.3">
      <c r="B142" s="103" t="s">
        <v>21</v>
      </c>
      <c r="C142" s="103"/>
      <c r="D142" s="103"/>
      <c r="E142" s="103"/>
      <c r="F142" s="103"/>
      <c r="G142" s="103"/>
      <c r="H142" s="103"/>
      <c r="I142" s="70" t="s">
        <v>72</v>
      </c>
      <c r="J142" s="88"/>
      <c r="K142" s="89"/>
    </row>
    <row r="143" spans="2:11" ht="14.25" thickTop="1" thickBot="1" x14ac:dyDescent="0.3">
      <c r="B143" s="103"/>
      <c r="C143" s="103"/>
      <c r="D143" s="103"/>
      <c r="E143" s="103"/>
      <c r="F143" s="103"/>
      <c r="G143" s="103"/>
      <c r="H143" s="98"/>
      <c r="I143" s="76">
        <f>ROUND((I122+I140),2)</f>
        <v>0</v>
      </c>
      <c r="J143" s="88"/>
      <c r="K143" s="89"/>
    </row>
    <row r="144" spans="2:11" ht="13.5" thickTop="1" x14ac:dyDescent="0.25">
      <c r="B144" s="25"/>
      <c r="C144" s="25"/>
      <c r="D144" s="25"/>
      <c r="E144" s="25"/>
      <c r="F144" s="25"/>
      <c r="G144" s="25"/>
      <c r="H144" s="25"/>
      <c r="I144" s="25"/>
      <c r="J144" s="89"/>
      <c r="K144" s="89"/>
    </row>
    <row r="145" spans="2:11" x14ac:dyDescent="0.25">
      <c r="B145" s="25"/>
      <c r="C145" s="25"/>
      <c r="D145" s="25"/>
      <c r="E145" s="25"/>
      <c r="F145" s="25"/>
      <c r="G145" s="25"/>
      <c r="H145" s="25"/>
      <c r="I145" s="25"/>
      <c r="J145" s="160"/>
      <c r="K145" s="160"/>
    </row>
    <row r="146" spans="2:11" ht="18" customHeight="1" x14ac:dyDescent="0.25">
      <c r="B146" s="157" t="s">
        <v>15</v>
      </c>
      <c r="C146" s="157"/>
      <c r="D146" s="157"/>
      <c r="E146" s="157"/>
      <c r="F146" s="157"/>
      <c r="G146" s="157"/>
      <c r="H146" s="157"/>
      <c r="I146" s="157"/>
      <c r="J146" s="157"/>
      <c r="K146" s="157"/>
    </row>
    <row r="147" spans="2:11" x14ac:dyDescent="0.25">
      <c r="B147" s="77"/>
      <c r="C147" s="77"/>
      <c r="D147" s="77"/>
      <c r="E147" s="77"/>
      <c r="F147" s="77"/>
      <c r="G147" s="77"/>
      <c r="H147" s="77"/>
      <c r="I147" s="78"/>
      <c r="J147" s="78"/>
      <c r="K147" s="38"/>
    </row>
    <row r="148" spans="2:11" ht="25.5" x14ac:dyDescent="0.25">
      <c r="B148" s="79"/>
      <c r="C148" s="79"/>
      <c r="D148" s="79"/>
      <c r="E148" s="79"/>
      <c r="F148" s="79"/>
      <c r="G148" s="79"/>
      <c r="H148" s="80"/>
      <c r="I148" s="81" t="s">
        <v>73</v>
      </c>
      <c r="J148" s="158" t="s">
        <v>4</v>
      </c>
      <c r="K148" s="159"/>
    </row>
    <row r="149" spans="2:11" ht="20.100000000000001" customHeight="1" x14ac:dyDescent="0.25">
      <c r="B149" s="161" t="s">
        <v>16</v>
      </c>
      <c r="C149" s="161"/>
      <c r="D149" s="161"/>
      <c r="E149" s="161"/>
      <c r="F149" s="161"/>
      <c r="G149" s="161"/>
      <c r="H149" s="161"/>
      <c r="I149" s="72">
        <f>I143</f>
        <v>0</v>
      </c>
      <c r="J149" s="165" t="s">
        <v>51</v>
      </c>
      <c r="K149" s="165"/>
    </row>
    <row r="150" spans="2:11" ht="20.100000000000001" customHeight="1" thickBot="1" x14ac:dyDescent="0.3">
      <c r="B150" s="163" t="s">
        <v>5</v>
      </c>
      <c r="C150" s="163"/>
      <c r="D150" s="163"/>
      <c r="E150" s="163"/>
      <c r="F150" s="163"/>
      <c r="G150" s="163"/>
      <c r="H150" s="163"/>
      <c r="I150" s="82">
        <f>I111</f>
        <v>0</v>
      </c>
      <c r="J150" s="166"/>
      <c r="K150" s="166"/>
    </row>
    <row r="151" spans="2:11" ht="20.100000000000001" customHeight="1" thickTop="1" thickBot="1" x14ac:dyDescent="0.3">
      <c r="B151" s="150" t="s">
        <v>22</v>
      </c>
      <c r="C151" s="150"/>
      <c r="D151" s="150"/>
      <c r="E151" s="150"/>
      <c r="F151" s="150"/>
      <c r="G151" s="150"/>
      <c r="H151" s="162"/>
      <c r="I151" s="83">
        <f>ROUND((I149-I150),2)</f>
        <v>0</v>
      </c>
      <c r="J151" s="166"/>
      <c r="K151" s="166"/>
    </row>
    <row r="152" spans="2:11" ht="13.5" thickTop="1" x14ac:dyDescent="0.25">
      <c r="B152" s="25"/>
      <c r="C152" s="25"/>
      <c r="D152" s="25"/>
      <c r="E152" s="25"/>
      <c r="F152" s="25"/>
      <c r="G152" s="25"/>
      <c r="H152" s="25"/>
      <c r="I152" s="25"/>
      <c r="J152" s="166"/>
      <c r="K152" s="166"/>
    </row>
    <row r="153" spans="2:11" x14ac:dyDescent="0.25">
      <c r="B153" s="25"/>
      <c r="C153" s="25"/>
      <c r="D153" s="25"/>
      <c r="E153" s="25"/>
      <c r="F153" s="25"/>
      <c r="G153" s="25"/>
      <c r="H153" s="25"/>
      <c r="I153" s="25"/>
      <c r="J153" s="166"/>
      <c r="K153" s="166"/>
    </row>
    <row r="154" spans="2:11" x14ac:dyDescent="0.25">
      <c r="B154" s="25"/>
      <c r="C154" s="25"/>
      <c r="D154" s="25"/>
      <c r="E154" s="25"/>
      <c r="F154" s="25"/>
      <c r="G154" s="25"/>
      <c r="H154" s="25"/>
      <c r="I154" s="25"/>
      <c r="J154" s="25"/>
      <c r="K154" s="26"/>
    </row>
    <row r="155" spans="2:11" s="87" customFormat="1" ht="18" x14ac:dyDescent="0.25">
      <c r="B155" s="84" t="s">
        <v>55</v>
      </c>
      <c r="C155" s="85"/>
      <c r="D155" s="85"/>
      <c r="E155" s="85"/>
      <c r="F155" s="85"/>
      <c r="G155" s="85"/>
      <c r="H155" s="85"/>
      <c r="I155" s="85"/>
      <c r="J155" s="85"/>
      <c r="K155" s="86"/>
    </row>
    <row r="156" spans="2:11" s="87" customFormat="1" ht="12.75" customHeight="1" x14ac:dyDescent="0.25">
      <c r="B156" s="137" t="s">
        <v>69</v>
      </c>
      <c r="C156" s="138"/>
      <c r="D156" s="138"/>
      <c r="E156" s="138"/>
      <c r="F156" s="138"/>
      <c r="G156" s="138"/>
      <c r="H156" s="138"/>
      <c r="I156" s="138"/>
      <c r="J156" s="138"/>
      <c r="K156" s="139"/>
    </row>
    <row r="157" spans="2:11" s="87" customFormat="1" ht="18" x14ac:dyDescent="0.25">
      <c r="B157" s="140"/>
      <c r="C157" s="141"/>
      <c r="D157" s="141"/>
      <c r="E157" s="141"/>
      <c r="F157" s="141"/>
      <c r="G157" s="141"/>
      <c r="H157" s="141"/>
      <c r="I157" s="141"/>
      <c r="J157" s="141"/>
      <c r="K157" s="142"/>
    </row>
    <row r="158" spans="2:11" s="87" customFormat="1" ht="18" x14ac:dyDescent="0.25">
      <c r="B158" s="140"/>
      <c r="C158" s="141"/>
      <c r="D158" s="141"/>
      <c r="E158" s="141"/>
      <c r="F158" s="141"/>
      <c r="G158" s="141"/>
      <c r="H158" s="141"/>
      <c r="I158" s="141"/>
      <c r="J158" s="141"/>
      <c r="K158" s="142"/>
    </row>
    <row r="159" spans="2:11" s="87" customFormat="1" ht="18" x14ac:dyDescent="0.25">
      <c r="B159" s="140"/>
      <c r="C159" s="141"/>
      <c r="D159" s="141"/>
      <c r="E159" s="141"/>
      <c r="F159" s="141"/>
      <c r="G159" s="141"/>
      <c r="H159" s="141"/>
      <c r="I159" s="141"/>
      <c r="J159" s="141"/>
      <c r="K159" s="142"/>
    </row>
    <row r="160" spans="2:11" s="87" customFormat="1" ht="18" x14ac:dyDescent="0.25">
      <c r="B160" s="140"/>
      <c r="C160" s="141"/>
      <c r="D160" s="141"/>
      <c r="E160" s="141"/>
      <c r="F160" s="141"/>
      <c r="G160" s="141"/>
      <c r="H160" s="141"/>
      <c r="I160" s="141"/>
      <c r="J160" s="141"/>
      <c r="K160" s="142"/>
    </row>
    <row r="161" spans="2:11" s="87" customFormat="1" ht="9.75" customHeight="1" x14ac:dyDescent="0.25">
      <c r="B161" s="143"/>
      <c r="C161" s="144"/>
      <c r="D161" s="144"/>
      <c r="E161" s="144"/>
      <c r="F161" s="144"/>
      <c r="G161" s="144"/>
      <c r="H161" s="144"/>
      <c r="I161" s="144"/>
      <c r="J161" s="144"/>
      <c r="K161" s="145"/>
    </row>
  </sheetData>
  <sheetProtection algorithmName="SHA-512" hashValue="4aNes9Sl97awdVJQgwk2IkcQtZ9GiGAOBT1Mdco6jbEv2/uIIincDID2Jvyq4OFOeCrDUIPQ6zGA+V0obMH7rw==" saltValue="Js3HQ4j4msnBOnT5rdoIJA==" spinCount="100000" sheet="1" objects="1" scenarios="1"/>
  <dataConsolidate/>
  <mergeCells count="147">
    <mergeCell ref="J50:K50"/>
    <mergeCell ref="J118:K119"/>
    <mergeCell ref="G131:H131"/>
    <mergeCell ref="B52:C52"/>
    <mergeCell ref="B59:H60"/>
    <mergeCell ref="B127:I127"/>
    <mergeCell ref="B110:H110"/>
    <mergeCell ref="I111:I112"/>
    <mergeCell ref="J111:J112"/>
    <mergeCell ref="B111:H111"/>
    <mergeCell ref="B112:H112"/>
    <mergeCell ref="B107:H108"/>
    <mergeCell ref="J122:K122"/>
    <mergeCell ref="J123:K123"/>
    <mergeCell ref="B77:H78"/>
    <mergeCell ref="B80:H81"/>
    <mergeCell ref="B71:H72"/>
    <mergeCell ref="D50:E50"/>
    <mergeCell ref="B73:H73"/>
    <mergeCell ref="I71:I72"/>
    <mergeCell ref="D31:I32"/>
    <mergeCell ref="B31:C32"/>
    <mergeCell ref="B64:J64"/>
    <mergeCell ref="B48:I48"/>
    <mergeCell ref="D36:I37"/>
    <mergeCell ref="D38:I39"/>
    <mergeCell ref="J38:K39"/>
    <mergeCell ref="B41:C42"/>
    <mergeCell ref="D41:F42"/>
    <mergeCell ref="J71:J72"/>
    <mergeCell ref="D44:I44"/>
    <mergeCell ref="J44:K44"/>
    <mergeCell ref="B44:C44"/>
    <mergeCell ref="C46:D46"/>
    <mergeCell ref="G46:I46"/>
    <mergeCell ref="K59:K62"/>
    <mergeCell ref="B55:K55"/>
    <mergeCell ref="D52:F52"/>
    <mergeCell ref="J60:J62"/>
    <mergeCell ref="G52:H52"/>
    <mergeCell ref="B89:H90"/>
    <mergeCell ref="B98:H98"/>
    <mergeCell ref="B99:H99"/>
    <mergeCell ref="B101:H102"/>
    <mergeCell ref="B104:H105"/>
    <mergeCell ref="B115:K115"/>
    <mergeCell ref="B117:H117"/>
    <mergeCell ref="K107:K108"/>
    <mergeCell ref="B74:H74"/>
    <mergeCell ref="B75:H75"/>
    <mergeCell ref="B86:H87"/>
    <mergeCell ref="B82:H82"/>
    <mergeCell ref="B83:H83"/>
    <mergeCell ref="B84:H84"/>
    <mergeCell ref="I80:I81"/>
    <mergeCell ref="J80:J81"/>
    <mergeCell ref="B95:H96"/>
    <mergeCell ref="B2:K2"/>
    <mergeCell ref="B4:K4"/>
    <mergeCell ref="B25:K25"/>
    <mergeCell ref="B139:H140"/>
    <mergeCell ref="B142:H143"/>
    <mergeCell ref="J130:K130"/>
    <mergeCell ref="J131:K131"/>
    <mergeCell ref="J132:K132"/>
    <mergeCell ref="J133:K133"/>
    <mergeCell ref="J134:K134"/>
    <mergeCell ref="J124:K124"/>
    <mergeCell ref="J125:K125"/>
    <mergeCell ref="J127:K127"/>
    <mergeCell ref="J128:K128"/>
    <mergeCell ref="J129:K129"/>
    <mergeCell ref="J136:K136"/>
    <mergeCell ref="C15:K15"/>
    <mergeCell ref="B58:H58"/>
    <mergeCell ref="E46:F46"/>
    <mergeCell ref="J117:K117"/>
    <mergeCell ref="J121:K121"/>
    <mergeCell ref="K111:K112"/>
    <mergeCell ref="B27:I27"/>
    <mergeCell ref="J27:K27"/>
    <mergeCell ref="B156:K161"/>
    <mergeCell ref="B62:H62"/>
    <mergeCell ref="I58:J58"/>
    <mergeCell ref="I57:J57"/>
    <mergeCell ref="B61:H61"/>
    <mergeCell ref="I59:I62"/>
    <mergeCell ref="B146:K146"/>
    <mergeCell ref="J148:K148"/>
    <mergeCell ref="J144:K144"/>
    <mergeCell ref="J145:K145"/>
    <mergeCell ref="J137:K137"/>
    <mergeCell ref="J139:K139"/>
    <mergeCell ref="B149:H149"/>
    <mergeCell ref="B151:H151"/>
    <mergeCell ref="B150:H150"/>
    <mergeCell ref="B65:H66"/>
    <mergeCell ref="B68:H69"/>
    <mergeCell ref="J149:K153"/>
    <mergeCell ref="B118:H118"/>
    <mergeCell ref="B119:H119"/>
    <mergeCell ref="G129:H129"/>
    <mergeCell ref="G130:H130"/>
    <mergeCell ref="B136:H137"/>
    <mergeCell ref="B122:H122"/>
    <mergeCell ref="B6:K10"/>
    <mergeCell ref="J48:K48"/>
    <mergeCell ref="B34:I34"/>
    <mergeCell ref="J34:K34"/>
    <mergeCell ref="B36:C37"/>
    <mergeCell ref="B23:J23"/>
    <mergeCell ref="B13:B14"/>
    <mergeCell ref="C13:K13"/>
    <mergeCell ref="C14:K14"/>
    <mergeCell ref="D29:I29"/>
    <mergeCell ref="J36:K37"/>
    <mergeCell ref="B15:B20"/>
    <mergeCell ref="D16:K16"/>
    <mergeCell ref="D17:K17"/>
    <mergeCell ref="D18:K18"/>
    <mergeCell ref="D20:K20"/>
    <mergeCell ref="C21:K21"/>
    <mergeCell ref="I41:I42"/>
    <mergeCell ref="D19:K19"/>
    <mergeCell ref="J46:K46"/>
    <mergeCell ref="G41:H42"/>
    <mergeCell ref="J143:K143"/>
    <mergeCell ref="B92:H93"/>
    <mergeCell ref="B129:E129"/>
    <mergeCell ref="B130:E130"/>
    <mergeCell ref="B131:E131"/>
    <mergeCell ref="B132:E132"/>
    <mergeCell ref="B133:E133"/>
    <mergeCell ref="B128:E128"/>
    <mergeCell ref="G133:H133"/>
    <mergeCell ref="G128:H128"/>
    <mergeCell ref="B134:H134"/>
    <mergeCell ref="J138:K138"/>
    <mergeCell ref="B120:H120"/>
    <mergeCell ref="J120:K120"/>
    <mergeCell ref="J141:K141"/>
    <mergeCell ref="J142:K142"/>
    <mergeCell ref="B124:H124"/>
    <mergeCell ref="B125:H125"/>
    <mergeCell ref="B121:H121"/>
    <mergeCell ref="J140:K140"/>
    <mergeCell ref="G132:H132"/>
  </mergeCells>
  <conditionalFormatting sqref="B61:H62">
    <cfRule type="containsText" dxfId="3" priority="4" operator="containsText" text="Exclusión">
      <formula>NOT(ISERROR(SEARCH("Exclusión",B61)))</formula>
    </cfRule>
  </conditionalFormatting>
  <conditionalFormatting sqref="B62:H62">
    <cfRule type="containsText" dxfId="2" priority="1" operator="containsText" text="ATENCIÓN">
      <formula>NOT(ISERROR(SEARCH("ATENCIÓN",B62)))</formula>
    </cfRule>
  </conditionalFormatting>
  <conditionalFormatting sqref="B111:H112">
    <cfRule type="containsText" dxfId="1" priority="3" operator="containsText" text="Atención">
      <formula>NOT(ISERROR(SEARCH("Atención",B111)))</formula>
    </cfRule>
  </conditionalFormatting>
  <conditionalFormatting sqref="D38:I39">
    <cfRule type="containsText" dxfId="0" priority="2" operator="containsText" text="Excluido">
      <formula>NOT(ISERROR(SEARCH("Excluido",D38)))</formula>
    </cfRule>
  </conditionalFormatting>
  <dataValidations count="3">
    <dataValidation type="custom" allowBlank="1" showInputMessage="1" showErrorMessage="1" errorTitle="Formato no válido" error="Por favor, introducir número con dos decimales como máximo" sqref="I58:J58 I137 I66 I69 I93 I99 I108 I96 I129:I133 I90 I102 I78 I73:I74 I87 I82:I83 I118:I121" xr:uid="{E8ADB621-375F-4F0D-B60E-9678A13CDF4A}">
      <formula1>AND(ISNUMBER(I58),ROUND(I58,2)=I58)</formula1>
    </dataValidation>
    <dataValidation type="custom" allowBlank="1" showInputMessage="1" showErrorMessage="1" errorTitle="Formato no válido" sqref="I59:I62" xr:uid="{ED4D7450-3506-47C1-9485-0A3F9F46DAA7}">
      <formula1>AND(ISNUMBER(I59),I59&lt;=8000,ROUND(I59,2)=I59)</formula1>
    </dataValidation>
    <dataValidation type="custom" allowBlank="1" showInputMessage="1" showErrorMessage="1" errorTitle="Formato no válido" sqref="J78 J66 J69 J73:J74 J82:J83 J87 J90 J93 J96 J99 J102" xr:uid="{DCE39FC0-89BC-4B0A-BEB1-B544E707A45E}">
      <formula1>AND(ISNUMBER(J66),J66&lt;=N(I66),ROUND(J66,2)=J66)</formula1>
    </dataValidation>
  </dataValidations>
  <hyperlinks>
    <hyperlink ref="B23:I23" location="'2. Indicaciones (2)'!B2" display="Ver INDICACIONES PARA CUMPLIMENTAR (2) en la segunda hoja de este libro" xr:uid="{B6C438F5-4498-4649-A222-1BF63C478537}"/>
    <hyperlink ref="K65" location="'2. Indicaciones (2)'!B3" display="- El parámetro &quot;Cantidad a financiar con la subv.&quot; está definito en la segunda hoja de este libro" xr:uid="{010D136B-2C05-4EA6-8EA8-F5E124446763}"/>
    <hyperlink ref="C14" r:id="rId1" xr:uid="{FA65B712-013F-4161-B3B1-793610661F04}"/>
  </hyperlinks>
  <pageMargins left="0.7" right="0.7" top="0.75" bottom="0.75" header="0.3" footer="0.3"/>
  <pageSetup paperSize="9" scale="45" fitToHeight="0"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A586562A-7DB2-4E8F-9007-6662F81E1F57}">
          <x14:formula1>
            <xm:f>'3. Desplegables'!$F$3:$F$5</xm:f>
          </x14:formula1>
          <xm:sqref>D50:E50</xm:sqref>
        </x14:dataValidation>
        <x14:dataValidation type="list" allowBlank="1" showInputMessage="1" showErrorMessage="1" xr:uid="{F1F14D0F-A32F-456D-90BD-0DC1BB207A63}">
          <x14:formula1>
            <xm:f>'3. Desplegables'!$D$3:$D$7</xm:f>
          </x14:formula1>
          <xm:sqref>D36</xm:sqref>
        </x14:dataValidation>
        <x14:dataValidation type="list" allowBlank="1" showInputMessage="1" showErrorMessage="1" xr:uid="{6DF2E16A-5536-41BB-B426-05A165E3B56B}">
          <x14:formula1>
            <xm:f>'3. Desplegables'!$J$3:$J$6</xm:f>
          </x14:formula1>
          <xm:sqref>F129:F133</xm:sqref>
        </x14:dataValidation>
        <x14:dataValidation type="list" allowBlank="1" showInputMessage="1" showErrorMessage="1" xr:uid="{49EE957C-F293-49EB-AB94-11CD060BDD52}">
          <x14:formula1>
            <xm:f>'3. Desplegables'!$B$3:$B$9</xm:f>
          </x14:formula1>
          <xm:sqref>G129:H133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37E5-460B-4F83-B98B-5503F7769A99}">
  <sheetPr>
    <pageSetUpPr fitToPage="1"/>
  </sheetPr>
  <dimension ref="B2:K6"/>
  <sheetViews>
    <sheetView zoomScale="90" zoomScaleNormal="90" workbookViewId="0">
      <selection activeCell="F15" sqref="F15"/>
    </sheetView>
  </sheetViews>
  <sheetFormatPr baseColWidth="10" defaultColWidth="10.7109375" defaultRowHeight="12.75" x14ac:dyDescent="0.25"/>
  <cols>
    <col min="1" max="1" width="8.140625" style="19" customWidth="1"/>
    <col min="2" max="2" width="12.42578125" style="19" customWidth="1"/>
    <col min="3" max="3" width="14.28515625" style="19" bestFit="1" customWidth="1"/>
    <col min="4" max="5" width="10.7109375" style="19" customWidth="1"/>
    <col min="6" max="6" width="10.7109375" style="19"/>
    <col min="7" max="7" width="10.7109375" style="19" customWidth="1"/>
    <col min="8" max="8" width="10.7109375" style="19"/>
    <col min="9" max="9" width="12" style="19" bestFit="1" customWidth="1"/>
    <col min="10" max="10" width="10.85546875" style="19" bestFit="1" customWidth="1"/>
    <col min="11" max="11" width="53" style="20" customWidth="1"/>
    <col min="12" max="16384" width="10.7109375" style="19"/>
  </cols>
  <sheetData>
    <row r="2" spans="2:11" ht="17.25" customHeight="1" x14ac:dyDescent="0.25">
      <c r="B2" s="18" t="s">
        <v>56</v>
      </c>
    </row>
    <row r="3" spans="2:11" ht="132.75" customHeight="1" x14ac:dyDescent="0.25">
      <c r="B3" s="21" t="s">
        <v>137</v>
      </c>
      <c r="C3" s="216" t="s">
        <v>140</v>
      </c>
      <c r="D3" s="217"/>
      <c r="E3" s="217"/>
      <c r="F3" s="217"/>
      <c r="G3" s="217"/>
      <c r="H3" s="217"/>
      <c r="I3" s="217"/>
      <c r="J3" s="217"/>
      <c r="K3" s="218"/>
    </row>
    <row r="4" spans="2:11" ht="109.5" customHeight="1" x14ac:dyDescent="0.25">
      <c r="B4" s="21" t="s">
        <v>28</v>
      </c>
      <c r="C4" s="216" t="s">
        <v>136</v>
      </c>
      <c r="D4" s="217"/>
      <c r="E4" s="217"/>
      <c r="F4" s="217"/>
      <c r="G4" s="217"/>
      <c r="H4" s="217"/>
      <c r="I4" s="217"/>
      <c r="J4" s="217"/>
      <c r="K4" s="218"/>
    </row>
    <row r="5" spans="2:11" ht="120.75" customHeight="1" x14ac:dyDescent="0.25">
      <c r="B5" s="21" t="s">
        <v>134</v>
      </c>
      <c r="C5" s="216" t="s">
        <v>139</v>
      </c>
      <c r="D5" s="217"/>
      <c r="E5" s="217"/>
      <c r="F5" s="217"/>
      <c r="G5" s="217"/>
      <c r="H5" s="217"/>
      <c r="I5" s="217"/>
      <c r="J5" s="217"/>
      <c r="K5" s="218"/>
    </row>
    <row r="6" spans="2:11" ht="69.95" customHeight="1" x14ac:dyDescent="0.25">
      <c r="B6" s="22" t="s">
        <v>27</v>
      </c>
      <c r="C6" s="219" t="s">
        <v>69</v>
      </c>
      <c r="D6" s="220"/>
      <c r="E6" s="220"/>
      <c r="F6" s="220"/>
      <c r="G6" s="220"/>
      <c r="H6" s="220"/>
      <c r="I6" s="220"/>
      <c r="J6" s="220"/>
      <c r="K6" s="220"/>
    </row>
  </sheetData>
  <sheetProtection algorithmName="SHA-512" hashValue="pRXAmqrK/LcHKNZBnX5MYcBXlGqRIboUI2aEXt7MxnE9WM4eAfsZsK5I8AX1CpAdTm7nIYohqVctK7QvDXvxUA==" saltValue="jsI+t6cn9Ndtj27Ja+WebA==" spinCount="100000" sheet="1" objects="1" scenarios="1"/>
  <mergeCells count="4">
    <mergeCell ref="C4:K4"/>
    <mergeCell ref="C6:K6"/>
    <mergeCell ref="C3:K3"/>
    <mergeCell ref="C5:K5"/>
  </mergeCells>
  <pageMargins left="0.7" right="0.7" top="0.75" bottom="0.75" header="0.3" footer="0.3"/>
  <pageSetup paperSize="9" scale="5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ACB7D-F10D-41B0-85C7-73EF1434E9EE}">
  <dimension ref="B2:J23"/>
  <sheetViews>
    <sheetView zoomScale="80" zoomScaleNormal="80" workbookViewId="0">
      <selection activeCell="F21" sqref="F21"/>
    </sheetView>
  </sheetViews>
  <sheetFormatPr baseColWidth="10" defaultRowHeight="15" x14ac:dyDescent="0.25"/>
  <cols>
    <col min="1" max="1" width="11.42578125" style="15"/>
    <col min="2" max="2" width="32" style="15" customWidth="1"/>
    <col min="3" max="3" width="3.42578125" style="15" customWidth="1"/>
    <col min="4" max="4" width="53.85546875" style="16" bestFit="1" customWidth="1"/>
    <col min="5" max="5" width="6" style="15" customWidth="1"/>
    <col min="6" max="6" width="23.140625" style="15" bestFit="1" customWidth="1"/>
    <col min="7" max="7" width="4.5703125" style="15" customWidth="1"/>
    <col min="8" max="8" width="25.28515625" style="16" bestFit="1" customWidth="1"/>
    <col min="9" max="9" width="4.5703125" style="15" customWidth="1"/>
    <col min="10" max="10" width="18.42578125" style="16" bestFit="1" customWidth="1"/>
    <col min="11" max="11" width="3.85546875" style="15" customWidth="1"/>
    <col min="12" max="16384" width="11.42578125" style="15"/>
  </cols>
  <sheetData>
    <row r="2" spans="2:10" s="8" customFormat="1" ht="30" x14ac:dyDescent="0.25">
      <c r="B2" s="7" t="s">
        <v>94</v>
      </c>
      <c r="D2" s="7" t="s">
        <v>31</v>
      </c>
      <c r="F2" s="7" t="s">
        <v>40</v>
      </c>
      <c r="H2" s="7" t="s">
        <v>45</v>
      </c>
      <c r="J2" s="7" t="s">
        <v>85</v>
      </c>
    </row>
    <row r="3" spans="2:10" s="10" customFormat="1" ht="30" x14ac:dyDescent="0.25">
      <c r="B3" s="9" t="s">
        <v>92</v>
      </c>
      <c r="D3" s="11" t="s">
        <v>105</v>
      </c>
      <c r="F3" s="11" t="s">
        <v>41</v>
      </c>
      <c r="H3" s="11" t="s">
        <v>75</v>
      </c>
      <c r="J3" s="11" t="s">
        <v>86</v>
      </c>
    </row>
    <row r="4" spans="2:10" s="10" customFormat="1" ht="30" x14ac:dyDescent="0.25">
      <c r="B4" s="9" t="s">
        <v>89</v>
      </c>
      <c r="D4" s="11" t="s">
        <v>80</v>
      </c>
      <c r="F4" s="11" t="s">
        <v>42</v>
      </c>
      <c r="H4" s="11" t="s">
        <v>76</v>
      </c>
      <c r="J4" s="11" t="s">
        <v>87</v>
      </c>
    </row>
    <row r="5" spans="2:10" s="10" customFormat="1" x14ac:dyDescent="0.25">
      <c r="B5" s="9" t="s">
        <v>90</v>
      </c>
      <c r="D5" s="12" t="s">
        <v>81</v>
      </c>
      <c r="F5" s="11" t="s">
        <v>43</v>
      </c>
      <c r="H5" s="11" t="s">
        <v>74</v>
      </c>
      <c r="J5" s="11" t="s">
        <v>83</v>
      </c>
    </row>
    <row r="6" spans="2:10" s="10" customFormat="1" ht="30" x14ac:dyDescent="0.25">
      <c r="B6" s="9" t="s">
        <v>91</v>
      </c>
      <c r="D6" s="11" t="s">
        <v>103</v>
      </c>
      <c r="F6" s="13"/>
      <c r="H6" s="11" t="s">
        <v>77</v>
      </c>
      <c r="J6" s="11" t="s">
        <v>88</v>
      </c>
    </row>
    <row r="7" spans="2:10" s="10" customFormat="1" ht="30" x14ac:dyDescent="0.25">
      <c r="B7" s="9" t="s">
        <v>95</v>
      </c>
      <c r="D7" s="11" t="s">
        <v>104</v>
      </c>
      <c r="H7" s="11" t="s">
        <v>78</v>
      </c>
      <c r="J7" s="14"/>
    </row>
    <row r="8" spans="2:10" ht="30" x14ac:dyDescent="0.25">
      <c r="B8" s="9" t="s">
        <v>93</v>
      </c>
      <c r="H8" s="11" t="s">
        <v>97</v>
      </c>
      <c r="J8" s="14"/>
    </row>
    <row r="9" spans="2:10" x14ac:dyDescent="0.25">
      <c r="B9" s="17" t="s">
        <v>88</v>
      </c>
      <c r="H9" s="11" t="s">
        <v>79</v>
      </c>
      <c r="J9" s="14"/>
    </row>
    <row r="10" spans="2:10" x14ac:dyDescent="0.25">
      <c r="B10" s="10"/>
      <c r="H10" s="14"/>
      <c r="J10" s="14"/>
    </row>
    <row r="11" spans="2:10" x14ac:dyDescent="0.25">
      <c r="B11" s="10"/>
      <c r="H11" s="14"/>
      <c r="J11" s="14"/>
    </row>
    <row r="12" spans="2:10" x14ac:dyDescent="0.25">
      <c r="H12" s="14"/>
      <c r="J12" s="14"/>
    </row>
    <row r="13" spans="2:10" x14ac:dyDescent="0.25">
      <c r="H13" s="14"/>
      <c r="J13" s="14"/>
    </row>
    <row r="14" spans="2:10" x14ac:dyDescent="0.25">
      <c r="H14" s="14"/>
      <c r="J14" s="14"/>
    </row>
    <row r="15" spans="2:10" x14ac:dyDescent="0.25">
      <c r="H15" s="14"/>
      <c r="J15" s="14"/>
    </row>
    <row r="16" spans="2:10" x14ac:dyDescent="0.25">
      <c r="H16" s="14"/>
      <c r="J16" s="14"/>
    </row>
    <row r="22" spans="8:10" x14ac:dyDescent="0.25">
      <c r="H22" s="14"/>
      <c r="J22" s="14"/>
    </row>
    <row r="23" spans="8:10" x14ac:dyDescent="0.25">
      <c r="H23" s="14"/>
      <c r="J23" s="14"/>
    </row>
  </sheetData>
  <sheetProtection algorithmName="SHA-512" hashValue="DTzZPQFcVtKx/liosyWu+MUQcQWzyLq+NLRORYuY7Y4fDTa8jsyc2UzTV7GZ939hVLP+mWcdn/a0COXSQFAMiA==" saltValue="EfC831d2NIUrUUIju3tx7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1. Memoria</vt:lpstr>
      <vt:lpstr>2. Indicaciones (2)</vt:lpstr>
      <vt:lpstr>3. Desplegables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Juan Vicente Rodríguez López</cp:lastModifiedBy>
  <cp:lastPrinted>2025-09-04T12:11:50Z</cp:lastPrinted>
  <dcterms:created xsi:type="dcterms:W3CDTF">2025-04-27T12:53:16Z</dcterms:created>
  <dcterms:modified xsi:type="dcterms:W3CDTF">2025-09-04T12:12:17Z</dcterms:modified>
</cp:coreProperties>
</file>