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92.168.1.25\place\AÑO 2025\APORTACIONES PROMOCIÓN DE LA CULTURA\DESARROLLO SECTOR AUDIOVISUAL CANARIO\SUBVENCIONES\SUBV PEQUEÑO FORMATO AUDIOVISUAL\Modelos memo act y economica\Mod justif\"/>
    </mc:Choice>
  </mc:AlternateContent>
  <xr:revisionPtr revIDLastSave="0" documentId="13_ncr:1_{62BE47F3-D1D4-4081-81A5-58EC7A979032}" xr6:coauthVersionLast="47" xr6:coauthVersionMax="47" xr10:uidLastSave="{00000000-0000-0000-0000-000000000000}"/>
  <bookViews>
    <workbookView xWindow="780" yWindow="135" windowWidth="27795" windowHeight="14850" tabRatio="706" activeTab="2" xr2:uid="{00000000-000D-0000-FFFF-FFFF00000000}"/>
  </bookViews>
  <sheets>
    <sheet name="Datos Identificativos" sheetId="1" r:id="rId1"/>
    <sheet name="Desviaciones del presupuesto " sheetId="6" r:id="rId2"/>
    <sheet name="Cuenta Justificativa" sheetId="3" r:id="rId3"/>
    <sheet name="Fuentes Financiación" sheetId="5" r:id="rId4"/>
  </sheets>
  <definedNames>
    <definedName name="_xlnm.Print_Area" localSheetId="2">'Cuenta Justificativa'!$A$1:$O$767</definedName>
    <definedName name="_xlnm.Print_Area" localSheetId="0">'Datos Identificativos'!$A$1:$E$30</definedName>
    <definedName name="_xlnm.Print_Area" localSheetId="3">'Fuentes Financiación'!$A$1:$F$72</definedName>
  </definedNames>
  <calcPr calcId="191029"/>
</workbook>
</file>

<file path=xl/calcChain.xml><?xml version="1.0" encoding="utf-8"?>
<calcChain xmlns="http://schemas.openxmlformats.org/spreadsheetml/2006/main">
  <c r="N594" i="3" l="1"/>
  <c r="N593" i="3"/>
  <c r="N592" i="3"/>
  <c r="N591" i="3"/>
  <c r="N590" i="3"/>
  <c r="M594" i="3"/>
  <c r="M593" i="3"/>
  <c r="M592" i="3"/>
  <c r="M591" i="3"/>
  <c r="M590" i="3"/>
  <c r="J594" i="3"/>
  <c r="J593" i="3"/>
  <c r="J592" i="3"/>
  <c r="J591" i="3"/>
  <c r="J590" i="3"/>
  <c r="H68" i="6"/>
  <c r="J116" i="6"/>
  <c r="H116" i="6"/>
  <c r="J107" i="6"/>
  <c r="H107" i="6"/>
  <c r="H106" i="6"/>
  <c r="J95" i="6"/>
  <c r="J91" i="6"/>
  <c r="J87" i="6"/>
  <c r="H95" i="6"/>
  <c r="H91" i="6"/>
  <c r="H87" i="6"/>
  <c r="H102" i="6"/>
  <c r="H101" i="6"/>
  <c r="J96" i="6"/>
  <c r="H96" i="6"/>
  <c r="J92" i="6"/>
  <c r="H92" i="6"/>
  <c r="J88" i="6"/>
  <c r="H88" i="6"/>
  <c r="J84" i="6"/>
  <c r="H84" i="6"/>
  <c r="H83" i="6"/>
  <c r="J80" i="6"/>
  <c r="H80" i="6"/>
  <c r="J83" i="6"/>
  <c r="H79" i="6"/>
  <c r="J79" i="6"/>
  <c r="H72" i="6"/>
  <c r="H71" i="6"/>
  <c r="H112" i="6" s="1"/>
  <c r="H70" i="6"/>
  <c r="H69" i="6"/>
  <c r="A10" i="6"/>
  <c r="J10" i="6"/>
  <c r="H9" i="6"/>
  <c r="A9" i="6" s="1"/>
  <c r="A78" i="6"/>
  <c r="A115" i="6"/>
  <c r="A110" i="6"/>
  <c r="A105" i="6"/>
  <c r="A100" i="6"/>
  <c r="M78" i="6"/>
  <c r="L78" i="6"/>
  <c r="L82" i="6"/>
  <c r="M82" i="6"/>
  <c r="A94" i="6"/>
  <c r="A90" i="6"/>
  <c r="A86" i="6"/>
  <c r="A82" i="6"/>
  <c r="J97" i="6"/>
  <c r="J119" i="6" s="1"/>
  <c r="H97" i="6"/>
  <c r="H119" i="6" s="1"/>
  <c r="N720" i="3"/>
  <c r="N721" i="3" s="1"/>
  <c r="M720" i="3"/>
  <c r="M721" i="3" s="1"/>
  <c r="L720" i="3"/>
  <c r="L721" i="3" s="1"/>
  <c r="K720" i="3"/>
  <c r="K721" i="3" s="1"/>
  <c r="J720" i="3"/>
  <c r="J721" i="3" s="1"/>
  <c r="O719" i="3"/>
  <c r="O718" i="3"/>
  <c r="O717" i="3"/>
  <c r="O716" i="3"/>
  <c r="O715" i="3"/>
  <c r="O714" i="3"/>
  <c r="O713" i="3"/>
  <c r="O712" i="3"/>
  <c r="O711" i="3"/>
  <c r="O710" i="3"/>
  <c r="O709" i="3"/>
  <c r="O708" i="3"/>
  <c r="O707" i="3"/>
  <c r="O706" i="3"/>
  <c r="O705" i="3"/>
  <c r="O704" i="3"/>
  <c r="O703" i="3"/>
  <c r="O702" i="3"/>
  <c r="O701" i="3"/>
  <c r="A701" i="3"/>
  <c r="A702" i="3" s="1"/>
  <c r="A703" i="3" s="1"/>
  <c r="A704" i="3" s="1"/>
  <c r="A705" i="3" s="1"/>
  <c r="A706" i="3" s="1"/>
  <c r="A707" i="3" s="1"/>
  <c r="A708" i="3" s="1"/>
  <c r="A709" i="3" s="1"/>
  <c r="A710" i="3" s="1"/>
  <c r="A711" i="3" s="1"/>
  <c r="A712" i="3" s="1"/>
  <c r="A713" i="3" s="1"/>
  <c r="A714" i="3" s="1"/>
  <c r="A715" i="3" s="1"/>
  <c r="A716" i="3" s="1"/>
  <c r="A717" i="3" s="1"/>
  <c r="A718" i="3" s="1"/>
  <c r="A719" i="3" s="1"/>
  <c r="O700" i="3"/>
  <c r="N695" i="3"/>
  <c r="N696" i="3" s="1"/>
  <c r="M695" i="3"/>
  <c r="M696" i="3" s="1"/>
  <c r="L695" i="3"/>
  <c r="L696" i="3" s="1"/>
  <c r="K695" i="3"/>
  <c r="K696" i="3" s="1"/>
  <c r="J695" i="3"/>
  <c r="J696" i="3" s="1"/>
  <c r="O694" i="3"/>
  <c r="O693" i="3"/>
  <c r="O692" i="3"/>
  <c r="O691" i="3"/>
  <c r="O690" i="3"/>
  <c r="O689" i="3"/>
  <c r="O688" i="3"/>
  <c r="O687" i="3"/>
  <c r="O686" i="3"/>
  <c r="O685" i="3"/>
  <c r="O684" i="3"/>
  <c r="O683" i="3"/>
  <c r="O682" i="3"/>
  <c r="O681" i="3"/>
  <c r="O680" i="3"/>
  <c r="O679" i="3"/>
  <c r="O678" i="3"/>
  <c r="O677" i="3"/>
  <c r="O676" i="3"/>
  <c r="A676" i="3"/>
  <c r="A677" i="3" s="1"/>
  <c r="A678" i="3" s="1"/>
  <c r="A679" i="3" s="1"/>
  <c r="A680" i="3" s="1"/>
  <c r="A681" i="3" s="1"/>
  <c r="A682" i="3" s="1"/>
  <c r="A683" i="3" s="1"/>
  <c r="A684" i="3" s="1"/>
  <c r="A685" i="3" s="1"/>
  <c r="A686" i="3" s="1"/>
  <c r="A687" i="3" s="1"/>
  <c r="A688" i="3" s="1"/>
  <c r="A689" i="3" s="1"/>
  <c r="A690" i="3" s="1"/>
  <c r="A691" i="3" s="1"/>
  <c r="A692" i="3" s="1"/>
  <c r="A693" i="3" s="1"/>
  <c r="A694" i="3" s="1"/>
  <c r="O675" i="3"/>
  <c r="N477" i="3"/>
  <c r="M477" i="3"/>
  <c r="L477" i="3"/>
  <c r="K477" i="3"/>
  <c r="J477" i="3"/>
  <c r="O476" i="3"/>
  <c r="O475" i="3"/>
  <c r="O474" i="3"/>
  <c r="O473" i="3"/>
  <c r="A473" i="3"/>
  <c r="A474" i="3" s="1"/>
  <c r="A475" i="3" s="1"/>
  <c r="A476" i="3" s="1"/>
  <c r="O472" i="3"/>
  <c r="N407" i="3"/>
  <c r="M407" i="3"/>
  <c r="L407" i="3"/>
  <c r="K407" i="3"/>
  <c r="J407" i="3"/>
  <c r="O406" i="3"/>
  <c r="O405" i="3"/>
  <c r="O404" i="3"/>
  <c r="O403" i="3"/>
  <c r="A403" i="3"/>
  <c r="A404" i="3" s="1"/>
  <c r="A405" i="3" s="1"/>
  <c r="A406" i="3" s="1"/>
  <c r="O402" i="3"/>
  <c r="N225" i="3"/>
  <c r="M225" i="3"/>
  <c r="L225" i="3"/>
  <c r="K225" i="3"/>
  <c r="J225" i="3"/>
  <c r="O224" i="3"/>
  <c r="O223" i="3"/>
  <c r="O222" i="3"/>
  <c r="O221" i="3"/>
  <c r="A221" i="3"/>
  <c r="A222" i="3" s="1"/>
  <c r="A223" i="3" s="1"/>
  <c r="A224" i="3" s="1"/>
  <c r="O220" i="3"/>
  <c r="N155" i="3"/>
  <c r="M155" i="3"/>
  <c r="L155" i="3"/>
  <c r="K155" i="3"/>
  <c r="J155" i="3"/>
  <c r="O154" i="3"/>
  <c r="O153" i="3"/>
  <c r="O152" i="3"/>
  <c r="O151" i="3"/>
  <c r="A151" i="3"/>
  <c r="A152" i="3" s="1"/>
  <c r="A153" i="3" s="1"/>
  <c r="A154" i="3" s="1"/>
  <c r="O150" i="3"/>
  <c r="N110" i="3"/>
  <c r="M110" i="3"/>
  <c r="L110" i="3"/>
  <c r="K110" i="3"/>
  <c r="J110" i="3"/>
  <c r="O109" i="3"/>
  <c r="O108" i="3"/>
  <c r="O107" i="3"/>
  <c r="O106" i="3"/>
  <c r="A106" i="3"/>
  <c r="A107" i="3" s="1"/>
  <c r="A108" i="3" s="1"/>
  <c r="A109" i="3" s="1"/>
  <c r="O105" i="3"/>
  <c r="M126" i="6"/>
  <c r="L126" i="6"/>
  <c r="M115" i="6"/>
  <c r="L115" i="6"/>
  <c r="M110" i="6"/>
  <c r="L110" i="6"/>
  <c r="M105" i="6"/>
  <c r="L105" i="6"/>
  <c r="M100" i="6"/>
  <c r="L100" i="6"/>
  <c r="M94" i="6"/>
  <c r="L94" i="6"/>
  <c r="M90" i="6"/>
  <c r="L90" i="6"/>
  <c r="M86" i="6"/>
  <c r="L86" i="6"/>
  <c r="M64" i="6"/>
  <c r="L64" i="6"/>
  <c r="M61" i="6"/>
  <c r="L61" i="6"/>
  <c r="M58" i="6"/>
  <c r="L58" i="6"/>
  <c r="M55" i="6"/>
  <c r="L55" i="6"/>
  <c r="M51" i="6"/>
  <c r="L51" i="6"/>
  <c r="M50" i="6"/>
  <c r="L50" i="6"/>
  <c r="M49" i="6"/>
  <c r="L49" i="6"/>
  <c r="M45" i="6"/>
  <c r="L45" i="6"/>
  <c r="M44" i="6"/>
  <c r="L44" i="6"/>
  <c r="M43" i="6"/>
  <c r="L43" i="6"/>
  <c r="M42" i="6"/>
  <c r="L42" i="6"/>
  <c r="M41" i="6"/>
  <c r="L41" i="6"/>
  <c r="M40" i="6"/>
  <c r="L40" i="6"/>
  <c r="M39" i="6"/>
  <c r="L39" i="6"/>
  <c r="M35" i="6"/>
  <c r="L35" i="6"/>
  <c r="M34" i="6"/>
  <c r="L34" i="6"/>
  <c r="M33" i="6"/>
  <c r="L33" i="6"/>
  <c r="M29" i="6"/>
  <c r="L29" i="6"/>
  <c r="M28" i="6"/>
  <c r="L28" i="6"/>
  <c r="M27" i="6"/>
  <c r="L27" i="6"/>
  <c r="M23" i="6"/>
  <c r="M22" i="6"/>
  <c r="M21" i="6"/>
  <c r="M20" i="6"/>
  <c r="M19" i="6"/>
  <c r="M18" i="6"/>
  <c r="L23" i="6"/>
  <c r="L22" i="6"/>
  <c r="L21" i="6"/>
  <c r="L20" i="6"/>
  <c r="L19" i="6"/>
  <c r="L18" i="6"/>
  <c r="J52" i="6"/>
  <c r="H52" i="6"/>
  <c r="J46" i="6"/>
  <c r="H46" i="6"/>
  <c r="J36" i="6"/>
  <c r="H36" i="6"/>
  <c r="J30" i="6"/>
  <c r="H30" i="6"/>
  <c r="J24" i="6"/>
  <c r="H24" i="6"/>
  <c r="L52" i="6" l="1"/>
  <c r="M36" i="6"/>
  <c r="M30" i="6"/>
  <c r="M46" i="6"/>
  <c r="L30" i="6"/>
  <c r="L36" i="6"/>
  <c r="L46" i="6"/>
  <c r="M52" i="6"/>
  <c r="L97" i="6"/>
  <c r="M97" i="6"/>
  <c r="M119" i="6"/>
  <c r="L119" i="6"/>
  <c r="L24" i="6"/>
  <c r="M24" i="6"/>
  <c r="J66" i="6"/>
  <c r="H66" i="6"/>
  <c r="J72" i="6" l="1"/>
  <c r="J68" i="6"/>
  <c r="J69" i="6"/>
  <c r="J102" i="6" s="1"/>
  <c r="J70" i="6"/>
  <c r="J71" i="6"/>
  <c r="J112" i="6" s="1"/>
  <c r="L66" i="6"/>
  <c r="M66" i="6"/>
  <c r="J122" i="6"/>
  <c r="J106" i="6"/>
  <c r="J111" i="6"/>
  <c r="J101" i="6"/>
  <c r="H122" i="6"/>
  <c r="H111" i="6"/>
  <c r="J129" i="6" l="1"/>
  <c r="H129" i="6"/>
  <c r="A11" i="6" s="1"/>
  <c r="M122" i="6"/>
  <c r="L122" i="6"/>
  <c r="A12" i="6" l="1"/>
  <c r="A129" i="6"/>
  <c r="L129" i="6"/>
  <c r="M129" i="6"/>
  <c r="D71" i="5"/>
  <c r="D23" i="5"/>
  <c r="B23" i="5"/>
  <c r="D15" i="5"/>
  <c r="B15" i="5"/>
  <c r="D10" i="5"/>
  <c r="B10" i="5"/>
  <c r="N670" i="3"/>
  <c r="N671" i="3" s="1"/>
  <c r="M670" i="3"/>
  <c r="M671" i="3" s="1"/>
  <c r="L670" i="3"/>
  <c r="L671" i="3" s="1"/>
  <c r="K670" i="3"/>
  <c r="K671" i="3" s="1"/>
  <c r="J670" i="3"/>
  <c r="J671" i="3" s="1"/>
  <c r="O669" i="3"/>
  <c r="O668" i="3"/>
  <c r="O667" i="3"/>
  <c r="O666" i="3"/>
  <c r="O665" i="3"/>
  <c r="O664" i="3"/>
  <c r="O663" i="3"/>
  <c r="O662" i="3"/>
  <c r="O661" i="3"/>
  <c r="O660" i="3"/>
  <c r="O659" i="3"/>
  <c r="O658" i="3"/>
  <c r="O657" i="3"/>
  <c r="O656" i="3"/>
  <c r="O655" i="3"/>
  <c r="O654" i="3"/>
  <c r="O653" i="3"/>
  <c r="O652" i="3"/>
  <c r="O651" i="3"/>
  <c r="A651" i="3"/>
  <c r="A652" i="3" s="1"/>
  <c r="A653" i="3" s="1"/>
  <c r="A654" i="3" s="1"/>
  <c r="A655" i="3" s="1"/>
  <c r="A656" i="3" s="1"/>
  <c r="A657" i="3" s="1"/>
  <c r="A658" i="3" s="1"/>
  <c r="A659" i="3" s="1"/>
  <c r="A660" i="3" s="1"/>
  <c r="A661" i="3" s="1"/>
  <c r="A662" i="3" s="1"/>
  <c r="A663" i="3" s="1"/>
  <c r="A664" i="3" s="1"/>
  <c r="A665" i="3" s="1"/>
  <c r="A666" i="3" s="1"/>
  <c r="A667" i="3" s="1"/>
  <c r="A668" i="3" s="1"/>
  <c r="A669" i="3" s="1"/>
  <c r="O650" i="3"/>
  <c r="N645" i="3"/>
  <c r="N646" i="3" s="1"/>
  <c r="M645" i="3"/>
  <c r="M646" i="3" s="1"/>
  <c r="L645" i="3"/>
  <c r="L646" i="3" s="1"/>
  <c r="K645" i="3"/>
  <c r="K646" i="3" s="1"/>
  <c r="J645" i="3"/>
  <c r="J646" i="3" s="1"/>
  <c r="O644" i="3"/>
  <c r="O643" i="3"/>
  <c r="O642" i="3"/>
  <c r="O641" i="3"/>
  <c r="O640" i="3"/>
  <c r="O639" i="3"/>
  <c r="O638" i="3"/>
  <c r="O637" i="3"/>
  <c r="O636" i="3"/>
  <c r="O635" i="3"/>
  <c r="O634" i="3"/>
  <c r="O633" i="3"/>
  <c r="O632" i="3"/>
  <c r="O631" i="3"/>
  <c r="O630" i="3"/>
  <c r="O629" i="3"/>
  <c r="O628" i="3"/>
  <c r="O627" i="3"/>
  <c r="O626" i="3"/>
  <c r="A626" i="3"/>
  <c r="A627" i="3" s="1"/>
  <c r="A628" i="3" s="1"/>
  <c r="A629" i="3" s="1"/>
  <c r="A630" i="3" s="1"/>
  <c r="A631" i="3" s="1"/>
  <c r="A632" i="3" s="1"/>
  <c r="A633" i="3" s="1"/>
  <c r="A634" i="3" s="1"/>
  <c r="A635" i="3" s="1"/>
  <c r="A636" i="3" s="1"/>
  <c r="A637" i="3" s="1"/>
  <c r="A638" i="3" s="1"/>
  <c r="A639" i="3" s="1"/>
  <c r="A640" i="3" s="1"/>
  <c r="A641" i="3" s="1"/>
  <c r="A642" i="3" s="1"/>
  <c r="A643" i="3" s="1"/>
  <c r="A644" i="3" s="1"/>
  <c r="O625" i="3"/>
  <c r="N439" i="3"/>
  <c r="M439" i="3"/>
  <c r="L439" i="3"/>
  <c r="K439" i="3"/>
  <c r="J439" i="3"/>
  <c r="O438" i="3"/>
  <c r="O437" i="3"/>
  <c r="O436" i="3"/>
  <c r="O435" i="3"/>
  <c r="O434" i="3"/>
  <c r="O433" i="3"/>
  <c r="O432" i="3"/>
  <c r="O431" i="3"/>
  <c r="O430" i="3"/>
  <c r="O429" i="3"/>
  <c r="O428" i="3"/>
  <c r="O427" i="3"/>
  <c r="O426" i="3"/>
  <c r="O425" i="3"/>
  <c r="O424" i="3"/>
  <c r="O423" i="3"/>
  <c r="O422" i="3"/>
  <c r="O421" i="3"/>
  <c r="O420" i="3"/>
  <c r="O419" i="3"/>
  <c r="O418" i="3"/>
  <c r="O417" i="3"/>
  <c r="O416" i="3"/>
  <c r="O415" i="3"/>
  <c r="A415" i="3"/>
  <c r="A416" i="3" s="1"/>
  <c r="A417" i="3" s="1"/>
  <c r="A418" i="3" s="1"/>
  <c r="A419" i="3" s="1"/>
  <c r="A420" i="3" s="1"/>
  <c r="A421" i="3" s="1"/>
  <c r="A422" i="3" s="1"/>
  <c r="A423" i="3" s="1"/>
  <c r="A424" i="3" s="1"/>
  <c r="A425" i="3" s="1"/>
  <c r="A426" i="3" s="1"/>
  <c r="A427" i="3" s="1"/>
  <c r="A428" i="3" s="1"/>
  <c r="A429" i="3" s="1"/>
  <c r="A430" i="3" s="1"/>
  <c r="A431" i="3" s="1"/>
  <c r="A432" i="3" s="1"/>
  <c r="A433" i="3" s="1"/>
  <c r="A434" i="3" s="1"/>
  <c r="A435" i="3" s="1"/>
  <c r="A436" i="3" s="1"/>
  <c r="A437" i="3" s="1"/>
  <c r="A438" i="3" s="1"/>
  <c r="O414" i="3"/>
  <c r="N468" i="3"/>
  <c r="M468" i="3"/>
  <c r="L468" i="3"/>
  <c r="K468" i="3"/>
  <c r="J468" i="3"/>
  <c r="O467" i="3"/>
  <c r="O466" i="3"/>
  <c r="O465" i="3"/>
  <c r="O464" i="3"/>
  <c r="O463" i="3"/>
  <c r="O462" i="3"/>
  <c r="O461" i="3"/>
  <c r="O460" i="3"/>
  <c r="O459" i="3"/>
  <c r="O458" i="3"/>
  <c r="O457" i="3"/>
  <c r="O456" i="3"/>
  <c r="O455" i="3"/>
  <c r="O454" i="3"/>
  <c r="O453" i="3"/>
  <c r="O452" i="3"/>
  <c r="O451" i="3"/>
  <c r="O450" i="3"/>
  <c r="O449" i="3"/>
  <c r="O448" i="3"/>
  <c r="O447" i="3"/>
  <c r="O446" i="3"/>
  <c r="O445" i="3"/>
  <c r="O444" i="3"/>
  <c r="A444" i="3"/>
  <c r="A445" i="3" s="1"/>
  <c r="A446" i="3" s="1"/>
  <c r="A447" i="3" s="1"/>
  <c r="A448" i="3" s="1"/>
  <c r="A449" i="3" s="1"/>
  <c r="A450" i="3" s="1"/>
  <c r="A451" i="3" s="1"/>
  <c r="A452" i="3" s="1"/>
  <c r="A453" i="3" s="1"/>
  <c r="A454" i="3" s="1"/>
  <c r="A455" i="3" s="1"/>
  <c r="A456" i="3" s="1"/>
  <c r="A457" i="3" s="1"/>
  <c r="A458" i="3" s="1"/>
  <c r="A459" i="3" s="1"/>
  <c r="A460" i="3" s="1"/>
  <c r="A461" i="3" s="1"/>
  <c r="A462" i="3" s="1"/>
  <c r="A463" i="3" s="1"/>
  <c r="A464" i="3" s="1"/>
  <c r="A465" i="3" s="1"/>
  <c r="A466" i="3" s="1"/>
  <c r="A467" i="3" s="1"/>
  <c r="O443" i="3"/>
  <c r="N398" i="3"/>
  <c r="M398" i="3"/>
  <c r="L398" i="3"/>
  <c r="K398" i="3"/>
  <c r="J398" i="3"/>
  <c r="O397" i="3"/>
  <c r="O396" i="3"/>
  <c r="O395" i="3"/>
  <c r="O394" i="3"/>
  <c r="O393" i="3"/>
  <c r="O392" i="3"/>
  <c r="O391" i="3"/>
  <c r="O390" i="3"/>
  <c r="O389" i="3"/>
  <c r="O388" i="3"/>
  <c r="O387" i="3"/>
  <c r="O386" i="3"/>
  <c r="O385" i="3"/>
  <c r="O384" i="3"/>
  <c r="O383" i="3"/>
  <c r="O382" i="3"/>
  <c r="O381" i="3"/>
  <c r="O380" i="3"/>
  <c r="O379" i="3"/>
  <c r="O378" i="3"/>
  <c r="O377" i="3"/>
  <c r="O376" i="3"/>
  <c r="O375" i="3"/>
  <c r="O374" i="3"/>
  <c r="O373" i="3"/>
  <c r="O372" i="3"/>
  <c r="O371" i="3"/>
  <c r="O370" i="3"/>
  <c r="O369" i="3"/>
  <c r="A369" i="3"/>
  <c r="A370" i="3" s="1"/>
  <c r="A371" i="3" s="1"/>
  <c r="A372" i="3" s="1"/>
  <c r="A373" i="3" s="1"/>
  <c r="A374" i="3" s="1"/>
  <c r="A375" i="3" s="1"/>
  <c r="A376" i="3" s="1"/>
  <c r="A377" i="3" s="1"/>
  <c r="A378" i="3" s="1"/>
  <c r="A379" i="3" s="1"/>
  <c r="A380" i="3" s="1"/>
  <c r="A381" i="3" s="1"/>
  <c r="A382" i="3" s="1"/>
  <c r="A383" i="3" s="1"/>
  <c r="A384" i="3" s="1"/>
  <c r="A385" i="3" s="1"/>
  <c r="A386" i="3" s="1"/>
  <c r="A387" i="3" s="1"/>
  <c r="A388" i="3" s="1"/>
  <c r="A389" i="3" s="1"/>
  <c r="A390" i="3" s="1"/>
  <c r="A391" i="3" s="1"/>
  <c r="A392" i="3" s="1"/>
  <c r="A393" i="3" s="1"/>
  <c r="A394" i="3" s="1"/>
  <c r="A395" i="3" s="1"/>
  <c r="A396" i="3" s="1"/>
  <c r="A397" i="3" s="1"/>
  <c r="O368" i="3"/>
  <c r="N364" i="3"/>
  <c r="M364" i="3"/>
  <c r="L364" i="3"/>
  <c r="K364" i="3"/>
  <c r="J364" i="3"/>
  <c r="O363" i="3"/>
  <c r="O362" i="3"/>
  <c r="O361" i="3"/>
  <c r="O360" i="3"/>
  <c r="O359" i="3"/>
  <c r="O358" i="3"/>
  <c r="O357" i="3"/>
  <c r="O356" i="3"/>
  <c r="O355" i="3"/>
  <c r="O354" i="3"/>
  <c r="O353" i="3"/>
  <c r="O352" i="3"/>
  <c r="O351" i="3"/>
  <c r="O350" i="3"/>
  <c r="O349" i="3"/>
  <c r="O348" i="3"/>
  <c r="O347" i="3"/>
  <c r="O346" i="3"/>
  <c r="O345" i="3"/>
  <c r="O344" i="3"/>
  <c r="O343" i="3"/>
  <c r="O342" i="3"/>
  <c r="O341" i="3"/>
  <c r="O340" i="3"/>
  <c r="O339" i="3"/>
  <c r="O338" i="3"/>
  <c r="O337" i="3"/>
  <c r="O336" i="3"/>
  <c r="O335" i="3"/>
  <c r="A335" i="3"/>
  <c r="A336" i="3" s="1"/>
  <c r="A337" i="3" s="1"/>
  <c r="A338" i="3" s="1"/>
  <c r="A339" i="3" s="1"/>
  <c r="A340" i="3" s="1"/>
  <c r="A341" i="3" s="1"/>
  <c r="A342" i="3" s="1"/>
  <c r="A343" i="3" s="1"/>
  <c r="A344" i="3" s="1"/>
  <c r="A345" i="3" s="1"/>
  <c r="A346" i="3" s="1"/>
  <c r="A347" i="3" s="1"/>
  <c r="A348" i="3" s="1"/>
  <c r="A349" i="3" s="1"/>
  <c r="A350" i="3" s="1"/>
  <c r="A351" i="3" s="1"/>
  <c r="A352" i="3" s="1"/>
  <c r="A353" i="3" s="1"/>
  <c r="A354" i="3" s="1"/>
  <c r="A355" i="3" s="1"/>
  <c r="A356" i="3" s="1"/>
  <c r="A357" i="3" s="1"/>
  <c r="A358" i="3" s="1"/>
  <c r="A359" i="3" s="1"/>
  <c r="A360" i="3" s="1"/>
  <c r="A361" i="3" s="1"/>
  <c r="A362" i="3" s="1"/>
  <c r="A363" i="3" s="1"/>
  <c r="O334" i="3"/>
  <c r="N330" i="3"/>
  <c r="M330" i="3"/>
  <c r="L330" i="3"/>
  <c r="K330" i="3"/>
  <c r="J330" i="3"/>
  <c r="O329" i="3"/>
  <c r="O328" i="3"/>
  <c r="O327" i="3"/>
  <c r="O326" i="3"/>
  <c r="O325" i="3"/>
  <c r="O324" i="3"/>
  <c r="O323" i="3"/>
  <c r="O322" i="3"/>
  <c r="O321" i="3"/>
  <c r="O320" i="3"/>
  <c r="O319" i="3"/>
  <c r="O318" i="3"/>
  <c r="O317" i="3"/>
  <c r="O316" i="3"/>
  <c r="O315" i="3"/>
  <c r="O314" i="3"/>
  <c r="O313" i="3"/>
  <c r="O312" i="3"/>
  <c r="O311" i="3"/>
  <c r="O310" i="3"/>
  <c r="O309" i="3"/>
  <c r="O308" i="3"/>
  <c r="O307" i="3"/>
  <c r="O306" i="3"/>
  <c r="O305" i="3"/>
  <c r="O304" i="3"/>
  <c r="O303" i="3"/>
  <c r="O302" i="3"/>
  <c r="O301" i="3"/>
  <c r="A301" i="3"/>
  <c r="A302" i="3" s="1"/>
  <c r="A303" i="3" s="1"/>
  <c r="A304" i="3" s="1"/>
  <c r="A305" i="3" s="1"/>
  <c r="A306" i="3" s="1"/>
  <c r="A307" i="3" s="1"/>
  <c r="A308" i="3" s="1"/>
  <c r="A309" i="3" s="1"/>
  <c r="A310" i="3" s="1"/>
  <c r="A311" i="3" s="1"/>
  <c r="A312" i="3" s="1"/>
  <c r="A313" i="3" s="1"/>
  <c r="A314" i="3" s="1"/>
  <c r="A315" i="3" s="1"/>
  <c r="A316" i="3" s="1"/>
  <c r="A317" i="3" s="1"/>
  <c r="A318" i="3" s="1"/>
  <c r="A319" i="3" s="1"/>
  <c r="A320" i="3" s="1"/>
  <c r="A321" i="3" s="1"/>
  <c r="A322" i="3" s="1"/>
  <c r="A323" i="3" s="1"/>
  <c r="A324" i="3" s="1"/>
  <c r="A325" i="3" s="1"/>
  <c r="A326" i="3" s="1"/>
  <c r="A327" i="3" s="1"/>
  <c r="A328" i="3" s="1"/>
  <c r="A329" i="3" s="1"/>
  <c r="O300" i="3"/>
  <c r="N296" i="3"/>
  <c r="M296" i="3"/>
  <c r="L296" i="3"/>
  <c r="K296" i="3"/>
  <c r="J296" i="3"/>
  <c r="O295" i="3"/>
  <c r="O294" i="3"/>
  <c r="O293" i="3"/>
  <c r="O292" i="3"/>
  <c r="O291" i="3"/>
  <c r="O290" i="3"/>
  <c r="O289" i="3"/>
  <c r="O288" i="3"/>
  <c r="O287" i="3"/>
  <c r="O286" i="3"/>
  <c r="O285" i="3"/>
  <c r="O284" i="3"/>
  <c r="O283" i="3"/>
  <c r="O282" i="3"/>
  <c r="O281" i="3"/>
  <c r="O280" i="3"/>
  <c r="O279" i="3"/>
  <c r="O278" i="3"/>
  <c r="O277" i="3"/>
  <c r="O276" i="3"/>
  <c r="O275" i="3"/>
  <c r="O274" i="3"/>
  <c r="O273" i="3"/>
  <c r="O272" i="3"/>
  <c r="O271" i="3"/>
  <c r="O270" i="3"/>
  <c r="O269" i="3"/>
  <c r="O268" i="3"/>
  <c r="O267" i="3"/>
  <c r="A267" i="3"/>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8" i="3" s="1"/>
  <c r="A289" i="3" s="1"/>
  <c r="A290" i="3" s="1"/>
  <c r="A291" i="3" s="1"/>
  <c r="A292" i="3" s="1"/>
  <c r="A293" i="3" s="1"/>
  <c r="A294" i="3" s="1"/>
  <c r="A295" i="3" s="1"/>
  <c r="O266" i="3"/>
  <c r="J117" i="6" l="1"/>
  <c r="H117" i="6"/>
  <c r="J479" i="3"/>
  <c r="K479" i="3"/>
  <c r="L479" i="3"/>
  <c r="M479" i="3"/>
  <c r="N479" i="3"/>
  <c r="D24" i="5"/>
  <c r="B24" i="5"/>
  <c r="L759" i="3" l="1"/>
  <c r="L760" i="3" s="1"/>
  <c r="F18" i="5"/>
  <c r="E18" i="5"/>
  <c r="L620" i="3"/>
  <c r="L621" i="3" s="1"/>
  <c r="L723" i="3" s="1"/>
  <c r="L586" i="3"/>
  <c r="L587" i="3" s="1"/>
  <c r="L561" i="3"/>
  <c r="L562" i="3" s="1"/>
  <c r="L535" i="3"/>
  <c r="L536" i="3" s="1"/>
  <c r="L504" i="3"/>
  <c r="L505" i="3" s="1"/>
  <c r="L262" i="3"/>
  <c r="L409" i="3" s="1"/>
  <c r="L216" i="3"/>
  <c r="L187" i="3"/>
  <c r="L146" i="3"/>
  <c r="L127" i="3"/>
  <c r="L101" i="3"/>
  <c r="L92" i="3"/>
  <c r="L78" i="3"/>
  <c r="L64" i="3"/>
  <c r="N586" i="3"/>
  <c r="N587" i="3" s="1"/>
  <c r="M586" i="3"/>
  <c r="M587" i="3" s="1"/>
  <c r="K586" i="3"/>
  <c r="K587" i="3" s="1"/>
  <c r="J586" i="3"/>
  <c r="J587" i="3" s="1"/>
  <c r="O585" i="3"/>
  <c r="O584" i="3"/>
  <c r="O583" i="3"/>
  <c r="O582" i="3"/>
  <c r="O581" i="3"/>
  <c r="O580" i="3"/>
  <c r="O579" i="3"/>
  <c r="O578" i="3"/>
  <c r="O577" i="3"/>
  <c r="O576" i="3"/>
  <c r="O575" i="3"/>
  <c r="O574" i="3"/>
  <c r="O573" i="3"/>
  <c r="O572" i="3"/>
  <c r="O571" i="3"/>
  <c r="O570" i="3"/>
  <c r="O569" i="3"/>
  <c r="O568" i="3"/>
  <c r="O567" i="3"/>
  <c r="A567" i="3"/>
  <c r="A568" i="3" s="1"/>
  <c r="A569" i="3" s="1"/>
  <c r="A570" i="3" s="1"/>
  <c r="A571" i="3" s="1"/>
  <c r="A572" i="3" s="1"/>
  <c r="A573" i="3" s="1"/>
  <c r="A574" i="3" s="1"/>
  <c r="A575" i="3" s="1"/>
  <c r="A576" i="3" s="1"/>
  <c r="A577" i="3" s="1"/>
  <c r="A578" i="3" s="1"/>
  <c r="A579" i="3" s="1"/>
  <c r="A580" i="3" s="1"/>
  <c r="A581" i="3" s="1"/>
  <c r="A582" i="3" s="1"/>
  <c r="A583" i="3" s="1"/>
  <c r="A584" i="3" s="1"/>
  <c r="A585" i="3" s="1"/>
  <c r="O566" i="3"/>
  <c r="L35" i="3"/>
  <c r="L112" i="3" l="1"/>
  <c r="L227" i="3"/>
  <c r="L157" i="3"/>
  <c r="L589" i="3" l="1"/>
  <c r="D63" i="5"/>
  <c r="L725" i="3" l="1"/>
  <c r="L763" i="3" s="1"/>
  <c r="N620" i="3"/>
  <c r="N621" i="3" s="1"/>
  <c r="N723" i="3" s="1"/>
  <c r="N561" i="3"/>
  <c r="N562" i="3" s="1"/>
  <c r="N535" i="3"/>
  <c r="N536" i="3" s="1"/>
  <c r="N504" i="3"/>
  <c r="N505" i="3" s="1"/>
  <c r="N262" i="3"/>
  <c r="N409" i="3" s="1"/>
  <c r="N216" i="3"/>
  <c r="N187" i="3"/>
  <c r="N146" i="3"/>
  <c r="N127" i="3"/>
  <c r="N101" i="3"/>
  <c r="N92" i="3"/>
  <c r="N78" i="3"/>
  <c r="N64" i="3"/>
  <c r="N35" i="3"/>
  <c r="N157" i="3" l="1"/>
  <c r="N227" i="3"/>
  <c r="N112" i="3"/>
  <c r="N589" i="3" l="1"/>
  <c r="O730" i="3"/>
  <c r="O731" i="3"/>
  <c r="O732" i="3"/>
  <c r="O733" i="3"/>
  <c r="O734" i="3"/>
  <c r="O735" i="3"/>
  <c r="O736" i="3"/>
  <c r="O737" i="3"/>
  <c r="O738" i="3"/>
  <c r="O739" i="3"/>
  <c r="O740" i="3"/>
  <c r="O741" i="3"/>
  <c r="O742" i="3"/>
  <c r="O743" i="3"/>
  <c r="O744" i="3"/>
  <c r="O745" i="3"/>
  <c r="O746" i="3"/>
  <c r="O747" i="3"/>
  <c r="O748" i="3"/>
  <c r="O749" i="3"/>
  <c r="O750" i="3"/>
  <c r="O751" i="3"/>
  <c r="O752" i="3"/>
  <c r="O753" i="3"/>
  <c r="O754" i="3"/>
  <c r="O755" i="3"/>
  <c r="O756" i="3"/>
  <c r="O757" i="3"/>
  <c r="O758" i="3"/>
  <c r="O601" i="3"/>
  <c r="O602" i="3"/>
  <c r="O603" i="3"/>
  <c r="O604" i="3"/>
  <c r="O605" i="3"/>
  <c r="O606" i="3"/>
  <c r="O607" i="3"/>
  <c r="O608" i="3"/>
  <c r="O609" i="3"/>
  <c r="O610" i="3"/>
  <c r="O611" i="3"/>
  <c r="O612" i="3"/>
  <c r="O613" i="3"/>
  <c r="O614" i="3"/>
  <c r="O615" i="3"/>
  <c r="O616" i="3"/>
  <c r="O617" i="3"/>
  <c r="O618" i="3"/>
  <c r="O619" i="3"/>
  <c r="O542" i="3"/>
  <c r="O543" i="3"/>
  <c r="O544" i="3"/>
  <c r="O545" i="3"/>
  <c r="O546" i="3"/>
  <c r="O547" i="3"/>
  <c r="O548" i="3"/>
  <c r="O549" i="3"/>
  <c r="O550" i="3"/>
  <c r="O551" i="3"/>
  <c r="O552" i="3"/>
  <c r="O553" i="3"/>
  <c r="O554" i="3"/>
  <c r="O555" i="3"/>
  <c r="O556" i="3"/>
  <c r="O557" i="3"/>
  <c r="O558" i="3"/>
  <c r="O559" i="3"/>
  <c r="O560" i="3"/>
  <c r="O511" i="3"/>
  <c r="O512" i="3"/>
  <c r="O513" i="3"/>
  <c r="O514" i="3"/>
  <c r="O515" i="3"/>
  <c r="O516" i="3"/>
  <c r="O517" i="3"/>
  <c r="O518" i="3"/>
  <c r="O519" i="3"/>
  <c r="O520" i="3"/>
  <c r="O521" i="3"/>
  <c r="O522" i="3"/>
  <c r="O523" i="3"/>
  <c r="O524" i="3"/>
  <c r="O525" i="3"/>
  <c r="O526" i="3"/>
  <c r="O527" i="3"/>
  <c r="O528" i="3"/>
  <c r="O529" i="3"/>
  <c r="O530" i="3"/>
  <c r="O531" i="3"/>
  <c r="O532" i="3"/>
  <c r="O533" i="3"/>
  <c r="O534" i="3"/>
  <c r="O485" i="3"/>
  <c r="O486" i="3"/>
  <c r="O487" i="3"/>
  <c r="O488" i="3"/>
  <c r="O489" i="3"/>
  <c r="O490" i="3"/>
  <c r="O491" i="3"/>
  <c r="O492" i="3"/>
  <c r="O493" i="3"/>
  <c r="O494" i="3"/>
  <c r="O495" i="3"/>
  <c r="O496" i="3"/>
  <c r="O497" i="3"/>
  <c r="O498" i="3"/>
  <c r="O499" i="3"/>
  <c r="O500" i="3"/>
  <c r="O501" i="3"/>
  <c r="O502" i="3"/>
  <c r="O503" i="3"/>
  <c r="O233" i="3"/>
  <c r="O234" i="3"/>
  <c r="O235" i="3"/>
  <c r="O236" i="3"/>
  <c r="O237" i="3"/>
  <c r="O238" i="3"/>
  <c r="O239" i="3"/>
  <c r="O240" i="3"/>
  <c r="O241" i="3"/>
  <c r="O242" i="3"/>
  <c r="O243" i="3"/>
  <c r="O244" i="3"/>
  <c r="O245" i="3"/>
  <c r="O246" i="3"/>
  <c r="O247" i="3"/>
  <c r="O248" i="3"/>
  <c r="O249" i="3"/>
  <c r="O250" i="3"/>
  <c r="O251" i="3"/>
  <c r="O252" i="3"/>
  <c r="O253" i="3"/>
  <c r="O254" i="3"/>
  <c r="O255" i="3"/>
  <c r="O256" i="3"/>
  <c r="O257" i="3"/>
  <c r="O258" i="3"/>
  <c r="O259" i="3"/>
  <c r="O260" i="3"/>
  <c r="O261" i="3"/>
  <c r="O192" i="3"/>
  <c r="O193" i="3"/>
  <c r="O194" i="3"/>
  <c r="O195" i="3"/>
  <c r="O196" i="3"/>
  <c r="O197" i="3"/>
  <c r="O198" i="3"/>
  <c r="O199" i="3"/>
  <c r="O200" i="3"/>
  <c r="O201" i="3"/>
  <c r="O202" i="3"/>
  <c r="O203" i="3"/>
  <c r="O204" i="3"/>
  <c r="O205" i="3"/>
  <c r="O206" i="3"/>
  <c r="O207" i="3"/>
  <c r="O208" i="3"/>
  <c r="O209" i="3"/>
  <c r="O210" i="3"/>
  <c r="O211" i="3"/>
  <c r="O212" i="3"/>
  <c r="O213" i="3"/>
  <c r="O214" i="3"/>
  <c r="O215" i="3"/>
  <c r="O163" i="3"/>
  <c r="O164" i="3"/>
  <c r="O165" i="3"/>
  <c r="O166" i="3"/>
  <c r="O167" i="3"/>
  <c r="O168" i="3"/>
  <c r="O169" i="3"/>
  <c r="O170" i="3"/>
  <c r="O171" i="3"/>
  <c r="O172" i="3"/>
  <c r="O173" i="3"/>
  <c r="O174" i="3"/>
  <c r="O175" i="3"/>
  <c r="O176" i="3"/>
  <c r="O177" i="3"/>
  <c r="O178" i="3"/>
  <c r="O179" i="3"/>
  <c r="O180" i="3"/>
  <c r="O181" i="3"/>
  <c r="O182" i="3"/>
  <c r="O183" i="3"/>
  <c r="O184" i="3"/>
  <c r="O185" i="3"/>
  <c r="O186" i="3"/>
  <c r="O132" i="3"/>
  <c r="O133" i="3"/>
  <c r="O134" i="3"/>
  <c r="O135" i="3"/>
  <c r="O136" i="3"/>
  <c r="O137" i="3"/>
  <c r="O138" i="3"/>
  <c r="O139" i="3"/>
  <c r="O140" i="3"/>
  <c r="O141" i="3"/>
  <c r="O142" i="3"/>
  <c r="O143" i="3"/>
  <c r="O144" i="3"/>
  <c r="O145" i="3"/>
  <c r="O118" i="3"/>
  <c r="O119" i="3"/>
  <c r="O120" i="3"/>
  <c r="O121" i="3"/>
  <c r="O122" i="3"/>
  <c r="O123" i="3"/>
  <c r="O124" i="3"/>
  <c r="O125" i="3"/>
  <c r="O126" i="3"/>
  <c r="O97" i="3"/>
  <c r="O98" i="3"/>
  <c r="O99" i="3"/>
  <c r="O100" i="3"/>
  <c r="O96" i="3"/>
  <c r="O83" i="3"/>
  <c r="O84" i="3"/>
  <c r="O85" i="3"/>
  <c r="O86" i="3"/>
  <c r="O87" i="3"/>
  <c r="O88" i="3"/>
  <c r="O89" i="3"/>
  <c r="O90" i="3"/>
  <c r="O91" i="3"/>
  <c r="O69" i="3"/>
  <c r="O70" i="3"/>
  <c r="O71" i="3"/>
  <c r="O72" i="3"/>
  <c r="O73" i="3"/>
  <c r="O74" i="3"/>
  <c r="O75" i="3"/>
  <c r="O76" i="3"/>
  <c r="O77" i="3"/>
  <c r="O40" i="3"/>
  <c r="O41" i="3"/>
  <c r="O42" i="3"/>
  <c r="O43" i="3"/>
  <c r="O44" i="3"/>
  <c r="O45" i="3"/>
  <c r="O46" i="3"/>
  <c r="O47" i="3"/>
  <c r="O48" i="3"/>
  <c r="O49" i="3"/>
  <c r="O50" i="3"/>
  <c r="O51" i="3"/>
  <c r="O52" i="3"/>
  <c r="O53" i="3"/>
  <c r="O54" i="3"/>
  <c r="O55" i="3"/>
  <c r="O56" i="3"/>
  <c r="O57" i="3"/>
  <c r="O58" i="3"/>
  <c r="O59" i="3"/>
  <c r="O60" i="3"/>
  <c r="O61" i="3"/>
  <c r="O62" i="3"/>
  <c r="O63" i="3"/>
  <c r="O729" i="3"/>
  <c r="O600" i="3"/>
  <c r="O541" i="3"/>
  <c r="O510" i="3"/>
  <c r="O484" i="3"/>
  <c r="O232" i="3"/>
  <c r="O191" i="3"/>
  <c r="O162" i="3"/>
  <c r="O131" i="3"/>
  <c r="O117" i="3"/>
  <c r="O82" i="3"/>
  <c r="O68" i="3"/>
  <c r="O39" i="3"/>
  <c r="O11" i="3"/>
  <c r="O12" i="3"/>
  <c r="O13" i="3"/>
  <c r="O14" i="3"/>
  <c r="O15" i="3"/>
  <c r="O16" i="3"/>
  <c r="O17" i="3"/>
  <c r="O18" i="3"/>
  <c r="O19" i="3"/>
  <c r="O20" i="3"/>
  <c r="O21" i="3"/>
  <c r="O22" i="3"/>
  <c r="O23" i="3"/>
  <c r="O24" i="3"/>
  <c r="O25" i="3"/>
  <c r="O26" i="3"/>
  <c r="O27" i="3"/>
  <c r="O28" i="3"/>
  <c r="O29" i="3"/>
  <c r="O30" i="3"/>
  <c r="O31" i="3"/>
  <c r="O32" i="3"/>
  <c r="O33" i="3"/>
  <c r="O34" i="3"/>
  <c r="O10" i="3"/>
  <c r="M759" i="3"/>
  <c r="M760" i="3" s="1"/>
  <c r="M620" i="3"/>
  <c r="M621" i="3" s="1"/>
  <c r="M723" i="3" s="1"/>
  <c r="M561" i="3"/>
  <c r="M562" i="3" s="1"/>
  <c r="M535" i="3"/>
  <c r="M536" i="3" s="1"/>
  <c r="M504" i="3"/>
  <c r="M505" i="3" s="1"/>
  <c r="M262" i="3"/>
  <c r="M409" i="3" s="1"/>
  <c r="M216" i="3"/>
  <c r="M187" i="3"/>
  <c r="M146" i="3"/>
  <c r="M127" i="3"/>
  <c r="M101" i="3"/>
  <c r="M92" i="3"/>
  <c r="M78" i="3"/>
  <c r="M64" i="3"/>
  <c r="M35" i="3"/>
  <c r="D56" i="5"/>
  <c r="D49" i="5"/>
  <c r="D42" i="5"/>
  <c r="D35" i="5"/>
  <c r="F8" i="5"/>
  <c r="F9" i="5"/>
  <c r="F13" i="5"/>
  <c r="F14" i="5"/>
  <c r="F19" i="5"/>
  <c r="F20" i="5"/>
  <c r="F21" i="5"/>
  <c r="F22" i="5"/>
  <c r="F7" i="5"/>
  <c r="F3" i="5"/>
  <c r="E13" i="5"/>
  <c r="E14" i="5"/>
  <c r="E19" i="5"/>
  <c r="E20" i="5"/>
  <c r="E21" i="5"/>
  <c r="E22" i="5"/>
  <c r="E8" i="5"/>
  <c r="E9" i="5"/>
  <c r="E7" i="5"/>
  <c r="E3" i="5"/>
  <c r="K620" i="3"/>
  <c r="K621" i="3" s="1"/>
  <c r="K723" i="3" s="1"/>
  <c r="K561" i="3"/>
  <c r="K562" i="3" s="1"/>
  <c r="K216" i="3"/>
  <c r="K187" i="3"/>
  <c r="K146" i="3"/>
  <c r="K127" i="3"/>
  <c r="K101" i="3"/>
  <c r="K92" i="3"/>
  <c r="K78" i="3"/>
  <c r="K64" i="3"/>
  <c r="J64" i="3"/>
  <c r="J620" i="3"/>
  <c r="J621" i="3" s="1"/>
  <c r="J723" i="3" s="1"/>
  <c r="A601" i="3"/>
  <c r="A602" i="3" s="1"/>
  <c r="A603" i="3" s="1"/>
  <c r="A604" i="3" s="1"/>
  <c r="A605" i="3" s="1"/>
  <c r="A606" i="3" s="1"/>
  <c r="A607" i="3" s="1"/>
  <c r="A608" i="3" s="1"/>
  <c r="A609" i="3" s="1"/>
  <c r="A610" i="3" s="1"/>
  <c r="A611" i="3" s="1"/>
  <c r="A612" i="3" s="1"/>
  <c r="A613" i="3" s="1"/>
  <c r="A614" i="3" s="1"/>
  <c r="A615" i="3" s="1"/>
  <c r="A616" i="3" s="1"/>
  <c r="A617" i="3" s="1"/>
  <c r="A618" i="3" s="1"/>
  <c r="A619" i="3" s="1"/>
  <c r="J92" i="3"/>
  <c r="A83" i="3"/>
  <c r="A84" i="3" s="1"/>
  <c r="A85" i="3" s="1"/>
  <c r="A86" i="3" s="1"/>
  <c r="A87" i="3" s="1"/>
  <c r="A88" i="3" s="1"/>
  <c r="A89" i="3" s="1"/>
  <c r="A90" i="3" s="1"/>
  <c r="A91" i="3" s="1"/>
  <c r="J78" i="3"/>
  <c r="A69" i="3"/>
  <c r="A70" i="3" s="1"/>
  <c r="A71" i="3" s="1"/>
  <c r="N725" i="3" l="1"/>
  <c r="N763" i="3" s="1"/>
  <c r="M157" i="3"/>
  <c r="K227" i="3"/>
  <c r="M227" i="3"/>
  <c r="K157" i="3"/>
  <c r="M112" i="3"/>
  <c r="E23" i="5"/>
  <c r="F24" i="5"/>
  <c r="E24" i="5"/>
  <c r="F23" i="5"/>
  <c r="A72" i="3"/>
  <c r="A73" i="3" s="1"/>
  <c r="A74" i="3" s="1"/>
  <c r="A75" i="3" s="1"/>
  <c r="A76" i="3" s="1"/>
  <c r="A77" i="3" s="1"/>
  <c r="M589" i="3" l="1"/>
  <c r="K759" i="3"/>
  <c r="K760" i="3" s="1"/>
  <c r="J759" i="3"/>
  <c r="J760" i="3" s="1"/>
  <c r="A730" i="3"/>
  <c r="A731" i="3" s="1"/>
  <c r="A732" i="3" s="1"/>
  <c r="A733" i="3" s="1"/>
  <c r="A734" i="3" s="1"/>
  <c r="A735" i="3" s="1"/>
  <c r="A736" i="3" s="1"/>
  <c r="A737" i="3" s="1"/>
  <c r="A738" i="3" s="1"/>
  <c r="A739" i="3" s="1"/>
  <c r="A740" i="3" s="1"/>
  <c r="A741" i="3" s="1"/>
  <c r="A742" i="3" s="1"/>
  <c r="A743" i="3" s="1"/>
  <c r="A744" i="3" s="1"/>
  <c r="A745" i="3" s="1"/>
  <c r="A746" i="3" s="1"/>
  <c r="A747" i="3" s="1"/>
  <c r="A748" i="3" s="1"/>
  <c r="A749" i="3" s="1"/>
  <c r="A750" i="3" s="1"/>
  <c r="A751" i="3" s="1"/>
  <c r="A752" i="3" s="1"/>
  <c r="A753" i="3" s="1"/>
  <c r="A754" i="3" s="1"/>
  <c r="A755" i="3" s="1"/>
  <c r="A756" i="3" s="1"/>
  <c r="A757" i="3" s="1"/>
  <c r="A758" i="3" s="1"/>
  <c r="J561" i="3"/>
  <c r="J562" i="3" s="1"/>
  <c r="A542" i="3"/>
  <c r="A543" i="3" s="1"/>
  <c r="A544" i="3" s="1"/>
  <c r="A545" i="3" s="1"/>
  <c r="A546" i="3" s="1"/>
  <c r="A547" i="3" s="1"/>
  <c r="A548" i="3" s="1"/>
  <c r="A549" i="3" s="1"/>
  <c r="A550" i="3" s="1"/>
  <c r="A551" i="3" s="1"/>
  <c r="A552" i="3" s="1"/>
  <c r="A553" i="3" s="1"/>
  <c r="A554" i="3" s="1"/>
  <c r="A555" i="3" s="1"/>
  <c r="A556" i="3" s="1"/>
  <c r="A557" i="3" s="1"/>
  <c r="A558" i="3" s="1"/>
  <c r="A559" i="3" s="1"/>
  <c r="A560" i="3" s="1"/>
  <c r="K535" i="3"/>
  <c r="K536" i="3" s="1"/>
  <c r="J535" i="3"/>
  <c r="J536" i="3" s="1"/>
  <c r="A511" i="3"/>
  <c r="A512" i="3" s="1"/>
  <c r="A513" i="3" s="1"/>
  <c r="A514" i="3" s="1"/>
  <c r="A515" i="3" s="1"/>
  <c r="A516" i="3" s="1"/>
  <c r="A517" i="3" s="1"/>
  <c r="A518" i="3" s="1"/>
  <c r="A519" i="3" s="1"/>
  <c r="A520" i="3" s="1"/>
  <c r="A521" i="3" s="1"/>
  <c r="A522" i="3" s="1"/>
  <c r="A523" i="3" s="1"/>
  <c r="A524" i="3" s="1"/>
  <c r="A525" i="3" s="1"/>
  <c r="A526" i="3" s="1"/>
  <c r="A527" i="3" s="1"/>
  <c r="A528" i="3" s="1"/>
  <c r="A529" i="3" s="1"/>
  <c r="A530" i="3" s="1"/>
  <c r="A531" i="3" s="1"/>
  <c r="A532" i="3" s="1"/>
  <c r="A533" i="3" s="1"/>
  <c r="A534" i="3" s="1"/>
  <c r="K504" i="3"/>
  <c r="K505" i="3" s="1"/>
  <c r="J504" i="3"/>
  <c r="J505" i="3" s="1"/>
  <c r="A485" i="3"/>
  <c r="A486" i="3" s="1"/>
  <c r="A487" i="3" s="1"/>
  <c r="A488" i="3" s="1"/>
  <c r="A489" i="3" s="1"/>
  <c r="A490" i="3" s="1"/>
  <c r="A491" i="3" s="1"/>
  <c r="A492" i="3" s="1"/>
  <c r="A493" i="3" s="1"/>
  <c r="A494" i="3" s="1"/>
  <c r="A495" i="3" s="1"/>
  <c r="A496" i="3" s="1"/>
  <c r="A497" i="3" s="1"/>
  <c r="A498" i="3" s="1"/>
  <c r="A499" i="3" s="1"/>
  <c r="A500" i="3" s="1"/>
  <c r="A501" i="3" s="1"/>
  <c r="A502" i="3" s="1"/>
  <c r="A503" i="3" s="1"/>
  <c r="K262" i="3"/>
  <c r="K409" i="3" s="1"/>
  <c r="J262" i="3"/>
  <c r="J409" i="3" s="1"/>
  <c r="A233" i="3"/>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J216" i="3"/>
  <c r="A192" i="3"/>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J187" i="3"/>
  <c r="A163" i="3"/>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J146" i="3"/>
  <c r="A132" i="3"/>
  <c r="A133" i="3" s="1"/>
  <c r="A134" i="3" s="1"/>
  <c r="A135" i="3" s="1"/>
  <c r="A136" i="3" s="1"/>
  <c r="A137" i="3" s="1"/>
  <c r="A138" i="3" s="1"/>
  <c r="A139" i="3" s="1"/>
  <c r="A140" i="3" s="1"/>
  <c r="A141" i="3" s="1"/>
  <c r="A142" i="3" s="1"/>
  <c r="A143" i="3" s="1"/>
  <c r="A144" i="3" s="1"/>
  <c r="A145" i="3" s="1"/>
  <c r="J127" i="3"/>
  <c r="A118" i="3"/>
  <c r="A119" i="3" s="1"/>
  <c r="A120" i="3" s="1"/>
  <c r="A121" i="3" s="1"/>
  <c r="A122" i="3" s="1"/>
  <c r="A123" i="3" s="1"/>
  <c r="A124" i="3" s="1"/>
  <c r="A125" i="3" s="1"/>
  <c r="A126" i="3" s="1"/>
  <c r="J101" i="3"/>
  <c r="A97" i="3"/>
  <c r="A98" i="3" s="1"/>
  <c r="A99" i="3" s="1"/>
  <c r="A100" i="3" s="1"/>
  <c r="A40" i="3"/>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K35" i="3"/>
  <c r="K112" i="3" s="1"/>
  <c r="J35" i="3"/>
  <c r="A11" i="3"/>
  <c r="A12" i="3" l="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M725" i="3"/>
  <c r="M763" i="3" s="1"/>
  <c r="K589" i="3"/>
  <c r="J112" i="3"/>
  <c r="J227" i="3"/>
  <c r="J157" i="3"/>
  <c r="K725" i="3" l="1"/>
  <c r="K763" i="3" s="1"/>
  <c r="J589" i="3"/>
  <c r="J725" i="3" l="1"/>
  <c r="J763" i="3" s="1"/>
</calcChain>
</file>

<file path=xl/sharedStrings.xml><?xml version="1.0" encoding="utf-8"?>
<sst xmlns="http://schemas.openxmlformats.org/spreadsheetml/2006/main" count="1687" uniqueCount="238">
  <si>
    <t>DATOS DE LA PERSONA REPRESENTANTE (EN SU CASO)</t>
  </si>
  <si>
    <t>Tipo de documento:</t>
  </si>
  <si>
    <t>Documento:</t>
  </si>
  <si>
    <t>Nombre:</t>
  </si>
  <si>
    <t>Primer apellido:</t>
  </si>
  <si>
    <t>Segundo apellido:</t>
  </si>
  <si>
    <t>1.1. Gastos de alquiler de espacios y equipamiento técnico</t>
  </si>
  <si>
    <t>1.2. Gastos de servicios técnicos y profesionales</t>
  </si>
  <si>
    <t xml:space="preserve"> </t>
  </si>
  <si>
    <t>Total</t>
  </si>
  <si>
    <t>OTRAS FUENTES DE FINANCIACIÓN PREVISTAS</t>
  </si>
  <si>
    <t>OTRAS FUENTES DE FINANCIACIÓN RECIBIDAS</t>
  </si>
  <si>
    <t>Cabildos</t>
  </si>
  <si>
    <t xml:space="preserve">Ayuntamientos </t>
  </si>
  <si>
    <t>Total otras fuentes de financiación</t>
  </si>
  <si>
    <t xml:space="preserve">TOTAL </t>
  </si>
  <si>
    <t>MEMORIA ECONÓMICA JUSTIFICATIVA</t>
  </si>
  <si>
    <t>NOMBRE DEL PROYECTO:</t>
  </si>
  <si>
    <t>TELÉFONO:</t>
  </si>
  <si>
    <t>CORREO ELECTRÓNICO:</t>
  </si>
  <si>
    <t>DATOS DE LA PERSONA INTERESADA (JURÍDICA O FÍSICA)</t>
  </si>
  <si>
    <t>TIPO:</t>
  </si>
  <si>
    <t>PERSONA FÍSICA:</t>
  </si>
  <si>
    <t>Denominación razón social:</t>
  </si>
  <si>
    <t>PERSONA JURÍDICA:</t>
  </si>
  <si>
    <t>Primer Apellido:</t>
  </si>
  <si>
    <t>Segundo Apellido:</t>
  </si>
  <si>
    <t>ó</t>
  </si>
  <si>
    <t>EN CALIDAD DE:</t>
  </si>
  <si>
    <t xml:space="preserve">1. Gastos en infraestructura </t>
  </si>
  <si>
    <t>1.3 Gastos de alquiler de uso de plataformas virtuales</t>
  </si>
  <si>
    <t>1.4 Gastos por el alojamiento virtual de contenidos</t>
  </si>
  <si>
    <t>1.5 Gastos de las primas de la póliza de responsabilidad civil y de la póliza de seguro de cancelación de los eventos o actividades incluidas en el proyecto</t>
  </si>
  <si>
    <t>TOTAL CAPÍTULO 1</t>
  </si>
  <si>
    <t>1. GASTOS EN INFRAESTRUCTURA</t>
  </si>
  <si>
    <t>TOTAL CAPÍTULO 3</t>
  </si>
  <si>
    <t>TOTAL CAPÍTULO 4</t>
  </si>
  <si>
    <t>TOTAL CAPÍTULO 5</t>
  </si>
  <si>
    <t>TOTAL CAPÍTULO 6</t>
  </si>
  <si>
    <t>TOTAL CAPÍTULO 7</t>
  </si>
  <si>
    <t>TOTAL CAPÍTULO 8</t>
  </si>
  <si>
    <t>TOTAL CAPÍTULO 9</t>
  </si>
  <si>
    <t>Ingresos por cesión de espacios</t>
  </si>
  <si>
    <t>Merchandising</t>
  </si>
  <si>
    <t>Otros ingresos comerciales</t>
  </si>
  <si>
    <t>FUENTES DE FINANCIACIÓN DEL PROYECTO</t>
  </si>
  <si>
    <t>Importe Recibido</t>
  </si>
  <si>
    <t>Ayuntamientos</t>
  </si>
  <si>
    <t>Total Cabildos</t>
  </si>
  <si>
    <t>Total Ayuntamientos</t>
  </si>
  <si>
    <t>Total Otros Organismos S. Público</t>
  </si>
  <si>
    <t>Total Entidades privadas</t>
  </si>
  <si>
    <t>CUENTA JUSTIFICATIVA SIMPLIFICADA DE GASTOS</t>
  </si>
  <si>
    <t>Declaro que he efectuado los pagos relacionados a continuación para satisfacer las deudas y pagos a proveedores y otros acreedores, financieros y no financieros; y hayan sido efectivamente pagados dentro del plazo de ejecución del proyecto.</t>
  </si>
  <si>
    <t>FECHAS DE INICIO Y FIN DEL PROYECTO:</t>
  </si>
  <si>
    <t>NIF / DNI / NIE:</t>
  </si>
  <si>
    <r>
      <t xml:space="preserve">DOMICILIO </t>
    </r>
    <r>
      <rPr>
        <sz val="11"/>
        <color theme="1"/>
        <rFont val="Times New Roman"/>
        <family val="1"/>
      </rPr>
      <t>(VÍA, Nº., PTA., BLQ., C.P., MUNICIPIO):</t>
    </r>
  </si>
  <si>
    <t>NIF</t>
  </si>
  <si>
    <t>N.º FACTURA</t>
  </si>
  <si>
    <t>ACREEDOR / PROVEEDOR</t>
  </si>
  <si>
    <t>N.º ORDEN</t>
  </si>
  <si>
    <t>FECHA EMISIÓN</t>
  </si>
  <si>
    <t>CONCEPTO</t>
  </si>
  <si>
    <t>FECHA PAGO</t>
  </si>
  <si>
    <t>MEDIO DE PAGO</t>
  </si>
  <si>
    <t>IDENTIFICACIÓN DE ANOTACIÓN CONTABLE</t>
  </si>
  <si>
    <t>Denominación institución</t>
  </si>
  <si>
    <t xml:space="preserve">¿SE REQUIEREN 3 PRESUPUESTOS? (BASE 18.1.2)
</t>
  </si>
  <si>
    <t>IMPORTE IMPUTADO A LA SUBVENCIÓN</t>
  </si>
  <si>
    <t>DIFERENCIA (€)</t>
  </si>
  <si>
    <t>DIFERENCIA (%)</t>
  </si>
  <si>
    <r>
      <t xml:space="preserve">FUENTES DE FINANCIACIÓN </t>
    </r>
    <r>
      <rPr>
        <b/>
        <u/>
        <sz val="12"/>
        <color rgb="FF000000"/>
        <rFont val="Times New Roman"/>
        <family val="1"/>
      </rPr>
      <t>PREVISTAS</t>
    </r>
  </si>
  <si>
    <r>
      <t xml:space="preserve">FUENTES DE FINANCIACIÓN </t>
    </r>
    <r>
      <rPr>
        <b/>
        <u/>
        <sz val="12"/>
        <color rgb="FF000000"/>
        <rFont val="Times New Roman"/>
        <family val="1"/>
      </rPr>
      <t>RECIBIDAS</t>
    </r>
  </si>
  <si>
    <r>
      <t xml:space="preserve">Cuantía </t>
    </r>
    <r>
      <rPr>
        <b/>
        <u/>
        <sz val="12"/>
        <color rgb="FF000000"/>
        <rFont val="Times New Roman"/>
        <family val="1"/>
      </rPr>
      <t>solicitada</t>
    </r>
    <r>
      <rPr>
        <b/>
        <sz val="12"/>
        <color rgb="FF000000"/>
        <rFont val="Times New Roman"/>
        <family val="1"/>
      </rPr>
      <t xml:space="preserve"> de la presente subvención</t>
    </r>
  </si>
  <si>
    <t>Total Otros ingresos</t>
  </si>
  <si>
    <t>Denominación</t>
  </si>
  <si>
    <t>RETENCIÓN IRPF (C)</t>
  </si>
  <si>
    <t>IMPORTE BRUTO (ANTES DE IMPTOS.) (A)</t>
  </si>
  <si>
    <t>IMPTOS. SOPORTADOS (IGIC / IVA) (B)</t>
  </si>
  <si>
    <t>IMPORTE TOTAL FACTURA (A+B-C)</t>
  </si>
  <si>
    <t>TOTAL CAPÍTULO 10</t>
  </si>
  <si>
    <r>
      <t xml:space="preserve">Cuantía </t>
    </r>
    <r>
      <rPr>
        <b/>
        <u/>
        <sz val="12"/>
        <color rgb="FF000000"/>
        <rFont val="Times New Roman"/>
        <family val="1"/>
      </rPr>
      <t>concedida</t>
    </r>
    <r>
      <rPr>
        <b/>
        <sz val="12"/>
        <color rgb="FF000000"/>
        <rFont val="Times New Roman"/>
        <family val="1"/>
      </rPr>
      <t xml:space="preserve"> de la presente subvención</t>
    </r>
  </si>
  <si>
    <t>Ingresos de taquilla</t>
  </si>
  <si>
    <t>Ingresos por venta de alimentos</t>
  </si>
  <si>
    <t>Adjuntar el documento en la sede electrónica</t>
  </si>
  <si>
    <t xml:space="preserve"> - El presente documento debe ser adjuntado en formato PDF (Portable Document Format) (Base 11.1.f).
 - No adjuntar en formato hoja de cálculo (el formato actual de este archivo) debido a incompatibilidades con la Sede Electrónica. 
 - Al convertir a formato PDF, se ruega seguir los siguientes paso (ver capturas de imagen posteriores): 
     A) En pestaña Archivo: "Guardar como"
     B) Tipo: PDF
     C) Opciones
     D) En "¿Qué desea publicar?", seleccionar "Todo el libro"
     E) Aceptar y Guardar
     F) Por favor, antes de adjuntar, abrir el documento para confirmar su correcta visualización.
 - Un documento no legible, será motivo de requerimiento y, consecuentemente, la dilación del expediente.</t>
  </si>
  <si>
    <t>2. Gastos de películas</t>
  </si>
  <si>
    <t>2.1 Gastos de derechos de exhibición y comunicación pública.</t>
  </si>
  <si>
    <t>2.2 Gastos de transporte de copias.</t>
  </si>
  <si>
    <t>3.1 Gastos de edición de catálogo.</t>
  </si>
  <si>
    <t>3.2 Gastos de edición de folletos y similar.</t>
  </si>
  <si>
    <t>3. Publicaciones</t>
  </si>
  <si>
    <t>5. Desplazamientos y alojamientos</t>
  </si>
  <si>
    <t>4.1 Gastos de contratación de agentes de prensa y comunicación.</t>
  </si>
  <si>
    <t>4.2 Gastos de diseño y producción de materiales de difusión.</t>
  </si>
  <si>
    <t>4.3 Gastos de contratación de personal técnico, alquiler de espacios y material técnico para acciones de prensa y comunicación.</t>
  </si>
  <si>
    <t>4.4 Gastos de campañas publicitarias.</t>
  </si>
  <si>
    <t>4.5 Gastos de diseño y producción de materiales publicitarios.</t>
  </si>
  <si>
    <t>5.1 Gastos de desplazamiento en medios de transporte colectivo en clase turista, económica o similar.</t>
  </si>
  <si>
    <t>2. GASTOS DE PELÍCULAS</t>
  </si>
  <si>
    <t>3. PUBLICACIONES</t>
  </si>
  <si>
    <t>4. COMUNICACIÓN Y PUBLICIDAD</t>
  </si>
  <si>
    <t>5. DESPLAZAMIENTOS Y ALOJAMIENTOS</t>
  </si>
  <si>
    <t>7. GASTOS DE CONTRATACIÓN DE PERSONAL DE ASISTENCIA EN EVENTOS, PRESENTADORES/AS, MODERADORES, INTERVINIENTES, ARTISTAS O PROFESIONALES EXPERTOS DURANTE LA CELEBRACIÓN DE LOS EVENTOS O ACTIVIDADES DEL PROYECTO.</t>
  </si>
  <si>
    <t>8. GASTOS DE EXPERTOS EN ASESORÍA LABORAL, LEGAL, FISCAL O CONTABLE, AUDITORES DE CUENTAS, CONSULTORAS ESPECIALIZADAS EN CONTRATACIÓN PÚBLICA PARA LA REALIZACIÓN DEL PROYECTO Y LOS DE ADMINISTRACIÓN ESPECÍFICOS, QUE SERÁN ADMISIBLE SI ESTÁN EXCLUSIVAMENTE VINCULADOS AL PROYECTO Y SON INDISPENSABLES PARA LA ADECUADA PREPARACIÓN Y EJECUCIÓN DEL MISMO. ADMISIBLES SI ESTÁN EXCLUSIVAMENTE VINCULADOS AL PROYECTO Y SON INDISPENSABLES PARA LA ADECUADA PREPARACIÓN Y EJECUCIÓN DEL MISMO</t>
  </si>
  <si>
    <t>TOTAL CAPÍTULO 11</t>
  </si>
  <si>
    <t>TOTAL CAPÍTULO 12</t>
  </si>
  <si>
    <t>TOTAL CAPÍTULO 2</t>
  </si>
  <si>
    <r>
      <t>EXPEDIENTE</t>
    </r>
    <r>
      <rPr>
        <sz val="11"/>
        <color theme="1"/>
        <rFont val="Times New Roman"/>
        <family val="1"/>
      </rPr>
      <t xml:space="preserve"> (EXP-EVENTOAUDIOVISUAL-0***-2025): </t>
    </r>
  </si>
  <si>
    <r>
      <t>EJERCICIO</t>
    </r>
    <r>
      <rPr>
        <sz val="11"/>
        <color theme="1"/>
        <rFont val="Times New Roman"/>
        <family val="1"/>
      </rPr>
      <t>:</t>
    </r>
  </si>
  <si>
    <t>Denominación y tipo de financiación</t>
  </si>
  <si>
    <t>Otros Organismos del Sector Público</t>
  </si>
  <si>
    <t>Fondos propios</t>
  </si>
  <si>
    <t>Personas físicas o jurídicas privadas</t>
  </si>
  <si>
    <t xml:space="preserve">Nombre o denominación </t>
  </si>
  <si>
    <t>Total personas físicas o jurídicas privadas</t>
  </si>
  <si>
    <t>Total fondos propios</t>
  </si>
  <si>
    <t>FUENTES PÚBLICAS PREVISTAS</t>
  </si>
  <si>
    <t>FUENTES PÚBLICAS RECIBIDAS</t>
  </si>
  <si>
    <t>FUENTES PRIVADAS PREVISTAS</t>
  </si>
  <si>
    <t>FUENTES PRIVADAS RECIBIDAS</t>
  </si>
  <si>
    <t>Tipo</t>
  </si>
  <si>
    <t>Importe total</t>
  </si>
  <si>
    <t xml:space="preserve">Personas físicas o jurídicas privadas </t>
  </si>
  <si>
    <t>Personas físicas o jurídicas del privadas</t>
  </si>
  <si>
    <t>Otros organismos del Sector Público</t>
  </si>
  <si>
    <t>OTRAS FUENTES DE FINANCIACIÓN  PREVISTAS</t>
  </si>
  <si>
    <t>Total financiación privada prevista</t>
  </si>
  <si>
    <t>Total financiación privada acreditada</t>
  </si>
  <si>
    <t>Total financiación pública acreditada</t>
  </si>
  <si>
    <t>Total financiación pública prevista</t>
  </si>
  <si>
    <t>Importe Aplicado</t>
  </si>
  <si>
    <t>IDENTIFICACIÓN Y DETALLE DE LAS FUENTES FINANCIACIÓN RECIBIDAS</t>
  </si>
  <si>
    <t>Otras fuentes de financiación</t>
  </si>
  <si>
    <t>Entidad bancaria depositaria de los fondos</t>
  </si>
  <si>
    <t>Identificar, en su caso, en tipo de financiación si se trata de una subvención, patrocinio, aportación en especie valorada a valor de mercado, etc.</t>
  </si>
  <si>
    <t>2.A. GASTOS SUBVENCIONABLES o COMPROMISO DE GASTO</t>
  </si>
  <si>
    <t>1.1. Gastos de alquiler de espacios y equipamiento técnico.</t>
  </si>
  <si>
    <t>1.2. Gastos de servicios técnicos y profesionales.</t>
  </si>
  <si>
    <t>1.3. Gastos de alquiler de uso de plataformas virtuales.</t>
  </si>
  <si>
    <t>1.4. Gastos por el alojamiento virtual de contenidos.</t>
  </si>
  <si>
    <t>1.5. Gastos de las primas de la póliza de responsabilidad civil y de la póliza de seguro de cancelación de los eventos o actividades incluidas en el proyecto.</t>
  </si>
  <si>
    <t>1.6. Otros gastos recogidos en este capítulo.</t>
  </si>
  <si>
    <t>TOTAL Capítulo 1</t>
  </si>
  <si>
    <t>2.1. Gastos de derechos de exhibición y comunicación pública.</t>
  </si>
  <si>
    <t>2.2. Gastos de transporte de copias.</t>
  </si>
  <si>
    <t>2.3. Otros gastos recogidos en este capítulo.</t>
  </si>
  <si>
    <t>TOTAL Capítulo 2</t>
  </si>
  <si>
    <t>3.1. Gastos de edición de catálogo.</t>
  </si>
  <si>
    <t>3.2. Gastos de edición de folletos y similar.</t>
  </si>
  <si>
    <t>3.3. Otros gastos recogidos en este capítulo.</t>
  </si>
  <si>
    <t>TOTAL Capítulo 3</t>
  </si>
  <si>
    <t>4. Comunicación y publicidad</t>
  </si>
  <si>
    <t>4.1. Gastos de contratación de agentes de prensa y comunicación.</t>
  </si>
  <si>
    <t>4.2. Gastos de diseño y producción de materiales de difusión.</t>
  </si>
  <si>
    <t>4.3. Gastos de análisis, obtención y tratamiento de datos de marketing.</t>
  </si>
  <si>
    <t>4.4. Gastos de contratación de personal técnico, alquiler de espacios y material técnico para acciones de prensa y comunicación.</t>
  </si>
  <si>
    <t>4.5. Gastos de campañas publicitarias.</t>
  </si>
  <si>
    <t>4.6. Gastos de diseño y producción de materiales de difusión.</t>
  </si>
  <si>
    <t>4.7. Otros gastos recogidos en este capítulo.</t>
  </si>
  <si>
    <t>TOTAL Capítulo 4</t>
  </si>
  <si>
    <t>5.1. Gastos de desplazamiento en medios de transporte colectivo en clase turista, económica o similar.</t>
  </si>
  <si>
    <t>5.2. Gastos de alojamiento.</t>
  </si>
  <si>
    <t>5.3. Otros gastos recogidos en este capítulo.</t>
  </si>
  <si>
    <t>TOTAL Capítulo 5</t>
  </si>
  <si>
    <t>6. Gastos de producción de los eventos o actividades del proyecto, excepto los definidos en la Base 18.3.2</t>
  </si>
  <si>
    <t>TOTAL Capítulo 6</t>
  </si>
  <si>
    <t>7. Gastos de contratación de personal de producción y/o organización, de asistencia en eventos, presentadores/as, moderadores/as, intervinientes, artistas o profesionales expertos durante la celebración de los eventos o actividades del proyecto</t>
  </si>
  <si>
    <t>TOTAL Capítulo 7</t>
  </si>
  <si>
    <t>8. Gastos de expertos en asesoría laboral, legal, fiscal o contable, auditores de cuentas, consultoras especializadas en contratación pública para la realización del proyecto y los de administración específicos, que serán admisibles si están exclusivamente vinculados al proyecto y son indispensables para la adecuada preparación y ejecución del mismo</t>
  </si>
  <si>
    <t>TOTAL Capítulo 8</t>
  </si>
  <si>
    <t>9. Exclusivamente solicitantes personas físicas: Cuotas de autónomo desde tres meses antes del inicio del evento y hasta el final de éste</t>
  </si>
  <si>
    <t>TOTAL Capítulo 9</t>
  </si>
  <si>
    <t>TOTAL Capítulo 10</t>
  </si>
  <si>
    <t>Importe presupuestado</t>
  </si>
  <si>
    <t>Importe ejecutado</t>
  </si>
  <si>
    <t>IMPORTE TOTAL PRESUPUESTADO</t>
  </si>
  <si>
    <t>IMPORTE TOTAL EJECUTADO</t>
  </si>
  <si>
    <t>Diferencia (€)</t>
  </si>
  <si>
    <t>Diferencia (%)</t>
  </si>
  <si>
    <t xml:space="preserve">9. CUOTAS DE AUTÓNOMO CORRESPONDIENTES A LOS TRES MESES ANTERIORES AL INICIO DE LA CELEBRACIÓN DEL EVENTO Y HASTA LA FINALIZACIÓN DE ÉSTE, EN EL CASO DE QUE LA BENEFICIARIA DE SUBVENCIÓN SEA PERSONA FÍSICA. </t>
  </si>
  <si>
    <t>1.6. Otros gastos recogidos en este capítulo</t>
  </si>
  <si>
    <t>2.3. Otros gastos recogidos en este capítulo</t>
  </si>
  <si>
    <t>3.3. Otros gastos recogidos en este capítulo</t>
  </si>
  <si>
    <t>4.6. Otros gastos recogidos en este capítulo</t>
  </si>
  <si>
    <t>5.3. Otros gastos recogidos en este capítulo</t>
  </si>
  <si>
    <t xml:space="preserve">6. GASTOS DE PRODUCCIÓN DE LOS EVENTOS O ACTIVIDADES DEL PROYECTO, EXCEPTO LOS GASTOS DEFINIDOS EN LA BASE 18.3.2. </t>
  </si>
  <si>
    <t>1. DATOS DEL PROYECTO</t>
  </si>
  <si>
    <t xml:space="preserve">11. GASTOS ASOCIADOS A LOS CONCEPTOS "DIRECCIÓN, GESTIÓN, SUPERVISIÓN, MONITORIZACIÓN, PRODUCCIÓN, SOPORTE TÉCNICO, ASISTENCIA TÉCNICA, LOGÍSTICA, APOYO TÉCNICO" O SIMILARES PARA LA ACTIVIDAD O MEDIANTE SOPORTE DE TERCEROS HASTA EL 30% DEL COSTE DE REALIZACIÓN  (BASE 18.3.2)  </t>
  </si>
  <si>
    <t>12. GASTOS DE REPRESENTACIÓN, PROTOCOLARIOS, RELACIONES PÚBLICAS O SIMILARES HASTA EL 5% DEL COSTE DE REALIZACIÓN (BASE 18.3.3)</t>
  </si>
  <si>
    <t>13. GASTOS GENERALES HASTA EL 15% DEL COSTE DE REALIZACIÓN (BASE 18.3.4)</t>
  </si>
  <si>
    <t>TOTAL CAPÍTULO 13</t>
  </si>
  <si>
    <t>TOTAL CAPÍTULO 14</t>
  </si>
  <si>
    <t>14. GASTOS DE PERSONAL DIRECTAMENTE RELACIONADOS CON LA ACTIVIDAD HASTA UN 20% DEL COSTE DE REALIZACIÓN (BASE 18.3.5)</t>
  </si>
  <si>
    <t xml:space="preserve"> 2.B. GASTOS NO SUBVENCIONABLES EJECUTADOS</t>
  </si>
  <si>
    <t>2.A. GASTOS SUBVENCIONABLES EJECUTADOS O COMPROMISO DE GASTO EJECUTADO</t>
  </si>
  <si>
    <t>TOTAL 2.B. GASTOS NO SUBVENCIONABLES EJECUTADOS</t>
  </si>
  <si>
    <t>TOTAL 2.A. GASTOS SUBVENCIONABLES EJECUTADOS O COMPROMISO DE GASTO EJECUTADO</t>
  </si>
  <si>
    <t>2.A.1. COSTE DE REALIZACIÓN DECLARADO</t>
  </si>
  <si>
    <t>5.2 Gastos de alojamiento</t>
  </si>
  <si>
    <t>Exceso respecto al límite del 8%</t>
  </si>
  <si>
    <t>Cálculo de importes límite en gastos subvencionables sometidos a límites porcentuales del coste de realización (Base 18.3)</t>
  </si>
  <si>
    <t>2.A.2 GASTOS SUBVENCIONABLES SOMETIDOS A LÍMITES PORCENTUALES DEL COSTE DE REALIZACIÓN DECLARADO</t>
  </si>
  <si>
    <t>Cálculo de importes límite en Gastos subvencionables sometidos a límites porcentuales del coste de realización declarado (Base 18.3)</t>
  </si>
  <si>
    <t>TOTAL 2.A.1. COSTE REALIZACIÓN DECLARADO (Capítulos 1+2+3+4+5+6+7+8+9)</t>
  </si>
  <si>
    <t>10. GASTOS EN PERSONAS VINCULADAS HASTA EL 8% DEL COSTE DE REALIZACIÓN DECLARADO POR CADA PERSONA VINCULADA (BASE 18.3.1)</t>
  </si>
  <si>
    <t>IMPORTE TOTAL FACTURAS (A+B-C)</t>
  </si>
  <si>
    <t xml:space="preserve">TOTAL 2.A y 2.B. GASTO TOTAL EJECUTADO </t>
  </si>
  <si>
    <t>TOTAL 2.A.2.  GASTOS SUBVENCIONABLES SOMETIDOS A LÍMITES PORCENTUALES DEL COSTE DE REALIZACIÓN DECLARADO (Capítulos 10+11+12+13+14)</t>
  </si>
  <si>
    <t xml:space="preserve">2.B. GASTOS NO SUBVENCIONABLES </t>
  </si>
  <si>
    <t xml:space="preserve">TOTAL 2A y 2B. PRESUPUESTO TOTAL DEL PROYECTO </t>
  </si>
  <si>
    <t>ANÁLISIS DE LAS DESVIACIONES ENTRE LOS GASTOS PRESUPUESTADOS Y LOS EJECUTADOS</t>
  </si>
  <si>
    <t>TOTAL Coste de realización declarado (Capítulos 1+2+3+4+5+6+7+8+9)</t>
  </si>
  <si>
    <t>2.A.1 Coste de realización declarado (Capítulos 1+2+3+4+5+6+7+8+9)</t>
  </si>
  <si>
    <t>13. Gastos generales hasta el 15% del coste de realización  (Base 18.3.4)</t>
  </si>
  <si>
    <t>12. Gastos de representación, protocolarios o de relaciones públicas, con los límites previstos en las bases. Hasta el 5% del coste de realización (Base 18.3.3)</t>
  </si>
  <si>
    <t>11. Gastos asociados a los conceptos "Dirección, gestión, supervisión, monitorización, producción, soporte técnico, asistencia técnica, logística, apoyo técnico" o similares. Hasta el 30% del coste de realización (Base 18.3.2)</t>
  </si>
  <si>
    <t>10. Gastos en personas vinculadas. Hasta el 8% del coste de realización por cada persona vinculada (Base 18.3.1)</t>
  </si>
  <si>
    <t>14. Gastos de personal directamente relacionado con la actividad. Hasta un 20% del coste de realización (Base 18.3.5)</t>
  </si>
  <si>
    <t>% del Coste de realización declarado</t>
  </si>
  <si>
    <t>2.A.2 Gastos subvencionables sometidos a límites porcentuales del coste de realización declarado (Capítulos 10+11+12+13+14)</t>
  </si>
  <si>
    <t>TOTAL 2.A.2. Gastos subvencionables sometidos a límites porcentuales del coste de realización declarado  (Capítulos 10+11+12+13+14)</t>
  </si>
  <si>
    <t>TOTAL 2.A.1 y 2.A.2. GASTOS SUBVENCIONABLES o COMPROMISO DE GASTO</t>
  </si>
  <si>
    <r>
      <rPr>
        <b/>
        <sz val="11"/>
        <color rgb="FFFF0000"/>
        <rFont val="Times New Roman"/>
        <family val="1"/>
      </rPr>
      <t>INFORMACIÓN DE INTERÉS:</t>
    </r>
    <r>
      <rPr>
        <b/>
        <sz val="11"/>
        <color theme="1"/>
        <rFont val="Times New Roman"/>
        <family val="1"/>
      </rPr>
      <t xml:space="preserve"> </t>
    </r>
    <r>
      <rPr>
        <sz val="11"/>
        <color theme="1"/>
        <rFont val="Times New Roman"/>
        <family val="1"/>
      </rPr>
      <t>Los importes incluidos en este documento se consideran importes declarados. El órgano gestor verificará los mismos para su consideración como costes reconocidos.</t>
    </r>
    <r>
      <rPr>
        <b/>
        <sz val="11"/>
        <color theme="1"/>
        <rFont val="Times New Roman"/>
        <family val="1"/>
      </rPr>
      <t xml:space="preserve"> </t>
    </r>
    <r>
      <rPr>
        <sz val="11"/>
        <color theme="1"/>
        <rFont val="Times New Roman"/>
        <family val="1"/>
      </rPr>
      <t>En la Base</t>
    </r>
    <r>
      <rPr>
        <sz val="11"/>
        <color rgb="FFFF0000"/>
        <rFont val="Times New Roman"/>
        <family val="1"/>
      </rPr>
      <t xml:space="preserve"> </t>
    </r>
    <r>
      <rPr>
        <sz val="11"/>
        <color rgb="FF000000"/>
        <rFont val="Times New Roman"/>
        <family val="1"/>
      </rPr>
      <t xml:space="preserve">18.3 se establecen ciertos gastos sujetos a límites sobre el coste de realización. El coste de realización declarado se compone de los capítulos de gasto 1 a 9 (Base 18.2). Sobre dicho coste de realización declarado se calculan los límites de referencia para determinar el gasto a incluir como gasto subvencionable en los capítulos de gasto 10 a 14, que son los capítulos de gasto sujetos a límites (Base 18.3.). Los importes de gasto que excedan dichos límites se incluirán como gastos no subvencionables en el apartado 2.B. Se han incluido casillas de cálculo automático para que la beneficiaria pueda verificar por sí misma dichos límites. En todo caso, el órgano gestor revisará si los gastos se justifican correctamente y si se respetan los límites establecidos. </t>
    </r>
  </si>
  <si>
    <t xml:space="preserve">Nombre o razón social de persona vinculada 1: </t>
  </si>
  <si>
    <t xml:space="preserve">Nombre o razón social de persona vinculada 2: </t>
  </si>
  <si>
    <t xml:space="preserve">Nombre o razón social de persona vinculada 3: </t>
  </si>
  <si>
    <t xml:space="preserve">Nombre o razón social de persona vinculada 4: </t>
  </si>
  <si>
    <t xml:space="preserve">Nombre o razón social de persona vinculada 5: </t>
  </si>
  <si>
    <t>Exceso respecto al límite del 30%</t>
  </si>
  <si>
    <t>Exceso respecto al límite del 5%</t>
  </si>
  <si>
    <t>Exceso respecto al límite del 15%</t>
  </si>
  <si>
    <t>Exceso respecto al límite del 20%</t>
  </si>
  <si>
    <t xml:space="preserve">1. Compromiso de gasto asumido por la beneficiaria </t>
  </si>
  <si>
    <t>Presupuesto total del proyecto declarado en la solicitud y presupuesto total ejecutado:</t>
  </si>
  <si>
    <t>Cuantía de la subvención solicitada y concedida en esta convocatoria:</t>
  </si>
  <si>
    <t>2. Gastos asumidos por teceros</t>
  </si>
  <si>
    <r>
      <rPr>
        <b/>
        <sz val="14"/>
        <color rgb="FFB40000"/>
        <rFont val="Times New Roman"/>
        <family val="1"/>
      </rPr>
      <t xml:space="preserve">INFORMACIÓN DE INTERÉS: </t>
    </r>
    <r>
      <rPr>
        <sz val="14"/>
        <color rgb="FF000000"/>
        <rFont val="Times New Roman"/>
        <family val="1"/>
      </rPr>
      <t xml:space="preserve">Los importes incluidos en este documento se consideran importes declarados. El órgano gestor verificará los mismos para su consideración como costes reconocidos. En esta hoja se detalla de forma individualizada la relación de gastos recogida en la hoja anterior dentro del sistema de justificación de la cuenta justificativa simplificada prevista en las bases según el artículo 28 del Decreto 36/2009, de 31 de marzo. Deben revisar que los sumatorios por partidas y totales de gastos subvencionables (2A1 partidas dentro del coste de realización declarado y 2A2partidas de gastos sujetos a límites) y gastos no subvencionables (2B) coinciden con los indicados en la Hoja anterior. En todo caso, el órgano gestor revisará si los gastos se justifican correctamente y si se respetan los límites establecidos.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</si>
</sst>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 #,##0.00\ &quot;€&quot;_-;\-* #,##0.00\ &quot;€&quot;_-;_-* &quot;-&quot;??\ &quot;€&quot;_-;_-@_-"/>
    <numFmt numFmtId="164" formatCode="_-* #,##0.00\ &quot;€&quot;_-;\-* #,##0.00\ &quot;€&quot;_-;_-* &quot;-&quot;??\ &quot;€&quot;_-;_-@"/>
    <numFmt numFmtId="165" formatCode="d/m/yyyy"/>
    <numFmt numFmtId="166" formatCode="#,##0.00\ &quot;€&quot;"/>
  </numFmts>
  <fonts count="36" x14ac:knownFonts="1">
    <font>
      <sz val="11"/>
      <color theme="1"/>
      <name val="Calibri"/>
      <scheme val="minor"/>
    </font>
    <font>
      <sz val="11"/>
      <color theme="1"/>
      <name val="Calibri"/>
      <family val="2"/>
      <scheme val="minor"/>
    </font>
    <font>
      <b/>
      <sz val="16"/>
      <color theme="1"/>
      <name val="Times New Roman"/>
      <family val="1"/>
    </font>
    <font>
      <sz val="11"/>
      <color theme="1"/>
      <name val="Times New Roman"/>
      <family val="1"/>
    </font>
    <font>
      <b/>
      <sz val="12"/>
      <color rgb="FF000000"/>
      <name val="Times New Roman"/>
      <family val="1"/>
    </font>
    <font>
      <sz val="11"/>
      <name val="Calibri"/>
      <family val="2"/>
    </font>
    <font>
      <b/>
      <sz val="11"/>
      <color theme="1"/>
      <name val="Times New Roman"/>
      <family val="1"/>
    </font>
    <font>
      <b/>
      <sz val="16"/>
      <color rgb="FF000000"/>
      <name val="Times New Roman"/>
      <family val="1"/>
    </font>
    <font>
      <sz val="11"/>
      <color rgb="FF000000"/>
      <name val="Times New Roman"/>
      <family val="1"/>
    </font>
    <font>
      <b/>
      <sz val="11"/>
      <color rgb="FF000000"/>
      <name val="Times New Roman"/>
      <family val="1"/>
    </font>
    <font>
      <sz val="11"/>
      <color theme="1"/>
      <name val="Calibri"/>
      <family val="2"/>
    </font>
    <font>
      <b/>
      <sz val="11"/>
      <color theme="0"/>
      <name val="Times New Roman"/>
      <family val="1"/>
    </font>
    <font>
      <b/>
      <sz val="12"/>
      <color theme="1"/>
      <name val="Times New Roman"/>
      <family val="1"/>
    </font>
    <font>
      <sz val="12"/>
      <color rgb="FF000000"/>
      <name val="Times New Roman"/>
      <family val="1"/>
    </font>
    <font>
      <sz val="12"/>
      <color theme="1"/>
      <name val="Times New Roman"/>
      <family val="1"/>
    </font>
    <font>
      <sz val="11"/>
      <color theme="1"/>
      <name val="Calibri"/>
      <family val="2"/>
      <scheme val="minor"/>
    </font>
    <font>
      <sz val="20"/>
      <color theme="1"/>
      <name val="Times New Roman"/>
      <family val="1"/>
    </font>
    <font>
      <sz val="20"/>
      <color theme="1"/>
      <name val="Calibri"/>
      <family val="2"/>
      <scheme val="minor"/>
    </font>
    <font>
      <sz val="8"/>
      <color rgb="FF000000"/>
      <name val="Segoe UI"/>
      <family val="2"/>
    </font>
    <font>
      <sz val="11"/>
      <color rgb="FFFF0000"/>
      <name val="Times New Roman"/>
      <family val="1"/>
    </font>
    <font>
      <sz val="14"/>
      <color rgb="FF000000"/>
      <name val="Times New Roman"/>
      <family val="1"/>
    </font>
    <font>
      <b/>
      <sz val="14"/>
      <color rgb="FF000000"/>
      <name val="Times New Roman"/>
      <family val="1"/>
    </font>
    <font>
      <sz val="14"/>
      <color theme="1"/>
      <name val="Calibri"/>
      <family val="2"/>
      <scheme val="minor"/>
    </font>
    <font>
      <sz val="11"/>
      <color theme="1"/>
      <name val="Calibri"/>
      <family val="2"/>
      <scheme val="minor"/>
    </font>
    <font>
      <sz val="14"/>
      <color theme="1"/>
      <name val="Calibri"/>
      <family val="2"/>
    </font>
    <font>
      <sz val="16"/>
      <color theme="1"/>
      <name val="Calibri"/>
      <family val="2"/>
      <scheme val="minor"/>
    </font>
    <font>
      <b/>
      <sz val="14"/>
      <name val="Times New Roman"/>
      <family val="1"/>
    </font>
    <font>
      <b/>
      <sz val="14"/>
      <color theme="1"/>
      <name val="Times New Roman"/>
      <family val="1"/>
    </font>
    <font>
      <sz val="14"/>
      <color theme="1"/>
      <name val="Times New Roman"/>
      <family val="1"/>
    </font>
    <font>
      <sz val="11"/>
      <name val="Calibri"/>
      <family val="2"/>
      <scheme val="minor"/>
    </font>
    <font>
      <b/>
      <sz val="11"/>
      <name val="Times New Roman"/>
      <family val="1"/>
    </font>
    <font>
      <b/>
      <u/>
      <sz val="12"/>
      <color rgb="FF000000"/>
      <name val="Times New Roman"/>
      <family val="1"/>
    </font>
    <font>
      <b/>
      <sz val="11"/>
      <color rgb="FFFF0000"/>
      <name val="Times New Roman"/>
      <family val="1"/>
    </font>
    <font>
      <b/>
      <sz val="10"/>
      <color rgb="FFFF0000"/>
      <name val="Arial"/>
      <family val="2"/>
    </font>
    <font>
      <i/>
      <sz val="11"/>
      <color theme="1"/>
      <name val="Times New Roman"/>
      <family val="1"/>
    </font>
    <font>
      <b/>
      <sz val="14"/>
      <color rgb="FFB40000"/>
      <name val="Times New Roman"/>
      <family val="1"/>
    </font>
  </fonts>
  <fills count="45">
    <fill>
      <patternFill patternType="none"/>
    </fill>
    <fill>
      <patternFill patternType="gray125"/>
    </fill>
    <fill>
      <patternFill patternType="solid">
        <fgColor rgb="FFD0CECE"/>
        <bgColor rgb="FFD0CECE"/>
      </patternFill>
    </fill>
    <fill>
      <patternFill patternType="solid">
        <fgColor rgb="FFA5A5A5"/>
        <bgColor rgb="FFA5A5A5"/>
      </patternFill>
    </fill>
    <fill>
      <patternFill patternType="solid">
        <fgColor rgb="FFAEABAB"/>
        <bgColor rgb="FFAEABAB"/>
      </patternFill>
    </fill>
    <fill>
      <patternFill patternType="solid">
        <fgColor rgb="FFE7E6E6"/>
        <bgColor rgb="FFE7E6E6"/>
      </patternFill>
    </fill>
    <fill>
      <patternFill patternType="solid">
        <fgColor theme="0"/>
        <bgColor theme="0"/>
      </patternFill>
    </fill>
    <fill>
      <patternFill patternType="solid">
        <fgColor rgb="FF8496B0"/>
        <bgColor rgb="FF8496B0"/>
      </patternFill>
    </fill>
    <fill>
      <patternFill patternType="solid">
        <fgColor rgb="FFADB9CA"/>
        <bgColor rgb="FFADB9CA"/>
      </patternFill>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rgb="FFD0CECE"/>
      </patternFill>
    </fill>
    <fill>
      <patternFill patternType="solid">
        <fgColor theme="0" tint="-0.34998626667073579"/>
        <bgColor rgb="FFD0CECE"/>
      </patternFill>
    </fill>
    <fill>
      <patternFill patternType="solid">
        <fgColor rgb="FFD9E2F3"/>
        <bgColor rgb="FFD9E2F3"/>
      </patternFill>
    </fill>
    <fill>
      <patternFill patternType="solid">
        <fgColor rgb="FFB4C6E7"/>
        <bgColor rgb="FFB4C6E7"/>
      </patternFill>
    </fill>
    <fill>
      <patternFill patternType="solid">
        <fgColor theme="4" tint="-0.249977111117893"/>
        <bgColor rgb="FFD0CECE"/>
      </patternFill>
    </fill>
    <fill>
      <patternFill patternType="solid">
        <fgColor theme="4" tint="-0.249977111117893"/>
        <bgColor theme="1"/>
      </patternFill>
    </fill>
    <fill>
      <patternFill patternType="solid">
        <fgColor theme="0" tint="-0.249977111117893"/>
        <bgColor rgb="FFD9E2F3"/>
      </patternFill>
    </fill>
    <fill>
      <patternFill patternType="solid">
        <fgColor theme="0" tint="-0.249977111117893"/>
        <bgColor theme="1"/>
      </patternFill>
    </fill>
    <fill>
      <patternFill patternType="solid">
        <fgColor theme="0" tint="-0.34998626667073579"/>
        <bgColor theme="1"/>
      </patternFill>
    </fill>
    <fill>
      <patternFill patternType="solid">
        <fgColor theme="6" tint="0.39997558519241921"/>
        <bgColor indexed="64"/>
      </patternFill>
    </fill>
    <fill>
      <patternFill patternType="solid">
        <fgColor theme="2"/>
        <bgColor indexed="64"/>
      </patternFill>
    </fill>
    <fill>
      <patternFill patternType="solid">
        <fgColor rgb="FFFF8000"/>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AEABAB"/>
      </patternFill>
    </fill>
    <fill>
      <patternFill patternType="solid">
        <fgColor theme="2" tint="-0.249977111117893"/>
        <bgColor rgb="FFE7E6E6"/>
      </patternFill>
    </fill>
    <fill>
      <patternFill patternType="solid">
        <fgColor theme="0"/>
        <bgColor rgb="FFB4C6E7"/>
      </patternFill>
    </fill>
    <fill>
      <patternFill patternType="solid">
        <fgColor theme="4" tint="0.59999389629810485"/>
        <bgColor rgb="FFD9E2F3"/>
      </patternFill>
    </fill>
    <fill>
      <patternFill patternType="solid">
        <fgColor theme="0" tint="-0.14999847407452621"/>
        <bgColor rgb="FFAEABAB"/>
      </patternFill>
    </fill>
    <fill>
      <patternFill patternType="solid">
        <fgColor theme="2" tint="-0.249977111117893"/>
        <bgColor indexed="64"/>
      </patternFill>
    </fill>
    <fill>
      <patternFill patternType="solid">
        <fgColor theme="2" tint="-0.14999847407452621"/>
        <bgColor indexed="64"/>
      </patternFill>
    </fill>
    <fill>
      <patternFill patternType="solid">
        <fgColor theme="8" tint="0.79998168889431442"/>
        <bgColor rgb="FFAEABAB"/>
      </patternFill>
    </fill>
    <fill>
      <patternFill patternType="solid">
        <fgColor theme="2" tint="-0.14999847407452621"/>
        <bgColor rgb="FFA5A5A5"/>
      </patternFill>
    </fill>
    <fill>
      <patternFill patternType="solid">
        <fgColor theme="2" tint="-0.14999847407452621"/>
        <bgColor rgb="FFE7E6E6"/>
      </patternFill>
    </fill>
    <fill>
      <patternFill patternType="solid">
        <fgColor theme="6" tint="0.39997558519241921"/>
        <bgColor rgb="FFAEABAB"/>
      </patternFill>
    </fill>
    <fill>
      <patternFill patternType="solid">
        <fgColor theme="2" tint="-0.34998626667073579"/>
        <bgColor indexed="64"/>
      </patternFill>
    </fill>
    <fill>
      <patternFill patternType="solid">
        <fgColor theme="2" tint="-0.34998626667073579"/>
        <bgColor rgb="FFE7E6E6"/>
      </patternFill>
    </fill>
    <fill>
      <patternFill patternType="solid">
        <fgColor theme="6" tint="0.59999389629810485"/>
        <bgColor indexed="64"/>
      </patternFill>
    </fill>
    <fill>
      <patternFill patternType="solid">
        <fgColor theme="6" tint="0.59999389629810485"/>
        <bgColor rgb="FFE7E6E6"/>
      </patternFill>
    </fill>
    <fill>
      <patternFill patternType="solid">
        <fgColor theme="6" tint="0.79998168889431442"/>
        <bgColor indexed="64"/>
      </patternFill>
    </fill>
    <fill>
      <patternFill patternType="solid">
        <fgColor theme="5"/>
        <bgColor indexed="64"/>
      </patternFill>
    </fill>
  </fills>
  <borders count="84">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bottom/>
      <diagonal/>
    </border>
    <border>
      <left/>
      <right style="thin">
        <color rgb="FF000000"/>
      </right>
      <top/>
      <bottom style="thin">
        <color rgb="FF000000"/>
      </bottom>
      <diagonal/>
    </border>
    <border>
      <left style="thin">
        <color rgb="FF000000"/>
      </left>
      <right/>
      <top style="thin">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right style="medium">
        <color rgb="FF000000"/>
      </right>
      <top/>
      <bottom style="medium">
        <color rgb="FF000000"/>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style="medium">
        <color rgb="FF000000"/>
      </left>
      <right/>
      <top/>
      <bottom style="medium">
        <color rgb="FF000000"/>
      </bottom>
      <diagonal/>
    </border>
    <border>
      <left style="medium">
        <color rgb="FF000000"/>
      </left>
      <right/>
      <top style="medium">
        <color rgb="FF000000"/>
      </top>
      <bottom/>
      <diagonal/>
    </border>
    <border>
      <left style="medium">
        <color rgb="FF000000"/>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style="thin">
        <color indexed="64"/>
      </left>
      <right/>
      <top/>
      <bottom/>
      <diagonal/>
    </border>
    <border>
      <left/>
      <right/>
      <top style="medium">
        <color indexed="64"/>
      </top>
      <bottom/>
      <diagonal/>
    </border>
    <border>
      <left/>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rgb="FF000000"/>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rgb="FF000000"/>
      </right>
      <top style="medium">
        <color indexed="64"/>
      </top>
      <bottom style="thin">
        <color indexed="64"/>
      </bottom>
      <diagonal/>
    </border>
    <border>
      <left style="medium">
        <color rgb="FF000000"/>
      </left>
      <right/>
      <top style="thin">
        <color indexed="64"/>
      </top>
      <bottom style="medium">
        <color indexed="64"/>
      </bottom>
      <diagonal/>
    </border>
    <border>
      <left/>
      <right/>
      <top style="thin">
        <color indexed="64"/>
      </top>
      <bottom style="medium">
        <color indexed="64"/>
      </bottom>
      <diagonal/>
    </border>
    <border>
      <left style="thin">
        <color rgb="FF000000"/>
      </left>
      <right/>
      <top/>
      <bottom/>
      <diagonal/>
    </border>
    <border>
      <left style="thin">
        <color rgb="FF000000"/>
      </left>
      <right style="thin">
        <color rgb="FF000000"/>
      </right>
      <top/>
      <bottom/>
      <diagonal/>
    </border>
    <border>
      <left style="medium">
        <color rgb="FF000000"/>
      </left>
      <right style="medium">
        <color rgb="FF000000"/>
      </right>
      <top/>
      <bottom style="medium">
        <color rgb="FF000000"/>
      </bottom>
      <diagonal/>
    </border>
    <border>
      <left style="medium">
        <color indexed="64"/>
      </left>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rgb="FF000000"/>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diagonal/>
    </border>
    <border>
      <left/>
      <right style="medium">
        <color rgb="FF000000"/>
      </right>
      <top style="medium">
        <color indexed="64"/>
      </top>
      <bottom/>
      <diagonal/>
    </border>
    <border>
      <left/>
      <right style="medium">
        <color rgb="FF000000"/>
      </right>
      <top style="thin">
        <color indexed="64"/>
      </top>
      <bottom/>
      <diagonal/>
    </border>
    <border>
      <left/>
      <right style="thin">
        <color rgb="FF000000"/>
      </right>
      <top/>
      <bottom/>
      <diagonal/>
    </border>
    <border>
      <left/>
      <right style="thin">
        <color rgb="FF000000"/>
      </right>
      <top style="thin">
        <color rgb="FF000000"/>
      </top>
      <bottom/>
      <diagonal/>
    </border>
    <border>
      <left/>
      <right style="thin">
        <color indexed="64"/>
      </right>
      <top/>
      <bottom/>
      <diagonal/>
    </border>
    <border>
      <left style="medium">
        <color indexed="64"/>
      </left>
      <right style="medium">
        <color indexed="64"/>
      </right>
      <top/>
      <bottom style="medium">
        <color indexed="64"/>
      </bottom>
      <diagonal/>
    </border>
  </borders>
  <cellStyleXfs count="3">
    <xf numFmtId="0" fontId="0" fillId="0" borderId="0"/>
    <xf numFmtId="9" fontId="15" fillId="0" borderId="0" applyFont="0" applyFill="0" applyBorder="0" applyAlignment="0" applyProtection="0"/>
    <xf numFmtId="44" fontId="23" fillId="0" borderId="0" applyFont="0" applyFill="0" applyBorder="0" applyAlignment="0" applyProtection="0"/>
  </cellStyleXfs>
  <cellXfs count="536">
    <xf numFmtId="0" fontId="0" fillId="0" borderId="0" xfId="0"/>
    <xf numFmtId="0" fontId="3" fillId="0" borderId="0" xfId="0" applyFont="1"/>
    <xf numFmtId="164" fontId="8" fillId="5" borderId="6" xfId="0" applyNumberFormat="1" applyFont="1" applyFill="1" applyBorder="1" applyAlignment="1">
      <alignment horizontal="center" vertical="center" wrapText="1"/>
    </xf>
    <xf numFmtId="9" fontId="8" fillId="5" borderId="6" xfId="1" applyFont="1" applyFill="1" applyBorder="1" applyAlignment="1">
      <alignment horizontal="center" vertical="center" wrapText="1"/>
    </xf>
    <xf numFmtId="44" fontId="13" fillId="9" borderId="34" xfId="2" applyFont="1" applyFill="1" applyBorder="1" applyAlignment="1" applyProtection="1">
      <alignment horizontal="right" vertical="center" wrapText="1"/>
      <protection locked="0"/>
    </xf>
    <xf numFmtId="44" fontId="13" fillId="9" borderId="38" xfId="2" applyFont="1" applyFill="1" applyBorder="1" applyAlignment="1" applyProtection="1">
      <alignment horizontal="right" vertical="center" wrapText="1"/>
      <protection locked="0"/>
    </xf>
    <xf numFmtId="0" fontId="3" fillId="0" borderId="37" xfId="0" applyFont="1" applyBorder="1" applyProtection="1">
      <protection locked="0"/>
    </xf>
    <xf numFmtId="44" fontId="3" fillId="0" borderId="38" xfId="2" applyFont="1" applyBorder="1" applyAlignment="1" applyProtection="1">
      <alignment horizontal="center"/>
      <protection locked="0"/>
    </xf>
    <xf numFmtId="44" fontId="14" fillId="11" borderId="36" xfId="2" applyFont="1" applyFill="1" applyBorder="1" applyAlignment="1" applyProtection="1">
      <alignment vertical="center" wrapText="1"/>
    </xf>
    <xf numFmtId="44" fontId="14" fillId="9" borderId="38" xfId="2" applyFont="1" applyFill="1" applyBorder="1" applyAlignment="1" applyProtection="1">
      <alignment vertical="center" wrapText="1"/>
      <protection locked="0"/>
    </xf>
    <xf numFmtId="0" fontId="3" fillId="9" borderId="5" xfId="0" applyFont="1" applyFill="1" applyBorder="1"/>
    <xf numFmtId="9" fontId="14" fillId="11" borderId="22" xfId="1" applyFont="1" applyFill="1" applyBorder="1" applyAlignment="1" applyProtection="1">
      <alignment horizontal="center" vertical="center" wrapText="1"/>
    </xf>
    <xf numFmtId="9" fontId="14" fillId="11" borderId="36" xfId="1" applyFont="1" applyFill="1" applyBorder="1" applyAlignment="1" applyProtection="1">
      <alignment horizontal="center" vertical="center" wrapText="1"/>
    </xf>
    <xf numFmtId="44" fontId="12" fillId="11" borderId="54" xfId="2" applyFont="1" applyFill="1" applyBorder="1" applyAlignment="1" applyProtection="1">
      <alignment vertical="center" wrapText="1"/>
    </xf>
    <xf numFmtId="0" fontId="3" fillId="0" borderId="18" xfId="0" applyFont="1" applyBorder="1" applyProtection="1">
      <protection locked="0"/>
    </xf>
    <xf numFmtId="9" fontId="14" fillId="11" borderId="18" xfId="1" applyFont="1" applyFill="1" applyBorder="1" applyAlignment="1" applyProtection="1">
      <alignment horizontal="center" vertical="center" wrapText="1"/>
    </xf>
    <xf numFmtId="44" fontId="12" fillId="11" borderId="43" xfId="2" applyFont="1" applyFill="1" applyBorder="1" applyAlignment="1" applyProtection="1">
      <alignment vertical="center" wrapText="1"/>
    </xf>
    <xf numFmtId="44" fontId="14" fillId="11" borderId="35" xfId="2" applyFont="1" applyFill="1" applyBorder="1" applyAlignment="1" applyProtection="1">
      <alignment vertical="center" wrapText="1"/>
    </xf>
    <xf numFmtId="44" fontId="14" fillId="11" borderId="44" xfId="2" applyFont="1" applyFill="1" applyBorder="1" applyAlignment="1" applyProtection="1">
      <alignment vertical="center" wrapText="1"/>
    </xf>
    <xf numFmtId="44" fontId="14" fillId="11" borderId="61" xfId="2" applyFont="1" applyFill="1" applyBorder="1" applyAlignment="1" applyProtection="1">
      <alignment vertical="center" wrapText="1"/>
    </xf>
    <xf numFmtId="44" fontId="14" fillId="23" borderId="61" xfId="2" applyFont="1" applyFill="1" applyBorder="1" applyAlignment="1" applyProtection="1">
      <alignment vertical="center" wrapText="1"/>
    </xf>
    <xf numFmtId="9" fontId="14" fillId="23" borderId="36" xfId="1" applyFont="1" applyFill="1" applyBorder="1" applyAlignment="1" applyProtection="1">
      <alignment horizontal="center" vertical="center" wrapText="1"/>
    </xf>
    <xf numFmtId="44" fontId="14" fillId="23" borderId="30" xfId="2" applyFont="1" applyFill="1" applyBorder="1" applyAlignment="1" applyProtection="1">
      <alignment vertical="center" wrapText="1"/>
    </xf>
    <xf numFmtId="9" fontId="14" fillId="23" borderId="35" xfId="1" applyFont="1" applyFill="1" applyBorder="1" applyAlignment="1" applyProtection="1">
      <alignment horizontal="center" vertical="center" wrapText="1"/>
    </xf>
    <xf numFmtId="44" fontId="14" fillId="23" borderId="44" xfId="2" applyFont="1" applyFill="1" applyBorder="1" applyAlignment="1" applyProtection="1">
      <alignment vertical="center" wrapText="1"/>
    </xf>
    <xf numFmtId="9" fontId="14" fillId="23" borderId="18" xfId="1" applyFont="1" applyFill="1" applyBorder="1" applyAlignment="1" applyProtection="1">
      <alignment horizontal="center" vertical="center" wrapText="1"/>
    </xf>
    <xf numFmtId="0" fontId="6"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center" vertical="center"/>
    </xf>
    <xf numFmtId="166" fontId="6" fillId="0" borderId="0" xfId="0" applyNumberFormat="1" applyFont="1" applyAlignment="1">
      <alignment horizontal="center" vertical="center"/>
    </xf>
    <xf numFmtId="0" fontId="3" fillId="0" borderId="0" xfId="0" applyFont="1" applyAlignment="1">
      <alignment horizontal="center" vertical="center" wrapText="1"/>
    </xf>
    <xf numFmtId="0" fontId="3" fillId="0" borderId="26" xfId="0" applyFont="1" applyBorder="1" applyAlignment="1">
      <alignment horizontal="left" vertical="center"/>
    </xf>
    <xf numFmtId="166" fontId="3" fillId="0" borderId="26" xfId="0" applyNumberFormat="1" applyFont="1" applyBorder="1" applyAlignment="1">
      <alignment horizontal="center" vertical="center"/>
    </xf>
    <xf numFmtId="166" fontId="3" fillId="0" borderId="26" xfId="0" applyNumberFormat="1" applyFont="1" applyBorder="1" applyAlignment="1" applyProtection="1">
      <alignment horizontal="right" vertical="center" wrapText="1"/>
      <protection locked="0"/>
    </xf>
    <xf numFmtId="49" fontId="3" fillId="0" borderId="0" xfId="0" applyNumberFormat="1" applyFont="1" applyAlignment="1">
      <alignment horizontal="left" vertical="top" wrapText="1"/>
    </xf>
    <xf numFmtId="10" fontId="3" fillId="0" borderId="0" xfId="0" applyNumberFormat="1" applyFont="1" applyAlignment="1">
      <alignment vertical="center"/>
    </xf>
    <xf numFmtId="164" fontId="9" fillId="29" borderId="18" xfId="0" applyNumberFormat="1" applyFont="1" applyFill="1" applyBorder="1" applyAlignment="1">
      <alignment horizontal="center" vertical="center" wrapText="1"/>
    </xf>
    <xf numFmtId="9" fontId="9" fillId="29" borderId="18" xfId="1" applyFont="1" applyFill="1" applyBorder="1" applyAlignment="1">
      <alignment horizontal="center" vertical="center" wrapText="1"/>
    </xf>
    <xf numFmtId="164" fontId="8" fillId="29" borderId="18" xfId="0" applyNumberFormat="1" applyFont="1" applyFill="1" applyBorder="1" applyAlignment="1">
      <alignment horizontal="center" vertical="center" wrapText="1"/>
    </xf>
    <xf numFmtId="9" fontId="8" fillId="29" borderId="18" xfId="1" applyFont="1" applyFill="1" applyBorder="1" applyAlignment="1">
      <alignment horizontal="center" vertical="center" wrapText="1"/>
    </xf>
    <xf numFmtId="0" fontId="6" fillId="0" borderId="5" xfId="0" applyFont="1" applyBorder="1" applyAlignment="1">
      <alignment horizontal="center" vertical="center" wrapText="1"/>
    </xf>
    <xf numFmtId="0" fontId="12" fillId="35" borderId="18" xfId="0" applyFont="1" applyFill="1" applyBorder="1" applyAlignment="1">
      <alignment horizontal="center" vertical="center" wrapText="1"/>
    </xf>
    <xf numFmtId="9" fontId="12" fillId="35" borderId="18" xfId="1" applyFont="1" applyFill="1" applyBorder="1" applyAlignment="1">
      <alignment horizontal="center" vertical="center" wrapText="1"/>
    </xf>
    <xf numFmtId="0" fontId="3" fillId="0" borderId="0" xfId="0" applyFont="1" applyAlignment="1">
      <alignment vertical="center"/>
    </xf>
    <xf numFmtId="0" fontId="6" fillId="0" borderId="0" xfId="0" applyFont="1" applyAlignment="1">
      <alignment vertical="center" wrapText="1"/>
    </xf>
    <xf numFmtId="0" fontId="3" fillId="0" borderId="0" xfId="0" applyFont="1" applyAlignment="1">
      <alignment vertical="center" wrapText="1"/>
    </xf>
    <xf numFmtId="0" fontId="6" fillId="0" borderId="26" xfId="0" applyFont="1" applyBorder="1" applyAlignment="1">
      <alignment vertical="center" wrapText="1"/>
    </xf>
    <xf numFmtId="0" fontId="6" fillId="0" borderId="31" xfId="0" applyFont="1" applyBorder="1" applyAlignment="1">
      <alignment vertical="center" wrapText="1"/>
    </xf>
    <xf numFmtId="49" fontId="3" fillId="0" borderId="0" xfId="0" applyNumberFormat="1" applyFont="1" applyAlignment="1">
      <alignment vertical="top" wrapText="1"/>
    </xf>
    <xf numFmtId="0" fontId="6" fillId="0" borderId="5" xfId="0" applyFont="1" applyBorder="1" applyAlignment="1">
      <alignment vertical="center" wrapText="1"/>
    </xf>
    <xf numFmtId="9" fontId="9" fillId="32" borderId="18" xfId="0" applyNumberFormat="1" applyFont="1" applyFill="1" applyBorder="1" applyAlignment="1">
      <alignment vertical="center" wrapText="1"/>
    </xf>
    <xf numFmtId="0" fontId="3" fillId="34" borderId="82" xfId="0" applyFont="1" applyFill="1" applyBorder="1" applyAlignment="1">
      <alignment horizontal="center"/>
    </xf>
    <xf numFmtId="0" fontId="3" fillId="34" borderId="5" xfId="0" applyFont="1" applyFill="1" applyBorder="1" applyAlignment="1">
      <alignment horizontal="center"/>
    </xf>
    <xf numFmtId="166" fontId="3" fillId="23" borderId="0" xfId="0" applyNumberFormat="1" applyFont="1" applyFill="1" applyAlignment="1" applyProtection="1">
      <alignment horizontal="right" vertical="center" wrapText="1"/>
      <protection locked="0"/>
    </xf>
    <xf numFmtId="164" fontId="8" fillId="37" borderId="6" xfId="0" applyNumberFormat="1" applyFont="1" applyFill="1" applyBorder="1" applyAlignment="1">
      <alignment horizontal="center" vertical="center" wrapText="1"/>
    </xf>
    <xf numFmtId="9" fontId="8" fillId="37" borderId="6" xfId="1" applyFont="1" applyFill="1" applyBorder="1" applyAlignment="1">
      <alignment horizontal="center" vertical="center" wrapText="1"/>
    </xf>
    <xf numFmtId="0" fontId="12" fillId="38" borderId="18" xfId="0" applyFont="1" applyFill="1" applyBorder="1" applyAlignment="1">
      <alignment horizontal="center" vertical="center" wrapText="1"/>
    </xf>
    <xf numFmtId="9" fontId="12" fillId="38" borderId="18" xfId="1" applyFont="1" applyFill="1" applyBorder="1" applyAlignment="1">
      <alignment horizontal="center" vertical="center" wrapText="1"/>
    </xf>
    <xf numFmtId="0" fontId="9" fillId="36" borderId="5" xfId="0" applyFont="1" applyFill="1" applyBorder="1" applyAlignment="1">
      <alignment horizontal="left" vertical="top" wrapText="1"/>
    </xf>
    <xf numFmtId="0" fontId="9" fillId="36" borderId="29" xfId="0" applyFont="1" applyFill="1" applyBorder="1" applyAlignment="1">
      <alignment horizontal="left" vertical="top" wrapText="1"/>
    </xf>
    <xf numFmtId="0" fontId="9" fillId="36" borderId="82" xfId="0" applyFont="1" applyFill="1" applyBorder="1" applyAlignment="1">
      <alignment horizontal="left" vertical="top" wrapText="1"/>
    </xf>
    <xf numFmtId="164" fontId="9" fillId="29" borderId="18" xfId="0" applyNumberFormat="1" applyFont="1" applyFill="1" applyBorder="1" applyAlignment="1">
      <alignment horizontal="right" vertical="center" wrapText="1"/>
    </xf>
    <xf numFmtId="9" fontId="9" fillId="29" borderId="18" xfId="1" applyFont="1" applyFill="1" applyBorder="1" applyAlignment="1">
      <alignment horizontal="right" vertical="center" wrapText="1"/>
    </xf>
    <xf numFmtId="164" fontId="8" fillId="42" borderId="18" xfId="0" applyNumberFormat="1" applyFont="1" applyFill="1" applyBorder="1" applyAlignment="1">
      <alignment horizontal="right" vertical="center" wrapText="1"/>
    </xf>
    <xf numFmtId="9" fontId="8" fillId="42" borderId="18" xfId="1" applyFont="1" applyFill="1" applyBorder="1" applyAlignment="1">
      <alignment horizontal="right" vertical="center" wrapText="1"/>
    </xf>
    <xf numFmtId="0" fontId="12" fillId="35" borderId="59" xfId="0" applyFont="1" applyFill="1" applyBorder="1" applyAlignment="1">
      <alignment horizontal="center" vertical="center" wrapText="1"/>
    </xf>
    <xf numFmtId="9" fontId="12" fillId="35" borderId="59" xfId="1" applyFont="1" applyFill="1" applyBorder="1" applyAlignment="1">
      <alignment horizontal="center" vertical="center" wrapText="1"/>
    </xf>
    <xf numFmtId="164" fontId="8" fillId="42" borderId="55" xfId="0" applyNumberFormat="1" applyFont="1" applyFill="1" applyBorder="1" applyAlignment="1">
      <alignment vertical="center" wrapText="1"/>
    </xf>
    <xf numFmtId="9" fontId="8" fillId="42" borderId="55" xfId="1" applyFont="1" applyFill="1" applyBorder="1" applyAlignment="1">
      <alignment vertical="center" wrapText="1"/>
    </xf>
    <xf numFmtId="0" fontId="3" fillId="9" borderId="82" xfId="0" applyFont="1" applyFill="1" applyBorder="1"/>
    <xf numFmtId="0" fontId="3" fillId="9" borderId="27" xfId="0" applyFont="1" applyFill="1" applyBorder="1"/>
    <xf numFmtId="0" fontId="3" fillId="9" borderId="32" xfId="0" applyFont="1" applyFill="1" applyBorder="1"/>
    <xf numFmtId="0" fontId="3" fillId="0" borderId="5" xfId="0" applyFont="1" applyBorder="1" applyAlignment="1">
      <alignment horizontal="right" vertical="center"/>
    </xf>
    <xf numFmtId="166" fontId="3" fillId="0" borderId="5" xfId="0" applyNumberFormat="1" applyFont="1" applyBorder="1" applyAlignment="1">
      <alignment horizontal="right" vertical="center"/>
    </xf>
    <xf numFmtId="10" fontId="3" fillId="0" borderId="5" xfId="0" applyNumberFormat="1" applyFont="1" applyBorder="1" applyAlignment="1">
      <alignment horizontal="right" vertical="center"/>
    </xf>
    <xf numFmtId="0" fontId="3" fillId="0" borderId="5" xfId="0" applyFont="1" applyBorder="1" applyAlignment="1">
      <alignment horizontal="center"/>
    </xf>
    <xf numFmtId="0" fontId="0" fillId="0" borderId="0" xfId="0" applyProtection="1">
      <protection locked="0"/>
    </xf>
    <xf numFmtId="0" fontId="3" fillId="9" borderId="19" xfId="0" applyFont="1" applyFill="1" applyBorder="1" applyAlignment="1" applyProtection="1">
      <alignment horizontal="left" vertical="top"/>
      <protection locked="0"/>
    </xf>
    <xf numFmtId="0" fontId="3" fillId="9" borderId="21" xfId="0" applyFont="1" applyFill="1" applyBorder="1" applyAlignment="1" applyProtection="1">
      <alignment horizontal="left" vertical="top"/>
      <protection locked="0"/>
    </xf>
    <xf numFmtId="0" fontId="6" fillId="9" borderId="19" xfId="0" applyFont="1" applyFill="1" applyBorder="1" applyAlignment="1" applyProtection="1">
      <alignment horizontal="left" vertical="top"/>
      <protection locked="0"/>
    </xf>
    <xf numFmtId="0" fontId="0" fillId="9" borderId="0" xfId="0" applyFill="1" applyProtection="1">
      <protection locked="0"/>
    </xf>
    <xf numFmtId="0" fontId="6" fillId="9" borderId="22" xfId="0" applyFont="1" applyFill="1" applyBorder="1" applyAlignment="1" applyProtection="1">
      <alignment horizontal="left" vertical="top"/>
      <protection locked="0"/>
    </xf>
    <xf numFmtId="0" fontId="6" fillId="9" borderId="23" xfId="0" applyFont="1" applyFill="1" applyBorder="1" applyAlignment="1" applyProtection="1">
      <alignment horizontal="left" vertical="top"/>
      <protection locked="0"/>
    </xf>
    <xf numFmtId="0" fontId="0" fillId="0" borderId="5" xfId="0" applyBorder="1" applyProtection="1">
      <protection locked="0"/>
    </xf>
    <xf numFmtId="0" fontId="3" fillId="9" borderId="4" xfId="0" applyFont="1" applyFill="1" applyBorder="1" applyAlignment="1" applyProtection="1">
      <alignment horizontal="left" vertical="top"/>
      <protection locked="0"/>
    </xf>
    <xf numFmtId="0" fontId="3" fillId="0" borderId="0" xfId="0" applyFont="1" applyProtection="1">
      <protection locked="0"/>
    </xf>
    <xf numFmtId="0" fontId="5" fillId="0" borderId="5" xfId="0" applyFont="1" applyBorder="1"/>
    <xf numFmtId="0" fontId="3" fillId="9" borderId="19" xfId="0" applyFont="1" applyFill="1" applyBorder="1" applyAlignment="1">
      <alignment horizontal="left" vertical="top"/>
    </xf>
    <xf numFmtId="0" fontId="3" fillId="9" borderId="0" xfId="0" applyFont="1" applyFill="1"/>
    <xf numFmtId="0" fontId="6" fillId="9" borderId="0" xfId="0" applyFont="1" applyFill="1"/>
    <xf numFmtId="0" fontId="6" fillId="9" borderId="0" xfId="0" applyFont="1" applyFill="1" applyAlignment="1">
      <alignment vertical="center"/>
    </xf>
    <xf numFmtId="0" fontId="16" fillId="9" borderId="5" xfId="0" applyFont="1" applyFill="1" applyBorder="1"/>
    <xf numFmtId="0" fontId="16" fillId="9" borderId="0" xfId="0" applyFont="1" applyFill="1"/>
    <xf numFmtId="0" fontId="17" fillId="0" borderId="0" xfId="0" applyFont="1"/>
    <xf numFmtId="0" fontId="3" fillId="9" borderId="5" xfId="0" applyFont="1" applyFill="1" applyBorder="1" applyAlignment="1">
      <alignment horizontal="center"/>
    </xf>
    <xf numFmtId="0" fontId="6" fillId="9" borderId="0" xfId="0" applyFont="1" applyFill="1" applyAlignment="1">
      <alignment wrapText="1"/>
    </xf>
    <xf numFmtId="0" fontId="6" fillId="9" borderId="5" xfId="0" applyFont="1" applyFill="1" applyBorder="1"/>
    <xf numFmtId="0" fontId="1" fillId="0" borderId="0" xfId="0" applyFont="1"/>
    <xf numFmtId="0" fontId="6" fillId="9" borderId="0" xfId="0" applyFont="1" applyFill="1" applyAlignment="1">
      <alignment horizontal="left" vertical="center"/>
    </xf>
    <xf numFmtId="0" fontId="1" fillId="9" borderId="0" xfId="0" applyFont="1" applyFill="1"/>
    <xf numFmtId="0" fontId="3" fillId="9" borderId="0" xfId="0" applyFont="1" applyFill="1" applyAlignment="1">
      <alignment horizontal="center"/>
    </xf>
    <xf numFmtId="0" fontId="0" fillId="9" borderId="0" xfId="0" applyFill="1"/>
    <xf numFmtId="0" fontId="0" fillId="9" borderId="5" xfId="0" applyFill="1" applyBorder="1"/>
    <xf numFmtId="0" fontId="6" fillId="9" borderId="0" xfId="0" applyFont="1" applyFill="1" applyAlignment="1">
      <alignment horizontal="left"/>
    </xf>
    <xf numFmtId="0" fontId="5" fillId="9" borderId="5" xfId="0" applyFont="1" applyFill="1" applyBorder="1"/>
    <xf numFmtId="0" fontId="0" fillId="0" borderId="5" xfId="0" applyBorder="1"/>
    <xf numFmtId="0" fontId="33" fillId="0" borderId="19" xfId="0" applyFont="1" applyBorder="1" applyAlignment="1">
      <alignment vertical="center" wrapText="1"/>
    </xf>
    <xf numFmtId="0" fontId="33" fillId="0" borderId="5" xfId="0" applyFont="1" applyBorder="1" applyAlignment="1">
      <alignment vertical="center"/>
    </xf>
    <xf numFmtId="0" fontId="6" fillId="0" borderId="0" xfId="0" applyFont="1" applyAlignment="1">
      <alignment horizontal="center"/>
    </xf>
    <xf numFmtId="0" fontId="22" fillId="0" borderId="0" xfId="0" applyFont="1" applyProtection="1">
      <protection locked="0"/>
    </xf>
    <xf numFmtId="0" fontId="22" fillId="0" borderId="0" xfId="0" applyFont="1" applyAlignment="1" applyProtection="1">
      <alignment horizontal="center" vertical="center"/>
      <protection locked="0"/>
    </xf>
    <xf numFmtId="0" fontId="22" fillId="9" borderId="0" xfId="0" applyFont="1" applyFill="1" applyAlignment="1" applyProtection="1">
      <alignment horizontal="center" vertical="center"/>
      <protection locked="0"/>
    </xf>
    <xf numFmtId="0" fontId="29" fillId="0" borderId="0" xfId="0" applyFont="1" applyProtection="1">
      <protection locked="0"/>
    </xf>
    <xf numFmtId="0" fontId="9" fillId="15" borderId="7" xfId="0" applyFont="1" applyFill="1" applyBorder="1" applyAlignment="1" applyProtection="1">
      <alignment horizontal="center" vertical="center" wrapText="1"/>
      <protection locked="0"/>
    </xf>
    <xf numFmtId="0" fontId="8" fillId="15" borderId="7" xfId="0" applyFont="1" applyFill="1" applyBorder="1" applyAlignment="1" applyProtection="1">
      <alignment vertical="center" wrapText="1"/>
      <protection locked="0"/>
    </xf>
    <xf numFmtId="165" fontId="8" fillId="15" borderId="7" xfId="0" applyNumberFormat="1" applyFont="1" applyFill="1" applyBorder="1" applyAlignment="1" applyProtection="1">
      <alignment vertical="center" wrapText="1"/>
      <protection locked="0"/>
    </xf>
    <xf numFmtId="0" fontId="9" fillId="15" borderId="7" xfId="0" applyFont="1" applyFill="1" applyBorder="1" applyAlignment="1" applyProtection="1">
      <alignment vertical="center" wrapText="1"/>
      <protection locked="0"/>
    </xf>
    <xf numFmtId="164" fontId="8" fillId="15" borderId="7" xfId="0" applyNumberFormat="1" applyFont="1" applyFill="1" applyBorder="1" applyAlignment="1" applyProtection="1">
      <alignment vertical="center" wrapText="1"/>
      <protection locked="0"/>
    </xf>
    <xf numFmtId="164" fontId="8" fillId="15" borderId="10" xfId="0" applyNumberFormat="1" applyFont="1" applyFill="1" applyBorder="1" applyAlignment="1" applyProtection="1">
      <alignment vertical="center" wrapText="1"/>
      <protection locked="0"/>
    </xf>
    <xf numFmtId="0" fontId="8" fillId="19" borderId="18" xfId="0" applyFont="1" applyFill="1" applyBorder="1" applyAlignment="1" applyProtection="1">
      <alignment horizontal="center" vertical="top" wrapText="1"/>
      <protection locked="0"/>
    </xf>
    <xf numFmtId="0" fontId="8" fillId="16" borderId="7" xfId="0" applyFont="1" applyFill="1" applyBorder="1" applyAlignment="1" applyProtection="1">
      <alignment vertical="center" wrapText="1"/>
      <protection locked="0"/>
    </xf>
    <xf numFmtId="165" fontId="8" fillId="16" borderId="7" xfId="0" applyNumberFormat="1" applyFont="1" applyFill="1" applyBorder="1" applyAlignment="1" applyProtection="1">
      <alignment vertical="center" wrapText="1"/>
      <protection locked="0"/>
    </xf>
    <xf numFmtId="0" fontId="9" fillId="16" borderId="7" xfId="0" applyFont="1" applyFill="1" applyBorder="1" applyAlignment="1" applyProtection="1">
      <alignment vertical="center" wrapText="1"/>
      <protection locked="0"/>
    </xf>
    <xf numFmtId="164" fontId="8" fillId="16" borderId="7" xfId="0" applyNumberFormat="1" applyFont="1" applyFill="1" applyBorder="1" applyAlignment="1" applyProtection="1">
      <alignment vertical="center" wrapText="1"/>
      <protection locked="0"/>
    </xf>
    <xf numFmtId="164" fontId="8" fillId="16" borderId="10" xfId="0" applyNumberFormat="1" applyFont="1" applyFill="1" applyBorder="1" applyAlignment="1" applyProtection="1">
      <alignment vertical="center" wrapText="1"/>
      <protection locked="0"/>
    </xf>
    <xf numFmtId="0" fontId="8" fillId="0" borderId="5" xfId="0" applyFont="1" applyBorder="1" applyAlignment="1" applyProtection="1">
      <alignment horizontal="center" vertical="top" wrapText="1"/>
      <protection locked="0"/>
    </xf>
    <xf numFmtId="0" fontId="8" fillId="19" borderId="10" xfId="0" applyFont="1" applyFill="1" applyBorder="1" applyAlignment="1" applyProtection="1">
      <alignment horizontal="center" vertical="top" wrapText="1"/>
      <protection locked="0"/>
    </xf>
    <xf numFmtId="0" fontId="10" fillId="6" borderId="5" xfId="0" applyFont="1" applyFill="1" applyBorder="1" applyProtection="1">
      <protection locked="0"/>
    </xf>
    <xf numFmtId="0" fontId="24" fillId="6" borderId="5" xfId="0" applyFont="1" applyFill="1" applyBorder="1" applyProtection="1">
      <protection locked="0"/>
    </xf>
    <xf numFmtId="164" fontId="8" fillId="16" borderId="18" xfId="0" applyNumberFormat="1" applyFont="1" applyFill="1" applyBorder="1" applyAlignment="1" applyProtection="1">
      <alignment vertical="center" wrapText="1"/>
      <protection locked="0"/>
    </xf>
    <xf numFmtId="164" fontId="8" fillId="15" borderId="18" xfId="0" applyNumberFormat="1" applyFont="1" applyFill="1" applyBorder="1" applyAlignment="1" applyProtection="1">
      <alignment vertical="center" wrapText="1"/>
      <protection locked="0"/>
    </xf>
    <xf numFmtId="0" fontId="8" fillId="0" borderId="5" xfId="0" applyFont="1" applyBorder="1" applyAlignment="1" applyProtection="1">
      <alignment vertical="center" wrapText="1"/>
      <protection locked="0"/>
    </xf>
    <xf numFmtId="0" fontId="10" fillId="9" borderId="5" xfId="0" applyFont="1" applyFill="1" applyBorder="1" applyProtection="1">
      <protection locked="0"/>
    </xf>
    <xf numFmtId="0" fontId="0" fillId="0" borderId="5" xfId="0" applyBorder="1" applyAlignment="1" applyProtection="1">
      <alignment vertical="top" wrapText="1"/>
      <protection locked="0"/>
    </xf>
    <xf numFmtId="0" fontId="0" fillId="0" borderId="0" xfId="0" applyAlignment="1" applyProtection="1">
      <alignment horizontal="center" vertical="top"/>
      <protection locked="0"/>
    </xf>
    <xf numFmtId="0" fontId="8" fillId="19" borderId="81" xfId="0" applyFont="1" applyFill="1" applyBorder="1" applyAlignment="1" applyProtection="1">
      <alignment horizontal="center" vertical="top" wrapText="1"/>
      <protection locked="0"/>
    </xf>
    <xf numFmtId="164" fontId="8" fillId="16" borderId="68" xfId="0" applyNumberFormat="1" applyFont="1" applyFill="1" applyBorder="1" applyAlignment="1" applyProtection="1">
      <alignment vertical="center" wrapText="1"/>
      <protection locked="0"/>
    </xf>
    <xf numFmtId="0" fontId="8" fillId="19" borderId="44" xfId="0" applyFont="1" applyFill="1" applyBorder="1" applyAlignment="1" applyProtection="1">
      <alignment horizontal="center" vertical="top" wrapText="1"/>
      <protection locked="0"/>
    </xf>
    <xf numFmtId="0" fontId="11" fillId="0" borderId="5" xfId="0" applyFont="1" applyBorder="1" applyAlignment="1" applyProtection="1">
      <alignment horizontal="center" vertical="top" wrapText="1"/>
      <protection locked="0"/>
    </xf>
    <xf numFmtId="0" fontId="8" fillId="0" borderId="0" xfId="0" applyFont="1" applyAlignment="1" applyProtection="1">
      <alignment vertical="center" wrapText="1"/>
      <protection locked="0"/>
    </xf>
    <xf numFmtId="0" fontId="11" fillId="0" borderId="0" xfId="0" applyFont="1" applyAlignment="1" applyProtection="1">
      <alignment vertical="center" wrapText="1"/>
      <protection locked="0"/>
    </xf>
    <xf numFmtId="0" fontId="11" fillId="0" borderId="0" xfId="0" applyFont="1" applyAlignment="1" applyProtection="1">
      <alignment horizontal="center" vertical="top" wrapText="1"/>
      <protection locked="0"/>
    </xf>
    <xf numFmtId="0" fontId="30" fillId="0" borderId="5"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25" fillId="0" borderId="0" xfId="0" applyFont="1" applyProtection="1">
      <protection locked="0"/>
    </xf>
    <xf numFmtId="0" fontId="0" fillId="0" borderId="30" xfId="0" applyBorder="1" applyAlignment="1" applyProtection="1">
      <alignment vertical="top" wrapText="1"/>
      <protection locked="0"/>
    </xf>
    <xf numFmtId="0" fontId="21" fillId="13" borderId="77" xfId="0" applyFont="1" applyFill="1" applyBorder="1" applyAlignment="1">
      <alignment horizontal="center" vertical="center" wrapText="1"/>
    </xf>
    <xf numFmtId="0" fontId="21" fillId="13" borderId="30" xfId="0" applyFont="1" applyFill="1" applyBorder="1" applyAlignment="1">
      <alignment horizontal="center" vertical="center" wrapText="1"/>
    </xf>
    <xf numFmtId="0" fontId="21" fillId="13" borderId="78" xfId="0" applyFont="1" applyFill="1" applyBorder="1" applyAlignment="1">
      <alignment horizontal="center" vertical="center" wrapText="1"/>
    </xf>
    <xf numFmtId="0" fontId="11" fillId="17" borderId="50" xfId="0" applyFont="1" applyFill="1" applyBorder="1" applyAlignment="1">
      <alignment horizontal="center" vertical="center" wrapText="1"/>
    </xf>
    <xf numFmtId="0" fontId="11" fillId="18" borderId="50" xfId="0" applyFont="1" applyFill="1" applyBorder="1" applyAlignment="1">
      <alignment horizontal="center" vertical="center" wrapText="1"/>
    </xf>
    <xf numFmtId="0" fontId="11" fillId="18" borderId="50" xfId="0" applyFont="1" applyFill="1" applyBorder="1" applyAlignment="1">
      <alignment vertical="center" wrapText="1"/>
    </xf>
    <xf numFmtId="0" fontId="11" fillId="18" borderId="51" xfId="0" applyFont="1" applyFill="1" applyBorder="1" applyAlignment="1">
      <alignment vertical="center" wrapText="1"/>
    </xf>
    <xf numFmtId="0" fontId="11" fillId="20" borderId="18" xfId="0" applyFont="1" applyFill="1" applyBorder="1" applyAlignment="1">
      <alignment horizontal="center" vertical="top" wrapText="1"/>
    </xf>
    <xf numFmtId="166" fontId="8" fillId="16" borderId="16" xfId="0" applyNumberFormat="1" applyFont="1" applyFill="1" applyBorder="1" applyAlignment="1">
      <alignment vertical="center" wrapText="1"/>
    </xf>
    <xf numFmtId="166" fontId="8" fillId="16" borderId="19" xfId="0" applyNumberFormat="1" applyFont="1" applyFill="1" applyBorder="1" applyAlignment="1">
      <alignment vertical="center" wrapText="1"/>
    </xf>
    <xf numFmtId="0" fontId="8" fillId="0" borderId="31" xfId="0" applyFont="1" applyBorder="1" applyAlignment="1">
      <alignment horizontal="center" vertical="top" wrapText="1"/>
    </xf>
    <xf numFmtId="0" fontId="9" fillId="0" borderId="16" xfId="0" applyFont="1" applyBorder="1" applyAlignment="1">
      <alignment horizontal="center" vertical="center" wrapText="1"/>
    </xf>
    <xf numFmtId="0" fontId="8" fillId="0" borderId="14" xfId="0" applyFont="1" applyBorder="1" applyAlignment="1">
      <alignment vertical="center" wrapText="1"/>
    </xf>
    <xf numFmtId="164" fontId="8" fillId="0" borderId="14" xfId="0" applyNumberFormat="1" applyFont="1" applyBorder="1" applyAlignment="1">
      <alignment vertical="center" wrapText="1"/>
    </xf>
    <xf numFmtId="164" fontId="8" fillId="0" borderId="5" xfId="0" applyNumberFormat="1" applyFont="1" applyBorder="1" applyAlignment="1">
      <alignment vertical="center" wrapText="1"/>
    </xf>
    <xf numFmtId="0" fontId="8" fillId="0" borderId="5" xfId="0" applyFont="1" applyBorder="1" applyAlignment="1">
      <alignment horizontal="center" vertical="top" wrapText="1"/>
    </xf>
    <xf numFmtId="0" fontId="11" fillId="20" borderId="51" xfId="0" applyFont="1" applyFill="1" applyBorder="1" applyAlignment="1">
      <alignment horizontal="center" vertical="top" wrapText="1"/>
    </xf>
    <xf numFmtId="166" fontId="8" fillId="16" borderId="8" xfId="0" applyNumberFormat="1" applyFont="1" applyFill="1" applyBorder="1" applyAlignment="1">
      <alignment vertical="center" wrapText="1"/>
    </xf>
    <xf numFmtId="0" fontId="8" fillId="0" borderId="53" xfId="0" applyFont="1" applyBorder="1" applyAlignment="1">
      <alignment horizontal="center" vertical="top" wrapText="1"/>
    </xf>
    <xf numFmtId="0" fontId="9" fillId="0" borderId="8" xfId="0" applyFont="1" applyBorder="1" applyAlignment="1">
      <alignment horizontal="center" vertical="center" wrapText="1"/>
    </xf>
    <xf numFmtId="0" fontId="8" fillId="0" borderId="13" xfId="0" applyFont="1" applyBorder="1" applyAlignment="1">
      <alignment vertical="center" wrapText="1"/>
    </xf>
    <xf numFmtId="166" fontId="8" fillId="0" borderId="13" xfId="0" applyNumberFormat="1" applyFont="1" applyBorder="1" applyAlignment="1">
      <alignment vertical="center" wrapText="1"/>
    </xf>
    <xf numFmtId="166" fontId="8" fillId="0" borderId="12" xfId="0" applyNumberFormat="1" applyFont="1" applyBorder="1" applyAlignment="1">
      <alignment vertical="center" wrapText="1"/>
    </xf>
    <xf numFmtId="0" fontId="8" fillId="0" borderId="12" xfId="0" applyFont="1" applyBorder="1" applyAlignment="1">
      <alignment horizontal="center" vertical="top" wrapText="1"/>
    </xf>
    <xf numFmtId="166" fontId="8" fillId="15" borderId="8" xfId="0" applyNumberFormat="1" applyFont="1" applyFill="1" applyBorder="1" applyAlignment="1">
      <alignment vertical="center" wrapText="1"/>
    </xf>
    <xf numFmtId="166" fontId="8" fillId="15" borderId="19" xfId="0" applyNumberFormat="1" applyFont="1" applyFill="1" applyBorder="1" applyAlignment="1">
      <alignment vertical="center" wrapText="1"/>
    </xf>
    <xf numFmtId="166" fontId="8" fillId="0" borderId="5" xfId="0" applyNumberFormat="1" applyFont="1" applyBorder="1" applyAlignment="1">
      <alignment vertical="center" wrapText="1"/>
    </xf>
    <xf numFmtId="166" fontId="9" fillId="7" borderId="4" xfId="0" applyNumberFormat="1" applyFont="1" applyFill="1" applyBorder="1" applyAlignment="1">
      <alignment vertical="center" wrapText="1"/>
    </xf>
    <xf numFmtId="0" fontId="9" fillId="0" borderId="5" xfId="0" applyFont="1" applyBorder="1" applyAlignment="1">
      <alignment horizontal="center" vertical="top" wrapText="1"/>
    </xf>
    <xf numFmtId="0" fontId="9" fillId="6" borderId="5" xfId="0" applyFont="1" applyFill="1" applyBorder="1" applyAlignment="1">
      <alignment horizontal="left" vertical="center" wrapText="1"/>
    </xf>
    <xf numFmtId="166" fontId="9" fillId="6" borderId="5" xfId="0" applyNumberFormat="1" applyFont="1" applyFill="1" applyBorder="1" applyAlignment="1">
      <alignment vertical="center" wrapText="1"/>
    </xf>
    <xf numFmtId="0" fontId="9" fillId="6" borderId="5" xfId="0" applyFont="1" applyFill="1" applyBorder="1" applyAlignment="1">
      <alignment horizontal="center" vertical="top" wrapText="1"/>
    </xf>
    <xf numFmtId="0" fontId="8" fillId="0" borderId="40" xfId="0" applyFont="1" applyBorder="1" applyAlignment="1">
      <alignment horizontal="center" vertical="top" wrapText="1"/>
    </xf>
    <xf numFmtId="0" fontId="9" fillId="30" borderId="8" xfId="0" applyFont="1" applyFill="1" applyBorder="1" applyAlignment="1">
      <alignment horizontal="center" vertical="center" wrapText="1"/>
    </xf>
    <xf numFmtId="0" fontId="8" fillId="30" borderId="13" xfId="0" applyFont="1" applyFill="1" applyBorder="1" applyAlignment="1">
      <alignment vertical="center" wrapText="1"/>
    </xf>
    <xf numFmtId="166" fontId="8" fillId="30" borderId="13" xfId="0" applyNumberFormat="1" applyFont="1" applyFill="1" applyBorder="1" applyAlignment="1">
      <alignment vertical="center" wrapText="1"/>
    </xf>
    <xf numFmtId="166" fontId="8" fillId="30" borderId="12" xfId="0" applyNumberFormat="1" applyFont="1" applyFill="1" applyBorder="1" applyAlignment="1">
      <alignment vertical="center" wrapText="1"/>
    </xf>
    <xf numFmtId="166" fontId="8" fillId="30" borderId="5" xfId="0" applyNumberFormat="1" applyFont="1" applyFill="1" applyBorder="1" applyAlignment="1">
      <alignment vertical="center" wrapText="1"/>
    </xf>
    <xf numFmtId="0" fontId="8" fillId="9" borderId="5" xfId="0" applyFont="1" applyFill="1" applyBorder="1" applyAlignment="1">
      <alignment horizontal="center" vertical="top" wrapText="1"/>
    </xf>
    <xf numFmtId="166" fontId="8" fillId="16" borderId="20" xfId="0" applyNumberFormat="1" applyFont="1" applyFill="1" applyBorder="1" applyAlignment="1">
      <alignment vertical="center" wrapText="1"/>
    </xf>
    <xf numFmtId="0" fontId="9" fillId="0" borderId="5" xfId="0" applyFont="1" applyBorder="1" applyAlignment="1">
      <alignment horizontal="center" vertical="center" wrapText="1"/>
    </xf>
    <xf numFmtId="0" fontId="8" fillId="0" borderId="5" xfId="0" applyFont="1" applyBorder="1" applyAlignment="1">
      <alignment vertical="center" wrapText="1"/>
    </xf>
    <xf numFmtId="166" fontId="9" fillId="16" borderId="33" xfId="0" applyNumberFormat="1" applyFont="1" applyFill="1" applyBorder="1" applyAlignment="1">
      <alignment vertical="center" wrapText="1"/>
    </xf>
    <xf numFmtId="166" fontId="9" fillId="16" borderId="22" xfId="0" applyNumberFormat="1" applyFont="1" applyFill="1" applyBorder="1" applyAlignment="1">
      <alignment vertical="center" wrapText="1"/>
    </xf>
    <xf numFmtId="166" fontId="9" fillId="16" borderId="19" xfId="0" applyNumberFormat="1" applyFont="1" applyFill="1" applyBorder="1" applyAlignment="1">
      <alignment vertical="center" wrapText="1"/>
    </xf>
    <xf numFmtId="0" fontId="9" fillId="0" borderId="40" xfId="0" applyFont="1" applyBorder="1" applyAlignment="1">
      <alignment horizontal="center" vertical="top" wrapText="1"/>
    </xf>
    <xf numFmtId="0" fontId="9" fillId="9" borderId="30" xfId="0" applyFont="1" applyFill="1" applyBorder="1" applyAlignment="1">
      <alignment horizontal="center" vertical="center" wrapText="1"/>
    </xf>
    <xf numFmtId="0" fontId="9" fillId="9" borderId="30" xfId="0" applyFont="1" applyFill="1" applyBorder="1" applyAlignment="1">
      <alignment vertical="center" wrapText="1"/>
    </xf>
    <xf numFmtId="166" fontId="9" fillId="9" borderId="30" xfId="0" applyNumberFormat="1" applyFont="1" applyFill="1" applyBorder="1" applyAlignment="1">
      <alignment vertical="center" wrapText="1"/>
    </xf>
    <xf numFmtId="166" fontId="9" fillId="9" borderId="5" xfId="0" applyNumberFormat="1" applyFont="1" applyFill="1" applyBorder="1" applyAlignment="1">
      <alignment vertical="center" wrapText="1"/>
    </xf>
    <xf numFmtId="0" fontId="9" fillId="9" borderId="5" xfId="0" applyFont="1" applyFill="1" applyBorder="1" applyAlignment="1">
      <alignment horizontal="center" vertical="top" wrapText="1"/>
    </xf>
    <xf numFmtId="166" fontId="4" fillId="7" borderId="4" xfId="0" applyNumberFormat="1" applyFont="1" applyFill="1" applyBorder="1" applyAlignment="1">
      <alignment vertical="center" wrapText="1"/>
    </xf>
    <xf numFmtId="0" fontId="4" fillId="0" borderId="17" xfId="0" applyFont="1" applyBorder="1" applyAlignment="1">
      <alignment horizontal="center" vertical="top" wrapText="1"/>
    </xf>
    <xf numFmtId="166" fontId="8" fillId="4" borderId="8" xfId="0" applyNumberFormat="1" applyFont="1" applyFill="1" applyBorder="1" applyAlignment="1">
      <alignment vertical="center" wrapText="1"/>
    </xf>
    <xf numFmtId="166" fontId="8" fillId="4" borderId="4" xfId="0" applyNumberFormat="1" applyFont="1" applyFill="1" applyBorder="1" applyAlignment="1">
      <alignment vertical="center" wrapText="1"/>
    </xf>
    <xf numFmtId="0" fontId="8" fillId="0" borderId="17" xfId="0" applyFont="1" applyBorder="1" applyAlignment="1">
      <alignment horizontal="center" vertical="top" wrapText="1"/>
    </xf>
    <xf numFmtId="0" fontId="4" fillId="6" borderId="5" xfId="0" applyFont="1" applyFill="1" applyBorder="1" applyAlignment="1">
      <alignment horizontal="center" vertical="center" wrapText="1"/>
    </xf>
    <xf numFmtId="166" fontId="4" fillId="6" borderId="5" xfId="0" applyNumberFormat="1" applyFont="1" applyFill="1" applyBorder="1" applyAlignment="1">
      <alignment vertical="center" wrapText="1"/>
    </xf>
    <xf numFmtId="0" fontId="4" fillId="6" borderId="5" xfId="0" applyFont="1" applyFill="1" applyBorder="1" applyAlignment="1">
      <alignment horizontal="center" vertical="top" wrapText="1"/>
    </xf>
    <xf numFmtId="0" fontId="9" fillId="28" borderId="5" xfId="0" applyFont="1" applyFill="1" applyBorder="1" applyAlignment="1">
      <alignment horizontal="center" vertical="center" wrapText="1"/>
    </xf>
    <xf numFmtId="0" fontId="8" fillId="28" borderId="5" xfId="0" applyFont="1" applyFill="1" applyBorder="1" applyAlignment="1">
      <alignment vertical="center" wrapText="1"/>
    </xf>
    <xf numFmtId="166" fontId="8" fillId="28" borderId="5" xfId="0" applyNumberFormat="1" applyFont="1" applyFill="1" applyBorder="1" applyAlignment="1">
      <alignment vertical="center" wrapText="1"/>
    </xf>
    <xf numFmtId="0" fontId="9" fillId="6" borderId="5" xfId="0" applyFont="1" applyFill="1" applyBorder="1" applyAlignment="1">
      <alignment horizontal="center" vertical="center" wrapText="1"/>
    </xf>
    <xf numFmtId="0" fontId="8" fillId="6" borderId="5" xfId="0" applyFont="1" applyFill="1" applyBorder="1" applyAlignment="1">
      <alignment vertical="center" wrapText="1"/>
    </xf>
    <xf numFmtId="166" fontId="8" fillId="6" borderId="5" xfId="0" applyNumberFormat="1" applyFont="1" applyFill="1" applyBorder="1" applyAlignment="1">
      <alignment vertical="center" wrapText="1"/>
    </xf>
    <xf numFmtId="0" fontId="8" fillId="6" borderId="5" xfId="0" applyFont="1" applyFill="1" applyBorder="1" applyAlignment="1">
      <alignment horizontal="center" vertical="top" wrapText="1"/>
    </xf>
    <xf numFmtId="166" fontId="8" fillId="15" borderId="4" xfId="0" applyNumberFormat="1" applyFont="1" applyFill="1" applyBorder="1" applyAlignment="1">
      <alignment vertical="center" wrapText="1"/>
    </xf>
    <xf numFmtId="0" fontId="3" fillId="0" borderId="5" xfId="0" applyFont="1" applyBorder="1" applyAlignment="1">
      <alignment horizontal="center" vertical="top"/>
    </xf>
    <xf numFmtId="0" fontId="3" fillId="0" borderId="0" xfId="0" applyFont="1" applyAlignment="1">
      <alignment horizontal="center" vertical="top"/>
    </xf>
    <xf numFmtId="0" fontId="4" fillId="0" borderId="5" xfId="0" applyFont="1" applyBorder="1" applyAlignment="1">
      <alignment horizontal="center" vertical="center" wrapText="1"/>
    </xf>
    <xf numFmtId="166" fontId="4" fillId="0" borderId="5" xfId="0" applyNumberFormat="1" applyFont="1" applyBorder="1" applyAlignment="1">
      <alignment vertical="center" wrapText="1"/>
    </xf>
    <xf numFmtId="0" fontId="4" fillId="0" borderId="5" xfId="0" applyFont="1" applyBorder="1" applyAlignment="1">
      <alignment horizontal="center" vertical="top" wrapText="1"/>
    </xf>
    <xf numFmtId="9" fontId="9" fillId="4" borderId="13" xfId="0" applyNumberFormat="1" applyFont="1" applyFill="1" applyBorder="1" applyAlignment="1">
      <alignment horizontal="center" vertical="center" wrapText="1"/>
    </xf>
    <xf numFmtId="0" fontId="0" fillId="0" borderId="5" xfId="0" applyBorder="1" applyAlignment="1">
      <alignment vertical="top" wrapText="1"/>
    </xf>
    <xf numFmtId="0" fontId="0" fillId="0" borderId="0" xfId="0" applyAlignment="1">
      <alignment horizontal="center" vertical="top"/>
    </xf>
    <xf numFmtId="166" fontId="4" fillId="7" borderId="9" xfId="0" applyNumberFormat="1" applyFont="1" applyFill="1" applyBorder="1" applyAlignment="1">
      <alignment vertical="center" wrapText="1"/>
    </xf>
    <xf numFmtId="166" fontId="27" fillId="8" borderId="19" xfId="0" applyNumberFormat="1" applyFont="1" applyFill="1" applyBorder="1" applyAlignment="1">
      <alignment vertical="center"/>
    </xf>
    <xf numFmtId="0" fontId="27" fillId="0" borderId="50" xfId="0" applyFont="1" applyBorder="1" applyAlignment="1">
      <alignment horizontal="center" vertical="top"/>
    </xf>
    <xf numFmtId="0" fontId="11" fillId="20" borderId="80" xfId="0" applyFont="1" applyFill="1" applyBorder="1" applyAlignment="1">
      <alignment horizontal="center" vertical="top" wrapText="1"/>
    </xf>
    <xf numFmtId="166" fontId="9" fillId="4" borderId="20" xfId="0" applyNumberFormat="1" applyFont="1" applyFill="1" applyBorder="1" applyAlignment="1">
      <alignment vertical="center" wrapText="1"/>
    </xf>
    <xf numFmtId="166" fontId="27" fillId="8" borderId="20" xfId="0" applyNumberFormat="1" applyFont="1" applyFill="1" applyBorder="1" applyAlignment="1">
      <alignment vertical="center"/>
    </xf>
    <xf numFmtId="0" fontId="28" fillId="0" borderId="0" xfId="0" applyFont="1"/>
    <xf numFmtId="0" fontId="20" fillId="0" borderId="5" xfId="0" applyFont="1" applyBorder="1" applyAlignment="1">
      <alignment vertical="center" wrapText="1"/>
    </xf>
    <xf numFmtId="0" fontId="20" fillId="0" borderId="0" xfId="0" applyFont="1" applyAlignment="1">
      <alignment vertical="center" wrapText="1"/>
    </xf>
    <xf numFmtId="0" fontId="11" fillId="18" borderId="20" xfId="0" applyFont="1" applyFill="1" applyBorder="1" applyAlignment="1">
      <alignment vertical="center" wrapText="1"/>
    </xf>
    <xf numFmtId="0" fontId="11" fillId="18" borderId="19" xfId="0" applyFont="1" applyFill="1" applyBorder="1" applyAlignment="1">
      <alignment vertical="center" wrapText="1"/>
    </xf>
    <xf numFmtId="0" fontId="11" fillId="18" borderId="21" xfId="0" applyFont="1" applyFill="1" applyBorder="1" applyAlignment="1">
      <alignment vertical="center" wrapText="1"/>
    </xf>
    <xf numFmtId="166" fontId="7" fillId="8" borderId="52" xfId="0" applyNumberFormat="1" applyFont="1" applyFill="1" applyBorder="1" applyAlignment="1">
      <alignment vertical="center" wrapText="1"/>
    </xf>
    <xf numFmtId="166" fontId="7" fillId="8" borderId="19" xfId="0" applyNumberFormat="1" applyFont="1" applyFill="1" applyBorder="1" applyAlignment="1">
      <alignment vertical="center" wrapText="1"/>
    </xf>
    <xf numFmtId="0" fontId="9" fillId="15" borderId="7" xfId="0" applyFont="1" applyFill="1" applyBorder="1" applyAlignment="1">
      <alignment horizontal="center" vertical="center" wrapText="1"/>
    </xf>
    <xf numFmtId="0" fontId="9" fillId="16" borderId="7" xfId="0" applyFont="1" applyFill="1" applyBorder="1" applyAlignment="1">
      <alignment horizontal="center" vertical="center" wrapText="1"/>
    </xf>
    <xf numFmtId="0" fontId="12" fillId="11" borderId="22" xfId="0" applyFont="1" applyFill="1" applyBorder="1" applyAlignment="1">
      <alignment horizontal="center" vertical="center" wrapText="1"/>
    </xf>
    <xf numFmtId="0" fontId="4" fillId="11" borderId="33" xfId="0" applyFont="1" applyFill="1" applyBorder="1" applyAlignment="1">
      <alignment horizontal="justify" vertical="center" wrapText="1"/>
    </xf>
    <xf numFmtId="0" fontId="4" fillId="9" borderId="37" xfId="0" applyFont="1" applyFill="1" applyBorder="1" applyAlignment="1">
      <alignment horizontal="center" vertical="center" wrapText="1"/>
    </xf>
    <xf numFmtId="0" fontId="4" fillId="9" borderId="38" xfId="0" applyFont="1" applyFill="1" applyBorder="1" applyAlignment="1">
      <alignment horizontal="center" vertical="center" wrapText="1"/>
    </xf>
    <xf numFmtId="0" fontId="4" fillId="11" borderId="37" xfId="0" applyFont="1" applyFill="1" applyBorder="1" applyAlignment="1">
      <alignment horizontal="left" vertical="center" wrapText="1"/>
    </xf>
    <xf numFmtId="0" fontId="4" fillId="11" borderId="42" xfId="0" applyFont="1" applyFill="1" applyBorder="1" applyAlignment="1">
      <alignment vertical="center" wrapText="1"/>
    </xf>
    <xf numFmtId="44" fontId="13" fillId="22" borderId="38" xfId="2" applyFont="1" applyFill="1" applyBorder="1" applyAlignment="1" applyProtection="1">
      <alignment horizontal="right" vertical="center" wrapText="1"/>
    </xf>
    <xf numFmtId="0" fontId="4" fillId="22" borderId="37"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7" xfId="0" applyFont="1" applyFill="1" applyBorder="1" applyAlignment="1">
      <alignment horizontal="justify" vertical="center" wrapText="1"/>
    </xf>
    <xf numFmtId="0" fontId="4" fillId="11" borderId="20" xfId="0" applyFont="1" applyFill="1" applyBorder="1" applyAlignment="1">
      <alignment vertical="center" wrapText="1"/>
    </xf>
    <xf numFmtId="0" fontId="3" fillId="0" borderId="0" xfId="0" applyFont="1" applyAlignment="1">
      <alignment horizontal="center"/>
    </xf>
    <xf numFmtId="0" fontId="3" fillId="11" borderId="61" xfId="0" applyFont="1" applyFill="1" applyBorder="1"/>
    <xf numFmtId="0" fontId="3" fillId="0" borderId="5" xfId="0" applyFont="1" applyBorder="1"/>
    <xf numFmtId="0" fontId="3" fillId="12" borderId="37" xfId="0" applyFont="1" applyFill="1" applyBorder="1"/>
    <xf numFmtId="0" fontId="3" fillId="12" borderId="18" xfId="0" applyFont="1" applyFill="1" applyBorder="1"/>
    <xf numFmtId="0" fontId="3" fillId="12" borderId="38" xfId="0" applyFont="1" applyFill="1" applyBorder="1" applyAlignment="1">
      <alignment horizontal="center"/>
    </xf>
    <xf numFmtId="44" fontId="3" fillId="0" borderId="5" xfId="2" applyFont="1" applyFill="1" applyBorder="1" applyAlignment="1" applyProtection="1">
      <alignment horizontal="center"/>
    </xf>
    <xf numFmtId="44" fontId="6" fillId="0" borderId="38" xfId="2" applyFont="1" applyBorder="1" applyAlignment="1" applyProtection="1">
      <alignment horizontal="center"/>
    </xf>
    <xf numFmtId="0" fontId="0" fillId="0" borderId="0" xfId="0" applyAlignment="1">
      <alignment horizontal="center"/>
    </xf>
    <xf numFmtId="44" fontId="6" fillId="0" borderId="43" xfId="2" applyFont="1" applyBorder="1" applyAlignment="1" applyProtection="1">
      <alignment horizontal="center"/>
    </xf>
    <xf numFmtId="0" fontId="3" fillId="34" borderId="5" xfId="0" applyFont="1" applyFill="1" applyBorder="1"/>
    <xf numFmtId="0" fontId="3" fillId="34" borderId="82" xfId="0" applyFont="1" applyFill="1" applyBorder="1"/>
    <xf numFmtId="0" fontId="33" fillId="0" borderId="20" xfId="0" applyFont="1" applyBorder="1" applyAlignment="1">
      <alignment horizontal="left" vertical="center" wrapText="1"/>
    </xf>
    <xf numFmtId="0" fontId="33" fillId="0" borderId="24" xfId="0" applyFont="1" applyBorder="1" applyAlignment="1">
      <alignment horizontal="left" vertical="center" wrapText="1"/>
    </xf>
    <xf numFmtId="0" fontId="33" fillId="0" borderId="21" xfId="0" applyFont="1" applyBorder="1" applyAlignment="1">
      <alignment horizontal="left" vertical="center" wrapText="1"/>
    </xf>
    <xf numFmtId="0" fontId="4" fillId="2" borderId="1" xfId="0" applyFont="1" applyFill="1" applyBorder="1" applyAlignment="1">
      <alignment horizontal="left" vertical="center" wrapText="1"/>
    </xf>
    <xf numFmtId="0" fontId="5" fillId="0" borderId="2" xfId="0" applyFont="1" applyBorder="1"/>
    <xf numFmtId="0" fontId="5" fillId="0" borderId="3" xfId="0" applyFont="1" applyBorder="1"/>
    <xf numFmtId="0" fontId="3" fillId="9" borderId="20" xfId="0" applyFont="1" applyFill="1" applyBorder="1" applyAlignment="1" applyProtection="1">
      <alignment horizontal="left" vertical="top"/>
      <protection locked="0"/>
    </xf>
    <xf numFmtId="0" fontId="3" fillId="9" borderId="21" xfId="0" applyFont="1" applyFill="1" applyBorder="1" applyAlignment="1" applyProtection="1">
      <alignment horizontal="left" vertical="top"/>
      <protection locked="0"/>
    </xf>
    <xf numFmtId="0" fontId="6" fillId="9" borderId="20" xfId="0" applyFont="1" applyFill="1" applyBorder="1" applyAlignment="1" applyProtection="1">
      <alignment horizontal="left" vertical="top"/>
      <protection locked="0"/>
    </xf>
    <xf numFmtId="0" fontId="6" fillId="9" borderId="21" xfId="0" applyFont="1" applyFill="1" applyBorder="1" applyAlignment="1" applyProtection="1">
      <alignment horizontal="left" vertical="top"/>
      <protection locked="0"/>
    </xf>
    <xf numFmtId="0" fontId="2" fillId="0" borderId="18" xfId="0" applyFont="1" applyBorder="1" applyAlignment="1">
      <alignment horizontal="center" vertical="center" wrapText="1"/>
    </xf>
    <xf numFmtId="0" fontId="6" fillId="9" borderId="14" xfId="0" applyFont="1" applyFill="1" applyBorder="1" applyAlignment="1">
      <alignment horizontal="left"/>
    </xf>
    <xf numFmtId="0" fontId="3" fillId="9" borderId="20" xfId="0" applyFont="1" applyFill="1" applyBorder="1" applyAlignment="1" applyProtection="1">
      <alignment horizontal="left" vertical="top" wrapText="1"/>
      <protection locked="0"/>
    </xf>
    <xf numFmtId="0" fontId="3" fillId="9" borderId="24" xfId="0" applyFont="1" applyFill="1" applyBorder="1" applyAlignment="1" applyProtection="1">
      <alignment horizontal="left" vertical="top" wrapText="1"/>
      <protection locked="0"/>
    </xf>
    <xf numFmtId="0" fontId="3" fillId="9" borderId="21" xfId="0" applyFont="1" applyFill="1" applyBorder="1" applyAlignment="1" applyProtection="1">
      <alignment horizontal="left" vertical="top" wrapText="1"/>
      <protection locked="0"/>
    </xf>
    <xf numFmtId="0" fontId="4" fillId="2" borderId="15" xfId="0" applyFont="1" applyFill="1" applyBorder="1" applyAlignment="1">
      <alignment horizontal="left" vertical="center" wrapText="1"/>
    </xf>
    <xf numFmtId="0" fontId="5" fillId="0" borderId="12" xfId="0" applyFont="1" applyBorder="1"/>
    <xf numFmtId="0" fontId="5" fillId="0" borderId="5" xfId="0" applyFont="1" applyBorder="1"/>
    <xf numFmtId="0" fontId="5" fillId="0" borderId="11" xfId="0" applyFont="1" applyBorder="1"/>
    <xf numFmtId="0" fontId="4" fillId="2" borderId="20" xfId="0" applyFont="1" applyFill="1" applyBorder="1" applyAlignment="1">
      <alignment horizontal="left" vertical="center" wrapText="1"/>
    </xf>
    <xf numFmtId="0" fontId="5" fillId="0" borderId="24" xfId="0" applyFont="1" applyBorder="1"/>
    <xf numFmtId="0" fontId="5" fillId="0" borderId="21" xfId="0" applyFont="1" applyBorder="1"/>
    <xf numFmtId="0" fontId="6" fillId="27" borderId="18" xfId="0" applyFont="1" applyFill="1" applyBorder="1" applyAlignment="1">
      <alignment vertical="center" wrapText="1"/>
    </xf>
    <xf numFmtId="0" fontId="6" fillId="27" borderId="25" xfId="0" applyFont="1" applyFill="1" applyBorder="1" applyAlignment="1">
      <alignment horizontal="center" vertical="center"/>
    </xf>
    <xf numFmtId="0" fontId="6" fillId="27" borderId="44" xfId="0" applyFont="1" applyFill="1" applyBorder="1" applyAlignment="1">
      <alignment horizontal="center" vertical="center"/>
    </xf>
    <xf numFmtId="0" fontId="6" fillId="26" borderId="25" xfId="0" applyFont="1" applyFill="1" applyBorder="1" applyAlignment="1">
      <alignment horizontal="left" vertical="center"/>
    </xf>
    <xf numFmtId="0" fontId="6" fillId="26" borderId="26" xfId="0" applyFont="1" applyFill="1" applyBorder="1" applyAlignment="1">
      <alignment horizontal="left" vertical="center"/>
    </xf>
    <xf numFmtId="0" fontId="6" fillId="26" borderId="44" xfId="0" applyFont="1" applyFill="1" applyBorder="1" applyAlignment="1">
      <alignment horizontal="left" vertical="center"/>
    </xf>
    <xf numFmtId="0" fontId="6" fillId="34" borderId="18" xfId="0" applyFont="1" applyFill="1" applyBorder="1" applyAlignment="1">
      <alignment horizontal="center" vertical="center"/>
    </xf>
    <xf numFmtId="0" fontId="6" fillId="34" borderId="25" xfId="0" applyFont="1" applyFill="1" applyBorder="1" applyAlignment="1">
      <alignment horizontal="center" vertical="center"/>
    </xf>
    <xf numFmtId="164" fontId="9" fillId="9" borderId="68" xfId="0" applyNumberFormat="1" applyFont="1" applyFill="1" applyBorder="1" applyAlignment="1" applyProtection="1">
      <alignment horizontal="center" vertical="center" wrapText="1"/>
      <protection locked="0"/>
    </xf>
    <xf numFmtId="164" fontId="9" fillId="9" borderId="69" xfId="0" applyNumberFormat="1" applyFont="1" applyFill="1" applyBorder="1" applyAlignment="1" applyProtection="1">
      <alignment horizontal="center" vertical="center" wrapText="1"/>
      <protection locked="0"/>
    </xf>
    <xf numFmtId="164" fontId="9" fillId="9" borderId="70" xfId="0" applyNumberFormat="1" applyFont="1" applyFill="1" applyBorder="1" applyAlignment="1" applyProtection="1">
      <alignment horizontal="center" vertical="center" wrapText="1"/>
      <protection locked="0"/>
    </xf>
    <xf numFmtId="164" fontId="9" fillId="9" borderId="32" xfId="0" applyNumberFormat="1" applyFont="1" applyFill="1" applyBorder="1" applyAlignment="1" applyProtection="1">
      <alignment horizontal="center" vertical="center" wrapText="1"/>
      <protection locked="0"/>
    </xf>
    <xf numFmtId="164" fontId="9" fillId="9" borderId="82" xfId="0" applyNumberFormat="1" applyFont="1" applyFill="1" applyBorder="1" applyAlignment="1" applyProtection="1">
      <alignment horizontal="center" vertical="center" wrapText="1"/>
      <protection locked="0"/>
    </xf>
    <xf numFmtId="0" fontId="6" fillId="43" borderId="25" xfId="0" applyFont="1" applyFill="1" applyBorder="1" applyAlignment="1">
      <alignment vertical="center" wrapText="1"/>
    </xf>
    <xf numFmtId="0" fontId="6" fillId="43" borderId="26" xfId="0" applyFont="1" applyFill="1" applyBorder="1" applyAlignment="1">
      <alignment vertical="center" wrapText="1"/>
    </xf>
    <xf numFmtId="0" fontId="3" fillId="34" borderId="18" xfId="0" applyFont="1" applyFill="1" applyBorder="1" applyAlignment="1">
      <alignment vertical="center" wrapText="1"/>
    </xf>
    <xf numFmtId="166" fontId="3" fillId="0" borderId="25" xfId="0" applyNumberFormat="1" applyFont="1" applyBorder="1" applyAlignment="1" applyProtection="1">
      <alignment horizontal="right" vertical="center"/>
      <protection locked="0"/>
    </xf>
    <xf numFmtId="166" fontId="3" fillId="0" borderId="44" xfId="0" applyNumberFormat="1" applyFont="1" applyBorder="1" applyAlignment="1" applyProtection="1">
      <alignment horizontal="right" vertical="center"/>
      <protection locked="0"/>
    </xf>
    <xf numFmtId="0" fontId="6" fillId="34" borderId="18" xfId="0" applyFont="1" applyFill="1" applyBorder="1" applyAlignment="1">
      <alignment vertical="center" wrapText="1"/>
    </xf>
    <xf numFmtId="166" fontId="6" fillId="34" borderId="25" xfId="0" applyNumberFormat="1" applyFont="1" applyFill="1" applyBorder="1" applyAlignment="1">
      <alignment horizontal="center" vertical="center"/>
    </xf>
    <xf numFmtId="166" fontId="6" fillId="34" borderId="44" xfId="0" applyNumberFormat="1" applyFont="1" applyFill="1" applyBorder="1" applyAlignment="1">
      <alignment horizontal="center" vertical="center"/>
    </xf>
    <xf numFmtId="0" fontId="6" fillId="27" borderId="18" xfId="0" applyFont="1" applyFill="1" applyBorder="1" applyAlignment="1">
      <alignment vertical="center"/>
    </xf>
    <xf numFmtId="166" fontId="3" fillId="9" borderId="25" xfId="0" applyNumberFormat="1" applyFont="1" applyFill="1" applyBorder="1" applyAlignment="1" applyProtection="1">
      <alignment horizontal="right" vertical="center"/>
      <protection locked="0"/>
    </xf>
    <xf numFmtId="166" fontId="3" fillId="9" borderId="44" xfId="0" applyNumberFormat="1" applyFont="1" applyFill="1" applyBorder="1" applyAlignment="1" applyProtection="1">
      <alignment horizontal="right" vertical="center"/>
      <protection locked="0"/>
    </xf>
    <xf numFmtId="166" fontId="3" fillId="23" borderId="25" xfId="0" applyNumberFormat="1" applyFont="1" applyFill="1" applyBorder="1" applyAlignment="1" applyProtection="1">
      <alignment horizontal="right" vertical="center"/>
      <protection locked="0"/>
    </xf>
    <xf numFmtId="166" fontId="3" fillId="23" borderId="44" xfId="0" applyNumberFormat="1" applyFont="1" applyFill="1" applyBorder="1" applyAlignment="1" applyProtection="1">
      <alignment horizontal="right" vertical="center"/>
      <protection locked="0"/>
    </xf>
    <xf numFmtId="0" fontId="6" fillId="27" borderId="25" xfId="0" applyFont="1" applyFill="1" applyBorder="1" applyAlignment="1">
      <alignment vertical="center" wrapText="1"/>
    </xf>
    <xf numFmtId="0" fontId="6" fillId="27" borderId="26" xfId="0" applyFont="1" applyFill="1" applyBorder="1" applyAlignment="1">
      <alignment vertical="center" wrapText="1"/>
    </xf>
    <xf numFmtId="0" fontId="6" fillId="27" borderId="44" xfId="0" applyFont="1" applyFill="1" applyBorder="1" applyAlignment="1">
      <alignment vertical="center" wrapText="1"/>
    </xf>
    <xf numFmtId="166" fontId="6" fillId="9" borderId="25" xfId="0" applyNumberFormat="1" applyFont="1" applyFill="1" applyBorder="1" applyAlignment="1" applyProtection="1">
      <alignment horizontal="center" vertical="center"/>
      <protection locked="0"/>
    </xf>
    <xf numFmtId="166" fontId="6" fillId="9" borderId="44" xfId="0" applyNumberFormat="1" applyFont="1" applyFill="1" applyBorder="1" applyAlignment="1" applyProtection="1">
      <alignment horizontal="center" vertical="center"/>
      <protection locked="0"/>
    </xf>
    <xf numFmtId="0" fontId="6" fillId="33" borderId="18" xfId="0" applyFont="1" applyFill="1" applyBorder="1" applyAlignment="1">
      <alignment vertical="center" wrapText="1"/>
    </xf>
    <xf numFmtId="166" fontId="6" fillId="25" borderId="25" xfId="0" applyNumberFormat="1" applyFont="1" applyFill="1" applyBorder="1" applyAlignment="1">
      <alignment horizontal="center" vertical="center"/>
    </xf>
    <xf numFmtId="166" fontId="6" fillId="25" borderId="44" xfId="0" applyNumberFormat="1" applyFont="1" applyFill="1" applyBorder="1" applyAlignment="1">
      <alignment horizontal="center" vertical="center"/>
    </xf>
    <xf numFmtId="0" fontId="3" fillId="24" borderId="18" xfId="0" applyFont="1" applyFill="1" applyBorder="1" applyAlignment="1">
      <alignment horizontal="right" vertical="center" wrapText="1"/>
    </xf>
    <xf numFmtId="166" fontId="3" fillId="23" borderId="70" xfId="0" applyNumberFormat="1" applyFont="1" applyFill="1" applyBorder="1" applyAlignment="1" applyProtection="1">
      <alignment horizontal="right" vertical="center" wrapText="1"/>
      <protection locked="0"/>
    </xf>
    <xf numFmtId="166" fontId="3" fillId="23" borderId="32" xfId="0" applyNumberFormat="1" applyFont="1" applyFill="1" applyBorder="1" applyAlignment="1" applyProtection="1">
      <alignment horizontal="right" vertical="center" wrapText="1"/>
      <protection locked="0"/>
    </xf>
    <xf numFmtId="0" fontId="3" fillId="34" borderId="18" xfId="0" applyFont="1" applyFill="1" applyBorder="1" applyAlignment="1">
      <alignment horizontal="right" vertical="center"/>
    </xf>
    <xf numFmtId="10" fontId="3" fillId="34" borderId="25" xfId="0" applyNumberFormat="1" applyFont="1" applyFill="1" applyBorder="1" applyAlignment="1">
      <alignment horizontal="right" vertical="center"/>
    </xf>
    <xf numFmtId="10" fontId="3" fillId="34" borderId="44" xfId="0" applyNumberFormat="1" applyFont="1" applyFill="1" applyBorder="1" applyAlignment="1">
      <alignment horizontal="right" vertical="center"/>
    </xf>
    <xf numFmtId="0" fontId="6" fillId="27" borderId="68" xfId="0" applyFont="1" applyFill="1" applyBorder="1" applyAlignment="1">
      <alignment vertical="center" wrapText="1"/>
    </xf>
    <xf numFmtId="0" fontId="6" fillId="27" borderId="31" xfId="0" applyFont="1" applyFill="1" applyBorder="1" applyAlignment="1">
      <alignment vertical="center" wrapText="1"/>
    </xf>
    <xf numFmtId="0" fontId="6" fillId="27" borderId="69" xfId="0" applyFont="1" applyFill="1" applyBorder="1" applyAlignment="1">
      <alignment vertical="center" wrapText="1"/>
    </xf>
    <xf numFmtId="0" fontId="6" fillId="27" borderId="68" xfId="0" applyFont="1" applyFill="1" applyBorder="1" applyAlignment="1">
      <alignment horizontal="center" vertical="center"/>
    </xf>
    <xf numFmtId="0" fontId="6" fillId="27" borderId="69" xfId="0" applyFont="1" applyFill="1" applyBorder="1" applyAlignment="1">
      <alignment horizontal="center" vertical="center"/>
    </xf>
    <xf numFmtId="0" fontId="6" fillId="27" borderId="18" xfId="0" applyFont="1" applyFill="1" applyBorder="1" applyAlignment="1">
      <alignment horizontal="left" vertical="center" wrapText="1"/>
    </xf>
    <xf numFmtId="0" fontId="6" fillId="9" borderId="18" xfId="0" applyFont="1" applyFill="1" applyBorder="1" applyAlignment="1" applyProtection="1">
      <alignment horizontal="center" vertical="center" wrapText="1"/>
      <protection locked="0"/>
    </xf>
    <xf numFmtId="166" fontId="3" fillId="23" borderId="25" xfId="0" applyNumberFormat="1" applyFont="1" applyFill="1" applyBorder="1" applyAlignment="1" applyProtection="1">
      <alignment horizontal="right" vertical="center" wrapText="1"/>
      <protection locked="0"/>
    </xf>
    <xf numFmtId="166" fontId="3" fillId="23" borderId="44" xfId="0" applyNumberFormat="1" applyFont="1" applyFill="1" applyBorder="1" applyAlignment="1" applyProtection="1">
      <alignment horizontal="right" vertical="center" wrapText="1"/>
      <protection locked="0"/>
    </xf>
    <xf numFmtId="166" fontId="3" fillId="34" borderId="26" xfId="0" applyNumberFormat="1" applyFont="1" applyFill="1" applyBorder="1" applyAlignment="1">
      <alignment horizontal="right" vertical="center"/>
    </xf>
    <xf numFmtId="166" fontId="3" fillId="23" borderId="26" xfId="0" applyNumberFormat="1" applyFont="1" applyFill="1" applyBorder="1" applyAlignment="1" applyProtection="1">
      <alignment horizontal="right" vertical="center" wrapText="1"/>
      <protection locked="0"/>
    </xf>
    <xf numFmtId="166" fontId="3" fillId="9" borderId="25" xfId="0" applyNumberFormat="1" applyFont="1" applyFill="1" applyBorder="1" applyAlignment="1" applyProtection="1">
      <alignment horizontal="right" vertical="center" wrapText="1"/>
      <protection locked="0"/>
    </xf>
    <xf numFmtId="166" fontId="3" fillId="9" borderId="44" xfId="0" applyNumberFormat="1" applyFont="1" applyFill="1" applyBorder="1" applyAlignment="1" applyProtection="1">
      <alignment horizontal="right" vertical="center" wrapText="1"/>
      <protection locked="0"/>
    </xf>
    <xf numFmtId="0" fontId="3" fillId="41" borderId="18" xfId="0" applyFont="1" applyFill="1" applyBorder="1" applyAlignment="1">
      <alignment horizontal="right" vertical="center"/>
    </xf>
    <xf numFmtId="10" fontId="3" fillId="41" borderId="25" xfId="0" applyNumberFormat="1" applyFont="1" applyFill="1" applyBorder="1" applyAlignment="1">
      <alignment horizontal="right" vertical="center"/>
    </xf>
    <xf numFmtId="10" fontId="3" fillId="41" borderId="44" xfId="0" applyNumberFormat="1" applyFont="1" applyFill="1" applyBorder="1" applyAlignment="1">
      <alignment horizontal="right" vertical="center"/>
    </xf>
    <xf numFmtId="0" fontId="6" fillId="22" borderId="18" xfId="0" applyFont="1" applyFill="1" applyBorder="1" applyAlignment="1">
      <alignment vertical="center" wrapText="1"/>
    </xf>
    <xf numFmtId="166" fontId="6" fillId="25" borderId="18" xfId="0" applyNumberFormat="1" applyFont="1" applyFill="1" applyBorder="1" applyAlignment="1">
      <alignment horizontal="right" vertical="center"/>
    </xf>
    <xf numFmtId="0" fontId="3" fillId="34" borderId="70" xfId="0" applyFont="1" applyFill="1" applyBorder="1" applyAlignment="1">
      <alignment horizontal="right" vertical="center"/>
    </xf>
    <xf numFmtId="0" fontId="3" fillId="34" borderId="27" xfId="0" applyFont="1" applyFill="1" applyBorder="1" applyAlignment="1">
      <alignment horizontal="right" vertical="center"/>
    </xf>
    <xf numFmtId="0" fontId="3" fillId="34" borderId="32" xfId="0" applyFont="1" applyFill="1" applyBorder="1" applyAlignment="1">
      <alignment horizontal="right" vertical="center"/>
    </xf>
    <xf numFmtId="0" fontId="9" fillId="34" borderId="18" xfId="0" applyFont="1" applyFill="1" applyBorder="1" applyAlignment="1">
      <alignment vertical="center" wrapText="1"/>
    </xf>
    <xf numFmtId="0" fontId="8" fillId="34" borderId="18" xfId="0" applyFont="1" applyFill="1" applyBorder="1" applyAlignment="1">
      <alignment vertical="center" wrapText="1"/>
    </xf>
    <xf numFmtId="0" fontId="8" fillId="34" borderId="25" xfId="0" applyFont="1" applyFill="1" applyBorder="1" applyAlignment="1">
      <alignment vertical="center" wrapText="1"/>
    </xf>
    <xf numFmtId="164" fontId="9" fillId="9" borderId="18" xfId="0" applyNumberFormat="1" applyFont="1" applyFill="1" applyBorder="1" applyAlignment="1" applyProtection="1">
      <alignment horizontal="center" vertical="center" wrapText="1"/>
      <protection locked="0"/>
    </xf>
    <xf numFmtId="164" fontId="9" fillId="9" borderId="25" xfId="0" applyNumberFormat="1" applyFont="1" applyFill="1" applyBorder="1" applyAlignment="1" applyProtection="1">
      <alignment horizontal="center" vertical="center" wrapText="1"/>
      <protection locked="0"/>
    </xf>
    <xf numFmtId="0" fontId="6" fillId="22" borderId="25" xfId="0" applyFont="1" applyFill="1" applyBorder="1" applyAlignment="1">
      <alignment vertical="center" wrapText="1"/>
    </xf>
    <xf numFmtId="0" fontId="6" fillId="22" borderId="26" xfId="0" applyFont="1" applyFill="1" applyBorder="1" applyAlignment="1">
      <alignment vertical="center" wrapText="1"/>
    </xf>
    <xf numFmtId="0" fontId="6" fillId="22" borderId="44" xfId="0" applyFont="1" applyFill="1" applyBorder="1" applyAlignment="1">
      <alignment vertical="center" wrapText="1"/>
    </xf>
    <xf numFmtId="0" fontId="6" fillId="22" borderId="68" xfId="0" applyFont="1" applyFill="1" applyBorder="1" applyAlignment="1">
      <alignment horizontal="center" vertical="center" wrapText="1"/>
    </xf>
    <xf numFmtId="0" fontId="6" fillId="22" borderId="69" xfId="0" applyFont="1" applyFill="1" applyBorder="1" applyAlignment="1">
      <alignment horizontal="center" vertical="center" wrapText="1"/>
    </xf>
    <xf numFmtId="0" fontId="6" fillId="39" borderId="18" xfId="0" applyFont="1" applyFill="1" applyBorder="1" applyAlignment="1">
      <alignment vertical="center" wrapText="1"/>
    </xf>
    <xf numFmtId="166" fontId="6" fillId="39" borderId="68" xfId="0" applyNumberFormat="1" applyFont="1" applyFill="1" applyBorder="1" applyAlignment="1">
      <alignment horizontal="center" vertical="center"/>
    </xf>
    <xf numFmtId="166" fontId="6" fillId="39" borderId="69" xfId="0" applyNumberFormat="1" applyFont="1" applyFill="1" applyBorder="1" applyAlignment="1">
      <alignment horizontal="center" vertical="center"/>
    </xf>
    <xf numFmtId="166" fontId="6" fillId="39" borderId="70" xfId="0" applyNumberFormat="1" applyFont="1" applyFill="1" applyBorder="1" applyAlignment="1">
      <alignment horizontal="center" vertical="center"/>
    </xf>
    <xf numFmtId="166" fontId="6" fillId="39" borderId="32" xfId="0" applyNumberFormat="1" applyFont="1" applyFill="1" applyBorder="1" applyAlignment="1">
      <alignment horizontal="center" vertical="center"/>
    </xf>
    <xf numFmtId="0" fontId="6" fillId="26" borderId="18" xfId="0" applyFont="1" applyFill="1" applyBorder="1" applyAlignment="1">
      <alignment vertical="center" wrapText="1"/>
    </xf>
    <xf numFmtId="166" fontId="6" fillId="9" borderId="25" xfId="0" applyNumberFormat="1" applyFont="1" applyFill="1" applyBorder="1" applyAlignment="1" applyProtection="1">
      <alignment horizontal="right" vertical="center"/>
      <protection locked="0"/>
    </xf>
    <xf numFmtId="166" fontId="6" fillId="9" borderId="44" xfId="0" applyNumberFormat="1" applyFont="1" applyFill="1" applyBorder="1" applyAlignment="1" applyProtection="1">
      <alignment horizontal="right" vertical="center"/>
      <protection locked="0"/>
    </xf>
    <xf numFmtId="166" fontId="6" fillId="25" borderId="68" xfId="0" applyNumberFormat="1" applyFont="1" applyFill="1" applyBorder="1" applyAlignment="1">
      <alignment horizontal="center" vertical="center"/>
    </xf>
    <xf numFmtId="166" fontId="6" fillId="25" borderId="69" xfId="0" applyNumberFormat="1" applyFont="1" applyFill="1" applyBorder="1" applyAlignment="1">
      <alignment horizontal="center" vertical="center"/>
    </xf>
    <xf numFmtId="166" fontId="6" fillId="25" borderId="70" xfId="0" applyNumberFormat="1" applyFont="1" applyFill="1" applyBorder="1" applyAlignment="1">
      <alignment horizontal="center" vertical="center"/>
    </xf>
    <xf numFmtId="166" fontId="6" fillId="25" borderId="32" xfId="0" applyNumberFormat="1" applyFont="1" applyFill="1" applyBorder="1" applyAlignment="1">
      <alignment horizontal="center" vertical="center"/>
    </xf>
    <xf numFmtId="0" fontId="3" fillId="11" borderId="18" xfId="0" applyFont="1" applyFill="1" applyBorder="1" applyAlignment="1">
      <alignment vertical="center" wrapText="1"/>
    </xf>
    <xf numFmtId="164" fontId="8" fillId="29" borderId="18" xfId="0" applyNumberFormat="1" applyFont="1" applyFill="1" applyBorder="1" applyAlignment="1">
      <alignment horizontal="center" vertical="center" wrapText="1"/>
    </xf>
    <xf numFmtId="9" fontId="8" fillId="29" borderId="18" xfId="1" applyFont="1" applyFill="1" applyBorder="1" applyAlignment="1">
      <alignment horizontal="center" vertical="center" wrapText="1"/>
    </xf>
    <xf numFmtId="164" fontId="8" fillId="40" borderId="18" xfId="0" applyNumberFormat="1" applyFont="1" applyFill="1" applyBorder="1" applyAlignment="1">
      <alignment horizontal="center" vertical="center" wrapText="1"/>
    </xf>
    <xf numFmtId="9" fontId="8" fillId="40" borderId="18" xfId="1" applyFont="1" applyFill="1" applyBorder="1" applyAlignment="1">
      <alignment horizontal="center" vertical="center" wrapText="1"/>
    </xf>
    <xf numFmtId="164" fontId="8" fillId="29" borderId="44" xfId="0" applyNumberFormat="1" applyFont="1" applyFill="1" applyBorder="1" applyAlignment="1">
      <alignment horizontal="center" vertical="center" wrapText="1"/>
    </xf>
    <xf numFmtId="0" fontId="3" fillId="24" borderId="68" xfId="0" applyFont="1" applyFill="1" applyBorder="1" applyAlignment="1">
      <alignment horizontal="right" vertical="center" wrapText="1"/>
    </xf>
    <xf numFmtId="0" fontId="3" fillId="24" borderId="31" xfId="0" applyFont="1" applyFill="1" applyBorder="1" applyAlignment="1">
      <alignment horizontal="right" vertical="center" wrapText="1"/>
    </xf>
    <xf numFmtId="0" fontId="3" fillId="24" borderId="70" xfId="0" applyFont="1" applyFill="1" applyBorder="1" applyAlignment="1">
      <alignment horizontal="right" vertical="center" wrapText="1"/>
    </xf>
    <xf numFmtId="0" fontId="3" fillId="24" borderId="27" xfId="0" applyFont="1" applyFill="1" applyBorder="1" applyAlignment="1">
      <alignment horizontal="right" vertical="center" wrapText="1"/>
    </xf>
    <xf numFmtId="166" fontId="6" fillId="25" borderId="18" xfId="0" applyNumberFormat="1" applyFont="1" applyFill="1" applyBorder="1" applyAlignment="1">
      <alignment horizontal="center" vertical="center"/>
    </xf>
    <xf numFmtId="0" fontId="3" fillId="27" borderId="70" xfId="0" applyFont="1" applyFill="1" applyBorder="1" applyAlignment="1">
      <alignment horizontal="center" vertical="center" wrapText="1"/>
    </xf>
    <xf numFmtId="0" fontId="3" fillId="27" borderId="27" xfId="0" applyFont="1" applyFill="1" applyBorder="1" applyAlignment="1">
      <alignment horizontal="center" vertical="center" wrapText="1"/>
    </xf>
    <xf numFmtId="0" fontId="3" fillId="27" borderId="32" xfId="0" applyFont="1" applyFill="1" applyBorder="1" applyAlignment="1">
      <alignment horizontal="center" vertical="center" wrapText="1"/>
    </xf>
    <xf numFmtId="166" fontId="6" fillId="11" borderId="25" xfId="0" applyNumberFormat="1" applyFont="1" applyFill="1" applyBorder="1" applyAlignment="1">
      <alignment horizontal="center" vertical="center"/>
    </xf>
    <xf numFmtId="166" fontId="6" fillId="11" borderId="44" xfId="0" applyNumberFormat="1" applyFont="1" applyFill="1" applyBorder="1" applyAlignment="1">
      <alignment horizontal="center" vertical="center"/>
    </xf>
    <xf numFmtId="0" fontId="6" fillId="26" borderId="18" xfId="0" applyFont="1" applyFill="1" applyBorder="1" applyAlignment="1">
      <alignment horizontal="left" vertical="center"/>
    </xf>
    <xf numFmtId="0" fontId="3" fillId="34" borderId="59" xfId="0" applyFont="1" applyFill="1" applyBorder="1" applyAlignment="1">
      <alignment horizontal="right" vertical="center"/>
    </xf>
    <xf numFmtId="0" fontId="7" fillId="3" borderId="18" xfId="0" applyFont="1" applyFill="1" applyBorder="1" applyAlignment="1">
      <alignment horizontal="center" vertical="center" wrapText="1"/>
    </xf>
    <xf numFmtId="0" fontId="9" fillId="36" borderId="59" xfId="0" applyFont="1" applyFill="1" applyBorder="1" applyAlignment="1">
      <alignment horizontal="left" vertical="top" wrapText="1"/>
    </xf>
    <xf numFmtId="0" fontId="9" fillId="36" borderId="18" xfId="0" applyFont="1" applyFill="1" applyBorder="1" applyAlignment="1">
      <alignment horizontal="left" vertical="top" wrapText="1"/>
    </xf>
    <xf numFmtId="0" fontId="3" fillId="34" borderId="5" xfId="0" applyFont="1" applyFill="1" applyBorder="1" applyAlignment="1">
      <alignment horizontal="center"/>
    </xf>
    <xf numFmtId="0" fontId="3" fillId="34" borderId="82" xfId="0" applyFont="1" applyFill="1" applyBorder="1" applyAlignment="1">
      <alignment horizontal="center"/>
    </xf>
    <xf numFmtId="0" fontId="3" fillId="34" borderId="18" xfId="0" applyFont="1" applyFill="1" applyBorder="1" applyAlignment="1">
      <alignment horizontal="center"/>
    </xf>
    <xf numFmtId="0" fontId="6" fillId="34" borderId="29" xfId="0" applyFont="1" applyFill="1" applyBorder="1" applyAlignment="1">
      <alignment horizontal="left" vertical="center"/>
    </xf>
    <xf numFmtId="0" fontId="6" fillId="34" borderId="5" xfId="0" applyFont="1" applyFill="1" applyBorder="1" applyAlignment="1">
      <alignment horizontal="left" vertical="center"/>
    </xf>
    <xf numFmtId="0" fontId="6" fillId="34" borderId="70" xfId="0" applyFont="1" applyFill="1" applyBorder="1" applyAlignment="1">
      <alignment horizontal="left" vertical="center"/>
    </xf>
    <xf numFmtId="0" fontId="6" fillId="34" borderId="27" xfId="0" applyFont="1" applyFill="1" applyBorder="1" applyAlignment="1">
      <alignment horizontal="left" vertical="center"/>
    </xf>
    <xf numFmtId="164" fontId="9" fillId="9" borderId="44" xfId="0" applyNumberFormat="1" applyFont="1" applyFill="1" applyBorder="1" applyAlignment="1" applyProtection="1">
      <alignment horizontal="center" vertical="center" wrapText="1"/>
      <protection locked="0"/>
    </xf>
    <xf numFmtId="0" fontId="6" fillId="43" borderId="25" xfId="0" applyFont="1" applyFill="1" applyBorder="1" applyAlignment="1">
      <alignment horizontal="left" vertical="center"/>
    </xf>
    <xf numFmtId="0" fontId="6" fillId="43" borderId="26" xfId="0" applyFont="1" applyFill="1" applyBorder="1" applyAlignment="1">
      <alignment horizontal="left" vertical="center"/>
    </xf>
    <xf numFmtId="0" fontId="3" fillId="44" borderId="29" xfId="0" applyFont="1" applyFill="1" applyBorder="1" applyAlignment="1">
      <alignment horizontal="left" vertical="center" wrapText="1"/>
    </xf>
    <xf numFmtId="0" fontId="3" fillId="44" borderId="5" xfId="0" applyFont="1" applyFill="1" applyBorder="1" applyAlignment="1">
      <alignment horizontal="left" vertical="center" wrapText="1"/>
    </xf>
    <xf numFmtId="164" fontId="8" fillId="34" borderId="25" xfId="0" applyNumberFormat="1" applyFont="1" applyFill="1" applyBorder="1" applyAlignment="1">
      <alignment horizontal="center" vertical="center" wrapText="1"/>
    </xf>
    <xf numFmtId="164" fontId="8" fillId="34" borderId="44" xfId="0" applyNumberFormat="1" applyFont="1" applyFill="1" applyBorder="1" applyAlignment="1">
      <alignment horizontal="center" vertical="center" wrapText="1"/>
    </xf>
    <xf numFmtId="164" fontId="8" fillId="34" borderId="70" xfId="0" applyNumberFormat="1" applyFont="1" applyFill="1" applyBorder="1" applyAlignment="1">
      <alignment horizontal="center" vertical="center" wrapText="1"/>
    </xf>
    <xf numFmtId="164" fontId="8" fillId="34" borderId="27" xfId="0" applyNumberFormat="1" applyFont="1" applyFill="1" applyBorder="1" applyAlignment="1">
      <alignment horizontal="center" vertical="center" wrapText="1"/>
    </xf>
    <xf numFmtId="0" fontId="3" fillId="44" borderId="82" xfId="0" applyFont="1" applyFill="1" applyBorder="1" applyAlignment="1">
      <alignment horizontal="left" vertical="center" wrapText="1"/>
    </xf>
    <xf numFmtId="0" fontId="3" fillId="44" borderId="70" xfId="0" applyFont="1" applyFill="1" applyBorder="1" applyAlignment="1">
      <alignment horizontal="left" vertical="center" wrapText="1"/>
    </xf>
    <xf numFmtId="0" fontId="3" fillId="44" borderId="27" xfId="0" applyFont="1" applyFill="1" applyBorder="1" applyAlignment="1">
      <alignment horizontal="left" vertical="center" wrapText="1"/>
    </xf>
    <xf numFmtId="0" fontId="3" fillId="44" borderId="32" xfId="0" applyFont="1" applyFill="1" applyBorder="1" applyAlignment="1">
      <alignment horizontal="left" vertical="center" wrapText="1"/>
    </xf>
    <xf numFmtId="0" fontId="3" fillId="0" borderId="68" xfId="0" applyFont="1" applyBorder="1" applyAlignment="1">
      <alignment horizontal="center"/>
    </xf>
    <xf numFmtId="0" fontId="3" fillId="0" borderId="69" xfId="0" applyFont="1" applyBorder="1" applyAlignment="1">
      <alignment horizontal="center"/>
    </xf>
    <xf numFmtId="0" fontId="3" fillId="0" borderId="70" xfId="0" applyFont="1" applyBorder="1" applyAlignment="1">
      <alignment horizontal="center"/>
    </xf>
    <xf numFmtId="0" fontId="3" fillId="0" borderId="32" xfId="0" applyFont="1" applyBorder="1" applyAlignment="1">
      <alignment horizontal="center"/>
    </xf>
    <xf numFmtId="0" fontId="3" fillId="9" borderId="68" xfId="0" applyFont="1" applyFill="1" applyBorder="1" applyAlignment="1">
      <alignment horizontal="center"/>
    </xf>
    <xf numFmtId="0" fontId="3" fillId="9" borderId="69" xfId="0" applyFont="1" applyFill="1" applyBorder="1" applyAlignment="1">
      <alignment horizontal="center"/>
    </xf>
    <xf numFmtId="0" fontId="3" fillId="9" borderId="70" xfId="0" applyFont="1" applyFill="1" applyBorder="1" applyAlignment="1">
      <alignment horizontal="center"/>
    </xf>
    <xf numFmtId="0" fontId="3" fillId="9" borderId="32" xfId="0" applyFont="1" applyFill="1" applyBorder="1" applyAlignment="1">
      <alignment horizontal="center"/>
    </xf>
    <xf numFmtId="0" fontId="3" fillId="9" borderId="29" xfId="0" applyFont="1" applyFill="1" applyBorder="1" applyAlignment="1">
      <alignment horizontal="center"/>
    </xf>
    <xf numFmtId="0" fontId="3" fillId="9" borderId="82" xfId="0" applyFont="1" applyFill="1" applyBorder="1" applyAlignment="1">
      <alignment horizontal="center"/>
    </xf>
    <xf numFmtId="166" fontId="3" fillId="27" borderId="25" xfId="0" applyNumberFormat="1" applyFont="1" applyFill="1" applyBorder="1" applyAlignment="1" applyProtection="1">
      <alignment horizontal="center" vertical="center" wrapText="1"/>
      <protection locked="0"/>
    </xf>
    <xf numFmtId="166" fontId="3" fillId="27" borderId="26" xfId="0" applyNumberFormat="1" applyFont="1" applyFill="1" applyBorder="1" applyAlignment="1" applyProtection="1">
      <alignment horizontal="center" vertical="center" wrapText="1"/>
      <protection locked="0"/>
    </xf>
    <xf numFmtId="166" fontId="3" fillId="27" borderId="44" xfId="0" applyNumberFormat="1" applyFont="1" applyFill="1" applyBorder="1" applyAlignment="1" applyProtection="1">
      <alignment horizontal="center" vertical="center" wrapText="1"/>
      <protection locked="0"/>
    </xf>
    <xf numFmtId="0" fontId="4" fillId="7" borderId="8" xfId="0" applyFont="1" applyFill="1" applyBorder="1" applyAlignment="1">
      <alignment horizontal="left" vertical="center" wrapText="1"/>
    </xf>
    <xf numFmtId="0" fontId="4" fillId="7" borderId="13" xfId="0" applyFont="1" applyFill="1" applyBorder="1" applyAlignment="1">
      <alignment horizontal="left" vertical="center" wrapText="1"/>
    </xf>
    <xf numFmtId="0" fontId="4" fillId="7" borderId="9" xfId="0" applyFont="1" applyFill="1" applyBorder="1" applyAlignment="1">
      <alignment horizontal="left" vertical="center" wrapText="1"/>
    </xf>
    <xf numFmtId="0" fontId="7" fillId="14" borderId="46" xfId="0" applyFont="1" applyFill="1" applyBorder="1" applyAlignment="1">
      <alignment horizontal="center" vertical="center" wrapText="1"/>
    </xf>
    <xf numFmtId="0" fontId="5" fillId="10" borderId="28" xfId="0" applyFont="1" applyFill="1" applyBorder="1"/>
    <xf numFmtId="0" fontId="5" fillId="10" borderId="56" xfId="0" applyFont="1" applyFill="1" applyBorder="1"/>
    <xf numFmtId="0" fontId="21" fillId="2" borderId="45" xfId="0" applyFont="1" applyFill="1" applyBorder="1" applyAlignment="1">
      <alignment horizontal="left" vertical="center" wrapText="1"/>
    </xf>
    <xf numFmtId="0" fontId="21" fillId="2" borderId="28" xfId="0" applyFont="1" applyFill="1" applyBorder="1" applyAlignment="1">
      <alignment horizontal="left" vertical="center" wrapText="1"/>
    </xf>
    <xf numFmtId="0" fontId="21" fillId="2" borderId="47" xfId="0" applyFont="1" applyFill="1" applyBorder="1" applyAlignment="1">
      <alignment horizontal="left" vertical="center" wrapText="1"/>
    </xf>
    <xf numFmtId="0" fontId="4" fillId="2" borderId="73" xfId="0" applyFont="1" applyFill="1" applyBorder="1" applyAlignment="1">
      <alignment horizontal="left" vertical="center" wrapText="1"/>
    </xf>
    <xf numFmtId="0" fontId="4" fillId="2" borderId="74" xfId="0" applyFont="1" applyFill="1" applyBorder="1" applyAlignment="1">
      <alignment horizontal="left" vertical="center" wrapText="1"/>
    </xf>
    <xf numFmtId="0" fontId="4" fillId="2" borderId="79"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9" xfId="0" applyFont="1" applyFill="1" applyBorder="1" applyAlignment="1">
      <alignment horizontal="left" vertical="center" wrapText="1"/>
    </xf>
    <xf numFmtId="0" fontId="20" fillId="2" borderId="57" xfId="0" applyFont="1" applyFill="1" applyBorder="1" applyAlignment="1">
      <alignment horizontal="left" vertical="center" wrapText="1"/>
    </xf>
    <xf numFmtId="0" fontId="20" fillId="2" borderId="26" xfId="0" applyFont="1" applyFill="1" applyBorder="1" applyAlignment="1">
      <alignment horizontal="left" vertical="center" wrapText="1"/>
    </xf>
    <xf numFmtId="0" fontId="20" fillId="2" borderId="44" xfId="0" applyFont="1" applyFill="1" applyBorder="1" applyAlignment="1">
      <alignment horizontal="left" vertical="center" wrapText="1"/>
    </xf>
    <xf numFmtId="0" fontId="20" fillId="13" borderId="48" xfId="0" applyFont="1" applyFill="1" applyBorder="1" applyAlignment="1">
      <alignment horizontal="left" vertical="center" wrapText="1"/>
    </xf>
    <xf numFmtId="0" fontId="20" fillId="13" borderId="49" xfId="0" applyFont="1" applyFill="1" applyBorder="1" applyAlignment="1">
      <alignment horizontal="left" vertical="center" wrapText="1"/>
    </xf>
    <xf numFmtId="0" fontId="21" fillId="2" borderId="75" xfId="0" applyFont="1" applyFill="1" applyBorder="1" applyAlignment="1">
      <alignment horizontal="center" vertical="center" wrapText="1"/>
    </xf>
    <xf numFmtId="0" fontId="21" fillId="2" borderId="24" xfId="0" applyFont="1" applyFill="1" applyBorder="1" applyAlignment="1">
      <alignment horizontal="center" vertical="center" wrapText="1"/>
    </xf>
    <xf numFmtId="0" fontId="21" fillId="2" borderId="76" xfId="0" applyFont="1" applyFill="1" applyBorder="1" applyAlignment="1">
      <alignment horizontal="center" vertical="center" wrapText="1"/>
    </xf>
    <xf numFmtId="0" fontId="9" fillId="16" borderId="8" xfId="0" applyFont="1" applyFill="1" applyBorder="1" applyAlignment="1">
      <alignment horizontal="left" vertical="center" wrapText="1"/>
    </xf>
    <xf numFmtId="0" fontId="9" fillId="16" borderId="13" xfId="0" applyFont="1" applyFill="1" applyBorder="1" applyAlignment="1">
      <alignment horizontal="left" vertical="center" wrapText="1"/>
    </xf>
    <xf numFmtId="0" fontId="9" fillId="16" borderId="9" xfId="0" applyFont="1" applyFill="1" applyBorder="1" applyAlignment="1">
      <alignment horizontal="left" vertical="center" wrapText="1"/>
    </xf>
    <xf numFmtId="0" fontId="7" fillId="8" borderId="8" xfId="0" applyFont="1" applyFill="1" applyBorder="1" applyAlignment="1">
      <alignment horizontal="left" vertical="center" wrapText="1"/>
    </xf>
    <xf numFmtId="0" fontId="7" fillId="8" borderId="13" xfId="0" applyFont="1" applyFill="1" applyBorder="1" applyAlignment="1">
      <alignment horizontal="left" vertical="center" wrapText="1"/>
    </xf>
    <xf numFmtId="0" fontId="7" fillId="8" borderId="9" xfId="0" applyFont="1" applyFill="1" applyBorder="1" applyAlignment="1">
      <alignment horizontal="left" vertical="center" wrapText="1"/>
    </xf>
    <xf numFmtId="0" fontId="21" fillId="2" borderId="8"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21" fillId="2" borderId="20" xfId="0" applyFont="1" applyFill="1" applyBorder="1" applyAlignment="1">
      <alignment horizontal="left" vertical="center" wrapText="1"/>
    </xf>
    <xf numFmtId="0" fontId="21" fillId="2" borderId="24" xfId="0" applyFont="1" applyFill="1" applyBorder="1" applyAlignment="1">
      <alignment horizontal="left" vertical="center" wrapText="1"/>
    </xf>
    <xf numFmtId="0" fontId="21" fillId="2" borderId="21" xfId="0" applyFont="1" applyFill="1" applyBorder="1" applyAlignment="1">
      <alignment horizontal="left" vertical="center" wrapText="1"/>
    </xf>
    <xf numFmtId="0" fontId="21" fillId="8" borderId="8" xfId="0" applyFont="1" applyFill="1" applyBorder="1" applyAlignment="1">
      <alignment horizontal="left" vertical="center" wrapText="1"/>
    </xf>
    <xf numFmtId="0" fontId="21" fillId="8" borderId="13" xfId="0" applyFont="1" applyFill="1" applyBorder="1" applyAlignment="1">
      <alignment horizontal="left" vertical="center" wrapText="1"/>
    </xf>
    <xf numFmtId="0" fontId="26" fillId="2" borderId="20" xfId="0" applyFont="1" applyFill="1" applyBorder="1" applyAlignment="1">
      <alignment horizontal="left" vertical="center" wrapText="1"/>
    </xf>
    <xf numFmtId="0" fontId="26" fillId="2" borderId="24" xfId="0" applyFont="1" applyFill="1" applyBorder="1" applyAlignment="1">
      <alignment horizontal="left" vertical="center" wrapText="1"/>
    </xf>
    <xf numFmtId="0" fontId="26" fillId="2" borderId="21" xfId="0" applyFont="1" applyFill="1" applyBorder="1" applyAlignment="1">
      <alignment horizontal="left" vertical="center" wrapText="1"/>
    </xf>
    <xf numFmtId="0" fontId="4" fillId="7" borderId="8"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9" fillId="4" borderId="8" xfId="0" applyFont="1" applyFill="1" applyBorder="1" applyAlignment="1">
      <alignment horizontal="left" vertical="center" wrapText="1"/>
    </xf>
    <xf numFmtId="0" fontId="9" fillId="4" borderId="13" xfId="0" applyFont="1" applyFill="1" applyBorder="1" applyAlignment="1">
      <alignment horizontal="left" vertical="center" wrapText="1"/>
    </xf>
    <xf numFmtId="0" fontId="9" fillId="4" borderId="9" xfId="0" applyFont="1" applyFill="1" applyBorder="1" applyAlignment="1">
      <alignment horizontal="left" vertical="center" wrapText="1"/>
    </xf>
    <xf numFmtId="0" fontId="4" fillId="15" borderId="8" xfId="0" applyFont="1" applyFill="1" applyBorder="1" applyAlignment="1">
      <alignment horizontal="left" vertical="center" wrapText="1"/>
    </xf>
    <xf numFmtId="0" fontId="4" fillId="15" borderId="13" xfId="0" applyFont="1" applyFill="1" applyBorder="1" applyAlignment="1">
      <alignment horizontal="left" vertical="center" wrapText="1"/>
    </xf>
    <xf numFmtId="0" fontId="4" fillId="15" borderId="9"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13" xfId="0" applyFont="1" applyFill="1" applyBorder="1" applyAlignment="1">
      <alignment horizontal="left" vertical="center" wrapText="1"/>
    </xf>
    <xf numFmtId="0" fontId="4" fillId="4" borderId="9" xfId="0" applyFont="1" applyFill="1" applyBorder="1" applyAlignment="1">
      <alignment horizontal="left" vertical="center" wrapText="1"/>
    </xf>
    <xf numFmtId="0" fontId="21" fillId="2" borderId="8" xfId="0" applyFont="1" applyFill="1" applyBorder="1" applyAlignment="1">
      <alignment horizontal="left" vertical="center" wrapText="1"/>
    </xf>
    <xf numFmtId="0" fontId="21" fillId="2" borderId="13" xfId="0" applyFont="1" applyFill="1" applyBorder="1" applyAlignment="1">
      <alignment horizontal="left" vertical="center" wrapText="1"/>
    </xf>
    <xf numFmtId="0" fontId="21" fillId="2" borderId="9" xfId="0" applyFont="1" applyFill="1" applyBorder="1" applyAlignment="1">
      <alignment horizontal="left" vertical="center" wrapText="1"/>
    </xf>
    <xf numFmtId="0" fontId="26" fillId="2" borderId="8" xfId="0" applyFont="1" applyFill="1" applyBorder="1" applyAlignment="1">
      <alignment horizontal="left" vertical="center" wrapText="1"/>
    </xf>
    <xf numFmtId="0" fontId="26" fillId="2" borderId="13" xfId="0" applyFont="1" applyFill="1" applyBorder="1" applyAlignment="1">
      <alignment horizontal="left" vertical="center" wrapText="1"/>
    </xf>
    <xf numFmtId="0" fontId="26" fillId="2" borderId="9" xfId="0" applyFont="1" applyFill="1" applyBorder="1" applyAlignment="1">
      <alignment horizontal="left" vertical="center" wrapText="1"/>
    </xf>
    <xf numFmtId="0" fontId="4" fillId="7" borderId="16" xfId="0" applyFont="1" applyFill="1" applyBorder="1" applyAlignment="1">
      <alignment horizontal="left" vertical="center" wrapText="1"/>
    </xf>
    <xf numFmtId="0" fontId="4" fillId="7" borderId="14" xfId="0" applyFont="1" applyFill="1" applyBorder="1" applyAlignment="1">
      <alignment horizontal="left" vertical="center" wrapText="1"/>
    </xf>
    <xf numFmtId="0" fontId="4" fillId="4" borderId="33" xfId="0" applyFont="1" applyFill="1" applyBorder="1" applyAlignment="1">
      <alignment horizontal="left" vertical="center" wrapText="1"/>
    </xf>
    <xf numFmtId="0" fontId="4" fillId="4" borderId="30" xfId="0" applyFont="1" applyFill="1" applyBorder="1" applyAlignment="1">
      <alignment horizontal="left" vertical="center" wrapText="1"/>
    </xf>
    <xf numFmtId="0" fontId="4" fillId="4" borderId="35" xfId="0" applyFont="1" applyFill="1" applyBorder="1" applyAlignment="1">
      <alignment horizontal="left" vertical="center" wrapText="1"/>
    </xf>
    <xf numFmtId="0" fontId="4" fillId="4" borderId="40"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41" xfId="0" applyFont="1" applyFill="1" applyBorder="1" applyAlignment="1">
      <alignment horizontal="left" vertical="center" wrapText="1"/>
    </xf>
    <xf numFmtId="0" fontId="4" fillId="4" borderId="71" xfId="0" applyFont="1" applyFill="1" applyBorder="1" applyAlignment="1">
      <alignment horizontal="left" vertical="center" wrapText="1"/>
    </xf>
    <xf numFmtId="0" fontId="4" fillId="4" borderId="58" xfId="0" applyFont="1" applyFill="1" applyBorder="1" applyAlignment="1">
      <alignment horizontal="left" vertical="center" wrapText="1"/>
    </xf>
    <xf numFmtId="0" fontId="4" fillId="4" borderId="72" xfId="0" applyFont="1" applyFill="1" applyBorder="1" applyAlignment="1">
      <alignment horizontal="left" vertical="center" wrapText="1"/>
    </xf>
    <xf numFmtId="0" fontId="9" fillId="15" borderId="8" xfId="0" applyFont="1" applyFill="1" applyBorder="1" applyAlignment="1">
      <alignment horizontal="left" vertical="center" wrapText="1"/>
    </xf>
    <xf numFmtId="0" fontId="9" fillId="15" borderId="13" xfId="0" applyFont="1" applyFill="1" applyBorder="1" applyAlignment="1">
      <alignment horizontal="left" vertical="center" wrapText="1"/>
    </xf>
    <xf numFmtId="0" fontId="9" fillId="15" borderId="9" xfId="0" applyFont="1" applyFill="1" applyBorder="1" applyAlignment="1">
      <alignment horizontal="left" vertical="center" wrapText="1"/>
    </xf>
    <xf numFmtId="0" fontId="9" fillId="31" borderId="8" xfId="0" applyFont="1" applyFill="1" applyBorder="1" applyAlignment="1">
      <alignment horizontal="left" vertical="center" wrapText="1"/>
    </xf>
    <xf numFmtId="0" fontId="9" fillId="31" borderId="13" xfId="0" applyFont="1" applyFill="1" applyBorder="1" applyAlignment="1">
      <alignment horizontal="left" vertical="center" wrapText="1"/>
    </xf>
    <xf numFmtId="0" fontId="9" fillId="31" borderId="9" xfId="0" applyFont="1" applyFill="1" applyBorder="1" applyAlignment="1">
      <alignment horizontal="left" vertical="center" wrapText="1"/>
    </xf>
    <xf numFmtId="0" fontId="9" fillId="16" borderId="20" xfId="0" applyFont="1" applyFill="1" applyBorder="1" applyAlignment="1">
      <alignment horizontal="left" vertical="center" wrapText="1"/>
    </xf>
    <xf numFmtId="0" fontId="9" fillId="16" borderId="24" xfId="0" applyFont="1" applyFill="1" applyBorder="1" applyAlignment="1">
      <alignment horizontal="left" vertical="center" wrapText="1"/>
    </xf>
    <xf numFmtId="0" fontId="9" fillId="16" borderId="21" xfId="0" applyFont="1" applyFill="1" applyBorder="1" applyAlignment="1">
      <alignment horizontal="left" vertical="center" wrapText="1"/>
    </xf>
    <xf numFmtId="0" fontId="9" fillId="4" borderId="20" xfId="0" applyFont="1" applyFill="1" applyBorder="1" applyAlignment="1">
      <alignment horizontal="left" vertical="center" wrapText="1"/>
    </xf>
    <xf numFmtId="0" fontId="9" fillId="4" borderId="24" xfId="0" applyFont="1" applyFill="1" applyBorder="1" applyAlignment="1">
      <alignment horizontal="left" vertical="center" wrapText="1"/>
    </xf>
    <xf numFmtId="0" fontId="9" fillId="4" borderId="21" xfId="0" applyFont="1" applyFill="1" applyBorder="1" applyAlignment="1">
      <alignment horizontal="left" vertical="center" wrapText="1"/>
    </xf>
    <xf numFmtId="0" fontId="30" fillId="21" borderId="18" xfId="0" applyFont="1" applyFill="1" applyBorder="1" applyAlignment="1">
      <alignment horizontal="center" vertical="center" wrapText="1"/>
    </xf>
    <xf numFmtId="0" fontId="4" fillId="7" borderId="20" xfId="0" applyFont="1" applyFill="1" applyBorder="1" applyAlignment="1">
      <alignment horizontal="left" vertical="center" wrapText="1"/>
    </xf>
    <xf numFmtId="0" fontId="4" fillId="7" borderId="24" xfId="0" applyFont="1" applyFill="1" applyBorder="1" applyAlignment="1">
      <alignment horizontal="left" vertical="center" wrapText="1"/>
    </xf>
    <xf numFmtId="0" fontId="4" fillId="7" borderId="21" xfId="0" applyFont="1" applyFill="1" applyBorder="1" applyAlignment="1">
      <alignment horizontal="left" vertical="center" wrapText="1"/>
    </xf>
    <xf numFmtId="0" fontId="34" fillId="23" borderId="37" xfId="0" applyFont="1" applyFill="1" applyBorder="1" applyAlignment="1">
      <alignment horizontal="left" wrapText="1"/>
    </xf>
    <xf numFmtId="0" fontId="34" fillId="23" borderId="18" xfId="0" applyFont="1" applyFill="1" applyBorder="1" applyAlignment="1">
      <alignment horizontal="left" wrapText="1"/>
    </xf>
    <xf numFmtId="0" fontId="34" fillId="23" borderId="38" xfId="0" applyFont="1" applyFill="1" applyBorder="1" applyAlignment="1">
      <alignment horizontal="left" wrapText="1"/>
    </xf>
    <xf numFmtId="0" fontId="2" fillId="10" borderId="20" xfId="0" applyFont="1" applyFill="1" applyBorder="1" applyAlignment="1">
      <alignment horizontal="center" vertical="center" wrapText="1"/>
    </xf>
    <xf numFmtId="0" fontId="2" fillId="10" borderId="24" xfId="0" applyFont="1" applyFill="1" applyBorder="1" applyAlignment="1">
      <alignment horizontal="center" vertical="center" wrapText="1"/>
    </xf>
    <xf numFmtId="0" fontId="2" fillId="10" borderId="21" xfId="0" applyFont="1" applyFill="1" applyBorder="1" applyAlignment="1">
      <alignment horizontal="center" vertical="center" wrapText="1"/>
    </xf>
    <xf numFmtId="0" fontId="4" fillId="11" borderId="20" xfId="0" applyFont="1" applyFill="1" applyBorder="1" applyAlignment="1">
      <alignment horizontal="center" vertical="center" wrapText="1"/>
    </xf>
    <xf numFmtId="0" fontId="4" fillId="11" borderId="21" xfId="0" applyFont="1" applyFill="1" applyBorder="1" applyAlignment="1">
      <alignment horizontal="center" vertical="center" wrapText="1"/>
    </xf>
    <xf numFmtId="0" fontId="4" fillId="11" borderId="24" xfId="0" applyFont="1" applyFill="1" applyBorder="1" applyAlignment="1">
      <alignment horizontal="center" vertical="center" wrapText="1"/>
    </xf>
    <xf numFmtId="0" fontId="4" fillId="9" borderId="22" xfId="0" applyFont="1" applyFill="1" applyBorder="1" applyAlignment="1">
      <alignment horizontal="left" vertical="center" wrapText="1"/>
    </xf>
    <xf numFmtId="0" fontId="6" fillId="10" borderId="63" xfId="0" applyFont="1" applyFill="1" applyBorder="1" applyAlignment="1">
      <alignment horizontal="center" wrapText="1"/>
    </xf>
    <xf numFmtId="0" fontId="6" fillId="10" borderId="64" xfId="0" applyFont="1" applyFill="1" applyBorder="1" applyAlignment="1">
      <alignment horizontal="center" wrapText="1"/>
    </xf>
    <xf numFmtId="0" fontId="6" fillId="10" borderId="65" xfId="0" applyFont="1" applyFill="1" applyBorder="1" applyAlignment="1">
      <alignment horizontal="center" wrapText="1"/>
    </xf>
    <xf numFmtId="0" fontId="6" fillId="11" borderId="60" xfId="0" applyFont="1" applyFill="1" applyBorder="1" applyAlignment="1">
      <alignment horizontal="left"/>
    </xf>
    <xf numFmtId="0" fontId="6" fillId="11" borderId="26" xfId="0" applyFont="1" applyFill="1" applyBorder="1" applyAlignment="1">
      <alignment horizontal="left"/>
    </xf>
    <xf numFmtId="0" fontId="6" fillId="11" borderId="40" xfId="0" applyFont="1" applyFill="1" applyBorder="1" applyAlignment="1">
      <alignment horizontal="left"/>
    </xf>
    <xf numFmtId="0" fontId="6" fillId="11" borderId="5" xfId="0" applyFont="1" applyFill="1" applyBorder="1" applyAlignment="1">
      <alignment horizontal="left"/>
    </xf>
    <xf numFmtId="0" fontId="6" fillId="11" borderId="41" xfId="0" applyFont="1" applyFill="1" applyBorder="1" applyAlignment="1">
      <alignment horizontal="left"/>
    </xf>
    <xf numFmtId="0" fontId="6" fillId="0" borderId="60" xfId="0" applyFont="1" applyBorder="1" applyAlignment="1">
      <alignment horizontal="left"/>
    </xf>
    <xf numFmtId="0" fontId="6" fillId="0" borderId="44" xfId="0" applyFont="1" applyBorder="1" applyAlignment="1">
      <alignment horizontal="left"/>
    </xf>
    <xf numFmtId="0" fontId="6" fillId="11" borderId="53" xfId="0" applyFont="1" applyFill="1" applyBorder="1" applyAlignment="1">
      <alignment horizontal="left"/>
    </xf>
    <xf numFmtId="0" fontId="6" fillId="11" borderId="31" xfId="0" applyFont="1" applyFill="1" applyBorder="1" applyAlignment="1">
      <alignment horizontal="left"/>
    </xf>
    <xf numFmtId="0" fontId="6" fillId="11" borderId="62" xfId="0" applyFont="1" applyFill="1" applyBorder="1" applyAlignment="1">
      <alignment horizontal="left"/>
    </xf>
    <xf numFmtId="0" fontId="4" fillId="9" borderId="37" xfId="0" applyFont="1" applyFill="1" applyBorder="1" applyAlignment="1">
      <alignment horizontal="center" vertical="center" wrapText="1"/>
    </xf>
    <xf numFmtId="0" fontId="4" fillId="9" borderId="38" xfId="0" applyFont="1" applyFill="1" applyBorder="1" applyAlignment="1">
      <alignment horizontal="center" vertical="center" wrapText="1"/>
    </xf>
    <xf numFmtId="0" fontId="6" fillId="0" borderId="66" xfId="0" applyFont="1" applyBorder="1" applyAlignment="1">
      <alignment horizontal="left"/>
    </xf>
    <xf numFmtId="0" fontId="6" fillId="0" borderId="67" xfId="0" applyFont="1" applyBorder="1" applyAlignment="1">
      <alignment horizontal="left"/>
    </xf>
    <xf numFmtId="166" fontId="4" fillId="7" borderId="8" xfId="0" applyNumberFormat="1" applyFont="1" applyFill="1" applyBorder="1" applyAlignment="1">
      <alignment vertical="center" wrapText="1"/>
    </xf>
    <xf numFmtId="166" fontId="9" fillId="4" borderId="83" xfId="0" applyNumberFormat="1" applyFont="1" applyFill="1" applyBorder="1" applyAlignment="1">
      <alignment vertical="center" wrapText="1"/>
    </xf>
    <xf numFmtId="166" fontId="9" fillId="4" borderId="19" xfId="0" applyNumberFormat="1" applyFont="1" applyFill="1" applyBorder="1" applyAlignment="1">
      <alignment vertical="center" wrapText="1"/>
    </xf>
    <xf numFmtId="166" fontId="4" fillId="7" borderId="22" xfId="0" applyNumberFormat="1" applyFont="1" applyFill="1" applyBorder="1" applyAlignment="1">
      <alignment vertical="center" wrapText="1"/>
    </xf>
  </cellXfs>
  <cellStyles count="3">
    <cellStyle name="Moneda" xfId="2" builtinId="4"/>
    <cellStyle name="Normal" xfId="0" builtinId="0"/>
    <cellStyle name="Porcentaje" xfId="1" builtinId="5"/>
  </cellStyles>
  <dxfs count="71">
    <dxf>
      <fill>
        <patternFill patternType="solid">
          <fgColor rgb="FFB4C6E7"/>
          <bgColor rgb="FFB4C6E7"/>
        </patternFill>
      </fill>
    </dxf>
    <dxf>
      <fill>
        <patternFill patternType="solid">
          <fgColor rgb="FFD9E2F3"/>
          <bgColor rgb="FFD9E2F3"/>
        </patternFill>
      </fill>
    </dxf>
    <dxf>
      <fill>
        <patternFill patternType="solid">
          <fgColor theme="0"/>
          <bgColor theme="0"/>
        </patternFill>
      </fill>
    </dxf>
    <dxf>
      <fill>
        <patternFill patternType="solid">
          <fgColor theme="1"/>
          <bgColor theme="1"/>
        </patternFill>
      </fill>
    </dxf>
    <dxf>
      <fill>
        <patternFill patternType="solid">
          <fgColor rgb="FFB4C6E7"/>
          <bgColor rgb="FFB4C6E7"/>
        </patternFill>
      </fill>
    </dxf>
    <dxf>
      <fill>
        <patternFill patternType="solid">
          <fgColor rgb="FFD9E2F3"/>
          <bgColor rgb="FFD9E2F3"/>
        </patternFill>
      </fill>
    </dxf>
    <dxf>
      <fill>
        <patternFill patternType="solid">
          <fgColor theme="0"/>
          <bgColor theme="0"/>
        </patternFill>
      </fill>
    </dxf>
    <dxf>
      <fill>
        <patternFill patternType="solid">
          <fgColor theme="1"/>
          <bgColor theme="1"/>
        </patternFill>
      </fill>
    </dxf>
    <dxf>
      <fill>
        <patternFill patternType="solid">
          <fgColor rgb="FFB4C6E7"/>
          <bgColor rgb="FFB4C6E7"/>
        </patternFill>
      </fill>
    </dxf>
    <dxf>
      <fill>
        <patternFill patternType="solid">
          <fgColor rgb="FFD9E2F3"/>
          <bgColor rgb="FFD9E2F3"/>
        </patternFill>
      </fill>
    </dxf>
    <dxf>
      <fill>
        <patternFill patternType="solid">
          <fgColor theme="0"/>
          <bgColor theme="0"/>
        </patternFill>
      </fill>
    </dxf>
    <dxf>
      <fill>
        <patternFill patternType="solid">
          <fgColor theme="1"/>
          <bgColor theme="1"/>
        </patternFill>
      </fill>
    </dxf>
    <dxf>
      <fill>
        <patternFill patternType="solid">
          <fgColor rgb="FFB4C6E7"/>
          <bgColor rgb="FFB4C6E7"/>
        </patternFill>
      </fill>
    </dxf>
    <dxf>
      <fill>
        <patternFill patternType="solid">
          <fgColor rgb="FFD9E2F3"/>
          <bgColor rgb="FFD9E2F3"/>
        </patternFill>
      </fill>
    </dxf>
    <dxf>
      <fill>
        <patternFill patternType="solid">
          <fgColor theme="0"/>
          <bgColor theme="0"/>
        </patternFill>
      </fill>
    </dxf>
    <dxf>
      <fill>
        <patternFill patternType="solid">
          <fgColor theme="1"/>
          <bgColor theme="1"/>
        </patternFill>
      </fill>
    </dxf>
    <dxf>
      <fill>
        <patternFill patternType="solid">
          <fgColor rgb="FFB4C6E7"/>
          <bgColor rgb="FFB4C6E7"/>
        </patternFill>
      </fill>
    </dxf>
    <dxf>
      <fill>
        <patternFill patternType="solid">
          <fgColor rgb="FFD9E2F3"/>
          <bgColor rgb="FFD9E2F3"/>
        </patternFill>
      </fill>
    </dxf>
    <dxf>
      <fill>
        <patternFill patternType="solid">
          <fgColor theme="0"/>
          <bgColor theme="0"/>
        </patternFill>
      </fill>
    </dxf>
    <dxf>
      <fill>
        <patternFill patternType="solid">
          <fgColor theme="1"/>
          <bgColor theme="1"/>
        </patternFill>
      </fill>
    </dxf>
    <dxf>
      <fill>
        <patternFill patternType="solid">
          <fgColor rgb="FFB4C6E7"/>
          <bgColor rgb="FFB4C6E7"/>
        </patternFill>
      </fill>
    </dxf>
    <dxf>
      <fill>
        <patternFill patternType="solid">
          <fgColor rgb="FFD9E2F3"/>
          <bgColor rgb="FFD9E2F3"/>
        </patternFill>
      </fill>
    </dxf>
    <dxf>
      <fill>
        <patternFill patternType="solid">
          <fgColor theme="0"/>
          <bgColor theme="0"/>
        </patternFill>
      </fill>
    </dxf>
    <dxf>
      <fill>
        <patternFill patternType="solid">
          <fgColor theme="1"/>
          <bgColor theme="1"/>
        </patternFill>
      </fill>
    </dxf>
    <dxf>
      <fill>
        <patternFill patternType="solid">
          <fgColor rgb="FFB4C6E7"/>
          <bgColor rgb="FFB4C6E7"/>
        </patternFill>
      </fill>
    </dxf>
    <dxf>
      <fill>
        <patternFill patternType="solid">
          <fgColor rgb="FFD9E2F3"/>
          <bgColor rgb="FFD9E2F3"/>
        </patternFill>
      </fill>
    </dxf>
    <dxf>
      <fill>
        <patternFill patternType="solid">
          <fgColor theme="0"/>
          <bgColor theme="0"/>
        </patternFill>
      </fill>
    </dxf>
    <dxf>
      <fill>
        <patternFill patternType="solid">
          <fgColor theme="1"/>
          <bgColor theme="1"/>
        </patternFill>
      </fill>
    </dxf>
    <dxf>
      <fill>
        <patternFill patternType="solid">
          <fgColor rgb="FFB4C6E7"/>
          <bgColor rgb="FFB4C6E7"/>
        </patternFill>
      </fill>
    </dxf>
    <dxf>
      <fill>
        <patternFill patternType="solid">
          <fgColor rgb="FFD9E2F3"/>
          <bgColor rgb="FFD9E2F3"/>
        </patternFill>
      </fill>
    </dxf>
    <dxf>
      <fill>
        <patternFill patternType="solid">
          <fgColor theme="0"/>
          <bgColor theme="0"/>
        </patternFill>
      </fill>
    </dxf>
    <dxf>
      <fill>
        <patternFill patternType="solid">
          <fgColor theme="1"/>
          <bgColor theme="1"/>
        </patternFill>
      </fill>
    </dxf>
    <dxf>
      <fill>
        <patternFill patternType="solid">
          <fgColor rgb="FFB4C6E7"/>
          <bgColor rgb="FFB4C6E7"/>
        </patternFill>
      </fill>
    </dxf>
    <dxf>
      <fill>
        <patternFill patternType="solid">
          <fgColor rgb="FFD9E2F3"/>
          <bgColor rgb="FFD9E2F3"/>
        </patternFill>
      </fill>
    </dxf>
    <dxf>
      <fill>
        <patternFill patternType="solid">
          <fgColor theme="0"/>
          <bgColor theme="0"/>
        </patternFill>
      </fill>
    </dxf>
    <dxf>
      <fill>
        <patternFill patternType="solid">
          <fgColor theme="1"/>
          <bgColor theme="1"/>
        </patternFill>
      </fill>
    </dxf>
    <dxf>
      <fill>
        <patternFill patternType="solid">
          <fgColor rgb="FFB4C6E7"/>
          <bgColor rgb="FFB4C6E7"/>
        </patternFill>
      </fill>
    </dxf>
    <dxf>
      <fill>
        <patternFill patternType="solid">
          <fgColor rgb="FFD9E2F3"/>
          <bgColor rgb="FFD9E2F3"/>
        </patternFill>
      </fill>
    </dxf>
    <dxf>
      <fill>
        <patternFill patternType="solid">
          <fgColor theme="0"/>
          <bgColor theme="0"/>
        </patternFill>
      </fill>
    </dxf>
    <dxf>
      <fill>
        <patternFill patternType="solid">
          <fgColor theme="1"/>
          <bgColor theme="1"/>
        </patternFill>
      </fill>
    </dxf>
    <dxf>
      <fill>
        <patternFill patternType="solid">
          <fgColor rgb="FFB4C6E7"/>
          <bgColor rgb="FFB4C6E7"/>
        </patternFill>
      </fill>
    </dxf>
    <dxf>
      <fill>
        <patternFill patternType="solid">
          <fgColor rgb="FFD9E2F3"/>
          <bgColor rgb="FFD9E2F3"/>
        </patternFill>
      </fill>
    </dxf>
    <dxf>
      <fill>
        <patternFill patternType="solid">
          <fgColor theme="0"/>
          <bgColor theme="0"/>
        </patternFill>
      </fill>
    </dxf>
    <dxf>
      <fill>
        <patternFill patternType="solid">
          <fgColor theme="1"/>
          <bgColor theme="1"/>
        </patternFill>
      </fill>
    </dxf>
    <dxf>
      <fill>
        <patternFill patternType="solid">
          <fgColor rgb="FFB4C6E7"/>
          <bgColor rgb="FFB4C6E7"/>
        </patternFill>
      </fill>
    </dxf>
    <dxf>
      <fill>
        <patternFill patternType="solid">
          <fgColor rgb="FFD9E2F3"/>
          <bgColor rgb="FFD9E2F3"/>
        </patternFill>
      </fill>
    </dxf>
    <dxf>
      <fill>
        <patternFill patternType="solid">
          <fgColor theme="0"/>
          <bgColor theme="0"/>
        </patternFill>
      </fill>
    </dxf>
    <dxf>
      <fill>
        <patternFill patternType="solid">
          <fgColor theme="1"/>
          <bgColor theme="1"/>
        </patternFill>
      </fill>
    </dxf>
    <dxf>
      <fill>
        <patternFill patternType="solid">
          <fgColor rgb="FFB4C6E7"/>
          <bgColor rgb="FFB4C6E7"/>
        </patternFill>
      </fill>
    </dxf>
    <dxf>
      <fill>
        <patternFill patternType="solid">
          <fgColor rgb="FFD9E2F3"/>
          <bgColor rgb="FFD9E2F3"/>
        </patternFill>
      </fill>
    </dxf>
    <dxf>
      <fill>
        <patternFill patternType="solid">
          <fgColor theme="0"/>
          <bgColor theme="0"/>
        </patternFill>
      </fill>
    </dxf>
    <dxf>
      <fill>
        <patternFill patternType="solid">
          <fgColor theme="1"/>
          <bgColor theme="1"/>
        </patternFill>
      </fill>
    </dxf>
    <dxf>
      <fill>
        <patternFill patternType="solid">
          <fgColor rgb="FFB4C6E7"/>
          <bgColor rgb="FFB4C6E7"/>
        </patternFill>
      </fill>
    </dxf>
    <dxf>
      <fill>
        <patternFill patternType="solid">
          <fgColor rgb="FFD9E2F3"/>
          <bgColor rgb="FFD9E2F3"/>
        </patternFill>
      </fill>
    </dxf>
    <dxf>
      <fill>
        <patternFill patternType="solid">
          <fgColor theme="0"/>
          <bgColor theme="0"/>
        </patternFill>
      </fill>
    </dxf>
    <dxf>
      <fill>
        <patternFill patternType="solid">
          <fgColor theme="1"/>
          <bgColor theme="1"/>
        </patternFill>
      </fill>
    </dxf>
    <dxf>
      <fill>
        <patternFill patternType="solid">
          <fgColor rgb="FFB4C6E7"/>
          <bgColor rgb="FFB4C6E7"/>
        </patternFill>
      </fill>
    </dxf>
    <dxf>
      <fill>
        <patternFill patternType="solid">
          <fgColor rgb="FFD9E2F3"/>
          <bgColor rgb="FFD9E2F3"/>
        </patternFill>
      </fill>
    </dxf>
    <dxf>
      <fill>
        <patternFill patternType="solid">
          <fgColor theme="0"/>
          <bgColor theme="0"/>
        </patternFill>
      </fill>
    </dxf>
    <dxf>
      <fill>
        <patternFill patternType="solid">
          <fgColor theme="1"/>
          <bgColor theme="1"/>
        </patternFill>
      </fill>
    </dxf>
    <dxf>
      <fill>
        <patternFill patternType="solid">
          <fgColor rgb="FFB4C6E7"/>
          <bgColor rgb="FFB4C6E7"/>
        </patternFill>
      </fill>
    </dxf>
    <dxf>
      <fill>
        <patternFill patternType="solid">
          <fgColor rgb="FFD9E2F3"/>
          <bgColor rgb="FFD9E2F3"/>
        </patternFill>
      </fill>
    </dxf>
    <dxf>
      <fill>
        <patternFill patternType="solid">
          <fgColor theme="0"/>
          <bgColor theme="0"/>
        </patternFill>
      </fill>
    </dxf>
    <dxf>
      <fill>
        <patternFill patternType="solid">
          <fgColor theme="1"/>
          <bgColor theme="1"/>
        </patternFill>
      </fill>
    </dxf>
    <dxf>
      <fill>
        <patternFill patternType="solid">
          <fgColor rgb="FFB4C6E7"/>
          <bgColor rgb="FFB4C6E7"/>
        </patternFill>
      </fill>
    </dxf>
    <dxf>
      <fill>
        <patternFill patternType="solid">
          <fgColor rgb="FFD9E2F3"/>
          <bgColor rgb="FFD9E2F3"/>
        </patternFill>
      </fill>
    </dxf>
    <dxf>
      <fill>
        <patternFill patternType="solid">
          <fgColor theme="0"/>
          <bgColor theme="0"/>
        </patternFill>
      </fill>
    </dxf>
    <dxf>
      <fill>
        <patternFill patternType="solid">
          <fgColor theme="1"/>
          <bgColor theme="1"/>
        </patternFill>
      </fill>
    </dxf>
    <dxf>
      <fill>
        <patternFill patternType="solid">
          <fgColor rgb="FFB4C6E7"/>
          <bgColor rgb="FFB4C6E7"/>
        </patternFill>
      </fill>
    </dxf>
    <dxf>
      <fill>
        <patternFill patternType="solid">
          <fgColor rgb="FFD8D8D8"/>
          <bgColor rgb="FFD8D8D8"/>
        </patternFill>
      </fill>
    </dxf>
    <dxf>
      <fill>
        <patternFill patternType="solid">
          <fgColor theme="1"/>
          <bgColor theme="1"/>
        </patternFill>
      </fill>
    </dxf>
  </dxfs>
  <tableStyles count="18">
    <tableStyle name="Desviación gastos e ingresos-style" pivot="0" count="3" xr9:uid="{00000000-0011-0000-FFFF-FFFF00000000}">
      <tableStyleElement type="headerRow" dxfId="70"/>
      <tableStyleElement type="firstRowStripe" dxfId="69"/>
      <tableStyleElement type="secondRowStripe" dxfId="68"/>
    </tableStyle>
    <tableStyle name="Cuenta Justificativa-style" pivot="0" count="4" xr9:uid="{00000000-0011-0000-FFFF-FFFF01000000}">
      <tableStyleElement type="headerRow" dxfId="67"/>
      <tableStyleElement type="totalRow" dxfId="66"/>
      <tableStyleElement type="firstRowStripe" dxfId="65"/>
      <tableStyleElement type="secondRowStripe" dxfId="64"/>
    </tableStyle>
    <tableStyle name="Cuenta Justificativa-style 2" pivot="0" count="4" xr9:uid="{00000000-0011-0000-FFFF-FFFF02000000}">
      <tableStyleElement type="headerRow" dxfId="63"/>
      <tableStyleElement type="totalRow" dxfId="62"/>
      <tableStyleElement type="firstRowStripe" dxfId="61"/>
      <tableStyleElement type="secondRowStripe" dxfId="60"/>
    </tableStyle>
    <tableStyle name="Cuenta Justificativa-style 3" pivot="0" count="4" xr9:uid="{00000000-0011-0000-FFFF-FFFF03000000}">
      <tableStyleElement type="headerRow" dxfId="59"/>
      <tableStyleElement type="totalRow" dxfId="58"/>
      <tableStyleElement type="firstRowStripe" dxfId="57"/>
      <tableStyleElement type="secondRowStripe" dxfId="56"/>
    </tableStyle>
    <tableStyle name="Cuenta Justificativa-style 4" pivot="0" count="4" xr9:uid="{00000000-0011-0000-FFFF-FFFF04000000}">
      <tableStyleElement type="headerRow" dxfId="55"/>
      <tableStyleElement type="totalRow" dxfId="54"/>
      <tableStyleElement type="firstRowStripe" dxfId="53"/>
      <tableStyleElement type="secondRowStripe" dxfId="52"/>
    </tableStyle>
    <tableStyle name="Cuenta Justificativa-style 5" pivot="0" count="4" xr9:uid="{00000000-0011-0000-FFFF-FFFF05000000}">
      <tableStyleElement type="headerRow" dxfId="51"/>
      <tableStyleElement type="totalRow" dxfId="50"/>
      <tableStyleElement type="firstRowStripe" dxfId="49"/>
      <tableStyleElement type="secondRowStripe" dxfId="48"/>
    </tableStyle>
    <tableStyle name="Cuenta Justificativa-style 6" pivot="0" count="4" xr9:uid="{00000000-0011-0000-FFFF-FFFF06000000}">
      <tableStyleElement type="headerRow" dxfId="47"/>
      <tableStyleElement type="totalRow" dxfId="46"/>
      <tableStyleElement type="firstRowStripe" dxfId="45"/>
      <tableStyleElement type="secondRowStripe" dxfId="44"/>
    </tableStyle>
    <tableStyle name="Cuenta Justificativa-style 7" pivot="0" count="4" xr9:uid="{00000000-0011-0000-FFFF-FFFF07000000}">
      <tableStyleElement type="headerRow" dxfId="43"/>
      <tableStyleElement type="totalRow" dxfId="42"/>
      <tableStyleElement type="firstRowStripe" dxfId="41"/>
      <tableStyleElement type="secondRowStripe" dxfId="40"/>
    </tableStyle>
    <tableStyle name="Cuenta Justificativa-style 8" pivot="0" count="4" xr9:uid="{00000000-0011-0000-FFFF-FFFF08000000}">
      <tableStyleElement type="headerRow" dxfId="39"/>
      <tableStyleElement type="totalRow" dxfId="38"/>
      <tableStyleElement type="firstRowStripe" dxfId="37"/>
      <tableStyleElement type="secondRowStripe" dxfId="36"/>
    </tableStyle>
    <tableStyle name="Cuenta Justificativa-style 9" pivot="0" count="4" xr9:uid="{00000000-0011-0000-FFFF-FFFF09000000}">
      <tableStyleElement type="headerRow" dxfId="35"/>
      <tableStyleElement type="totalRow" dxfId="34"/>
      <tableStyleElement type="firstRowStripe" dxfId="33"/>
      <tableStyleElement type="secondRowStripe" dxfId="32"/>
    </tableStyle>
    <tableStyle name="Cuenta Justificativa-style 10" pivot="0" count="4" xr9:uid="{00000000-0011-0000-FFFF-FFFF0A000000}">
      <tableStyleElement type="headerRow" dxfId="31"/>
      <tableStyleElement type="totalRow" dxfId="30"/>
      <tableStyleElement type="firstRowStripe" dxfId="29"/>
      <tableStyleElement type="secondRowStripe" dxfId="28"/>
    </tableStyle>
    <tableStyle name="Cuenta Justificativa-style 11" pivot="0" count="4" xr9:uid="{00000000-0011-0000-FFFF-FFFF0B000000}">
      <tableStyleElement type="headerRow" dxfId="27"/>
      <tableStyleElement type="totalRow" dxfId="26"/>
      <tableStyleElement type="firstRowStripe" dxfId="25"/>
      <tableStyleElement type="secondRowStripe" dxfId="24"/>
    </tableStyle>
    <tableStyle name="Cuenta Justificativa-style 12" pivot="0" count="4" xr9:uid="{00000000-0011-0000-FFFF-FFFF0C000000}">
      <tableStyleElement type="headerRow" dxfId="23"/>
      <tableStyleElement type="totalRow" dxfId="22"/>
      <tableStyleElement type="firstRowStripe" dxfId="21"/>
      <tableStyleElement type="secondRowStripe" dxfId="20"/>
    </tableStyle>
    <tableStyle name="Cuenta Justificativa-style 13" pivot="0" count="4" xr9:uid="{00000000-0011-0000-FFFF-FFFF0D000000}">
      <tableStyleElement type="headerRow" dxfId="19"/>
      <tableStyleElement type="totalRow" dxfId="18"/>
      <tableStyleElement type="firstRowStripe" dxfId="17"/>
      <tableStyleElement type="secondRowStripe" dxfId="16"/>
    </tableStyle>
    <tableStyle name="Cuenta Justificativa-style 14" pivot="0" count="4" xr9:uid="{00000000-0011-0000-FFFF-FFFF0E000000}">
      <tableStyleElement type="headerRow" dxfId="15"/>
      <tableStyleElement type="totalRow" dxfId="14"/>
      <tableStyleElement type="firstRowStripe" dxfId="13"/>
      <tableStyleElement type="secondRowStripe" dxfId="12"/>
    </tableStyle>
    <tableStyle name="Cuenta Justificativa-style 15" pivot="0" count="4" xr9:uid="{00000000-0011-0000-FFFF-FFFF0F000000}">
      <tableStyleElement type="headerRow" dxfId="11"/>
      <tableStyleElement type="totalRow" dxfId="10"/>
      <tableStyleElement type="firstRowStripe" dxfId="9"/>
      <tableStyleElement type="secondRowStripe" dxfId="8"/>
    </tableStyle>
    <tableStyle name="Cuenta Justificativa-style 16" pivot="0" count="4" xr9:uid="{00000000-0011-0000-FFFF-FFFF10000000}">
      <tableStyleElement type="headerRow" dxfId="7"/>
      <tableStyleElement type="totalRow" dxfId="6"/>
      <tableStyleElement type="firstRowStripe" dxfId="5"/>
      <tableStyleElement type="secondRowStripe" dxfId="4"/>
    </tableStyle>
    <tableStyle name="Cuenta Justificativa-style 17" pivot="0" count="4" xr9:uid="{00000000-0011-0000-FFFF-FFFF11000000}">
      <tableStyleElement type="headerRow" dxfId="3"/>
      <tableStyleElement type="total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2428875</xdr:colOff>
          <xdr:row>9</xdr:row>
          <xdr:rowOff>9525</xdr:rowOff>
        </xdr:from>
        <xdr:to>
          <xdr:col>1</xdr:col>
          <xdr:colOff>2190750</xdr:colOff>
          <xdr:row>10</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Empresa con personalidad jurídica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2152650</xdr:colOff>
          <xdr:row>9</xdr:row>
          <xdr:rowOff>28575</xdr:rowOff>
        </xdr:from>
        <xdr:to>
          <xdr:col>2</xdr:col>
          <xdr:colOff>1924050</xdr:colOff>
          <xdr:row>10</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Persona física (profesional / autónomo/a)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2076450</xdr:colOff>
          <xdr:row>9</xdr:row>
          <xdr:rowOff>0</xdr:rowOff>
        </xdr:from>
        <xdr:to>
          <xdr:col>4</xdr:col>
          <xdr:colOff>295275</xdr:colOff>
          <xdr:row>10</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Entidad cultural sin ánimo de lucro (asociación o similares)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2438400</xdr:colOff>
          <xdr:row>21</xdr:row>
          <xdr:rowOff>38100</xdr:rowOff>
        </xdr:from>
        <xdr:to>
          <xdr:col>1</xdr:col>
          <xdr:colOff>2200275</xdr:colOff>
          <xdr:row>22</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Representante legal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2447925</xdr:colOff>
          <xdr:row>21</xdr:row>
          <xdr:rowOff>66675</xdr:rowOff>
        </xdr:from>
        <xdr:to>
          <xdr:col>2</xdr:col>
          <xdr:colOff>1323975</xdr:colOff>
          <xdr:row>22</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Apoderamiento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2447925</xdr:colOff>
          <xdr:row>21</xdr:row>
          <xdr:rowOff>76200</xdr:rowOff>
        </xdr:from>
        <xdr:to>
          <xdr:col>3</xdr:col>
          <xdr:colOff>2228850</xdr:colOff>
          <xdr:row>22</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Otro</a:t>
              </a:r>
            </a:p>
          </xdr:txBody>
        </xdr:sp>
        <xdr:clientData/>
      </xdr:twoCellAnchor>
    </mc:Choice>
    <mc:Fallback/>
  </mc:AlternateContent>
  <xdr:oneCellAnchor>
    <xdr:from>
      <xdr:col>3</xdr:col>
      <xdr:colOff>394609</xdr:colOff>
      <xdr:row>2</xdr:row>
      <xdr:rowOff>-1</xdr:rowOff>
    </xdr:from>
    <xdr:ext cx="4503963" cy="1605643"/>
    <xdr:sp macro="" textlink="">
      <xdr:nvSpPr>
        <xdr:cNvPr id="2" name="Shape 3">
          <a:extLst>
            <a:ext uri="{FF2B5EF4-FFF2-40B4-BE49-F238E27FC236}">
              <a16:creationId xmlns:a16="http://schemas.microsoft.com/office/drawing/2014/main" id="{00000000-0008-0000-0000-000002000000}"/>
            </a:ext>
          </a:extLst>
        </xdr:cNvPr>
        <xdr:cNvSpPr txBox="1"/>
      </xdr:nvSpPr>
      <xdr:spPr>
        <a:xfrm>
          <a:off x="7742466" y="1483178"/>
          <a:ext cx="4503963" cy="1605643"/>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u="sng">
              <a:solidFill>
                <a:srgbClr val="FF0000"/>
              </a:solidFill>
              <a:latin typeface="Times New Roman"/>
              <a:ea typeface="Times New Roman"/>
              <a:cs typeface="Times New Roman"/>
              <a:sym typeface="Times New Roman"/>
            </a:rPr>
            <a:t>AVISO IMPORTANTE:</a:t>
          </a:r>
          <a:endParaRPr sz="1100"/>
        </a:p>
        <a:p>
          <a:pPr marL="0" lvl="0" indent="0" algn="just" rtl="0">
            <a:spcBef>
              <a:spcPts val="0"/>
            </a:spcBef>
            <a:spcAft>
              <a:spcPts val="0"/>
            </a:spcAft>
            <a:buNone/>
          </a:pPr>
          <a:r>
            <a:rPr lang="en-US" sz="1100" b="1">
              <a:solidFill>
                <a:srgbClr val="0C0C0C"/>
              </a:solidFill>
              <a:latin typeface="Times New Roman"/>
              <a:ea typeface="Times New Roman"/>
              <a:cs typeface="Times New Roman"/>
              <a:sym typeface="Times New Roman"/>
            </a:rPr>
            <a:t>TANTO ESTE DOCUMENTO COMO LA INFORMACIÓN QUE CONTIENE ES A TÍTULO ORIENTATIVO, EL SOLICITANTE O ENTIDAD ASUME ÍNTEGRAMENTE LA RESPONSABILIDAD DE ESTE DOCUMENTO Y SERÁ LA  RESPONSABLE DE VERIFICAR SI LAS CUANTÍAS Y PORCENTAJES ESTÁN DENTRO DE LOS LÍMITES PERMITIDOS EN LAS SUBVENCIONES, INDEPENDIENTEMENTE DEL RESULTADO DE ESTA HOJA DE CÁLCULO. </a:t>
          </a:r>
          <a:endParaRPr sz="1100" b="1">
            <a:solidFill>
              <a:srgbClr val="0C0C0C"/>
            </a:solidFill>
            <a:latin typeface="Times New Roman"/>
            <a:ea typeface="Times New Roman"/>
            <a:cs typeface="Times New Roman"/>
            <a:sym typeface="Times New Roman"/>
          </a:endParaRPr>
        </a:p>
      </xdr:txBody>
    </xdr:sp>
    <xdr:clientData fLocksWithSheet="0"/>
  </xdr:oneCellAnchor>
  <xdr:twoCellAnchor editAs="oneCell">
    <xdr:from>
      <xdr:col>1</xdr:col>
      <xdr:colOff>31749</xdr:colOff>
      <xdr:row>32</xdr:row>
      <xdr:rowOff>31750</xdr:rowOff>
    </xdr:from>
    <xdr:to>
      <xdr:col>1</xdr:col>
      <xdr:colOff>2042869</xdr:colOff>
      <xdr:row>43</xdr:row>
      <xdr:rowOff>155020</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76499" y="8953500"/>
          <a:ext cx="2011120" cy="2335187"/>
        </a:xfrm>
        <a:prstGeom prst="rect">
          <a:avLst/>
        </a:prstGeom>
      </xdr:spPr>
    </xdr:pic>
    <xdr:clientData/>
  </xdr:twoCellAnchor>
  <xdr:twoCellAnchor editAs="oneCell">
    <xdr:from>
      <xdr:col>1</xdr:col>
      <xdr:colOff>44167</xdr:colOff>
      <xdr:row>44</xdr:row>
      <xdr:rowOff>65334</xdr:rowOff>
    </xdr:from>
    <xdr:to>
      <xdr:col>3</xdr:col>
      <xdr:colOff>1712252</xdr:colOff>
      <xdr:row>55</xdr:row>
      <xdr:rowOff>112353</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488917" y="11400084"/>
          <a:ext cx="6557585" cy="2258936"/>
        </a:xfrm>
        <a:prstGeom prst="rect">
          <a:avLst/>
        </a:prstGeom>
      </xdr:spPr>
    </xdr:pic>
    <xdr:clientData/>
  </xdr:twoCellAnchor>
  <xdr:twoCellAnchor editAs="oneCell">
    <xdr:from>
      <xdr:col>1</xdr:col>
      <xdr:colOff>46000</xdr:colOff>
      <xdr:row>57</xdr:row>
      <xdr:rowOff>24833</xdr:rowOff>
    </xdr:from>
    <xdr:to>
      <xdr:col>3</xdr:col>
      <xdr:colOff>1714085</xdr:colOff>
      <xdr:row>68</xdr:row>
      <xdr:rowOff>71852</xdr:rowOff>
    </xdr:to>
    <xdr:pic>
      <xdr:nvPicPr>
        <xdr:cNvPr id="9" name="Imagen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490750" y="13973666"/>
          <a:ext cx="6557585" cy="2258936"/>
        </a:xfrm>
        <a:prstGeom prst="rect">
          <a:avLst/>
        </a:prstGeom>
      </xdr:spPr>
    </xdr:pic>
    <xdr:clientData/>
  </xdr:twoCellAnchor>
  <xdr:twoCellAnchor editAs="oneCell">
    <xdr:from>
      <xdr:col>1</xdr:col>
      <xdr:colOff>26665</xdr:colOff>
      <xdr:row>70</xdr:row>
      <xdr:rowOff>47832</xdr:rowOff>
    </xdr:from>
    <xdr:to>
      <xdr:col>2</xdr:col>
      <xdr:colOff>822582</xdr:colOff>
      <xdr:row>85</xdr:row>
      <xdr:rowOff>43496</xdr:rowOff>
    </xdr:to>
    <xdr:pic>
      <xdr:nvPicPr>
        <xdr:cNvPr id="11" name="Imagen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471415" y="16610749"/>
          <a:ext cx="3240667" cy="3011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31749</xdr:colOff>
      <xdr:row>77</xdr:row>
      <xdr:rowOff>31750</xdr:rowOff>
    </xdr:from>
    <xdr:to>
      <xdr:col>1</xdr:col>
      <xdr:colOff>2042869</xdr:colOff>
      <xdr:row>89</xdr:row>
      <xdr:rowOff>69295</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79674" y="8918575"/>
          <a:ext cx="2011120" cy="2323545"/>
        </a:xfrm>
        <a:prstGeom prst="rect">
          <a:avLst/>
        </a:prstGeom>
      </xdr:spPr>
    </xdr:pic>
    <xdr:clientData/>
  </xdr:twoCellAnchor>
  <xdr:twoCellAnchor editAs="oneCell">
    <xdr:from>
      <xdr:col>1</xdr:col>
      <xdr:colOff>44167</xdr:colOff>
      <xdr:row>89</xdr:row>
      <xdr:rowOff>65334</xdr:rowOff>
    </xdr:from>
    <xdr:to>
      <xdr:col>4</xdr:col>
      <xdr:colOff>16802</xdr:colOff>
      <xdr:row>101</xdr:row>
      <xdr:rowOff>26628</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492092" y="11352459"/>
          <a:ext cx="6563935" cy="2247294"/>
        </a:xfrm>
        <a:prstGeom prst="rect">
          <a:avLst/>
        </a:prstGeom>
      </xdr:spPr>
    </xdr:pic>
    <xdr:clientData/>
  </xdr:twoCellAnchor>
  <xdr:twoCellAnchor editAs="oneCell">
    <xdr:from>
      <xdr:col>1</xdr:col>
      <xdr:colOff>46000</xdr:colOff>
      <xdr:row>102</xdr:row>
      <xdr:rowOff>24833</xdr:rowOff>
    </xdr:from>
    <xdr:to>
      <xdr:col>4</xdr:col>
      <xdr:colOff>18635</xdr:colOff>
      <xdr:row>113</xdr:row>
      <xdr:rowOff>176627</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493925" y="13912283"/>
          <a:ext cx="6563935" cy="2247294"/>
        </a:xfrm>
        <a:prstGeom prst="rect">
          <a:avLst/>
        </a:prstGeom>
      </xdr:spPr>
    </xdr:pic>
    <xdr:clientData/>
  </xdr:twoCellAnchor>
  <xdr:twoCellAnchor editAs="oneCell">
    <xdr:from>
      <xdr:col>1</xdr:col>
      <xdr:colOff>26665</xdr:colOff>
      <xdr:row>115</xdr:row>
      <xdr:rowOff>47832</xdr:rowOff>
    </xdr:from>
    <xdr:to>
      <xdr:col>2</xdr:col>
      <xdr:colOff>1213107</xdr:colOff>
      <xdr:row>130</xdr:row>
      <xdr:rowOff>186371</xdr:rowOff>
    </xdr:to>
    <xdr:pic>
      <xdr:nvPicPr>
        <xdr:cNvPr id="5" name="Imagen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474590" y="16535607"/>
          <a:ext cx="3243842" cy="2996039"/>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011"/>
  <sheetViews>
    <sheetView topLeftCell="A10" zoomScale="90" zoomScaleNormal="90" workbookViewId="0">
      <selection activeCell="B14" sqref="B14"/>
    </sheetView>
  </sheetViews>
  <sheetFormatPr baseColWidth="10" defaultColWidth="14.42578125" defaultRowHeight="15" customHeight="1" x14ac:dyDescent="0.25"/>
  <cols>
    <col min="1" max="5" width="36.7109375" customWidth="1"/>
  </cols>
  <sheetData>
    <row r="1" spans="1:5" ht="20.25" x14ac:dyDescent="0.25">
      <c r="A1" s="270" t="s">
        <v>16</v>
      </c>
      <c r="B1" s="270"/>
      <c r="C1" s="270"/>
      <c r="D1" s="270"/>
      <c r="E1" s="270"/>
    </row>
    <row r="2" spans="1:5" ht="15.75" thickBot="1" x14ac:dyDescent="0.3">
      <c r="A2" s="275" t="s">
        <v>187</v>
      </c>
      <c r="B2" s="276"/>
      <c r="C2" s="277"/>
      <c r="D2" s="276"/>
      <c r="E2" s="278"/>
    </row>
    <row r="3" spans="1:5" ht="18.75" customHeight="1" thickBot="1" x14ac:dyDescent="0.3">
      <c r="A3" s="271" t="s">
        <v>108</v>
      </c>
      <c r="B3" s="271"/>
      <c r="C3" s="77"/>
      <c r="D3" s="88"/>
      <c r="E3" s="88"/>
    </row>
    <row r="4" spans="1:5" ht="18.75" customHeight="1" thickBot="1" x14ac:dyDescent="0.3">
      <c r="A4" s="89" t="s">
        <v>17</v>
      </c>
      <c r="B4" s="266"/>
      <c r="C4" s="267"/>
      <c r="D4" s="88"/>
      <c r="E4" s="88"/>
    </row>
    <row r="5" spans="1:5" s="93" customFormat="1" ht="27" thickBot="1" x14ac:dyDescent="0.45">
      <c r="A5" s="90"/>
      <c r="B5" s="91"/>
      <c r="C5" s="92"/>
      <c r="D5" s="92"/>
      <c r="E5" s="92"/>
    </row>
    <row r="6" spans="1:5" ht="15.75" thickBot="1" x14ac:dyDescent="0.3">
      <c r="A6" s="89" t="s">
        <v>109</v>
      </c>
      <c r="B6" s="87">
        <v>2025</v>
      </c>
      <c r="C6" s="94"/>
      <c r="D6" s="88"/>
      <c r="E6" s="88"/>
    </row>
    <row r="7" spans="1:5" ht="30" thickBot="1" x14ac:dyDescent="0.3">
      <c r="A7" s="95" t="s">
        <v>54</v>
      </c>
      <c r="B7" s="77"/>
      <c r="D7" s="88"/>
      <c r="E7" s="88"/>
    </row>
    <row r="8" spans="1:5" ht="21" customHeight="1" thickBot="1" x14ac:dyDescent="0.3">
      <c r="A8" s="88"/>
      <c r="B8" s="88"/>
      <c r="C8" s="88"/>
      <c r="D8" s="88"/>
      <c r="E8" s="88"/>
    </row>
    <row r="9" spans="1:5" ht="15.75" thickBot="1" x14ac:dyDescent="0.3">
      <c r="A9" s="279" t="s">
        <v>20</v>
      </c>
      <c r="B9" s="280"/>
      <c r="C9" s="280"/>
      <c r="D9" s="280"/>
      <c r="E9" s="281"/>
    </row>
    <row r="10" spans="1:5" s="93" customFormat="1" ht="26.25" x14ac:dyDescent="0.4">
      <c r="A10" s="90" t="s">
        <v>21</v>
      </c>
      <c r="B10" s="91"/>
      <c r="C10" s="92"/>
      <c r="D10" s="92"/>
      <c r="E10" s="92"/>
    </row>
    <row r="11" spans="1:5" s="97" customFormat="1" ht="15.75" thickBot="1" x14ac:dyDescent="0.3">
      <c r="A11" s="90"/>
      <c r="B11" s="96" t="s">
        <v>23</v>
      </c>
      <c r="C11" s="88"/>
      <c r="D11" s="88"/>
      <c r="E11" s="88"/>
    </row>
    <row r="12" spans="1:5" s="97" customFormat="1" ht="15.75" thickBot="1" x14ac:dyDescent="0.3">
      <c r="A12" s="98" t="s">
        <v>24</v>
      </c>
      <c r="B12" s="266"/>
      <c r="C12" s="267"/>
      <c r="D12" s="88"/>
      <c r="E12" s="99"/>
    </row>
    <row r="13" spans="1:5" s="97" customFormat="1" ht="15.75" thickBot="1" x14ac:dyDescent="0.3">
      <c r="A13" s="100" t="s">
        <v>27</v>
      </c>
      <c r="B13" s="89" t="s">
        <v>3</v>
      </c>
      <c r="C13" s="89" t="s">
        <v>25</v>
      </c>
      <c r="D13" s="89" t="s">
        <v>26</v>
      </c>
      <c r="E13" s="99"/>
    </row>
    <row r="14" spans="1:5" ht="15.75" thickBot="1" x14ac:dyDescent="0.3">
      <c r="A14" s="89" t="s">
        <v>22</v>
      </c>
      <c r="B14" s="79"/>
      <c r="C14" s="78"/>
      <c r="D14" s="77"/>
      <c r="E14" s="101"/>
    </row>
    <row r="15" spans="1:5" ht="15.75" thickBot="1" x14ac:dyDescent="0.3">
      <c r="A15" s="89"/>
      <c r="B15" s="96"/>
      <c r="C15" s="102"/>
      <c r="D15" s="102"/>
      <c r="E15" s="101"/>
    </row>
    <row r="16" spans="1:5" ht="15.75" thickBot="1" x14ac:dyDescent="0.3">
      <c r="A16" s="89" t="s">
        <v>55</v>
      </c>
      <c r="B16" s="81"/>
      <c r="C16" s="102"/>
      <c r="D16" s="102"/>
      <c r="E16" s="101"/>
    </row>
    <row r="17" spans="1:10" ht="30.75" thickBot="1" x14ac:dyDescent="0.3">
      <c r="A17" s="95" t="s">
        <v>56</v>
      </c>
      <c r="B17" s="272"/>
      <c r="C17" s="273"/>
      <c r="D17" s="274"/>
      <c r="E17" s="88"/>
    </row>
    <row r="18" spans="1:10" ht="15.75" thickBot="1" x14ac:dyDescent="0.3">
      <c r="A18" s="103" t="s">
        <v>18</v>
      </c>
      <c r="B18" s="82"/>
      <c r="C18" s="10"/>
      <c r="D18" s="10"/>
      <c r="E18" s="88"/>
    </row>
    <row r="19" spans="1:10" s="105" customFormat="1" ht="15.75" thickBot="1" x14ac:dyDescent="0.3">
      <c r="A19" s="103" t="s">
        <v>19</v>
      </c>
      <c r="B19" s="268"/>
      <c r="C19" s="269"/>
      <c r="D19" s="104"/>
      <c r="E19" s="10"/>
    </row>
    <row r="20" spans="1:10" ht="15.75" thickBot="1" x14ac:dyDescent="0.3">
      <c r="A20" s="88"/>
      <c r="B20" s="88"/>
      <c r="C20" s="88"/>
      <c r="D20" s="88"/>
      <c r="E20" s="88"/>
    </row>
    <row r="21" spans="1:10" ht="15.75" thickBot="1" x14ac:dyDescent="0.3">
      <c r="A21" s="263" t="s">
        <v>0</v>
      </c>
      <c r="B21" s="264"/>
      <c r="C21" s="264"/>
      <c r="D21" s="264"/>
      <c r="E21" s="265"/>
    </row>
    <row r="22" spans="1:10" s="93" customFormat="1" ht="26.25" x14ac:dyDescent="0.4">
      <c r="A22" s="90" t="s">
        <v>28</v>
      </c>
      <c r="B22" s="91"/>
      <c r="C22" s="92"/>
      <c r="D22" s="92"/>
      <c r="E22" s="92"/>
    </row>
    <row r="23" spans="1:10" ht="15.75" thickBot="1" x14ac:dyDescent="0.3">
      <c r="A23" s="89" t="s">
        <v>1</v>
      </c>
      <c r="B23" s="89" t="s">
        <v>2</v>
      </c>
      <c r="C23" s="88"/>
      <c r="D23" s="88"/>
      <c r="E23" s="88"/>
    </row>
    <row r="24" spans="1:10" ht="15.75" thickBot="1" x14ac:dyDescent="0.3">
      <c r="A24" s="84"/>
      <c r="B24" s="84"/>
      <c r="C24" s="88"/>
      <c r="D24" s="88"/>
      <c r="E24" s="88"/>
    </row>
    <row r="25" spans="1:10" x14ac:dyDescent="0.25">
      <c r="A25" s="88"/>
      <c r="B25" s="88"/>
      <c r="C25" s="88"/>
      <c r="D25" s="88"/>
      <c r="E25" s="88"/>
    </row>
    <row r="26" spans="1:10" ht="15.75" thickBot="1" x14ac:dyDescent="0.3">
      <c r="A26" s="89" t="s">
        <v>3</v>
      </c>
      <c r="B26" s="89" t="s">
        <v>4</v>
      </c>
      <c r="C26" s="89" t="s">
        <v>5</v>
      </c>
      <c r="D26" s="88"/>
      <c r="E26" s="88"/>
    </row>
    <row r="27" spans="1:10" ht="15.75" thickBot="1" x14ac:dyDescent="0.3">
      <c r="A27" s="84"/>
      <c r="B27" s="84"/>
      <c r="C27" s="84"/>
      <c r="D27" s="88"/>
      <c r="E27" s="88"/>
    </row>
    <row r="28" spans="1:10" x14ac:dyDescent="0.25">
      <c r="A28" s="88"/>
      <c r="B28" s="88"/>
      <c r="C28" s="88"/>
      <c r="D28" s="88"/>
      <c r="E28" s="88"/>
    </row>
    <row r="29" spans="1:10" x14ac:dyDescent="0.25">
      <c r="A29" s="1"/>
      <c r="B29" s="1"/>
      <c r="C29" s="1"/>
      <c r="D29" s="1"/>
      <c r="E29" s="1"/>
    </row>
    <row r="30" spans="1:10" ht="15.75" thickBot="1" x14ac:dyDescent="0.3">
      <c r="A30" s="1"/>
      <c r="B30" s="1"/>
      <c r="C30" s="1"/>
      <c r="D30" s="1"/>
      <c r="E30" s="1"/>
    </row>
    <row r="31" spans="1:10" ht="136.5" customHeight="1" thickBot="1" x14ac:dyDescent="0.3">
      <c r="A31" s="106" t="s">
        <v>84</v>
      </c>
      <c r="B31" s="260" t="s">
        <v>85</v>
      </c>
      <c r="C31" s="261"/>
      <c r="D31" s="261"/>
      <c r="E31" s="262"/>
      <c r="F31" s="107"/>
      <c r="G31" s="107"/>
      <c r="H31" s="107"/>
      <c r="I31" s="107"/>
      <c r="J31" s="107"/>
    </row>
    <row r="32" spans="1:10" ht="15.75" customHeight="1" x14ac:dyDescent="0.25">
      <c r="A32" s="1"/>
      <c r="B32" s="1"/>
      <c r="C32" s="1"/>
      <c r="D32" s="1"/>
      <c r="E32" s="1"/>
    </row>
    <row r="33" spans="1:5" ht="15.75" customHeight="1" x14ac:dyDescent="0.25">
      <c r="A33" s="108"/>
      <c r="B33" s="1"/>
      <c r="C33" s="1"/>
      <c r="D33" s="1"/>
      <c r="E33" s="1"/>
    </row>
    <row r="34" spans="1:5" ht="15.75" customHeight="1" x14ac:dyDescent="0.25">
      <c r="A34" s="1"/>
      <c r="B34" s="1"/>
      <c r="C34" s="1"/>
      <c r="D34" s="1"/>
      <c r="E34" s="1"/>
    </row>
    <row r="35" spans="1:5" ht="15.75" customHeight="1" x14ac:dyDescent="0.25">
      <c r="A35" s="1"/>
      <c r="B35" s="1"/>
      <c r="C35" s="1"/>
      <c r="D35" s="1"/>
      <c r="E35" s="1"/>
    </row>
    <row r="36" spans="1:5" ht="15.75" customHeight="1" x14ac:dyDescent="0.25">
      <c r="A36" s="1"/>
      <c r="B36" s="1"/>
      <c r="C36" s="1"/>
      <c r="D36" s="1"/>
      <c r="E36" s="1"/>
    </row>
    <row r="37" spans="1:5" ht="15.75" customHeight="1" x14ac:dyDescent="0.25">
      <c r="A37" s="1"/>
      <c r="B37" s="1"/>
      <c r="C37" s="1"/>
      <c r="D37" s="1"/>
      <c r="E37" s="1"/>
    </row>
    <row r="38" spans="1:5" ht="15.75" customHeight="1" x14ac:dyDescent="0.25">
      <c r="A38" s="1"/>
      <c r="B38" s="1"/>
      <c r="C38" s="1"/>
      <c r="D38" s="1"/>
      <c r="E38" s="1"/>
    </row>
    <row r="39" spans="1:5" ht="15.75" customHeight="1" x14ac:dyDescent="0.25">
      <c r="A39" s="1"/>
      <c r="B39" s="1"/>
      <c r="C39" s="1"/>
      <c r="D39" s="1"/>
      <c r="E39" s="1"/>
    </row>
    <row r="40" spans="1:5" ht="15.75" customHeight="1" x14ac:dyDescent="0.25">
      <c r="A40" s="1"/>
      <c r="B40" s="1"/>
      <c r="C40" s="1"/>
      <c r="D40" s="1"/>
      <c r="E40" s="1"/>
    </row>
    <row r="41" spans="1:5" ht="15.75" customHeight="1" x14ac:dyDescent="0.25">
      <c r="A41" s="1"/>
      <c r="B41" s="1"/>
      <c r="C41" s="1"/>
      <c r="D41" s="1"/>
      <c r="E41" s="1"/>
    </row>
    <row r="42" spans="1:5" ht="15.75" customHeight="1" x14ac:dyDescent="0.25">
      <c r="A42" s="1"/>
      <c r="B42" s="1"/>
      <c r="C42" s="1"/>
      <c r="D42" s="1"/>
      <c r="E42" s="1"/>
    </row>
    <row r="43" spans="1:5" ht="15.75" customHeight="1" x14ac:dyDescent="0.25">
      <c r="A43" s="1"/>
      <c r="B43" s="1"/>
      <c r="C43" s="1"/>
      <c r="D43" s="1"/>
      <c r="E43" s="1"/>
    </row>
    <row r="44" spans="1:5" ht="15.75" customHeight="1" x14ac:dyDescent="0.25">
      <c r="A44" s="1"/>
      <c r="B44" s="1"/>
      <c r="C44" s="1"/>
      <c r="D44" s="1"/>
      <c r="E44" s="1"/>
    </row>
    <row r="45" spans="1:5" ht="15.75" customHeight="1" x14ac:dyDescent="0.25">
      <c r="A45" s="1"/>
      <c r="B45" s="1"/>
      <c r="C45" s="1"/>
      <c r="D45" s="1"/>
      <c r="E45" s="1"/>
    </row>
    <row r="46" spans="1:5" ht="15.75" customHeight="1" x14ac:dyDescent="0.25">
      <c r="A46" s="1"/>
      <c r="B46" s="1"/>
      <c r="C46" s="1"/>
      <c r="D46" s="1"/>
      <c r="E46" s="1"/>
    </row>
    <row r="47" spans="1:5" ht="15.75" customHeight="1" x14ac:dyDescent="0.25">
      <c r="A47" s="1"/>
      <c r="B47" s="1"/>
      <c r="C47" s="1"/>
      <c r="D47" s="1"/>
      <c r="E47" s="1"/>
    </row>
    <row r="48" spans="1:5" ht="15.75" customHeight="1" x14ac:dyDescent="0.25">
      <c r="A48" s="1"/>
      <c r="B48" s="1"/>
      <c r="C48" s="1"/>
      <c r="D48" s="1"/>
      <c r="E48" s="1"/>
    </row>
    <row r="49" spans="1:5" ht="15.75" customHeight="1" x14ac:dyDescent="0.25">
      <c r="A49" s="1"/>
      <c r="B49" s="1"/>
      <c r="C49" s="1"/>
      <c r="D49" s="1"/>
      <c r="E49" s="1"/>
    </row>
    <row r="50" spans="1:5" ht="15.75" customHeight="1" x14ac:dyDescent="0.25">
      <c r="A50" s="1"/>
      <c r="B50" s="1"/>
      <c r="C50" s="1"/>
      <c r="D50" s="1"/>
      <c r="E50" s="1"/>
    </row>
    <row r="51" spans="1:5" ht="15.75" customHeight="1" x14ac:dyDescent="0.25">
      <c r="A51" s="1"/>
      <c r="B51" s="1"/>
      <c r="C51" s="1"/>
      <c r="D51" s="1"/>
      <c r="E51" s="1"/>
    </row>
    <row r="52" spans="1:5" ht="15.75" customHeight="1" x14ac:dyDescent="0.25">
      <c r="A52" s="1"/>
      <c r="B52" s="1"/>
      <c r="C52" s="1"/>
      <c r="D52" s="1"/>
      <c r="E52" s="1"/>
    </row>
    <row r="53" spans="1:5" ht="15.75" customHeight="1" x14ac:dyDescent="0.25">
      <c r="A53" s="1"/>
      <c r="B53" s="1"/>
      <c r="C53" s="1"/>
      <c r="D53" s="1"/>
      <c r="E53" s="1"/>
    </row>
    <row r="54" spans="1:5" ht="15.75" customHeight="1" x14ac:dyDescent="0.25">
      <c r="A54" s="1"/>
      <c r="B54" s="1"/>
      <c r="C54" s="1"/>
      <c r="D54" s="1"/>
      <c r="E54" s="1"/>
    </row>
    <row r="55" spans="1:5" ht="15.75" customHeight="1" x14ac:dyDescent="0.25">
      <c r="A55" s="1"/>
      <c r="B55" s="1"/>
      <c r="C55" s="1"/>
      <c r="D55" s="1"/>
      <c r="E55" s="1"/>
    </row>
    <row r="56" spans="1:5" ht="15.75" customHeight="1" x14ac:dyDescent="0.25">
      <c r="A56" s="1"/>
      <c r="B56" s="1"/>
      <c r="C56" s="1"/>
      <c r="D56" s="1"/>
      <c r="E56" s="1"/>
    </row>
    <row r="57" spans="1:5" ht="15.75" customHeight="1" x14ac:dyDescent="0.25">
      <c r="A57" s="1"/>
      <c r="B57" s="1"/>
      <c r="C57" s="1"/>
      <c r="D57" s="1"/>
      <c r="E57" s="1"/>
    </row>
    <row r="58" spans="1:5" ht="15.75" customHeight="1" x14ac:dyDescent="0.25">
      <c r="A58" s="1"/>
      <c r="B58" s="1"/>
      <c r="C58" s="1"/>
      <c r="D58" s="1"/>
      <c r="E58" s="1"/>
    </row>
    <row r="59" spans="1:5" ht="15.75" customHeight="1" x14ac:dyDescent="0.25">
      <c r="A59" s="1"/>
      <c r="B59" s="1"/>
      <c r="C59" s="1"/>
      <c r="D59" s="1"/>
      <c r="E59" s="1"/>
    </row>
    <row r="60" spans="1:5" ht="15.75" customHeight="1" x14ac:dyDescent="0.25">
      <c r="A60" s="1"/>
      <c r="B60" s="1"/>
      <c r="C60" s="1"/>
      <c r="D60" s="1"/>
      <c r="E60" s="1"/>
    </row>
    <row r="61" spans="1:5" ht="15.75" customHeight="1" x14ac:dyDescent="0.25">
      <c r="A61" s="1"/>
      <c r="B61" s="1"/>
      <c r="C61" s="1"/>
      <c r="D61" s="1"/>
      <c r="E61" s="1"/>
    </row>
    <row r="62" spans="1:5" ht="15.75" customHeight="1" x14ac:dyDescent="0.25">
      <c r="A62" s="1"/>
      <c r="B62" s="1"/>
      <c r="C62" s="1"/>
      <c r="D62" s="1"/>
      <c r="E62" s="1"/>
    </row>
    <row r="63" spans="1:5" ht="15.75" customHeight="1" x14ac:dyDescent="0.25">
      <c r="A63" s="1"/>
      <c r="B63" s="1"/>
      <c r="C63" s="1"/>
      <c r="D63" s="1"/>
      <c r="E63" s="1"/>
    </row>
    <row r="64" spans="1:5" ht="15.75" customHeight="1" x14ac:dyDescent="0.25">
      <c r="A64" s="1"/>
      <c r="B64" s="1"/>
      <c r="C64" s="1"/>
      <c r="D64" s="1"/>
      <c r="E64" s="1"/>
    </row>
    <row r="65" spans="1:5" ht="15.75" customHeight="1" x14ac:dyDescent="0.25">
      <c r="A65" s="1"/>
      <c r="B65" s="1"/>
      <c r="C65" s="1"/>
      <c r="D65" s="1"/>
      <c r="E65" s="1"/>
    </row>
    <row r="66" spans="1:5" ht="15.75" customHeight="1" x14ac:dyDescent="0.25">
      <c r="A66" s="1"/>
      <c r="B66" s="1"/>
      <c r="C66" s="1"/>
      <c r="D66" s="1"/>
      <c r="E66" s="1"/>
    </row>
    <row r="67" spans="1:5" ht="15.75" customHeight="1" x14ac:dyDescent="0.25">
      <c r="A67" s="1"/>
      <c r="B67" s="1"/>
      <c r="C67" s="1"/>
      <c r="D67" s="1"/>
      <c r="E67" s="1"/>
    </row>
    <row r="68" spans="1:5" ht="15.75" customHeight="1" x14ac:dyDescent="0.25">
      <c r="A68" s="1"/>
      <c r="B68" s="1"/>
      <c r="C68" s="1"/>
      <c r="D68" s="1"/>
      <c r="E68" s="1"/>
    </row>
    <row r="69" spans="1:5" ht="15.75" customHeight="1" x14ac:dyDescent="0.25">
      <c r="A69" s="1"/>
      <c r="B69" s="1"/>
      <c r="C69" s="1"/>
      <c r="D69" s="1"/>
      <c r="E69" s="1"/>
    </row>
    <row r="70" spans="1:5" ht="15.75" customHeight="1" x14ac:dyDescent="0.25">
      <c r="A70" s="1"/>
      <c r="B70" s="1"/>
      <c r="C70" s="1"/>
      <c r="D70" s="1"/>
      <c r="E70" s="1"/>
    </row>
    <row r="71" spans="1:5" ht="15.75" customHeight="1" x14ac:dyDescent="0.25">
      <c r="A71" s="1"/>
      <c r="B71" s="1"/>
      <c r="C71" s="1"/>
      <c r="D71" s="1"/>
      <c r="E71" s="1"/>
    </row>
    <row r="72" spans="1:5" ht="15.75" customHeight="1" x14ac:dyDescent="0.25">
      <c r="A72" s="1"/>
      <c r="B72" s="1"/>
      <c r="C72" s="1"/>
      <c r="D72" s="1"/>
      <c r="E72" s="1"/>
    </row>
    <row r="73" spans="1:5" ht="15.75" customHeight="1" x14ac:dyDescent="0.25">
      <c r="A73" s="1"/>
      <c r="B73" s="1"/>
      <c r="C73" s="1"/>
      <c r="D73" s="1"/>
      <c r="E73" s="1"/>
    </row>
    <row r="74" spans="1:5" ht="15.75" customHeight="1" x14ac:dyDescent="0.25">
      <c r="A74" s="1"/>
      <c r="B74" s="1"/>
      <c r="C74" s="1"/>
      <c r="D74" s="1"/>
      <c r="E74" s="1"/>
    </row>
    <row r="75" spans="1:5" ht="15.75" customHeight="1" x14ac:dyDescent="0.25">
      <c r="A75" s="1"/>
      <c r="B75" s="1"/>
      <c r="C75" s="1"/>
      <c r="D75" s="1"/>
      <c r="E75" s="1"/>
    </row>
    <row r="76" spans="1:5" ht="15.75" customHeight="1" x14ac:dyDescent="0.25">
      <c r="A76" s="1"/>
      <c r="B76" s="1"/>
      <c r="C76" s="1"/>
      <c r="D76" s="1"/>
      <c r="E76" s="1"/>
    </row>
    <row r="77" spans="1:5" ht="15.75" customHeight="1" x14ac:dyDescent="0.25">
      <c r="A77" s="1"/>
      <c r="B77" s="1"/>
      <c r="C77" s="1"/>
      <c r="D77" s="1"/>
      <c r="E77" s="1"/>
    </row>
    <row r="78" spans="1:5" ht="15.75" customHeight="1" x14ac:dyDescent="0.25">
      <c r="A78" s="1"/>
      <c r="B78" s="1"/>
      <c r="C78" s="1"/>
      <c r="D78" s="1"/>
      <c r="E78" s="1"/>
    </row>
    <row r="79" spans="1:5" ht="15.75" customHeight="1" x14ac:dyDescent="0.25">
      <c r="A79" s="1"/>
      <c r="B79" s="1"/>
      <c r="C79" s="1"/>
      <c r="D79" s="1"/>
      <c r="E79" s="1"/>
    </row>
    <row r="80" spans="1:5" ht="15.75" customHeight="1" x14ac:dyDescent="0.25">
      <c r="A80" s="1"/>
      <c r="B80" s="1"/>
      <c r="C80" s="1"/>
      <c r="D80" s="1"/>
      <c r="E80" s="1"/>
    </row>
    <row r="81" spans="1:5" ht="15.75" customHeight="1" x14ac:dyDescent="0.25">
      <c r="A81" s="1"/>
      <c r="B81" s="1"/>
      <c r="C81" s="1"/>
      <c r="D81" s="1"/>
      <c r="E81" s="1"/>
    </row>
    <row r="82" spans="1:5" ht="15.75" customHeight="1" x14ac:dyDescent="0.25">
      <c r="A82" s="1"/>
      <c r="B82" s="1"/>
      <c r="C82" s="1"/>
      <c r="D82" s="1"/>
      <c r="E82" s="1"/>
    </row>
    <row r="83" spans="1:5" ht="15.75" customHeight="1" x14ac:dyDescent="0.25">
      <c r="A83" s="1"/>
      <c r="B83" s="1"/>
      <c r="C83" s="1"/>
      <c r="D83" s="1"/>
      <c r="E83" s="1"/>
    </row>
    <row r="84" spans="1:5" ht="15.75" customHeight="1" x14ac:dyDescent="0.25">
      <c r="A84" s="1"/>
      <c r="B84" s="1"/>
      <c r="C84" s="1"/>
      <c r="D84" s="1"/>
      <c r="E84" s="1"/>
    </row>
    <row r="85" spans="1:5" ht="15.75" customHeight="1" x14ac:dyDescent="0.25">
      <c r="A85" s="1"/>
      <c r="B85" s="1"/>
      <c r="C85" s="1"/>
      <c r="D85" s="1"/>
      <c r="E85" s="1"/>
    </row>
    <row r="86" spans="1:5" ht="15.75" customHeight="1" x14ac:dyDescent="0.25">
      <c r="A86" s="1"/>
      <c r="B86" s="1"/>
      <c r="C86" s="1"/>
      <c r="D86" s="1"/>
      <c r="E86" s="1"/>
    </row>
    <row r="87" spans="1:5" ht="15.75" customHeight="1" x14ac:dyDescent="0.25">
      <c r="A87" s="1"/>
      <c r="B87" s="1"/>
      <c r="C87" s="1"/>
      <c r="D87" s="1"/>
      <c r="E87" s="1"/>
    </row>
    <row r="88" spans="1:5" ht="15.75" customHeight="1" x14ac:dyDescent="0.25">
      <c r="A88" s="1"/>
      <c r="B88" s="1"/>
      <c r="C88" s="1"/>
      <c r="D88" s="1"/>
      <c r="E88" s="1"/>
    </row>
    <row r="89" spans="1:5" ht="15.75" customHeight="1" x14ac:dyDescent="0.25">
      <c r="A89" s="1"/>
      <c r="B89" s="1"/>
      <c r="C89" s="1"/>
      <c r="D89" s="1"/>
      <c r="E89" s="1"/>
    </row>
    <row r="90" spans="1:5" ht="15.75" customHeight="1" x14ac:dyDescent="0.25">
      <c r="A90" s="1"/>
      <c r="B90" s="1"/>
      <c r="C90" s="1"/>
      <c r="D90" s="1"/>
      <c r="E90" s="1"/>
    </row>
    <row r="91" spans="1:5" ht="15.75" customHeight="1" x14ac:dyDescent="0.25">
      <c r="A91" s="1"/>
      <c r="B91" s="1"/>
      <c r="C91" s="1"/>
      <c r="D91" s="1"/>
      <c r="E91" s="1"/>
    </row>
    <row r="92" spans="1:5" ht="15.75" customHeight="1" x14ac:dyDescent="0.25">
      <c r="A92" s="1"/>
      <c r="B92" s="1"/>
      <c r="C92" s="1"/>
      <c r="D92" s="1"/>
      <c r="E92" s="1"/>
    </row>
    <row r="93" spans="1:5" ht="15.75" customHeight="1" x14ac:dyDescent="0.25">
      <c r="A93" s="1"/>
      <c r="B93" s="1"/>
      <c r="C93" s="1"/>
      <c r="D93" s="1"/>
      <c r="E93" s="1"/>
    </row>
    <row r="94" spans="1:5" ht="15.75" customHeight="1" x14ac:dyDescent="0.25">
      <c r="A94" s="1"/>
      <c r="B94" s="1"/>
      <c r="C94" s="1"/>
      <c r="D94" s="1"/>
      <c r="E94" s="1"/>
    </row>
    <row r="95" spans="1:5" ht="15.75" customHeight="1" x14ac:dyDescent="0.25">
      <c r="A95" s="1"/>
      <c r="B95" s="1"/>
      <c r="C95" s="1"/>
      <c r="D95" s="1"/>
      <c r="E95" s="1"/>
    </row>
    <row r="96" spans="1:5" ht="15.75" customHeight="1" x14ac:dyDescent="0.25">
      <c r="A96" s="1"/>
      <c r="B96" s="1"/>
      <c r="C96" s="1"/>
      <c r="D96" s="1"/>
      <c r="E96" s="1"/>
    </row>
    <row r="97" spans="1:5" ht="15.75" customHeight="1" x14ac:dyDescent="0.25">
      <c r="A97" s="1"/>
      <c r="B97" s="1"/>
      <c r="C97" s="1"/>
      <c r="D97" s="1"/>
      <c r="E97" s="1"/>
    </row>
    <row r="98" spans="1:5" ht="15.75" customHeight="1" x14ac:dyDescent="0.25">
      <c r="A98" s="1"/>
      <c r="B98" s="1"/>
      <c r="C98" s="1"/>
      <c r="D98" s="1"/>
      <c r="E98" s="1"/>
    </row>
    <row r="99" spans="1:5" ht="15.75" customHeight="1" x14ac:dyDescent="0.25">
      <c r="A99" s="1"/>
      <c r="B99" s="1"/>
      <c r="C99" s="1"/>
      <c r="D99" s="1"/>
      <c r="E99" s="1"/>
    </row>
    <row r="100" spans="1:5" ht="15.75" customHeight="1" x14ac:dyDescent="0.25">
      <c r="A100" s="1"/>
      <c r="B100" s="1"/>
      <c r="C100" s="1"/>
      <c r="D100" s="1"/>
      <c r="E100" s="1"/>
    </row>
    <row r="101" spans="1:5" ht="15.75" customHeight="1" x14ac:dyDescent="0.25">
      <c r="A101" s="1"/>
      <c r="B101" s="1"/>
      <c r="C101" s="1"/>
      <c r="D101" s="1"/>
      <c r="E101" s="1"/>
    </row>
    <row r="102" spans="1:5" ht="15.75" customHeight="1" x14ac:dyDescent="0.25">
      <c r="A102" s="1"/>
      <c r="B102" s="1"/>
      <c r="C102" s="1"/>
      <c r="D102" s="1"/>
      <c r="E102" s="1"/>
    </row>
    <row r="103" spans="1:5" ht="15.75" customHeight="1" x14ac:dyDescent="0.25">
      <c r="A103" s="1"/>
      <c r="B103" s="1"/>
      <c r="C103" s="1"/>
      <c r="D103" s="1"/>
      <c r="E103" s="1"/>
    </row>
    <row r="104" spans="1:5" ht="15.75" customHeight="1" x14ac:dyDescent="0.25">
      <c r="A104" s="1"/>
      <c r="B104" s="1"/>
      <c r="C104" s="1"/>
      <c r="D104" s="1"/>
      <c r="E104" s="1"/>
    </row>
    <row r="105" spans="1:5" ht="15.75" customHeight="1" x14ac:dyDescent="0.25">
      <c r="A105" s="1"/>
      <c r="B105" s="1"/>
      <c r="C105" s="1"/>
      <c r="D105" s="1"/>
      <c r="E105" s="1"/>
    </row>
    <row r="106" spans="1:5" ht="15.75" customHeight="1" x14ac:dyDescent="0.25">
      <c r="A106" s="1"/>
      <c r="B106" s="1"/>
      <c r="C106" s="1"/>
      <c r="D106" s="1"/>
      <c r="E106" s="1"/>
    </row>
    <row r="107" spans="1:5" ht="15.75" customHeight="1" x14ac:dyDescent="0.25">
      <c r="A107" s="1"/>
      <c r="B107" s="1"/>
      <c r="C107" s="1"/>
      <c r="D107" s="1"/>
      <c r="E107" s="1"/>
    </row>
    <row r="108" spans="1:5" ht="15.75" customHeight="1" x14ac:dyDescent="0.25">
      <c r="A108" s="1"/>
      <c r="B108" s="1"/>
      <c r="C108" s="1"/>
      <c r="D108" s="1"/>
      <c r="E108" s="1"/>
    </row>
    <row r="109" spans="1:5" ht="15.75" customHeight="1" x14ac:dyDescent="0.25">
      <c r="A109" s="1"/>
      <c r="B109" s="1"/>
      <c r="C109" s="1"/>
      <c r="D109" s="1"/>
      <c r="E109" s="1"/>
    </row>
    <row r="110" spans="1:5" ht="15.75" customHeight="1" x14ac:dyDescent="0.25">
      <c r="A110" s="1"/>
      <c r="B110" s="1"/>
      <c r="C110" s="1"/>
      <c r="D110" s="1"/>
      <c r="E110" s="1"/>
    </row>
    <row r="111" spans="1:5" ht="15.75" customHeight="1" x14ac:dyDescent="0.25">
      <c r="A111" s="1"/>
      <c r="B111" s="1"/>
      <c r="C111" s="1"/>
      <c r="D111" s="1"/>
      <c r="E111" s="1"/>
    </row>
    <row r="112" spans="1:5" ht="15.75" customHeight="1" x14ac:dyDescent="0.25">
      <c r="A112" s="1"/>
      <c r="B112" s="1"/>
      <c r="C112" s="1"/>
      <c r="D112" s="1"/>
      <c r="E112" s="1"/>
    </row>
    <row r="113" spans="1:5" ht="15.75" customHeight="1" x14ac:dyDescent="0.25">
      <c r="A113" s="1"/>
      <c r="B113" s="1"/>
      <c r="C113" s="1"/>
      <c r="D113" s="1"/>
      <c r="E113" s="1"/>
    </row>
    <row r="114" spans="1:5" ht="15.75" customHeight="1" x14ac:dyDescent="0.25">
      <c r="A114" s="1"/>
      <c r="B114" s="1"/>
      <c r="C114" s="1"/>
      <c r="D114" s="1"/>
      <c r="E114" s="1"/>
    </row>
    <row r="115" spans="1:5" ht="15.75" customHeight="1" x14ac:dyDescent="0.25">
      <c r="A115" s="1"/>
      <c r="B115" s="1"/>
      <c r="C115" s="1"/>
      <c r="D115" s="1"/>
      <c r="E115" s="1"/>
    </row>
    <row r="116" spans="1:5" ht="15.75" customHeight="1" x14ac:dyDescent="0.25">
      <c r="A116" s="1"/>
      <c r="B116" s="1"/>
      <c r="C116" s="1"/>
      <c r="D116" s="1"/>
      <c r="E116" s="1"/>
    </row>
    <row r="117" spans="1:5" ht="15.75" customHeight="1" x14ac:dyDescent="0.25">
      <c r="A117" s="1"/>
      <c r="B117" s="1"/>
      <c r="C117" s="1"/>
      <c r="D117" s="1"/>
      <c r="E117" s="1"/>
    </row>
    <row r="118" spans="1:5" ht="15.75" customHeight="1" x14ac:dyDescent="0.25">
      <c r="A118" s="1"/>
      <c r="B118" s="1"/>
      <c r="C118" s="1"/>
      <c r="D118" s="1"/>
      <c r="E118" s="1"/>
    </row>
    <row r="119" spans="1:5" ht="15.75" customHeight="1" x14ac:dyDescent="0.25">
      <c r="A119" s="1"/>
      <c r="B119" s="1"/>
      <c r="C119" s="1"/>
      <c r="D119" s="1"/>
      <c r="E119" s="1"/>
    </row>
    <row r="120" spans="1:5" ht="15.75" customHeight="1" x14ac:dyDescent="0.25">
      <c r="A120" s="1"/>
      <c r="B120" s="1"/>
      <c r="C120" s="1"/>
      <c r="D120" s="1"/>
      <c r="E120" s="1"/>
    </row>
    <row r="121" spans="1:5" ht="15.75" customHeight="1" x14ac:dyDescent="0.25">
      <c r="A121" s="1"/>
      <c r="B121" s="1"/>
      <c r="C121" s="1"/>
      <c r="D121" s="1"/>
      <c r="E121" s="1"/>
    </row>
    <row r="122" spans="1:5" ht="15.75" customHeight="1" x14ac:dyDescent="0.25">
      <c r="A122" s="1"/>
      <c r="B122" s="1"/>
      <c r="C122" s="1"/>
      <c r="D122" s="1"/>
      <c r="E122" s="1"/>
    </row>
    <row r="123" spans="1:5" ht="15.75" customHeight="1" x14ac:dyDescent="0.25">
      <c r="A123" s="1"/>
      <c r="B123" s="1"/>
      <c r="C123" s="1"/>
      <c r="D123" s="1"/>
      <c r="E123" s="1"/>
    </row>
    <row r="124" spans="1:5" ht="15.75" customHeight="1" x14ac:dyDescent="0.25">
      <c r="A124" s="1"/>
      <c r="B124" s="1"/>
      <c r="C124" s="1"/>
      <c r="D124" s="1"/>
      <c r="E124" s="1"/>
    </row>
    <row r="125" spans="1:5" ht="15.75" customHeight="1" x14ac:dyDescent="0.25">
      <c r="A125" s="1"/>
      <c r="B125" s="1"/>
      <c r="C125" s="1"/>
      <c r="D125" s="1"/>
      <c r="E125" s="1"/>
    </row>
    <row r="126" spans="1:5" ht="15.75" customHeight="1" x14ac:dyDescent="0.25">
      <c r="A126" s="1"/>
      <c r="B126" s="1"/>
      <c r="C126" s="1"/>
      <c r="D126" s="1"/>
      <c r="E126" s="1"/>
    </row>
    <row r="127" spans="1:5" ht="15.75" customHeight="1" x14ac:dyDescent="0.25">
      <c r="A127" s="1"/>
      <c r="B127" s="1"/>
      <c r="C127" s="1"/>
      <c r="D127" s="1"/>
      <c r="E127" s="1"/>
    </row>
    <row r="128" spans="1:5" ht="15.75" customHeight="1" x14ac:dyDescent="0.25">
      <c r="A128" s="1"/>
      <c r="B128" s="1"/>
      <c r="C128" s="1"/>
      <c r="D128" s="1"/>
      <c r="E128" s="1"/>
    </row>
    <row r="129" spans="1:5" ht="15.75" customHeight="1" x14ac:dyDescent="0.25">
      <c r="A129" s="1"/>
      <c r="B129" s="1"/>
      <c r="C129" s="1"/>
      <c r="D129" s="1"/>
      <c r="E129" s="1"/>
    </row>
    <row r="130" spans="1:5" ht="15.75" customHeight="1" x14ac:dyDescent="0.25">
      <c r="A130" s="1"/>
      <c r="B130" s="1"/>
      <c r="C130" s="1"/>
      <c r="D130" s="1"/>
      <c r="E130" s="1"/>
    </row>
    <row r="131" spans="1:5" ht="15.75" customHeight="1" x14ac:dyDescent="0.25">
      <c r="A131" s="1"/>
      <c r="B131" s="1"/>
      <c r="C131" s="1"/>
      <c r="D131" s="1"/>
      <c r="E131" s="1"/>
    </row>
    <row r="132" spans="1:5" ht="15.75" customHeight="1" x14ac:dyDescent="0.25">
      <c r="A132" s="1"/>
      <c r="B132" s="1"/>
      <c r="C132" s="1"/>
      <c r="D132" s="1"/>
      <c r="E132" s="1"/>
    </row>
    <row r="133" spans="1:5" ht="15.75" customHeight="1" x14ac:dyDescent="0.25">
      <c r="A133" s="1"/>
      <c r="B133" s="1"/>
      <c r="C133" s="1"/>
      <c r="D133" s="1"/>
      <c r="E133" s="1"/>
    </row>
    <row r="134" spans="1:5" ht="15.75" customHeight="1" x14ac:dyDescent="0.25">
      <c r="A134" s="1"/>
      <c r="B134" s="1"/>
      <c r="C134" s="1"/>
      <c r="D134" s="1"/>
      <c r="E134" s="1"/>
    </row>
    <row r="135" spans="1:5" ht="15.75" customHeight="1" x14ac:dyDescent="0.25">
      <c r="A135" s="1"/>
      <c r="B135" s="1"/>
      <c r="C135" s="1"/>
      <c r="D135" s="1"/>
      <c r="E135" s="1"/>
    </row>
    <row r="136" spans="1:5" ht="15.75" customHeight="1" x14ac:dyDescent="0.25">
      <c r="A136" s="1"/>
      <c r="B136" s="1"/>
      <c r="C136" s="1"/>
      <c r="D136" s="1"/>
      <c r="E136" s="1"/>
    </row>
    <row r="137" spans="1:5" ht="15.75" customHeight="1" x14ac:dyDescent="0.25">
      <c r="A137" s="1"/>
      <c r="B137" s="1"/>
      <c r="C137" s="1"/>
      <c r="D137" s="1"/>
      <c r="E137" s="1"/>
    </row>
    <row r="138" spans="1:5" ht="15.75" customHeight="1" x14ac:dyDescent="0.25">
      <c r="A138" s="1"/>
      <c r="B138" s="1"/>
      <c r="C138" s="1"/>
      <c r="D138" s="1"/>
      <c r="E138" s="1"/>
    </row>
    <row r="139" spans="1:5" ht="15.75" customHeight="1" x14ac:dyDescent="0.25">
      <c r="A139" s="1"/>
      <c r="B139" s="1"/>
      <c r="C139" s="1"/>
      <c r="D139" s="1"/>
      <c r="E139" s="1"/>
    </row>
    <row r="140" spans="1:5" ht="15.75" customHeight="1" x14ac:dyDescent="0.25">
      <c r="A140" s="1"/>
      <c r="B140" s="1"/>
      <c r="C140" s="1"/>
      <c r="D140" s="1"/>
      <c r="E140" s="1"/>
    </row>
    <row r="141" spans="1:5" ht="15.75" customHeight="1" x14ac:dyDescent="0.25">
      <c r="A141" s="1"/>
      <c r="B141" s="1"/>
      <c r="C141" s="1"/>
      <c r="D141" s="1"/>
      <c r="E141" s="1"/>
    </row>
    <row r="142" spans="1:5" ht="15.75" customHeight="1" x14ac:dyDescent="0.25">
      <c r="A142" s="1"/>
      <c r="B142" s="1"/>
      <c r="C142" s="1"/>
      <c r="D142" s="1"/>
      <c r="E142" s="1"/>
    </row>
    <row r="143" spans="1:5" ht="15.75" customHeight="1" x14ac:dyDescent="0.25">
      <c r="A143" s="1"/>
      <c r="B143" s="1"/>
      <c r="C143" s="1"/>
      <c r="D143" s="1"/>
      <c r="E143" s="1"/>
    </row>
    <row r="144" spans="1:5" ht="15.75" customHeight="1" x14ac:dyDescent="0.25">
      <c r="A144" s="1"/>
      <c r="B144" s="1"/>
      <c r="C144" s="1"/>
      <c r="D144" s="1"/>
      <c r="E144" s="1"/>
    </row>
    <row r="145" spans="1:5" ht="15.75" customHeight="1" x14ac:dyDescent="0.25">
      <c r="A145" s="1"/>
      <c r="B145" s="1"/>
      <c r="C145" s="1"/>
      <c r="D145" s="1"/>
      <c r="E145" s="1"/>
    </row>
    <row r="146" spans="1:5" ht="15.75" customHeight="1" x14ac:dyDescent="0.25">
      <c r="A146" s="1"/>
      <c r="B146" s="1"/>
      <c r="C146" s="1"/>
      <c r="D146" s="1"/>
      <c r="E146" s="1"/>
    </row>
    <row r="147" spans="1:5" ht="15.75" customHeight="1" x14ac:dyDescent="0.25">
      <c r="A147" s="1"/>
      <c r="B147" s="1"/>
      <c r="C147" s="1"/>
      <c r="D147" s="1"/>
      <c r="E147" s="1"/>
    </row>
    <row r="148" spans="1:5" ht="15.75" customHeight="1" x14ac:dyDescent="0.25">
      <c r="A148" s="1"/>
      <c r="B148" s="1"/>
      <c r="C148" s="1"/>
      <c r="D148" s="1"/>
      <c r="E148" s="1"/>
    </row>
    <row r="149" spans="1:5" ht="15.75" customHeight="1" x14ac:dyDescent="0.25">
      <c r="A149" s="1"/>
      <c r="B149" s="1"/>
      <c r="C149" s="1"/>
      <c r="D149" s="1"/>
      <c r="E149" s="1"/>
    </row>
    <row r="150" spans="1:5" ht="15.75" customHeight="1" x14ac:dyDescent="0.25">
      <c r="A150" s="1"/>
      <c r="B150" s="1"/>
      <c r="C150" s="1"/>
      <c r="D150" s="1"/>
      <c r="E150" s="1"/>
    </row>
    <row r="151" spans="1:5" ht="15.75" customHeight="1" x14ac:dyDescent="0.25">
      <c r="A151" s="1"/>
      <c r="B151" s="1"/>
      <c r="C151" s="1"/>
      <c r="D151" s="1"/>
      <c r="E151" s="1"/>
    </row>
    <row r="152" spans="1:5" ht="15.75" customHeight="1" x14ac:dyDescent="0.25">
      <c r="A152" s="1"/>
      <c r="B152" s="1"/>
      <c r="C152" s="1"/>
      <c r="D152" s="1"/>
      <c r="E152" s="1"/>
    </row>
    <row r="153" spans="1:5" ht="15.75" customHeight="1" x14ac:dyDescent="0.25">
      <c r="A153" s="1"/>
      <c r="B153" s="1"/>
      <c r="C153" s="1"/>
      <c r="D153" s="1"/>
      <c r="E153" s="1"/>
    </row>
    <row r="154" spans="1:5" ht="15.75" customHeight="1" x14ac:dyDescent="0.25">
      <c r="A154" s="1"/>
      <c r="B154" s="1"/>
      <c r="C154" s="1"/>
      <c r="D154" s="1"/>
      <c r="E154" s="1"/>
    </row>
    <row r="155" spans="1:5" ht="15.75" customHeight="1" x14ac:dyDescent="0.25">
      <c r="A155" s="1"/>
      <c r="B155" s="1"/>
      <c r="C155" s="1"/>
      <c r="D155" s="1"/>
      <c r="E155" s="1"/>
    </row>
    <row r="156" spans="1:5" ht="15.75" customHeight="1" x14ac:dyDescent="0.25">
      <c r="A156" s="1"/>
      <c r="B156" s="1"/>
      <c r="C156" s="1"/>
      <c r="D156" s="1"/>
      <c r="E156" s="1"/>
    </row>
    <row r="157" spans="1:5" ht="15.75" customHeight="1" x14ac:dyDescent="0.25">
      <c r="A157" s="1"/>
      <c r="B157" s="1"/>
      <c r="C157" s="1"/>
      <c r="D157" s="1"/>
      <c r="E157" s="1"/>
    </row>
    <row r="158" spans="1:5" ht="15.75" customHeight="1" x14ac:dyDescent="0.25">
      <c r="A158" s="1"/>
      <c r="B158" s="1"/>
      <c r="C158" s="1"/>
      <c r="D158" s="1"/>
      <c r="E158" s="1"/>
    </row>
    <row r="159" spans="1:5" ht="15.75" customHeight="1" x14ac:dyDescent="0.25">
      <c r="A159" s="1"/>
      <c r="B159" s="1"/>
      <c r="C159" s="1"/>
      <c r="D159" s="1"/>
      <c r="E159" s="1"/>
    </row>
    <row r="160" spans="1:5" ht="15.75" customHeight="1" x14ac:dyDescent="0.25">
      <c r="A160" s="1"/>
      <c r="B160" s="1"/>
      <c r="C160" s="1"/>
      <c r="D160" s="1"/>
      <c r="E160" s="1"/>
    </row>
    <row r="161" spans="1:5" ht="15.75" customHeight="1" x14ac:dyDescent="0.25">
      <c r="A161" s="1"/>
      <c r="B161" s="1"/>
      <c r="C161" s="1"/>
      <c r="D161" s="1"/>
      <c r="E161" s="1"/>
    </row>
    <row r="162" spans="1:5" ht="15.75" customHeight="1" x14ac:dyDescent="0.25">
      <c r="A162" s="1"/>
      <c r="B162" s="1"/>
      <c r="C162" s="1"/>
      <c r="D162" s="1"/>
      <c r="E162" s="1"/>
    </row>
    <row r="163" spans="1:5" ht="15.75" customHeight="1" x14ac:dyDescent="0.25">
      <c r="A163" s="1"/>
      <c r="B163" s="1"/>
      <c r="C163" s="1"/>
      <c r="D163" s="1"/>
      <c r="E163" s="1"/>
    </row>
    <row r="164" spans="1:5" ht="15.75" customHeight="1" x14ac:dyDescent="0.25">
      <c r="A164" s="1"/>
      <c r="B164" s="1"/>
      <c r="C164" s="1"/>
      <c r="D164" s="1"/>
      <c r="E164" s="1"/>
    </row>
    <row r="165" spans="1:5" ht="15.75" customHeight="1" x14ac:dyDescent="0.25">
      <c r="A165" s="1"/>
      <c r="B165" s="1"/>
      <c r="C165" s="1"/>
      <c r="D165" s="1"/>
      <c r="E165" s="1"/>
    </row>
    <row r="166" spans="1:5" ht="15.75" customHeight="1" x14ac:dyDescent="0.25">
      <c r="A166" s="1"/>
      <c r="B166" s="1"/>
      <c r="C166" s="1"/>
      <c r="D166" s="1"/>
      <c r="E166" s="1"/>
    </row>
    <row r="167" spans="1:5" ht="15.75" customHeight="1" x14ac:dyDescent="0.25">
      <c r="A167" s="1"/>
      <c r="B167" s="1"/>
      <c r="C167" s="1"/>
      <c r="D167" s="1"/>
      <c r="E167" s="1"/>
    </row>
    <row r="168" spans="1:5" ht="15.75" customHeight="1" x14ac:dyDescent="0.25">
      <c r="A168" s="1"/>
      <c r="B168" s="1"/>
      <c r="C168" s="1"/>
      <c r="D168" s="1"/>
      <c r="E168" s="1"/>
    </row>
    <row r="169" spans="1:5" ht="15.75" customHeight="1" x14ac:dyDescent="0.25">
      <c r="A169" s="1"/>
      <c r="B169" s="1"/>
      <c r="C169" s="1"/>
      <c r="D169" s="1"/>
      <c r="E169" s="1"/>
    </row>
    <row r="170" spans="1:5" ht="15.75" customHeight="1" x14ac:dyDescent="0.25">
      <c r="A170" s="1"/>
      <c r="B170" s="1"/>
      <c r="C170" s="1"/>
      <c r="D170" s="1"/>
      <c r="E170" s="1"/>
    </row>
    <row r="171" spans="1:5" ht="15.75" customHeight="1" x14ac:dyDescent="0.25">
      <c r="A171" s="1"/>
      <c r="B171" s="1"/>
      <c r="C171" s="1"/>
      <c r="D171" s="1"/>
      <c r="E171" s="1"/>
    </row>
    <row r="172" spans="1:5" ht="15.75" customHeight="1" x14ac:dyDescent="0.25">
      <c r="A172" s="1"/>
      <c r="B172" s="1"/>
      <c r="C172" s="1"/>
      <c r="D172" s="1"/>
      <c r="E172" s="1"/>
    </row>
    <row r="173" spans="1:5" ht="15.75" customHeight="1" x14ac:dyDescent="0.25">
      <c r="A173" s="1"/>
      <c r="B173" s="1"/>
      <c r="C173" s="1"/>
      <c r="D173" s="1"/>
      <c r="E173" s="1"/>
    </row>
    <row r="174" spans="1:5" ht="15.75" customHeight="1" x14ac:dyDescent="0.25">
      <c r="A174" s="1"/>
      <c r="B174" s="1"/>
      <c r="C174" s="1"/>
      <c r="D174" s="1"/>
      <c r="E174" s="1"/>
    </row>
    <row r="175" spans="1:5" ht="15.75" customHeight="1" x14ac:dyDescent="0.25">
      <c r="A175" s="1"/>
      <c r="B175" s="1"/>
      <c r="C175" s="1"/>
      <c r="D175" s="1"/>
      <c r="E175" s="1"/>
    </row>
    <row r="176" spans="1:5" ht="15.75" customHeight="1" x14ac:dyDescent="0.25">
      <c r="A176" s="1"/>
      <c r="B176" s="1"/>
      <c r="C176" s="1"/>
      <c r="D176" s="1"/>
      <c r="E176" s="1"/>
    </row>
    <row r="177" spans="1:5" ht="15.75" customHeight="1" x14ac:dyDescent="0.25">
      <c r="A177" s="1"/>
      <c r="B177" s="1"/>
      <c r="C177" s="1"/>
      <c r="D177" s="1"/>
      <c r="E177" s="1"/>
    </row>
    <row r="178" spans="1:5" ht="15.75" customHeight="1" x14ac:dyDescent="0.25">
      <c r="A178" s="1"/>
      <c r="B178" s="1"/>
      <c r="C178" s="1"/>
      <c r="D178" s="1"/>
      <c r="E178" s="1"/>
    </row>
    <row r="179" spans="1:5" ht="15.75" customHeight="1" x14ac:dyDescent="0.25">
      <c r="A179" s="1"/>
      <c r="B179" s="1"/>
      <c r="C179" s="1"/>
      <c r="D179" s="1"/>
      <c r="E179" s="1"/>
    </row>
    <row r="180" spans="1:5" ht="15.75" customHeight="1" x14ac:dyDescent="0.25">
      <c r="A180" s="1"/>
      <c r="B180" s="1"/>
      <c r="C180" s="1"/>
      <c r="D180" s="1"/>
      <c r="E180" s="1"/>
    </row>
    <row r="181" spans="1:5" ht="15.75" customHeight="1" x14ac:dyDescent="0.25">
      <c r="A181" s="1"/>
      <c r="B181" s="1"/>
      <c r="C181" s="1"/>
      <c r="D181" s="1"/>
      <c r="E181" s="1"/>
    </row>
    <row r="182" spans="1:5" ht="15.75" customHeight="1" x14ac:dyDescent="0.25">
      <c r="A182" s="1"/>
      <c r="B182" s="1"/>
      <c r="C182" s="1"/>
      <c r="D182" s="1"/>
      <c r="E182" s="1"/>
    </row>
    <row r="183" spans="1:5" ht="15.75" customHeight="1" x14ac:dyDescent="0.25">
      <c r="A183" s="1"/>
      <c r="B183" s="1"/>
      <c r="C183" s="1"/>
      <c r="D183" s="1"/>
      <c r="E183" s="1"/>
    </row>
    <row r="184" spans="1:5" ht="15.75" customHeight="1" x14ac:dyDescent="0.25">
      <c r="A184" s="1"/>
      <c r="B184" s="1"/>
      <c r="C184" s="1"/>
      <c r="D184" s="1"/>
      <c r="E184" s="1"/>
    </row>
    <row r="185" spans="1:5" ht="15.75" customHeight="1" x14ac:dyDescent="0.25">
      <c r="A185" s="1"/>
      <c r="B185" s="1"/>
      <c r="C185" s="1"/>
      <c r="D185" s="1"/>
      <c r="E185" s="1"/>
    </row>
    <row r="186" spans="1:5" ht="15.75" customHeight="1" x14ac:dyDescent="0.25">
      <c r="A186" s="1"/>
      <c r="B186" s="1"/>
      <c r="C186" s="1"/>
      <c r="D186" s="1"/>
      <c r="E186" s="1"/>
    </row>
    <row r="187" spans="1:5" ht="15.75" customHeight="1" x14ac:dyDescent="0.25">
      <c r="A187" s="1"/>
      <c r="B187" s="1"/>
      <c r="C187" s="1"/>
      <c r="D187" s="1"/>
      <c r="E187" s="1"/>
    </row>
    <row r="188" spans="1:5" ht="15.75" customHeight="1" x14ac:dyDescent="0.25">
      <c r="A188" s="1"/>
      <c r="B188" s="1"/>
      <c r="C188" s="1"/>
      <c r="D188" s="1"/>
      <c r="E188" s="1"/>
    </row>
    <row r="189" spans="1:5" ht="15.75" customHeight="1" x14ac:dyDescent="0.25">
      <c r="A189" s="1"/>
      <c r="B189" s="1"/>
      <c r="C189" s="1"/>
      <c r="D189" s="1"/>
      <c r="E189" s="1"/>
    </row>
    <row r="190" spans="1:5" ht="15.75" customHeight="1" x14ac:dyDescent="0.25">
      <c r="A190" s="1"/>
      <c r="B190" s="1"/>
      <c r="C190" s="1"/>
      <c r="D190" s="1"/>
      <c r="E190" s="1"/>
    </row>
    <row r="191" spans="1:5" ht="15.75" customHeight="1" x14ac:dyDescent="0.25">
      <c r="A191" s="1"/>
      <c r="B191" s="1"/>
      <c r="C191" s="1"/>
      <c r="D191" s="1"/>
      <c r="E191" s="1"/>
    </row>
    <row r="192" spans="1:5" ht="15.75" customHeight="1" x14ac:dyDescent="0.25">
      <c r="A192" s="1"/>
      <c r="B192" s="1"/>
      <c r="C192" s="1"/>
      <c r="D192" s="1"/>
      <c r="E192" s="1"/>
    </row>
    <row r="193" spans="1:5" ht="15.75" customHeight="1" x14ac:dyDescent="0.25">
      <c r="A193" s="1"/>
      <c r="B193" s="1"/>
      <c r="C193" s="1"/>
      <c r="D193" s="1"/>
      <c r="E193" s="1"/>
    </row>
    <row r="194" spans="1:5" ht="15.75" customHeight="1" x14ac:dyDescent="0.25">
      <c r="A194" s="1"/>
      <c r="B194" s="1"/>
      <c r="C194" s="1"/>
      <c r="D194" s="1"/>
      <c r="E194" s="1"/>
    </row>
    <row r="195" spans="1:5" ht="15.75" customHeight="1" x14ac:dyDescent="0.25">
      <c r="A195" s="1"/>
      <c r="B195" s="1"/>
      <c r="C195" s="1"/>
      <c r="D195" s="1"/>
      <c r="E195" s="1"/>
    </row>
    <row r="196" spans="1:5" ht="15.75" customHeight="1" x14ac:dyDescent="0.25">
      <c r="A196" s="1"/>
      <c r="B196" s="1"/>
      <c r="C196" s="1"/>
      <c r="D196" s="1"/>
      <c r="E196" s="1"/>
    </row>
    <row r="197" spans="1:5" ht="15.75" customHeight="1" x14ac:dyDescent="0.25">
      <c r="A197" s="1"/>
      <c r="B197" s="1"/>
      <c r="C197" s="1"/>
      <c r="D197" s="1"/>
      <c r="E197" s="1"/>
    </row>
    <row r="198" spans="1:5" ht="15.75" customHeight="1" x14ac:dyDescent="0.25">
      <c r="A198" s="1"/>
      <c r="B198" s="1"/>
      <c r="C198" s="1"/>
      <c r="D198" s="1"/>
      <c r="E198" s="1"/>
    </row>
    <row r="199" spans="1:5" ht="15.75" customHeight="1" x14ac:dyDescent="0.25">
      <c r="A199" s="1"/>
      <c r="B199" s="1"/>
      <c r="C199" s="1"/>
      <c r="D199" s="1"/>
      <c r="E199" s="1"/>
    </row>
    <row r="200" spans="1:5" ht="15.75" customHeight="1" x14ac:dyDescent="0.25">
      <c r="A200" s="1"/>
      <c r="B200" s="1"/>
      <c r="C200" s="1"/>
      <c r="D200" s="1"/>
      <c r="E200" s="1"/>
    </row>
    <row r="201" spans="1:5" ht="15.75" customHeight="1" x14ac:dyDescent="0.25">
      <c r="A201" s="1"/>
      <c r="B201" s="1"/>
      <c r="C201" s="1"/>
      <c r="D201" s="1"/>
      <c r="E201" s="1"/>
    </row>
    <row r="202" spans="1:5" ht="15.75" customHeight="1" x14ac:dyDescent="0.25">
      <c r="A202" s="1"/>
      <c r="B202" s="1"/>
      <c r="C202" s="1"/>
      <c r="D202" s="1"/>
      <c r="E202" s="1"/>
    </row>
    <row r="203" spans="1:5" ht="15.75" customHeight="1" x14ac:dyDescent="0.25">
      <c r="A203" s="1"/>
      <c r="B203" s="1"/>
      <c r="C203" s="1"/>
      <c r="D203" s="1"/>
      <c r="E203" s="1"/>
    </row>
    <row r="204" spans="1:5" ht="15.75" customHeight="1" x14ac:dyDescent="0.25">
      <c r="A204" s="1"/>
      <c r="B204" s="1"/>
      <c r="C204" s="1"/>
      <c r="D204" s="1"/>
      <c r="E204" s="1"/>
    </row>
    <row r="205" spans="1:5" ht="15.75" customHeight="1" x14ac:dyDescent="0.25">
      <c r="A205" s="1"/>
      <c r="B205" s="1"/>
      <c r="C205" s="1"/>
      <c r="D205" s="1"/>
      <c r="E205" s="1"/>
    </row>
    <row r="206" spans="1:5" ht="15.75" customHeight="1" x14ac:dyDescent="0.25">
      <c r="A206" s="1"/>
      <c r="B206" s="1"/>
      <c r="C206" s="1"/>
      <c r="D206" s="1"/>
      <c r="E206" s="1"/>
    </row>
    <row r="207" spans="1:5" ht="15.75" customHeight="1" x14ac:dyDescent="0.25">
      <c r="A207" s="1"/>
      <c r="B207" s="1"/>
      <c r="C207" s="1"/>
      <c r="D207" s="1"/>
      <c r="E207" s="1"/>
    </row>
    <row r="208" spans="1:5" ht="15.75" customHeight="1" x14ac:dyDescent="0.25">
      <c r="A208" s="1"/>
      <c r="B208" s="1"/>
      <c r="C208" s="1"/>
      <c r="D208" s="1"/>
      <c r="E208" s="1"/>
    </row>
    <row r="209" spans="1:5" ht="15.75" customHeight="1" x14ac:dyDescent="0.25">
      <c r="A209" s="1"/>
      <c r="B209" s="1"/>
      <c r="C209" s="1"/>
      <c r="D209" s="1"/>
      <c r="E209" s="1"/>
    </row>
    <row r="210" spans="1:5" ht="15.75" customHeight="1" x14ac:dyDescent="0.25">
      <c r="A210" s="1"/>
      <c r="B210" s="1"/>
      <c r="C210" s="1"/>
      <c r="D210" s="1"/>
      <c r="E210" s="1"/>
    </row>
    <row r="211" spans="1:5" ht="15.75" customHeight="1" x14ac:dyDescent="0.25">
      <c r="A211" s="1"/>
      <c r="B211" s="1"/>
      <c r="C211" s="1"/>
      <c r="D211" s="1"/>
      <c r="E211" s="1"/>
    </row>
    <row r="212" spans="1:5" ht="15.75" customHeight="1" x14ac:dyDescent="0.25">
      <c r="A212" s="1"/>
      <c r="B212" s="1"/>
      <c r="C212" s="1"/>
      <c r="D212" s="1"/>
      <c r="E212" s="1"/>
    </row>
    <row r="213" spans="1:5" ht="15.75" customHeight="1" x14ac:dyDescent="0.25">
      <c r="A213" s="1"/>
      <c r="B213" s="1"/>
      <c r="C213" s="1"/>
      <c r="D213" s="1"/>
      <c r="E213" s="1"/>
    </row>
    <row r="214" spans="1:5" ht="15.75" customHeight="1" x14ac:dyDescent="0.25">
      <c r="A214" s="1"/>
      <c r="B214" s="1"/>
      <c r="C214" s="1"/>
      <c r="D214" s="1"/>
      <c r="E214" s="1"/>
    </row>
    <row r="215" spans="1:5" ht="15.75" customHeight="1" x14ac:dyDescent="0.25">
      <c r="A215" s="1"/>
      <c r="B215" s="1"/>
      <c r="C215" s="1"/>
      <c r="D215" s="1"/>
      <c r="E215" s="1"/>
    </row>
    <row r="216" spans="1:5" ht="15.75" customHeight="1" x14ac:dyDescent="0.25">
      <c r="A216" s="1"/>
      <c r="B216" s="1"/>
      <c r="C216" s="1"/>
      <c r="D216" s="1"/>
      <c r="E216" s="1"/>
    </row>
    <row r="217" spans="1:5" ht="15.75" customHeight="1" x14ac:dyDescent="0.25">
      <c r="A217" s="1"/>
      <c r="B217" s="1"/>
      <c r="C217" s="1"/>
      <c r="D217" s="1"/>
      <c r="E217" s="1"/>
    </row>
    <row r="218" spans="1:5" ht="15.75" customHeight="1" x14ac:dyDescent="0.25">
      <c r="A218" s="1"/>
      <c r="B218" s="1"/>
      <c r="C218" s="1"/>
      <c r="D218" s="1"/>
      <c r="E218" s="1"/>
    </row>
    <row r="219" spans="1:5" ht="15.75" customHeight="1" x14ac:dyDescent="0.25">
      <c r="A219" s="1"/>
      <c r="B219" s="1"/>
      <c r="C219" s="1"/>
      <c r="D219" s="1"/>
      <c r="E219" s="1"/>
    </row>
    <row r="220" spans="1:5" ht="15.75" customHeight="1" x14ac:dyDescent="0.25">
      <c r="A220" s="1"/>
      <c r="B220" s="1"/>
      <c r="C220" s="1"/>
      <c r="D220" s="1"/>
      <c r="E220" s="1"/>
    </row>
    <row r="221" spans="1:5" ht="15.75" customHeight="1" x14ac:dyDescent="0.25">
      <c r="A221" s="1"/>
      <c r="B221" s="1"/>
      <c r="C221" s="1"/>
      <c r="D221" s="1"/>
      <c r="E221" s="1"/>
    </row>
    <row r="222" spans="1:5" ht="15.75" customHeight="1" x14ac:dyDescent="0.25">
      <c r="A222" s="1"/>
      <c r="B222" s="1"/>
      <c r="C222" s="1"/>
      <c r="D222" s="1"/>
      <c r="E222" s="1"/>
    </row>
    <row r="223" spans="1:5" ht="15.75" customHeight="1" x14ac:dyDescent="0.25">
      <c r="A223" s="1"/>
      <c r="B223" s="1"/>
      <c r="C223" s="1"/>
      <c r="D223" s="1"/>
      <c r="E223" s="1"/>
    </row>
    <row r="224" spans="1:5" ht="15.75" customHeight="1" x14ac:dyDescent="0.25">
      <c r="A224" s="1"/>
      <c r="B224" s="1"/>
      <c r="C224" s="1"/>
      <c r="D224" s="1"/>
      <c r="E224" s="1"/>
    </row>
    <row r="225" spans="1:5" ht="15.75" customHeight="1" x14ac:dyDescent="0.25">
      <c r="A225" s="1"/>
      <c r="B225" s="1"/>
      <c r="C225" s="1"/>
      <c r="D225" s="1"/>
      <c r="E225" s="1"/>
    </row>
    <row r="226" spans="1:5" ht="15.75" customHeight="1" x14ac:dyDescent="0.25">
      <c r="A226" s="1"/>
      <c r="B226" s="1"/>
      <c r="C226" s="1"/>
      <c r="D226" s="1"/>
      <c r="E226" s="1"/>
    </row>
    <row r="227" spans="1:5" ht="15.75" customHeight="1" x14ac:dyDescent="0.25">
      <c r="A227" s="1"/>
      <c r="B227" s="1"/>
      <c r="C227" s="1"/>
      <c r="D227" s="1"/>
      <c r="E227" s="1"/>
    </row>
    <row r="228" spans="1:5" ht="15.75" customHeight="1" x14ac:dyDescent="0.25">
      <c r="A228" s="1"/>
      <c r="B228" s="1"/>
      <c r="C228" s="1"/>
      <c r="D228" s="1"/>
      <c r="E228" s="1"/>
    </row>
    <row r="229" spans="1:5" ht="15.75" customHeight="1" x14ac:dyDescent="0.25">
      <c r="A229" s="1"/>
      <c r="B229" s="1"/>
      <c r="C229" s="1"/>
      <c r="D229" s="1"/>
      <c r="E229" s="1"/>
    </row>
    <row r="230" spans="1:5" ht="15.75" customHeight="1" x14ac:dyDescent="0.25">
      <c r="A230" s="1"/>
      <c r="B230" s="1"/>
      <c r="C230" s="1"/>
      <c r="D230" s="1"/>
      <c r="E230" s="1"/>
    </row>
    <row r="231" spans="1:5" ht="15.75" customHeight="1" x14ac:dyDescent="0.25">
      <c r="A231" s="1"/>
      <c r="B231" s="1"/>
      <c r="C231" s="1"/>
      <c r="D231" s="1"/>
      <c r="E231" s="1"/>
    </row>
    <row r="232" spans="1:5" ht="15.75" customHeight="1" x14ac:dyDescent="0.25">
      <c r="A232" s="1"/>
      <c r="B232" s="1"/>
      <c r="C232" s="1"/>
      <c r="D232" s="1"/>
      <c r="E232" s="1"/>
    </row>
    <row r="233" spans="1:5" ht="15.75" customHeight="1" x14ac:dyDescent="0.25">
      <c r="A233" s="1"/>
      <c r="B233" s="1"/>
      <c r="C233" s="1"/>
      <c r="D233" s="1"/>
      <c r="E233" s="1"/>
    </row>
    <row r="234" spans="1:5" ht="15.75" customHeight="1" x14ac:dyDescent="0.25">
      <c r="A234" s="1"/>
      <c r="B234" s="1"/>
      <c r="C234" s="1"/>
      <c r="D234" s="1"/>
      <c r="E234" s="1"/>
    </row>
    <row r="235" spans="1:5" ht="15.75" customHeight="1" x14ac:dyDescent="0.25">
      <c r="A235" s="1"/>
      <c r="B235" s="1"/>
      <c r="C235" s="1"/>
      <c r="D235" s="1"/>
      <c r="E235" s="1"/>
    </row>
    <row r="236" spans="1:5" ht="15.75" customHeight="1" x14ac:dyDescent="0.25">
      <c r="A236" s="1"/>
      <c r="B236" s="1"/>
      <c r="C236" s="1"/>
      <c r="D236" s="1"/>
      <c r="E236" s="1"/>
    </row>
    <row r="237" spans="1:5" ht="15.75" customHeight="1" x14ac:dyDescent="0.25">
      <c r="A237" s="1"/>
      <c r="B237" s="1"/>
      <c r="C237" s="1"/>
      <c r="D237" s="1"/>
      <c r="E237" s="1"/>
    </row>
    <row r="238" spans="1:5" ht="15.75" customHeight="1" x14ac:dyDescent="0.25">
      <c r="A238" s="1"/>
      <c r="B238" s="1"/>
      <c r="C238" s="1"/>
      <c r="D238" s="1"/>
      <c r="E238" s="1"/>
    </row>
    <row r="239" spans="1:5" ht="15.75" customHeight="1" x14ac:dyDescent="0.25">
      <c r="A239" s="1"/>
      <c r="B239" s="1"/>
      <c r="C239" s="1"/>
      <c r="D239" s="1"/>
      <c r="E239" s="1"/>
    </row>
    <row r="240" spans="1:5" ht="15.75" customHeight="1" x14ac:dyDescent="0.25">
      <c r="A240" s="1"/>
      <c r="B240" s="1"/>
      <c r="C240" s="1"/>
      <c r="D240" s="1"/>
      <c r="E240" s="1"/>
    </row>
    <row r="241" spans="1:5" ht="15.75" customHeight="1" x14ac:dyDescent="0.25">
      <c r="A241" s="1"/>
      <c r="B241" s="1"/>
      <c r="C241" s="1"/>
      <c r="D241" s="1"/>
      <c r="E241" s="1"/>
    </row>
    <row r="242" spans="1:5" ht="15.75" customHeight="1" x14ac:dyDescent="0.25">
      <c r="A242" s="1"/>
      <c r="B242" s="1"/>
      <c r="C242" s="1"/>
      <c r="D242" s="1"/>
      <c r="E242" s="1"/>
    </row>
    <row r="243" spans="1:5" ht="15.75" customHeight="1" x14ac:dyDescent="0.25">
      <c r="A243" s="1"/>
      <c r="B243" s="1"/>
      <c r="C243" s="1"/>
      <c r="D243" s="1"/>
      <c r="E243" s="1"/>
    </row>
    <row r="244" spans="1:5" ht="15.75" customHeight="1" x14ac:dyDescent="0.25">
      <c r="A244" s="1"/>
      <c r="B244" s="1"/>
      <c r="C244" s="1"/>
      <c r="D244" s="1"/>
      <c r="E244" s="1"/>
    </row>
    <row r="245" spans="1:5" ht="15.75" customHeight="1" x14ac:dyDescent="0.25">
      <c r="A245" s="1"/>
      <c r="B245" s="1"/>
      <c r="C245" s="1"/>
      <c r="D245" s="1"/>
      <c r="E245" s="1"/>
    </row>
    <row r="246" spans="1:5" ht="15.75" customHeight="1" x14ac:dyDescent="0.25">
      <c r="A246" s="1"/>
      <c r="B246" s="1"/>
      <c r="C246" s="1"/>
      <c r="D246" s="1"/>
      <c r="E246" s="1"/>
    </row>
    <row r="247" spans="1:5" ht="15.75" customHeight="1" x14ac:dyDescent="0.25">
      <c r="A247" s="1"/>
      <c r="B247" s="1"/>
      <c r="C247" s="1"/>
      <c r="D247" s="1"/>
      <c r="E247" s="1"/>
    </row>
    <row r="248" spans="1:5" ht="15.75" customHeight="1" x14ac:dyDescent="0.25">
      <c r="A248" s="1"/>
      <c r="B248" s="1"/>
      <c r="C248" s="1"/>
      <c r="D248" s="1"/>
      <c r="E248" s="1"/>
    </row>
    <row r="249" spans="1:5" ht="15.75" customHeight="1" x14ac:dyDescent="0.25">
      <c r="A249" s="1"/>
      <c r="B249" s="1"/>
      <c r="C249" s="1"/>
      <c r="D249" s="1"/>
      <c r="E249" s="1"/>
    </row>
    <row r="250" spans="1:5" ht="15.75" customHeight="1" x14ac:dyDescent="0.25">
      <c r="A250" s="1"/>
      <c r="B250" s="1"/>
      <c r="C250" s="1"/>
      <c r="D250" s="1"/>
      <c r="E250" s="1"/>
    </row>
    <row r="251" spans="1:5" ht="15.75" customHeight="1" x14ac:dyDescent="0.25">
      <c r="A251" s="1"/>
      <c r="B251" s="1"/>
      <c r="C251" s="1"/>
      <c r="D251" s="1"/>
      <c r="E251" s="1"/>
    </row>
    <row r="252" spans="1:5" ht="15.75" customHeight="1" x14ac:dyDescent="0.25">
      <c r="A252" s="1"/>
      <c r="B252" s="1"/>
      <c r="C252" s="1"/>
      <c r="D252" s="1"/>
      <c r="E252" s="1"/>
    </row>
    <row r="253" spans="1:5" ht="15.75" customHeight="1" x14ac:dyDescent="0.25">
      <c r="A253" s="1"/>
      <c r="B253" s="1"/>
      <c r="C253" s="1"/>
      <c r="D253" s="1"/>
      <c r="E253" s="1"/>
    </row>
    <row r="254" spans="1:5" ht="15.75" customHeight="1" x14ac:dyDescent="0.25">
      <c r="A254" s="1"/>
      <c r="B254" s="1"/>
      <c r="C254" s="1"/>
      <c r="D254" s="1"/>
      <c r="E254" s="1"/>
    </row>
    <row r="255" spans="1:5" ht="15.75" customHeight="1" x14ac:dyDescent="0.25">
      <c r="A255" s="1"/>
      <c r="B255" s="1"/>
      <c r="C255" s="1"/>
      <c r="D255" s="1"/>
      <c r="E255" s="1"/>
    </row>
    <row r="256" spans="1:5" ht="15.75" customHeight="1" x14ac:dyDescent="0.25">
      <c r="A256" s="1"/>
      <c r="B256" s="1"/>
      <c r="C256" s="1"/>
      <c r="D256" s="1"/>
      <c r="E256" s="1"/>
    </row>
    <row r="257" spans="1:5" ht="15.75" customHeight="1" x14ac:dyDescent="0.25">
      <c r="A257" s="1"/>
      <c r="B257" s="1"/>
      <c r="C257" s="1"/>
      <c r="D257" s="1"/>
      <c r="E257" s="1"/>
    </row>
    <row r="258" spans="1:5" ht="15.75" customHeight="1" x14ac:dyDescent="0.25">
      <c r="A258" s="1"/>
      <c r="B258" s="1"/>
      <c r="C258" s="1"/>
      <c r="D258" s="1"/>
      <c r="E258" s="1"/>
    </row>
    <row r="259" spans="1:5" ht="15.75" customHeight="1" x14ac:dyDescent="0.25">
      <c r="A259" s="1"/>
      <c r="B259" s="1"/>
      <c r="C259" s="1"/>
      <c r="D259" s="1"/>
      <c r="E259" s="1"/>
    </row>
    <row r="260" spans="1:5" ht="15.75" customHeight="1" x14ac:dyDescent="0.25">
      <c r="A260" s="1"/>
      <c r="B260" s="1"/>
      <c r="C260" s="1"/>
      <c r="D260" s="1"/>
      <c r="E260" s="1"/>
    </row>
    <row r="261" spans="1:5" ht="15.75" customHeight="1" x14ac:dyDescent="0.25">
      <c r="A261" s="1"/>
      <c r="B261" s="1"/>
      <c r="C261" s="1"/>
      <c r="D261" s="1"/>
      <c r="E261" s="1"/>
    </row>
    <row r="262" spans="1:5" ht="15.75" customHeight="1" x14ac:dyDescent="0.25">
      <c r="A262" s="1"/>
      <c r="B262" s="1"/>
      <c r="C262" s="1"/>
      <c r="D262" s="1"/>
      <c r="E262" s="1"/>
    </row>
    <row r="263" spans="1:5" ht="15.75" customHeight="1" x14ac:dyDescent="0.25">
      <c r="A263" s="1"/>
      <c r="B263" s="1"/>
      <c r="C263" s="1"/>
      <c r="D263" s="1"/>
      <c r="E263" s="1"/>
    </row>
    <row r="264" spans="1:5" ht="15.75" customHeight="1" x14ac:dyDescent="0.25">
      <c r="A264" s="1"/>
      <c r="B264" s="1"/>
      <c r="C264" s="1"/>
      <c r="D264" s="1"/>
      <c r="E264" s="1"/>
    </row>
    <row r="265" spans="1:5" ht="15.75" customHeight="1" x14ac:dyDescent="0.25">
      <c r="A265" s="1"/>
      <c r="B265" s="1"/>
      <c r="C265" s="1"/>
      <c r="D265" s="1"/>
      <c r="E265" s="1"/>
    </row>
    <row r="266" spans="1:5" ht="15.75" customHeight="1" x14ac:dyDescent="0.25">
      <c r="A266" s="1"/>
      <c r="B266" s="1"/>
      <c r="C266" s="1"/>
      <c r="D266" s="1"/>
      <c r="E266" s="1"/>
    </row>
    <row r="267" spans="1:5" ht="15.75" customHeight="1" x14ac:dyDescent="0.25">
      <c r="A267" s="1"/>
      <c r="B267" s="1"/>
      <c r="C267" s="1"/>
      <c r="D267" s="1"/>
      <c r="E267" s="1"/>
    </row>
    <row r="268" spans="1:5" ht="15.75" customHeight="1" x14ac:dyDescent="0.25">
      <c r="A268" s="1"/>
      <c r="B268" s="1"/>
      <c r="C268" s="1"/>
      <c r="D268" s="1"/>
      <c r="E268" s="1"/>
    </row>
    <row r="269" spans="1:5" ht="15.75" customHeight="1" x14ac:dyDescent="0.25">
      <c r="A269" s="1"/>
      <c r="B269" s="1"/>
      <c r="C269" s="1"/>
      <c r="D269" s="1"/>
      <c r="E269" s="1"/>
    </row>
    <row r="270" spans="1:5" ht="15.75" customHeight="1" x14ac:dyDescent="0.25">
      <c r="A270" s="1"/>
      <c r="B270" s="1"/>
      <c r="C270" s="1"/>
      <c r="D270" s="1"/>
      <c r="E270" s="1"/>
    </row>
    <row r="271" spans="1:5" ht="15.75" customHeight="1" x14ac:dyDescent="0.25">
      <c r="A271" s="1"/>
      <c r="B271" s="1"/>
      <c r="C271" s="1"/>
      <c r="D271" s="1"/>
      <c r="E271" s="1"/>
    </row>
    <row r="272" spans="1:5" ht="15.75" customHeight="1" x14ac:dyDescent="0.25">
      <c r="A272" s="1"/>
      <c r="B272" s="1"/>
      <c r="C272" s="1"/>
      <c r="D272" s="1"/>
      <c r="E272" s="1"/>
    </row>
    <row r="273" spans="1:5" ht="15.75" customHeight="1" x14ac:dyDescent="0.25">
      <c r="A273" s="1"/>
      <c r="B273" s="1"/>
      <c r="C273" s="1"/>
      <c r="D273" s="1"/>
      <c r="E273" s="1"/>
    </row>
    <row r="274" spans="1:5" ht="15.75" customHeight="1" x14ac:dyDescent="0.25">
      <c r="A274" s="1"/>
      <c r="B274" s="1"/>
      <c r="C274" s="1"/>
      <c r="D274" s="1"/>
      <c r="E274" s="1"/>
    </row>
    <row r="275" spans="1:5" ht="15.75" customHeight="1" x14ac:dyDescent="0.25">
      <c r="A275" s="1"/>
      <c r="B275" s="1"/>
      <c r="C275" s="1"/>
      <c r="D275" s="1"/>
      <c r="E275" s="1"/>
    </row>
    <row r="276" spans="1:5" ht="15.75" customHeight="1" x14ac:dyDescent="0.25">
      <c r="A276" s="1"/>
      <c r="B276" s="1"/>
      <c r="C276" s="1"/>
      <c r="D276" s="1"/>
      <c r="E276" s="1"/>
    </row>
    <row r="277" spans="1:5" ht="15.75" customHeight="1" x14ac:dyDescent="0.25">
      <c r="A277" s="1"/>
      <c r="B277" s="1"/>
      <c r="C277" s="1"/>
      <c r="D277" s="1"/>
      <c r="E277" s="1"/>
    </row>
    <row r="278" spans="1:5" ht="15.75" customHeight="1" x14ac:dyDescent="0.25">
      <c r="A278" s="1"/>
      <c r="B278" s="1"/>
      <c r="C278" s="1"/>
      <c r="D278" s="1"/>
      <c r="E278" s="1"/>
    </row>
    <row r="279" spans="1:5" ht="15.75" customHeight="1" x14ac:dyDescent="0.25">
      <c r="A279" s="1"/>
      <c r="B279" s="1"/>
      <c r="C279" s="1"/>
      <c r="D279" s="1"/>
      <c r="E279" s="1"/>
    </row>
    <row r="280" spans="1:5" ht="15.75" customHeight="1" x14ac:dyDescent="0.25">
      <c r="A280" s="1"/>
      <c r="B280" s="1"/>
      <c r="C280" s="1"/>
      <c r="D280" s="1"/>
      <c r="E280" s="1"/>
    </row>
    <row r="281" spans="1:5" ht="15.75" customHeight="1" x14ac:dyDescent="0.25">
      <c r="A281" s="1"/>
      <c r="B281" s="1"/>
      <c r="C281" s="1"/>
      <c r="D281" s="1"/>
      <c r="E281" s="1"/>
    </row>
    <row r="282" spans="1:5" ht="15.75" customHeight="1" x14ac:dyDescent="0.25">
      <c r="A282" s="1"/>
      <c r="B282" s="1"/>
      <c r="C282" s="1"/>
      <c r="D282" s="1"/>
      <c r="E282" s="1"/>
    </row>
    <row r="283" spans="1:5" ht="15.75" customHeight="1" x14ac:dyDescent="0.25">
      <c r="A283" s="1"/>
      <c r="B283" s="1"/>
      <c r="C283" s="1"/>
      <c r="D283" s="1"/>
      <c r="E283" s="1"/>
    </row>
    <row r="284" spans="1:5" ht="15.75" customHeight="1" x14ac:dyDescent="0.25">
      <c r="A284" s="1"/>
      <c r="B284" s="1"/>
      <c r="C284" s="1"/>
      <c r="D284" s="1"/>
      <c r="E284" s="1"/>
    </row>
    <row r="285" spans="1:5" ht="15.75" customHeight="1" x14ac:dyDescent="0.25">
      <c r="A285" s="1"/>
      <c r="B285" s="1"/>
      <c r="C285" s="1"/>
      <c r="D285" s="1"/>
      <c r="E285" s="1"/>
    </row>
    <row r="286" spans="1:5" ht="15.75" customHeight="1" x14ac:dyDescent="0.25">
      <c r="A286" s="1"/>
      <c r="B286" s="1"/>
      <c r="C286" s="1"/>
      <c r="D286" s="1"/>
      <c r="E286" s="1"/>
    </row>
    <row r="287" spans="1:5" ht="15.75" customHeight="1" x14ac:dyDescent="0.25">
      <c r="A287" s="1"/>
      <c r="B287" s="1"/>
      <c r="C287" s="1"/>
      <c r="D287" s="1"/>
      <c r="E287" s="1"/>
    </row>
    <row r="288" spans="1:5" ht="15.75" customHeight="1" x14ac:dyDescent="0.25">
      <c r="A288" s="1"/>
      <c r="B288" s="1"/>
      <c r="C288" s="1"/>
      <c r="D288" s="1"/>
      <c r="E288" s="1"/>
    </row>
    <row r="289" spans="1:5" ht="15.75" customHeight="1" x14ac:dyDescent="0.25">
      <c r="A289" s="1"/>
      <c r="B289" s="1"/>
      <c r="C289" s="1"/>
      <c r="D289" s="1"/>
      <c r="E289" s="1"/>
    </row>
    <row r="290" spans="1:5" ht="15.75" customHeight="1" x14ac:dyDescent="0.25">
      <c r="A290" s="1"/>
      <c r="B290" s="1"/>
      <c r="C290" s="1"/>
      <c r="D290" s="1"/>
      <c r="E290" s="1"/>
    </row>
    <row r="291" spans="1:5" ht="15.75" customHeight="1" x14ac:dyDescent="0.25">
      <c r="A291" s="1"/>
      <c r="B291" s="1"/>
      <c r="C291" s="1"/>
      <c r="D291" s="1"/>
      <c r="E291" s="1"/>
    </row>
    <row r="292" spans="1:5" ht="15.75" customHeight="1" x14ac:dyDescent="0.25">
      <c r="A292" s="1"/>
      <c r="B292" s="1"/>
      <c r="C292" s="1"/>
      <c r="D292" s="1"/>
      <c r="E292" s="1"/>
    </row>
    <row r="293" spans="1:5" ht="15.75" customHeight="1" x14ac:dyDescent="0.25">
      <c r="A293" s="1"/>
      <c r="B293" s="1"/>
      <c r="C293" s="1"/>
      <c r="D293" s="1"/>
      <c r="E293" s="1"/>
    </row>
    <row r="294" spans="1:5" ht="15.75" customHeight="1" x14ac:dyDescent="0.25">
      <c r="A294" s="1"/>
      <c r="B294" s="1"/>
      <c r="C294" s="1"/>
      <c r="D294" s="1"/>
      <c r="E294" s="1"/>
    </row>
    <row r="295" spans="1:5" ht="15.75" customHeight="1" x14ac:dyDescent="0.25">
      <c r="A295" s="1"/>
      <c r="B295" s="1"/>
      <c r="C295" s="1"/>
      <c r="D295" s="1"/>
      <c r="E295" s="1"/>
    </row>
    <row r="296" spans="1:5" ht="15.75" customHeight="1" x14ac:dyDescent="0.25">
      <c r="A296" s="1"/>
      <c r="B296" s="1"/>
      <c r="C296" s="1"/>
      <c r="D296" s="1"/>
      <c r="E296" s="1"/>
    </row>
    <row r="297" spans="1:5" ht="15.75" customHeight="1" x14ac:dyDescent="0.25">
      <c r="A297" s="1"/>
      <c r="B297" s="1"/>
      <c r="C297" s="1"/>
      <c r="D297" s="1"/>
      <c r="E297" s="1"/>
    </row>
    <row r="298" spans="1:5" ht="15.75" customHeight="1" x14ac:dyDescent="0.25">
      <c r="A298" s="1"/>
      <c r="B298" s="1"/>
      <c r="C298" s="1"/>
      <c r="D298" s="1"/>
      <c r="E298" s="1"/>
    </row>
    <row r="299" spans="1:5" ht="15.75" customHeight="1" x14ac:dyDescent="0.25">
      <c r="A299" s="1"/>
      <c r="B299" s="1"/>
      <c r="C299" s="1"/>
      <c r="D299" s="1"/>
      <c r="E299" s="1"/>
    </row>
    <row r="300" spans="1:5" ht="15.75" customHeight="1" x14ac:dyDescent="0.25">
      <c r="A300" s="1"/>
      <c r="B300" s="1"/>
      <c r="C300" s="1"/>
      <c r="D300" s="1"/>
      <c r="E300" s="1"/>
    </row>
    <row r="301" spans="1:5" ht="15.75" customHeight="1" x14ac:dyDescent="0.25">
      <c r="A301" s="1"/>
      <c r="B301" s="1"/>
      <c r="C301" s="1"/>
      <c r="D301" s="1"/>
      <c r="E301" s="1"/>
    </row>
    <row r="302" spans="1:5" ht="15.75" customHeight="1" x14ac:dyDescent="0.25">
      <c r="A302" s="1"/>
      <c r="B302" s="1"/>
      <c r="C302" s="1"/>
      <c r="D302" s="1"/>
      <c r="E302" s="1"/>
    </row>
    <row r="303" spans="1:5" ht="15.75" customHeight="1" x14ac:dyDescent="0.25">
      <c r="A303" s="1"/>
      <c r="B303" s="1"/>
      <c r="C303" s="1"/>
      <c r="D303" s="1"/>
      <c r="E303" s="1"/>
    </row>
    <row r="304" spans="1:5" ht="15.75" customHeight="1" x14ac:dyDescent="0.25">
      <c r="A304" s="1"/>
      <c r="B304" s="1"/>
      <c r="C304" s="1"/>
      <c r="D304" s="1"/>
      <c r="E304" s="1"/>
    </row>
    <row r="305" spans="1:5" ht="15.75" customHeight="1" x14ac:dyDescent="0.25">
      <c r="A305" s="1"/>
      <c r="B305" s="1"/>
      <c r="C305" s="1"/>
      <c r="D305" s="1"/>
      <c r="E305" s="1"/>
    </row>
    <row r="306" spans="1:5" ht="15.75" customHeight="1" x14ac:dyDescent="0.25">
      <c r="A306" s="1"/>
      <c r="B306" s="1"/>
      <c r="C306" s="1"/>
      <c r="D306" s="1"/>
      <c r="E306" s="1"/>
    </row>
    <row r="307" spans="1:5" ht="15.75" customHeight="1" x14ac:dyDescent="0.25">
      <c r="A307" s="1"/>
      <c r="B307" s="1"/>
      <c r="C307" s="1"/>
      <c r="D307" s="1"/>
      <c r="E307" s="1"/>
    </row>
    <row r="308" spans="1:5" ht="15.75" customHeight="1" x14ac:dyDescent="0.25">
      <c r="A308" s="1"/>
      <c r="B308" s="1"/>
      <c r="C308" s="1"/>
      <c r="D308" s="1"/>
      <c r="E308" s="1"/>
    </row>
    <row r="309" spans="1:5" ht="15.75" customHeight="1" x14ac:dyDescent="0.25">
      <c r="A309" s="1"/>
      <c r="B309" s="1"/>
      <c r="C309" s="1"/>
      <c r="D309" s="1"/>
      <c r="E309" s="1"/>
    </row>
    <row r="310" spans="1:5" ht="15.75" customHeight="1" x14ac:dyDescent="0.25">
      <c r="A310" s="1"/>
      <c r="B310" s="1"/>
      <c r="C310" s="1"/>
      <c r="D310" s="1"/>
      <c r="E310" s="1"/>
    </row>
    <row r="311" spans="1:5" ht="15.75" customHeight="1" x14ac:dyDescent="0.25">
      <c r="A311" s="1"/>
      <c r="B311" s="1"/>
      <c r="C311" s="1"/>
      <c r="D311" s="1"/>
      <c r="E311" s="1"/>
    </row>
    <row r="312" spans="1:5" ht="15.75" customHeight="1" x14ac:dyDescent="0.25">
      <c r="A312" s="1"/>
      <c r="B312" s="1"/>
      <c r="C312" s="1"/>
      <c r="D312" s="1"/>
      <c r="E312" s="1"/>
    </row>
    <row r="313" spans="1:5" ht="15.75" customHeight="1" x14ac:dyDescent="0.25">
      <c r="A313" s="1"/>
      <c r="B313" s="1"/>
      <c r="C313" s="1"/>
      <c r="D313" s="1"/>
      <c r="E313" s="1"/>
    </row>
    <row r="314" spans="1:5" ht="15.75" customHeight="1" x14ac:dyDescent="0.25">
      <c r="A314" s="1"/>
      <c r="B314" s="1"/>
      <c r="C314" s="1"/>
      <c r="D314" s="1"/>
      <c r="E314" s="1"/>
    </row>
    <row r="315" spans="1:5" ht="15.75" customHeight="1" x14ac:dyDescent="0.25">
      <c r="A315" s="1"/>
      <c r="B315" s="1"/>
      <c r="C315" s="1"/>
      <c r="D315" s="1"/>
      <c r="E315" s="1"/>
    </row>
    <row r="316" spans="1:5" ht="15.75" customHeight="1" x14ac:dyDescent="0.25">
      <c r="A316" s="1"/>
      <c r="B316" s="1"/>
      <c r="C316" s="1"/>
      <c r="D316" s="1"/>
      <c r="E316" s="1"/>
    </row>
    <row r="317" spans="1:5" ht="15.75" customHeight="1" x14ac:dyDescent="0.25">
      <c r="A317" s="1"/>
      <c r="B317" s="1"/>
      <c r="C317" s="1"/>
      <c r="D317" s="1"/>
      <c r="E317" s="1"/>
    </row>
    <row r="318" spans="1:5" ht="15.75" customHeight="1" x14ac:dyDescent="0.25">
      <c r="A318" s="1"/>
      <c r="B318" s="1"/>
      <c r="C318" s="1"/>
      <c r="D318" s="1"/>
      <c r="E318" s="1"/>
    </row>
    <row r="319" spans="1:5" ht="15.75" customHeight="1" x14ac:dyDescent="0.25">
      <c r="A319" s="1"/>
      <c r="B319" s="1"/>
      <c r="C319" s="1"/>
      <c r="D319" s="1"/>
      <c r="E319" s="1"/>
    </row>
    <row r="320" spans="1:5" ht="15.75" customHeight="1" x14ac:dyDescent="0.25">
      <c r="A320" s="1"/>
      <c r="B320" s="1"/>
      <c r="C320" s="1"/>
      <c r="D320" s="1"/>
      <c r="E320" s="1"/>
    </row>
    <row r="321" spans="1:5" ht="15.75" customHeight="1" x14ac:dyDescent="0.25">
      <c r="A321" s="1"/>
      <c r="B321" s="1"/>
      <c r="C321" s="1"/>
      <c r="D321" s="1"/>
      <c r="E321" s="1"/>
    </row>
    <row r="322" spans="1:5" ht="15.75" customHeight="1" x14ac:dyDescent="0.25">
      <c r="A322" s="1"/>
      <c r="B322" s="1"/>
      <c r="C322" s="1"/>
      <c r="D322" s="1"/>
      <c r="E322" s="1"/>
    </row>
    <row r="323" spans="1:5" ht="15.75" customHeight="1" x14ac:dyDescent="0.25">
      <c r="A323" s="1"/>
      <c r="B323" s="1"/>
      <c r="C323" s="1"/>
      <c r="D323" s="1"/>
      <c r="E323" s="1"/>
    </row>
    <row r="324" spans="1:5" ht="15.75" customHeight="1" x14ac:dyDescent="0.25">
      <c r="A324" s="1"/>
      <c r="B324" s="1"/>
      <c r="C324" s="1"/>
      <c r="D324" s="1"/>
      <c r="E324" s="1"/>
    </row>
    <row r="325" spans="1:5" ht="15.75" customHeight="1" x14ac:dyDescent="0.25">
      <c r="A325" s="1"/>
      <c r="B325" s="1"/>
      <c r="C325" s="1"/>
      <c r="D325" s="1"/>
      <c r="E325" s="1"/>
    </row>
    <row r="326" spans="1:5" ht="15.75" customHeight="1" x14ac:dyDescent="0.25">
      <c r="A326" s="1"/>
      <c r="B326" s="1"/>
      <c r="C326" s="1"/>
      <c r="D326" s="1"/>
      <c r="E326" s="1"/>
    </row>
    <row r="327" spans="1:5" ht="15.75" customHeight="1" x14ac:dyDescent="0.25">
      <c r="A327" s="1"/>
      <c r="B327" s="1"/>
      <c r="C327" s="1"/>
      <c r="D327" s="1"/>
      <c r="E327" s="1"/>
    </row>
    <row r="328" spans="1:5" ht="15.75" customHeight="1" x14ac:dyDescent="0.25">
      <c r="A328" s="1"/>
      <c r="B328" s="1"/>
      <c r="C328" s="1"/>
      <c r="D328" s="1"/>
      <c r="E328" s="1"/>
    </row>
    <row r="329" spans="1:5" ht="15.75" customHeight="1" x14ac:dyDescent="0.25">
      <c r="A329" s="1"/>
      <c r="B329" s="1"/>
      <c r="C329" s="1"/>
      <c r="D329" s="1"/>
      <c r="E329" s="1"/>
    </row>
    <row r="330" spans="1:5" ht="15.75" customHeight="1" x14ac:dyDescent="0.25">
      <c r="A330" s="1"/>
      <c r="B330" s="1"/>
      <c r="C330" s="1"/>
      <c r="D330" s="1"/>
      <c r="E330" s="1"/>
    </row>
    <row r="331" spans="1:5" ht="15.75" customHeight="1" x14ac:dyDescent="0.25">
      <c r="A331" s="1"/>
      <c r="B331" s="1"/>
      <c r="C331" s="1"/>
      <c r="D331" s="1"/>
      <c r="E331" s="1"/>
    </row>
    <row r="332" spans="1:5" ht="15.75" customHeight="1" x14ac:dyDescent="0.25">
      <c r="A332" s="1"/>
      <c r="B332" s="1"/>
      <c r="C332" s="1"/>
      <c r="D332" s="1"/>
      <c r="E332" s="1"/>
    </row>
    <row r="333" spans="1:5" ht="15.75" customHeight="1" x14ac:dyDescent="0.25">
      <c r="A333" s="1"/>
      <c r="B333" s="1"/>
      <c r="C333" s="1"/>
      <c r="D333" s="1"/>
      <c r="E333" s="1"/>
    </row>
    <row r="334" spans="1:5" ht="15.75" customHeight="1" x14ac:dyDescent="0.25">
      <c r="A334" s="1"/>
      <c r="B334" s="1"/>
      <c r="C334" s="1"/>
      <c r="D334" s="1"/>
      <c r="E334" s="1"/>
    </row>
    <row r="335" spans="1:5" ht="15.75" customHeight="1" x14ac:dyDescent="0.25">
      <c r="A335" s="1"/>
      <c r="B335" s="1"/>
      <c r="C335" s="1"/>
      <c r="D335" s="1"/>
      <c r="E335" s="1"/>
    </row>
    <row r="336" spans="1:5" ht="15.75" customHeight="1" x14ac:dyDescent="0.25">
      <c r="A336" s="1"/>
      <c r="B336" s="1"/>
      <c r="C336" s="1"/>
      <c r="D336" s="1"/>
      <c r="E336" s="1"/>
    </row>
    <row r="337" spans="1:5" ht="15.75" customHeight="1" x14ac:dyDescent="0.25">
      <c r="A337" s="1"/>
      <c r="B337" s="1"/>
      <c r="C337" s="1"/>
      <c r="D337" s="1"/>
      <c r="E337" s="1"/>
    </row>
    <row r="338" spans="1:5" ht="15.75" customHeight="1" x14ac:dyDescent="0.25">
      <c r="A338" s="1"/>
      <c r="B338" s="1"/>
      <c r="C338" s="1"/>
      <c r="D338" s="1"/>
      <c r="E338" s="1"/>
    </row>
    <row r="339" spans="1:5" ht="15.75" customHeight="1" x14ac:dyDescent="0.25">
      <c r="A339" s="1"/>
      <c r="B339" s="1"/>
      <c r="C339" s="1"/>
      <c r="D339" s="1"/>
      <c r="E339" s="1"/>
    </row>
    <row r="340" spans="1:5" ht="15.75" customHeight="1" x14ac:dyDescent="0.25">
      <c r="A340" s="1"/>
      <c r="B340" s="1"/>
      <c r="C340" s="1"/>
      <c r="D340" s="1"/>
      <c r="E340" s="1"/>
    </row>
    <row r="341" spans="1:5" ht="15.75" customHeight="1" x14ac:dyDescent="0.25">
      <c r="A341" s="1"/>
      <c r="B341" s="1"/>
      <c r="C341" s="1"/>
      <c r="D341" s="1"/>
      <c r="E341" s="1"/>
    </row>
    <row r="342" spans="1:5" ht="15.75" customHeight="1" x14ac:dyDescent="0.25">
      <c r="A342" s="1"/>
      <c r="B342" s="1"/>
      <c r="C342" s="1"/>
      <c r="D342" s="1"/>
      <c r="E342" s="1"/>
    </row>
    <row r="343" spans="1:5" ht="15.75" customHeight="1" x14ac:dyDescent="0.25">
      <c r="A343" s="1"/>
      <c r="B343" s="1"/>
      <c r="C343" s="1"/>
      <c r="D343" s="1"/>
      <c r="E343" s="1"/>
    </row>
    <row r="344" spans="1:5" ht="15.75" customHeight="1" x14ac:dyDescent="0.25">
      <c r="A344" s="1"/>
      <c r="B344" s="1"/>
      <c r="C344" s="1"/>
      <c r="D344" s="1"/>
      <c r="E344" s="1"/>
    </row>
    <row r="345" spans="1:5" ht="15.75" customHeight="1" x14ac:dyDescent="0.25">
      <c r="A345" s="1"/>
      <c r="B345" s="1"/>
      <c r="C345" s="1"/>
      <c r="D345" s="1"/>
      <c r="E345" s="1"/>
    </row>
    <row r="346" spans="1:5" ht="15.75" customHeight="1" x14ac:dyDescent="0.25">
      <c r="A346" s="1"/>
      <c r="B346" s="1"/>
      <c r="C346" s="1"/>
      <c r="D346" s="1"/>
      <c r="E346" s="1"/>
    </row>
    <row r="347" spans="1:5" ht="15.75" customHeight="1" x14ac:dyDescent="0.25">
      <c r="A347" s="1"/>
      <c r="B347" s="1"/>
      <c r="C347" s="1"/>
      <c r="D347" s="1"/>
      <c r="E347" s="1"/>
    </row>
    <row r="348" spans="1:5" ht="15.75" customHeight="1" x14ac:dyDescent="0.25">
      <c r="A348" s="1"/>
      <c r="B348" s="1"/>
      <c r="C348" s="1"/>
      <c r="D348" s="1"/>
      <c r="E348" s="1"/>
    </row>
    <row r="349" spans="1:5" ht="15.75" customHeight="1" x14ac:dyDescent="0.25">
      <c r="A349" s="1"/>
      <c r="B349" s="1"/>
      <c r="C349" s="1"/>
      <c r="D349" s="1"/>
      <c r="E349" s="1"/>
    </row>
    <row r="350" spans="1:5" ht="15.75" customHeight="1" x14ac:dyDescent="0.25">
      <c r="A350" s="1"/>
      <c r="B350" s="1"/>
      <c r="C350" s="1"/>
      <c r="D350" s="1"/>
      <c r="E350" s="1"/>
    </row>
    <row r="351" spans="1:5" ht="15.75" customHeight="1" x14ac:dyDescent="0.25">
      <c r="A351" s="1"/>
      <c r="B351" s="1"/>
      <c r="C351" s="1"/>
      <c r="D351" s="1"/>
      <c r="E351" s="1"/>
    </row>
    <row r="352" spans="1:5" ht="15.75" customHeight="1" x14ac:dyDescent="0.25">
      <c r="A352" s="1"/>
      <c r="B352" s="1"/>
      <c r="C352" s="1"/>
      <c r="D352" s="1"/>
      <c r="E352" s="1"/>
    </row>
    <row r="353" spans="1:5" ht="15.75" customHeight="1" x14ac:dyDescent="0.25">
      <c r="A353" s="1"/>
      <c r="B353" s="1"/>
      <c r="C353" s="1"/>
      <c r="D353" s="1"/>
      <c r="E353" s="1"/>
    </row>
    <row r="354" spans="1:5" ht="15.75" customHeight="1" x14ac:dyDescent="0.25">
      <c r="A354" s="1"/>
      <c r="B354" s="1"/>
      <c r="C354" s="1"/>
      <c r="D354" s="1"/>
      <c r="E354" s="1"/>
    </row>
    <row r="355" spans="1:5" ht="15.75" customHeight="1" x14ac:dyDescent="0.25">
      <c r="A355" s="1"/>
      <c r="B355" s="1"/>
      <c r="C355" s="1"/>
      <c r="D355" s="1"/>
      <c r="E355" s="1"/>
    </row>
    <row r="356" spans="1:5" ht="15.75" customHeight="1" x14ac:dyDescent="0.25">
      <c r="A356" s="1"/>
      <c r="B356" s="1"/>
      <c r="C356" s="1"/>
      <c r="D356" s="1"/>
      <c r="E356" s="1"/>
    </row>
    <row r="357" spans="1:5" ht="15.75" customHeight="1" x14ac:dyDescent="0.25">
      <c r="A357" s="1"/>
      <c r="B357" s="1"/>
      <c r="C357" s="1"/>
      <c r="D357" s="1"/>
      <c r="E357" s="1"/>
    </row>
    <row r="358" spans="1:5" ht="15.75" customHeight="1" x14ac:dyDescent="0.25">
      <c r="A358" s="1"/>
      <c r="B358" s="1"/>
      <c r="C358" s="1"/>
      <c r="D358" s="1"/>
      <c r="E358" s="1"/>
    </row>
    <row r="359" spans="1:5" ht="15.75" customHeight="1" x14ac:dyDescent="0.25">
      <c r="A359" s="1"/>
      <c r="B359" s="1"/>
      <c r="C359" s="1"/>
      <c r="D359" s="1"/>
      <c r="E359" s="1"/>
    </row>
    <row r="360" spans="1:5" ht="15.75" customHeight="1" x14ac:dyDescent="0.25">
      <c r="A360" s="1"/>
      <c r="B360" s="1"/>
      <c r="C360" s="1"/>
      <c r="D360" s="1"/>
      <c r="E360" s="1"/>
    </row>
    <row r="361" spans="1:5" ht="15.75" customHeight="1" x14ac:dyDescent="0.25">
      <c r="A361" s="1"/>
      <c r="B361" s="1"/>
      <c r="C361" s="1"/>
      <c r="D361" s="1"/>
      <c r="E361" s="1"/>
    </row>
    <row r="362" spans="1:5" ht="15.75" customHeight="1" x14ac:dyDescent="0.25">
      <c r="A362" s="1"/>
      <c r="B362" s="1"/>
      <c r="C362" s="1"/>
      <c r="D362" s="1"/>
      <c r="E362" s="1"/>
    </row>
    <row r="363" spans="1:5" ht="15.75" customHeight="1" x14ac:dyDescent="0.25">
      <c r="A363" s="1"/>
      <c r="B363" s="1"/>
      <c r="C363" s="1"/>
      <c r="D363" s="1"/>
      <c r="E363" s="1"/>
    </row>
    <row r="364" spans="1:5" ht="15.75" customHeight="1" x14ac:dyDescent="0.25">
      <c r="A364" s="1"/>
      <c r="B364" s="1"/>
      <c r="C364" s="1"/>
      <c r="D364" s="1"/>
      <c r="E364" s="1"/>
    </row>
    <row r="365" spans="1:5" ht="15.75" customHeight="1" x14ac:dyDescent="0.25">
      <c r="A365" s="1"/>
      <c r="B365" s="1"/>
      <c r="C365" s="1"/>
      <c r="D365" s="1"/>
      <c r="E365" s="1"/>
    </row>
    <row r="366" spans="1:5" ht="15.75" customHeight="1" x14ac:dyDescent="0.25">
      <c r="A366" s="1"/>
      <c r="B366" s="1"/>
      <c r="C366" s="1"/>
      <c r="D366" s="1"/>
      <c r="E366" s="1"/>
    </row>
    <row r="367" spans="1:5" ht="15.75" customHeight="1" x14ac:dyDescent="0.25">
      <c r="A367" s="1"/>
      <c r="B367" s="1"/>
      <c r="C367" s="1"/>
      <c r="D367" s="1"/>
      <c r="E367" s="1"/>
    </row>
    <row r="368" spans="1:5" ht="15.75" customHeight="1" x14ac:dyDescent="0.25">
      <c r="A368" s="1"/>
      <c r="B368" s="1"/>
      <c r="C368" s="1"/>
      <c r="D368" s="1"/>
      <c r="E368" s="1"/>
    </row>
    <row r="369" spans="1:5" ht="15.75" customHeight="1" x14ac:dyDescent="0.25">
      <c r="A369" s="1"/>
      <c r="B369" s="1"/>
      <c r="C369" s="1"/>
      <c r="D369" s="1"/>
      <c r="E369" s="1"/>
    </row>
    <row r="370" spans="1:5" ht="15.75" customHeight="1" x14ac:dyDescent="0.25">
      <c r="A370" s="1"/>
      <c r="B370" s="1"/>
      <c r="C370" s="1"/>
      <c r="D370" s="1"/>
      <c r="E370" s="1"/>
    </row>
    <row r="371" spans="1:5" ht="15.75" customHeight="1" x14ac:dyDescent="0.25">
      <c r="A371" s="1"/>
      <c r="B371" s="1"/>
      <c r="C371" s="1"/>
      <c r="D371" s="1"/>
      <c r="E371" s="1"/>
    </row>
    <row r="372" spans="1:5" ht="15.75" customHeight="1" x14ac:dyDescent="0.25">
      <c r="A372" s="1"/>
      <c r="B372" s="1"/>
      <c r="C372" s="1"/>
      <c r="D372" s="1"/>
      <c r="E372" s="1"/>
    </row>
    <row r="373" spans="1:5" ht="15.75" customHeight="1" x14ac:dyDescent="0.25">
      <c r="A373" s="1"/>
      <c r="B373" s="1"/>
      <c r="C373" s="1"/>
      <c r="D373" s="1"/>
      <c r="E373" s="1"/>
    </row>
    <row r="374" spans="1:5" ht="15.75" customHeight="1" x14ac:dyDescent="0.25">
      <c r="A374" s="1"/>
      <c r="B374" s="1"/>
      <c r="C374" s="1"/>
      <c r="D374" s="1"/>
      <c r="E374" s="1"/>
    </row>
    <row r="375" spans="1:5" ht="15.75" customHeight="1" x14ac:dyDescent="0.25">
      <c r="A375" s="1"/>
      <c r="B375" s="1"/>
      <c r="C375" s="1"/>
      <c r="D375" s="1"/>
      <c r="E375" s="1"/>
    </row>
    <row r="376" spans="1:5" ht="15.75" customHeight="1" x14ac:dyDescent="0.25">
      <c r="A376" s="1"/>
      <c r="B376" s="1"/>
      <c r="C376" s="1"/>
      <c r="D376" s="1"/>
      <c r="E376" s="1"/>
    </row>
    <row r="377" spans="1:5" ht="15.75" customHeight="1" x14ac:dyDescent="0.25">
      <c r="A377" s="1"/>
      <c r="B377" s="1"/>
      <c r="C377" s="1"/>
      <c r="D377" s="1"/>
      <c r="E377" s="1"/>
    </row>
    <row r="378" spans="1:5" ht="15.75" customHeight="1" x14ac:dyDescent="0.25">
      <c r="A378" s="1"/>
      <c r="B378" s="1"/>
      <c r="C378" s="1"/>
      <c r="D378" s="1"/>
      <c r="E378" s="1"/>
    </row>
    <row r="379" spans="1:5" ht="15.75" customHeight="1" x14ac:dyDescent="0.25">
      <c r="A379" s="1"/>
      <c r="B379" s="1"/>
      <c r="C379" s="1"/>
      <c r="D379" s="1"/>
      <c r="E379" s="1"/>
    </row>
    <row r="380" spans="1:5" ht="15.75" customHeight="1" x14ac:dyDescent="0.25">
      <c r="A380" s="1"/>
      <c r="B380" s="1"/>
      <c r="C380" s="1"/>
      <c r="D380" s="1"/>
      <c r="E380" s="1"/>
    </row>
    <row r="381" spans="1:5" ht="15.75" customHeight="1" x14ac:dyDescent="0.25">
      <c r="A381" s="1"/>
      <c r="B381" s="1"/>
      <c r="C381" s="1"/>
      <c r="D381" s="1"/>
      <c r="E381" s="1"/>
    </row>
    <row r="382" spans="1:5" ht="15.75" customHeight="1" x14ac:dyDescent="0.25">
      <c r="A382" s="1"/>
      <c r="B382" s="1"/>
      <c r="C382" s="1"/>
      <c r="D382" s="1"/>
      <c r="E382" s="1"/>
    </row>
    <row r="383" spans="1:5" ht="15.75" customHeight="1" x14ac:dyDescent="0.25">
      <c r="A383" s="1"/>
      <c r="B383" s="1"/>
      <c r="C383" s="1"/>
      <c r="D383" s="1"/>
      <c r="E383" s="1"/>
    </row>
    <row r="384" spans="1:5" ht="15.75" customHeight="1" x14ac:dyDescent="0.25">
      <c r="A384" s="1"/>
      <c r="B384" s="1"/>
      <c r="C384" s="1"/>
      <c r="D384" s="1"/>
      <c r="E384" s="1"/>
    </row>
    <row r="385" spans="1:5" ht="15.75" customHeight="1" x14ac:dyDescent="0.25">
      <c r="A385" s="1"/>
      <c r="B385" s="1"/>
      <c r="C385" s="1"/>
      <c r="D385" s="1"/>
      <c r="E385" s="1"/>
    </row>
    <row r="386" spans="1:5" ht="15.75" customHeight="1" x14ac:dyDescent="0.25">
      <c r="A386" s="1"/>
      <c r="B386" s="1"/>
      <c r="C386" s="1"/>
      <c r="D386" s="1"/>
      <c r="E386" s="1"/>
    </row>
    <row r="387" spans="1:5" ht="15.75" customHeight="1" x14ac:dyDescent="0.25">
      <c r="A387" s="1"/>
      <c r="B387" s="1"/>
      <c r="C387" s="1"/>
      <c r="D387" s="1"/>
      <c r="E387" s="1"/>
    </row>
    <row r="388" spans="1:5" ht="15.75" customHeight="1" x14ac:dyDescent="0.25">
      <c r="A388" s="1"/>
      <c r="B388" s="1"/>
      <c r="C388" s="1"/>
      <c r="D388" s="1"/>
      <c r="E388" s="1"/>
    </row>
    <row r="389" spans="1:5" ht="15.75" customHeight="1" x14ac:dyDescent="0.25">
      <c r="A389" s="1"/>
      <c r="B389" s="1"/>
      <c r="C389" s="1"/>
      <c r="D389" s="1"/>
      <c r="E389" s="1"/>
    </row>
    <row r="390" spans="1:5" ht="15.75" customHeight="1" x14ac:dyDescent="0.25">
      <c r="A390" s="1"/>
      <c r="B390" s="1"/>
      <c r="C390" s="1"/>
      <c r="D390" s="1"/>
      <c r="E390" s="1"/>
    </row>
    <row r="391" spans="1:5" ht="15.75" customHeight="1" x14ac:dyDescent="0.25">
      <c r="A391" s="1"/>
      <c r="B391" s="1"/>
      <c r="C391" s="1"/>
      <c r="D391" s="1"/>
      <c r="E391" s="1"/>
    </row>
    <row r="392" spans="1:5" ht="15.75" customHeight="1" x14ac:dyDescent="0.25">
      <c r="A392" s="1"/>
      <c r="B392" s="1"/>
      <c r="C392" s="1"/>
      <c r="D392" s="1"/>
      <c r="E392" s="1"/>
    </row>
    <row r="393" spans="1:5" ht="15.75" customHeight="1" x14ac:dyDescent="0.25">
      <c r="A393" s="1"/>
      <c r="B393" s="1"/>
      <c r="C393" s="1"/>
      <c r="D393" s="1"/>
      <c r="E393" s="1"/>
    </row>
    <row r="394" spans="1:5" ht="15.75" customHeight="1" x14ac:dyDescent="0.25">
      <c r="A394" s="1"/>
      <c r="B394" s="1"/>
      <c r="C394" s="1"/>
      <c r="D394" s="1"/>
      <c r="E394" s="1"/>
    </row>
    <row r="395" spans="1:5" ht="15.75" customHeight="1" x14ac:dyDescent="0.25">
      <c r="A395" s="1"/>
      <c r="B395" s="1"/>
      <c r="C395" s="1"/>
      <c r="D395" s="1"/>
      <c r="E395" s="1"/>
    </row>
    <row r="396" spans="1:5" ht="15.75" customHeight="1" x14ac:dyDescent="0.25">
      <c r="A396" s="1"/>
      <c r="B396" s="1"/>
      <c r="C396" s="1"/>
      <c r="D396" s="1"/>
      <c r="E396" s="1"/>
    </row>
    <row r="397" spans="1:5" ht="15.75" customHeight="1" x14ac:dyDescent="0.25">
      <c r="A397" s="1"/>
      <c r="B397" s="1"/>
      <c r="C397" s="1"/>
      <c r="D397" s="1"/>
      <c r="E397" s="1"/>
    </row>
    <row r="398" spans="1:5" ht="15.75" customHeight="1" x14ac:dyDescent="0.25">
      <c r="A398" s="1"/>
      <c r="B398" s="1"/>
      <c r="C398" s="1"/>
      <c r="D398" s="1"/>
      <c r="E398" s="1"/>
    </row>
    <row r="399" spans="1:5" ht="15.75" customHeight="1" x14ac:dyDescent="0.25">
      <c r="A399" s="1"/>
      <c r="B399" s="1"/>
      <c r="C399" s="1"/>
      <c r="D399" s="1"/>
      <c r="E399" s="1"/>
    </row>
    <row r="400" spans="1:5" ht="15.75" customHeight="1" x14ac:dyDescent="0.25">
      <c r="A400" s="1"/>
      <c r="B400" s="1"/>
      <c r="C400" s="1"/>
      <c r="D400" s="1"/>
      <c r="E400" s="1"/>
    </row>
    <row r="401" spans="1:5" ht="15.75" customHeight="1" x14ac:dyDescent="0.25">
      <c r="A401" s="1"/>
      <c r="B401" s="1"/>
      <c r="C401" s="1"/>
      <c r="D401" s="1"/>
      <c r="E401" s="1"/>
    </row>
    <row r="402" spans="1:5" ht="15.75" customHeight="1" x14ac:dyDescent="0.25">
      <c r="A402" s="1"/>
      <c r="B402" s="1"/>
      <c r="C402" s="1"/>
      <c r="D402" s="1"/>
      <c r="E402" s="1"/>
    </row>
    <row r="403" spans="1:5" ht="15.75" customHeight="1" x14ac:dyDescent="0.25">
      <c r="A403" s="1"/>
      <c r="B403" s="1"/>
      <c r="C403" s="1"/>
      <c r="D403" s="1"/>
      <c r="E403" s="1"/>
    </row>
    <row r="404" spans="1:5" ht="15.75" customHeight="1" x14ac:dyDescent="0.25">
      <c r="A404" s="1"/>
      <c r="B404" s="1"/>
      <c r="C404" s="1"/>
      <c r="D404" s="1"/>
      <c r="E404" s="1"/>
    </row>
    <row r="405" spans="1:5" ht="15.75" customHeight="1" x14ac:dyDescent="0.25">
      <c r="A405" s="1"/>
      <c r="B405" s="1"/>
      <c r="C405" s="1"/>
      <c r="D405" s="1"/>
      <c r="E405" s="1"/>
    </row>
    <row r="406" spans="1:5" ht="15.75" customHeight="1" x14ac:dyDescent="0.25">
      <c r="A406" s="1"/>
      <c r="B406" s="1"/>
      <c r="C406" s="1"/>
      <c r="D406" s="1"/>
      <c r="E406" s="1"/>
    </row>
    <row r="407" spans="1:5" ht="15.75" customHeight="1" x14ac:dyDescent="0.25">
      <c r="A407" s="1"/>
      <c r="B407" s="1"/>
      <c r="C407" s="1"/>
      <c r="D407" s="1"/>
      <c r="E407" s="1"/>
    </row>
    <row r="408" spans="1:5" ht="15.75" customHeight="1" x14ac:dyDescent="0.25">
      <c r="A408" s="1"/>
      <c r="B408" s="1"/>
      <c r="C408" s="1"/>
      <c r="D408" s="1"/>
      <c r="E408" s="1"/>
    </row>
    <row r="409" spans="1:5" ht="15.75" customHeight="1" x14ac:dyDescent="0.25">
      <c r="A409" s="1"/>
      <c r="B409" s="1"/>
      <c r="C409" s="1"/>
      <c r="D409" s="1"/>
      <c r="E409" s="1"/>
    </row>
    <row r="410" spans="1:5" ht="15.75" customHeight="1" x14ac:dyDescent="0.25">
      <c r="A410" s="1"/>
      <c r="B410" s="1"/>
      <c r="C410" s="1"/>
      <c r="D410" s="1"/>
      <c r="E410" s="1"/>
    </row>
    <row r="411" spans="1:5" ht="15.75" customHeight="1" x14ac:dyDescent="0.25">
      <c r="A411" s="1"/>
      <c r="B411" s="1"/>
      <c r="C411" s="1"/>
      <c r="D411" s="1"/>
      <c r="E411" s="1"/>
    </row>
    <row r="412" spans="1:5" ht="15.75" customHeight="1" x14ac:dyDescent="0.25">
      <c r="A412" s="1"/>
      <c r="B412" s="1"/>
      <c r="C412" s="1"/>
      <c r="D412" s="1"/>
      <c r="E412" s="1"/>
    </row>
    <row r="413" spans="1:5" ht="15.75" customHeight="1" x14ac:dyDescent="0.25">
      <c r="A413" s="1"/>
      <c r="B413" s="1"/>
      <c r="C413" s="1"/>
      <c r="D413" s="1"/>
      <c r="E413" s="1"/>
    </row>
    <row r="414" spans="1:5" ht="15.75" customHeight="1" x14ac:dyDescent="0.25">
      <c r="A414" s="1"/>
      <c r="B414" s="1"/>
      <c r="C414" s="1"/>
      <c r="D414" s="1"/>
      <c r="E414" s="1"/>
    </row>
    <row r="415" spans="1:5" ht="15.75" customHeight="1" x14ac:dyDescent="0.25">
      <c r="A415" s="1"/>
      <c r="B415" s="1"/>
      <c r="C415" s="1"/>
      <c r="D415" s="1"/>
      <c r="E415" s="1"/>
    </row>
    <row r="416" spans="1:5" ht="15.75" customHeight="1" x14ac:dyDescent="0.25">
      <c r="A416" s="1"/>
      <c r="B416" s="1"/>
      <c r="C416" s="1"/>
      <c r="D416" s="1"/>
      <c r="E416" s="1"/>
    </row>
    <row r="417" spans="1:5" ht="15.75" customHeight="1" x14ac:dyDescent="0.25">
      <c r="A417" s="1"/>
      <c r="B417" s="1"/>
      <c r="C417" s="1"/>
      <c r="D417" s="1"/>
      <c r="E417" s="1"/>
    </row>
    <row r="418" spans="1:5" ht="15.75" customHeight="1" x14ac:dyDescent="0.25">
      <c r="A418" s="1"/>
      <c r="B418" s="1"/>
      <c r="C418" s="1"/>
      <c r="D418" s="1"/>
      <c r="E418" s="1"/>
    </row>
    <row r="419" spans="1:5" ht="15.75" customHeight="1" x14ac:dyDescent="0.25">
      <c r="A419" s="1"/>
      <c r="B419" s="1"/>
      <c r="C419" s="1"/>
      <c r="D419" s="1"/>
      <c r="E419" s="1"/>
    </row>
    <row r="420" spans="1:5" ht="15.75" customHeight="1" x14ac:dyDescent="0.25">
      <c r="A420" s="1"/>
      <c r="B420" s="1"/>
      <c r="C420" s="1"/>
      <c r="D420" s="1"/>
      <c r="E420" s="1"/>
    </row>
    <row r="421" spans="1:5" ht="15.75" customHeight="1" x14ac:dyDescent="0.25">
      <c r="A421" s="1"/>
      <c r="B421" s="1"/>
      <c r="C421" s="1"/>
      <c r="D421" s="1"/>
      <c r="E421" s="1"/>
    </row>
    <row r="422" spans="1:5" ht="15.75" customHeight="1" x14ac:dyDescent="0.25">
      <c r="A422" s="1"/>
      <c r="B422" s="1"/>
      <c r="C422" s="1"/>
      <c r="D422" s="1"/>
      <c r="E422" s="1"/>
    </row>
    <row r="423" spans="1:5" ht="15.75" customHeight="1" x14ac:dyDescent="0.25">
      <c r="A423" s="1"/>
      <c r="B423" s="1"/>
      <c r="C423" s="1"/>
      <c r="D423" s="1"/>
      <c r="E423" s="1"/>
    </row>
    <row r="424" spans="1:5" ht="15.75" customHeight="1" x14ac:dyDescent="0.25">
      <c r="A424" s="1"/>
      <c r="B424" s="1"/>
      <c r="C424" s="1"/>
      <c r="D424" s="1"/>
      <c r="E424" s="1"/>
    </row>
    <row r="425" spans="1:5" ht="15.75" customHeight="1" x14ac:dyDescent="0.25">
      <c r="A425" s="1"/>
      <c r="B425" s="1"/>
      <c r="C425" s="1"/>
      <c r="D425" s="1"/>
      <c r="E425" s="1"/>
    </row>
    <row r="426" spans="1:5" ht="15.75" customHeight="1" x14ac:dyDescent="0.25">
      <c r="A426" s="1"/>
      <c r="B426" s="1"/>
      <c r="C426" s="1"/>
      <c r="D426" s="1"/>
      <c r="E426" s="1"/>
    </row>
    <row r="427" spans="1:5" ht="15.75" customHeight="1" x14ac:dyDescent="0.25">
      <c r="A427" s="1"/>
      <c r="B427" s="1"/>
      <c r="C427" s="1"/>
      <c r="D427" s="1"/>
      <c r="E427" s="1"/>
    </row>
    <row r="428" spans="1:5" ht="15.75" customHeight="1" x14ac:dyDescent="0.25">
      <c r="A428" s="1"/>
      <c r="B428" s="1"/>
      <c r="C428" s="1"/>
      <c r="D428" s="1"/>
      <c r="E428" s="1"/>
    </row>
    <row r="429" spans="1:5" ht="15.75" customHeight="1" x14ac:dyDescent="0.25">
      <c r="A429" s="1"/>
      <c r="B429" s="1"/>
      <c r="C429" s="1"/>
      <c r="D429" s="1"/>
      <c r="E429" s="1"/>
    </row>
    <row r="430" spans="1:5" ht="15.75" customHeight="1" x14ac:dyDescent="0.25">
      <c r="A430" s="1"/>
      <c r="B430" s="1"/>
      <c r="C430" s="1"/>
      <c r="D430" s="1"/>
      <c r="E430" s="1"/>
    </row>
    <row r="431" spans="1:5" ht="15.75" customHeight="1" x14ac:dyDescent="0.25">
      <c r="A431" s="1"/>
      <c r="B431" s="1"/>
      <c r="C431" s="1"/>
      <c r="D431" s="1"/>
      <c r="E431" s="1"/>
    </row>
    <row r="432" spans="1:5" ht="15.75" customHeight="1" x14ac:dyDescent="0.25">
      <c r="A432" s="1"/>
      <c r="B432" s="1"/>
      <c r="C432" s="1"/>
      <c r="D432" s="1"/>
      <c r="E432" s="1"/>
    </row>
    <row r="433" spans="1:5" ht="15.75" customHeight="1" x14ac:dyDescent="0.25">
      <c r="A433" s="1"/>
      <c r="B433" s="1"/>
      <c r="C433" s="1"/>
      <c r="D433" s="1"/>
      <c r="E433" s="1"/>
    </row>
    <row r="434" spans="1:5" ht="15.75" customHeight="1" x14ac:dyDescent="0.25">
      <c r="A434" s="1"/>
      <c r="B434" s="1"/>
      <c r="C434" s="1"/>
      <c r="D434" s="1"/>
      <c r="E434" s="1"/>
    </row>
    <row r="435" spans="1:5" ht="15.75" customHeight="1" x14ac:dyDescent="0.25">
      <c r="A435" s="1"/>
      <c r="B435" s="1"/>
      <c r="C435" s="1"/>
      <c r="D435" s="1"/>
      <c r="E435" s="1"/>
    </row>
    <row r="436" spans="1:5" ht="15.75" customHeight="1" x14ac:dyDescent="0.25">
      <c r="A436" s="1"/>
      <c r="B436" s="1"/>
      <c r="C436" s="1"/>
      <c r="D436" s="1"/>
      <c r="E436" s="1"/>
    </row>
    <row r="437" spans="1:5" ht="15.75" customHeight="1" x14ac:dyDescent="0.25">
      <c r="A437" s="1"/>
      <c r="B437" s="1"/>
      <c r="C437" s="1"/>
      <c r="D437" s="1"/>
      <c r="E437" s="1"/>
    </row>
    <row r="438" spans="1:5" ht="15.75" customHeight="1" x14ac:dyDescent="0.25">
      <c r="A438" s="1"/>
      <c r="B438" s="1"/>
      <c r="C438" s="1"/>
      <c r="D438" s="1"/>
      <c r="E438" s="1"/>
    </row>
    <row r="439" spans="1:5" ht="15.75" customHeight="1" x14ac:dyDescent="0.25">
      <c r="A439" s="1"/>
      <c r="B439" s="1"/>
      <c r="C439" s="1"/>
      <c r="D439" s="1"/>
      <c r="E439" s="1"/>
    </row>
    <row r="440" spans="1:5" ht="15.75" customHeight="1" x14ac:dyDescent="0.25">
      <c r="A440" s="1"/>
      <c r="B440" s="1"/>
      <c r="C440" s="1"/>
      <c r="D440" s="1"/>
      <c r="E440" s="1"/>
    </row>
    <row r="441" spans="1:5" ht="15.75" customHeight="1" x14ac:dyDescent="0.25">
      <c r="A441" s="1"/>
      <c r="B441" s="1"/>
      <c r="C441" s="1"/>
      <c r="D441" s="1"/>
      <c r="E441" s="1"/>
    </row>
    <row r="442" spans="1:5" ht="15.75" customHeight="1" x14ac:dyDescent="0.25">
      <c r="A442" s="1"/>
      <c r="B442" s="1"/>
      <c r="C442" s="1"/>
      <c r="D442" s="1"/>
      <c r="E442" s="1"/>
    </row>
    <row r="443" spans="1:5" ht="15.75" customHeight="1" x14ac:dyDescent="0.25">
      <c r="A443" s="1"/>
      <c r="B443" s="1"/>
      <c r="C443" s="1"/>
      <c r="D443" s="1"/>
      <c r="E443" s="1"/>
    </row>
    <row r="444" spans="1:5" ht="15.75" customHeight="1" x14ac:dyDescent="0.25">
      <c r="A444" s="1"/>
      <c r="B444" s="1"/>
      <c r="C444" s="1"/>
      <c r="D444" s="1"/>
      <c r="E444" s="1"/>
    </row>
    <row r="445" spans="1:5" ht="15.75" customHeight="1" x14ac:dyDescent="0.25">
      <c r="A445" s="1"/>
      <c r="B445" s="1"/>
      <c r="C445" s="1"/>
      <c r="D445" s="1"/>
      <c r="E445" s="1"/>
    </row>
    <row r="446" spans="1:5" ht="15.75" customHeight="1" x14ac:dyDescent="0.25">
      <c r="A446" s="1"/>
      <c r="B446" s="1"/>
      <c r="C446" s="1"/>
      <c r="D446" s="1"/>
      <c r="E446" s="1"/>
    </row>
    <row r="447" spans="1:5" ht="15.75" customHeight="1" x14ac:dyDescent="0.25">
      <c r="A447" s="1"/>
      <c r="B447" s="1"/>
      <c r="C447" s="1"/>
      <c r="D447" s="1"/>
      <c r="E447" s="1"/>
    </row>
    <row r="448" spans="1:5" ht="15.75" customHeight="1" x14ac:dyDescent="0.25">
      <c r="A448" s="1"/>
      <c r="B448" s="1"/>
      <c r="C448" s="1"/>
      <c r="D448" s="1"/>
      <c r="E448" s="1"/>
    </row>
    <row r="449" spans="1:5" ht="15.75" customHeight="1" x14ac:dyDescent="0.25">
      <c r="A449" s="1"/>
      <c r="B449" s="1"/>
      <c r="C449" s="1"/>
      <c r="D449" s="1"/>
      <c r="E449" s="1"/>
    </row>
    <row r="450" spans="1:5" ht="15.75" customHeight="1" x14ac:dyDescent="0.25">
      <c r="A450" s="1"/>
      <c r="B450" s="1"/>
      <c r="C450" s="1"/>
      <c r="D450" s="1"/>
      <c r="E450" s="1"/>
    </row>
    <row r="451" spans="1:5" ht="15.75" customHeight="1" x14ac:dyDescent="0.25">
      <c r="A451" s="1"/>
      <c r="B451" s="1"/>
      <c r="C451" s="1"/>
      <c r="D451" s="1"/>
      <c r="E451" s="1"/>
    </row>
    <row r="452" spans="1:5" ht="15.75" customHeight="1" x14ac:dyDescent="0.25">
      <c r="A452" s="1"/>
      <c r="B452" s="1"/>
      <c r="C452" s="1"/>
      <c r="D452" s="1"/>
      <c r="E452" s="1"/>
    </row>
    <row r="453" spans="1:5" ht="15.75" customHeight="1" x14ac:dyDescent="0.25">
      <c r="A453" s="1"/>
      <c r="B453" s="1"/>
      <c r="C453" s="1"/>
      <c r="D453" s="1"/>
      <c r="E453" s="1"/>
    </row>
    <row r="454" spans="1:5" ht="15.75" customHeight="1" x14ac:dyDescent="0.25">
      <c r="A454" s="1"/>
      <c r="B454" s="1"/>
      <c r="C454" s="1"/>
      <c r="D454" s="1"/>
      <c r="E454" s="1"/>
    </row>
    <row r="455" spans="1:5" ht="15.75" customHeight="1" x14ac:dyDescent="0.25">
      <c r="A455" s="1"/>
      <c r="B455" s="1"/>
      <c r="C455" s="1"/>
      <c r="D455" s="1"/>
      <c r="E455" s="1"/>
    </row>
    <row r="456" spans="1:5" ht="15.75" customHeight="1" x14ac:dyDescent="0.25">
      <c r="A456" s="1"/>
      <c r="B456" s="1"/>
      <c r="C456" s="1"/>
      <c r="D456" s="1"/>
      <c r="E456" s="1"/>
    </row>
    <row r="457" spans="1:5" ht="15.75" customHeight="1" x14ac:dyDescent="0.25">
      <c r="A457" s="1"/>
      <c r="B457" s="1"/>
      <c r="C457" s="1"/>
      <c r="D457" s="1"/>
      <c r="E457" s="1"/>
    </row>
    <row r="458" spans="1:5" ht="15.75" customHeight="1" x14ac:dyDescent="0.25">
      <c r="A458" s="1"/>
      <c r="B458" s="1"/>
      <c r="C458" s="1"/>
      <c r="D458" s="1"/>
      <c r="E458" s="1"/>
    </row>
    <row r="459" spans="1:5" ht="15.75" customHeight="1" x14ac:dyDescent="0.25">
      <c r="A459" s="1"/>
      <c r="B459" s="1"/>
      <c r="C459" s="1"/>
      <c r="D459" s="1"/>
      <c r="E459" s="1"/>
    </row>
    <row r="460" spans="1:5" ht="15.75" customHeight="1" x14ac:dyDescent="0.25">
      <c r="A460" s="1"/>
      <c r="B460" s="1"/>
      <c r="C460" s="1"/>
      <c r="D460" s="1"/>
      <c r="E460" s="1"/>
    </row>
    <row r="461" spans="1:5" ht="15.75" customHeight="1" x14ac:dyDescent="0.25">
      <c r="A461" s="1"/>
      <c r="B461" s="1"/>
      <c r="C461" s="1"/>
      <c r="D461" s="1"/>
      <c r="E461" s="1"/>
    </row>
    <row r="462" spans="1:5" ht="15.75" customHeight="1" x14ac:dyDescent="0.25">
      <c r="A462" s="1"/>
      <c r="B462" s="1"/>
      <c r="C462" s="1"/>
      <c r="D462" s="1"/>
      <c r="E462" s="1"/>
    </row>
    <row r="463" spans="1:5" ht="15.75" customHeight="1" x14ac:dyDescent="0.25">
      <c r="A463" s="1"/>
      <c r="B463" s="1"/>
      <c r="C463" s="1"/>
      <c r="D463" s="1"/>
      <c r="E463" s="1"/>
    </row>
    <row r="464" spans="1:5" ht="15.75" customHeight="1" x14ac:dyDescent="0.25">
      <c r="A464" s="1"/>
      <c r="B464" s="1"/>
      <c r="C464" s="1"/>
      <c r="D464" s="1"/>
      <c r="E464" s="1"/>
    </row>
    <row r="465" spans="1:5" ht="15.75" customHeight="1" x14ac:dyDescent="0.25">
      <c r="A465" s="1"/>
      <c r="B465" s="1"/>
      <c r="C465" s="1"/>
      <c r="D465" s="1"/>
      <c r="E465" s="1"/>
    </row>
    <row r="466" spans="1:5" ht="15.75" customHeight="1" x14ac:dyDescent="0.25">
      <c r="A466" s="1"/>
      <c r="B466" s="1"/>
      <c r="C466" s="1"/>
      <c r="D466" s="1"/>
      <c r="E466" s="1"/>
    </row>
    <row r="467" spans="1:5" ht="15.75" customHeight="1" x14ac:dyDescent="0.25">
      <c r="A467" s="1"/>
      <c r="B467" s="1"/>
      <c r="C467" s="1"/>
      <c r="D467" s="1"/>
      <c r="E467" s="1"/>
    </row>
    <row r="468" spans="1:5" ht="15.75" customHeight="1" x14ac:dyDescent="0.25">
      <c r="A468" s="1"/>
      <c r="B468" s="1"/>
      <c r="C468" s="1"/>
      <c r="D468" s="1"/>
      <c r="E468" s="1"/>
    </row>
    <row r="469" spans="1:5" ht="15.75" customHeight="1" x14ac:dyDescent="0.25">
      <c r="A469" s="1"/>
      <c r="B469" s="1"/>
      <c r="C469" s="1"/>
      <c r="D469" s="1"/>
      <c r="E469" s="1"/>
    </row>
    <row r="470" spans="1:5" ht="15.75" customHeight="1" x14ac:dyDescent="0.25">
      <c r="A470" s="1"/>
      <c r="B470" s="1"/>
      <c r="C470" s="1"/>
      <c r="D470" s="1"/>
      <c r="E470" s="1"/>
    </row>
    <row r="471" spans="1:5" ht="15.75" customHeight="1" x14ac:dyDescent="0.25">
      <c r="A471" s="1"/>
      <c r="B471" s="1"/>
      <c r="C471" s="1"/>
      <c r="D471" s="1"/>
      <c r="E471" s="1"/>
    </row>
    <row r="472" spans="1:5" ht="15.75" customHeight="1" x14ac:dyDescent="0.25">
      <c r="A472" s="1"/>
      <c r="B472" s="1"/>
      <c r="C472" s="1"/>
      <c r="D472" s="1"/>
      <c r="E472" s="1"/>
    </row>
    <row r="473" spans="1:5" ht="15.75" customHeight="1" x14ac:dyDescent="0.25">
      <c r="A473" s="1"/>
      <c r="B473" s="1"/>
      <c r="C473" s="1"/>
      <c r="D473" s="1"/>
      <c r="E473" s="1"/>
    </row>
    <row r="474" spans="1:5" ht="15.75" customHeight="1" x14ac:dyDescent="0.25">
      <c r="A474" s="1"/>
      <c r="B474" s="1"/>
      <c r="C474" s="1"/>
      <c r="D474" s="1"/>
      <c r="E474" s="1"/>
    </row>
    <row r="475" spans="1:5" ht="15.75" customHeight="1" x14ac:dyDescent="0.25">
      <c r="A475" s="1"/>
      <c r="B475" s="1"/>
      <c r="C475" s="1"/>
      <c r="D475" s="1"/>
      <c r="E475" s="1"/>
    </row>
    <row r="476" spans="1:5" ht="15.75" customHeight="1" x14ac:dyDescent="0.25">
      <c r="A476" s="1"/>
      <c r="B476" s="1"/>
      <c r="C476" s="1"/>
      <c r="D476" s="1"/>
      <c r="E476" s="1"/>
    </row>
    <row r="477" spans="1:5" ht="15.75" customHeight="1" x14ac:dyDescent="0.25">
      <c r="A477" s="1"/>
      <c r="B477" s="1"/>
      <c r="C477" s="1"/>
      <c r="D477" s="1"/>
      <c r="E477" s="1"/>
    </row>
    <row r="478" spans="1:5" ht="15.75" customHeight="1" x14ac:dyDescent="0.25">
      <c r="A478" s="1"/>
      <c r="B478" s="1"/>
      <c r="C478" s="1"/>
      <c r="D478" s="1"/>
      <c r="E478" s="1"/>
    </row>
    <row r="479" spans="1:5" ht="15.75" customHeight="1" x14ac:dyDescent="0.25">
      <c r="A479" s="1"/>
      <c r="B479" s="1"/>
      <c r="C479" s="1"/>
      <c r="D479" s="1"/>
      <c r="E479" s="1"/>
    </row>
    <row r="480" spans="1:5" ht="15.75" customHeight="1" x14ac:dyDescent="0.25">
      <c r="A480" s="1"/>
      <c r="B480" s="1"/>
      <c r="C480" s="1"/>
      <c r="D480" s="1"/>
      <c r="E480" s="1"/>
    </row>
    <row r="481" spans="1:5" ht="15.75" customHeight="1" x14ac:dyDescent="0.25">
      <c r="A481" s="1"/>
      <c r="B481" s="1"/>
      <c r="C481" s="1"/>
      <c r="D481" s="1"/>
      <c r="E481" s="1"/>
    </row>
    <row r="482" spans="1:5" ht="15.75" customHeight="1" x14ac:dyDescent="0.25">
      <c r="A482" s="1"/>
      <c r="B482" s="1"/>
      <c r="C482" s="1"/>
      <c r="D482" s="1"/>
      <c r="E482" s="1"/>
    </row>
    <row r="483" spans="1:5" ht="15.75" customHeight="1" x14ac:dyDescent="0.25">
      <c r="A483" s="1"/>
      <c r="B483" s="1"/>
      <c r="C483" s="1"/>
      <c r="D483" s="1"/>
      <c r="E483" s="1"/>
    </row>
    <row r="484" spans="1:5" ht="15.75" customHeight="1" x14ac:dyDescent="0.25">
      <c r="A484" s="1"/>
      <c r="B484" s="1"/>
      <c r="C484" s="1"/>
      <c r="D484" s="1"/>
      <c r="E484" s="1"/>
    </row>
    <row r="485" spans="1:5" ht="15.75" customHeight="1" x14ac:dyDescent="0.25">
      <c r="A485" s="1"/>
      <c r="B485" s="1"/>
      <c r="C485" s="1"/>
      <c r="D485" s="1"/>
      <c r="E485" s="1"/>
    </row>
    <row r="486" spans="1:5" ht="15.75" customHeight="1" x14ac:dyDescent="0.25">
      <c r="A486" s="1"/>
      <c r="B486" s="1"/>
      <c r="C486" s="1"/>
      <c r="D486" s="1"/>
      <c r="E486" s="1"/>
    </row>
    <row r="487" spans="1:5" ht="15.75" customHeight="1" x14ac:dyDescent="0.25">
      <c r="A487" s="1"/>
      <c r="B487" s="1"/>
      <c r="C487" s="1"/>
      <c r="D487" s="1"/>
      <c r="E487" s="1"/>
    </row>
    <row r="488" spans="1:5" ht="15.75" customHeight="1" x14ac:dyDescent="0.25">
      <c r="A488" s="1"/>
      <c r="B488" s="1"/>
      <c r="C488" s="1"/>
      <c r="D488" s="1"/>
      <c r="E488" s="1"/>
    </row>
    <row r="489" spans="1:5" ht="15.75" customHeight="1" x14ac:dyDescent="0.25">
      <c r="A489" s="1"/>
      <c r="B489" s="1"/>
      <c r="C489" s="1"/>
      <c r="D489" s="1"/>
      <c r="E489" s="1"/>
    </row>
    <row r="490" spans="1:5" ht="15.75" customHeight="1" x14ac:dyDescent="0.25">
      <c r="A490" s="1"/>
      <c r="B490" s="1"/>
      <c r="C490" s="1"/>
      <c r="D490" s="1"/>
      <c r="E490" s="1"/>
    </row>
    <row r="491" spans="1:5" ht="15.75" customHeight="1" x14ac:dyDescent="0.25">
      <c r="A491" s="1"/>
      <c r="B491" s="1"/>
      <c r="C491" s="1"/>
      <c r="D491" s="1"/>
      <c r="E491" s="1"/>
    </row>
    <row r="492" spans="1:5" ht="15.75" customHeight="1" x14ac:dyDescent="0.25">
      <c r="A492" s="1"/>
      <c r="B492" s="1"/>
      <c r="C492" s="1"/>
      <c r="D492" s="1"/>
      <c r="E492" s="1"/>
    </row>
    <row r="493" spans="1:5" ht="15.75" customHeight="1" x14ac:dyDescent="0.25">
      <c r="A493" s="1"/>
      <c r="B493" s="1"/>
      <c r="C493" s="1"/>
      <c r="D493" s="1"/>
      <c r="E493" s="1"/>
    </row>
    <row r="494" spans="1:5" ht="15.75" customHeight="1" x14ac:dyDescent="0.25">
      <c r="A494" s="1"/>
      <c r="B494" s="1"/>
      <c r="C494" s="1"/>
      <c r="D494" s="1"/>
      <c r="E494" s="1"/>
    </row>
    <row r="495" spans="1:5" ht="15.75" customHeight="1" x14ac:dyDescent="0.25">
      <c r="A495" s="1"/>
      <c r="B495" s="1"/>
      <c r="C495" s="1"/>
      <c r="D495" s="1"/>
      <c r="E495" s="1"/>
    </row>
    <row r="496" spans="1:5" ht="15.75" customHeight="1" x14ac:dyDescent="0.25">
      <c r="A496" s="1"/>
      <c r="B496" s="1"/>
      <c r="C496" s="1"/>
      <c r="D496" s="1"/>
      <c r="E496" s="1"/>
    </row>
    <row r="497" spans="1:5" ht="15.75" customHeight="1" x14ac:dyDescent="0.25">
      <c r="A497" s="1"/>
      <c r="B497" s="1"/>
      <c r="C497" s="1"/>
      <c r="D497" s="1"/>
      <c r="E497" s="1"/>
    </row>
    <row r="498" spans="1:5" ht="15.75" customHeight="1" x14ac:dyDescent="0.25">
      <c r="A498" s="1"/>
      <c r="B498" s="1"/>
      <c r="C498" s="1"/>
      <c r="D498" s="1"/>
      <c r="E498" s="1"/>
    </row>
    <row r="499" spans="1:5" ht="15.75" customHeight="1" x14ac:dyDescent="0.25">
      <c r="A499" s="1"/>
      <c r="B499" s="1"/>
      <c r="C499" s="1"/>
      <c r="D499" s="1"/>
      <c r="E499" s="1"/>
    </row>
    <row r="500" spans="1:5" ht="15.75" customHeight="1" x14ac:dyDescent="0.25">
      <c r="A500" s="1"/>
      <c r="B500" s="1"/>
      <c r="C500" s="1"/>
      <c r="D500" s="1"/>
      <c r="E500" s="1"/>
    </row>
    <row r="501" spans="1:5" ht="15.75" customHeight="1" x14ac:dyDescent="0.25">
      <c r="A501" s="1"/>
      <c r="B501" s="1"/>
      <c r="C501" s="1"/>
      <c r="D501" s="1"/>
      <c r="E501" s="1"/>
    </row>
    <row r="502" spans="1:5" ht="15.75" customHeight="1" x14ac:dyDescent="0.25">
      <c r="A502" s="1"/>
      <c r="B502" s="1"/>
      <c r="C502" s="1"/>
      <c r="D502" s="1"/>
      <c r="E502" s="1"/>
    </row>
    <row r="503" spans="1:5" ht="15.75" customHeight="1" x14ac:dyDescent="0.25">
      <c r="A503" s="1"/>
      <c r="B503" s="1"/>
      <c r="C503" s="1"/>
      <c r="D503" s="1"/>
      <c r="E503" s="1"/>
    </row>
    <row r="504" spans="1:5" ht="15.75" customHeight="1" x14ac:dyDescent="0.25">
      <c r="A504" s="1"/>
      <c r="B504" s="1"/>
      <c r="C504" s="1"/>
      <c r="D504" s="1"/>
      <c r="E504" s="1"/>
    </row>
    <row r="505" spans="1:5" ht="15.75" customHeight="1" x14ac:dyDescent="0.25">
      <c r="A505" s="1"/>
      <c r="B505" s="1"/>
      <c r="C505" s="1"/>
      <c r="D505" s="1"/>
      <c r="E505" s="1"/>
    </row>
    <row r="506" spans="1:5" ht="15.75" customHeight="1" x14ac:dyDescent="0.25">
      <c r="A506" s="1"/>
      <c r="B506" s="1"/>
      <c r="C506" s="1"/>
      <c r="D506" s="1"/>
      <c r="E506" s="1"/>
    </row>
    <row r="507" spans="1:5" ht="15.75" customHeight="1" x14ac:dyDescent="0.25">
      <c r="A507" s="1"/>
      <c r="B507" s="1"/>
      <c r="C507" s="1"/>
      <c r="D507" s="1"/>
      <c r="E507" s="1"/>
    </row>
    <row r="508" spans="1:5" ht="15.75" customHeight="1" x14ac:dyDescent="0.25">
      <c r="A508" s="1"/>
      <c r="B508" s="1"/>
      <c r="C508" s="1"/>
      <c r="D508" s="1"/>
      <c r="E508" s="1"/>
    </row>
    <row r="509" spans="1:5" ht="15.75" customHeight="1" x14ac:dyDescent="0.25">
      <c r="A509" s="1"/>
      <c r="B509" s="1"/>
      <c r="C509" s="1"/>
      <c r="D509" s="1"/>
      <c r="E509" s="1"/>
    </row>
    <row r="510" spans="1:5" ht="15.75" customHeight="1" x14ac:dyDescent="0.25">
      <c r="A510" s="1"/>
      <c r="B510" s="1"/>
      <c r="C510" s="1"/>
      <c r="D510" s="1"/>
      <c r="E510" s="1"/>
    </row>
    <row r="511" spans="1:5" ht="15.75" customHeight="1" x14ac:dyDescent="0.25">
      <c r="A511" s="1"/>
      <c r="B511" s="1"/>
      <c r="C511" s="1"/>
      <c r="D511" s="1"/>
      <c r="E511" s="1"/>
    </row>
    <row r="512" spans="1:5" ht="15.75" customHeight="1" x14ac:dyDescent="0.25">
      <c r="A512" s="1"/>
      <c r="B512" s="1"/>
      <c r="C512" s="1"/>
      <c r="D512" s="1"/>
      <c r="E512" s="1"/>
    </row>
    <row r="513" spans="1:5" ht="15.75" customHeight="1" x14ac:dyDescent="0.25">
      <c r="A513" s="1"/>
      <c r="B513" s="1"/>
      <c r="C513" s="1"/>
      <c r="D513" s="1"/>
      <c r="E513" s="1"/>
    </row>
    <row r="514" spans="1:5" ht="15.75" customHeight="1" x14ac:dyDescent="0.25">
      <c r="A514" s="1"/>
      <c r="B514" s="1"/>
      <c r="C514" s="1"/>
      <c r="D514" s="1"/>
      <c r="E514" s="1"/>
    </row>
    <row r="515" spans="1:5" ht="15.75" customHeight="1" x14ac:dyDescent="0.25">
      <c r="A515" s="1"/>
      <c r="B515" s="1"/>
      <c r="C515" s="1"/>
      <c r="D515" s="1"/>
      <c r="E515" s="1"/>
    </row>
    <row r="516" spans="1:5" ht="15.75" customHeight="1" x14ac:dyDescent="0.25">
      <c r="A516" s="1"/>
      <c r="B516" s="1"/>
      <c r="C516" s="1"/>
      <c r="D516" s="1"/>
      <c r="E516" s="1"/>
    </row>
    <row r="517" spans="1:5" ht="15.75" customHeight="1" x14ac:dyDescent="0.25">
      <c r="A517" s="1"/>
      <c r="B517" s="1"/>
      <c r="C517" s="1"/>
      <c r="D517" s="1"/>
      <c r="E517" s="1"/>
    </row>
    <row r="518" spans="1:5" ht="15.75" customHeight="1" x14ac:dyDescent="0.25">
      <c r="A518" s="1"/>
      <c r="B518" s="1"/>
      <c r="C518" s="1"/>
      <c r="D518" s="1"/>
      <c r="E518" s="1"/>
    </row>
    <row r="519" spans="1:5" ht="15.75" customHeight="1" x14ac:dyDescent="0.25">
      <c r="A519" s="1"/>
      <c r="B519" s="1"/>
      <c r="C519" s="1"/>
      <c r="D519" s="1"/>
      <c r="E519" s="1"/>
    </row>
    <row r="520" spans="1:5" ht="15.75" customHeight="1" x14ac:dyDescent="0.25">
      <c r="A520" s="1"/>
      <c r="B520" s="1"/>
      <c r="C520" s="1"/>
      <c r="D520" s="1"/>
      <c r="E520" s="1"/>
    </row>
    <row r="521" spans="1:5" ht="15.75" customHeight="1" x14ac:dyDescent="0.25">
      <c r="A521" s="1"/>
      <c r="B521" s="1"/>
      <c r="C521" s="1"/>
      <c r="D521" s="1"/>
      <c r="E521" s="1"/>
    </row>
    <row r="522" spans="1:5" ht="15.75" customHeight="1" x14ac:dyDescent="0.25">
      <c r="A522" s="1"/>
      <c r="B522" s="1"/>
      <c r="C522" s="1"/>
      <c r="D522" s="1"/>
      <c r="E522" s="1"/>
    </row>
    <row r="523" spans="1:5" ht="15.75" customHeight="1" x14ac:dyDescent="0.25">
      <c r="A523" s="1"/>
      <c r="B523" s="1"/>
      <c r="C523" s="1"/>
      <c r="D523" s="1"/>
      <c r="E523" s="1"/>
    </row>
    <row r="524" spans="1:5" ht="15.75" customHeight="1" x14ac:dyDescent="0.25">
      <c r="A524" s="1"/>
      <c r="B524" s="1"/>
      <c r="C524" s="1"/>
      <c r="D524" s="1"/>
      <c r="E524" s="1"/>
    </row>
    <row r="525" spans="1:5" ht="15.75" customHeight="1" x14ac:dyDescent="0.25">
      <c r="A525" s="1"/>
      <c r="B525" s="1"/>
      <c r="C525" s="1"/>
      <c r="D525" s="1"/>
      <c r="E525" s="1"/>
    </row>
    <row r="526" spans="1:5" ht="15.75" customHeight="1" x14ac:dyDescent="0.25">
      <c r="A526" s="1"/>
      <c r="B526" s="1"/>
      <c r="C526" s="1"/>
      <c r="D526" s="1"/>
      <c r="E526" s="1"/>
    </row>
    <row r="527" spans="1:5" ht="15.75" customHeight="1" x14ac:dyDescent="0.25">
      <c r="A527" s="1"/>
      <c r="B527" s="1"/>
      <c r="C527" s="1"/>
      <c r="D527" s="1"/>
      <c r="E527" s="1"/>
    </row>
    <row r="528" spans="1:5" ht="15.75" customHeight="1" x14ac:dyDescent="0.25">
      <c r="A528" s="1"/>
      <c r="B528" s="1"/>
      <c r="C528" s="1"/>
      <c r="D528" s="1"/>
      <c r="E528" s="1"/>
    </row>
    <row r="529" spans="1:5" ht="15.75" customHeight="1" x14ac:dyDescent="0.25">
      <c r="A529" s="1"/>
      <c r="B529" s="1"/>
      <c r="C529" s="1"/>
      <c r="D529" s="1"/>
      <c r="E529" s="1"/>
    </row>
    <row r="530" spans="1:5" ht="15.75" customHeight="1" x14ac:dyDescent="0.25">
      <c r="A530" s="1"/>
      <c r="B530" s="1"/>
      <c r="C530" s="1"/>
      <c r="D530" s="1"/>
      <c r="E530" s="1"/>
    </row>
    <row r="531" spans="1:5" ht="15.75" customHeight="1" x14ac:dyDescent="0.25">
      <c r="A531" s="1"/>
      <c r="B531" s="1"/>
      <c r="C531" s="1"/>
      <c r="D531" s="1"/>
      <c r="E531" s="1"/>
    </row>
    <row r="532" spans="1:5" ht="15.75" customHeight="1" x14ac:dyDescent="0.25">
      <c r="A532" s="1"/>
      <c r="B532" s="1"/>
      <c r="C532" s="1"/>
      <c r="D532" s="1"/>
      <c r="E532" s="1"/>
    </row>
    <row r="533" spans="1:5" ht="15.75" customHeight="1" x14ac:dyDescent="0.25">
      <c r="A533" s="1"/>
      <c r="B533" s="1"/>
      <c r="C533" s="1"/>
      <c r="D533" s="1"/>
      <c r="E533" s="1"/>
    </row>
    <row r="534" spans="1:5" ht="15.75" customHeight="1" x14ac:dyDescent="0.25">
      <c r="A534" s="1"/>
      <c r="B534" s="1"/>
      <c r="C534" s="1"/>
      <c r="D534" s="1"/>
      <c r="E534" s="1"/>
    </row>
    <row r="535" spans="1:5" ht="15.75" customHeight="1" x14ac:dyDescent="0.25">
      <c r="A535" s="1"/>
      <c r="B535" s="1"/>
      <c r="C535" s="1"/>
      <c r="D535" s="1"/>
      <c r="E535" s="1"/>
    </row>
    <row r="536" spans="1:5" ht="15.75" customHeight="1" x14ac:dyDescent="0.25">
      <c r="A536" s="1"/>
      <c r="B536" s="1"/>
      <c r="C536" s="1"/>
      <c r="D536" s="1"/>
      <c r="E536" s="1"/>
    </row>
    <row r="537" spans="1:5" ht="15.75" customHeight="1" x14ac:dyDescent="0.25">
      <c r="A537" s="1"/>
      <c r="B537" s="1"/>
      <c r="C537" s="1"/>
      <c r="D537" s="1"/>
      <c r="E537" s="1"/>
    </row>
    <row r="538" spans="1:5" ht="15.75" customHeight="1" x14ac:dyDescent="0.25">
      <c r="A538" s="1"/>
      <c r="B538" s="1"/>
      <c r="C538" s="1"/>
      <c r="D538" s="1"/>
      <c r="E538" s="1"/>
    </row>
    <row r="539" spans="1:5" ht="15.75" customHeight="1" x14ac:dyDescent="0.25">
      <c r="A539" s="1"/>
      <c r="B539" s="1"/>
      <c r="C539" s="1"/>
      <c r="D539" s="1"/>
      <c r="E539" s="1"/>
    </row>
    <row r="540" spans="1:5" ht="15.75" customHeight="1" x14ac:dyDescent="0.25">
      <c r="A540" s="1"/>
      <c r="B540" s="1"/>
      <c r="C540" s="1"/>
      <c r="D540" s="1"/>
      <c r="E540" s="1"/>
    </row>
    <row r="541" spans="1:5" ht="15.75" customHeight="1" x14ac:dyDescent="0.25">
      <c r="A541" s="1"/>
      <c r="B541" s="1"/>
      <c r="C541" s="1"/>
      <c r="D541" s="1"/>
      <c r="E541" s="1"/>
    </row>
    <row r="542" spans="1:5" ht="15.75" customHeight="1" x14ac:dyDescent="0.25">
      <c r="A542" s="1"/>
      <c r="B542" s="1"/>
      <c r="C542" s="1"/>
      <c r="D542" s="1"/>
      <c r="E542" s="1"/>
    </row>
    <row r="543" spans="1:5" ht="15.75" customHeight="1" x14ac:dyDescent="0.25">
      <c r="A543" s="1"/>
      <c r="B543" s="1"/>
      <c r="C543" s="1"/>
      <c r="D543" s="1"/>
      <c r="E543" s="1"/>
    </row>
    <row r="544" spans="1:5" ht="15.75" customHeight="1" x14ac:dyDescent="0.25">
      <c r="A544" s="1"/>
      <c r="B544" s="1"/>
      <c r="C544" s="1"/>
      <c r="D544" s="1"/>
      <c r="E544" s="1"/>
    </row>
    <row r="545" spans="1:5" ht="15.75" customHeight="1" x14ac:dyDescent="0.25">
      <c r="A545" s="1"/>
      <c r="B545" s="1"/>
      <c r="C545" s="1"/>
      <c r="D545" s="1"/>
      <c r="E545" s="1"/>
    </row>
    <row r="546" spans="1:5" ht="15.75" customHeight="1" x14ac:dyDescent="0.25">
      <c r="A546" s="1"/>
      <c r="B546" s="1"/>
      <c r="C546" s="1"/>
      <c r="D546" s="1"/>
      <c r="E546" s="1"/>
    </row>
    <row r="547" spans="1:5" ht="15.75" customHeight="1" x14ac:dyDescent="0.25">
      <c r="A547" s="1"/>
      <c r="B547" s="1"/>
      <c r="C547" s="1"/>
      <c r="D547" s="1"/>
      <c r="E547" s="1"/>
    </row>
    <row r="548" spans="1:5" ht="15.75" customHeight="1" x14ac:dyDescent="0.25">
      <c r="A548" s="1"/>
      <c r="B548" s="1"/>
      <c r="C548" s="1"/>
      <c r="D548" s="1"/>
      <c r="E548" s="1"/>
    </row>
    <row r="549" spans="1:5" ht="15.75" customHeight="1" x14ac:dyDescent="0.25">
      <c r="A549" s="1"/>
      <c r="B549" s="1"/>
      <c r="C549" s="1"/>
      <c r="D549" s="1"/>
      <c r="E549" s="1"/>
    </row>
    <row r="550" spans="1:5" ht="15.75" customHeight="1" x14ac:dyDescent="0.25">
      <c r="A550" s="1"/>
      <c r="B550" s="1"/>
      <c r="C550" s="1"/>
      <c r="D550" s="1"/>
      <c r="E550" s="1"/>
    </row>
    <row r="551" spans="1:5" ht="15.75" customHeight="1" x14ac:dyDescent="0.25">
      <c r="A551" s="1"/>
      <c r="B551" s="1"/>
      <c r="C551" s="1"/>
      <c r="D551" s="1"/>
      <c r="E551" s="1"/>
    </row>
    <row r="552" spans="1:5" ht="15.75" customHeight="1" x14ac:dyDescent="0.25">
      <c r="A552" s="1"/>
      <c r="B552" s="1"/>
      <c r="C552" s="1"/>
      <c r="D552" s="1"/>
      <c r="E552" s="1"/>
    </row>
    <row r="553" spans="1:5" ht="15.75" customHeight="1" x14ac:dyDescent="0.25">
      <c r="A553" s="1"/>
      <c r="B553" s="1"/>
      <c r="C553" s="1"/>
      <c r="D553" s="1"/>
      <c r="E553" s="1"/>
    </row>
    <row r="554" spans="1:5" ht="15.75" customHeight="1" x14ac:dyDescent="0.25">
      <c r="A554" s="1"/>
      <c r="B554" s="1"/>
      <c r="C554" s="1"/>
      <c r="D554" s="1"/>
      <c r="E554" s="1"/>
    </row>
    <row r="555" spans="1:5" ht="15.75" customHeight="1" x14ac:dyDescent="0.25">
      <c r="A555" s="1"/>
      <c r="B555" s="1"/>
      <c r="C555" s="1"/>
      <c r="D555" s="1"/>
      <c r="E555" s="1"/>
    </row>
    <row r="556" spans="1:5" ht="15.75" customHeight="1" x14ac:dyDescent="0.25">
      <c r="A556" s="1"/>
      <c r="B556" s="1"/>
      <c r="C556" s="1"/>
      <c r="D556" s="1"/>
      <c r="E556" s="1"/>
    </row>
    <row r="557" spans="1:5" ht="15.75" customHeight="1" x14ac:dyDescent="0.25">
      <c r="A557" s="1"/>
      <c r="B557" s="1"/>
      <c r="C557" s="1"/>
      <c r="D557" s="1"/>
      <c r="E557" s="1"/>
    </row>
    <row r="558" spans="1:5" ht="15.75" customHeight="1" x14ac:dyDescent="0.25">
      <c r="A558" s="1"/>
      <c r="B558" s="1"/>
      <c r="C558" s="1"/>
      <c r="D558" s="1"/>
      <c r="E558" s="1"/>
    </row>
    <row r="559" spans="1:5" ht="15.75" customHeight="1" x14ac:dyDescent="0.25">
      <c r="A559" s="1"/>
      <c r="B559" s="1"/>
      <c r="C559" s="1"/>
      <c r="D559" s="1"/>
      <c r="E559" s="1"/>
    </row>
    <row r="560" spans="1:5" ht="15.75" customHeight="1" x14ac:dyDescent="0.25">
      <c r="A560" s="1"/>
      <c r="B560" s="1"/>
      <c r="C560" s="1"/>
      <c r="D560" s="1"/>
      <c r="E560" s="1"/>
    </row>
    <row r="561" spans="1:5" ht="15.75" customHeight="1" x14ac:dyDescent="0.25">
      <c r="A561" s="1"/>
      <c r="B561" s="1"/>
      <c r="C561" s="1"/>
      <c r="D561" s="1"/>
      <c r="E561" s="1"/>
    </row>
    <row r="562" spans="1:5" ht="15.75" customHeight="1" x14ac:dyDescent="0.25">
      <c r="A562" s="1"/>
      <c r="B562" s="1"/>
      <c r="C562" s="1"/>
      <c r="D562" s="1"/>
      <c r="E562" s="1"/>
    </row>
    <row r="563" spans="1:5" ht="15.75" customHeight="1" x14ac:dyDescent="0.25">
      <c r="A563" s="1"/>
      <c r="B563" s="1"/>
      <c r="C563" s="1"/>
      <c r="D563" s="1"/>
      <c r="E563" s="1"/>
    </row>
    <row r="564" spans="1:5" ht="15.75" customHeight="1" x14ac:dyDescent="0.25">
      <c r="A564" s="1"/>
      <c r="B564" s="1"/>
      <c r="C564" s="1"/>
      <c r="D564" s="1"/>
      <c r="E564" s="1"/>
    </row>
    <row r="565" spans="1:5" ht="15.75" customHeight="1" x14ac:dyDescent="0.25">
      <c r="A565" s="1"/>
      <c r="B565" s="1"/>
      <c r="C565" s="1"/>
      <c r="D565" s="1"/>
      <c r="E565" s="1"/>
    </row>
    <row r="566" spans="1:5" ht="15.75" customHeight="1" x14ac:dyDescent="0.25">
      <c r="A566" s="1"/>
      <c r="B566" s="1"/>
      <c r="C566" s="1"/>
      <c r="D566" s="1"/>
      <c r="E566" s="1"/>
    </row>
    <row r="567" spans="1:5" ht="15.75" customHeight="1" x14ac:dyDescent="0.25">
      <c r="A567" s="1"/>
      <c r="B567" s="1"/>
      <c r="C567" s="1"/>
      <c r="D567" s="1"/>
      <c r="E567" s="1"/>
    </row>
    <row r="568" spans="1:5" ht="15.75" customHeight="1" x14ac:dyDescent="0.25">
      <c r="A568" s="1"/>
      <c r="B568" s="1"/>
      <c r="C568" s="1"/>
      <c r="D568" s="1"/>
      <c r="E568" s="1"/>
    </row>
    <row r="569" spans="1:5" ht="15.75" customHeight="1" x14ac:dyDescent="0.25">
      <c r="A569" s="1"/>
      <c r="B569" s="1"/>
      <c r="C569" s="1"/>
      <c r="D569" s="1"/>
      <c r="E569" s="1"/>
    </row>
    <row r="570" spans="1:5" ht="15.75" customHeight="1" x14ac:dyDescent="0.25">
      <c r="A570" s="1"/>
      <c r="B570" s="1"/>
      <c r="C570" s="1"/>
      <c r="D570" s="1"/>
      <c r="E570" s="1"/>
    </row>
    <row r="571" spans="1:5" ht="15.75" customHeight="1" x14ac:dyDescent="0.25">
      <c r="A571" s="1"/>
      <c r="B571" s="1"/>
      <c r="C571" s="1"/>
      <c r="D571" s="1"/>
      <c r="E571" s="1"/>
    </row>
    <row r="572" spans="1:5" ht="15.75" customHeight="1" x14ac:dyDescent="0.25">
      <c r="A572" s="1"/>
      <c r="B572" s="1"/>
      <c r="C572" s="1"/>
      <c r="D572" s="1"/>
      <c r="E572" s="1"/>
    </row>
    <row r="573" spans="1:5" ht="15.75" customHeight="1" x14ac:dyDescent="0.25">
      <c r="A573" s="1"/>
      <c r="B573" s="1"/>
      <c r="C573" s="1"/>
      <c r="D573" s="1"/>
      <c r="E573" s="1"/>
    </row>
    <row r="574" spans="1:5" ht="15.75" customHeight="1" x14ac:dyDescent="0.25">
      <c r="A574" s="1"/>
      <c r="B574" s="1"/>
      <c r="C574" s="1"/>
      <c r="D574" s="1"/>
      <c r="E574" s="1"/>
    </row>
    <row r="575" spans="1:5" ht="15.75" customHeight="1" x14ac:dyDescent="0.25">
      <c r="A575" s="1"/>
      <c r="B575" s="1"/>
      <c r="C575" s="1"/>
      <c r="D575" s="1"/>
      <c r="E575" s="1"/>
    </row>
    <row r="576" spans="1:5" ht="15.75" customHeight="1" x14ac:dyDescent="0.25">
      <c r="A576" s="1"/>
      <c r="B576" s="1"/>
      <c r="C576" s="1"/>
      <c r="D576" s="1"/>
      <c r="E576" s="1"/>
    </row>
    <row r="577" spans="1:5" ht="15.75" customHeight="1" x14ac:dyDescent="0.25">
      <c r="A577" s="1"/>
      <c r="B577" s="1"/>
      <c r="C577" s="1"/>
      <c r="D577" s="1"/>
      <c r="E577" s="1"/>
    </row>
    <row r="578" spans="1:5" ht="15.75" customHeight="1" x14ac:dyDescent="0.25">
      <c r="A578" s="1"/>
      <c r="B578" s="1"/>
      <c r="C578" s="1"/>
      <c r="D578" s="1"/>
      <c r="E578" s="1"/>
    </row>
    <row r="579" spans="1:5" ht="15.75" customHeight="1" x14ac:dyDescent="0.25">
      <c r="A579" s="1"/>
      <c r="B579" s="1"/>
      <c r="C579" s="1"/>
      <c r="D579" s="1"/>
      <c r="E579" s="1"/>
    </row>
    <row r="580" spans="1:5" ht="15.75" customHeight="1" x14ac:dyDescent="0.25">
      <c r="A580" s="1"/>
      <c r="B580" s="1"/>
      <c r="C580" s="1"/>
      <c r="D580" s="1"/>
      <c r="E580" s="1"/>
    </row>
    <row r="581" spans="1:5" ht="15.75" customHeight="1" x14ac:dyDescent="0.25">
      <c r="A581" s="1"/>
      <c r="B581" s="1"/>
      <c r="C581" s="1"/>
      <c r="D581" s="1"/>
      <c r="E581" s="1"/>
    </row>
    <row r="582" spans="1:5" ht="15.75" customHeight="1" x14ac:dyDescent="0.25">
      <c r="A582" s="1"/>
      <c r="B582" s="1"/>
      <c r="C582" s="1"/>
      <c r="D582" s="1"/>
      <c r="E582" s="1"/>
    </row>
    <row r="583" spans="1:5" ht="15.75" customHeight="1" x14ac:dyDescent="0.25">
      <c r="A583" s="1"/>
      <c r="B583" s="1"/>
      <c r="C583" s="1"/>
      <c r="D583" s="1"/>
      <c r="E583" s="1"/>
    </row>
    <row r="584" spans="1:5" ht="15.75" customHeight="1" x14ac:dyDescent="0.25">
      <c r="A584" s="1"/>
      <c r="B584" s="1"/>
      <c r="C584" s="1"/>
      <c r="D584" s="1"/>
      <c r="E584" s="1"/>
    </row>
    <row r="585" spans="1:5" ht="15.75" customHeight="1" x14ac:dyDescent="0.25">
      <c r="A585" s="1"/>
      <c r="B585" s="1"/>
      <c r="C585" s="1"/>
      <c r="D585" s="1"/>
      <c r="E585" s="1"/>
    </row>
    <row r="586" spans="1:5" ht="15.75" customHeight="1" x14ac:dyDescent="0.25">
      <c r="A586" s="1"/>
      <c r="B586" s="1"/>
      <c r="C586" s="1"/>
      <c r="D586" s="1"/>
      <c r="E586" s="1"/>
    </row>
    <row r="587" spans="1:5" ht="15.75" customHeight="1" x14ac:dyDescent="0.25">
      <c r="A587" s="1"/>
      <c r="B587" s="1"/>
      <c r="C587" s="1"/>
      <c r="D587" s="1"/>
      <c r="E587" s="1"/>
    </row>
    <row r="588" spans="1:5" ht="15.75" customHeight="1" x14ac:dyDescent="0.25">
      <c r="A588" s="1"/>
      <c r="B588" s="1"/>
      <c r="C588" s="1"/>
      <c r="D588" s="1"/>
      <c r="E588" s="1"/>
    </row>
    <row r="589" spans="1:5" ht="15.75" customHeight="1" x14ac:dyDescent="0.25">
      <c r="A589" s="1"/>
      <c r="B589" s="1"/>
      <c r="C589" s="1"/>
      <c r="D589" s="1"/>
      <c r="E589" s="1"/>
    </row>
    <row r="590" spans="1:5" ht="15.75" customHeight="1" x14ac:dyDescent="0.25">
      <c r="A590" s="1"/>
      <c r="B590" s="1"/>
      <c r="C590" s="1"/>
      <c r="D590" s="1"/>
      <c r="E590" s="1"/>
    </row>
    <row r="591" spans="1:5" ht="15.75" customHeight="1" x14ac:dyDescent="0.25">
      <c r="A591" s="1"/>
      <c r="B591" s="1"/>
      <c r="C591" s="1"/>
      <c r="D591" s="1"/>
      <c r="E591" s="1"/>
    </row>
    <row r="592" spans="1:5" ht="15.75" customHeight="1" x14ac:dyDescent="0.25">
      <c r="A592" s="1"/>
      <c r="B592" s="1"/>
      <c r="C592" s="1"/>
      <c r="D592" s="1"/>
      <c r="E592" s="1"/>
    </row>
    <row r="593" spans="1:5" ht="15.75" customHeight="1" x14ac:dyDescent="0.25">
      <c r="A593" s="1"/>
      <c r="B593" s="1"/>
      <c r="C593" s="1"/>
      <c r="D593" s="1"/>
      <c r="E593" s="1"/>
    </row>
    <row r="594" spans="1:5" ht="15.75" customHeight="1" x14ac:dyDescent="0.25">
      <c r="A594" s="1"/>
      <c r="B594" s="1"/>
      <c r="C594" s="1"/>
      <c r="D594" s="1"/>
      <c r="E594" s="1"/>
    </row>
    <row r="595" spans="1:5" ht="15.75" customHeight="1" x14ac:dyDescent="0.25">
      <c r="A595" s="1"/>
      <c r="B595" s="1"/>
      <c r="C595" s="1"/>
      <c r="D595" s="1"/>
      <c r="E595" s="1"/>
    </row>
    <row r="596" spans="1:5" ht="15.75" customHeight="1" x14ac:dyDescent="0.25">
      <c r="A596" s="1"/>
      <c r="B596" s="1"/>
      <c r="C596" s="1"/>
      <c r="D596" s="1"/>
      <c r="E596" s="1"/>
    </row>
    <row r="597" spans="1:5" ht="15.75" customHeight="1" x14ac:dyDescent="0.25">
      <c r="A597" s="1"/>
      <c r="B597" s="1"/>
      <c r="C597" s="1"/>
      <c r="D597" s="1"/>
      <c r="E597" s="1"/>
    </row>
    <row r="598" spans="1:5" ht="15.75" customHeight="1" x14ac:dyDescent="0.25">
      <c r="A598" s="1"/>
      <c r="B598" s="1"/>
      <c r="C598" s="1"/>
      <c r="D598" s="1"/>
      <c r="E598" s="1"/>
    </row>
    <row r="599" spans="1:5" ht="15.75" customHeight="1" x14ac:dyDescent="0.25">
      <c r="A599" s="1"/>
      <c r="B599" s="1"/>
      <c r="C599" s="1"/>
      <c r="D599" s="1"/>
      <c r="E599" s="1"/>
    </row>
    <row r="600" spans="1:5" ht="15.75" customHeight="1" x14ac:dyDescent="0.25">
      <c r="A600" s="1"/>
      <c r="B600" s="1"/>
      <c r="C600" s="1"/>
      <c r="D600" s="1"/>
      <c r="E600" s="1"/>
    </row>
    <row r="601" spans="1:5" ht="15.75" customHeight="1" x14ac:dyDescent="0.25">
      <c r="A601" s="1"/>
      <c r="B601" s="1"/>
      <c r="C601" s="1"/>
      <c r="D601" s="1"/>
      <c r="E601" s="1"/>
    </row>
    <row r="602" spans="1:5" ht="15.75" customHeight="1" x14ac:dyDescent="0.25">
      <c r="A602" s="1"/>
      <c r="B602" s="1"/>
      <c r="C602" s="1"/>
      <c r="D602" s="1"/>
      <c r="E602" s="1"/>
    </row>
    <row r="603" spans="1:5" ht="15.75" customHeight="1" x14ac:dyDescent="0.25">
      <c r="A603" s="1"/>
      <c r="B603" s="1"/>
      <c r="C603" s="1"/>
      <c r="D603" s="1"/>
      <c r="E603" s="1"/>
    </row>
    <row r="604" spans="1:5" ht="15.75" customHeight="1" x14ac:dyDescent="0.25">
      <c r="A604" s="1"/>
      <c r="B604" s="1"/>
      <c r="C604" s="1"/>
      <c r="D604" s="1"/>
      <c r="E604" s="1"/>
    </row>
    <row r="605" spans="1:5" ht="15.75" customHeight="1" x14ac:dyDescent="0.25">
      <c r="A605" s="1"/>
      <c r="B605" s="1"/>
      <c r="C605" s="1"/>
      <c r="D605" s="1"/>
      <c r="E605" s="1"/>
    </row>
    <row r="606" spans="1:5" ht="15.75" customHeight="1" x14ac:dyDescent="0.25">
      <c r="A606" s="1"/>
      <c r="B606" s="1"/>
      <c r="C606" s="1"/>
      <c r="D606" s="1"/>
      <c r="E606" s="1"/>
    </row>
    <row r="607" spans="1:5" ht="15.75" customHeight="1" x14ac:dyDescent="0.25">
      <c r="A607" s="1"/>
      <c r="B607" s="1"/>
      <c r="C607" s="1"/>
      <c r="D607" s="1"/>
      <c r="E607" s="1"/>
    </row>
    <row r="608" spans="1:5" ht="15.75" customHeight="1" x14ac:dyDescent="0.25">
      <c r="A608" s="1"/>
      <c r="B608" s="1"/>
      <c r="C608" s="1"/>
      <c r="D608" s="1"/>
      <c r="E608" s="1"/>
    </row>
    <row r="609" spans="1:5" ht="15.75" customHeight="1" x14ac:dyDescent="0.25">
      <c r="A609" s="1"/>
      <c r="B609" s="1"/>
      <c r="C609" s="1"/>
      <c r="D609" s="1"/>
      <c r="E609" s="1"/>
    </row>
    <row r="610" spans="1:5" ht="15.75" customHeight="1" x14ac:dyDescent="0.25">
      <c r="A610" s="1"/>
      <c r="B610" s="1"/>
      <c r="C610" s="1"/>
      <c r="D610" s="1"/>
      <c r="E610" s="1"/>
    </row>
    <row r="611" spans="1:5" ht="15.75" customHeight="1" x14ac:dyDescent="0.25">
      <c r="A611" s="1"/>
      <c r="B611" s="1"/>
      <c r="C611" s="1"/>
      <c r="D611" s="1"/>
      <c r="E611" s="1"/>
    </row>
    <row r="612" spans="1:5" ht="15.75" customHeight="1" x14ac:dyDescent="0.25">
      <c r="A612" s="1"/>
      <c r="B612" s="1"/>
      <c r="C612" s="1"/>
      <c r="D612" s="1"/>
      <c r="E612" s="1"/>
    </row>
    <row r="613" spans="1:5" ht="15.75" customHeight="1" x14ac:dyDescent="0.25">
      <c r="A613" s="1"/>
      <c r="B613" s="1"/>
      <c r="C613" s="1"/>
      <c r="D613" s="1"/>
      <c r="E613" s="1"/>
    </row>
    <row r="614" spans="1:5" ht="15.75" customHeight="1" x14ac:dyDescent="0.25">
      <c r="A614" s="1"/>
      <c r="B614" s="1"/>
      <c r="C614" s="1"/>
      <c r="D614" s="1"/>
      <c r="E614" s="1"/>
    </row>
    <row r="615" spans="1:5" ht="15.75" customHeight="1" x14ac:dyDescent="0.25">
      <c r="A615" s="1"/>
      <c r="B615" s="1"/>
      <c r="C615" s="1"/>
      <c r="D615" s="1"/>
      <c r="E615" s="1"/>
    </row>
    <row r="616" spans="1:5" ht="15.75" customHeight="1" x14ac:dyDescent="0.25">
      <c r="A616" s="1"/>
      <c r="B616" s="1"/>
      <c r="C616" s="1"/>
      <c r="D616" s="1"/>
      <c r="E616" s="1"/>
    </row>
    <row r="617" spans="1:5" ht="15.75" customHeight="1" x14ac:dyDescent="0.25">
      <c r="A617" s="1"/>
      <c r="B617" s="1"/>
      <c r="C617" s="1"/>
      <c r="D617" s="1"/>
      <c r="E617" s="1"/>
    </row>
    <row r="618" spans="1:5" ht="15.75" customHeight="1" x14ac:dyDescent="0.25">
      <c r="A618" s="1"/>
      <c r="B618" s="1"/>
      <c r="C618" s="1"/>
      <c r="D618" s="1"/>
      <c r="E618" s="1"/>
    </row>
    <row r="619" spans="1:5" ht="15.75" customHeight="1" x14ac:dyDescent="0.25">
      <c r="A619" s="1"/>
      <c r="B619" s="1"/>
      <c r="C619" s="1"/>
      <c r="D619" s="1"/>
      <c r="E619" s="1"/>
    </row>
    <row r="620" spans="1:5" ht="15.75" customHeight="1" x14ac:dyDescent="0.25">
      <c r="A620" s="1"/>
      <c r="B620" s="1"/>
      <c r="C620" s="1"/>
      <c r="D620" s="1"/>
      <c r="E620" s="1"/>
    </row>
    <row r="621" spans="1:5" ht="15.75" customHeight="1" x14ac:dyDescent="0.25">
      <c r="A621" s="1"/>
      <c r="B621" s="1"/>
      <c r="C621" s="1"/>
      <c r="D621" s="1"/>
      <c r="E621" s="1"/>
    </row>
    <row r="622" spans="1:5" ht="15.75" customHeight="1" x14ac:dyDescent="0.25">
      <c r="A622" s="1"/>
      <c r="B622" s="1"/>
      <c r="C622" s="1"/>
      <c r="D622" s="1"/>
      <c r="E622" s="1"/>
    </row>
    <row r="623" spans="1:5" ht="15.75" customHeight="1" x14ac:dyDescent="0.25">
      <c r="A623" s="1"/>
      <c r="B623" s="1"/>
      <c r="C623" s="1"/>
      <c r="D623" s="1"/>
      <c r="E623" s="1"/>
    </row>
    <row r="624" spans="1:5" ht="15.75" customHeight="1" x14ac:dyDescent="0.25">
      <c r="A624" s="1"/>
      <c r="B624" s="1"/>
      <c r="C624" s="1"/>
      <c r="D624" s="1"/>
      <c r="E624" s="1"/>
    </row>
    <row r="625" spans="1:5" ht="15.75" customHeight="1" x14ac:dyDescent="0.25">
      <c r="A625" s="1"/>
      <c r="B625" s="1"/>
      <c r="C625" s="1"/>
      <c r="D625" s="1"/>
      <c r="E625" s="1"/>
    </row>
    <row r="626" spans="1:5" ht="15.75" customHeight="1" x14ac:dyDescent="0.25">
      <c r="A626" s="1"/>
      <c r="B626" s="1"/>
      <c r="C626" s="1"/>
      <c r="D626" s="1"/>
      <c r="E626" s="1"/>
    </row>
    <row r="627" spans="1:5" ht="15.75" customHeight="1" x14ac:dyDescent="0.25">
      <c r="A627" s="1"/>
      <c r="B627" s="1"/>
      <c r="C627" s="1"/>
      <c r="D627" s="1"/>
      <c r="E627" s="1"/>
    </row>
    <row r="628" spans="1:5" ht="15.75" customHeight="1" x14ac:dyDescent="0.25">
      <c r="A628" s="1"/>
      <c r="B628" s="1"/>
      <c r="C628" s="1"/>
      <c r="D628" s="1"/>
      <c r="E628" s="1"/>
    </row>
    <row r="629" spans="1:5" ht="15.75" customHeight="1" x14ac:dyDescent="0.25">
      <c r="A629" s="1"/>
      <c r="B629" s="1"/>
      <c r="C629" s="1"/>
      <c r="D629" s="1"/>
      <c r="E629" s="1"/>
    </row>
    <row r="630" spans="1:5" ht="15.75" customHeight="1" x14ac:dyDescent="0.25">
      <c r="A630" s="1"/>
      <c r="B630" s="1"/>
      <c r="C630" s="1"/>
      <c r="D630" s="1"/>
      <c r="E630" s="1"/>
    </row>
    <row r="631" spans="1:5" ht="15.75" customHeight="1" x14ac:dyDescent="0.25">
      <c r="A631" s="1"/>
      <c r="B631" s="1"/>
      <c r="C631" s="1"/>
      <c r="D631" s="1"/>
      <c r="E631" s="1"/>
    </row>
    <row r="632" spans="1:5" ht="15.75" customHeight="1" x14ac:dyDescent="0.25">
      <c r="A632" s="1"/>
      <c r="B632" s="1"/>
      <c r="C632" s="1"/>
      <c r="D632" s="1"/>
      <c r="E632" s="1"/>
    </row>
    <row r="633" spans="1:5" ht="15.75" customHeight="1" x14ac:dyDescent="0.25">
      <c r="A633" s="1"/>
      <c r="B633" s="1"/>
      <c r="C633" s="1"/>
      <c r="D633" s="1"/>
      <c r="E633" s="1"/>
    </row>
    <row r="634" spans="1:5" ht="15.75" customHeight="1" x14ac:dyDescent="0.25">
      <c r="A634" s="1"/>
      <c r="B634" s="1"/>
      <c r="C634" s="1"/>
      <c r="D634" s="1"/>
      <c r="E634" s="1"/>
    </row>
    <row r="635" spans="1:5" ht="15.75" customHeight="1" x14ac:dyDescent="0.25">
      <c r="A635" s="1"/>
      <c r="B635" s="1"/>
      <c r="C635" s="1"/>
      <c r="D635" s="1"/>
      <c r="E635" s="1"/>
    </row>
    <row r="636" spans="1:5" ht="15.75" customHeight="1" x14ac:dyDescent="0.25">
      <c r="A636" s="1"/>
      <c r="B636" s="1"/>
      <c r="C636" s="1"/>
      <c r="D636" s="1"/>
      <c r="E636" s="1"/>
    </row>
    <row r="637" spans="1:5" ht="15.75" customHeight="1" x14ac:dyDescent="0.25">
      <c r="A637" s="1"/>
      <c r="B637" s="1"/>
      <c r="C637" s="1"/>
      <c r="D637" s="1"/>
      <c r="E637" s="1"/>
    </row>
    <row r="638" spans="1:5" ht="15.75" customHeight="1" x14ac:dyDescent="0.25">
      <c r="A638" s="1"/>
      <c r="B638" s="1"/>
      <c r="C638" s="1"/>
      <c r="D638" s="1"/>
      <c r="E638" s="1"/>
    </row>
    <row r="639" spans="1:5" ht="15.75" customHeight="1" x14ac:dyDescent="0.25">
      <c r="A639" s="1"/>
      <c r="B639" s="1"/>
      <c r="C639" s="1"/>
      <c r="D639" s="1"/>
      <c r="E639" s="1"/>
    </row>
    <row r="640" spans="1:5" ht="15.75" customHeight="1" x14ac:dyDescent="0.25">
      <c r="A640" s="1"/>
      <c r="B640" s="1"/>
      <c r="C640" s="1"/>
      <c r="D640" s="1"/>
      <c r="E640" s="1"/>
    </row>
    <row r="641" spans="1:5" ht="15.75" customHeight="1" x14ac:dyDescent="0.25">
      <c r="A641" s="1"/>
      <c r="B641" s="1"/>
      <c r="C641" s="1"/>
      <c r="D641" s="1"/>
      <c r="E641" s="1"/>
    </row>
    <row r="642" spans="1:5" ht="15.75" customHeight="1" x14ac:dyDescent="0.25">
      <c r="A642" s="1"/>
      <c r="B642" s="1"/>
      <c r="C642" s="1"/>
      <c r="D642" s="1"/>
      <c r="E642" s="1"/>
    </row>
    <row r="643" spans="1:5" ht="15.75" customHeight="1" x14ac:dyDescent="0.25">
      <c r="A643" s="1"/>
      <c r="B643" s="1"/>
      <c r="C643" s="1"/>
      <c r="D643" s="1"/>
      <c r="E643" s="1"/>
    </row>
    <row r="644" spans="1:5" ht="15.75" customHeight="1" x14ac:dyDescent="0.25">
      <c r="A644" s="1"/>
      <c r="B644" s="1"/>
      <c r="C644" s="1"/>
      <c r="D644" s="1"/>
      <c r="E644" s="1"/>
    </row>
    <row r="645" spans="1:5" ht="15.75" customHeight="1" x14ac:dyDescent="0.25">
      <c r="A645" s="1"/>
      <c r="B645" s="1"/>
      <c r="C645" s="1"/>
      <c r="D645" s="1"/>
      <c r="E645" s="1"/>
    </row>
    <row r="646" spans="1:5" ht="15.75" customHeight="1" x14ac:dyDescent="0.25">
      <c r="A646" s="1"/>
      <c r="B646" s="1"/>
      <c r="C646" s="1"/>
      <c r="D646" s="1"/>
      <c r="E646" s="1"/>
    </row>
    <row r="647" spans="1:5" ht="15.75" customHeight="1" x14ac:dyDescent="0.25">
      <c r="A647" s="1"/>
      <c r="B647" s="1"/>
      <c r="C647" s="1"/>
      <c r="D647" s="1"/>
      <c r="E647" s="1"/>
    </row>
    <row r="648" spans="1:5" ht="15.75" customHeight="1" x14ac:dyDescent="0.25">
      <c r="A648" s="1"/>
      <c r="B648" s="1"/>
      <c r="C648" s="1"/>
      <c r="D648" s="1"/>
      <c r="E648" s="1"/>
    </row>
    <row r="649" spans="1:5" ht="15.75" customHeight="1" x14ac:dyDescent="0.25">
      <c r="A649" s="1"/>
      <c r="B649" s="1"/>
      <c r="C649" s="1"/>
      <c r="D649" s="1"/>
      <c r="E649" s="1"/>
    </row>
    <row r="650" spans="1:5" ht="15.75" customHeight="1" x14ac:dyDescent="0.25">
      <c r="A650" s="1"/>
      <c r="B650" s="1"/>
      <c r="C650" s="1"/>
      <c r="D650" s="1"/>
      <c r="E650" s="1"/>
    </row>
    <row r="651" spans="1:5" ht="15.75" customHeight="1" x14ac:dyDescent="0.25">
      <c r="A651" s="1"/>
      <c r="B651" s="1"/>
      <c r="C651" s="1"/>
      <c r="D651" s="1"/>
      <c r="E651" s="1"/>
    </row>
    <row r="652" spans="1:5" ht="15.75" customHeight="1" x14ac:dyDescent="0.25">
      <c r="A652" s="1"/>
      <c r="B652" s="1"/>
      <c r="C652" s="1"/>
      <c r="D652" s="1"/>
      <c r="E652" s="1"/>
    </row>
    <row r="653" spans="1:5" ht="15.75" customHeight="1" x14ac:dyDescent="0.25">
      <c r="A653" s="1"/>
      <c r="B653" s="1"/>
      <c r="C653" s="1"/>
      <c r="D653" s="1"/>
      <c r="E653" s="1"/>
    </row>
    <row r="654" spans="1:5" ht="15.75" customHeight="1" x14ac:dyDescent="0.25">
      <c r="A654" s="1"/>
      <c r="B654" s="1"/>
      <c r="C654" s="1"/>
      <c r="D654" s="1"/>
      <c r="E654" s="1"/>
    </row>
    <row r="655" spans="1:5" ht="15.75" customHeight="1" x14ac:dyDescent="0.25">
      <c r="A655" s="1"/>
      <c r="B655" s="1"/>
      <c r="C655" s="1"/>
      <c r="D655" s="1"/>
      <c r="E655" s="1"/>
    </row>
    <row r="656" spans="1:5" ht="15.75" customHeight="1" x14ac:dyDescent="0.25">
      <c r="A656" s="1"/>
      <c r="B656" s="1"/>
      <c r="C656" s="1"/>
      <c r="D656" s="1"/>
      <c r="E656" s="1"/>
    </row>
    <row r="657" spans="1:5" ht="15.75" customHeight="1" x14ac:dyDescent="0.25">
      <c r="A657" s="1"/>
      <c r="B657" s="1"/>
      <c r="C657" s="1"/>
      <c r="D657" s="1"/>
      <c r="E657" s="1"/>
    </row>
    <row r="658" spans="1:5" ht="15.75" customHeight="1" x14ac:dyDescent="0.25">
      <c r="A658" s="1"/>
      <c r="B658" s="1"/>
      <c r="C658" s="1"/>
      <c r="D658" s="1"/>
      <c r="E658" s="1"/>
    </row>
    <row r="659" spans="1:5" ht="15.75" customHeight="1" x14ac:dyDescent="0.25">
      <c r="A659" s="1"/>
      <c r="B659" s="1"/>
      <c r="C659" s="1"/>
      <c r="D659" s="1"/>
      <c r="E659" s="1"/>
    </row>
    <row r="660" spans="1:5" ht="15.75" customHeight="1" x14ac:dyDescent="0.25">
      <c r="A660" s="1"/>
      <c r="B660" s="1"/>
      <c r="C660" s="1"/>
      <c r="D660" s="1"/>
      <c r="E660" s="1"/>
    </row>
    <row r="661" spans="1:5" ht="15.75" customHeight="1" x14ac:dyDescent="0.25">
      <c r="A661" s="1"/>
      <c r="B661" s="1"/>
      <c r="C661" s="1"/>
      <c r="D661" s="1"/>
      <c r="E661" s="1"/>
    </row>
    <row r="662" spans="1:5" ht="15.75" customHeight="1" x14ac:dyDescent="0.25">
      <c r="A662" s="1"/>
      <c r="B662" s="1"/>
      <c r="C662" s="1"/>
      <c r="D662" s="1"/>
      <c r="E662" s="1"/>
    </row>
    <row r="663" spans="1:5" ht="15.75" customHeight="1" x14ac:dyDescent="0.25">
      <c r="A663" s="1"/>
      <c r="B663" s="1"/>
      <c r="C663" s="1"/>
      <c r="D663" s="1"/>
      <c r="E663" s="1"/>
    </row>
    <row r="664" spans="1:5" ht="15.75" customHeight="1" x14ac:dyDescent="0.25">
      <c r="A664" s="1"/>
      <c r="B664" s="1"/>
      <c r="C664" s="1"/>
      <c r="D664" s="1"/>
      <c r="E664" s="1"/>
    </row>
    <row r="665" spans="1:5" ht="15.75" customHeight="1" x14ac:dyDescent="0.25">
      <c r="A665" s="1"/>
      <c r="B665" s="1"/>
      <c r="C665" s="1"/>
      <c r="D665" s="1"/>
      <c r="E665" s="1"/>
    </row>
    <row r="666" spans="1:5" ht="15.75" customHeight="1" x14ac:dyDescent="0.25">
      <c r="A666" s="1"/>
      <c r="B666" s="1"/>
      <c r="C666" s="1"/>
      <c r="D666" s="1"/>
      <c r="E666" s="1"/>
    </row>
    <row r="667" spans="1:5" ht="15.75" customHeight="1" x14ac:dyDescent="0.25">
      <c r="A667" s="1"/>
      <c r="B667" s="1"/>
      <c r="C667" s="1"/>
      <c r="D667" s="1"/>
      <c r="E667" s="1"/>
    </row>
    <row r="668" spans="1:5" ht="15.75" customHeight="1" x14ac:dyDescent="0.25">
      <c r="A668" s="1"/>
      <c r="B668" s="1"/>
      <c r="C668" s="1"/>
      <c r="D668" s="1"/>
      <c r="E668" s="1"/>
    </row>
    <row r="669" spans="1:5" ht="15.75" customHeight="1" x14ac:dyDescent="0.25">
      <c r="A669" s="1"/>
      <c r="B669" s="1"/>
      <c r="C669" s="1"/>
      <c r="D669" s="1"/>
      <c r="E669" s="1"/>
    </row>
    <row r="670" spans="1:5" ht="15.75" customHeight="1" x14ac:dyDescent="0.25">
      <c r="A670" s="1"/>
      <c r="B670" s="1"/>
      <c r="C670" s="1"/>
      <c r="D670" s="1"/>
      <c r="E670" s="1"/>
    </row>
    <row r="671" spans="1:5" ht="15.75" customHeight="1" x14ac:dyDescent="0.25">
      <c r="A671" s="1"/>
      <c r="B671" s="1"/>
      <c r="C671" s="1"/>
      <c r="D671" s="1"/>
      <c r="E671" s="1"/>
    </row>
    <row r="672" spans="1:5" ht="15.75" customHeight="1" x14ac:dyDescent="0.25">
      <c r="A672" s="1"/>
      <c r="B672" s="1"/>
      <c r="C672" s="1"/>
      <c r="D672" s="1"/>
      <c r="E672" s="1"/>
    </row>
    <row r="673" spans="1:5" ht="15.75" customHeight="1" x14ac:dyDescent="0.25">
      <c r="A673" s="1"/>
      <c r="B673" s="1"/>
      <c r="C673" s="1"/>
      <c r="D673" s="1"/>
      <c r="E673" s="1"/>
    </row>
    <row r="674" spans="1:5" ht="15.75" customHeight="1" x14ac:dyDescent="0.25">
      <c r="A674" s="1"/>
      <c r="B674" s="1"/>
      <c r="C674" s="1"/>
      <c r="D674" s="1"/>
      <c r="E674" s="1"/>
    </row>
    <row r="675" spans="1:5" ht="15.75" customHeight="1" x14ac:dyDescent="0.25">
      <c r="A675" s="1"/>
      <c r="B675" s="1"/>
      <c r="C675" s="1"/>
      <c r="D675" s="1"/>
      <c r="E675" s="1"/>
    </row>
    <row r="676" spans="1:5" ht="15.75" customHeight="1" x14ac:dyDescent="0.25">
      <c r="A676" s="1"/>
      <c r="B676" s="1"/>
      <c r="C676" s="1"/>
      <c r="D676" s="1"/>
      <c r="E676" s="1"/>
    </row>
    <row r="677" spans="1:5" ht="15.75" customHeight="1" x14ac:dyDescent="0.25">
      <c r="A677" s="1"/>
      <c r="B677" s="1"/>
      <c r="C677" s="1"/>
      <c r="D677" s="1"/>
      <c r="E677" s="1"/>
    </row>
    <row r="678" spans="1:5" ht="15.75" customHeight="1" x14ac:dyDescent="0.25">
      <c r="A678" s="1"/>
      <c r="B678" s="1"/>
      <c r="C678" s="1"/>
      <c r="D678" s="1"/>
      <c r="E678" s="1"/>
    </row>
    <row r="679" spans="1:5" ht="15.75" customHeight="1" x14ac:dyDescent="0.25">
      <c r="A679" s="1"/>
      <c r="B679" s="1"/>
      <c r="C679" s="1"/>
      <c r="D679" s="1"/>
      <c r="E679" s="1"/>
    </row>
    <row r="680" spans="1:5" ht="15.75" customHeight="1" x14ac:dyDescent="0.25">
      <c r="A680" s="1"/>
      <c r="B680" s="1"/>
      <c r="C680" s="1"/>
      <c r="D680" s="1"/>
      <c r="E680" s="1"/>
    </row>
    <row r="681" spans="1:5" ht="15.75" customHeight="1" x14ac:dyDescent="0.25">
      <c r="A681" s="1"/>
      <c r="B681" s="1"/>
      <c r="C681" s="1"/>
      <c r="D681" s="1"/>
      <c r="E681" s="1"/>
    </row>
    <row r="682" spans="1:5" ht="15.75" customHeight="1" x14ac:dyDescent="0.25">
      <c r="A682" s="1"/>
      <c r="B682" s="1"/>
      <c r="C682" s="1"/>
      <c r="D682" s="1"/>
      <c r="E682" s="1"/>
    </row>
    <row r="683" spans="1:5" ht="15.75" customHeight="1" x14ac:dyDescent="0.25">
      <c r="A683" s="1"/>
      <c r="B683" s="1"/>
      <c r="C683" s="1"/>
      <c r="D683" s="1"/>
      <c r="E683" s="1"/>
    </row>
    <row r="684" spans="1:5" ht="15.75" customHeight="1" x14ac:dyDescent="0.25">
      <c r="A684" s="1"/>
      <c r="B684" s="1"/>
      <c r="C684" s="1"/>
      <c r="D684" s="1"/>
      <c r="E684" s="1"/>
    </row>
    <row r="685" spans="1:5" ht="15.75" customHeight="1" x14ac:dyDescent="0.25">
      <c r="A685" s="1"/>
      <c r="B685" s="1"/>
      <c r="C685" s="1"/>
      <c r="D685" s="1"/>
      <c r="E685" s="1"/>
    </row>
    <row r="686" spans="1:5" ht="15.75" customHeight="1" x14ac:dyDescent="0.25">
      <c r="A686" s="1"/>
      <c r="B686" s="1"/>
      <c r="C686" s="1"/>
      <c r="D686" s="1"/>
      <c r="E686" s="1"/>
    </row>
    <row r="687" spans="1:5" ht="15.75" customHeight="1" x14ac:dyDescent="0.25">
      <c r="A687" s="1"/>
      <c r="B687" s="1"/>
      <c r="C687" s="1"/>
      <c r="D687" s="1"/>
      <c r="E687" s="1"/>
    </row>
    <row r="688" spans="1:5" ht="15.75" customHeight="1" x14ac:dyDescent="0.25">
      <c r="A688" s="1"/>
      <c r="B688" s="1"/>
      <c r="C688" s="1"/>
      <c r="D688" s="1"/>
      <c r="E688" s="1"/>
    </row>
    <row r="689" spans="1:5" ht="15.75" customHeight="1" x14ac:dyDescent="0.25">
      <c r="A689" s="1"/>
      <c r="B689" s="1"/>
      <c r="C689" s="1"/>
      <c r="D689" s="1"/>
      <c r="E689" s="1"/>
    </row>
    <row r="690" spans="1:5" ht="15.75" customHeight="1" x14ac:dyDescent="0.25">
      <c r="A690" s="1"/>
      <c r="B690" s="1"/>
      <c r="C690" s="1"/>
      <c r="D690" s="1"/>
      <c r="E690" s="1"/>
    </row>
    <row r="691" spans="1:5" ht="15.75" customHeight="1" x14ac:dyDescent="0.25">
      <c r="A691" s="1"/>
      <c r="B691" s="1"/>
      <c r="C691" s="1"/>
      <c r="D691" s="1"/>
      <c r="E691" s="1"/>
    </row>
    <row r="692" spans="1:5" ht="15.75" customHeight="1" x14ac:dyDescent="0.25">
      <c r="A692" s="1"/>
      <c r="B692" s="1"/>
      <c r="C692" s="1"/>
      <c r="D692" s="1"/>
      <c r="E692" s="1"/>
    </row>
    <row r="693" spans="1:5" ht="15.75" customHeight="1" x14ac:dyDescent="0.25">
      <c r="A693" s="1"/>
      <c r="B693" s="1"/>
      <c r="C693" s="1"/>
      <c r="D693" s="1"/>
      <c r="E693" s="1"/>
    </row>
    <row r="694" spans="1:5" ht="15.75" customHeight="1" x14ac:dyDescent="0.25">
      <c r="A694" s="1"/>
      <c r="B694" s="1"/>
      <c r="C694" s="1"/>
      <c r="D694" s="1"/>
      <c r="E694" s="1"/>
    </row>
    <row r="695" spans="1:5" ht="15.75" customHeight="1" x14ac:dyDescent="0.25">
      <c r="A695" s="1"/>
      <c r="B695" s="1"/>
      <c r="C695" s="1"/>
      <c r="D695" s="1"/>
      <c r="E695" s="1"/>
    </row>
    <row r="696" spans="1:5" ht="15.75" customHeight="1" x14ac:dyDescent="0.25">
      <c r="A696" s="1"/>
      <c r="B696" s="1"/>
      <c r="C696" s="1"/>
      <c r="D696" s="1"/>
      <c r="E696" s="1"/>
    </row>
    <row r="697" spans="1:5" ht="15.75" customHeight="1" x14ac:dyDescent="0.25">
      <c r="A697" s="1"/>
      <c r="B697" s="1"/>
      <c r="C697" s="1"/>
      <c r="D697" s="1"/>
      <c r="E697" s="1"/>
    </row>
    <row r="698" spans="1:5" ht="15.75" customHeight="1" x14ac:dyDescent="0.25">
      <c r="A698" s="1"/>
      <c r="B698" s="1"/>
      <c r="C698" s="1"/>
      <c r="D698" s="1"/>
      <c r="E698" s="1"/>
    </row>
    <row r="699" spans="1:5" ht="15.75" customHeight="1" x14ac:dyDescent="0.25">
      <c r="A699" s="1"/>
      <c r="B699" s="1"/>
      <c r="C699" s="1"/>
      <c r="D699" s="1"/>
      <c r="E699" s="1"/>
    </row>
    <row r="700" spans="1:5" ht="15.75" customHeight="1" x14ac:dyDescent="0.25">
      <c r="A700" s="1"/>
      <c r="B700" s="1"/>
      <c r="C700" s="1"/>
      <c r="D700" s="1"/>
      <c r="E700" s="1"/>
    </row>
    <row r="701" spans="1:5" ht="15.75" customHeight="1" x14ac:dyDescent="0.25">
      <c r="A701" s="1"/>
      <c r="B701" s="1"/>
      <c r="C701" s="1"/>
      <c r="D701" s="1"/>
      <c r="E701" s="1"/>
    </row>
    <row r="702" spans="1:5" ht="15.75" customHeight="1" x14ac:dyDescent="0.25">
      <c r="A702" s="1"/>
      <c r="B702" s="1"/>
      <c r="C702" s="1"/>
      <c r="D702" s="1"/>
      <c r="E702" s="1"/>
    </row>
    <row r="703" spans="1:5" ht="15.75" customHeight="1" x14ac:dyDescent="0.25">
      <c r="A703" s="1"/>
      <c r="B703" s="1"/>
      <c r="C703" s="1"/>
      <c r="D703" s="1"/>
      <c r="E703" s="1"/>
    </row>
    <row r="704" spans="1:5" ht="15.75" customHeight="1" x14ac:dyDescent="0.25">
      <c r="A704" s="1"/>
      <c r="B704" s="1"/>
      <c r="C704" s="1"/>
      <c r="D704" s="1"/>
      <c r="E704" s="1"/>
    </row>
    <row r="705" spans="1:5" ht="15.75" customHeight="1" x14ac:dyDescent="0.25">
      <c r="A705" s="1"/>
      <c r="B705" s="1"/>
      <c r="C705" s="1"/>
      <c r="D705" s="1"/>
      <c r="E705" s="1"/>
    </row>
    <row r="706" spans="1:5" ht="15.75" customHeight="1" x14ac:dyDescent="0.25">
      <c r="A706" s="1"/>
      <c r="B706" s="1"/>
      <c r="C706" s="1"/>
      <c r="D706" s="1"/>
      <c r="E706" s="1"/>
    </row>
    <row r="707" spans="1:5" ht="15.75" customHeight="1" x14ac:dyDescent="0.25">
      <c r="A707" s="1"/>
      <c r="B707" s="1"/>
      <c r="C707" s="1"/>
      <c r="D707" s="1"/>
      <c r="E707" s="1"/>
    </row>
    <row r="708" spans="1:5" ht="15.75" customHeight="1" x14ac:dyDescent="0.25">
      <c r="A708" s="1"/>
      <c r="B708" s="1"/>
      <c r="C708" s="1"/>
      <c r="D708" s="1"/>
      <c r="E708" s="1"/>
    </row>
    <row r="709" spans="1:5" ht="15.75" customHeight="1" x14ac:dyDescent="0.25">
      <c r="A709" s="1"/>
      <c r="B709" s="1"/>
      <c r="C709" s="1"/>
      <c r="D709" s="1"/>
      <c r="E709" s="1"/>
    </row>
    <row r="710" spans="1:5" ht="15.75" customHeight="1" x14ac:dyDescent="0.25">
      <c r="A710" s="1"/>
      <c r="B710" s="1"/>
      <c r="C710" s="1"/>
      <c r="D710" s="1"/>
      <c r="E710" s="1"/>
    </row>
    <row r="711" spans="1:5" ht="15.75" customHeight="1" x14ac:dyDescent="0.25">
      <c r="A711" s="1"/>
      <c r="B711" s="1"/>
      <c r="C711" s="1"/>
      <c r="D711" s="1"/>
      <c r="E711" s="1"/>
    </row>
    <row r="712" spans="1:5" ht="15.75" customHeight="1" x14ac:dyDescent="0.25">
      <c r="A712" s="1"/>
      <c r="B712" s="1"/>
      <c r="C712" s="1"/>
      <c r="D712" s="1"/>
      <c r="E712" s="1"/>
    </row>
    <row r="713" spans="1:5" ht="15.75" customHeight="1" x14ac:dyDescent="0.25">
      <c r="A713" s="1"/>
      <c r="B713" s="1"/>
      <c r="C713" s="1"/>
      <c r="D713" s="1"/>
      <c r="E713" s="1"/>
    </row>
    <row r="714" spans="1:5" ht="15.75" customHeight="1" x14ac:dyDescent="0.25">
      <c r="A714" s="1"/>
      <c r="B714" s="1"/>
      <c r="C714" s="1"/>
      <c r="D714" s="1"/>
      <c r="E714" s="1"/>
    </row>
    <row r="715" spans="1:5" ht="15.75" customHeight="1" x14ac:dyDescent="0.25">
      <c r="A715" s="1"/>
      <c r="B715" s="1"/>
      <c r="C715" s="1"/>
      <c r="D715" s="1"/>
      <c r="E715" s="1"/>
    </row>
    <row r="716" spans="1:5" ht="15.75" customHeight="1" x14ac:dyDescent="0.25">
      <c r="A716" s="1"/>
      <c r="B716" s="1"/>
      <c r="C716" s="1"/>
      <c r="D716" s="1"/>
      <c r="E716" s="1"/>
    </row>
    <row r="717" spans="1:5" ht="15.75" customHeight="1" x14ac:dyDescent="0.25">
      <c r="A717" s="1"/>
      <c r="B717" s="1"/>
      <c r="C717" s="1"/>
      <c r="D717" s="1"/>
      <c r="E717" s="1"/>
    </row>
    <row r="718" spans="1:5" ht="15.75" customHeight="1" x14ac:dyDescent="0.25">
      <c r="A718" s="1"/>
      <c r="B718" s="1"/>
      <c r="C718" s="1"/>
      <c r="D718" s="1"/>
      <c r="E718" s="1"/>
    </row>
    <row r="719" spans="1:5" ht="15.75" customHeight="1" x14ac:dyDescent="0.25">
      <c r="A719" s="1"/>
      <c r="B719" s="1"/>
      <c r="C719" s="1"/>
      <c r="D719" s="1"/>
      <c r="E719" s="1"/>
    </row>
    <row r="720" spans="1:5" ht="15.75" customHeight="1" x14ac:dyDescent="0.25">
      <c r="A720" s="1"/>
      <c r="B720" s="1"/>
      <c r="C720" s="1"/>
      <c r="D720" s="1"/>
      <c r="E720" s="1"/>
    </row>
    <row r="721" spans="1:5" ht="15.75" customHeight="1" x14ac:dyDescent="0.25">
      <c r="A721" s="1"/>
      <c r="B721" s="1"/>
      <c r="C721" s="1"/>
      <c r="D721" s="1"/>
      <c r="E721" s="1"/>
    </row>
    <row r="722" spans="1:5" ht="15.75" customHeight="1" x14ac:dyDescent="0.25">
      <c r="A722" s="1"/>
      <c r="B722" s="1"/>
      <c r="C722" s="1"/>
      <c r="D722" s="1"/>
      <c r="E722" s="1"/>
    </row>
    <row r="723" spans="1:5" ht="15.75" customHeight="1" x14ac:dyDescent="0.25">
      <c r="A723" s="1"/>
      <c r="B723" s="1"/>
      <c r="C723" s="1"/>
      <c r="D723" s="1"/>
      <c r="E723" s="1"/>
    </row>
    <row r="724" spans="1:5" ht="15.75" customHeight="1" x14ac:dyDescent="0.25">
      <c r="A724" s="1"/>
      <c r="B724" s="1"/>
      <c r="C724" s="1"/>
      <c r="D724" s="1"/>
      <c r="E724" s="1"/>
    </row>
    <row r="725" spans="1:5" ht="15.75" customHeight="1" x14ac:dyDescent="0.25">
      <c r="A725" s="1"/>
      <c r="B725" s="1"/>
      <c r="C725" s="1"/>
      <c r="D725" s="1"/>
      <c r="E725" s="1"/>
    </row>
    <row r="726" spans="1:5" ht="15.75" customHeight="1" x14ac:dyDescent="0.25">
      <c r="A726" s="1"/>
      <c r="B726" s="1"/>
      <c r="C726" s="1"/>
      <c r="D726" s="1"/>
      <c r="E726" s="1"/>
    </row>
    <row r="727" spans="1:5" ht="15.75" customHeight="1" x14ac:dyDescent="0.25">
      <c r="A727" s="1"/>
      <c r="B727" s="1"/>
      <c r="C727" s="1"/>
      <c r="D727" s="1"/>
      <c r="E727" s="1"/>
    </row>
    <row r="728" spans="1:5" ht="15.75" customHeight="1" x14ac:dyDescent="0.25">
      <c r="A728" s="1"/>
      <c r="B728" s="1"/>
      <c r="C728" s="1"/>
      <c r="D728" s="1"/>
      <c r="E728" s="1"/>
    </row>
    <row r="729" spans="1:5" ht="15.75" customHeight="1" x14ac:dyDescent="0.25">
      <c r="A729" s="1"/>
      <c r="B729" s="1"/>
      <c r="C729" s="1"/>
      <c r="D729" s="1"/>
      <c r="E729" s="1"/>
    </row>
    <row r="730" spans="1:5" ht="15.75" customHeight="1" x14ac:dyDescent="0.25">
      <c r="A730" s="1"/>
      <c r="B730" s="1"/>
      <c r="C730" s="1"/>
      <c r="D730" s="1"/>
      <c r="E730" s="1"/>
    </row>
    <row r="731" spans="1:5" ht="15.75" customHeight="1" x14ac:dyDescent="0.25">
      <c r="A731" s="1"/>
      <c r="B731" s="1"/>
      <c r="C731" s="1"/>
      <c r="D731" s="1"/>
      <c r="E731" s="1"/>
    </row>
    <row r="732" spans="1:5" ht="15.75" customHeight="1" x14ac:dyDescent="0.25">
      <c r="A732" s="1"/>
      <c r="B732" s="1"/>
      <c r="C732" s="1"/>
      <c r="D732" s="1"/>
      <c r="E732" s="1"/>
    </row>
    <row r="733" spans="1:5" ht="15.75" customHeight="1" x14ac:dyDescent="0.25">
      <c r="A733" s="1"/>
      <c r="B733" s="1"/>
      <c r="C733" s="1"/>
      <c r="D733" s="1"/>
      <c r="E733" s="1"/>
    </row>
    <row r="734" spans="1:5" ht="15.75" customHeight="1" x14ac:dyDescent="0.25">
      <c r="A734" s="1"/>
      <c r="B734" s="1"/>
      <c r="C734" s="1"/>
      <c r="D734" s="1"/>
      <c r="E734" s="1"/>
    </row>
    <row r="735" spans="1:5" ht="15.75" customHeight="1" x14ac:dyDescent="0.25">
      <c r="A735" s="1"/>
      <c r="B735" s="1"/>
      <c r="C735" s="1"/>
      <c r="D735" s="1"/>
      <c r="E735" s="1"/>
    </row>
    <row r="736" spans="1:5" ht="15.75" customHeight="1" x14ac:dyDescent="0.25">
      <c r="A736" s="1"/>
      <c r="B736" s="1"/>
      <c r="C736" s="1"/>
      <c r="D736" s="1"/>
      <c r="E736" s="1"/>
    </row>
    <row r="737" spans="1:5" ht="15.75" customHeight="1" x14ac:dyDescent="0.25">
      <c r="A737" s="1"/>
      <c r="B737" s="1"/>
      <c r="C737" s="1"/>
      <c r="D737" s="1"/>
      <c r="E737" s="1"/>
    </row>
    <row r="738" spans="1:5" ht="15.75" customHeight="1" x14ac:dyDescent="0.25">
      <c r="A738" s="1"/>
      <c r="B738" s="1"/>
      <c r="C738" s="1"/>
      <c r="D738" s="1"/>
      <c r="E738" s="1"/>
    </row>
    <row r="739" spans="1:5" ht="15.75" customHeight="1" x14ac:dyDescent="0.25">
      <c r="A739" s="1"/>
      <c r="B739" s="1"/>
      <c r="C739" s="1"/>
      <c r="D739" s="1"/>
      <c r="E739" s="1"/>
    </row>
    <row r="740" spans="1:5" ht="15.75" customHeight="1" x14ac:dyDescent="0.25">
      <c r="A740" s="1"/>
      <c r="B740" s="1"/>
      <c r="C740" s="1"/>
      <c r="D740" s="1"/>
      <c r="E740" s="1"/>
    </row>
    <row r="741" spans="1:5" ht="15.75" customHeight="1" x14ac:dyDescent="0.25">
      <c r="A741" s="1"/>
      <c r="B741" s="1"/>
      <c r="C741" s="1"/>
      <c r="D741" s="1"/>
      <c r="E741" s="1"/>
    </row>
    <row r="742" spans="1:5" ht="15.75" customHeight="1" x14ac:dyDescent="0.25">
      <c r="A742" s="1"/>
      <c r="B742" s="1"/>
      <c r="C742" s="1"/>
      <c r="D742" s="1"/>
      <c r="E742" s="1"/>
    </row>
    <row r="743" spans="1:5" ht="15.75" customHeight="1" x14ac:dyDescent="0.25">
      <c r="A743" s="1"/>
      <c r="B743" s="1"/>
      <c r="C743" s="1"/>
      <c r="D743" s="1"/>
      <c r="E743" s="1"/>
    </row>
    <row r="744" spans="1:5" ht="15.75" customHeight="1" x14ac:dyDescent="0.25">
      <c r="A744" s="1"/>
      <c r="B744" s="1"/>
      <c r="C744" s="1"/>
      <c r="D744" s="1"/>
      <c r="E744" s="1"/>
    </row>
    <row r="745" spans="1:5" ht="15.75" customHeight="1" x14ac:dyDescent="0.25">
      <c r="A745" s="1"/>
      <c r="B745" s="1"/>
      <c r="C745" s="1"/>
      <c r="D745" s="1"/>
      <c r="E745" s="1"/>
    </row>
    <row r="746" spans="1:5" ht="15.75" customHeight="1" x14ac:dyDescent="0.25">
      <c r="A746" s="1"/>
      <c r="B746" s="1"/>
      <c r="C746" s="1"/>
      <c r="D746" s="1"/>
      <c r="E746" s="1"/>
    </row>
    <row r="747" spans="1:5" ht="15.75" customHeight="1" x14ac:dyDescent="0.25">
      <c r="A747" s="1"/>
      <c r="B747" s="1"/>
      <c r="C747" s="1"/>
      <c r="D747" s="1"/>
      <c r="E747" s="1"/>
    </row>
    <row r="748" spans="1:5" ht="15.75" customHeight="1" x14ac:dyDescent="0.25">
      <c r="A748" s="1"/>
      <c r="B748" s="1"/>
      <c r="C748" s="1"/>
      <c r="D748" s="1"/>
      <c r="E748" s="1"/>
    </row>
    <row r="749" spans="1:5" ht="15.75" customHeight="1" x14ac:dyDescent="0.25">
      <c r="A749" s="1"/>
      <c r="B749" s="1"/>
      <c r="C749" s="1"/>
      <c r="D749" s="1"/>
      <c r="E749" s="1"/>
    </row>
    <row r="750" spans="1:5" ht="15.75" customHeight="1" x14ac:dyDescent="0.25">
      <c r="A750" s="1"/>
      <c r="B750" s="1"/>
      <c r="C750" s="1"/>
      <c r="D750" s="1"/>
      <c r="E750" s="1"/>
    </row>
    <row r="751" spans="1:5" ht="15.75" customHeight="1" x14ac:dyDescent="0.25">
      <c r="A751" s="1"/>
      <c r="B751" s="1"/>
      <c r="C751" s="1"/>
      <c r="D751" s="1"/>
      <c r="E751" s="1"/>
    </row>
    <row r="752" spans="1:5" ht="15.75" customHeight="1" x14ac:dyDescent="0.25">
      <c r="A752" s="1"/>
      <c r="B752" s="1"/>
      <c r="C752" s="1"/>
      <c r="D752" s="1"/>
      <c r="E752" s="1"/>
    </row>
    <row r="753" spans="1:5" ht="15.75" customHeight="1" x14ac:dyDescent="0.25">
      <c r="A753" s="1"/>
      <c r="B753" s="1"/>
      <c r="C753" s="1"/>
      <c r="D753" s="1"/>
      <c r="E753" s="1"/>
    </row>
    <row r="754" spans="1:5" ht="15.75" customHeight="1" x14ac:dyDescent="0.25">
      <c r="A754" s="1"/>
      <c r="B754" s="1"/>
      <c r="C754" s="1"/>
      <c r="D754" s="1"/>
      <c r="E754" s="1"/>
    </row>
    <row r="755" spans="1:5" ht="15.75" customHeight="1" x14ac:dyDescent="0.25">
      <c r="A755" s="1"/>
      <c r="B755" s="1"/>
      <c r="C755" s="1"/>
      <c r="D755" s="1"/>
      <c r="E755" s="1"/>
    </row>
    <row r="756" spans="1:5" ht="15.75" customHeight="1" x14ac:dyDescent="0.25">
      <c r="A756" s="1"/>
      <c r="B756" s="1"/>
      <c r="C756" s="1"/>
      <c r="D756" s="1"/>
      <c r="E756" s="1"/>
    </row>
    <row r="757" spans="1:5" ht="15.75" customHeight="1" x14ac:dyDescent="0.25">
      <c r="A757" s="1"/>
      <c r="B757" s="1"/>
      <c r="C757" s="1"/>
      <c r="D757" s="1"/>
      <c r="E757" s="1"/>
    </row>
    <row r="758" spans="1:5" ht="15.75" customHeight="1" x14ac:dyDescent="0.25">
      <c r="A758" s="1"/>
      <c r="B758" s="1"/>
      <c r="C758" s="1"/>
      <c r="D758" s="1"/>
      <c r="E758" s="1"/>
    </row>
    <row r="759" spans="1:5" ht="15.75" customHeight="1" x14ac:dyDescent="0.25">
      <c r="A759" s="1"/>
      <c r="B759" s="1"/>
      <c r="C759" s="1"/>
      <c r="D759" s="1"/>
      <c r="E759" s="1"/>
    </row>
    <row r="760" spans="1:5" ht="15.75" customHeight="1" x14ac:dyDescent="0.25">
      <c r="A760" s="1"/>
      <c r="B760" s="1"/>
      <c r="C760" s="1"/>
      <c r="D760" s="1"/>
      <c r="E760" s="1"/>
    </row>
    <row r="761" spans="1:5" ht="15.75" customHeight="1" x14ac:dyDescent="0.25">
      <c r="A761" s="1"/>
      <c r="B761" s="1"/>
      <c r="C761" s="1"/>
      <c r="D761" s="1"/>
      <c r="E761" s="1"/>
    </row>
    <row r="762" spans="1:5" ht="15.75" customHeight="1" x14ac:dyDescent="0.25">
      <c r="A762" s="1"/>
      <c r="B762" s="1"/>
      <c r="C762" s="1"/>
      <c r="D762" s="1"/>
      <c r="E762" s="1"/>
    </row>
    <row r="763" spans="1:5" ht="15.75" customHeight="1" x14ac:dyDescent="0.25">
      <c r="A763" s="1"/>
      <c r="B763" s="1"/>
      <c r="C763" s="1"/>
      <c r="D763" s="1"/>
      <c r="E763" s="1"/>
    </row>
    <row r="764" spans="1:5" ht="15.75" customHeight="1" x14ac:dyDescent="0.25">
      <c r="A764" s="1"/>
      <c r="B764" s="1"/>
      <c r="C764" s="1"/>
      <c r="D764" s="1"/>
      <c r="E764" s="1"/>
    </row>
    <row r="765" spans="1:5" ht="15.75" customHeight="1" x14ac:dyDescent="0.25">
      <c r="A765" s="1"/>
      <c r="B765" s="1"/>
      <c r="C765" s="1"/>
      <c r="D765" s="1"/>
      <c r="E765" s="1"/>
    </row>
    <row r="766" spans="1:5" ht="15.75" customHeight="1" x14ac:dyDescent="0.25">
      <c r="A766" s="1"/>
      <c r="B766" s="1"/>
      <c r="C766" s="1"/>
      <c r="D766" s="1"/>
      <c r="E766" s="1"/>
    </row>
    <row r="767" spans="1:5" ht="15.75" customHeight="1" x14ac:dyDescent="0.25">
      <c r="A767" s="1"/>
      <c r="B767" s="1"/>
      <c r="C767" s="1"/>
      <c r="D767" s="1"/>
      <c r="E767" s="1"/>
    </row>
    <row r="768" spans="1:5" ht="15.75" customHeight="1" x14ac:dyDescent="0.25">
      <c r="A768" s="1"/>
      <c r="B768" s="1"/>
      <c r="C768" s="1"/>
      <c r="D768" s="1"/>
      <c r="E768" s="1"/>
    </row>
    <row r="769" spans="1:5" ht="15.75" customHeight="1" x14ac:dyDescent="0.25">
      <c r="A769" s="1"/>
      <c r="B769" s="1"/>
      <c r="C769" s="1"/>
      <c r="D769" s="1"/>
      <c r="E769" s="1"/>
    </row>
    <row r="770" spans="1:5" ht="15.75" customHeight="1" x14ac:dyDescent="0.25">
      <c r="A770" s="1"/>
      <c r="B770" s="1"/>
      <c r="C770" s="1"/>
      <c r="D770" s="1"/>
      <c r="E770" s="1"/>
    </row>
    <row r="771" spans="1:5" ht="15.75" customHeight="1" x14ac:dyDescent="0.25">
      <c r="A771" s="1"/>
      <c r="B771" s="1"/>
      <c r="C771" s="1"/>
      <c r="D771" s="1"/>
      <c r="E771" s="1"/>
    </row>
    <row r="772" spans="1:5" ht="15.75" customHeight="1" x14ac:dyDescent="0.25">
      <c r="A772" s="1"/>
      <c r="B772" s="1"/>
      <c r="C772" s="1"/>
      <c r="D772" s="1"/>
      <c r="E772" s="1"/>
    </row>
    <row r="773" spans="1:5" ht="15.75" customHeight="1" x14ac:dyDescent="0.25">
      <c r="A773" s="1"/>
      <c r="B773" s="1"/>
      <c r="C773" s="1"/>
      <c r="D773" s="1"/>
      <c r="E773" s="1"/>
    </row>
    <row r="774" spans="1:5" ht="15.75" customHeight="1" x14ac:dyDescent="0.25">
      <c r="A774" s="1"/>
      <c r="B774" s="1"/>
      <c r="C774" s="1"/>
      <c r="D774" s="1"/>
      <c r="E774" s="1"/>
    </row>
    <row r="775" spans="1:5" ht="15.75" customHeight="1" x14ac:dyDescent="0.25">
      <c r="A775" s="1"/>
      <c r="B775" s="1"/>
      <c r="C775" s="1"/>
      <c r="D775" s="1"/>
      <c r="E775" s="1"/>
    </row>
    <row r="776" spans="1:5" ht="15.75" customHeight="1" x14ac:dyDescent="0.25">
      <c r="A776" s="1"/>
      <c r="B776" s="1"/>
      <c r="C776" s="1"/>
      <c r="D776" s="1"/>
      <c r="E776" s="1"/>
    </row>
    <row r="777" spans="1:5" ht="15.75" customHeight="1" x14ac:dyDescent="0.25">
      <c r="A777" s="1"/>
      <c r="B777" s="1"/>
      <c r="C777" s="1"/>
      <c r="D777" s="1"/>
      <c r="E777" s="1"/>
    </row>
    <row r="778" spans="1:5" ht="15.75" customHeight="1" x14ac:dyDescent="0.25">
      <c r="A778" s="1"/>
      <c r="B778" s="1"/>
      <c r="C778" s="1"/>
      <c r="D778" s="1"/>
      <c r="E778" s="1"/>
    </row>
    <row r="779" spans="1:5" ht="15.75" customHeight="1" x14ac:dyDescent="0.25">
      <c r="A779" s="1"/>
      <c r="B779" s="1"/>
      <c r="C779" s="1"/>
      <c r="D779" s="1"/>
      <c r="E779" s="1"/>
    </row>
    <row r="780" spans="1:5" ht="15.75" customHeight="1" x14ac:dyDescent="0.25">
      <c r="A780" s="1"/>
      <c r="B780" s="1"/>
      <c r="C780" s="1"/>
      <c r="D780" s="1"/>
      <c r="E780" s="1"/>
    </row>
    <row r="781" spans="1:5" ht="15.75" customHeight="1" x14ac:dyDescent="0.25">
      <c r="A781" s="1"/>
      <c r="B781" s="1"/>
      <c r="C781" s="1"/>
      <c r="D781" s="1"/>
      <c r="E781" s="1"/>
    </row>
    <row r="782" spans="1:5" ht="15.75" customHeight="1" x14ac:dyDescent="0.25">
      <c r="A782" s="1"/>
      <c r="B782" s="1"/>
      <c r="C782" s="1"/>
      <c r="D782" s="1"/>
      <c r="E782" s="1"/>
    </row>
    <row r="783" spans="1:5" ht="15.75" customHeight="1" x14ac:dyDescent="0.25">
      <c r="A783" s="1"/>
      <c r="B783" s="1"/>
      <c r="C783" s="1"/>
      <c r="D783" s="1"/>
      <c r="E783" s="1"/>
    </row>
    <row r="784" spans="1:5" ht="15.75" customHeight="1" x14ac:dyDescent="0.25">
      <c r="A784" s="1"/>
      <c r="B784" s="1"/>
      <c r="C784" s="1"/>
      <c r="D784" s="1"/>
      <c r="E784" s="1"/>
    </row>
    <row r="785" spans="1:5" ht="15.75" customHeight="1" x14ac:dyDescent="0.25">
      <c r="A785" s="1"/>
      <c r="B785" s="1"/>
      <c r="C785" s="1"/>
      <c r="D785" s="1"/>
      <c r="E785" s="1"/>
    </row>
    <row r="786" spans="1:5" ht="15.75" customHeight="1" x14ac:dyDescent="0.25">
      <c r="A786" s="1"/>
      <c r="B786" s="1"/>
      <c r="C786" s="1"/>
      <c r="D786" s="1"/>
      <c r="E786" s="1"/>
    </row>
    <row r="787" spans="1:5" ht="15.75" customHeight="1" x14ac:dyDescent="0.25">
      <c r="A787" s="1"/>
      <c r="B787" s="1"/>
      <c r="C787" s="1"/>
      <c r="D787" s="1"/>
      <c r="E787" s="1"/>
    </row>
    <row r="788" spans="1:5" ht="15.75" customHeight="1" x14ac:dyDescent="0.25">
      <c r="A788" s="1"/>
      <c r="B788" s="1"/>
      <c r="C788" s="1"/>
      <c r="D788" s="1"/>
      <c r="E788" s="1"/>
    </row>
    <row r="789" spans="1:5" ht="15.75" customHeight="1" x14ac:dyDescent="0.25">
      <c r="A789" s="1"/>
      <c r="B789" s="1"/>
      <c r="C789" s="1"/>
      <c r="D789" s="1"/>
      <c r="E789" s="1"/>
    </row>
    <row r="790" spans="1:5" ht="15.75" customHeight="1" x14ac:dyDescent="0.25">
      <c r="A790" s="1"/>
      <c r="B790" s="1"/>
      <c r="C790" s="1"/>
      <c r="D790" s="1"/>
      <c r="E790" s="1"/>
    </row>
    <row r="791" spans="1:5" ht="15.75" customHeight="1" x14ac:dyDescent="0.25">
      <c r="A791" s="1"/>
      <c r="B791" s="1"/>
      <c r="C791" s="1"/>
      <c r="D791" s="1"/>
      <c r="E791" s="1"/>
    </row>
    <row r="792" spans="1:5" ht="15.75" customHeight="1" x14ac:dyDescent="0.25">
      <c r="A792" s="1"/>
      <c r="B792" s="1"/>
      <c r="C792" s="1"/>
      <c r="D792" s="1"/>
      <c r="E792" s="1"/>
    </row>
    <row r="793" spans="1:5" ht="15.75" customHeight="1" x14ac:dyDescent="0.25">
      <c r="A793" s="1"/>
      <c r="B793" s="1"/>
      <c r="C793" s="1"/>
      <c r="D793" s="1"/>
      <c r="E793" s="1"/>
    </row>
    <row r="794" spans="1:5" ht="15.75" customHeight="1" x14ac:dyDescent="0.25">
      <c r="A794" s="1"/>
      <c r="B794" s="1"/>
      <c r="C794" s="1"/>
      <c r="D794" s="1"/>
      <c r="E794" s="1"/>
    </row>
    <row r="795" spans="1:5" ht="15.75" customHeight="1" x14ac:dyDescent="0.25">
      <c r="A795" s="1"/>
      <c r="B795" s="1"/>
      <c r="C795" s="1"/>
      <c r="D795" s="1"/>
      <c r="E795" s="1"/>
    </row>
    <row r="796" spans="1:5" ht="15.75" customHeight="1" x14ac:dyDescent="0.25">
      <c r="A796" s="1"/>
      <c r="B796" s="1"/>
      <c r="C796" s="1"/>
      <c r="D796" s="1"/>
      <c r="E796" s="1"/>
    </row>
    <row r="797" spans="1:5" ht="15.75" customHeight="1" x14ac:dyDescent="0.25">
      <c r="A797" s="1"/>
      <c r="B797" s="1"/>
      <c r="C797" s="1"/>
      <c r="D797" s="1"/>
      <c r="E797" s="1"/>
    </row>
    <row r="798" spans="1:5" ht="15.75" customHeight="1" x14ac:dyDescent="0.25">
      <c r="A798" s="1"/>
      <c r="B798" s="1"/>
      <c r="C798" s="1"/>
      <c r="D798" s="1"/>
      <c r="E798" s="1"/>
    </row>
    <row r="799" spans="1:5" ht="15.75" customHeight="1" x14ac:dyDescent="0.25">
      <c r="A799" s="1"/>
      <c r="B799" s="1"/>
      <c r="C799" s="1"/>
      <c r="D799" s="1"/>
      <c r="E799" s="1"/>
    </row>
    <row r="800" spans="1:5" ht="15.75" customHeight="1" x14ac:dyDescent="0.25">
      <c r="A800" s="1"/>
      <c r="B800" s="1"/>
      <c r="C800" s="1"/>
      <c r="D800" s="1"/>
      <c r="E800" s="1"/>
    </row>
    <row r="801" spans="1:5" ht="15.75" customHeight="1" x14ac:dyDescent="0.25">
      <c r="A801" s="1"/>
      <c r="B801" s="1"/>
      <c r="C801" s="1"/>
      <c r="D801" s="1"/>
      <c r="E801" s="1"/>
    </row>
    <row r="802" spans="1:5" ht="15.75" customHeight="1" x14ac:dyDescent="0.25">
      <c r="A802" s="1"/>
      <c r="B802" s="1"/>
      <c r="C802" s="1"/>
      <c r="D802" s="1"/>
      <c r="E802" s="1"/>
    </row>
    <row r="803" spans="1:5" ht="15.75" customHeight="1" x14ac:dyDescent="0.25">
      <c r="A803" s="1"/>
      <c r="B803" s="1"/>
      <c r="C803" s="1"/>
      <c r="D803" s="1"/>
      <c r="E803" s="1"/>
    </row>
    <row r="804" spans="1:5" ht="15.75" customHeight="1" x14ac:dyDescent="0.25">
      <c r="A804" s="1"/>
      <c r="B804" s="1"/>
      <c r="C804" s="1"/>
      <c r="D804" s="1"/>
      <c r="E804" s="1"/>
    </row>
    <row r="805" spans="1:5" ht="15.75" customHeight="1" x14ac:dyDescent="0.25">
      <c r="A805" s="1"/>
      <c r="B805" s="1"/>
      <c r="C805" s="1"/>
      <c r="D805" s="1"/>
      <c r="E805" s="1"/>
    </row>
    <row r="806" spans="1:5" ht="15.75" customHeight="1" x14ac:dyDescent="0.25">
      <c r="A806" s="1"/>
      <c r="B806" s="1"/>
      <c r="C806" s="1"/>
      <c r="D806" s="1"/>
      <c r="E806" s="1"/>
    </row>
    <row r="807" spans="1:5" ht="15.75" customHeight="1" x14ac:dyDescent="0.25">
      <c r="A807" s="1"/>
      <c r="B807" s="1"/>
      <c r="C807" s="1"/>
      <c r="D807" s="1"/>
      <c r="E807" s="1"/>
    </row>
    <row r="808" spans="1:5" ht="15.75" customHeight="1" x14ac:dyDescent="0.25">
      <c r="A808" s="1"/>
      <c r="B808" s="1"/>
      <c r="C808" s="1"/>
      <c r="D808" s="1"/>
      <c r="E808" s="1"/>
    </row>
    <row r="809" spans="1:5" ht="15.75" customHeight="1" x14ac:dyDescent="0.25">
      <c r="A809" s="1"/>
      <c r="B809" s="1"/>
      <c r="C809" s="1"/>
      <c r="D809" s="1"/>
      <c r="E809" s="1"/>
    </row>
    <row r="810" spans="1:5" ht="15.75" customHeight="1" x14ac:dyDescent="0.25">
      <c r="A810" s="1"/>
      <c r="B810" s="1"/>
      <c r="C810" s="1"/>
      <c r="D810" s="1"/>
      <c r="E810" s="1"/>
    </row>
    <row r="811" spans="1:5" ht="15.75" customHeight="1" x14ac:dyDescent="0.25">
      <c r="A811" s="1"/>
      <c r="B811" s="1"/>
      <c r="C811" s="1"/>
      <c r="D811" s="1"/>
      <c r="E811" s="1"/>
    </row>
    <row r="812" spans="1:5" ht="15.75" customHeight="1" x14ac:dyDescent="0.25">
      <c r="A812" s="1"/>
      <c r="B812" s="1"/>
      <c r="C812" s="1"/>
      <c r="D812" s="1"/>
      <c r="E812" s="1"/>
    </row>
    <row r="813" spans="1:5" ht="15.75" customHeight="1" x14ac:dyDescent="0.25">
      <c r="A813" s="1"/>
      <c r="B813" s="1"/>
      <c r="C813" s="1"/>
      <c r="D813" s="1"/>
      <c r="E813" s="1"/>
    </row>
    <row r="814" spans="1:5" ht="15.75" customHeight="1" x14ac:dyDescent="0.25">
      <c r="A814" s="1"/>
      <c r="B814" s="1"/>
      <c r="C814" s="1"/>
      <c r="D814" s="1"/>
      <c r="E814" s="1"/>
    </row>
    <row r="815" spans="1:5" ht="15.75" customHeight="1" x14ac:dyDescent="0.25">
      <c r="A815" s="1"/>
      <c r="B815" s="1"/>
      <c r="C815" s="1"/>
      <c r="D815" s="1"/>
      <c r="E815" s="1"/>
    </row>
    <row r="816" spans="1:5" ht="15.75" customHeight="1" x14ac:dyDescent="0.25">
      <c r="A816" s="1"/>
      <c r="B816" s="1"/>
      <c r="C816" s="1"/>
      <c r="D816" s="1"/>
      <c r="E816" s="1"/>
    </row>
    <row r="817" spans="1:5" ht="15.75" customHeight="1" x14ac:dyDescent="0.25">
      <c r="A817" s="1"/>
      <c r="B817" s="1"/>
      <c r="C817" s="1"/>
      <c r="D817" s="1"/>
      <c r="E817" s="1"/>
    </row>
    <row r="818" spans="1:5" ht="15.75" customHeight="1" x14ac:dyDescent="0.25">
      <c r="A818" s="1"/>
      <c r="B818" s="1"/>
      <c r="C818" s="1"/>
      <c r="D818" s="1"/>
      <c r="E818" s="1"/>
    </row>
    <row r="819" spans="1:5" ht="15.75" customHeight="1" x14ac:dyDescent="0.25">
      <c r="A819" s="1"/>
      <c r="B819" s="1"/>
      <c r="C819" s="1"/>
      <c r="D819" s="1"/>
      <c r="E819" s="1"/>
    </row>
    <row r="820" spans="1:5" ht="15.75" customHeight="1" x14ac:dyDescent="0.25">
      <c r="A820" s="1"/>
      <c r="B820" s="1"/>
      <c r="C820" s="1"/>
      <c r="D820" s="1"/>
      <c r="E820" s="1"/>
    </row>
    <row r="821" spans="1:5" ht="15.75" customHeight="1" x14ac:dyDescent="0.25">
      <c r="A821" s="1"/>
      <c r="B821" s="1"/>
      <c r="C821" s="1"/>
      <c r="D821" s="1"/>
      <c r="E821" s="1"/>
    </row>
    <row r="822" spans="1:5" ht="15.75" customHeight="1" x14ac:dyDescent="0.25">
      <c r="A822" s="1"/>
      <c r="B822" s="1"/>
      <c r="C822" s="1"/>
      <c r="D822" s="1"/>
      <c r="E822" s="1"/>
    </row>
    <row r="823" spans="1:5" ht="15.75" customHeight="1" x14ac:dyDescent="0.25">
      <c r="A823" s="1"/>
      <c r="B823" s="1"/>
      <c r="C823" s="1"/>
      <c r="D823" s="1"/>
      <c r="E823" s="1"/>
    </row>
    <row r="824" spans="1:5" ht="15.75" customHeight="1" x14ac:dyDescent="0.25">
      <c r="A824" s="1"/>
      <c r="B824" s="1"/>
      <c r="C824" s="1"/>
      <c r="D824" s="1"/>
      <c r="E824" s="1"/>
    </row>
    <row r="825" spans="1:5" ht="15.75" customHeight="1" x14ac:dyDescent="0.25">
      <c r="A825" s="1"/>
      <c r="B825" s="1"/>
      <c r="C825" s="1"/>
      <c r="D825" s="1"/>
      <c r="E825" s="1"/>
    </row>
    <row r="826" spans="1:5" ht="15.75" customHeight="1" x14ac:dyDescent="0.25">
      <c r="A826" s="1"/>
      <c r="B826" s="1"/>
      <c r="C826" s="1"/>
      <c r="D826" s="1"/>
      <c r="E826" s="1"/>
    </row>
    <row r="827" spans="1:5" ht="15.75" customHeight="1" x14ac:dyDescent="0.25">
      <c r="A827" s="1"/>
      <c r="B827" s="1"/>
      <c r="C827" s="1"/>
      <c r="D827" s="1"/>
      <c r="E827" s="1"/>
    </row>
    <row r="828" spans="1:5" ht="15.75" customHeight="1" x14ac:dyDescent="0.25">
      <c r="A828" s="1"/>
      <c r="B828" s="1"/>
      <c r="C828" s="1"/>
      <c r="D828" s="1"/>
      <c r="E828" s="1"/>
    </row>
    <row r="829" spans="1:5" ht="15.75" customHeight="1" x14ac:dyDescent="0.25">
      <c r="A829" s="1"/>
      <c r="B829" s="1"/>
      <c r="C829" s="1"/>
      <c r="D829" s="1"/>
      <c r="E829" s="1"/>
    </row>
    <row r="830" spans="1:5" ht="15.75" customHeight="1" x14ac:dyDescent="0.25">
      <c r="A830" s="1"/>
      <c r="B830" s="1"/>
      <c r="C830" s="1"/>
      <c r="D830" s="1"/>
      <c r="E830" s="1"/>
    </row>
    <row r="831" spans="1:5" ht="15.75" customHeight="1" x14ac:dyDescent="0.25">
      <c r="A831" s="1"/>
      <c r="B831" s="1"/>
      <c r="C831" s="1"/>
      <c r="D831" s="1"/>
      <c r="E831" s="1"/>
    </row>
    <row r="832" spans="1:5" ht="15.75" customHeight="1" x14ac:dyDescent="0.25">
      <c r="A832" s="1"/>
      <c r="B832" s="1"/>
      <c r="C832" s="1"/>
      <c r="D832" s="1"/>
      <c r="E832" s="1"/>
    </row>
    <row r="833" spans="1:5" ht="15.75" customHeight="1" x14ac:dyDescent="0.25">
      <c r="A833" s="1"/>
      <c r="B833" s="1"/>
      <c r="C833" s="1"/>
      <c r="D833" s="1"/>
      <c r="E833" s="1"/>
    </row>
    <row r="834" spans="1:5" ht="15.75" customHeight="1" x14ac:dyDescent="0.25">
      <c r="A834" s="1"/>
      <c r="B834" s="1"/>
      <c r="C834" s="1"/>
      <c r="D834" s="1"/>
      <c r="E834" s="1"/>
    </row>
    <row r="835" spans="1:5" ht="15.75" customHeight="1" x14ac:dyDescent="0.25">
      <c r="A835" s="1"/>
      <c r="B835" s="1"/>
      <c r="C835" s="1"/>
      <c r="D835" s="1"/>
      <c r="E835" s="1"/>
    </row>
    <row r="836" spans="1:5" ht="15.75" customHeight="1" x14ac:dyDescent="0.25">
      <c r="A836" s="1"/>
      <c r="B836" s="1"/>
      <c r="C836" s="1"/>
      <c r="D836" s="1"/>
      <c r="E836" s="1"/>
    </row>
    <row r="837" spans="1:5" ht="15.75" customHeight="1" x14ac:dyDescent="0.25">
      <c r="A837" s="1"/>
      <c r="B837" s="1"/>
      <c r="C837" s="1"/>
      <c r="D837" s="1"/>
      <c r="E837" s="1"/>
    </row>
    <row r="838" spans="1:5" ht="15.75" customHeight="1" x14ac:dyDescent="0.25">
      <c r="A838" s="1"/>
      <c r="B838" s="1"/>
      <c r="C838" s="1"/>
      <c r="D838" s="1"/>
      <c r="E838" s="1"/>
    </row>
    <row r="839" spans="1:5" ht="15.75" customHeight="1" x14ac:dyDescent="0.25">
      <c r="A839" s="1"/>
      <c r="B839" s="1"/>
      <c r="C839" s="1"/>
      <c r="D839" s="1"/>
      <c r="E839" s="1"/>
    </row>
    <row r="840" spans="1:5" ht="15.75" customHeight="1" x14ac:dyDescent="0.25">
      <c r="A840" s="1"/>
      <c r="B840" s="1"/>
      <c r="C840" s="1"/>
      <c r="D840" s="1"/>
      <c r="E840" s="1"/>
    </row>
    <row r="841" spans="1:5" ht="15.75" customHeight="1" x14ac:dyDescent="0.25">
      <c r="A841" s="1"/>
      <c r="B841" s="1"/>
      <c r="C841" s="1"/>
      <c r="D841" s="1"/>
      <c r="E841" s="1"/>
    </row>
    <row r="842" spans="1:5" ht="15.75" customHeight="1" x14ac:dyDescent="0.25">
      <c r="A842" s="1"/>
      <c r="B842" s="1"/>
      <c r="C842" s="1"/>
      <c r="D842" s="1"/>
      <c r="E842" s="1"/>
    </row>
    <row r="843" spans="1:5" ht="15.75" customHeight="1" x14ac:dyDescent="0.25">
      <c r="A843" s="1"/>
      <c r="B843" s="1"/>
      <c r="C843" s="1"/>
      <c r="D843" s="1"/>
      <c r="E843" s="1"/>
    </row>
    <row r="844" spans="1:5" ht="15.75" customHeight="1" x14ac:dyDescent="0.25">
      <c r="A844" s="1"/>
      <c r="B844" s="1"/>
      <c r="C844" s="1"/>
      <c r="D844" s="1"/>
      <c r="E844" s="1"/>
    </row>
    <row r="845" spans="1:5" ht="15.75" customHeight="1" x14ac:dyDescent="0.25">
      <c r="A845" s="1"/>
      <c r="B845" s="1"/>
      <c r="C845" s="1"/>
      <c r="D845" s="1"/>
      <c r="E845" s="1"/>
    </row>
    <row r="846" spans="1:5" ht="15.75" customHeight="1" x14ac:dyDescent="0.25">
      <c r="A846" s="1"/>
      <c r="B846" s="1"/>
      <c r="C846" s="1"/>
      <c r="D846" s="1"/>
      <c r="E846" s="1"/>
    </row>
    <row r="847" spans="1:5" ht="15.75" customHeight="1" x14ac:dyDescent="0.25">
      <c r="A847" s="1"/>
      <c r="B847" s="1"/>
      <c r="C847" s="1"/>
      <c r="D847" s="1"/>
      <c r="E847" s="1"/>
    </row>
    <row r="848" spans="1:5" ht="15.75" customHeight="1" x14ac:dyDescent="0.25">
      <c r="A848" s="1"/>
      <c r="B848" s="1"/>
      <c r="C848" s="1"/>
      <c r="D848" s="1"/>
      <c r="E848" s="1"/>
    </row>
    <row r="849" spans="1:5" ht="15.75" customHeight="1" x14ac:dyDescent="0.25">
      <c r="A849" s="1"/>
      <c r="B849" s="1"/>
      <c r="C849" s="1"/>
      <c r="D849" s="1"/>
      <c r="E849" s="1"/>
    </row>
    <row r="850" spans="1:5" ht="15.75" customHeight="1" x14ac:dyDescent="0.25">
      <c r="A850" s="1"/>
      <c r="B850" s="1"/>
      <c r="C850" s="1"/>
      <c r="D850" s="1"/>
      <c r="E850" s="1"/>
    </row>
    <row r="851" spans="1:5" ht="15.75" customHeight="1" x14ac:dyDescent="0.25">
      <c r="A851" s="1"/>
      <c r="B851" s="1"/>
      <c r="C851" s="1"/>
      <c r="D851" s="1"/>
      <c r="E851" s="1"/>
    </row>
    <row r="852" spans="1:5" ht="15.75" customHeight="1" x14ac:dyDescent="0.25">
      <c r="A852" s="1"/>
      <c r="B852" s="1"/>
      <c r="C852" s="1"/>
      <c r="D852" s="1"/>
      <c r="E852" s="1"/>
    </row>
    <row r="853" spans="1:5" ht="15.75" customHeight="1" x14ac:dyDescent="0.25">
      <c r="A853" s="1"/>
      <c r="B853" s="1"/>
      <c r="C853" s="1"/>
      <c r="D853" s="1"/>
      <c r="E853" s="1"/>
    </row>
    <row r="854" spans="1:5" ht="15.75" customHeight="1" x14ac:dyDescent="0.25">
      <c r="A854" s="1"/>
      <c r="B854" s="1"/>
      <c r="C854" s="1"/>
      <c r="D854" s="1"/>
      <c r="E854" s="1"/>
    </row>
    <row r="855" spans="1:5" ht="15.75" customHeight="1" x14ac:dyDescent="0.25">
      <c r="A855" s="1"/>
      <c r="B855" s="1"/>
      <c r="C855" s="1"/>
      <c r="D855" s="1"/>
      <c r="E855" s="1"/>
    </row>
    <row r="856" spans="1:5" ht="15.75" customHeight="1" x14ac:dyDescent="0.25">
      <c r="A856" s="1"/>
      <c r="B856" s="1"/>
      <c r="C856" s="1"/>
      <c r="D856" s="1"/>
      <c r="E856" s="1"/>
    </row>
    <row r="857" spans="1:5" ht="15.75" customHeight="1" x14ac:dyDescent="0.25">
      <c r="A857" s="1"/>
      <c r="B857" s="1"/>
      <c r="C857" s="1"/>
      <c r="D857" s="1"/>
      <c r="E857" s="1"/>
    </row>
    <row r="858" spans="1:5" ht="15.75" customHeight="1" x14ac:dyDescent="0.25">
      <c r="A858" s="1"/>
      <c r="B858" s="1"/>
      <c r="C858" s="1"/>
      <c r="D858" s="1"/>
      <c r="E858" s="1"/>
    </row>
    <row r="859" spans="1:5" ht="15.75" customHeight="1" x14ac:dyDescent="0.25">
      <c r="A859" s="1"/>
      <c r="B859" s="1"/>
      <c r="C859" s="1"/>
      <c r="D859" s="1"/>
      <c r="E859" s="1"/>
    </row>
    <row r="860" spans="1:5" ht="15.75" customHeight="1" x14ac:dyDescent="0.25">
      <c r="A860" s="1"/>
      <c r="B860" s="1"/>
      <c r="C860" s="1"/>
      <c r="D860" s="1"/>
      <c r="E860" s="1"/>
    </row>
    <row r="861" spans="1:5" ht="15.75" customHeight="1" x14ac:dyDescent="0.25">
      <c r="A861" s="1"/>
      <c r="B861" s="1"/>
      <c r="C861" s="1"/>
      <c r="D861" s="1"/>
      <c r="E861" s="1"/>
    </row>
    <row r="862" spans="1:5" ht="15.75" customHeight="1" x14ac:dyDescent="0.25">
      <c r="A862" s="1"/>
      <c r="B862" s="1"/>
      <c r="C862" s="1"/>
      <c r="D862" s="1"/>
      <c r="E862" s="1"/>
    </row>
    <row r="863" spans="1:5" ht="15.75" customHeight="1" x14ac:dyDescent="0.25">
      <c r="A863" s="1"/>
      <c r="B863" s="1"/>
      <c r="C863" s="1"/>
      <c r="D863" s="1"/>
      <c r="E863" s="1"/>
    </row>
    <row r="864" spans="1:5" ht="15.75" customHeight="1" x14ac:dyDescent="0.25">
      <c r="A864" s="1"/>
      <c r="B864" s="1"/>
      <c r="C864" s="1"/>
      <c r="D864" s="1"/>
      <c r="E864" s="1"/>
    </row>
    <row r="865" spans="1:5" ht="15.75" customHeight="1" x14ac:dyDescent="0.25">
      <c r="A865" s="1"/>
      <c r="B865" s="1"/>
      <c r="C865" s="1"/>
      <c r="D865" s="1"/>
      <c r="E865" s="1"/>
    </row>
    <row r="866" spans="1:5" ht="15.75" customHeight="1" x14ac:dyDescent="0.25">
      <c r="A866" s="1"/>
      <c r="B866" s="1"/>
      <c r="C866" s="1"/>
      <c r="D866" s="1"/>
      <c r="E866" s="1"/>
    </row>
    <row r="867" spans="1:5" ht="15.75" customHeight="1" x14ac:dyDescent="0.25">
      <c r="A867" s="1"/>
      <c r="B867" s="1"/>
      <c r="C867" s="1"/>
      <c r="D867" s="1"/>
      <c r="E867" s="1"/>
    </row>
    <row r="868" spans="1:5" ht="15.75" customHeight="1" x14ac:dyDescent="0.25">
      <c r="A868" s="1"/>
      <c r="B868" s="1"/>
      <c r="C868" s="1"/>
      <c r="D868" s="1"/>
      <c r="E868" s="1"/>
    </row>
    <row r="869" spans="1:5" ht="15.75" customHeight="1" x14ac:dyDescent="0.25">
      <c r="A869" s="1"/>
      <c r="B869" s="1"/>
      <c r="C869" s="1"/>
      <c r="D869" s="1"/>
      <c r="E869" s="1"/>
    </row>
    <row r="870" spans="1:5" ht="15.75" customHeight="1" x14ac:dyDescent="0.25">
      <c r="A870" s="1"/>
      <c r="B870" s="1"/>
      <c r="C870" s="1"/>
      <c r="D870" s="1"/>
      <c r="E870" s="1"/>
    </row>
    <row r="871" spans="1:5" ht="15.75" customHeight="1" x14ac:dyDescent="0.25">
      <c r="A871" s="1"/>
      <c r="B871" s="1"/>
      <c r="C871" s="1"/>
      <c r="D871" s="1"/>
      <c r="E871" s="1"/>
    </row>
    <row r="872" spans="1:5" ht="15.75" customHeight="1" x14ac:dyDescent="0.25">
      <c r="A872" s="1"/>
      <c r="B872" s="1"/>
      <c r="C872" s="1"/>
      <c r="D872" s="1"/>
      <c r="E872" s="1"/>
    </row>
    <row r="873" spans="1:5" ht="15.75" customHeight="1" x14ac:dyDescent="0.25">
      <c r="A873" s="1"/>
      <c r="B873" s="1"/>
      <c r="C873" s="1"/>
      <c r="D873" s="1"/>
      <c r="E873" s="1"/>
    </row>
    <row r="874" spans="1:5" ht="15.75" customHeight="1" x14ac:dyDescent="0.25">
      <c r="A874" s="1"/>
      <c r="B874" s="1"/>
      <c r="C874" s="1"/>
      <c r="D874" s="1"/>
      <c r="E874" s="1"/>
    </row>
    <row r="875" spans="1:5" ht="15.75" customHeight="1" x14ac:dyDescent="0.25">
      <c r="A875" s="1"/>
      <c r="B875" s="1"/>
      <c r="C875" s="1"/>
      <c r="D875" s="1"/>
      <c r="E875" s="1"/>
    </row>
    <row r="876" spans="1:5" ht="15.75" customHeight="1" x14ac:dyDescent="0.25">
      <c r="A876" s="1"/>
      <c r="B876" s="1"/>
      <c r="C876" s="1"/>
      <c r="D876" s="1"/>
      <c r="E876" s="1"/>
    </row>
    <row r="877" spans="1:5" ht="15.75" customHeight="1" x14ac:dyDescent="0.25">
      <c r="A877" s="1"/>
      <c r="B877" s="1"/>
      <c r="C877" s="1"/>
      <c r="D877" s="1"/>
      <c r="E877" s="1"/>
    </row>
    <row r="878" spans="1:5" ht="15.75" customHeight="1" x14ac:dyDescent="0.25">
      <c r="A878" s="1"/>
      <c r="B878" s="1"/>
      <c r="C878" s="1"/>
      <c r="D878" s="1"/>
      <c r="E878" s="1"/>
    </row>
    <row r="879" spans="1:5" ht="15.75" customHeight="1" x14ac:dyDescent="0.25">
      <c r="A879" s="1"/>
      <c r="B879" s="1"/>
      <c r="C879" s="1"/>
      <c r="D879" s="1"/>
      <c r="E879" s="1"/>
    </row>
    <row r="880" spans="1:5" ht="15.75" customHeight="1" x14ac:dyDescent="0.25">
      <c r="A880" s="1"/>
      <c r="B880" s="1"/>
      <c r="C880" s="1"/>
      <c r="D880" s="1"/>
      <c r="E880" s="1"/>
    </row>
    <row r="881" spans="1:5" ht="15.75" customHeight="1" x14ac:dyDescent="0.25">
      <c r="A881" s="1"/>
      <c r="B881" s="1"/>
      <c r="C881" s="1"/>
      <c r="D881" s="1"/>
      <c r="E881" s="1"/>
    </row>
    <row r="882" spans="1:5" ht="15.75" customHeight="1" x14ac:dyDescent="0.25">
      <c r="A882" s="1"/>
      <c r="B882" s="1"/>
      <c r="C882" s="1"/>
      <c r="D882" s="1"/>
      <c r="E882" s="1"/>
    </row>
    <row r="883" spans="1:5" ht="15.75" customHeight="1" x14ac:dyDescent="0.25">
      <c r="A883" s="1"/>
      <c r="B883" s="1"/>
      <c r="C883" s="1"/>
      <c r="D883" s="1"/>
      <c r="E883" s="1"/>
    </row>
    <row r="884" spans="1:5" ht="15.75" customHeight="1" x14ac:dyDescent="0.25">
      <c r="A884" s="1"/>
      <c r="B884" s="1"/>
      <c r="C884" s="1"/>
      <c r="D884" s="1"/>
      <c r="E884" s="1"/>
    </row>
    <row r="885" spans="1:5" ht="15.75" customHeight="1" x14ac:dyDescent="0.25">
      <c r="A885" s="1"/>
      <c r="B885" s="1"/>
      <c r="C885" s="1"/>
      <c r="D885" s="1"/>
      <c r="E885" s="1"/>
    </row>
    <row r="886" spans="1:5" ht="15.75" customHeight="1" x14ac:dyDescent="0.25">
      <c r="A886" s="1"/>
      <c r="B886" s="1"/>
      <c r="C886" s="1"/>
      <c r="D886" s="1"/>
      <c r="E886" s="1"/>
    </row>
    <row r="887" spans="1:5" ht="15.75" customHeight="1" x14ac:dyDescent="0.25">
      <c r="A887" s="1"/>
      <c r="B887" s="1"/>
      <c r="C887" s="1"/>
      <c r="D887" s="1"/>
      <c r="E887" s="1"/>
    </row>
    <row r="888" spans="1:5" ht="15.75" customHeight="1" x14ac:dyDescent="0.25">
      <c r="A888" s="1"/>
      <c r="B888" s="1"/>
      <c r="C888" s="1"/>
      <c r="D888" s="1"/>
      <c r="E888" s="1"/>
    </row>
    <row r="889" spans="1:5" ht="15.75" customHeight="1" x14ac:dyDescent="0.25">
      <c r="A889" s="1"/>
      <c r="B889" s="1"/>
      <c r="C889" s="1"/>
      <c r="D889" s="1"/>
      <c r="E889" s="1"/>
    </row>
    <row r="890" spans="1:5" ht="15.75" customHeight="1" x14ac:dyDescent="0.25">
      <c r="A890" s="1"/>
      <c r="B890" s="1"/>
      <c r="C890" s="1"/>
      <c r="D890" s="1"/>
      <c r="E890" s="1"/>
    </row>
    <row r="891" spans="1:5" ht="15.75" customHeight="1" x14ac:dyDescent="0.25">
      <c r="A891" s="1"/>
      <c r="B891" s="1"/>
      <c r="C891" s="1"/>
      <c r="D891" s="1"/>
      <c r="E891" s="1"/>
    </row>
    <row r="892" spans="1:5" ht="15.75" customHeight="1" x14ac:dyDescent="0.25">
      <c r="A892" s="1"/>
      <c r="B892" s="1"/>
      <c r="C892" s="1"/>
      <c r="D892" s="1"/>
      <c r="E892" s="1"/>
    </row>
    <row r="893" spans="1:5" ht="15.75" customHeight="1" x14ac:dyDescent="0.25">
      <c r="A893" s="1"/>
      <c r="B893" s="1"/>
      <c r="C893" s="1"/>
      <c r="D893" s="1"/>
      <c r="E893" s="1"/>
    </row>
    <row r="894" spans="1:5" ht="15.75" customHeight="1" x14ac:dyDescent="0.25">
      <c r="A894" s="1"/>
      <c r="B894" s="1"/>
      <c r="C894" s="1"/>
      <c r="D894" s="1"/>
      <c r="E894" s="1"/>
    </row>
    <row r="895" spans="1:5" ht="15.75" customHeight="1" x14ac:dyDescent="0.25">
      <c r="A895" s="1"/>
      <c r="B895" s="1"/>
      <c r="C895" s="1"/>
      <c r="D895" s="1"/>
      <c r="E895" s="1"/>
    </row>
    <row r="896" spans="1:5" ht="15.75" customHeight="1" x14ac:dyDescent="0.25">
      <c r="A896" s="1"/>
      <c r="B896" s="1"/>
      <c r="C896" s="1"/>
      <c r="D896" s="1"/>
      <c r="E896" s="1"/>
    </row>
    <row r="897" spans="1:5" ht="15.75" customHeight="1" x14ac:dyDescent="0.25">
      <c r="A897" s="1"/>
      <c r="B897" s="1"/>
      <c r="C897" s="1"/>
      <c r="D897" s="1"/>
      <c r="E897" s="1"/>
    </row>
    <row r="898" spans="1:5" ht="15.75" customHeight="1" x14ac:dyDescent="0.25">
      <c r="A898" s="1"/>
      <c r="B898" s="1"/>
      <c r="C898" s="1"/>
      <c r="D898" s="1"/>
      <c r="E898" s="1"/>
    </row>
    <row r="899" spans="1:5" ht="15.75" customHeight="1" x14ac:dyDescent="0.25">
      <c r="A899" s="1"/>
      <c r="B899" s="1"/>
      <c r="C899" s="1"/>
      <c r="D899" s="1"/>
      <c r="E899" s="1"/>
    </row>
    <row r="900" spans="1:5" ht="15.75" customHeight="1" x14ac:dyDescent="0.25">
      <c r="A900" s="1"/>
      <c r="B900" s="1"/>
      <c r="C900" s="1"/>
      <c r="D900" s="1"/>
      <c r="E900" s="1"/>
    </row>
    <row r="901" spans="1:5" ht="15.75" customHeight="1" x14ac:dyDescent="0.25">
      <c r="A901" s="1"/>
      <c r="B901" s="1"/>
      <c r="C901" s="1"/>
      <c r="D901" s="1"/>
      <c r="E901" s="1"/>
    </row>
    <row r="902" spans="1:5" ht="15.75" customHeight="1" x14ac:dyDescent="0.25">
      <c r="A902" s="1"/>
      <c r="B902" s="1"/>
      <c r="C902" s="1"/>
      <c r="D902" s="1"/>
      <c r="E902" s="1"/>
    </row>
    <row r="903" spans="1:5" ht="15.75" customHeight="1" x14ac:dyDescent="0.25">
      <c r="A903" s="1"/>
      <c r="B903" s="1"/>
      <c r="C903" s="1"/>
      <c r="D903" s="1"/>
      <c r="E903" s="1"/>
    </row>
    <row r="904" spans="1:5" ht="15.75" customHeight="1" x14ac:dyDescent="0.25">
      <c r="A904" s="1"/>
      <c r="B904" s="1"/>
      <c r="C904" s="1"/>
      <c r="D904" s="1"/>
      <c r="E904" s="1"/>
    </row>
    <row r="905" spans="1:5" ht="15.75" customHeight="1" x14ac:dyDescent="0.25">
      <c r="A905" s="1"/>
      <c r="B905" s="1"/>
      <c r="C905" s="1"/>
      <c r="D905" s="1"/>
      <c r="E905" s="1"/>
    </row>
    <row r="906" spans="1:5" ht="15.75" customHeight="1" x14ac:dyDescent="0.25">
      <c r="A906" s="1"/>
      <c r="B906" s="1"/>
      <c r="C906" s="1"/>
      <c r="D906" s="1"/>
      <c r="E906" s="1"/>
    </row>
    <row r="907" spans="1:5" ht="15.75" customHeight="1" x14ac:dyDescent="0.25">
      <c r="A907" s="1"/>
      <c r="B907" s="1"/>
      <c r="C907" s="1"/>
      <c r="D907" s="1"/>
      <c r="E907" s="1"/>
    </row>
    <row r="908" spans="1:5" ht="15.75" customHeight="1" x14ac:dyDescent="0.25">
      <c r="A908" s="1"/>
      <c r="B908" s="1"/>
      <c r="C908" s="1"/>
      <c r="D908" s="1"/>
      <c r="E908" s="1"/>
    </row>
    <row r="909" spans="1:5" ht="15.75" customHeight="1" x14ac:dyDescent="0.25">
      <c r="A909" s="1"/>
      <c r="B909" s="1"/>
      <c r="C909" s="1"/>
      <c r="D909" s="1"/>
      <c r="E909" s="1"/>
    </row>
    <row r="910" spans="1:5" ht="15.75" customHeight="1" x14ac:dyDescent="0.25">
      <c r="A910" s="1"/>
      <c r="B910" s="1"/>
      <c r="C910" s="1"/>
      <c r="D910" s="1"/>
      <c r="E910" s="1"/>
    </row>
    <row r="911" spans="1:5" ht="15.75" customHeight="1" x14ac:dyDescent="0.25">
      <c r="A911" s="1"/>
      <c r="B911" s="1"/>
      <c r="C911" s="1"/>
      <c r="D911" s="1"/>
      <c r="E911" s="1"/>
    </row>
    <row r="912" spans="1:5" ht="15.75" customHeight="1" x14ac:dyDescent="0.25">
      <c r="A912" s="1"/>
      <c r="B912" s="1"/>
      <c r="C912" s="1"/>
      <c r="D912" s="1"/>
      <c r="E912" s="1"/>
    </row>
    <row r="913" spans="1:5" ht="15.75" customHeight="1" x14ac:dyDescent="0.25">
      <c r="A913" s="1"/>
      <c r="B913" s="1"/>
      <c r="C913" s="1"/>
      <c r="D913" s="1"/>
      <c r="E913" s="1"/>
    </row>
    <row r="914" spans="1:5" ht="15.75" customHeight="1" x14ac:dyDescent="0.25">
      <c r="A914" s="1"/>
      <c r="B914" s="1"/>
      <c r="C914" s="1"/>
      <c r="D914" s="1"/>
      <c r="E914" s="1"/>
    </row>
    <row r="915" spans="1:5" ht="15.75" customHeight="1" x14ac:dyDescent="0.25">
      <c r="A915" s="1"/>
      <c r="B915" s="1"/>
      <c r="C915" s="1"/>
      <c r="D915" s="1"/>
      <c r="E915" s="1"/>
    </row>
    <row r="916" spans="1:5" ht="15.75" customHeight="1" x14ac:dyDescent="0.25">
      <c r="A916" s="1"/>
      <c r="B916" s="1"/>
      <c r="C916" s="1"/>
      <c r="D916" s="1"/>
      <c r="E916" s="1"/>
    </row>
    <row r="917" spans="1:5" ht="15.75" customHeight="1" x14ac:dyDescent="0.25">
      <c r="A917" s="1"/>
      <c r="B917" s="1"/>
      <c r="C917" s="1"/>
      <c r="D917" s="1"/>
      <c r="E917" s="1"/>
    </row>
    <row r="918" spans="1:5" ht="15.75" customHeight="1" x14ac:dyDescent="0.25">
      <c r="A918" s="1"/>
      <c r="B918" s="1"/>
      <c r="C918" s="1"/>
      <c r="D918" s="1"/>
      <c r="E918" s="1"/>
    </row>
    <row r="919" spans="1:5" ht="15.75" customHeight="1" x14ac:dyDescent="0.25">
      <c r="A919" s="1"/>
      <c r="B919" s="1"/>
      <c r="C919" s="1"/>
      <c r="D919" s="1"/>
      <c r="E919" s="1"/>
    </row>
    <row r="920" spans="1:5" ht="15.75" customHeight="1" x14ac:dyDescent="0.25">
      <c r="A920" s="1"/>
      <c r="B920" s="1"/>
      <c r="C920" s="1"/>
      <c r="D920" s="1"/>
      <c r="E920" s="1"/>
    </row>
    <row r="921" spans="1:5" ht="15.75" customHeight="1" x14ac:dyDescent="0.25">
      <c r="A921" s="1"/>
      <c r="B921" s="1"/>
      <c r="C921" s="1"/>
      <c r="D921" s="1"/>
      <c r="E921" s="1"/>
    </row>
    <row r="922" spans="1:5" ht="15.75" customHeight="1" x14ac:dyDescent="0.25">
      <c r="A922" s="1"/>
      <c r="B922" s="1"/>
      <c r="C922" s="1"/>
      <c r="D922" s="1"/>
      <c r="E922" s="1"/>
    </row>
    <row r="923" spans="1:5" ht="15.75" customHeight="1" x14ac:dyDescent="0.25">
      <c r="A923" s="1"/>
      <c r="B923" s="1"/>
      <c r="C923" s="1"/>
      <c r="D923" s="1"/>
      <c r="E923" s="1"/>
    </row>
    <row r="924" spans="1:5" ht="15.75" customHeight="1" x14ac:dyDescent="0.25">
      <c r="A924" s="1"/>
      <c r="B924" s="1"/>
      <c r="C924" s="1"/>
      <c r="D924" s="1"/>
      <c r="E924" s="1"/>
    </row>
    <row r="925" spans="1:5" ht="15.75" customHeight="1" x14ac:dyDescent="0.25">
      <c r="A925" s="1"/>
      <c r="B925" s="1"/>
      <c r="C925" s="1"/>
      <c r="D925" s="1"/>
      <c r="E925" s="1"/>
    </row>
    <row r="926" spans="1:5" ht="15.75" customHeight="1" x14ac:dyDescent="0.25">
      <c r="A926" s="1"/>
      <c r="B926" s="1"/>
      <c r="C926" s="1"/>
      <c r="D926" s="1"/>
      <c r="E926" s="1"/>
    </row>
    <row r="927" spans="1:5" ht="15.75" customHeight="1" x14ac:dyDescent="0.25">
      <c r="A927" s="1"/>
      <c r="B927" s="1"/>
      <c r="C927" s="1"/>
      <c r="D927" s="1"/>
      <c r="E927" s="1"/>
    </row>
    <row r="928" spans="1:5" ht="15.75" customHeight="1" x14ac:dyDescent="0.25">
      <c r="A928" s="1"/>
      <c r="B928" s="1"/>
      <c r="C928" s="1"/>
      <c r="D928" s="1"/>
      <c r="E928" s="1"/>
    </row>
    <row r="929" spans="1:5" ht="15.75" customHeight="1" x14ac:dyDescent="0.25">
      <c r="A929" s="1"/>
      <c r="B929" s="1"/>
      <c r="C929" s="1"/>
      <c r="D929" s="1"/>
      <c r="E929" s="1"/>
    </row>
    <row r="930" spans="1:5" ht="15.75" customHeight="1" x14ac:dyDescent="0.25">
      <c r="A930" s="1"/>
      <c r="B930" s="1"/>
      <c r="C930" s="1"/>
      <c r="D930" s="1"/>
      <c r="E930" s="1"/>
    </row>
    <row r="931" spans="1:5" ht="15.75" customHeight="1" x14ac:dyDescent="0.25">
      <c r="A931" s="1"/>
      <c r="B931" s="1"/>
      <c r="C931" s="1"/>
      <c r="D931" s="1"/>
      <c r="E931" s="1"/>
    </row>
    <row r="932" spans="1:5" ht="15.75" customHeight="1" x14ac:dyDescent="0.25">
      <c r="A932" s="1"/>
      <c r="B932" s="1"/>
      <c r="C932" s="1"/>
      <c r="D932" s="1"/>
      <c r="E932" s="1"/>
    </row>
    <row r="933" spans="1:5" ht="15.75" customHeight="1" x14ac:dyDescent="0.25">
      <c r="A933" s="1"/>
      <c r="B933" s="1"/>
      <c r="C933" s="1"/>
      <c r="D933" s="1"/>
      <c r="E933" s="1"/>
    </row>
    <row r="934" spans="1:5" ht="15.75" customHeight="1" x14ac:dyDescent="0.25">
      <c r="A934" s="1"/>
      <c r="B934" s="1"/>
      <c r="C934" s="1"/>
      <c r="D934" s="1"/>
      <c r="E934" s="1"/>
    </row>
    <row r="935" spans="1:5" ht="15.75" customHeight="1" x14ac:dyDescent="0.25">
      <c r="A935" s="1"/>
      <c r="B935" s="1"/>
      <c r="C935" s="1"/>
      <c r="D935" s="1"/>
      <c r="E935" s="1"/>
    </row>
    <row r="936" spans="1:5" ht="15.75" customHeight="1" x14ac:dyDescent="0.25">
      <c r="A936" s="1"/>
      <c r="B936" s="1"/>
      <c r="C936" s="1"/>
      <c r="D936" s="1"/>
      <c r="E936" s="1"/>
    </row>
    <row r="937" spans="1:5" ht="15.75" customHeight="1" x14ac:dyDescent="0.25">
      <c r="A937" s="1"/>
      <c r="B937" s="1"/>
      <c r="C937" s="1"/>
      <c r="D937" s="1"/>
      <c r="E937" s="1"/>
    </row>
    <row r="938" spans="1:5" ht="15.75" customHeight="1" x14ac:dyDescent="0.25">
      <c r="A938" s="1"/>
      <c r="B938" s="1"/>
      <c r="C938" s="1"/>
      <c r="D938" s="1"/>
      <c r="E938" s="1"/>
    </row>
    <row r="939" spans="1:5" ht="15.75" customHeight="1" x14ac:dyDescent="0.25">
      <c r="A939" s="1"/>
      <c r="B939" s="1"/>
      <c r="C939" s="1"/>
      <c r="D939" s="1"/>
      <c r="E939" s="1"/>
    </row>
    <row r="940" spans="1:5" ht="15.75" customHeight="1" x14ac:dyDescent="0.25">
      <c r="A940" s="1"/>
      <c r="B940" s="1"/>
      <c r="C940" s="1"/>
      <c r="D940" s="1"/>
      <c r="E940" s="1"/>
    </row>
    <row r="941" spans="1:5" ht="15.75" customHeight="1" x14ac:dyDescent="0.25">
      <c r="A941" s="1"/>
      <c r="B941" s="1"/>
      <c r="C941" s="1"/>
      <c r="D941" s="1"/>
      <c r="E941" s="1"/>
    </row>
    <row r="942" spans="1:5" ht="15.75" customHeight="1" x14ac:dyDescent="0.25">
      <c r="A942" s="1"/>
      <c r="B942" s="1"/>
      <c r="C942" s="1"/>
      <c r="D942" s="1"/>
      <c r="E942" s="1"/>
    </row>
    <row r="943" spans="1:5" ht="15.75" customHeight="1" x14ac:dyDescent="0.25">
      <c r="A943" s="1"/>
      <c r="B943" s="1"/>
      <c r="C943" s="1"/>
      <c r="D943" s="1"/>
      <c r="E943" s="1"/>
    </row>
    <row r="944" spans="1:5" ht="15.75" customHeight="1" x14ac:dyDescent="0.25">
      <c r="A944" s="1"/>
      <c r="B944" s="1"/>
      <c r="C944" s="1"/>
      <c r="D944" s="1"/>
      <c r="E944" s="1"/>
    </row>
    <row r="945" spans="1:5" ht="15.75" customHeight="1" x14ac:dyDescent="0.25">
      <c r="A945" s="1"/>
      <c r="B945" s="1"/>
      <c r="C945" s="1"/>
      <c r="D945" s="1"/>
      <c r="E945" s="1"/>
    </row>
    <row r="946" spans="1:5" ht="15.75" customHeight="1" x14ac:dyDescent="0.25">
      <c r="A946" s="1"/>
      <c r="B946" s="1"/>
      <c r="C946" s="1"/>
      <c r="D946" s="1"/>
      <c r="E946" s="1"/>
    </row>
    <row r="947" spans="1:5" ht="15.75" customHeight="1" x14ac:dyDescent="0.25">
      <c r="A947" s="1"/>
      <c r="B947" s="1"/>
      <c r="C947" s="1"/>
      <c r="D947" s="1"/>
      <c r="E947" s="1"/>
    </row>
    <row r="948" spans="1:5" ht="15.75" customHeight="1" x14ac:dyDescent="0.25">
      <c r="A948" s="1"/>
      <c r="B948" s="1"/>
      <c r="C948" s="1"/>
      <c r="D948" s="1"/>
      <c r="E948" s="1"/>
    </row>
    <row r="949" spans="1:5" ht="15.75" customHeight="1" x14ac:dyDescent="0.25">
      <c r="A949" s="1"/>
      <c r="B949" s="1"/>
      <c r="C949" s="1"/>
      <c r="D949" s="1"/>
      <c r="E949" s="1"/>
    </row>
    <row r="950" spans="1:5" ht="15.75" customHeight="1" x14ac:dyDescent="0.25">
      <c r="A950" s="1"/>
      <c r="B950" s="1"/>
      <c r="C950" s="1"/>
      <c r="D950" s="1"/>
      <c r="E950" s="1"/>
    </row>
    <row r="951" spans="1:5" ht="15.75" customHeight="1" x14ac:dyDescent="0.25">
      <c r="A951" s="1"/>
      <c r="B951" s="1"/>
      <c r="C951" s="1"/>
      <c r="D951" s="1"/>
      <c r="E951" s="1"/>
    </row>
    <row r="952" spans="1:5" ht="15.75" customHeight="1" x14ac:dyDescent="0.25">
      <c r="A952" s="1"/>
      <c r="B952" s="1"/>
      <c r="C952" s="1"/>
      <c r="D952" s="1"/>
      <c r="E952" s="1"/>
    </row>
    <row r="953" spans="1:5" ht="15.75" customHeight="1" x14ac:dyDescent="0.25">
      <c r="A953" s="1"/>
      <c r="B953" s="1"/>
      <c r="C953" s="1"/>
      <c r="D953" s="1"/>
      <c r="E953" s="1"/>
    </row>
    <row r="954" spans="1:5" ht="15.75" customHeight="1" x14ac:dyDescent="0.25">
      <c r="A954" s="1"/>
      <c r="B954" s="1"/>
      <c r="C954" s="1"/>
      <c r="D954" s="1"/>
      <c r="E954" s="1"/>
    </row>
    <row r="955" spans="1:5" ht="15.75" customHeight="1" x14ac:dyDescent="0.25">
      <c r="A955" s="1"/>
      <c r="B955" s="1"/>
      <c r="C955" s="1"/>
      <c r="D955" s="1"/>
      <c r="E955" s="1"/>
    </row>
    <row r="956" spans="1:5" ht="15.75" customHeight="1" x14ac:dyDescent="0.25">
      <c r="A956" s="1"/>
      <c r="B956" s="1"/>
      <c r="C956" s="1"/>
      <c r="D956" s="1"/>
      <c r="E956" s="1"/>
    </row>
    <row r="957" spans="1:5" ht="15.75" customHeight="1" x14ac:dyDescent="0.25">
      <c r="A957" s="1"/>
      <c r="B957" s="1"/>
      <c r="C957" s="1"/>
      <c r="D957" s="1"/>
      <c r="E957" s="1"/>
    </row>
    <row r="958" spans="1:5" ht="15.75" customHeight="1" x14ac:dyDescent="0.25">
      <c r="A958" s="1"/>
      <c r="B958" s="1"/>
      <c r="C958" s="1"/>
      <c r="D958" s="1"/>
      <c r="E958" s="1"/>
    </row>
    <row r="959" spans="1:5" ht="15.75" customHeight="1" x14ac:dyDescent="0.25">
      <c r="A959" s="1"/>
      <c r="B959" s="1"/>
      <c r="C959" s="1"/>
      <c r="D959" s="1"/>
      <c r="E959" s="1"/>
    </row>
    <row r="960" spans="1:5" ht="15.75" customHeight="1" x14ac:dyDescent="0.25">
      <c r="A960" s="1"/>
      <c r="B960" s="1"/>
      <c r="C960" s="1"/>
      <c r="D960" s="1"/>
      <c r="E960" s="1"/>
    </row>
    <row r="961" spans="1:5" ht="15.75" customHeight="1" x14ac:dyDescent="0.25">
      <c r="A961" s="1"/>
      <c r="B961" s="1"/>
      <c r="C961" s="1"/>
      <c r="D961" s="1"/>
      <c r="E961" s="1"/>
    </row>
    <row r="962" spans="1:5" ht="15.75" customHeight="1" x14ac:dyDescent="0.25">
      <c r="A962" s="1"/>
      <c r="B962" s="1"/>
      <c r="C962" s="1"/>
      <c r="D962" s="1"/>
      <c r="E962" s="1"/>
    </row>
    <row r="963" spans="1:5" ht="15.75" customHeight="1" x14ac:dyDescent="0.25">
      <c r="A963" s="1"/>
      <c r="B963" s="1"/>
      <c r="C963" s="1"/>
      <c r="D963" s="1"/>
      <c r="E963" s="1"/>
    </row>
    <row r="964" spans="1:5" ht="15.75" customHeight="1" x14ac:dyDescent="0.25">
      <c r="A964" s="1"/>
      <c r="B964" s="1"/>
      <c r="C964" s="1"/>
      <c r="D964" s="1"/>
      <c r="E964" s="1"/>
    </row>
    <row r="965" spans="1:5" ht="15.75" customHeight="1" x14ac:dyDescent="0.25">
      <c r="A965" s="1"/>
      <c r="B965" s="1"/>
      <c r="C965" s="1"/>
      <c r="D965" s="1"/>
      <c r="E965" s="1"/>
    </row>
    <row r="966" spans="1:5" ht="15.75" customHeight="1" x14ac:dyDescent="0.25">
      <c r="A966" s="1"/>
      <c r="B966" s="1"/>
      <c r="C966" s="1"/>
      <c r="D966" s="1"/>
      <c r="E966" s="1"/>
    </row>
    <row r="967" spans="1:5" ht="15.75" customHeight="1" x14ac:dyDescent="0.25">
      <c r="A967" s="1"/>
      <c r="B967" s="1"/>
      <c r="C967" s="1"/>
      <c r="D967" s="1"/>
      <c r="E967" s="1"/>
    </row>
    <row r="968" spans="1:5" ht="15.75" customHeight="1" x14ac:dyDescent="0.25">
      <c r="A968" s="1"/>
      <c r="B968" s="1"/>
      <c r="C968" s="1"/>
      <c r="D968" s="1"/>
      <c r="E968" s="1"/>
    </row>
    <row r="969" spans="1:5" ht="15.75" customHeight="1" x14ac:dyDescent="0.25">
      <c r="A969" s="1"/>
      <c r="B969" s="1"/>
      <c r="C969" s="1"/>
      <c r="D969" s="1"/>
      <c r="E969" s="1"/>
    </row>
    <row r="970" spans="1:5" ht="15.75" customHeight="1" x14ac:dyDescent="0.25">
      <c r="A970" s="1"/>
      <c r="B970" s="1"/>
      <c r="C970" s="1"/>
      <c r="D970" s="1"/>
      <c r="E970" s="1"/>
    </row>
    <row r="971" spans="1:5" ht="15.75" customHeight="1" x14ac:dyDescent="0.25">
      <c r="A971" s="1"/>
      <c r="B971" s="1"/>
      <c r="C971" s="1"/>
      <c r="D971" s="1"/>
      <c r="E971" s="1"/>
    </row>
    <row r="972" spans="1:5" ht="15.75" customHeight="1" x14ac:dyDescent="0.25">
      <c r="A972" s="1"/>
      <c r="B972" s="1"/>
      <c r="C972" s="1"/>
      <c r="D972" s="1"/>
      <c r="E972" s="1"/>
    </row>
    <row r="973" spans="1:5" ht="15.75" customHeight="1" x14ac:dyDescent="0.25">
      <c r="A973" s="1"/>
      <c r="B973" s="1"/>
      <c r="C973" s="1"/>
      <c r="D973" s="1"/>
      <c r="E973" s="1"/>
    </row>
    <row r="974" spans="1:5" ht="15.75" customHeight="1" x14ac:dyDescent="0.25">
      <c r="A974" s="1"/>
      <c r="B974" s="1"/>
      <c r="C974" s="1"/>
      <c r="D974" s="1"/>
      <c r="E974" s="1"/>
    </row>
    <row r="975" spans="1:5" ht="15.75" customHeight="1" x14ac:dyDescent="0.25">
      <c r="A975" s="1"/>
      <c r="B975" s="1"/>
      <c r="C975" s="1"/>
      <c r="D975" s="1"/>
      <c r="E975" s="1"/>
    </row>
    <row r="976" spans="1:5" ht="15.75" customHeight="1" x14ac:dyDescent="0.25">
      <c r="A976" s="1"/>
      <c r="B976" s="1"/>
      <c r="C976" s="1"/>
      <c r="D976" s="1"/>
      <c r="E976" s="1"/>
    </row>
    <row r="977" spans="1:5" ht="15.75" customHeight="1" x14ac:dyDescent="0.25">
      <c r="A977" s="1"/>
      <c r="B977" s="1"/>
      <c r="C977" s="1"/>
      <c r="D977" s="1"/>
      <c r="E977" s="1"/>
    </row>
    <row r="978" spans="1:5" ht="15.75" customHeight="1" x14ac:dyDescent="0.25">
      <c r="A978" s="1"/>
      <c r="B978" s="1"/>
      <c r="C978" s="1"/>
      <c r="D978" s="1"/>
      <c r="E978" s="1"/>
    </row>
    <row r="979" spans="1:5" ht="15.75" customHeight="1" x14ac:dyDescent="0.25">
      <c r="A979" s="1"/>
      <c r="B979" s="1"/>
      <c r="C979" s="1"/>
      <c r="D979" s="1"/>
      <c r="E979" s="1"/>
    </row>
    <row r="980" spans="1:5" ht="15.75" customHeight="1" x14ac:dyDescent="0.25">
      <c r="A980" s="1"/>
      <c r="B980" s="1"/>
      <c r="C980" s="1"/>
      <c r="D980" s="1"/>
      <c r="E980" s="1"/>
    </row>
    <row r="981" spans="1:5" ht="15.75" customHeight="1" x14ac:dyDescent="0.25">
      <c r="A981" s="1"/>
      <c r="B981" s="1"/>
      <c r="C981" s="1"/>
      <c r="D981" s="1"/>
      <c r="E981" s="1"/>
    </row>
    <row r="982" spans="1:5" ht="15.75" customHeight="1" x14ac:dyDescent="0.25">
      <c r="A982" s="1"/>
      <c r="B982" s="1"/>
      <c r="C982" s="1"/>
      <c r="D982" s="1"/>
      <c r="E982" s="1"/>
    </row>
    <row r="983" spans="1:5" ht="15.75" customHeight="1" x14ac:dyDescent="0.25">
      <c r="A983" s="1"/>
      <c r="B983" s="1"/>
      <c r="C983" s="1"/>
      <c r="D983" s="1"/>
      <c r="E983" s="1"/>
    </row>
    <row r="984" spans="1:5" ht="15.75" customHeight="1" x14ac:dyDescent="0.25">
      <c r="A984" s="1"/>
      <c r="B984" s="1"/>
      <c r="C984" s="1"/>
      <c r="D984" s="1"/>
      <c r="E984" s="1"/>
    </row>
    <row r="985" spans="1:5" ht="15.75" customHeight="1" x14ac:dyDescent="0.25">
      <c r="A985" s="1"/>
      <c r="B985" s="1"/>
      <c r="C985" s="1"/>
      <c r="D985" s="1"/>
      <c r="E985" s="1"/>
    </row>
    <row r="986" spans="1:5" ht="15.75" customHeight="1" x14ac:dyDescent="0.25">
      <c r="A986" s="1"/>
      <c r="B986" s="1"/>
      <c r="C986" s="1"/>
      <c r="D986" s="1"/>
      <c r="E986" s="1"/>
    </row>
    <row r="987" spans="1:5" ht="15.75" customHeight="1" x14ac:dyDescent="0.25">
      <c r="A987" s="1"/>
      <c r="B987" s="1"/>
      <c r="C987" s="1"/>
      <c r="D987" s="1"/>
      <c r="E987" s="1"/>
    </row>
    <row r="988" spans="1:5" ht="15.75" customHeight="1" x14ac:dyDescent="0.25">
      <c r="A988" s="1"/>
      <c r="B988" s="1"/>
      <c r="C988" s="1"/>
      <c r="D988" s="1"/>
      <c r="E988" s="1"/>
    </row>
    <row r="989" spans="1:5" ht="15.75" customHeight="1" x14ac:dyDescent="0.25">
      <c r="A989" s="1"/>
      <c r="B989" s="1"/>
      <c r="C989" s="1"/>
      <c r="D989" s="1"/>
      <c r="E989" s="1"/>
    </row>
    <row r="990" spans="1:5" ht="15.75" customHeight="1" x14ac:dyDescent="0.25">
      <c r="A990" s="1"/>
      <c r="B990" s="1"/>
      <c r="C990" s="1"/>
      <c r="D990" s="1"/>
      <c r="E990" s="1"/>
    </row>
    <row r="991" spans="1:5" ht="15.75" customHeight="1" x14ac:dyDescent="0.25">
      <c r="A991" s="1"/>
      <c r="B991" s="1"/>
      <c r="C991" s="1"/>
      <c r="D991" s="1"/>
      <c r="E991" s="1"/>
    </row>
    <row r="992" spans="1:5" ht="15.75" customHeight="1" x14ac:dyDescent="0.25">
      <c r="A992" s="1"/>
      <c r="B992" s="1"/>
      <c r="C992" s="1"/>
      <c r="D992" s="1"/>
      <c r="E992" s="1"/>
    </row>
    <row r="993" spans="1:5" ht="15.75" customHeight="1" x14ac:dyDescent="0.25">
      <c r="A993" s="1"/>
      <c r="B993" s="1"/>
      <c r="C993" s="1"/>
      <c r="D993" s="1"/>
      <c r="E993" s="1"/>
    </row>
    <row r="994" spans="1:5" ht="15.75" customHeight="1" x14ac:dyDescent="0.25">
      <c r="A994" s="1"/>
      <c r="B994" s="1"/>
      <c r="C994" s="1"/>
      <c r="D994" s="1"/>
      <c r="E994" s="1"/>
    </row>
    <row r="995" spans="1:5" ht="15.75" customHeight="1" x14ac:dyDescent="0.25">
      <c r="A995" s="1"/>
      <c r="B995" s="1"/>
      <c r="C995" s="1"/>
      <c r="D995" s="1"/>
      <c r="E995" s="1"/>
    </row>
    <row r="996" spans="1:5" ht="15.75" customHeight="1" x14ac:dyDescent="0.25">
      <c r="A996" s="1"/>
      <c r="B996" s="1"/>
      <c r="C996" s="1"/>
      <c r="D996" s="1"/>
      <c r="E996" s="1"/>
    </row>
    <row r="997" spans="1:5" ht="15.75" customHeight="1" x14ac:dyDescent="0.25">
      <c r="A997" s="1"/>
      <c r="B997" s="1"/>
      <c r="C997" s="1"/>
      <c r="D997" s="1"/>
      <c r="E997" s="1"/>
    </row>
    <row r="998" spans="1:5" ht="15.75" customHeight="1" x14ac:dyDescent="0.25">
      <c r="A998" s="1"/>
      <c r="B998" s="1"/>
      <c r="C998" s="1"/>
      <c r="D998" s="1"/>
      <c r="E998" s="1"/>
    </row>
    <row r="999" spans="1:5" ht="15.75" customHeight="1" x14ac:dyDescent="0.25">
      <c r="A999" s="1"/>
      <c r="B999" s="1"/>
      <c r="C999" s="1"/>
      <c r="D999" s="1"/>
      <c r="E999" s="1"/>
    </row>
    <row r="1000" spans="1:5" ht="15.75" customHeight="1" x14ac:dyDescent="0.25">
      <c r="A1000" s="1"/>
      <c r="B1000" s="1"/>
      <c r="C1000" s="1"/>
      <c r="D1000" s="1"/>
      <c r="E1000" s="1"/>
    </row>
    <row r="1001" spans="1:5" ht="15.75" customHeight="1" x14ac:dyDescent="0.25">
      <c r="A1001" s="1"/>
      <c r="B1001" s="1"/>
      <c r="C1001" s="1"/>
      <c r="D1001" s="1"/>
      <c r="E1001" s="1"/>
    </row>
    <row r="1002" spans="1:5" ht="15.75" customHeight="1" x14ac:dyDescent="0.25">
      <c r="A1002" s="1"/>
      <c r="B1002" s="1"/>
      <c r="C1002" s="1"/>
      <c r="D1002" s="1"/>
      <c r="E1002" s="1"/>
    </row>
    <row r="1003" spans="1:5" ht="15.75" customHeight="1" x14ac:dyDescent="0.25">
      <c r="A1003" s="1"/>
      <c r="B1003" s="1"/>
      <c r="C1003" s="1"/>
      <c r="D1003" s="1"/>
      <c r="E1003" s="1"/>
    </row>
    <row r="1004" spans="1:5" ht="15.75" customHeight="1" x14ac:dyDescent="0.25">
      <c r="A1004" s="1"/>
      <c r="B1004" s="1"/>
      <c r="C1004" s="1"/>
      <c r="D1004" s="1"/>
      <c r="E1004" s="1"/>
    </row>
    <row r="1005" spans="1:5" ht="15.75" customHeight="1" x14ac:dyDescent="0.25">
      <c r="A1005" s="1"/>
      <c r="B1005" s="1"/>
      <c r="C1005" s="1"/>
      <c r="D1005" s="1"/>
      <c r="E1005" s="1"/>
    </row>
    <row r="1006" spans="1:5" ht="15.75" customHeight="1" x14ac:dyDescent="0.25">
      <c r="A1006" s="1"/>
      <c r="B1006" s="1"/>
      <c r="C1006" s="1"/>
      <c r="D1006" s="1"/>
      <c r="E1006" s="1"/>
    </row>
    <row r="1007" spans="1:5" ht="15.75" customHeight="1" x14ac:dyDescent="0.25">
      <c r="A1007" s="1"/>
      <c r="B1007" s="1"/>
      <c r="C1007" s="1"/>
      <c r="D1007" s="1"/>
      <c r="E1007" s="1"/>
    </row>
    <row r="1008" spans="1:5" ht="15.75" customHeight="1" x14ac:dyDescent="0.25">
      <c r="A1008" s="1"/>
      <c r="B1008" s="1"/>
      <c r="C1008" s="1"/>
      <c r="D1008" s="1"/>
      <c r="E1008" s="1"/>
    </row>
    <row r="1009" spans="1:5" ht="15.75" customHeight="1" x14ac:dyDescent="0.25">
      <c r="A1009" s="1"/>
      <c r="B1009" s="1"/>
      <c r="C1009" s="1"/>
      <c r="D1009" s="1"/>
      <c r="E1009" s="1"/>
    </row>
    <row r="1010" spans="1:5" ht="15.75" customHeight="1" x14ac:dyDescent="0.25">
      <c r="A1010" s="1"/>
      <c r="B1010" s="1"/>
      <c r="C1010" s="1"/>
      <c r="D1010" s="1"/>
      <c r="E1010" s="1"/>
    </row>
    <row r="1011" spans="1:5" ht="15.75" customHeight="1" x14ac:dyDescent="0.25">
      <c r="A1011" s="1"/>
      <c r="B1011" s="1"/>
      <c r="C1011" s="1"/>
      <c r="D1011" s="1"/>
      <c r="E1011" s="1"/>
    </row>
  </sheetData>
  <sheetProtection algorithmName="SHA-512" hashValue="l4TUJ5V7YzzAjVxmpTnmLxg5UfUI5cTe2b34dlMT1e/pUDwTvh+Lj7tCawi9XJHnaAKy4qi2tbqkVUTUSzLmqQ==" saltValue="FzoDqTIH4biWXj8lpyefAw==" spinCount="100000" sheet="1" objects="1" scenarios="1" selectLockedCells="1"/>
  <mergeCells count="10">
    <mergeCell ref="B31:E31"/>
    <mergeCell ref="A21:E21"/>
    <mergeCell ref="B4:C4"/>
    <mergeCell ref="B19:C19"/>
    <mergeCell ref="A1:E1"/>
    <mergeCell ref="B12:C12"/>
    <mergeCell ref="A3:B3"/>
    <mergeCell ref="B17:D17"/>
    <mergeCell ref="A2:E2"/>
    <mergeCell ref="A9:E9"/>
  </mergeCells>
  <pageMargins left="0.7" right="0.7" top="0.75" bottom="0.75" header="0" footer="0"/>
  <pageSetup scale="4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0</xdr:col>
                    <xdr:colOff>2428875</xdr:colOff>
                    <xdr:row>9</xdr:row>
                    <xdr:rowOff>9525</xdr:rowOff>
                  </from>
                  <to>
                    <xdr:col>1</xdr:col>
                    <xdr:colOff>2190750</xdr:colOff>
                    <xdr:row>10</xdr:row>
                    <xdr:rowOff>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1</xdr:col>
                    <xdr:colOff>2152650</xdr:colOff>
                    <xdr:row>9</xdr:row>
                    <xdr:rowOff>28575</xdr:rowOff>
                  </from>
                  <to>
                    <xdr:col>2</xdr:col>
                    <xdr:colOff>1924050</xdr:colOff>
                    <xdr:row>10</xdr:row>
                    <xdr:rowOff>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2</xdr:col>
                    <xdr:colOff>2076450</xdr:colOff>
                    <xdr:row>9</xdr:row>
                    <xdr:rowOff>0</xdr:rowOff>
                  </from>
                  <to>
                    <xdr:col>4</xdr:col>
                    <xdr:colOff>295275</xdr:colOff>
                    <xdr:row>10</xdr:row>
                    <xdr:rowOff>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0</xdr:col>
                    <xdr:colOff>2438400</xdr:colOff>
                    <xdr:row>21</xdr:row>
                    <xdr:rowOff>38100</xdr:rowOff>
                  </from>
                  <to>
                    <xdr:col>1</xdr:col>
                    <xdr:colOff>2200275</xdr:colOff>
                    <xdr:row>22</xdr:row>
                    <xdr:rowOff>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1</xdr:col>
                    <xdr:colOff>2447925</xdr:colOff>
                    <xdr:row>21</xdr:row>
                    <xdr:rowOff>66675</xdr:rowOff>
                  </from>
                  <to>
                    <xdr:col>2</xdr:col>
                    <xdr:colOff>1323975</xdr:colOff>
                    <xdr:row>22</xdr:row>
                    <xdr:rowOff>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2</xdr:col>
                    <xdr:colOff>2447925</xdr:colOff>
                    <xdr:row>21</xdr:row>
                    <xdr:rowOff>76200</xdr:rowOff>
                  </from>
                  <to>
                    <xdr:col>3</xdr:col>
                    <xdr:colOff>2228850</xdr:colOff>
                    <xdr:row>22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AFD49-6C2D-4196-AA38-CF4FA4AA5059}">
  <dimension ref="A1:M130"/>
  <sheetViews>
    <sheetView topLeftCell="A55" workbookViewId="0">
      <selection activeCell="D77" sqref="D77:G77"/>
    </sheetView>
  </sheetViews>
  <sheetFormatPr baseColWidth="10" defaultRowHeight="15" x14ac:dyDescent="0.25"/>
  <cols>
    <col min="1" max="6" width="11.42578125" style="1"/>
    <col min="7" max="7" width="14" style="1" customWidth="1"/>
    <col min="8" max="8" width="11.42578125" style="1"/>
    <col min="9" max="9" width="12.7109375" style="1" customWidth="1"/>
    <col min="10" max="10" width="11.42578125" style="1"/>
    <col min="11" max="11" width="13.140625" style="1" customWidth="1"/>
    <col min="12" max="12" width="16.28515625" style="1" customWidth="1"/>
    <col min="13" max="13" width="15.42578125" style="1" customWidth="1"/>
    <col min="14" max="16384" width="11.42578125" style="1"/>
  </cols>
  <sheetData>
    <row r="1" spans="1:13" ht="51" customHeight="1" x14ac:dyDescent="0.25">
      <c r="A1" s="383" t="s">
        <v>211</v>
      </c>
      <c r="B1" s="383"/>
      <c r="C1" s="383"/>
      <c r="D1" s="383"/>
      <c r="E1" s="383"/>
      <c r="F1" s="383"/>
      <c r="G1" s="383"/>
      <c r="H1" s="383"/>
      <c r="I1" s="383"/>
      <c r="J1" s="383"/>
      <c r="K1" s="383"/>
      <c r="L1" s="383"/>
      <c r="M1" s="383"/>
    </row>
    <row r="2" spans="1:13" ht="96.75" customHeight="1" x14ac:dyDescent="0.25">
      <c r="A2" s="384" t="s">
        <v>223</v>
      </c>
      <c r="B2" s="384"/>
      <c r="C2" s="384"/>
      <c r="D2" s="384"/>
      <c r="E2" s="384"/>
      <c r="F2" s="384"/>
      <c r="G2" s="384"/>
      <c r="H2" s="385"/>
      <c r="I2" s="385"/>
      <c r="J2" s="385"/>
      <c r="K2" s="385"/>
      <c r="L2" s="384"/>
      <c r="M2" s="384"/>
    </row>
    <row r="3" spans="1:13" ht="17.25" customHeight="1" x14ac:dyDescent="0.25">
      <c r="A3" s="59"/>
      <c r="B3" s="58"/>
      <c r="C3" s="58"/>
      <c r="D3" s="58"/>
      <c r="E3" s="58"/>
      <c r="F3" s="58"/>
      <c r="G3" s="58"/>
      <c r="H3" s="288" t="s">
        <v>174</v>
      </c>
      <c r="I3" s="289"/>
      <c r="J3" s="288" t="s">
        <v>175</v>
      </c>
      <c r="K3" s="288"/>
      <c r="L3" s="58"/>
      <c r="M3" s="60"/>
    </row>
    <row r="4" spans="1:13" ht="29.25" customHeight="1" x14ac:dyDescent="0.25">
      <c r="A4" s="343" t="s">
        <v>235</v>
      </c>
      <c r="B4" s="344"/>
      <c r="C4" s="344"/>
      <c r="D4" s="344"/>
      <c r="E4" s="344"/>
      <c r="F4" s="344"/>
      <c r="G4" s="345"/>
      <c r="H4" s="346"/>
      <c r="I4" s="347"/>
      <c r="J4" s="346"/>
      <c r="K4" s="346"/>
      <c r="L4" s="386"/>
      <c r="M4" s="387"/>
    </row>
    <row r="5" spans="1:13" ht="15" customHeight="1" x14ac:dyDescent="0.25">
      <c r="A5" s="389" t="s">
        <v>234</v>
      </c>
      <c r="B5" s="390"/>
      <c r="C5" s="390"/>
      <c r="D5" s="390"/>
      <c r="E5" s="390"/>
      <c r="F5" s="390"/>
      <c r="G5" s="390"/>
      <c r="H5" s="290"/>
      <c r="I5" s="291"/>
      <c r="J5" s="290"/>
      <c r="K5" s="291"/>
      <c r="L5" s="386"/>
      <c r="M5" s="387"/>
    </row>
    <row r="6" spans="1:13" x14ac:dyDescent="0.25">
      <c r="A6" s="391"/>
      <c r="B6" s="392"/>
      <c r="C6" s="392"/>
      <c r="D6" s="392"/>
      <c r="E6" s="392"/>
      <c r="F6" s="392"/>
      <c r="G6" s="392"/>
      <c r="H6" s="292"/>
      <c r="I6" s="293"/>
      <c r="J6" s="292"/>
      <c r="K6" s="294"/>
      <c r="L6" s="386"/>
      <c r="M6" s="387"/>
    </row>
    <row r="7" spans="1:13" ht="33" customHeight="1" x14ac:dyDescent="0.25">
      <c r="A7" s="295" t="s">
        <v>233</v>
      </c>
      <c r="B7" s="296"/>
      <c r="C7" s="296"/>
      <c r="D7" s="296"/>
      <c r="E7" s="296"/>
      <c r="F7" s="296"/>
      <c r="G7" s="296"/>
      <c r="H7" s="290"/>
      <c r="I7" s="291"/>
      <c r="J7" s="290"/>
      <c r="K7" s="291"/>
      <c r="L7" s="386"/>
      <c r="M7" s="387"/>
    </row>
    <row r="8" spans="1:13" ht="25.5" customHeight="1" x14ac:dyDescent="0.25">
      <c r="A8" s="394" t="s">
        <v>236</v>
      </c>
      <c r="B8" s="395"/>
      <c r="C8" s="395"/>
      <c r="D8" s="395"/>
      <c r="E8" s="395"/>
      <c r="F8" s="395"/>
      <c r="G8" s="395"/>
      <c r="H8" s="347"/>
      <c r="I8" s="393"/>
      <c r="J8" s="347"/>
      <c r="K8" s="393"/>
      <c r="L8" s="52"/>
      <c r="M8" s="51"/>
    </row>
    <row r="9" spans="1:13" ht="34.5" customHeight="1" x14ac:dyDescent="0.25">
      <c r="A9" s="396" t="str">
        <f>IF(H9=H5,"Correcto, Suma compromiso de gasto y gastos asumidos por terceros es igual al gasto presupuestado (Fila 5)","ATENCIÓN, Suma compromiso de gasto y gastos asumidos por terceros NO es igual al gasto presupuestado (Fila 5). Revisar")</f>
        <v>Correcto, Suma compromiso de gasto y gastos asumidos por terceros es igual al gasto presupuestado (Fila 5)</v>
      </c>
      <c r="B9" s="397"/>
      <c r="C9" s="397"/>
      <c r="D9" s="397"/>
      <c r="E9" s="397"/>
      <c r="F9" s="397"/>
      <c r="G9" s="397"/>
      <c r="H9" s="398">
        <f>H7+H8</f>
        <v>0</v>
      </c>
      <c r="I9" s="399"/>
      <c r="J9" s="258"/>
      <c r="K9" s="259"/>
      <c r="L9" s="52"/>
      <c r="M9" s="51"/>
    </row>
    <row r="10" spans="1:13" ht="29.25" customHeight="1" x14ac:dyDescent="0.25">
      <c r="A10" s="396" t="str">
        <f>IF(J10=J5,"Correcto, Suma compromiso de gasto y gastos asumidos por terceros es igual al gasto ejecutado (Fila 5)","ATENCIÓN, Suma compromiso de gasto y gastos asumidos por terceros NO es igual al gasto ejecutado (Fila 5). Revisar")</f>
        <v>Correcto, Suma compromiso de gasto y gastos asumidos por terceros es igual al gasto ejecutado (Fila 5)</v>
      </c>
      <c r="B10" s="397"/>
      <c r="C10" s="397"/>
      <c r="D10" s="397"/>
      <c r="E10" s="397"/>
      <c r="F10" s="397"/>
      <c r="G10" s="397"/>
      <c r="H10" s="400"/>
      <c r="I10" s="401"/>
      <c r="J10" s="398">
        <f>J7+J8</f>
        <v>0</v>
      </c>
      <c r="K10" s="399"/>
      <c r="L10" s="52"/>
      <c r="M10" s="51"/>
    </row>
    <row r="11" spans="1:13" ht="18" customHeight="1" x14ac:dyDescent="0.25">
      <c r="A11" s="396" t="str">
        <f>IF(H129=H5,"Correcto,presupuesto total (Fila 5) coincide con el sumatorio final del detalle por partidas TOTAL 2A y 2B GASTO PRESUPUESTADO (Fila 129)","ATENCIÓN, presupuesto total (Fila 5) NO coincide con el sumatorio final del detalle por partidas TOTAL 2A y 2B GASTO PRESUPUESTADO (Fila 129). Revisar")</f>
        <v>ATENCIÓN, presupuesto total (Fila 5) NO coincide con el sumatorio final del detalle por partidas TOTAL 2A y 2B GASTO PRESUPUESTADO (Fila 129). Revisar</v>
      </c>
      <c r="B11" s="397"/>
      <c r="C11" s="397"/>
      <c r="D11" s="397"/>
      <c r="E11" s="397"/>
      <c r="F11" s="397"/>
      <c r="G11" s="397"/>
      <c r="H11" s="397"/>
      <c r="I11" s="397"/>
      <c r="J11" s="397"/>
      <c r="K11" s="397"/>
      <c r="L11" s="397"/>
      <c r="M11" s="402"/>
    </row>
    <row r="12" spans="1:13" ht="17.25" customHeight="1" x14ac:dyDescent="0.25">
      <c r="A12" s="403" t="str">
        <f>IF(J129=J5,"Correcto, gasto total ejecutado (Fila 5) coincide con el sumatorio final del detalle por partidas TOTAL 2A y 2B GASTO EJECUTADO (Fila 129)","ATENCIÓN, gasto total ejecutado (Fila 5) NO coincide con el sumatorio final del detalle por partidas TOTAL 2A y 2B GASTO EJECUTADO (Fila 129). Revisar ")</f>
        <v xml:space="preserve">ATENCIÓN, gasto total ejecutado (Fila 5) NO coincide con el sumatorio final del detalle por partidas TOTAL 2A y 2B GASTO EJECUTADO (Fila 129). Revisar </v>
      </c>
      <c r="B12" s="404"/>
      <c r="C12" s="404"/>
      <c r="D12" s="404"/>
      <c r="E12" s="404"/>
      <c r="F12" s="404"/>
      <c r="G12" s="404"/>
      <c r="H12" s="404"/>
      <c r="I12" s="404"/>
      <c r="J12" s="404"/>
      <c r="K12" s="404"/>
      <c r="L12" s="404"/>
      <c r="M12" s="405"/>
    </row>
    <row r="13" spans="1:13" x14ac:dyDescent="0.25">
      <c r="A13" s="43"/>
      <c r="B13" s="43"/>
      <c r="C13" s="43"/>
      <c r="D13" s="43"/>
      <c r="E13" s="43"/>
      <c r="F13" s="43"/>
      <c r="G13" s="43"/>
      <c r="H13" s="27"/>
      <c r="I13" s="28"/>
      <c r="J13" s="27"/>
      <c r="K13" s="28"/>
    </row>
    <row r="14" spans="1:13" x14ac:dyDescent="0.25">
      <c r="A14" s="285" t="s">
        <v>136</v>
      </c>
      <c r="B14" s="286"/>
      <c r="C14" s="286"/>
      <c r="D14" s="286"/>
      <c r="E14" s="286"/>
      <c r="F14" s="286"/>
      <c r="G14" s="286"/>
      <c r="H14" s="286"/>
      <c r="I14" s="286"/>
      <c r="J14" s="286"/>
      <c r="K14" s="286"/>
      <c r="L14" s="286"/>
      <c r="M14" s="287"/>
    </row>
    <row r="15" spans="1:13" x14ac:dyDescent="0.25">
      <c r="A15" s="43"/>
      <c r="B15" s="43"/>
      <c r="C15" s="43"/>
      <c r="D15" s="43"/>
      <c r="E15" s="43"/>
      <c r="F15" s="43"/>
      <c r="G15" s="43"/>
      <c r="H15" s="27"/>
      <c r="I15" s="28"/>
    </row>
    <row r="16" spans="1:13" x14ac:dyDescent="0.25">
      <c r="A16" s="285" t="s">
        <v>213</v>
      </c>
      <c r="B16" s="286"/>
      <c r="C16" s="286"/>
      <c r="D16" s="286"/>
      <c r="E16" s="286"/>
      <c r="F16" s="286"/>
      <c r="G16" s="286"/>
      <c r="H16" s="286"/>
      <c r="I16" s="286"/>
      <c r="J16" s="286"/>
      <c r="K16" s="286"/>
      <c r="L16" s="286"/>
      <c r="M16" s="287"/>
    </row>
    <row r="17" spans="1:13" ht="18" customHeight="1" x14ac:dyDescent="0.25">
      <c r="A17" s="282" t="s">
        <v>29</v>
      </c>
      <c r="B17" s="282"/>
      <c r="C17" s="282"/>
      <c r="D17" s="282"/>
      <c r="E17" s="282"/>
      <c r="F17" s="282"/>
      <c r="G17" s="282"/>
      <c r="H17" s="283" t="s">
        <v>174</v>
      </c>
      <c r="I17" s="284"/>
      <c r="J17" s="283" t="s">
        <v>175</v>
      </c>
      <c r="K17" s="284"/>
      <c r="L17" s="41" t="s">
        <v>178</v>
      </c>
      <c r="M17" s="42" t="s">
        <v>179</v>
      </c>
    </row>
    <row r="18" spans="1:13" x14ac:dyDescent="0.25">
      <c r="A18" s="297" t="s">
        <v>137</v>
      </c>
      <c r="B18" s="297"/>
      <c r="C18" s="297"/>
      <c r="D18" s="297"/>
      <c r="E18" s="297"/>
      <c r="F18" s="297"/>
      <c r="G18" s="297"/>
      <c r="H18" s="298">
        <v>0</v>
      </c>
      <c r="I18" s="299"/>
      <c r="J18" s="298">
        <v>0</v>
      </c>
      <c r="K18" s="299"/>
      <c r="L18" s="2">
        <f>J18-H18</f>
        <v>0</v>
      </c>
      <c r="M18" s="3" t="e">
        <f>(J18-H18)/H18</f>
        <v>#DIV/0!</v>
      </c>
    </row>
    <row r="19" spans="1:13" x14ac:dyDescent="0.25">
      <c r="A19" s="297" t="s">
        <v>138</v>
      </c>
      <c r="B19" s="297"/>
      <c r="C19" s="297"/>
      <c r="D19" s="297"/>
      <c r="E19" s="297"/>
      <c r="F19" s="297"/>
      <c r="G19" s="297"/>
      <c r="H19" s="298">
        <v>0</v>
      </c>
      <c r="I19" s="299"/>
      <c r="J19" s="298">
        <v>0</v>
      </c>
      <c r="K19" s="299"/>
      <c r="L19" s="2">
        <f t="shared" ref="L19:L23" si="0">J19-H19</f>
        <v>0</v>
      </c>
      <c r="M19" s="3" t="e">
        <f t="shared" ref="M19:M23" si="1">(J19-H19)/H19</f>
        <v>#DIV/0!</v>
      </c>
    </row>
    <row r="20" spans="1:13" x14ac:dyDescent="0.25">
      <c r="A20" s="297" t="s">
        <v>139</v>
      </c>
      <c r="B20" s="297"/>
      <c r="C20" s="297"/>
      <c r="D20" s="297"/>
      <c r="E20" s="297"/>
      <c r="F20" s="297"/>
      <c r="G20" s="297"/>
      <c r="H20" s="298">
        <v>0</v>
      </c>
      <c r="I20" s="299"/>
      <c r="J20" s="298">
        <v>0</v>
      </c>
      <c r="K20" s="299"/>
      <c r="L20" s="2">
        <f t="shared" si="0"/>
        <v>0</v>
      </c>
      <c r="M20" s="3" t="e">
        <f t="shared" si="1"/>
        <v>#DIV/0!</v>
      </c>
    </row>
    <row r="21" spans="1:13" x14ac:dyDescent="0.25">
      <c r="A21" s="297" t="s">
        <v>140</v>
      </c>
      <c r="B21" s="297"/>
      <c r="C21" s="297"/>
      <c r="D21" s="297"/>
      <c r="E21" s="297"/>
      <c r="F21" s="297"/>
      <c r="G21" s="297"/>
      <c r="H21" s="298">
        <v>0</v>
      </c>
      <c r="I21" s="299"/>
      <c r="J21" s="298">
        <v>0</v>
      </c>
      <c r="K21" s="299"/>
      <c r="L21" s="2">
        <f t="shared" si="0"/>
        <v>0</v>
      </c>
      <c r="M21" s="3" t="e">
        <f t="shared" si="1"/>
        <v>#DIV/0!</v>
      </c>
    </row>
    <row r="22" spans="1:13" ht="27" customHeight="1" x14ac:dyDescent="0.25">
      <c r="A22" s="297" t="s">
        <v>141</v>
      </c>
      <c r="B22" s="297"/>
      <c r="C22" s="297"/>
      <c r="D22" s="297"/>
      <c r="E22" s="297"/>
      <c r="F22" s="297"/>
      <c r="G22" s="297"/>
      <c r="H22" s="298">
        <v>0</v>
      </c>
      <c r="I22" s="299"/>
      <c r="J22" s="298">
        <v>0</v>
      </c>
      <c r="K22" s="299"/>
      <c r="L22" s="2">
        <f t="shared" si="0"/>
        <v>0</v>
      </c>
      <c r="M22" s="3" t="e">
        <f t="shared" si="1"/>
        <v>#DIV/0!</v>
      </c>
    </row>
    <row r="23" spans="1:13" x14ac:dyDescent="0.25">
      <c r="A23" s="297" t="s">
        <v>142</v>
      </c>
      <c r="B23" s="297"/>
      <c r="C23" s="297"/>
      <c r="D23" s="297"/>
      <c r="E23" s="297"/>
      <c r="F23" s="297"/>
      <c r="G23" s="297"/>
      <c r="H23" s="298">
        <v>0</v>
      </c>
      <c r="I23" s="299"/>
      <c r="J23" s="298">
        <v>0</v>
      </c>
      <c r="K23" s="299"/>
      <c r="L23" s="2">
        <f t="shared" si="0"/>
        <v>0</v>
      </c>
      <c r="M23" s="3" t="e">
        <f t="shared" si="1"/>
        <v>#DIV/0!</v>
      </c>
    </row>
    <row r="24" spans="1:13" x14ac:dyDescent="0.25">
      <c r="A24" s="300" t="s">
        <v>143</v>
      </c>
      <c r="B24" s="300"/>
      <c r="C24" s="300"/>
      <c r="D24" s="300"/>
      <c r="E24" s="300"/>
      <c r="F24" s="300"/>
      <c r="G24" s="300"/>
      <c r="H24" s="301">
        <f>ROUND(SUM(H18:H23),2)</f>
        <v>0</v>
      </c>
      <c r="I24" s="302"/>
      <c r="J24" s="301">
        <f>ROUND(SUM(J18:J23),2)</f>
        <v>0</v>
      </c>
      <c r="K24" s="302"/>
      <c r="L24" s="54">
        <f>J24-H24</f>
        <v>0</v>
      </c>
      <c r="M24" s="55" t="e">
        <f>(J24-H24)/H24</f>
        <v>#DIV/0!</v>
      </c>
    </row>
    <row r="26" spans="1:13" ht="15.75" x14ac:dyDescent="0.25">
      <c r="A26" s="303" t="s">
        <v>86</v>
      </c>
      <c r="B26" s="303"/>
      <c r="C26" s="303"/>
      <c r="D26" s="303"/>
      <c r="E26" s="303"/>
      <c r="F26" s="303"/>
      <c r="G26" s="303"/>
      <c r="H26" s="283" t="s">
        <v>174</v>
      </c>
      <c r="I26" s="284"/>
      <c r="J26" s="283" t="s">
        <v>175</v>
      </c>
      <c r="K26" s="284"/>
      <c r="L26" s="41" t="s">
        <v>178</v>
      </c>
      <c r="M26" s="42" t="s">
        <v>179</v>
      </c>
    </row>
    <row r="27" spans="1:13" x14ac:dyDescent="0.25">
      <c r="A27" s="297" t="s">
        <v>144</v>
      </c>
      <c r="B27" s="297"/>
      <c r="C27" s="297"/>
      <c r="D27" s="297"/>
      <c r="E27" s="297"/>
      <c r="F27" s="297"/>
      <c r="G27" s="297"/>
      <c r="H27" s="304">
        <v>0</v>
      </c>
      <c r="I27" s="305"/>
      <c r="J27" s="304">
        <v>0</v>
      </c>
      <c r="K27" s="305"/>
      <c r="L27" s="2">
        <f t="shared" ref="L27:L29" si="2">J27-H27</f>
        <v>0</v>
      </c>
      <c r="M27" s="3" t="e">
        <f t="shared" ref="M27:M29" si="3">(J27-H27)/H27</f>
        <v>#DIV/0!</v>
      </c>
    </row>
    <row r="28" spans="1:13" x14ac:dyDescent="0.25">
      <c r="A28" s="297" t="s">
        <v>145</v>
      </c>
      <c r="B28" s="297"/>
      <c r="C28" s="297"/>
      <c r="D28" s="297"/>
      <c r="E28" s="297"/>
      <c r="F28" s="297"/>
      <c r="G28" s="297"/>
      <c r="H28" s="304">
        <v>0</v>
      </c>
      <c r="I28" s="305"/>
      <c r="J28" s="304">
        <v>0</v>
      </c>
      <c r="K28" s="305"/>
      <c r="L28" s="2">
        <f t="shared" si="2"/>
        <v>0</v>
      </c>
      <c r="M28" s="3" t="e">
        <f t="shared" si="3"/>
        <v>#DIV/0!</v>
      </c>
    </row>
    <row r="29" spans="1:13" x14ac:dyDescent="0.25">
      <c r="A29" s="297" t="s">
        <v>146</v>
      </c>
      <c r="B29" s="297"/>
      <c r="C29" s="297"/>
      <c r="D29" s="297"/>
      <c r="E29" s="297"/>
      <c r="F29" s="297"/>
      <c r="G29" s="297"/>
      <c r="H29" s="304">
        <v>0</v>
      </c>
      <c r="I29" s="305"/>
      <c r="J29" s="304">
        <v>0</v>
      </c>
      <c r="K29" s="305"/>
      <c r="L29" s="2">
        <f t="shared" si="2"/>
        <v>0</v>
      </c>
      <c r="M29" s="3" t="e">
        <f t="shared" si="3"/>
        <v>#DIV/0!</v>
      </c>
    </row>
    <row r="30" spans="1:13" x14ac:dyDescent="0.25">
      <c r="A30" s="300" t="s">
        <v>147</v>
      </c>
      <c r="B30" s="300"/>
      <c r="C30" s="300"/>
      <c r="D30" s="300"/>
      <c r="E30" s="300"/>
      <c r="F30" s="300"/>
      <c r="G30" s="300"/>
      <c r="H30" s="301">
        <f>ROUND(SUM(H27:H29),2)</f>
        <v>0</v>
      </c>
      <c r="I30" s="302"/>
      <c r="J30" s="301">
        <f>ROUND(SUM(J27:J29),2)</f>
        <v>0</v>
      </c>
      <c r="K30" s="302"/>
      <c r="L30" s="54">
        <f>J30-H30</f>
        <v>0</v>
      </c>
      <c r="M30" s="55" t="e">
        <f>(J30-H30)/H30</f>
        <v>#DIV/0!</v>
      </c>
    </row>
    <row r="31" spans="1:13" x14ac:dyDescent="0.25">
      <c r="A31" s="44"/>
      <c r="B31" s="44"/>
      <c r="C31" s="44"/>
      <c r="D31" s="44"/>
      <c r="E31" s="44"/>
      <c r="F31" s="44"/>
      <c r="G31" s="44"/>
      <c r="H31" s="29"/>
      <c r="I31" s="29"/>
      <c r="J31" s="29"/>
      <c r="K31" s="29"/>
      <c r="L31" s="29"/>
      <c r="M31" s="29"/>
    </row>
    <row r="32" spans="1:13" ht="15.75" x14ac:dyDescent="0.25">
      <c r="A32" s="303" t="s">
        <v>91</v>
      </c>
      <c r="B32" s="303"/>
      <c r="C32" s="303"/>
      <c r="D32" s="303"/>
      <c r="E32" s="303"/>
      <c r="F32" s="303"/>
      <c r="G32" s="303"/>
      <c r="H32" s="283" t="s">
        <v>174</v>
      </c>
      <c r="I32" s="284"/>
      <c r="J32" s="283" t="s">
        <v>175</v>
      </c>
      <c r="K32" s="284"/>
      <c r="L32" s="41" t="s">
        <v>178</v>
      </c>
      <c r="M32" s="42" t="s">
        <v>179</v>
      </c>
    </row>
    <row r="33" spans="1:13" x14ac:dyDescent="0.25">
      <c r="A33" s="297" t="s">
        <v>148</v>
      </c>
      <c r="B33" s="297"/>
      <c r="C33" s="297"/>
      <c r="D33" s="297"/>
      <c r="E33" s="297"/>
      <c r="F33" s="297"/>
      <c r="G33" s="297"/>
      <c r="H33" s="304">
        <v>0</v>
      </c>
      <c r="I33" s="305"/>
      <c r="J33" s="304">
        <v>0</v>
      </c>
      <c r="K33" s="305"/>
      <c r="L33" s="2">
        <f t="shared" ref="L33:L35" si="4">J33-H33</f>
        <v>0</v>
      </c>
      <c r="M33" s="3" t="e">
        <f t="shared" ref="M33:M35" si="5">(J33-H33)/H33</f>
        <v>#DIV/0!</v>
      </c>
    </row>
    <row r="34" spans="1:13" x14ac:dyDescent="0.25">
      <c r="A34" s="297" t="s">
        <v>149</v>
      </c>
      <c r="B34" s="297"/>
      <c r="C34" s="297"/>
      <c r="D34" s="297"/>
      <c r="E34" s="297"/>
      <c r="F34" s="297"/>
      <c r="G34" s="297"/>
      <c r="H34" s="304">
        <v>0</v>
      </c>
      <c r="I34" s="305"/>
      <c r="J34" s="304">
        <v>0</v>
      </c>
      <c r="K34" s="305"/>
      <c r="L34" s="2">
        <f t="shared" si="4"/>
        <v>0</v>
      </c>
      <c r="M34" s="3" t="e">
        <f t="shared" si="5"/>
        <v>#DIV/0!</v>
      </c>
    </row>
    <row r="35" spans="1:13" x14ac:dyDescent="0.25">
      <c r="A35" s="297" t="s">
        <v>150</v>
      </c>
      <c r="B35" s="297"/>
      <c r="C35" s="297"/>
      <c r="D35" s="297"/>
      <c r="E35" s="297"/>
      <c r="F35" s="297"/>
      <c r="G35" s="297"/>
      <c r="H35" s="304">
        <v>0</v>
      </c>
      <c r="I35" s="305"/>
      <c r="J35" s="304">
        <v>0</v>
      </c>
      <c r="K35" s="305"/>
      <c r="L35" s="2">
        <f t="shared" si="4"/>
        <v>0</v>
      </c>
      <c r="M35" s="3" t="e">
        <f t="shared" si="5"/>
        <v>#DIV/0!</v>
      </c>
    </row>
    <row r="36" spans="1:13" x14ac:dyDescent="0.25">
      <c r="A36" s="300" t="s">
        <v>151</v>
      </c>
      <c r="B36" s="300"/>
      <c r="C36" s="300"/>
      <c r="D36" s="300"/>
      <c r="E36" s="300"/>
      <c r="F36" s="300"/>
      <c r="G36" s="300"/>
      <c r="H36" s="301">
        <f>ROUND(SUM(H33:H35),2)</f>
        <v>0</v>
      </c>
      <c r="I36" s="302"/>
      <c r="J36" s="301">
        <f>ROUND(SUM(J33:J35),2)</f>
        <v>0</v>
      </c>
      <c r="K36" s="302"/>
      <c r="L36" s="54">
        <f>J36-H36</f>
        <v>0</v>
      </c>
      <c r="M36" s="55" t="e">
        <f>(J36-H36)/H36</f>
        <v>#DIV/0!</v>
      </c>
    </row>
    <row r="37" spans="1:13" x14ac:dyDescent="0.25">
      <c r="A37" s="45"/>
      <c r="B37" s="45"/>
      <c r="C37" s="45"/>
      <c r="D37" s="45"/>
      <c r="E37" s="45"/>
      <c r="F37" s="45"/>
      <c r="G37" s="45"/>
      <c r="H37" s="27"/>
      <c r="I37" s="27"/>
      <c r="J37" s="27"/>
      <c r="K37" s="27"/>
      <c r="L37" s="29"/>
      <c r="M37" s="29"/>
    </row>
    <row r="38" spans="1:13" ht="15.75" x14ac:dyDescent="0.25">
      <c r="A38" s="303" t="s">
        <v>152</v>
      </c>
      <c r="B38" s="303"/>
      <c r="C38" s="303"/>
      <c r="D38" s="303"/>
      <c r="E38" s="303"/>
      <c r="F38" s="303"/>
      <c r="G38" s="303"/>
      <c r="H38" s="283" t="s">
        <v>174</v>
      </c>
      <c r="I38" s="284"/>
      <c r="J38" s="283" t="s">
        <v>175</v>
      </c>
      <c r="K38" s="284"/>
      <c r="L38" s="41" t="s">
        <v>178</v>
      </c>
      <c r="M38" s="42" t="s">
        <v>179</v>
      </c>
    </row>
    <row r="39" spans="1:13" x14ac:dyDescent="0.25">
      <c r="A39" s="297" t="s">
        <v>153</v>
      </c>
      <c r="B39" s="297"/>
      <c r="C39" s="297"/>
      <c r="D39" s="297"/>
      <c r="E39" s="297"/>
      <c r="F39" s="297"/>
      <c r="G39" s="297"/>
      <c r="H39" s="304">
        <v>0</v>
      </c>
      <c r="I39" s="305"/>
      <c r="J39" s="304">
        <v>0</v>
      </c>
      <c r="K39" s="305"/>
      <c r="L39" s="2">
        <f t="shared" ref="L39:L45" si="6">J39-H39</f>
        <v>0</v>
      </c>
      <c r="M39" s="3" t="e">
        <f t="shared" ref="M39:M45" si="7">(J39-H39)/H39</f>
        <v>#DIV/0!</v>
      </c>
    </row>
    <row r="40" spans="1:13" x14ac:dyDescent="0.25">
      <c r="A40" s="297" t="s">
        <v>154</v>
      </c>
      <c r="B40" s="297"/>
      <c r="C40" s="297"/>
      <c r="D40" s="297"/>
      <c r="E40" s="297"/>
      <c r="F40" s="297"/>
      <c r="G40" s="297"/>
      <c r="H40" s="304">
        <v>0</v>
      </c>
      <c r="I40" s="305"/>
      <c r="J40" s="304">
        <v>0</v>
      </c>
      <c r="K40" s="305"/>
      <c r="L40" s="2">
        <f t="shared" si="6"/>
        <v>0</v>
      </c>
      <c r="M40" s="3" t="e">
        <f t="shared" si="7"/>
        <v>#DIV/0!</v>
      </c>
    </row>
    <row r="41" spans="1:13" x14ac:dyDescent="0.25">
      <c r="A41" s="297" t="s">
        <v>155</v>
      </c>
      <c r="B41" s="297"/>
      <c r="C41" s="297"/>
      <c r="D41" s="297"/>
      <c r="E41" s="297"/>
      <c r="F41" s="297"/>
      <c r="G41" s="297"/>
      <c r="H41" s="304">
        <v>0</v>
      </c>
      <c r="I41" s="305"/>
      <c r="J41" s="304">
        <v>0</v>
      </c>
      <c r="K41" s="305"/>
      <c r="L41" s="2">
        <f t="shared" si="6"/>
        <v>0</v>
      </c>
      <c r="M41" s="3" t="e">
        <f t="shared" si="7"/>
        <v>#DIV/0!</v>
      </c>
    </row>
    <row r="42" spans="1:13" x14ac:dyDescent="0.25">
      <c r="A42" s="297" t="s">
        <v>156</v>
      </c>
      <c r="B42" s="297"/>
      <c r="C42" s="297"/>
      <c r="D42" s="297"/>
      <c r="E42" s="297"/>
      <c r="F42" s="297"/>
      <c r="G42" s="297"/>
      <c r="H42" s="304">
        <v>0</v>
      </c>
      <c r="I42" s="305"/>
      <c r="J42" s="304">
        <v>0</v>
      </c>
      <c r="K42" s="305"/>
      <c r="L42" s="2">
        <f t="shared" si="6"/>
        <v>0</v>
      </c>
      <c r="M42" s="3" t="e">
        <f t="shared" si="7"/>
        <v>#DIV/0!</v>
      </c>
    </row>
    <row r="43" spans="1:13" x14ac:dyDescent="0.25">
      <c r="A43" s="297" t="s">
        <v>157</v>
      </c>
      <c r="B43" s="297"/>
      <c r="C43" s="297"/>
      <c r="D43" s="297"/>
      <c r="E43" s="297"/>
      <c r="F43" s="297"/>
      <c r="G43" s="297"/>
      <c r="H43" s="304">
        <v>0</v>
      </c>
      <c r="I43" s="305"/>
      <c r="J43" s="304">
        <v>0</v>
      </c>
      <c r="K43" s="305"/>
      <c r="L43" s="2">
        <f t="shared" si="6"/>
        <v>0</v>
      </c>
      <c r="M43" s="3" t="e">
        <f t="shared" si="7"/>
        <v>#DIV/0!</v>
      </c>
    </row>
    <row r="44" spans="1:13" x14ac:dyDescent="0.25">
      <c r="A44" s="297" t="s">
        <v>158</v>
      </c>
      <c r="B44" s="297"/>
      <c r="C44" s="297"/>
      <c r="D44" s="297"/>
      <c r="E44" s="297"/>
      <c r="F44" s="297"/>
      <c r="G44" s="297"/>
      <c r="H44" s="304">
        <v>0</v>
      </c>
      <c r="I44" s="305"/>
      <c r="J44" s="304">
        <v>0</v>
      </c>
      <c r="K44" s="305"/>
      <c r="L44" s="2">
        <f t="shared" si="6"/>
        <v>0</v>
      </c>
      <c r="M44" s="3" t="e">
        <f t="shared" si="7"/>
        <v>#DIV/0!</v>
      </c>
    </row>
    <row r="45" spans="1:13" x14ac:dyDescent="0.25">
      <c r="A45" s="297" t="s">
        <v>159</v>
      </c>
      <c r="B45" s="297"/>
      <c r="C45" s="297"/>
      <c r="D45" s="297"/>
      <c r="E45" s="297"/>
      <c r="F45" s="297"/>
      <c r="G45" s="297"/>
      <c r="H45" s="304">
        <v>0</v>
      </c>
      <c r="I45" s="305"/>
      <c r="J45" s="304">
        <v>0</v>
      </c>
      <c r="K45" s="305"/>
      <c r="L45" s="2">
        <f t="shared" si="6"/>
        <v>0</v>
      </c>
      <c r="M45" s="3" t="e">
        <f t="shared" si="7"/>
        <v>#DIV/0!</v>
      </c>
    </row>
    <row r="46" spans="1:13" x14ac:dyDescent="0.25">
      <c r="A46" s="300" t="s">
        <v>160</v>
      </c>
      <c r="B46" s="300"/>
      <c r="C46" s="300"/>
      <c r="D46" s="300"/>
      <c r="E46" s="300"/>
      <c r="F46" s="300"/>
      <c r="G46" s="300"/>
      <c r="H46" s="301">
        <f>ROUND(SUM(H39:H45),2)</f>
        <v>0</v>
      </c>
      <c r="I46" s="302"/>
      <c r="J46" s="301">
        <f>ROUND(SUM(J39:J45),2)</f>
        <v>0</v>
      </c>
      <c r="K46" s="302"/>
      <c r="L46" s="54">
        <f>J46-H46</f>
        <v>0</v>
      </c>
      <c r="M46" s="55" t="e">
        <f>(J46-H46)/H46</f>
        <v>#DIV/0!</v>
      </c>
    </row>
    <row r="47" spans="1:13" x14ac:dyDescent="0.25">
      <c r="A47" s="46"/>
      <c r="B47" s="46"/>
      <c r="C47" s="46"/>
      <c r="D47" s="46"/>
      <c r="E47" s="46"/>
      <c r="F47" s="46"/>
      <c r="G47" s="46"/>
      <c r="H47" s="31"/>
      <c r="I47" s="31"/>
      <c r="J47" s="31"/>
      <c r="K47" s="31"/>
      <c r="L47" s="31"/>
      <c r="M47" s="31"/>
    </row>
    <row r="48" spans="1:13" ht="15.75" x14ac:dyDescent="0.25">
      <c r="A48" s="282" t="s">
        <v>92</v>
      </c>
      <c r="B48" s="282"/>
      <c r="C48" s="282"/>
      <c r="D48" s="282"/>
      <c r="E48" s="282"/>
      <c r="F48" s="282"/>
      <c r="G48" s="282"/>
      <c r="H48" s="283" t="s">
        <v>174</v>
      </c>
      <c r="I48" s="284"/>
      <c r="J48" s="283" t="s">
        <v>175</v>
      </c>
      <c r="K48" s="284"/>
      <c r="L48" s="41" t="s">
        <v>178</v>
      </c>
      <c r="M48" s="42" t="s">
        <v>179</v>
      </c>
    </row>
    <row r="49" spans="1:13" x14ac:dyDescent="0.25">
      <c r="A49" s="297" t="s">
        <v>161</v>
      </c>
      <c r="B49" s="297"/>
      <c r="C49" s="297"/>
      <c r="D49" s="297"/>
      <c r="E49" s="297"/>
      <c r="F49" s="297"/>
      <c r="G49" s="297"/>
      <c r="H49" s="306">
        <v>0</v>
      </c>
      <c r="I49" s="307"/>
      <c r="J49" s="306">
        <v>0</v>
      </c>
      <c r="K49" s="307"/>
      <c r="L49" s="2">
        <f t="shared" ref="L49:L51" si="8">J49-H49</f>
        <v>0</v>
      </c>
      <c r="M49" s="3" t="e">
        <f t="shared" ref="M49:M51" si="9">(J49-H49)/H49</f>
        <v>#DIV/0!</v>
      </c>
    </row>
    <row r="50" spans="1:13" x14ac:dyDescent="0.25">
      <c r="A50" s="297" t="s">
        <v>162</v>
      </c>
      <c r="B50" s="297"/>
      <c r="C50" s="297"/>
      <c r="D50" s="297"/>
      <c r="E50" s="297"/>
      <c r="F50" s="297"/>
      <c r="G50" s="297"/>
      <c r="H50" s="306">
        <v>0</v>
      </c>
      <c r="I50" s="307"/>
      <c r="J50" s="306">
        <v>0</v>
      </c>
      <c r="K50" s="307"/>
      <c r="L50" s="2">
        <f t="shared" si="8"/>
        <v>0</v>
      </c>
      <c r="M50" s="3" t="e">
        <f t="shared" si="9"/>
        <v>#DIV/0!</v>
      </c>
    </row>
    <row r="51" spans="1:13" x14ac:dyDescent="0.25">
      <c r="A51" s="297" t="s">
        <v>163</v>
      </c>
      <c r="B51" s="297"/>
      <c r="C51" s="297"/>
      <c r="D51" s="297"/>
      <c r="E51" s="297"/>
      <c r="F51" s="297"/>
      <c r="G51" s="297"/>
      <c r="H51" s="306">
        <v>0</v>
      </c>
      <c r="I51" s="307"/>
      <c r="J51" s="306">
        <v>0</v>
      </c>
      <c r="K51" s="307"/>
      <c r="L51" s="2">
        <f t="shared" si="8"/>
        <v>0</v>
      </c>
      <c r="M51" s="3" t="e">
        <f t="shared" si="9"/>
        <v>#DIV/0!</v>
      </c>
    </row>
    <row r="52" spans="1:13" x14ac:dyDescent="0.25">
      <c r="A52" s="300" t="s">
        <v>164</v>
      </c>
      <c r="B52" s="300"/>
      <c r="C52" s="300"/>
      <c r="D52" s="300"/>
      <c r="E52" s="300"/>
      <c r="F52" s="300"/>
      <c r="G52" s="300"/>
      <c r="H52" s="301">
        <f>ROUND(SUM(H49:H51),2)</f>
        <v>0</v>
      </c>
      <c r="I52" s="302"/>
      <c r="J52" s="301">
        <f>ROUND(SUM(J49:J51),2)</f>
        <v>0</v>
      </c>
      <c r="K52" s="302"/>
      <c r="L52" s="54">
        <f>J52-H52</f>
        <v>0</v>
      </c>
      <c r="M52" s="55" t="e">
        <f>(J52-H52)/H52</f>
        <v>#DIV/0!</v>
      </c>
    </row>
    <row r="53" spans="1:13" x14ac:dyDescent="0.25">
      <c r="A53" s="46"/>
      <c r="B53" s="46"/>
      <c r="C53" s="46"/>
      <c r="D53" s="46"/>
      <c r="E53" s="46"/>
      <c r="F53" s="46"/>
      <c r="G53" s="46"/>
      <c r="H53" s="32"/>
      <c r="I53" s="32"/>
      <c r="J53" s="32"/>
      <c r="K53" s="32"/>
    </row>
    <row r="54" spans="1:13" ht="43.5" customHeight="1" x14ac:dyDescent="0.25">
      <c r="A54" s="308" t="s">
        <v>165</v>
      </c>
      <c r="B54" s="309"/>
      <c r="C54" s="309"/>
      <c r="D54" s="309"/>
      <c r="E54" s="309"/>
      <c r="F54" s="309"/>
      <c r="G54" s="310"/>
      <c r="H54" s="283" t="s">
        <v>174</v>
      </c>
      <c r="I54" s="284"/>
      <c r="J54" s="283" t="s">
        <v>175</v>
      </c>
      <c r="K54" s="284"/>
      <c r="L54" s="41" t="s">
        <v>178</v>
      </c>
      <c r="M54" s="42" t="s">
        <v>179</v>
      </c>
    </row>
    <row r="55" spans="1:13" x14ac:dyDescent="0.25">
      <c r="A55" s="300" t="s">
        <v>166</v>
      </c>
      <c r="B55" s="300"/>
      <c r="C55" s="300"/>
      <c r="D55" s="300"/>
      <c r="E55" s="300"/>
      <c r="F55" s="300"/>
      <c r="G55" s="300"/>
      <c r="H55" s="311">
        <v>0</v>
      </c>
      <c r="I55" s="312"/>
      <c r="J55" s="311">
        <v>0</v>
      </c>
      <c r="K55" s="312"/>
      <c r="L55" s="54">
        <f t="shared" ref="L55" si="10">J55-H55</f>
        <v>0</v>
      </c>
      <c r="M55" s="55" t="e">
        <f t="shared" ref="M55" si="11">(J55-H55)/H55</f>
        <v>#DIV/0!</v>
      </c>
    </row>
    <row r="56" spans="1:13" x14ac:dyDescent="0.25">
      <c r="A56" s="46"/>
      <c r="B56" s="47"/>
      <c r="C56" s="47"/>
      <c r="D56" s="47"/>
      <c r="E56" s="47"/>
      <c r="F56" s="47"/>
      <c r="G56" s="47"/>
      <c r="H56" s="33"/>
      <c r="I56" s="33"/>
      <c r="J56" s="33"/>
      <c r="K56" s="33"/>
    </row>
    <row r="57" spans="1:13" ht="58.5" customHeight="1" x14ac:dyDescent="0.25">
      <c r="A57" s="308" t="s">
        <v>167</v>
      </c>
      <c r="B57" s="309"/>
      <c r="C57" s="309"/>
      <c r="D57" s="309"/>
      <c r="E57" s="309"/>
      <c r="F57" s="309"/>
      <c r="G57" s="310"/>
      <c r="H57" s="283" t="s">
        <v>174</v>
      </c>
      <c r="I57" s="284"/>
      <c r="J57" s="283" t="s">
        <v>175</v>
      </c>
      <c r="K57" s="284"/>
      <c r="L57" s="41" t="s">
        <v>178</v>
      </c>
      <c r="M57" s="42" t="s">
        <v>179</v>
      </c>
    </row>
    <row r="58" spans="1:13" x14ac:dyDescent="0.25">
      <c r="A58" s="300" t="s">
        <v>168</v>
      </c>
      <c r="B58" s="300"/>
      <c r="C58" s="300"/>
      <c r="D58" s="300"/>
      <c r="E58" s="300"/>
      <c r="F58" s="300"/>
      <c r="G58" s="300"/>
      <c r="H58" s="311">
        <v>0</v>
      </c>
      <c r="I58" s="312"/>
      <c r="J58" s="311">
        <v>0</v>
      </c>
      <c r="K58" s="312"/>
      <c r="L58" s="54">
        <f t="shared" ref="L58" si="12">J58-H58</f>
        <v>0</v>
      </c>
      <c r="M58" s="55" t="e">
        <f t="shared" ref="M58" si="13">(J58-H58)/H58</f>
        <v>#DIV/0!</v>
      </c>
    </row>
    <row r="59" spans="1:13" x14ac:dyDescent="0.25">
      <c r="A59" s="48"/>
      <c r="B59" s="47"/>
      <c r="C59" s="47"/>
      <c r="D59" s="47"/>
      <c r="E59" s="47"/>
      <c r="F59" s="47"/>
      <c r="G59" s="48"/>
      <c r="H59" s="34"/>
      <c r="I59" s="34"/>
      <c r="J59" s="34"/>
      <c r="K59" s="34"/>
    </row>
    <row r="60" spans="1:13" ht="74.25" customHeight="1" x14ac:dyDescent="0.25">
      <c r="A60" s="308" t="s">
        <v>169</v>
      </c>
      <c r="B60" s="309"/>
      <c r="C60" s="309"/>
      <c r="D60" s="309"/>
      <c r="E60" s="309"/>
      <c r="F60" s="309"/>
      <c r="G60" s="310"/>
      <c r="H60" s="283" t="s">
        <v>174</v>
      </c>
      <c r="I60" s="284"/>
      <c r="J60" s="283" t="s">
        <v>175</v>
      </c>
      <c r="K60" s="284"/>
      <c r="L60" s="41" t="s">
        <v>178</v>
      </c>
      <c r="M60" s="42" t="s">
        <v>179</v>
      </c>
    </row>
    <row r="61" spans="1:13" x14ac:dyDescent="0.25">
      <c r="A61" s="300" t="s">
        <v>170</v>
      </c>
      <c r="B61" s="300"/>
      <c r="C61" s="300"/>
      <c r="D61" s="300"/>
      <c r="E61" s="300"/>
      <c r="F61" s="300"/>
      <c r="G61" s="300"/>
      <c r="H61" s="311">
        <v>2000</v>
      </c>
      <c r="I61" s="312"/>
      <c r="J61" s="311">
        <v>3000</v>
      </c>
      <c r="K61" s="312"/>
      <c r="L61" s="54">
        <f t="shared" ref="L61" si="14">J61-H61</f>
        <v>1000</v>
      </c>
      <c r="M61" s="55">
        <f t="shared" ref="M61" si="15">(J61-H61)/H61</f>
        <v>0.5</v>
      </c>
    </row>
    <row r="62" spans="1:13" x14ac:dyDescent="0.25">
      <c r="A62" s="44"/>
      <c r="B62" s="44"/>
      <c r="C62" s="44"/>
      <c r="D62" s="44"/>
      <c r="E62" s="44"/>
      <c r="F62" s="44"/>
      <c r="G62" s="44"/>
      <c r="H62" s="53"/>
      <c r="I62" s="53"/>
      <c r="J62" s="53"/>
      <c r="K62" s="53"/>
    </row>
    <row r="63" spans="1:13" ht="35.25" customHeight="1" x14ac:dyDescent="0.25">
      <c r="A63" s="308" t="s">
        <v>171</v>
      </c>
      <c r="B63" s="309"/>
      <c r="C63" s="309"/>
      <c r="D63" s="309"/>
      <c r="E63" s="309"/>
      <c r="F63" s="309"/>
      <c r="G63" s="310"/>
      <c r="H63" s="283" t="s">
        <v>174</v>
      </c>
      <c r="I63" s="284"/>
      <c r="J63" s="283" t="s">
        <v>175</v>
      </c>
      <c r="K63" s="284"/>
      <c r="L63" s="41" t="s">
        <v>178</v>
      </c>
      <c r="M63" s="42" t="s">
        <v>179</v>
      </c>
    </row>
    <row r="64" spans="1:13" ht="15" customHeight="1" x14ac:dyDescent="0.25">
      <c r="A64" s="300" t="s">
        <v>172</v>
      </c>
      <c r="B64" s="300"/>
      <c r="C64" s="300"/>
      <c r="D64" s="300"/>
      <c r="E64" s="300"/>
      <c r="F64" s="300"/>
      <c r="G64" s="300"/>
      <c r="H64" s="311">
        <v>0</v>
      </c>
      <c r="I64" s="312"/>
      <c r="J64" s="311">
        <v>0</v>
      </c>
      <c r="K64" s="312"/>
      <c r="L64" s="54">
        <f t="shared" ref="L64" si="16">J64-H64</f>
        <v>0</v>
      </c>
      <c r="M64" s="55" t="e">
        <f t="shared" ref="M64" si="17">(J64-H64)/H64</f>
        <v>#DIV/0!</v>
      </c>
    </row>
    <row r="65" spans="1:13" x14ac:dyDescent="0.25">
      <c r="A65" s="48"/>
      <c r="B65" s="44"/>
      <c r="C65" s="44"/>
      <c r="D65" s="44"/>
      <c r="E65" s="44"/>
      <c r="F65" s="44"/>
      <c r="G65" s="48"/>
      <c r="H65" s="34"/>
      <c r="I65" s="34"/>
      <c r="J65" s="34"/>
      <c r="K65" s="34"/>
    </row>
    <row r="66" spans="1:13" x14ac:dyDescent="0.25">
      <c r="A66" s="313" t="s">
        <v>212</v>
      </c>
      <c r="B66" s="313"/>
      <c r="C66" s="313"/>
      <c r="D66" s="313"/>
      <c r="E66" s="313"/>
      <c r="F66" s="313"/>
      <c r="G66" s="313"/>
      <c r="H66" s="314">
        <f>ROUND(H24+H30+H36+H46+H52+H55+H58+H61+H64,2)</f>
        <v>2000</v>
      </c>
      <c r="I66" s="315"/>
      <c r="J66" s="314">
        <f>ROUND(J24+J30+J36+J46+J52+J55+J58+J61+J64,2)</f>
        <v>3000</v>
      </c>
      <c r="K66" s="315"/>
      <c r="L66" s="36">
        <f t="shared" ref="L66" si="18">J66-H66</f>
        <v>1000</v>
      </c>
      <c r="M66" s="37">
        <f t="shared" ref="M66" si="19">(J66-H66)/H66</f>
        <v>0.5</v>
      </c>
    </row>
    <row r="67" spans="1:13" x14ac:dyDescent="0.25">
      <c r="A67" s="49"/>
      <c r="B67" s="49"/>
      <c r="C67" s="49"/>
      <c r="D67" s="49"/>
      <c r="E67" s="49"/>
      <c r="F67" s="49"/>
      <c r="G67" s="49"/>
      <c r="H67" s="40"/>
      <c r="I67" s="40"/>
      <c r="J67" s="40"/>
      <c r="K67" s="40"/>
      <c r="L67" s="40"/>
      <c r="M67" s="40"/>
    </row>
    <row r="68" spans="1:13" ht="14.25" customHeight="1" x14ac:dyDescent="0.25">
      <c r="A68" s="365" t="s">
        <v>201</v>
      </c>
      <c r="B68" s="365"/>
      <c r="C68" s="365"/>
      <c r="D68" s="365"/>
      <c r="E68" s="365"/>
      <c r="F68" s="365"/>
      <c r="G68" s="50">
        <v>0.08</v>
      </c>
      <c r="H68" s="379">
        <f>H66*$G68</f>
        <v>160</v>
      </c>
      <c r="I68" s="380"/>
      <c r="J68" s="379">
        <f>J66*$G68</f>
        <v>240</v>
      </c>
      <c r="K68" s="380"/>
      <c r="L68" s="388"/>
      <c r="M68" s="388"/>
    </row>
    <row r="69" spans="1:13" x14ac:dyDescent="0.25">
      <c r="A69" s="365"/>
      <c r="B69" s="365"/>
      <c r="C69" s="365"/>
      <c r="D69" s="365"/>
      <c r="E69" s="365"/>
      <c r="F69" s="365"/>
      <c r="G69" s="50">
        <v>0.3</v>
      </c>
      <c r="H69" s="379">
        <f>H66*$G69</f>
        <v>600</v>
      </c>
      <c r="I69" s="380"/>
      <c r="J69" s="379">
        <f>J66*$G69</f>
        <v>900</v>
      </c>
      <c r="K69" s="380"/>
      <c r="L69" s="388"/>
      <c r="M69" s="388"/>
    </row>
    <row r="70" spans="1:13" x14ac:dyDescent="0.25">
      <c r="A70" s="365"/>
      <c r="B70" s="365"/>
      <c r="C70" s="365"/>
      <c r="D70" s="365"/>
      <c r="E70" s="365"/>
      <c r="F70" s="365"/>
      <c r="G70" s="50">
        <v>0.05</v>
      </c>
      <c r="H70" s="379">
        <f>H66*$G70</f>
        <v>100</v>
      </c>
      <c r="I70" s="380"/>
      <c r="J70" s="379">
        <f>J66*$G70</f>
        <v>150</v>
      </c>
      <c r="K70" s="380"/>
      <c r="L70" s="388"/>
      <c r="M70" s="388"/>
    </row>
    <row r="71" spans="1:13" x14ac:dyDescent="0.25">
      <c r="A71" s="365"/>
      <c r="B71" s="365"/>
      <c r="C71" s="365"/>
      <c r="D71" s="365"/>
      <c r="E71" s="365"/>
      <c r="F71" s="365"/>
      <c r="G71" s="50">
        <v>0.15</v>
      </c>
      <c r="H71" s="379">
        <f>H66*$G71</f>
        <v>300</v>
      </c>
      <c r="I71" s="380"/>
      <c r="J71" s="379">
        <f>J66*$G71</f>
        <v>450</v>
      </c>
      <c r="K71" s="380"/>
      <c r="L71" s="388"/>
      <c r="M71" s="388"/>
    </row>
    <row r="72" spans="1:13" x14ac:dyDescent="0.25">
      <c r="A72" s="365"/>
      <c r="B72" s="365"/>
      <c r="C72" s="365"/>
      <c r="D72" s="365"/>
      <c r="E72" s="365"/>
      <c r="F72" s="365"/>
      <c r="G72" s="50">
        <v>0.2</v>
      </c>
      <c r="H72" s="379">
        <f>H66*$G72</f>
        <v>400</v>
      </c>
      <c r="I72" s="380"/>
      <c r="J72" s="379">
        <f>J66*$G72</f>
        <v>600</v>
      </c>
      <c r="K72" s="380"/>
      <c r="L72" s="388"/>
      <c r="M72" s="388"/>
    </row>
    <row r="73" spans="1:13" x14ac:dyDescent="0.25">
      <c r="A73" s="48"/>
      <c r="B73" s="48"/>
      <c r="C73" s="48"/>
      <c r="D73" s="48"/>
      <c r="E73" s="48"/>
      <c r="F73" s="48"/>
      <c r="G73" s="48"/>
      <c r="H73" s="34"/>
      <c r="I73" s="34"/>
      <c r="J73" s="34"/>
      <c r="K73" s="34"/>
      <c r="L73" s="34"/>
      <c r="M73" s="34"/>
    </row>
    <row r="74" spans="1:13" x14ac:dyDescent="0.25">
      <c r="A74" s="381" t="s">
        <v>220</v>
      </c>
      <c r="B74" s="381"/>
      <c r="C74" s="381"/>
      <c r="D74" s="381"/>
      <c r="E74" s="381"/>
      <c r="F74" s="381"/>
      <c r="G74" s="381"/>
      <c r="H74" s="381"/>
      <c r="I74" s="381"/>
      <c r="J74" s="381"/>
      <c r="K74" s="381"/>
      <c r="L74" s="381"/>
      <c r="M74" s="381"/>
    </row>
    <row r="75" spans="1:13" x14ac:dyDescent="0.25">
      <c r="A75" s="48"/>
      <c r="B75" s="48"/>
      <c r="C75" s="48"/>
      <c r="D75" s="48"/>
      <c r="E75" s="48"/>
      <c r="F75" s="48"/>
      <c r="G75" s="48"/>
      <c r="H75" s="34"/>
      <c r="I75" s="34"/>
      <c r="J75" s="34"/>
      <c r="K75" s="34"/>
    </row>
    <row r="76" spans="1:13" ht="27.75" customHeight="1" x14ac:dyDescent="0.25">
      <c r="A76" s="322" t="s">
        <v>217</v>
      </c>
      <c r="B76" s="323"/>
      <c r="C76" s="323"/>
      <c r="D76" s="323"/>
      <c r="E76" s="323"/>
      <c r="F76" s="323"/>
      <c r="G76" s="324"/>
      <c r="H76" s="325" t="s">
        <v>174</v>
      </c>
      <c r="I76" s="326"/>
      <c r="J76" s="325" t="s">
        <v>175</v>
      </c>
      <c r="K76" s="326"/>
      <c r="L76" s="65" t="s">
        <v>178</v>
      </c>
      <c r="M76" s="66" t="s">
        <v>179</v>
      </c>
    </row>
    <row r="77" spans="1:13" ht="31.5" customHeight="1" x14ac:dyDescent="0.25">
      <c r="A77" s="327" t="s">
        <v>224</v>
      </c>
      <c r="B77" s="327"/>
      <c r="C77" s="327"/>
      <c r="D77" s="328"/>
      <c r="E77" s="328"/>
      <c r="F77" s="328"/>
      <c r="G77" s="328"/>
      <c r="H77" s="416"/>
      <c r="I77" s="417"/>
      <c r="J77" s="417"/>
      <c r="K77" s="417"/>
      <c r="L77" s="417"/>
      <c r="M77" s="418"/>
    </row>
    <row r="78" spans="1:13" x14ac:dyDescent="0.25">
      <c r="A78" s="316" t="str">
        <f>IF(J78&lt;=0.08,"Se respeta el límite por persona vinculada en el gasto ejecutado","ATENCIÓN, se supera el límite por persona vinculada en el gasto ejecutado")</f>
        <v>Se respeta el límite por persona vinculada en el gasto ejecutado</v>
      </c>
      <c r="B78" s="316"/>
      <c r="C78" s="316"/>
      <c r="D78" s="316"/>
      <c r="E78" s="316"/>
      <c r="F78" s="316"/>
      <c r="G78" s="316"/>
      <c r="H78" s="317">
        <v>0</v>
      </c>
      <c r="I78" s="318"/>
      <c r="J78" s="317">
        <v>0</v>
      </c>
      <c r="K78" s="318"/>
      <c r="L78" s="67">
        <f>J78-H78</f>
        <v>0</v>
      </c>
      <c r="M78" s="68" t="e">
        <f>(J78-H78)/H78</f>
        <v>#DIV/0!</v>
      </c>
    </row>
    <row r="79" spans="1:13" x14ac:dyDescent="0.25">
      <c r="A79" s="319" t="s">
        <v>219</v>
      </c>
      <c r="B79" s="319"/>
      <c r="C79" s="319"/>
      <c r="D79" s="319"/>
      <c r="E79" s="319"/>
      <c r="F79" s="319"/>
      <c r="G79" s="319"/>
      <c r="H79" s="320">
        <f>H78/H66</f>
        <v>0</v>
      </c>
      <c r="I79" s="321"/>
      <c r="J79" s="320">
        <f>J78/J66</f>
        <v>0</v>
      </c>
      <c r="K79" s="321"/>
      <c r="L79" s="410"/>
      <c r="M79" s="411"/>
    </row>
    <row r="80" spans="1:13" x14ac:dyDescent="0.25">
      <c r="A80" s="319" t="s">
        <v>200</v>
      </c>
      <c r="B80" s="319"/>
      <c r="C80" s="319"/>
      <c r="D80" s="319"/>
      <c r="E80" s="319"/>
      <c r="F80" s="319"/>
      <c r="G80" s="319"/>
      <c r="H80" s="331">
        <f>H78-H68</f>
        <v>-160</v>
      </c>
      <c r="I80" s="321"/>
      <c r="J80" s="331">
        <f>J78-J68</f>
        <v>-240</v>
      </c>
      <c r="K80" s="321"/>
      <c r="L80" s="412"/>
      <c r="M80" s="413"/>
    </row>
    <row r="81" spans="1:13" ht="26.25" customHeight="1" x14ac:dyDescent="0.25">
      <c r="A81" s="327" t="s">
        <v>225</v>
      </c>
      <c r="B81" s="327"/>
      <c r="C81" s="327"/>
      <c r="D81" s="328"/>
      <c r="E81" s="328"/>
      <c r="F81" s="328"/>
      <c r="G81" s="328"/>
      <c r="H81" s="376"/>
      <c r="I81" s="377"/>
      <c r="J81" s="377"/>
      <c r="K81" s="377"/>
      <c r="L81" s="377"/>
      <c r="M81" s="378"/>
    </row>
    <row r="82" spans="1:13" x14ac:dyDescent="0.25">
      <c r="A82" s="316" t="str">
        <f>IF(J82&lt;=0.08,"Se respeta el límite por persona vinculada en el gasto ejecutado","ATENCIÓN, se supera el límite por persona vinculada en el gasto ejecutado")</f>
        <v>Se respeta el límite por persona vinculada en el gasto ejecutado</v>
      </c>
      <c r="B82" s="316"/>
      <c r="C82" s="316"/>
      <c r="D82" s="316"/>
      <c r="E82" s="316"/>
      <c r="F82" s="316"/>
      <c r="G82" s="316"/>
      <c r="H82" s="329">
        <v>0</v>
      </c>
      <c r="I82" s="330"/>
      <c r="J82" s="329">
        <v>0</v>
      </c>
      <c r="K82" s="330"/>
      <c r="L82" s="63">
        <f t="shared" ref="L82" si="20">J82-H82</f>
        <v>0</v>
      </c>
      <c r="M82" s="64" t="e">
        <f t="shared" ref="M82" si="21">(J82-H82)/H82</f>
        <v>#DIV/0!</v>
      </c>
    </row>
    <row r="83" spans="1:13" x14ac:dyDescent="0.25">
      <c r="A83" s="319" t="s">
        <v>219</v>
      </c>
      <c r="B83" s="319"/>
      <c r="C83" s="319"/>
      <c r="D83" s="319"/>
      <c r="E83" s="319"/>
      <c r="F83" s="319"/>
      <c r="G83" s="319"/>
      <c r="H83" s="320">
        <f>H82/H66</f>
        <v>0</v>
      </c>
      <c r="I83" s="321"/>
      <c r="J83" s="320">
        <f>J82/J66</f>
        <v>0</v>
      </c>
      <c r="K83" s="321"/>
      <c r="L83" s="410"/>
      <c r="M83" s="411"/>
    </row>
    <row r="84" spans="1:13" x14ac:dyDescent="0.25">
      <c r="A84" s="319" t="s">
        <v>200</v>
      </c>
      <c r="B84" s="319"/>
      <c r="C84" s="319"/>
      <c r="D84" s="319"/>
      <c r="E84" s="319"/>
      <c r="F84" s="319"/>
      <c r="G84" s="319"/>
      <c r="H84" s="331">
        <f>H82-H68</f>
        <v>-160</v>
      </c>
      <c r="I84" s="321"/>
      <c r="J84" s="331">
        <f>J82-J68</f>
        <v>-240</v>
      </c>
      <c r="K84" s="321"/>
      <c r="L84" s="412"/>
      <c r="M84" s="413"/>
    </row>
    <row r="85" spans="1:13" ht="27.75" customHeight="1" x14ac:dyDescent="0.25">
      <c r="A85" s="327" t="s">
        <v>226</v>
      </c>
      <c r="B85" s="327"/>
      <c r="C85" s="327"/>
      <c r="D85" s="328"/>
      <c r="E85" s="328"/>
      <c r="F85" s="328"/>
      <c r="G85" s="328"/>
      <c r="H85" s="376"/>
      <c r="I85" s="377"/>
      <c r="J85" s="377"/>
      <c r="K85" s="377"/>
      <c r="L85" s="377"/>
      <c r="M85" s="378"/>
    </row>
    <row r="86" spans="1:13" x14ac:dyDescent="0.25">
      <c r="A86" s="316" t="str">
        <f>IF(J86&lt;=0.08,"Se respeta el límite por persona vinculada en el gasto ejecutado","ATENCIÓN, se supera el límite por persona vinculada en el gasto ejecutado")</f>
        <v>Se respeta el límite por persona vinculada en el gasto ejecutado</v>
      </c>
      <c r="B86" s="316"/>
      <c r="C86" s="316"/>
      <c r="D86" s="316"/>
      <c r="E86" s="316"/>
      <c r="F86" s="316"/>
      <c r="G86" s="316"/>
      <c r="H86" s="329">
        <v>0</v>
      </c>
      <c r="I86" s="330"/>
      <c r="J86" s="329">
        <v>0</v>
      </c>
      <c r="K86" s="330"/>
      <c r="L86" s="63">
        <f t="shared" ref="L86" si="22">J86-H86</f>
        <v>0</v>
      </c>
      <c r="M86" s="64" t="e">
        <f t="shared" ref="M86" si="23">(J86-H86)/H86</f>
        <v>#DIV/0!</v>
      </c>
    </row>
    <row r="87" spans="1:13" x14ac:dyDescent="0.25">
      <c r="A87" s="319" t="s">
        <v>219</v>
      </c>
      <c r="B87" s="319"/>
      <c r="C87" s="319"/>
      <c r="D87" s="319"/>
      <c r="E87" s="319"/>
      <c r="F87" s="319"/>
      <c r="G87" s="319"/>
      <c r="H87" s="320">
        <f>H86/H66</f>
        <v>0</v>
      </c>
      <c r="I87" s="321"/>
      <c r="J87" s="320">
        <f>J86/J66</f>
        <v>0</v>
      </c>
      <c r="K87" s="321"/>
      <c r="L87" s="410"/>
      <c r="M87" s="411"/>
    </row>
    <row r="88" spans="1:13" x14ac:dyDescent="0.25">
      <c r="A88" s="319" t="s">
        <v>200</v>
      </c>
      <c r="B88" s="319"/>
      <c r="C88" s="319"/>
      <c r="D88" s="319"/>
      <c r="E88" s="319"/>
      <c r="F88" s="319"/>
      <c r="G88" s="319"/>
      <c r="H88" s="331">
        <f>H86-H68</f>
        <v>-160</v>
      </c>
      <c r="I88" s="321"/>
      <c r="J88" s="331">
        <f>J86-J68</f>
        <v>-240</v>
      </c>
      <c r="K88" s="321"/>
      <c r="L88" s="412"/>
      <c r="M88" s="413"/>
    </row>
    <row r="89" spans="1:13" ht="32.25" customHeight="1" x14ac:dyDescent="0.25">
      <c r="A89" s="327" t="s">
        <v>227</v>
      </c>
      <c r="B89" s="327"/>
      <c r="C89" s="327"/>
      <c r="D89" s="328"/>
      <c r="E89" s="328"/>
      <c r="F89" s="328"/>
      <c r="G89" s="328"/>
      <c r="H89" s="377"/>
      <c r="I89" s="377"/>
      <c r="J89" s="377"/>
      <c r="K89" s="377"/>
      <c r="L89" s="377"/>
      <c r="M89" s="378"/>
    </row>
    <row r="90" spans="1:13" x14ac:dyDescent="0.25">
      <c r="A90" s="316" t="str">
        <f>IF(J90&lt;=0.08,"Se respeta el límite por persona vinculada en el gasto ejecutado","ATENCIÓN, se supera el límite por persona vinculada en el gasto ejecutado")</f>
        <v>Se respeta el límite por persona vinculada en el gasto ejecutado</v>
      </c>
      <c r="B90" s="316"/>
      <c r="C90" s="316"/>
      <c r="D90" s="316"/>
      <c r="E90" s="316"/>
      <c r="F90" s="316"/>
      <c r="G90" s="316"/>
      <c r="H90" s="332">
        <v>0</v>
      </c>
      <c r="I90" s="330"/>
      <c r="J90" s="329">
        <v>0</v>
      </c>
      <c r="K90" s="330"/>
      <c r="L90" s="63">
        <f t="shared" ref="L90" si="24">J90-H90</f>
        <v>0</v>
      </c>
      <c r="M90" s="64" t="e">
        <f t="shared" ref="M90" si="25">(J90-H90)/H90</f>
        <v>#DIV/0!</v>
      </c>
    </row>
    <row r="91" spans="1:13" x14ac:dyDescent="0.25">
      <c r="A91" s="319" t="s">
        <v>219</v>
      </c>
      <c r="B91" s="319"/>
      <c r="C91" s="319"/>
      <c r="D91" s="319"/>
      <c r="E91" s="319"/>
      <c r="F91" s="319"/>
      <c r="G91" s="319"/>
      <c r="H91" s="320">
        <f>H90/H66</f>
        <v>0</v>
      </c>
      <c r="I91" s="321"/>
      <c r="J91" s="320">
        <f>J90/J66</f>
        <v>0</v>
      </c>
      <c r="K91" s="321"/>
      <c r="L91" s="410"/>
      <c r="M91" s="411"/>
    </row>
    <row r="92" spans="1:13" ht="15" customHeight="1" x14ac:dyDescent="0.25">
      <c r="A92" s="319" t="s">
        <v>200</v>
      </c>
      <c r="B92" s="319"/>
      <c r="C92" s="319"/>
      <c r="D92" s="319"/>
      <c r="E92" s="319"/>
      <c r="F92" s="319"/>
      <c r="G92" s="319"/>
      <c r="H92" s="331">
        <f>H90-H68</f>
        <v>-160</v>
      </c>
      <c r="I92" s="321"/>
      <c r="J92" s="331">
        <f>J90-J68</f>
        <v>-240</v>
      </c>
      <c r="K92" s="321"/>
      <c r="L92" s="412"/>
      <c r="M92" s="413"/>
    </row>
    <row r="93" spans="1:13" ht="29.25" customHeight="1" x14ac:dyDescent="0.25">
      <c r="A93" s="327" t="s">
        <v>228</v>
      </c>
      <c r="B93" s="327"/>
      <c r="C93" s="327"/>
      <c r="D93" s="328"/>
      <c r="E93" s="328"/>
      <c r="F93" s="328"/>
      <c r="G93" s="328"/>
      <c r="H93" s="377"/>
      <c r="I93" s="377"/>
      <c r="J93" s="377"/>
      <c r="K93" s="377"/>
      <c r="L93" s="377"/>
      <c r="M93" s="378"/>
    </row>
    <row r="94" spans="1:13" x14ac:dyDescent="0.25">
      <c r="A94" s="316" t="str">
        <f>IF(J94&lt;=0.08,"Se respeta el límite por persona vinculada en el gasto ejecutado","ATENCIÓN, se supera el límite por persona vinculada en el gasto ejecutado")</f>
        <v>Se respeta el límite por persona vinculada en el gasto ejecutado</v>
      </c>
      <c r="B94" s="316"/>
      <c r="C94" s="316"/>
      <c r="D94" s="316"/>
      <c r="E94" s="316"/>
      <c r="F94" s="316"/>
      <c r="G94" s="316"/>
      <c r="H94" s="332">
        <v>0</v>
      </c>
      <c r="I94" s="330"/>
      <c r="J94" s="329">
        <v>0</v>
      </c>
      <c r="K94" s="330"/>
      <c r="L94" s="63">
        <f t="shared" ref="L94" si="26">J94-H94</f>
        <v>0</v>
      </c>
      <c r="M94" s="64" t="e">
        <f t="shared" ref="M94" si="27">(J94-H94)/H94</f>
        <v>#DIV/0!</v>
      </c>
    </row>
    <row r="95" spans="1:13" x14ac:dyDescent="0.25">
      <c r="A95" s="319" t="s">
        <v>219</v>
      </c>
      <c r="B95" s="319"/>
      <c r="C95" s="319"/>
      <c r="D95" s="319"/>
      <c r="E95" s="319"/>
      <c r="F95" s="319"/>
      <c r="G95" s="319"/>
      <c r="H95" s="320">
        <f>H94/H66</f>
        <v>0</v>
      </c>
      <c r="I95" s="321"/>
      <c r="J95" s="320">
        <f>J94/J66</f>
        <v>0</v>
      </c>
      <c r="K95" s="321"/>
      <c r="L95" s="410"/>
      <c r="M95" s="411"/>
    </row>
    <row r="96" spans="1:13" x14ac:dyDescent="0.25">
      <c r="A96" s="382" t="s">
        <v>200</v>
      </c>
      <c r="B96" s="382"/>
      <c r="C96" s="382"/>
      <c r="D96" s="382"/>
      <c r="E96" s="382"/>
      <c r="F96" s="382"/>
      <c r="G96" s="382"/>
      <c r="H96" s="331">
        <f>H94-H68</f>
        <v>-160</v>
      </c>
      <c r="I96" s="321"/>
      <c r="J96" s="331">
        <f>J94-J68</f>
        <v>-240</v>
      </c>
      <c r="K96" s="321"/>
      <c r="L96" s="414"/>
      <c r="M96" s="415"/>
    </row>
    <row r="97" spans="1:13" x14ac:dyDescent="0.25">
      <c r="A97" s="338" t="s">
        <v>173</v>
      </c>
      <c r="B97" s="338"/>
      <c r="C97" s="338"/>
      <c r="D97" s="338"/>
      <c r="E97" s="338"/>
      <c r="F97" s="338"/>
      <c r="G97" s="338"/>
      <c r="H97" s="339">
        <f>H77+H82+H86+H90+H94</f>
        <v>0</v>
      </c>
      <c r="I97" s="339"/>
      <c r="J97" s="339">
        <f>J77+J82+J86+J90+J94</f>
        <v>0</v>
      </c>
      <c r="K97" s="339"/>
      <c r="L97" s="61">
        <f t="shared" ref="L97" si="28">J97-H97</f>
        <v>0</v>
      </c>
      <c r="M97" s="62" t="e">
        <f t="shared" ref="M97" si="29">(J97-H97)/H97</f>
        <v>#DIV/0!</v>
      </c>
    </row>
    <row r="98" spans="1:13" x14ac:dyDescent="0.25">
      <c r="A98" s="48"/>
      <c r="B98" s="48"/>
      <c r="C98" s="48"/>
      <c r="D98" s="48"/>
      <c r="E98" s="48"/>
      <c r="F98" s="48"/>
      <c r="G98" s="48"/>
      <c r="H98" s="34"/>
      <c r="I98" s="34"/>
      <c r="J98" s="34"/>
      <c r="K98" s="34"/>
    </row>
    <row r="99" spans="1:13" ht="49.5" customHeight="1" x14ac:dyDescent="0.25">
      <c r="A99" s="308" t="s">
        <v>216</v>
      </c>
      <c r="B99" s="309"/>
      <c r="C99" s="309"/>
      <c r="D99" s="309"/>
      <c r="E99" s="309"/>
      <c r="F99" s="309"/>
      <c r="G99" s="310"/>
      <c r="H99" s="283" t="s">
        <v>174</v>
      </c>
      <c r="I99" s="284"/>
      <c r="J99" s="283" t="s">
        <v>175</v>
      </c>
      <c r="K99" s="284"/>
      <c r="L99" s="41" t="s">
        <v>178</v>
      </c>
      <c r="M99" s="42" t="s">
        <v>179</v>
      </c>
    </row>
    <row r="100" spans="1:13" x14ac:dyDescent="0.25">
      <c r="A100" s="316" t="str">
        <f>IF(J100&lt;=0.3,"Se respeta el límite de gasto ejecutado de este capítulo","ATENCIÓN, se supera el límite de gasto ejecutado de este capítulo")</f>
        <v>Se respeta el límite de gasto ejecutado de este capítulo</v>
      </c>
      <c r="B100" s="316"/>
      <c r="C100" s="316"/>
      <c r="D100" s="316"/>
      <c r="E100" s="316"/>
      <c r="F100" s="316"/>
      <c r="G100" s="316"/>
      <c r="H100" s="333">
        <v>0</v>
      </c>
      <c r="I100" s="334"/>
      <c r="J100" s="333">
        <v>0</v>
      </c>
      <c r="K100" s="334"/>
      <c r="L100" s="63">
        <f t="shared" ref="L100" si="30">J100-H100</f>
        <v>0</v>
      </c>
      <c r="M100" s="64" t="e">
        <f t="shared" ref="M100" si="31">(J100-H100)/H100</f>
        <v>#DIV/0!</v>
      </c>
    </row>
    <row r="101" spans="1:13" x14ac:dyDescent="0.25">
      <c r="A101" s="335" t="s">
        <v>219</v>
      </c>
      <c r="B101" s="335"/>
      <c r="C101" s="335"/>
      <c r="D101" s="335"/>
      <c r="E101" s="335"/>
      <c r="F101" s="335"/>
      <c r="G101" s="335"/>
      <c r="H101" s="336">
        <f>H100/H66</f>
        <v>0</v>
      </c>
      <c r="I101" s="337"/>
      <c r="J101" s="336">
        <f>J100/J66</f>
        <v>0</v>
      </c>
      <c r="K101" s="337"/>
      <c r="L101" s="410"/>
      <c r="M101" s="411"/>
    </row>
    <row r="102" spans="1:13" x14ac:dyDescent="0.25">
      <c r="A102" s="340" t="s">
        <v>229</v>
      </c>
      <c r="B102" s="341"/>
      <c r="C102" s="341"/>
      <c r="D102" s="341"/>
      <c r="E102" s="341"/>
      <c r="F102" s="341"/>
      <c r="G102" s="342"/>
      <c r="H102" s="331">
        <f>H100-H69</f>
        <v>-600</v>
      </c>
      <c r="I102" s="321"/>
      <c r="J102" s="331">
        <f>J100-J69</f>
        <v>-900</v>
      </c>
      <c r="K102" s="321"/>
      <c r="L102" s="412"/>
      <c r="M102" s="413"/>
    </row>
    <row r="103" spans="1:13" x14ac:dyDescent="0.25">
      <c r="A103" s="43"/>
      <c r="B103" s="43"/>
      <c r="C103" s="43"/>
      <c r="D103" s="43"/>
      <c r="E103" s="43"/>
      <c r="F103" s="43"/>
      <c r="G103" s="43"/>
      <c r="H103" s="35"/>
      <c r="I103" s="35"/>
      <c r="J103" s="35"/>
      <c r="K103" s="35"/>
    </row>
    <row r="104" spans="1:13" ht="30.75" customHeight="1" x14ac:dyDescent="0.25">
      <c r="A104" s="308" t="s">
        <v>215</v>
      </c>
      <c r="B104" s="309"/>
      <c r="C104" s="309"/>
      <c r="D104" s="309"/>
      <c r="E104" s="309"/>
      <c r="F104" s="309"/>
      <c r="G104" s="310"/>
      <c r="H104" s="283" t="s">
        <v>174</v>
      </c>
      <c r="I104" s="284"/>
      <c r="J104" s="283" t="s">
        <v>175</v>
      </c>
      <c r="K104" s="284"/>
      <c r="L104" s="41" t="s">
        <v>178</v>
      </c>
      <c r="M104" s="42" t="s">
        <v>179</v>
      </c>
    </row>
    <row r="105" spans="1:13" x14ac:dyDescent="0.25">
      <c r="A105" s="316" t="str">
        <f>IF(J105&lt;=0.05,"Se respeta el límite de gasto ejecutado en este capítulo","ATENCIÓN, se supera el límite de gasto ejecutado en este capítulo")</f>
        <v>Se respeta el límite de gasto ejecutado en este capítulo</v>
      </c>
      <c r="B105" s="316"/>
      <c r="C105" s="316"/>
      <c r="D105" s="316"/>
      <c r="E105" s="316"/>
      <c r="F105" s="316"/>
      <c r="G105" s="316"/>
      <c r="H105" s="333">
        <v>0</v>
      </c>
      <c r="I105" s="334"/>
      <c r="J105" s="333">
        <v>0</v>
      </c>
      <c r="K105" s="334"/>
      <c r="L105" s="63">
        <f t="shared" ref="L105" si="32">J105-H105</f>
        <v>0</v>
      </c>
      <c r="M105" s="64" t="e">
        <f t="shared" ref="M105" si="33">(J105-H105)/H105</f>
        <v>#DIV/0!</v>
      </c>
    </row>
    <row r="106" spans="1:13" x14ac:dyDescent="0.25">
      <c r="A106" s="335" t="s">
        <v>219</v>
      </c>
      <c r="B106" s="335"/>
      <c r="C106" s="335"/>
      <c r="D106" s="335"/>
      <c r="E106" s="335"/>
      <c r="F106" s="335"/>
      <c r="G106" s="335"/>
      <c r="H106" s="336">
        <f>H105/H66</f>
        <v>0</v>
      </c>
      <c r="I106" s="337"/>
      <c r="J106" s="336">
        <f>J105/J66</f>
        <v>0</v>
      </c>
      <c r="K106" s="337"/>
      <c r="L106" s="10"/>
      <c r="M106" s="69"/>
    </row>
    <row r="107" spans="1:13" x14ac:dyDescent="0.25">
      <c r="A107" s="340" t="s">
        <v>230</v>
      </c>
      <c r="B107" s="341"/>
      <c r="C107" s="341"/>
      <c r="D107" s="341"/>
      <c r="E107" s="341"/>
      <c r="F107" s="341"/>
      <c r="G107" s="342"/>
      <c r="H107" s="331">
        <f>H105-H70</f>
        <v>-100</v>
      </c>
      <c r="I107" s="321"/>
      <c r="J107" s="331">
        <f>J105-J70</f>
        <v>-150</v>
      </c>
      <c r="K107" s="321"/>
      <c r="L107" s="70"/>
      <c r="M107" s="71"/>
    </row>
    <row r="108" spans="1:13" x14ac:dyDescent="0.25">
      <c r="A108" s="44"/>
      <c r="B108" s="44"/>
      <c r="C108" s="44"/>
      <c r="D108" s="44"/>
      <c r="E108" s="44"/>
      <c r="F108" s="44"/>
      <c r="G108" s="44"/>
      <c r="H108" s="26"/>
      <c r="I108" s="30"/>
      <c r="J108" s="26"/>
      <c r="K108" s="30"/>
    </row>
    <row r="109" spans="1:13" ht="15.75" x14ac:dyDescent="0.25">
      <c r="A109" s="308" t="s">
        <v>214</v>
      </c>
      <c r="B109" s="309"/>
      <c r="C109" s="309"/>
      <c r="D109" s="309"/>
      <c r="E109" s="309"/>
      <c r="F109" s="309"/>
      <c r="G109" s="310"/>
      <c r="H109" s="283" t="s">
        <v>174</v>
      </c>
      <c r="I109" s="284"/>
      <c r="J109" s="283" t="s">
        <v>175</v>
      </c>
      <c r="K109" s="284"/>
      <c r="L109" s="41" t="s">
        <v>178</v>
      </c>
      <c r="M109" s="42" t="s">
        <v>179</v>
      </c>
    </row>
    <row r="110" spans="1:13" x14ac:dyDescent="0.25">
      <c r="A110" s="316" t="str">
        <f>IF(J110&lt;=0.15,"Se respeta el límite de gasto ejecutado en este capítulo","ATENCIÓN, se supera el límite de gasto ejecutado en este capítulo")</f>
        <v>Se respeta el límite de gasto ejecutado en este capítulo</v>
      </c>
      <c r="B110" s="316"/>
      <c r="C110" s="316"/>
      <c r="D110" s="316"/>
      <c r="E110" s="316"/>
      <c r="F110" s="316"/>
      <c r="G110" s="316"/>
      <c r="H110" s="333">
        <v>0</v>
      </c>
      <c r="I110" s="334"/>
      <c r="J110" s="333">
        <v>0</v>
      </c>
      <c r="K110" s="334"/>
      <c r="L110" s="63">
        <f t="shared" ref="L110" si="34">J110-H110</f>
        <v>0</v>
      </c>
      <c r="M110" s="64" t="e">
        <f t="shared" ref="M110" si="35">(J110-H110)/H110</f>
        <v>#DIV/0!</v>
      </c>
    </row>
    <row r="111" spans="1:13" x14ac:dyDescent="0.25">
      <c r="A111" s="335" t="s">
        <v>219</v>
      </c>
      <c r="B111" s="335"/>
      <c r="C111" s="335"/>
      <c r="D111" s="335"/>
      <c r="E111" s="335"/>
      <c r="F111" s="335"/>
      <c r="G111" s="335"/>
      <c r="H111" s="336">
        <f>H110/H66</f>
        <v>0</v>
      </c>
      <c r="I111" s="337"/>
      <c r="J111" s="336">
        <f>J110/J66</f>
        <v>0</v>
      </c>
      <c r="K111" s="337"/>
      <c r="L111" s="406"/>
      <c r="M111" s="407"/>
    </row>
    <row r="112" spans="1:13" x14ac:dyDescent="0.25">
      <c r="A112" s="340" t="s">
        <v>231</v>
      </c>
      <c r="B112" s="341"/>
      <c r="C112" s="341"/>
      <c r="D112" s="341"/>
      <c r="E112" s="341"/>
      <c r="F112" s="341"/>
      <c r="G112" s="342"/>
      <c r="H112" s="331">
        <f>H110-H71</f>
        <v>-300</v>
      </c>
      <c r="I112" s="321"/>
      <c r="J112" s="331">
        <f>J110-J71</f>
        <v>-450</v>
      </c>
      <c r="K112" s="321"/>
      <c r="L112" s="408"/>
      <c r="M112" s="409"/>
    </row>
    <row r="113" spans="1:13" x14ac:dyDescent="0.25">
      <c r="A113" s="44"/>
      <c r="B113" s="44"/>
      <c r="C113" s="44"/>
      <c r="D113" s="44"/>
      <c r="E113" s="44"/>
      <c r="F113" s="44"/>
      <c r="G113" s="44"/>
      <c r="H113" s="26"/>
      <c r="I113" s="30"/>
      <c r="J113" s="26"/>
      <c r="K113" s="30"/>
    </row>
    <row r="114" spans="1:13" ht="33.75" customHeight="1" x14ac:dyDescent="0.25">
      <c r="A114" s="308" t="s">
        <v>218</v>
      </c>
      <c r="B114" s="309"/>
      <c r="C114" s="309"/>
      <c r="D114" s="309"/>
      <c r="E114" s="309"/>
      <c r="F114" s="309"/>
      <c r="G114" s="310"/>
      <c r="H114" s="283" t="s">
        <v>174</v>
      </c>
      <c r="I114" s="284"/>
      <c r="J114" s="283" t="s">
        <v>175</v>
      </c>
      <c r="K114" s="284"/>
      <c r="L114" s="41" t="s">
        <v>178</v>
      </c>
      <c r="M114" s="42" t="s">
        <v>179</v>
      </c>
    </row>
    <row r="115" spans="1:13" x14ac:dyDescent="0.25">
      <c r="A115" s="316" t="str">
        <f>IF(J115&lt;=0.02,"Se respeta el límite de gasto ejecutado en este capítulo","ATENCIÓN, se supera el límite de gasto ejecutado en este capítulo")</f>
        <v>Se respeta el límite de gasto ejecutado en este capítulo</v>
      </c>
      <c r="B115" s="316"/>
      <c r="C115" s="316"/>
      <c r="D115" s="316"/>
      <c r="E115" s="316"/>
      <c r="F115" s="316"/>
      <c r="G115" s="316"/>
      <c r="H115" s="333">
        <v>0</v>
      </c>
      <c r="I115" s="334"/>
      <c r="J115" s="333">
        <v>0</v>
      </c>
      <c r="K115" s="334"/>
      <c r="L115" s="63">
        <f t="shared" ref="L115" si="36">J115-H115</f>
        <v>0</v>
      </c>
      <c r="M115" s="64" t="e">
        <f t="shared" ref="M115" si="37">(J115-H115)/H115</f>
        <v>#DIV/0!</v>
      </c>
    </row>
    <row r="116" spans="1:13" x14ac:dyDescent="0.25">
      <c r="A116" s="335" t="s">
        <v>219</v>
      </c>
      <c r="B116" s="335"/>
      <c r="C116" s="335"/>
      <c r="D116" s="335"/>
      <c r="E116" s="335"/>
      <c r="F116" s="335"/>
      <c r="G116" s="335"/>
      <c r="H116" s="336">
        <f>H115/H66</f>
        <v>0</v>
      </c>
      <c r="I116" s="337"/>
      <c r="J116" s="336">
        <f>J115/J66</f>
        <v>0</v>
      </c>
      <c r="K116" s="337"/>
      <c r="L116" s="406"/>
      <c r="M116" s="407"/>
    </row>
    <row r="117" spans="1:13" x14ac:dyDescent="0.25">
      <c r="A117" s="340" t="s">
        <v>232</v>
      </c>
      <c r="B117" s="341"/>
      <c r="C117" s="341"/>
      <c r="D117" s="341"/>
      <c r="E117" s="341"/>
      <c r="F117" s="341"/>
      <c r="G117" s="342"/>
      <c r="H117" s="331">
        <f>H115-H72</f>
        <v>-400</v>
      </c>
      <c r="I117" s="321"/>
      <c r="J117" s="331">
        <f>J115-J72</f>
        <v>-600</v>
      </c>
      <c r="K117" s="321"/>
      <c r="L117" s="408"/>
      <c r="M117" s="409"/>
    </row>
    <row r="118" spans="1:13" x14ac:dyDescent="0.25">
      <c r="A118" s="72"/>
      <c r="B118" s="72"/>
      <c r="C118" s="72"/>
      <c r="D118" s="72"/>
      <c r="E118" s="72"/>
      <c r="F118" s="72"/>
      <c r="G118" s="72"/>
      <c r="H118" s="73"/>
      <c r="I118" s="74"/>
      <c r="J118" s="73"/>
      <c r="K118" s="74"/>
      <c r="L118" s="75"/>
      <c r="M118" s="75"/>
    </row>
    <row r="119" spans="1:13" x14ac:dyDescent="0.25">
      <c r="A119" s="313" t="s">
        <v>221</v>
      </c>
      <c r="B119" s="313"/>
      <c r="C119" s="313"/>
      <c r="D119" s="313"/>
      <c r="E119" s="313"/>
      <c r="F119" s="313"/>
      <c r="G119" s="313"/>
      <c r="H119" s="361">
        <f>ROUND(H97+H100+H105+H110+H115,2)</f>
        <v>0</v>
      </c>
      <c r="I119" s="362"/>
      <c r="J119" s="361">
        <f>ROUND(J97+J100+J105+J110+J115,2)</f>
        <v>0</v>
      </c>
      <c r="K119" s="362"/>
      <c r="L119" s="366">
        <f t="shared" ref="L119" si="38">J119-H119</f>
        <v>0</v>
      </c>
      <c r="M119" s="367" t="e">
        <f t="shared" ref="M119" si="39">(J119-H119)/H119</f>
        <v>#DIV/0!</v>
      </c>
    </row>
    <row r="120" spans="1:13" x14ac:dyDescent="0.25">
      <c r="A120" s="313"/>
      <c r="B120" s="313"/>
      <c r="C120" s="313"/>
      <c r="D120" s="313"/>
      <c r="E120" s="313"/>
      <c r="F120" s="313"/>
      <c r="G120" s="313"/>
      <c r="H120" s="363"/>
      <c r="I120" s="364"/>
      <c r="J120" s="363"/>
      <c r="K120" s="364"/>
      <c r="L120" s="366"/>
      <c r="M120" s="367"/>
    </row>
    <row r="121" spans="1:13" x14ac:dyDescent="0.25">
      <c r="A121" s="44"/>
      <c r="B121" s="44"/>
      <c r="C121" s="44"/>
      <c r="D121" s="44"/>
      <c r="E121" s="44"/>
      <c r="F121" s="44"/>
      <c r="G121" s="44"/>
      <c r="H121" s="26"/>
      <c r="I121" s="30"/>
      <c r="J121" s="26"/>
      <c r="K121" s="30"/>
    </row>
    <row r="122" spans="1:13" x14ac:dyDescent="0.25">
      <c r="A122" s="353" t="s">
        <v>222</v>
      </c>
      <c r="B122" s="353"/>
      <c r="C122" s="353"/>
      <c r="D122" s="353"/>
      <c r="E122" s="353"/>
      <c r="F122" s="353"/>
      <c r="G122" s="353"/>
      <c r="H122" s="354">
        <f>ROUND(H66+H119,2)</f>
        <v>2000</v>
      </c>
      <c r="I122" s="355"/>
      <c r="J122" s="354">
        <f>ROUND(J66+J119,2)</f>
        <v>3000</v>
      </c>
      <c r="K122" s="355"/>
      <c r="L122" s="368">
        <f t="shared" ref="L122" si="40">J122-H122</f>
        <v>1000</v>
      </c>
      <c r="M122" s="369">
        <f t="shared" ref="M122" si="41">(J122-H122)/H122</f>
        <v>0.5</v>
      </c>
    </row>
    <row r="123" spans="1:13" x14ac:dyDescent="0.25">
      <c r="A123" s="353"/>
      <c r="B123" s="353"/>
      <c r="C123" s="353"/>
      <c r="D123" s="353"/>
      <c r="E123" s="353"/>
      <c r="F123" s="353"/>
      <c r="G123" s="353"/>
      <c r="H123" s="356"/>
      <c r="I123" s="357"/>
      <c r="J123" s="356"/>
      <c r="K123" s="357"/>
      <c r="L123" s="368"/>
      <c r="M123" s="369"/>
    </row>
    <row r="124" spans="1:13" x14ac:dyDescent="0.25">
      <c r="A124" s="43"/>
      <c r="B124" s="43"/>
      <c r="C124" s="43"/>
      <c r="D124" s="43"/>
      <c r="E124" s="43"/>
      <c r="F124" s="43"/>
      <c r="G124" s="43"/>
      <c r="H124" s="27"/>
      <c r="I124" s="27"/>
      <c r="J124" s="27"/>
      <c r="K124" s="27"/>
    </row>
    <row r="125" spans="1:13" ht="15.75" x14ac:dyDescent="0.25">
      <c r="A125" s="358" t="s">
        <v>209</v>
      </c>
      <c r="B125" s="358"/>
      <c r="C125" s="358"/>
      <c r="D125" s="358"/>
      <c r="E125" s="358"/>
      <c r="F125" s="358"/>
      <c r="G125" s="358"/>
      <c r="H125" s="283" t="s">
        <v>174</v>
      </c>
      <c r="I125" s="284"/>
      <c r="J125" s="283" t="s">
        <v>175</v>
      </c>
      <c r="K125" s="284"/>
      <c r="L125" s="41" t="s">
        <v>178</v>
      </c>
      <c r="M125" s="42" t="s">
        <v>179</v>
      </c>
    </row>
    <row r="126" spans="1:13" x14ac:dyDescent="0.25">
      <c r="A126" s="358"/>
      <c r="B126" s="358"/>
      <c r="C126" s="358"/>
      <c r="D126" s="358"/>
      <c r="E126" s="358"/>
      <c r="F126" s="358"/>
      <c r="G126" s="358"/>
      <c r="H126" s="359">
        <v>0</v>
      </c>
      <c r="I126" s="360"/>
      <c r="J126" s="359">
        <v>0</v>
      </c>
      <c r="K126" s="360"/>
      <c r="L126" s="38">
        <f t="shared" ref="L126" si="42">J126-H126</f>
        <v>0</v>
      </c>
      <c r="M126" s="39" t="e">
        <f t="shared" ref="M126" si="43">(J126-H126)/H126</f>
        <v>#DIV/0!</v>
      </c>
    </row>
    <row r="127" spans="1:13" x14ac:dyDescent="0.25">
      <c r="A127" s="43"/>
      <c r="B127" s="43"/>
      <c r="C127" s="43"/>
      <c r="D127" s="43"/>
      <c r="E127" s="43"/>
      <c r="F127" s="43"/>
      <c r="G127" s="43"/>
      <c r="H127" s="27"/>
      <c r="I127" s="27"/>
      <c r="J127" s="27"/>
      <c r="K127" s="27"/>
    </row>
    <row r="128" spans="1:13" ht="33" customHeight="1" x14ac:dyDescent="0.25">
      <c r="A128" s="348" t="s">
        <v>210</v>
      </c>
      <c r="B128" s="349"/>
      <c r="C128" s="349"/>
      <c r="D128" s="349"/>
      <c r="E128" s="349"/>
      <c r="F128" s="349"/>
      <c r="G128" s="350"/>
      <c r="H128" s="351" t="s">
        <v>176</v>
      </c>
      <c r="I128" s="352"/>
      <c r="J128" s="351" t="s">
        <v>177</v>
      </c>
      <c r="K128" s="352"/>
      <c r="L128" s="56" t="s">
        <v>178</v>
      </c>
      <c r="M128" s="57" t="s">
        <v>179</v>
      </c>
    </row>
    <row r="129" spans="1:13" ht="20.25" customHeight="1" x14ac:dyDescent="0.25">
      <c r="A129" s="371" t="str">
        <f>IF(J129=J5,"Correcto, TOTAL 2A y 2B GASTO EJECUTADO coincide con el importe indicado al encabezado","ATENCIÓN, TOTAL 2A y 2B GASTO EJECUTADO NO coincide con el importe indicado al encabezado. Revisar si se han introducido correctamente todos los gastos")</f>
        <v>ATENCIÓN, TOTAL 2A y 2B GASTO EJECUTADO NO coincide con el importe indicado al encabezado. Revisar si se han introducido correctamente todos los gastos</v>
      </c>
      <c r="B129" s="372"/>
      <c r="C129" s="372"/>
      <c r="D129" s="372"/>
      <c r="E129" s="372"/>
      <c r="F129" s="372"/>
      <c r="G129" s="372"/>
      <c r="H129" s="375">
        <f>ROUND(H122+H126,2)</f>
        <v>2000</v>
      </c>
      <c r="I129" s="375"/>
      <c r="J129" s="375">
        <f>ROUND(J122+J126,2)</f>
        <v>3000</v>
      </c>
      <c r="K129" s="375"/>
      <c r="L129" s="370">
        <f t="shared" ref="L129" si="44">J129-H129</f>
        <v>1000</v>
      </c>
      <c r="M129" s="367">
        <f t="shared" ref="M129" si="45">(J129-H129)/H129</f>
        <v>0.5</v>
      </c>
    </row>
    <row r="130" spans="1:13" ht="20.25" customHeight="1" x14ac:dyDescent="0.25">
      <c r="A130" s="373"/>
      <c r="B130" s="374"/>
      <c r="C130" s="374"/>
      <c r="D130" s="374"/>
      <c r="E130" s="374"/>
      <c r="F130" s="374"/>
      <c r="G130" s="374"/>
      <c r="H130" s="375"/>
      <c r="I130" s="375"/>
      <c r="J130" s="375"/>
      <c r="K130" s="375"/>
      <c r="L130" s="370"/>
      <c r="M130" s="367"/>
    </row>
  </sheetData>
  <sheetProtection algorithmName="SHA-512" hashValue="XsX7i1taCkRCUXQvYmTyiORSUyoYQY6V6RM1Pv6HsHTI+ggR0XW493ElE46HrBl6TQeqoJCPKBFw2R085q8JVQ==" saltValue="0U7Ud2BM0wsYjR4zwvlO5Q==" spinCount="100000" sheet="1" objects="1" scenarios="1" selectLockedCells="1"/>
  <mergeCells count="307">
    <mergeCell ref="L111:M112"/>
    <mergeCell ref="A117:G117"/>
    <mergeCell ref="H117:I117"/>
    <mergeCell ref="J117:K117"/>
    <mergeCell ref="L116:M117"/>
    <mergeCell ref="L101:M102"/>
    <mergeCell ref="L79:M80"/>
    <mergeCell ref="L83:M84"/>
    <mergeCell ref="L87:M88"/>
    <mergeCell ref="L91:M92"/>
    <mergeCell ref="L95:M96"/>
    <mergeCell ref="A102:G102"/>
    <mergeCell ref="H102:I102"/>
    <mergeCell ref="J102:K102"/>
    <mergeCell ref="A107:G107"/>
    <mergeCell ref="H107:I107"/>
    <mergeCell ref="J107:K107"/>
    <mergeCell ref="H81:M81"/>
    <mergeCell ref="A80:G80"/>
    <mergeCell ref="A84:G84"/>
    <mergeCell ref="A88:G88"/>
    <mergeCell ref="A92:G92"/>
    <mergeCell ref="A96:G96"/>
    <mergeCell ref="A89:C89"/>
    <mergeCell ref="D89:G89"/>
    <mergeCell ref="A93:C93"/>
    <mergeCell ref="D93:G93"/>
    <mergeCell ref="A1:M1"/>
    <mergeCell ref="A2:M2"/>
    <mergeCell ref="L4:M7"/>
    <mergeCell ref="L68:M72"/>
    <mergeCell ref="A5:G6"/>
    <mergeCell ref="H8:I8"/>
    <mergeCell ref="J8:K8"/>
    <mergeCell ref="A8:G8"/>
    <mergeCell ref="A9:G9"/>
    <mergeCell ref="H9:I9"/>
    <mergeCell ref="J10:K10"/>
    <mergeCell ref="A10:G10"/>
    <mergeCell ref="H10:I10"/>
    <mergeCell ref="A11:M11"/>
    <mergeCell ref="H80:I80"/>
    <mergeCell ref="J80:K80"/>
    <mergeCell ref="H84:I84"/>
    <mergeCell ref="J84:K84"/>
    <mergeCell ref="H88:I88"/>
    <mergeCell ref="H72:I72"/>
    <mergeCell ref="J72:K72"/>
    <mergeCell ref="A74:M74"/>
    <mergeCell ref="A94:G94"/>
    <mergeCell ref="H94:I94"/>
    <mergeCell ref="J94:K94"/>
    <mergeCell ref="A95:G95"/>
    <mergeCell ref="H95:I95"/>
    <mergeCell ref="J95:K95"/>
    <mergeCell ref="A91:G91"/>
    <mergeCell ref="H77:M77"/>
    <mergeCell ref="L119:L120"/>
    <mergeCell ref="M119:M120"/>
    <mergeCell ref="L122:L123"/>
    <mergeCell ref="M122:M123"/>
    <mergeCell ref="L129:L130"/>
    <mergeCell ref="M129:M130"/>
    <mergeCell ref="A129:G130"/>
    <mergeCell ref="H129:I130"/>
    <mergeCell ref="J129:K130"/>
    <mergeCell ref="J119:K120"/>
    <mergeCell ref="A116:G116"/>
    <mergeCell ref="H116:I116"/>
    <mergeCell ref="J116:K116"/>
    <mergeCell ref="A119:G120"/>
    <mergeCell ref="H119:I120"/>
    <mergeCell ref="A68:F72"/>
    <mergeCell ref="A114:G114"/>
    <mergeCell ref="H114:I114"/>
    <mergeCell ref="J114:K114"/>
    <mergeCell ref="A115:G115"/>
    <mergeCell ref="J88:K88"/>
    <mergeCell ref="H96:I96"/>
    <mergeCell ref="J96:K96"/>
    <mergeCell ref="H85:M85"/>
    <mergeCell ref="H89:M89"/>
    <mergeCell ref="H93:M93"/>
    <mergeCell ref="H68:I68"/>
    <mergeCell ref="J68:K68"/>
    <mergeCell ref="H69:I69"/>
    <mergeCell ref="J69:K69"/>
    <mergeCell ref="H70:I70"/>
    <mergeCell ref="J70:K70"/>
    <mergeCell ref="H71:I71"/>
    <mergeCell ref="J71:K71"/>
    <mergeCell ref="A128:G128"/>
    <mergeCell ref="H128:I128"/>
    <mergeCell ref="J128:K128"/>
    <mergeCell ref="A122:G123"/>
    <mergeCell ref="H122:I123"/>
    <mergeCell ref="J122:K123"/>
    <mergeCell ref="A125:G126"/>
    <mergeCell ref="H125:I125"/>
    <mergeCell ref="J125:K125"/>
    <mergeCell ref="H126:I126"/>
    <mergeCell ref="J126:K126"/>
    <mergeCell ref="H115:I115"/>
    <mergeCell ref="J115:K115"/>
    <mergeCell ref="A110:G110"/>
    <mergeCell ref="H110:I110"/>
    <mergeCell ref="J110:K110"/>
    <mergeCell ref="A111:G111"/>
    <mergeCell ref="H111:I111"/>
    <mergeCell ref="J111:K111"/>
    <mergeCell ref="A112:G112"/>
    <mergeCell ref="H112:I112"/>
    <mergeCell ref="J112:K112"/>
    <mergeCell ref="A106:G106"/>
    <mergeCell ref="H106:I106"/>
    <mergeCell ref="J106:K106"/>
    <mergeCell ref="A109:G109"/>
    <mergeCell ref="H109:I109"/>
    <mergeCell ref="J109:K109"/>
    <mergeCell ref="A104:G104"/>
    <mergeCell ref="H104:I104"/>
    <mergeCell ref="J104:K104"/>
    <mergeCell ref="A105:G105"/>
    <mergeCell ref="H105:I105"/>
    <mergeCell ref="J105:K105"/>
    <mergeCell ref="A100:G100"/>
    <mergeCell ref="H100:I100"/>
    <mergeCell ref="J100:K100"/>
    <mergeCell ref="A101:G101"/>
    <mergeCell ref="H101:I101"/>
    <mergeCell ref="J101:K101"/>
    <mergeCell ref="A97:G97"/>
    <mergeCell ref="H97:I97"/>
    <mergeCell ref="J97:K97"/>
    <mergeCell ref="A99:G99"/>
    <mergeCell ref="H99:I99"/>
    <mergeCell ref="J99:K99"/>
    <mergeCell ref="H91:I91"/>
    <mergeCell ref="J91:K91"/>
    <mergeCell ref="H92:I92"/>
    <mergeCell ref="J92:K92"/>
    <mergeCell ref="A90:G90"/>
    <mergeCell ref="H90:I90"/>
    <mergeCell ref="J90:K90"/>
    <mergeCell ref="A86:G86"/>
    <mergeCell ref="H86:I86"/>
    <mergeCell ref="J86:K86"/>
    <mergeCell ref="A87:G87"/>
    <mergeCell ref="H87:I87"/>
    <mergeCell ref="J87:K87"/>
    <mergeCell ref="A83:G83"/>
    <mergeCell ref="H83:I83"/>
    <mergeCell ref="J83:K83"/>
    <mergeCell ref="A82:G82"/>
    <mergeCell ref="H82:I82"/>
    <mergeCell ref="J82:K82"/>
    <mergeCell ref="A81:C81"/>
    <mergeCell ref="D81:G81"/>
    <mergeCell ref="A85:C85"/>
    <mergeCell ref="D85:G85"/>
    <mergeCell ref="A78:G78"/>
    <mergeCell ref="H78:I78"/>
    <mergeCell ref="J78:K78"/>
    <mergeCell ref="A79:G79"/>
    <mergeCell ref="H79:I79"/>
    <mergeCell ref="J79:K79"/>
    <mergeCell ref="A76:G76"/>
    <mergeCell ref="H76:I76"/>
    <mergeCell ref="J76:K76"/>
    <mergeCell ref="A77:C77"/>
    <mergeCell ref="D77:G77"/>
    <mergeCell ref="A64:G64"/>
    <mergeCell ref="H64:I64"/>
    <mergeCell ref="J64:K64"/>
    <mergeCell ref="A66:G66"/>
    <mergeCell ref="H66:I66"/>
    <mergeCell ref="J66:K66"/>
    <mergeCell ref="A61:G61"/>
    <mergeCell ref="H61:I61"/>
    <mergeCell ref="J61:K61"/>
    <mergeCell ref="A63:G63"/>
    <mergeCell ref="H63:I63"/>
    <mergeCell ref="J63:K63"/>
    <mergeCell ref="A58:G58"/>
    <mergeCell ref="H58:I58"/>
    <mergeCell ref="J58:K58"/>
    <mergeCell ref="A60:G60"/>
    <mergeCell ref="H60:I60"/>
    <mergeCell ref="J60:K60"/>
    <mergeCell ref="A55:G55"/>
    <mergeCell ref="H55:I55"/>
    <mergeCell ref="J55:K55"/>
    <mergeCell ref="A57:G57"/>
    <mergeCell ref="H57:I57"/>
    <mergeCell ref="J57:K57"/>
    <mergeCell ref="A52:G52"/>
    <mergeCell ref="H52:I52"/>
    <mergeCell ref="J52:K52"/>
    <mergeCell ref="A54:G54"/>
    <mergeCell ref="H54:I54"/>
    <mergeCell ref="J54:K54"/>
    <mergeCell ref="A50:G50"/>
    <mergeCell ref="H50:I50"/>
    <mergeCell ref="J50:K50"/>
    <mergeCell ref="A51:G51"/>
    <mergeCell ref="H51:I51"/>
    <mergeCell ref="J51:K51"/>
    <mergeCell ref="A48:G48"/>
    <mergeCell ref="H48:I48"/>
    <mergeCell ref="J48:K48"/>
    <mergeCell ref="A49:G49"/>
    <mergeCell ref="H49:I49"/>
    <mergeCell ref="J49:K49"/>
    <mergeCell ref="A45:G45"/>
    <mergeCell ref="H45:I45"/>
    <mergeCell ref="J45:K45"/>
    <mergeCell ref="A46:G46"/>
    <mergeCell ref="H46:I46"/>
    <mergeCell ref="J46:K46"/>
    <mergeCell ref="A43:G43"/>
    <mergeCell ref="H43:I43"/>
    <mergeCell ref="J43:K43"/>
    <mergeCell ref="A44:G44"/>
    <mergeCell ref="H44:I44"/>
    <mergeCell ref="J44:K44"/>
    <mergeCell ref="A41:G41"/>
    <mergeCell ref="H41:I41"/>
    <mergeCell ref="J41:K41"/>
    <mergeCell ref="A42:G42"/>
    <mergeCell ref="H42:I42"/>
    <mergeCell ref="J42:K42"/>
    <mergeCell ref="A39:G39"/>
    <mergeCell ref="H39:I39"/>
    <mergeCell ref="J39:K39"/>
    <mergeCell ref="A40:G40"/>
    <mergeCell ref="H40:I40"/>
    <mergeCell ref="J40:K40"/>
    <mergeCell ref="A36:G36"/>
    <mergeCell ref="H36:I36"/>
    <mergeCell ref="J36:K36"/>
    <mergeCell ref="A38:G38"/>
    <mergeCell ref="H38:I38"/>
    <mergeCell ref="J38:K38"/>
    <mergeCell ref="A34:G34"/>
    <mergeCell ref="H34:I34"/>
    <mergeCell ref="J34:K34"/>
    <mergeCell ref="A35:G35"/>
    <mergeCell ref="H35:I35"/>
    <mergeCell ref="J35:K35"/>
    <mergeCell ref="A32:G32"/>
    <mergeCell ref="H32:I32"/>
    <mergeCell ref="J32:K32"/>
    <mergeCell ref="A33:G33"/>
    <mergeCell ref="H33:I33"/>
    <mergeCell ref="J33:K33"/>
    <mergeCell ref="A29:G29"/>
    <mergeCell ref="H29:I29"/>
    <mergeCell ref="J29:K29"/>
    <mergeCell ref="A30:G30"/>
    <mergeCell ref="H30:I30"/>
    <mergeCell ref="J30:K30"/>
    <mergeCell ref="A27:G27"/>
    <mergeCell ref="H27:I27"/>
    <mergeCell ref="J27:K27"/>
    <mergeCell ref="A28:G28"/>
    <mergeCell ref="H28:I28"/>
    <mergeCell ref="J28:K28"/>
    <mergeCell ref="A24:G24"/>
    <mergeCell ref="H24:I24"/>
    <mergeCell ref="J24:K24"/>
    <mergeCell ref="A26:G26"/>
    <mergeCell ref="H26:I26"/>
    <mergeCell ref="J26:K26"/>
    <mergeCell ref="A22:G22"/>
    <mergeCell ref="H22:I22"/>
    <mergeCell ref="J22:K22"/>
    <mergeCell ref="A23:G23"/>
    <mergeCell ref="H23:I23"/>
    <mergeCell ref="J23:K23"/>
    <mergeCell ref="A20:G20"/>
    <mergeCell ref="H20:I20"/>
    <mergeCell ref="J20:K20"/>
    <mergeCell ref="A21:G21"/>
    <mergeCell ref="H21:I21"/>
    <mergeCell ref="J21:K21"/>
    <mergeCell ref="A18:G18"/>
    <mergeCell ref="H18:I18"/>
    <mergeCell ref="J18:K18"/>
    <mergeCell ref="A19:G19"/>
    <mergeCell ref="H19:I19"/>
    <mergeCell ref="J19:K19"/>
    <mergeCell ref="A17:G17"/>
    <mergeCell ref="H17:I17"/>
    <mergeCell ref="J17:K17"/>
    <mergeCell ref="A16:M16"/>
    <mergeCell ref="A14:M14"/>
    <mergeCell ref="H3:I3"/>
    <mergeCell ref="J3:K3"/>
    <mergeCell ref="H5:I6"/>
    <mergeCell ref="J5:K6"/>
    <mergeCell ref="A7:G7"/>
    <mergeCell ref="H7:I7"/>
    <mergeCell ref="J7:K7"/>
    <mergeCell ref="A4:G4"/>
    <mergeCell ref="H4:I4"/>
    <mergeCell ref="J4:K4"/>
    <mergeCell ref="A12:M12"/>
  </mergeCells>
  <dataValidations count="1">
    <dataValidation type="custom" allowBlank="1" showInputMessage="1" showErrorMessage="1" errorTitle="Formato no válido" error="Por favor, introducir número con dos decimales como máximo" sqref="H94 H64 H18:H23 H33:H35 H49:H51 H39:H45 H126 H27:H29 H55:H56 H58 H105 H100 H82 H86 H90 H77:H78 H110 H115 H61:H62 J61:J62 J94 J64 J18:J23 J33:J35 J49:J51 J39:J45 J126 J27:J29 J55:J56 J58 J105 J100 J82 J86 J90 H5 J110 J115 J5:K6 J78" xr:uid="{A6B2F1A6-0A9B-4EB3-BAE6-D70DA21F2B23}">
      <formula1>AND(ISNUMBER(H5),ROUND(H5,2)=H5)</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D1342"/>
  <sheetViews>
    <sheetView tabSelected="1" topLeftCell="A476" zoomScale="80" zoomScaleNormal="80" workbookViewId="0">
      <selection activeCell="F541" sqref="F541"/>
    </sheetView>
  </sheetViews>
  <sheetFormatPr baseColWidth="10" defaultColWidth="14.42578125" defaultRowHeight="15" customHeight="1" x14ac:dyDescent="0.25"/>
  <cols>
    <col min="1" max="1" width="10.7109375" style="76" customWidth="1"/>
    <col min="2" max="2" width="21.85546875" style="76" customWidth="1"/>
    <col min="3" max="3" width="14.42578125" style="76" customWidth="1"/>
    <col min="4" max="4" width="15.140625" style="76" customWidth="1"/>
    <col min="5" max="5" width="13.42578125" style="76" customWidth="1"/>
    <col min="6" max="6" width="77.42578125" style="76" customWidth="1"/>
    <col min="7" max="7" width="13" style="76" customWidth="1"/>
    <col min="8" max="8" width="13.140625" style="76" customWidth="1"/>
    <col min="9" max="9" width="16.140625" style="76" customWidth="1"/>
    <col min="10" max="10" width="16.28515625" style="76" customWidth="1"/>
    <col min="11" max="12" width="17.140625" style="76" customWidth="1"/>
    <col min="13" max="13" width="16.140625" style="76" customWidth="1"/>
    <col min="14" max="14" width="19" style="76" bestFit="1" customWidth="1"/>
    <col min="15" max="15" width="18.140625" style="134" customWidth="1"/>
    <col min="16" max="29" width="10.7109375" style="76" customWidth="1"/>
    <col min="30" max="16384" width="14.42578125" style="76"/>
  </cols>
  <sheetData>
    <row r="1" spans="1:21" ht="24.75" customHeight="1" x14ac:dyDescent="0.25">
      <c r="A1" s="422" t="s">
        <v>52</v>
      </c>
      <c r="B1" s="423"/>
      <c r="C1" s="423"/>
      <c r="D1" s="423"/>
      <c r="E1" s="423"/>
      <c r="F1" s="423"/>
      <c r="G1" s="423"/>
      <c r="H1" s="423"/>
      <c r="I1" s="423"/>
      <c r="J1" s="423"/>
      <c r="K1" s="423"/>
      <c r="L1" s="423"/>
      <c r="M1" s="423"/>
      <c r="N1" s="423"/>
      <c r="O1" s="424"/>
    </row>
    <row r="2" spans="1:21" s="109" customFormat="1" ht="96.75" customHeight="1" x14ac:dyDescent="0.3">
      <c r="A2" s="434" t="s">
        <v>237</v>
      </c>
      <c r="B2" s="435"/>
      <c r="C2" s="435"/>
      <c r="D2" s="435"/>
      <c r="E2" s="435"/>
      <c r="F2" s="435"/>
      <c r="G2" s="435"/>
      <c r="H2" s="435"/>
      <c r="I2" s="435"/>
      <c r="J2" s="435"/>
      <c r="K2" s="435"/>
      <c r="L2" s="435"/>
      <c r="M2" s="435"/>
      <c r="N2" s="435"/>
      <c r="O2" s="436"/>
    </row>
    <row r="3" spans="1:21" s="109" customFormat="1" ht="39.75" customHeight="1" thickBot="1" x14ac:dyDescent="0.35">
      <c r="A3" s="437" t="s">
        <v>53</v>
      </c>
      <c r="B3" s="438"/>
      <c r="C3" s="438"/>
      <c r="D3" s="438"/>
      <c r="E3" s="438"/>
      <c r="F3" s="438"/>
      <c r="G3" s="438"/>
      <c r="H3" s="438"/>
      <c r="I3" s="438"/>
      <c r="J3" s="438"/>
      <c r="K3" s="438"/>
      <c r="L3" s="438"/>
      <c r="M3" s="438"/>
      <c r="N3" s="438"/>
      <c r="O3" s="438"/>
    </row>
    <row r="4" spans="1:21" s="110" customFormat="1" ht="19.5" customHeight="1" thickBot="1" x14ac:dyDescent="0.3">
      <c r="A4" s="439" t="s">
        <v>195</v>
      </c>
      <c r="B4" s="440"/>
      <c r="C4" s="440"/>
      <c r="D4" s="440"/>
      <c r="E4" s="440"/>
      <c r="F4" s="440"/>
      <c r="G4" s="440"/>
      <c r="H4" s="440"/>
      <c r="I4" s="440"/>
      <c r="J4" s="440"/>
      <c r="K4" s="440"/>
      <c r="L4" s="440"/>
      <c r="M4" s="440"/>
      <c r="N4" s="440"/>
      <c r="O4" s="441"/>
    </row>
    <row r="5" spans="1:21" s="111" customFormat="1" ht="19.5" customHeight="1" thickBot="1" x14ac:dyDescent="0.35">
      <c r="A5" s="146"/>
      <c r="B5" s="147"/>
      <c r="C5" s="147"/>
      <c r="D5" s="147"/>
      <c r="E5" s="147"/>
      <c r="F5" s="147"/>
      <c r="G5" s="147"/>
      <c r="H5" s="147"/>
      <c r="I5" s="147"/>
      <c r="J5" s="147"/>
      <c r="K5" s="147"/>
      <c r="L5" s="147"/>
      <c r="M5" s="147"/>
      <c r="N5" s="147"/>
      <c r="O5" s="148"/>
      <c r="P5" s="109"/>
      <c r="Q5" s="109"/>
      <c r="R5" s="109"/>
      <c r="S5" s="109"/>
      <c r="T5" s="109"/>
      <c r="U5" s="109"/>
    </row>
    <row r="6" spans="1:21" s="110" customFormat="1" ht="19.5" customHeight="1" thickBot="1" x14ac:dyDescent="0.35">
      <c r="A6" s="439" t="s">
        <v>198</v>
      </c>
      <c r="B6" s="440"/>
      <c r="C6" s="440"/>
      <c r="D6" s="440"/>
      <c r="E6" s="440"/>
      <c r="F6" s="440"/>
      <c r="G6" s="440"/>
      <c r="H6" s="440"/>
      <c r="I6" s="440"/>
      <c r="J6" s="440"/>
      <c r="K6" s="440"/>
      <c r="L6" s="440"/>
      <c r="M6" s="440"/>
      <c r="N6" s="440"/>
      <c r="O6" s="441"/>
      <c r="P6" s="109"/>
      <c r="Q6" s="109"/>
      <c r="R6" s="109"/>
      <c r="S6" s="109"/>
      <c r="T6" s="109"/>
      <c r="U6" s="109"/>
    </row>
    <row r="7" spans="1:21" s="110" customFormat="1" ht="20.25" customHeight="1" x14ac:dyDescent="0.25">
      <c r="A7" s="425" t="s">
        <v>34</v>
      </c>
      <c r="B7" s="426"/>
      <c r="C7" s="426"/>
      <c r="D7" s="426"/>
      <c r="E7" s="426"/>
      <c r="F7" s="426"/>
      <c r="G7" s="426"/>
      <c r="H7" s="426"/>
      <c r="I7" s="426"/>
      <c r="J7" s="426"/>
      <c r="K7" s="426"/>
      <c r="L7" s="426"/>
      <c r="M7" s="426"/>
      <c r="N7" s="426"/>
      <c r="O7" s="427"/>
    </row>
    <row r="8" spans="1:21" ht="15.75" customHeight="1" thickBot="1" x14ac:dyDescent="0.3">
      <c r="A8" s="428" t="s">
        <v>6</v>
      </c>
      <c r="B8" s="429"/>
      <c r="C8" s="429"/>
      <c r="D8" s="429"/>
      <c r="E8" s="429"/>
      <c r="F8" s="429"/>
      <c r="G8" s="429"/>
      <c r="H8" s="429"/>
      <c r="I8" s="429"/>
      <c r="J8" s="429"/>
      <c r="K8" s="429"/>
      <c r="L8" s="429"/>
      <c r="M8" s="429"/>
      <c r="N8" s="429"/>
      <c r="O8" s="430"/>
    </row>
    <row r="9" spans="1:21" s="112" customFormat="1" ht="71.25" x14ac:dyDescent="0.25">
      <c r="A9" s="149" t="s">
        <v>60</v>
      </c>
      <c r="B9" s="150" t="s">
        <v>59</v>
      </c>
      <c r="C9" s="150" t="s">
        <v>57</v>
      </c>
      <c r="D9" s="150" t="s">
        <v>58</v>
      </c>
      <c r="E9" s="150" t="s">
        <v>61</v>
      </c>
      <c r="F9" s="150" t="s">
        <v>62</v>
      </c>
      <c r="G9" s="150" t="s">
        <v>63</v>
      </c>
      <c r="H9" s="150" t="s">
        <v>64</v>
      </c>
      <c r="I9" s="150" t="s">
        <v>65</v>
      </c>
      <c r="J9" s="151" t="s">
        <v>77</v>
      </c>
      <c r="K9" s="151" t="s">
        <v>78</v>
      </c>
      <c r="L9" s="151" t="s">
        <v>76</v>
      </c>
      <c r="M9" s="152" t="s">
        <v>79</v>
      </c>
      <c r="N9" s="151" t="s">
        <v>68</v>
      </c>
      <c r="O9" s="153" t="s">
        <v>67</v>
      </c>
    </row>
    <row r="10" spans="1:21" ht="30.75" customHeight="1" x14ac:dyDescent="0.25">
      <c r="A10" s="235">
        <v>1</v>
      </c>
      <c r="B10" s="114"/>
      <c r="C10" s="115"/>
      <c r="D10" s="116"/>
      <c r="E10" s="115"/>
      <c r="F10" s="114"/>
      <c r="G10" s="114"/>
      <c r="H10" s="114"/>
      <c r="I10" s="114"/>
      <c r="J10" s="117"/>
      <c r="K10" s="117"/>
      <c r="L10" s="117"/>
      <c r="M10" s="118"/>
      <c r="N10" s="117"/>
      <c r="O10" s="119" t="str">
        <f t="shared" ref="O10:O34" si="0">IF(J10&gt;=15000,"Sí","")</f>
        <v/>
      </c>
    </row>
    <row r="11" spans="1:21" ht="30.75" customHeight="1" x14ac:dyDescent="0.25">
      <c r="A11" s="236">
        <f t="shared" ref="A11:A34" si="1">A10+1</f>
        <v>2</v>
      </c>
      <c r="B11" s="120"/>
      <c r="C11" s="121"/>
      <c r="D11" s="122" t="s">
        <v>8</v>
      </c>
      <c r="E11" s="121"/>
      <c r="F11" s="120"/>
      <c r="G11" s="120"/>
      <c r="H11" s="120"/>
      <c r="I11" s="120"/>
      <c r="J11" s="123"/>
      <c r="K11" s="123"/>
      <c r="L11" s="123"/>
      <c r="M11" s="124"/>
      <c r="N11" s="123"/>
      <c r="O11" s="119" t="str">
        <f t="shared" si="0"/>
        <v/>
      </c>
    </row>
    <row r="12" spans="1:21" ht="30.75" customHeight="1" x14ac:dyDescent="0.25">
      <c r="A12" s="235">
        <f>A11+1</f>
        <v>3</v>
      </c>
      <c r="B12" s="114"/>
      <c r="C12" s="115"/>
      <c r="D12" s="116" t="s">
        <v>8</v>
      </c>
      <c r="E12" s="115"/>
      <c r="F12" s="114"/>
      <c r="G12" s="114"/>
      <c r="H12" s="114"/>
      <c r="I12" s="114"/>
      <c r="J12" s="117"/>
      <c r="K12" s="117"/>
      <c r="L12" s="117"/>
      <c r="M12" s="118"/>
      <c r="N12" s="117"/>
      <c r="O12" s="119" t="str">
        <f t="shared" si="0"/>
        <v/>
      </c>
    </row>
    <row r="13" spans="1:21" ht="30.75" customHeight="1" x14ac:dyDescent="0.25">
      <c r="A13" s="236">
        <f t="shared" si="1"/>
        <v>4</v>
      </c>
      <c r="B13" s="120"/>
      <c r="C13" s="121"/>
      <c r="D13" s="122"/>
      <c r="E13" s="121"/>
      <c r="F13" s="120"/>
      <c r="G13" s="120"/>
      <c r="H13" s="120"/>
      <c r="I13" s="120"/>
      <c r="J13" s="123"/>
      <c r="K13" s="123"/>
      <c r="L13" s="123"/>
      <c r="M13" s="124"/>
      <c r="N13" s="123"/>
      <c r="O13" s="119" t="str">
        <f t="shared" si="0"/>
        <v/>
      </c>
    </row>
    <row r="14" spans="1:21" ht="30.75" customHeight="1" x14ac:dyDescent="0.25">
      <c r="A14" s="235">
        <f t="shared" si="1"/>
        <v>5</v>
      </c>
      <c r="B14" s="114"/>
      <c r="C14" s="115"/>
      <c r="D14" s="116" t="s">
        <v>8</v>
      </c>
      <c r="E14" s="115"/>
      <c r="F14" s="114"/>
      <c r="G14" s="114"/>
      <c r="H14" s="114"/>
      <c r="I14" s="114"/>
      <c r="J14" s="117"/>
      <c r="K14" s="117"/>
      <c r="L14" s="117"/>
      <c r="M14" s="118"/>
      <c r="N14" s="117"/>
      <c r="O14" s="119" t="str">
        <f t="shared" si="0"/>
        <v/>
      </c>
    </row>
    <row r="15" spans="1:21" ht="30.75" customHeight="1" x14ac:dyDescent="0.25">
      <c r="A15" s="236">
        <f t="shared" si="1"/>
        <v>6</v>
      </c>
      <c r="B15" s="120"/>
      <c r="C15" s="121"/>
      <c r="D15" s="122" t="s">
        <v>8</v>
      </c>
      <c r="E15" s="121"/>
      <c r="F15" s="120"/>
      <c r="G15" s="120"/>
      <c r="H15" s="120"/>
      <c r="I15" s="120"/>
      <c r="J15" s="123"/>
      <c r="K15" s="123"/>
      <c r="L15" s="123"/>
      <c r="M15" s="124"/>
      <c r="N15" s="123"/>
      <c r="O15" s="119" t="str">
        <f t="shared" si="0"/>
        <v/>
      </c>
    </row>
    <row r="16" spans="1:21" ht="30.75" customHeight="1" x14ac:dyDescent="0.25">
      <c r="A16" s="235">
        <f t="shared" si="1"/>
        <v>7</v>
      </c>
      <c r="B16" s="114"/>
      <c r="C16" s="115"/>
      <c r="D16" s="116" t="s">
        <v>8</v>
      </c>
      <c r="E16" s="115"/>
      <c r="F16" s="114"/>
      <c r="G16" s="114"/>
      <c r="H16" s="114"/>
      <c r="I16" s="114"/>
      <c r="J16" s="117"/>
      <c r="K16" s="117"/>
      <c r="L16" s="117"/>
      <c r="M16" s="118"/>
      <c r="N16" s="117"/>
      <c r="O16" s="119" t="str">
        <f t="shared" si="0"/>
        <v/>
      </c>
    </row>
    <row r="17" spans="1:15" ht="30.75" customHeight="1" x14ac:dyDescent="0.25">
      <c r="A17" s="236">
        <f t="shared" si="1"/>
        <v>8</v>
      </c>
      <c r="B17" s="120"/>
      <c r="C17" s="121"/>
      <c r="D17" s="122" t="s">
        <v>8</v>
      </c>
      <c r="E17" s="121"/>
      <c r="F17" s="120"/>
      <c r="G17" s="120"/>
      <c r="H17" s="120"/>
      <c r="I17" s="120"/>
      <c r="J17" s="123"/>
      <c r="K17" s="123"/>
      <c r="L17" s="123"/>
      <c r="M17" s="124"/>
      <c r="N17" s="123"/>
      <c r="O17" s="119" t="str">
        <f t="shared" si="0"/>
        <v/>
      </c>
    </row>
    <row r="18" spans="1:15" ht="30.75" customHeight="1" x14ac:dyDescent="0.25">
      <c r="A18" s="235">
        <f t="shared" si="1"/>
        <v>9</v>
      </c>
      <c r="B18" s="114"/>
      <c r="C18" s="115"/>
      <c r="D18" s="116" t="s">
        <v>8</v>
      </c>
      <c r="E18" s="115"/>
      <c r="F18" s="114"/>
      <c r="G18" s="114"/>
      <c r="H18" s="114"/>
      <c r="I18" s="114"/>
      <c r="J18" s="117"/>
      <c r="K18" s="117"/>
      <c r="L18" s="117"/>
      <c r="M18" s="118"/>
      <c r="N18" s="117"/>
      <c r="O18" s="119" t="str">
        <f t="shared" si="0"/>
        <v/>
      </c>
    </row>
    <row r="19" spans="1:15" ht="30.75" customHeight="1" x14ac:dyDescent="0.25">
      <c r="A19" s="236">
        <f t="shared" si="1"/>
        <v>10</v>
      </c>
      <c r="B19" s="120"/>
      <c r="C19" s="121"/>
      <c r="D19" s="122" t="s">
        <v>8</v>
      </c>
      <c r="E19" s="121"/>
      <c r="F19" s="120"/>
      <c r="G19" s="120"/>
      <c r="H19" s="120"/>
      <c r="I19" s="120"/>
      <c r="J19" s="123"/>
      <c r="K19" s="123"/>
      <c r="L19" s="123"/>
      <c r="M19" s="124"/>
      <c r="N19" s="123"/>
      <c r="O19" s="119" t="str">
        <f t="shared" si="0"/>
        <v/>
      </c>
    </row>
    <row r="20" spans="1:15" ht="30.75" customHeight="1" x14ac:dyDescent="0.25">
      <c r="A20" s="235">
        <f t="shared" si="1"/>
        <v>11</v>
      </c>
      <c r="B20" s="114"/>
      <c r="C20" s="115"/>
      <c r="D20" s="116" t="s">
        <v>8</v>
      </c>
      <c r="E20" s="115"/>
      <c r="F20" s="114"/>
      <c r="G20" s="114"/>
      <c r="H20" s="114"/>
      <c r="I20" s="114"/>
      <c r="J20" s="117"/>
      <c r="K20" s="117"/>
      <c r="L20" s="117"/>
      <c r="M20" s="118"/>
      <c r="N20" s="117"/>
      <c r="O20" s="119" t="str">
        <f t="shared" si="0"/>
        <v/>
      </c>
    </row>
    <row r="21" spans="1:15" ht="30.75" customHeight="1" x14ac:dyDescent="0.25">
      <c r="A21" s="236">
        <f t="shared" si="1"/>
        <v>12</v>
      </c>
      <c r="B21" s="120"/>
      <c r="C21" s="121"/>
      <c r="D21" s="122" t="s">
        <v>8</v>
      </c>
      <c r="E21" s="121"/>
      <c r="F21" s="120"/>
      <c r="G21" s="120"/>
      <c r="H21" s="120"/>
      <c r="I21" s="120"/>
      <c r="J21" s="123"/>
      <c r="K21" s="123"/>
      <c r="L21" s="123"/>
      <c r="M21" s="124"/>
      <c r="N21" s="123"/>
      <c r="O21" s="119" t="str">
        <f t="shared" si="0"/>
        <v/>
      </c>
    </row>
    <row r="22" spans="1:15" ht="30.75" customHeight="1" x14ac:dyDescent="0.25">
      <c r="A22" s="235">
        <f t="shared" si="1"/>
        <v>13</v>
      </c>
      <c r="B22" s="114"/>
      <c r="C22" s="115"/>
      <c r="D22" s="116" t="s">
        <v>8</v>
      </c>
      <c r="E22" s="115"/>
      <c r="F22" s="114"/>
      <c r="G22" s="114"/>
      <c r="H22" s="114"/>
      <c r="I22" s="114"/>
      <c r="J22" s="117"/>
      <c r="K22" s="117"/>
      <c r="L22" s="117"/>
      <c r="M22" s="118"/>
      <c r="N22" s="117"/>
      <c r="O22" s="119" t="str">
        <f t="shared" si="0"/>
        <v/>
      </c>
    </row>
    <row r="23" spans="1:15" ht="30.75" customHeight="1" x14ac:dyDescent="0.25">
      <c r="A23" s="236">
        <f t="shared" si="1"/>
        <v>14</v>
      </c>
      <c r="B23" s="120" t="s">
        <v>8</v>
      </c>
      <c r="C23" s="121" t="s">
        <v>8</v>
      </c>
      <c r="D23" s="122" t="s">
        <v>8</v>
      </c>
      <c r="E23" s="121" t="s">
        <v>8</v>
      </c>
      <c r="F23" s="120" t="s">
        <v>8</v>
      </c>
      <c r="G23" s="120"/>
      <c r="H23" s="120"/>
      <c r="I23" s="120"/>
      <c r="J23" s="123"/>
      <c r="K23" s="123"/>
      <c r="L23" s="123"/>
      <c r="M23" s="124"/>
      <c r="N23" s="123"/>
      <c r="O23" s="119" t="str">
        <f t="shared" si="0"/>
        <v/>
      </c>
    </row>
    <row r="24" spans="1:15" ht="30.75" customHeight="1" x14ac:dyDescent="0.25">
      <c r="A24" s="235">
        <f t="shared" si="1"/>
        <v>15</v>
      </c>
      <c r="B24" s="114" t="s">
        <v>8</v>
      </c>
      <c r="C24" s="115" t="s">
        <v>8</v>
      </c>
      <c r="D24" s="116" t="s">
        <v>8</v>
      </c>
      <c r="E24" s="115" t="s">
        <v>8</v>
      </c>
      <c r="F24" s="114" t="s">
        <v>8</v>
      </c>
      <c r="G24" s="114"/>
      <c r="H24" s="114"/>
      <c r="I24" s="114"/>
      <c r="J24" s="117"/>
      <c r="K24" s="117"/>
      <c r="L24" s="117"/>
      <c r="M24" s="118"/>
      <c r="N24" s="117"/>
      <c r="O24" s="119" t="str">
        <f t="shared" si="0"/>
        <v/>
      </c>
    </row>
    <row r="25" spans="1:15" ht="30.75" customHeight="1" x14ac:dyDescent="0.25">
      <c r="A25" s="236">
        <f t="shared" si="1"/>
        <v>16</v>
      </c>
      <c r="B25" s="120" t="s">
        <v>8</v>
      </c>
      <c r="C25" s="121" t="s">
        <v>8</v>
      </c>
      <c r="D25" s="122" t="s">
        <v>8</v>
      </c>
      <c r="E25" s="121" t="s">
        <v>8</v>
      </c>
      <c r="F25" s="120" t="s">
        <v>8</v>
      </c>
      <c r="G25" s="120"/>
      <c r="H25" s="120"/>
      <c r="I25" s="120"/>
      <c r="J25" s="123"/>
      <c r="K25" s="123"/>
      <c r="L25" s="123"/>
      <c r="M25" s="124"/>
      <c r="N25" s="123"/>
      <c r="O25" s="119" t="str">
        <f t="shared" si="0"/>
        <v/>
      </c>
    </row>
    <row r="26" spans="1:15" ht="30.75" customHeight="1" x14ac:dyDescent="0.25">
      <c r="A26" s="235">
        <f t="shared" si="1"/>
        <v>17</v>
      </c>
      <c r="B26" s="114" t="s">
        <v>8</v>
      </c>
      <c r="C26" s="115" t="s">
        <v>8</v>
      </c>
      <c r="D26" s="116" t="s">
        <v>8</v>
      </c>
      <c r="E26" s="115" t="s">
        <v>8</v>
      </c>
      <c r="F26" s="114" t="s">
        <v>8</v>
      </c>
      <c r="G26" s="114"/>
      <c r="H26" s="114"/>
      <c r="I26" s="114"/>
      <c r="J26" s="117"/>
      <c r="K26" s="117"/>
      <c r="L26" s="117"/>
      <c r="M26" s="118"/>
      <c r="N26" s="117"/>
      <c r="O26" s="119" t="str">
        <f t="shared" si="0"/>
        <v/>
      </c>
    </row>
    <row r="27" spans="1:15" ht="30.75" customHeight="1" x14ac:dyDescent="0.25">
      <c r="A27" s="236">
        <f t="shared" si="1"/>
        <v>18</v>
      </c>
      <c r="B27" s="120" t="s">
        <v>8</v>
      </c>
      <c r="C27" s="121" t="s">
        <v>8</v>
      </c>
      <c r="D27" s="122" t="s">
        <v>8</v>
      </c>
      <c r="E27" s="121" t="s">
        <v>8</v>
      </c>
      <c r="F27" s="120" t="s">
        <v>8</v>
      </c>
      <c r="G27" s="120"/>
      <c r="H27" s="120"/>
      <c r="I27" s="120"/>
      <c r="J27" s="123"/>
      <c r="K27" s="123"/>
      <c r="L27" s="123"/>
      <c r="M27" s="124"/>
      <c r="N27" s="123"/>
      <c r="O27" s="119" t="str">
        <f t="shared" si="0"/>
        <v/>
      </c>
    </row>
    <row r="28" spans="1:15" ht="30.75" customHeight="1" x14ac:dyDescent="0.25">
      <c r="A28" s="235">
        <f>A27+1</f>
        <v>19</v>
      </c>
      <c r="B28" s="114" t="s">
        <v>8</v>
      </c>
      <c r="C28" s="115" t="s">
        <v>8</v>
      </c>
      <c r="D28" s="116" t="s">
        <v>8</v>
      </c>
      <c r="E28" s="115" t="s">
        <v>8</v>
      </c>
      <c r="F28" s="114" t="s">
        <v>8</v>
      </c>
      <c r="G28" s="114"/>
      <c r="H28" s="114"/>
      <c r="I28" s="114"/>
      <c r="J28" s="117"/>
      <c r="K28" s="117"/>
      <c r="L28" s="117"/>
      <c r="M28" s="118"/>
      <c r="N28" s="117"/>
      <c r="O28" s="119" t="str">
        <f t="shared" si="0"/>
        <v/>
      </c>
    </row>
    <row r="29" spans="1:15" ht="30.75" customHeight="1" x14ac:dyDescent="0.25">
      <c r="A29" s="236">
        <f t="shared" si="1"/>
        <v>20</v>
      </c>
      <c r="B29" s="120"/>
      <c r="C29" s="121"/>
      <c r="D29" s="122" t="s">
        <v>8</v>
      </c>
      <c r="E29" s="121"/>
      <c r="F29" s="120"/>
      <c r="G29" s="120"/>
      <c r="H29" s="120"/>
      <c r="I29" s="120"/>
      <c r="J29" s="123"/>
      <c r="K29" s="123"/>
      <c r="L29" s="123"/>
      <c r="M29" s="124"/>
      <c r="N29" s="123"/>
      <c r="O29" s="119" t="str">
        <f t="shared" si="0"/>
        <v/>
      </c>
    </row>
    <row r="30" spans="1:15" ht="30.75" customHeight="1" x14ac:dyDescent="0.25">
      <c r="A30" s="235">
        <f t="shared" si="1"/>
        <v>21</v>
      </c>
      <c r="B30" s="114"/>
      <c r="C30" s="115"/>
      <c r="D30" s="116" t="s">
        <v>8</v>
      </c>
      <c r="E30" s="115"/>
      <c r="F30" s="114"/>
      <c r="G30" s="114"/>
      <c r="H30" s="114"/>
      <c r="I30" s="114"/>
      <c r="J30" s="117"/>
      <c r="K30" s="117"/>
      <c r="L30" s="117"/>
      <c r="M30" s="118"/>
      <c r="N30" s="117"/>
      <c r="O30" s="119" t="str">
        <f t="shared" si="0"/>
        <v/>
      </c>
    </row>
    <row r="31" spans="1:15" ht="30.75" customHeight="1" x14ac:dyDescent="0.25">
      <c r="A31" s="236">
        <f t="shared" si="1"/>
        <v>22</v>
      </c>
      <c r="B31" s="120"/>
      <c r="C31" s="121"/>
      <c r="D31" s="122" t="s">
        <v>8</v>
      </c>
      <c r="E31" s="121"/>
      <c r="F31" s="120"/>
      <c r="G31" s="120"/>
      <c r="H31" s="120"/>
      <c r="I31" s="120"/>
      <c r="J31" s="123"/>
      <c r="K31" s="123"/>
      <c r="L31" s="123"/>
      <c r="M31" s="124"/>
      <c r="N31" s="123"/>
      <c r="O31" s="119" t="str">
        <f t="shared" si="0"/>
        <v/>
      </c>
    </row>
    <row r="32" spans="1:15" ht="30.75" customHeight="1" x14ac:dyDescent="0.25">
      <c r="A32" s="235">
        <f t="shared" si="1"/>
        <v>23</v>
      </c>
      <c r="B32" s="114"/>
      <c r="C32" s="115"/>
      <c r="D32" s="116"/>
      <c r="E32" s="115"/>
      <c r="F32" s="114"/>
      <c r="G32" s="114"/>
      <c r="H32" s="114"/>
      <c r="I32" s="114"/>
      <c r="J32" s="117"/>
      <c r="K32" s="117"/>
      <c r="L32" s="117"/>
      <c r="M32" s="118"/>
      <c r="N32" s="117"/>
      <c r="O32" s="119" t="str">
        <f t="shared" si="0"/>
        <v/>
      </c>
    </row>
    <row r="33" spans="1:15" ht="30.75" customHeight="1" x14ac:dyDescent="0.25">
      <c r="A33" s="236">
        <f t="shared" si="1"/>
        <v>24</v>
      </c>
      <c r="B33" s="120"/>
      <c r="C33" s="121"/>
      <c r="D33" s="122"/>
      <c r="E33" s="121"/>
      <c r="F33" s="120"/>
      <c r="G33" s="120"/>
      <c r="H33" s="120"/>
      <c r="I33" s="120"/>
      <c r="J33" s="123"/>
      <c r="K33" s="123"/>
      <c r="L33" s="123"/>
      <c r="M33" s="124"/>
      <c r="N33" s="123"/>
      <c r="O33" s="119" t="str">
        <f t="shared" si="0"/>
        <v/>
      </c>
    </row>
    <row r="34" spans="1:15" ht="30.75" customHeight="1" thickBot="1" x14ac:dyDescent="0.3">
      <c r="A34" s="235">
        <f t="shared" si="1"/>
        <v>25</v>
      </c>
      <c r="B34" s="114"/>
      <c r="C34" s="115"/>
      <c r="D34" s="116" t="s">
        <v>8</v>
      </c>
      <c r="E34" s="115"/>
      <c r="F34" s="114"/>
      <c r="G34" s="114"/>
      <c r="H34" s="114"/>
      <c r="I34" s="114"/>
      <c r="J34" s="117"/>
      <c r="K34" s="117"/>
      <c r="L34" s="117"/>
      <c r="M34" s="118"/>
      <c r="N34" s="117"/>
      <c r="O34" s="119" t="str">
        <f t="shared" si="0"/>
        <v/>
      </c>
    </row>
    <row r="35" spans="1:15" ht="30.75" customHeight="1" thickBot="1" x14ac:dyDescent="0.3">
      <c r="A35" s="442" t="s">
        <v>9</v>
      </c>
      <c r="B35" s="443"/>
      <c r="C35" s="443"/>
      <c r="D35" s="443"/>
      <c r="E35" s="443"/>
      <c r="F35" s="443"/>
      <c r="G35" s="443"/>
      <c r="H35" s="443"/>
      <c r="I35" s="444"/>
      <c r="J35" s="154">
        <f>SUM(J10:J34)</f>
        <v>0</v>
      </c>
      <c r="K35" s="154">
        <f>SUM(K10:K34)</f>
        <v>0</v>
      </c>
      <c r="L35" s="155">
        <f>SUM(L10:L34)</f>
        <v>0</v>
      </c>
      <c r="M35" s="155">
        <f>SUM(M10:M34)</f>
        <v>0</v>
      </c>
      <c r="N35" s="155">
        <f>SUM(N10:N34)</f>
        <v>0</v>
      </c>
      <c r="O35" s="156"/>
    </row>
    <row r="36" spans="1:15" ht="30.75" customHeight="1" thickBot="1" x14ac:dyDescent="0.3">
      <c r="A36" s="157"/>
      <c r="B36" s="158"/>
      <c r="C36" s="158"/>
      <c r="D36" s="158"/>
      <c r="E36" s="158"/>
      <c r="F36" s="158"/>
      <c r="G36" s="158"/>
      <c r="H36" s="158"/>
      <c r="I36" s="158"/>
      <c r="J36" s="159"/>
      <c r="K36" s="159"/>
      <c r="L36" s="160"/>
      <c r="M36" s="160"/>
      <c r="N36" s="160"/>
      <c r="O36" s="161"/>
    </row>
    <row r="37" spans="1:15" ht="30.75" customHeight="1" thickBot="1" x14ac:dyDescent="0.3">
      <c r="A37" s="431" t="s">
        <v>7</v>
      </c>
      <c r="B37" s="432"/>
      <c r="C37" s="432"/>
      <c r="D37" s="432"/>
      <c r="E37" s="432"/>
      <c r="F37" s="432"/>
      <c r="G37" s="432"/>
      <c r="H37" s="432"/>
      <c r="I37" s="432"/>
      <c r="J37" s="432"/>
      <c r="K37" s="432"/>
      <c r="L37" s="432"/>
      <c r="M37" s="432"/>
      <c r="N37" s="432"/>
      <c r="O37" s="433"/>
    </row>
    <row r="38" spans="1:15" s="112" customFormat="1" ht="59.25" customHeight="1" x14ac:dyDescent="0.25">
      <c r="A38" s="149" t="s">
        <v>60</v>
      </c>
      <c r="B38" s="150" t="s">
        <v>59</v>
      </c>
      <c r="C38" s="150" t="s">
        <v>57</v>
      </c>
      <c r="D38" s="150" t="s">
        <v>58</v>
      </c>
      <c r="E38" s="150" t="s">
        <v>61</v>
      </c>
      <c r="F38" s="150" t="s">
        <v>62</v>
      </c>
      <c r="G38" s="150" t="s">
        <v>63</v>
      </c>
      <c r="H38" s="150" t="s">
        <v>64</v>
      </c>
      <c r="I38" s="150" t="s">
        <v>65</v>
      </c>
      <c r="J38" s="151" t="s">
        <v>77</v>
      </c>
      <c r="K38" s="151" t="s">
        <v>78</v>
      </c>
      <c r="L38" s="151" t="s">
        <v>76</v>
      </c>
      <c r="M38" s="152" t="s">
        <v>79</v>
      </c>
      <c r="N38" s="152" t="s">
        <v>68</v>
      </c>
      <c r="O38" s="162" t="s">
        <v>67</v>
      </c>
    </row>
    <row r="39" spans="1:15" ht="30.75" customHeight="1" x14ac:dyDescent="0.25">
      <c r="A39" s="235">
        <v>1</v>
      </c>
      <c r="B39" s="114"/>
      <c r="C39" s="115"/>
      <c r="D39" s="116" t="s">
        <v>8</v>
      </c>
      <c r="E39" s="115"/>
      <c r="F39" s="114"/>
      <c r="G39" s="114"/>
      <c r="H39" s="114"/>
      <c r="I39" s="114"/>
      <c r="J39" s="117"/>
      <c r="K39" s="117"/>
      <c r="L39" s="117"/>
      <c r="M39" s="118"/>
      <c r="N39" s="118"/>
      <c r="O39" s="126" t="str">
        <f t="shared" ref="O39:O63" si="2">IF(J39&gt;=15000,"Sí","")</f>
        <v/>
      </c>
    </row>
    <row r="40" spans="1:15" ht="30.75" customHeight="1" x14ac:dyDescent="0.25">
      <c r="A40" s="236">
        <f t="shared" ref="A40:A63" si="3">A39+1</f>
        <v>2</v>
      </c>
      <c r="B40" s="120"/>
      <c r="C40" s="121"/>
      <c r="D40" s="122" t="s">
        <v>8</v>
      </c>
      <c r="E40" s="121"/>
      <c r="F40" s="120"/>
      <c r="G40" s="120"/>
      <c r="H40" s="120"/>
      <c r="I40" s="120"/>
      <c r="J40" s="123"/>
      <c r="K40" s="123"/>
      <c r="L40" s="123"/>
      <c r="M40" s="124"/>
      <c r="N40" s="124"/>
      <c r="O40" s="126" t="str">
        <f t="shared" si="2"/>
        <v/>
      </c>
    </row>
    <row r="41" spans="1:15" ht="30.75" customHeight="1" x14ac:dyDescent="0.25">
      <c r="A41" s="235">
        <f t="shared" si="3"/>
        <v>3</v>
      </c>
      <c r="B41" s="114"/>
      <c r="C41" s="115"/>
      <c r="D41" s="116" t="s">
        <v>8</v>
      </c>
      <c r="E41" s="115"/>
      <c r="F41" s="114"/>
      <c r="G41" s="114"/>
      <c r="H41" s="114"/>
      <c r="I41" s="114"/>
      <c r="J41" s="117"/>
      <c r="K41" s="117"/>
      <c r="L41" s="117"/>
      <c r="M41" s="118"/>
      <c r="N41" s="118"/>
      <c r="O41" s="126" t="str">
        <f t="shared" si="2"/>
        <v/>
      </c>
    </row>
    <row r="42" spans="1:15" ht="30.75" customHeight="1" x14ac:dyDescent="0.25">
      <c r="A42" s="236">
        <f t="shared" si="3"/>
        <v>4</v>
      </c>
      <c r="B42" s="120"/>
      <c r="C42" s="121"/>
      <c r="D42" s="122"/>
      <c r="E42" s="121"/>
      <c r="F42" s="120"/>
      <c r="G42" s="120"/>
      <c r="H42" s="120"/>
      <c r="I42" s="120"/>
      <c r="J42" s="123"/>
      <c r="K42" s="123"/>
      <c r="L42" s="123"/>
      <c r="M42" s="124"/>
      <c r="N42" s="124"/>
      <c r="O42" s="126" t="str">
        <f t="shared" si="2"/>
        <v/>
      </c>
    </row>
    <row r="43" spans="1:15" ht="30.75" customHeight="1" x14ac:dyDescent="0.25">
      <c r="A43" s="235">
        <f t="shared" si="3"/>
        <v>5</v>
      </c>
      <c r="B43" s="114"/>
      <c r="C43" s="115"/>
      <c r="D43" s="116" t="s">
        <v>8</v>
      </c>
      <c r="E43" s="115"/>
      <c r="F43" s="114"/>
      <c r="G43" s="114"/>
      <c r="H43" s="114"/>
      <c r="I43" s="114"/>
      <c r="J43" s="117"/>
      <c r="K43" s="117"/>
      <c r="L43" s="117"/>
      <c r="M43" s="118"/>
      <c r="N43" s="118"/>
      <c r="O43" s="126" t="str">
        <f t="shared" si="2"/>
        <v/>
      </c>
    </row>
    <row r="44" spans="1:15" ht="30.75" customHeight="1" x14ac:dyDescent="0.25">
      <c r="A44" s="236">
        <f t="shared" si="3"/>
        <v>6</v>
      </c>
      <c r="B44" s="120"/>
      <c r="C44" s="121"/>
      <c r="D44" s="122" t="s">
        <v>8</v>
      </c>
      <c r="E44" s="121"/>
      <c r="F44" s="120"/>
      <c r="G44" s="120"/>
      <c r="H44" s="120"/>
      <c r="I44" s="120"/>
      <c r="J44" s="123"/>
      <c r="K44" s="123"/>
      <c r="L44" s="123"/>
      <c r="M44" s="124"/>
      <c r="N44" s="124"/>
      <c r="O44" s="126" t="str">
        <f t="shared" si="2"/>
        <v/>
      </c>
    </row>
    <row r="45" spans="1:15" ht="30.75" customHeight="1" x14ac:dyDescent="0.25">
      <c r="A45" s="235">
        <f t="shared" si="3"/>
        <v>7</v>
      </c>
      <c r="B45" s="114"/>
      <c r="C45" s="115"/>
      <c r="D45" s="116" t="s">
        <v>8</v>
      </c>
      <c r="E45" s="115"/>
      <c r="F45" s="114"/>
      <c r="G45" s="114"/>
      <c r="H45" s="114"/>
      <c r="I45" s="114"/>
      <c r="J45" s="117"/>
      <c r="K45" s="117"/>
      <c r="L45" s="117"/>
      <c r="M45" s="118"/>
      <c r="N45" s="118"/>
      <c r="O45" s="126" t="str">
        <f t="shared" si="2"/>
        <v/>
      </c>
    </row>
    <row r="46" spans="1:15" ht="30.75" customHeight="1" x14ac:dyDescent="0.25">
      <c r="A46" s="236">
        <f t="shared" si="3"/>
        <v>8</v>
      </c>
      <c r="B46" s="120"/>
      <c r="C46" s="121"/>
      <c r="D46" s="122" t="s">
        <v>8</v>
      </c>
      <c r="E46" s="121"/>
      <c r="F46" s="120"/>
      <c r="G46" s="120"/>
      <c r="H46" s="120"/>
      <c r="I46" s="120"/>
      <c r="J46" s="123"/>
      <c r="K46" s="123"/>
      <c r="L46" s="123"/>
      <c r="M46" s="124"/>
      <c r="N46" s="124"/>
      <c r="O46" s="126" t="str">
        <f t="shared" si="2"/>
        <v/>
      </c>
    </row>
    <row r="47" spans="1:15" ht="30.75" customHeight="1" x14ac:dyDescent="0.25">
      <c r="A47" s="235">
        <f t="shared" si="3"/>
        <v>9</v>
      </c>
      <c r="B47" s="114"/>
      <c r="C47" s="115"/>
      <c r="D47" s="116" t="s">
        <v>8</v>
      </c>
      <c r="E47" s="115"/>
      <c r="F47" s="114"/>
      <c r="G47" s="114"/>
      <c r="H47" s="114"/>
      <c r="I47" s="114"/>
      <c r="J47" s="117"/>
      <c r="K47" s="117"/>
      <c r="L47" s="117"/>
      <c r="M47" s="118"/>
      <c r="N47" s="118"/>
      <c r="O47" s="126" t="str">
        <f t="shared" si="2"/>
        <v/>
      </c>
    </row>
    <row r="48" spans="1:15" ht="30.75" customHeight="1" x14ac:dyDescent="0.25">
      <c r="A48" s="236">
        <f t="shared" si="3"/>
        <v>10</v>
      </c>
      <c r="B48" s="120"/>
      <c r="C48" s="121"/>
      <c r="D48" s="122" t="s">
        <v>8</v>
      </c>
      <c r="E48" s="121"/>
      <c r="F48" s="120"/>
      <c r="G48" s="120"/>
      <c r="H48" s="120"/>
      <c r="I48" s="120"/>
      <c r="J48" s="123"/>
      <c r="K48" s="123"/>
      <c r="L48" s="123"/>
      <c r="M48" s="124"/>
      <c r="N48" s="124"/>
      <c r="O48" s="126" t="str">
        <f t="shared" si="2"/>
        <v/>
      </c>
    </row>
    <row r="49" spans="1:15" ht="30.75" customHeight="1" x14ac:dyDescent="0.25">
      <c r="A49" s="235">
        <f t="shared" si="3"/>
        <v>11</v>
      </c>
      <c r="B49" s="114"/>
      <c r="C49" s="115"/>
      <c r="D49" s="116" t="s">
        <v>8</v>
      </c>
      <c r="E49" s="115"/>
      <c r="F49" s="114"/>
      <c r="G49" s="114"/>
      <c r="H49" s="114"/>
      <c r="I49" s="114"/>
      <c r="J49" s="117"/>
      <c r="K49" s="117"/>
      <c r="L49" s="117"/>
      <c r="M49" s="118"/>
      <c r="N49" s="118"/>
      <c r="O49" s="126" t="str">
        <f t="shared" si="2"/>
        <v/>
      </c>
    </row>
    <row r="50" spans="1:15" ht="30.75" customHeight="1" x14ac:dyDescent="0.25">
      <c r="A50" s="236">
        <f t="shared" si="3"/>
        <v>12</v>
      </c>
      <c r="B50" s="120"/>
      <c r="C50" s="121"/>
      <c r="D50" s="122" t="s">
        <v>8</v>
      </c>
      <c r="E50" s="121"/>
      <c r="F50" s="120"/>
      <c r="G50" s="120"/>
      <c r="H50" s="120"/>
      <c r="I50" s="120"/>
      <c r="J50" s="123"/>
      <c r="K50" s="123"/>
      <c r="L50" s="123"/>
      <c r="M50" s="124"/>
      <c r="N50" s="124"/>
      <c r="O50" s="126" t="str">
        <f t="shared" si="2"/>
        <v/>
      </c>
    </row>
    <row r="51" spans="1:15" ht="30.75" customHeight="1" x14ac:dyDescent="0.25">
      <c r="A51" s="235">
        <f t="shared" si="3"/>
        <v>13</v>
      </c>
      <c r="B51" s="114"/>
      <c r="C51" s="115"/>
      <c r="D51" s="116" t="s">
        <v>8</v>
      </c>
      <c r="E51" s="115"/>
      <c r="F51" s="114"/>
      <c r="G51" s="114"/>
      <c r="H51" s="114"/>
      <c r="I51" s="114"/>
      <c r="J51" s="117"/>
      <c r="K51" s="117"/>
      <c r="L51" s="117"/>
      <c r="M51" s="118"/>
      <c r="N51" s="118"/>
      <c r="O51" s="126" t="str">
        <f t="shared" si="2"/>
        <v/>
      </c>
    </row>
    <row r="52" spans="1:15" ht="30.75" customHeight="1" x14ac:dyDescent="0.25">
      <c r="A52" s="236">
        <f t="shared" si="3"/>
        <v>14</v>
      </c>
      <c r="B52" s="120" t="s">
        <v>8</v>
      </c>
      <c r="C52" s="121" t="s">
        <v>8</v>
      </c>
      <c r="D52" s="122" t="s">
        <v>8</v>
      </c>
      <c r="E52" s="121" t="s">
        <v>8</v>
      </c>
      <c r="F52" s="120" t="s">
        <v>8</v>
      </c>
      <c r="G52" s="120"/>
      <c r="H52" s="120"/>
      <c r="I52" s="120"/>
      <c r="J52" s="123"/>
      <c r="K52" s="123"/>
      <c r="L52" s="123"/>
      <c r="M52" s="124"/>
      <c r="N52" s="124"/>
      <c r="O52" s="126" t="str">
        <f t="shared" si="2"/>
        <v/>
      </c>
    </row>
    <row r="53" spans="1:15" ht="30.75" customHeight="1" x14ac:dyDescent="0.25">
      <c r="A53" s="235">
        <f t="shared" si="3"/>
        <v>15</v>
      </c>
      <c r="B53" s="114" t="s">
        <v>8</v>
      </c>
      <c r="C53" s="115" t="s">
        <v>8</v>
      </c>
      <c r="D53" s="116" t="s">
        <v>8</v>
      </c>
      <c r="E53" s="115" t="s">
        <v>8</v>
      </c>
      <c r="F53" s="114" t="s">
        <v>8</v>
      </c>
      <c r="G53" s="114"/>
      <c r="H53" s="114"/>
      <c r="I53" s="114"/>
      <c r="J53" s="117"/>
      <c r="K53" s="117"/>
      <c r="L53" s="117"/>
      <c r="M53" s="118"/>
      <c r="N53" s="118"/>
      <c r="O53" s="126" t="str">
        <f t="shared" si="2"/>
        <v/>
      </c>
    </row>
    <row r="54" spans="1:15" ht="30.75" customHeight="1" x14ac:dyDescent="0.25">
      <c r="A54" s="236">
        <f t="shared" si="3"/>
        <v>16</v>
      </c>
      <c r="B54" s="120" t="s">
        <v>8</v>
      </c>
      <c r="C54" s="121" t="s">
        <v>8</v>
      </c>
      <c r="D54" s="122" t="s">
        <v>8</v>
      </c>
      <c r="E54" s="121" t="s">
        <v>8</v>
      </c>
      <c r="F54" s="120" t="s">
        <v>8</v>
      </c>
      <c r="G54" s="120"/>
      <c r="H54" s="120"/>
      <c r="I54" s="120"/>
      <c r="J54" s="123"/>
      <c r="K54" s="123"/>
      <c r="L54" s="123"/>
      <c r="M54" s="124"/>
      <c r="N54" s="124"/>
      <c r="O54" s="126" t="str">
        <f t="shared" si="2"/>
        <v/>
      </c>
    </row>
    <row r="55" spans="1:15" ht="30.75" customHeight="1" x14ac:dyDescent="0.25">
      <c r="A55" s="235">
        <f t="shared" si="3"/>
        <v>17</v>
      </c>
      <c r="B55" s="114" t="s">
        <v>8</v>
      </c>
      <c r="C55" s="115" t="s">
        <v>8</v>
      </c>
      <c r="D55" s="116" t="s">
        <v>8</v>
      </c>
      <c r="E55" s="115" t="s">
        <v>8</v>
      </c>
      <c r="F55" s="114" t="s">
        <v>8</v>
      </c>
      <c r="G55" s="114"/>
      <c r="H55" s="114"/>
      <c r="I55" s="114"/>
      <c r="J55" s="117"/>
      <c r="K55" s="117"/>
      <c r="L55" s="117"/>
      <c r="M55" s="118"/>
      <c r="N55" s="118"/>
      <c r="O55" s="126" t="str">
        <f t="shared" si="2"/>
        <v/>
      </c>
    </row>
    <row r="56" spans="1:15" ht="30.75" customHeight="1" x14ac:dyDescent="0.25">
      <c r="A56" s="236">
        <f t="shared" si="3"/>
        <v>18</v>
      </c>
      <c r="B56" s="120" t="s">
        <v>8</v>
      </c>
      <c r="C56" s="121" t="s">
        <v>8</v>
      </c>
      <c r="D56" s="122" t="s">
        <v>8</v>
      </c>
      <c r="E56" s="121" t="s">
        <v>8</v>
      </c>
      <c r="F56" s="120" t="s">
        <v>8</v>
      </c>
      <c r="G56" s="120"/>
      <c r="H56" s="120"/>
      <c r="I56" s="120"/>
      <c r="J56" s="123"/>
      <c r="K56" s="123"/>
      <c r="L56" s="123"/>
      <c r="M56" s="124"/>
      <c r="N56" s="124"/>
      <c r="O56" s="126" t="str">
        <f t="shared" si="2"/>
        <v/>
      </c>
    </row>
    <row r="57" spans="1:15" ht="30.75" customHeight="1" x14ac:dyDescent="0.25">
      <c r="A57" s="235">
        <f t="shared" si="3"/>
        <v>19</v>
      </c>
      <c r="B57" s="114" t="s">
        <v>8</v>
      </c>
      <c r="C57" s="115" t="s">
        <v>8</v>
      </c>
      <c r="D57" s="116" t="s">
        <v>8</v>
      </c>
      <c r="E57" s="115" t="s">
        <v>8</v>
      </c>
      <c r="F57" s="114" t="s">
        <v>8</v>
      </c>
      <c r="G57" s="114"/>
      <c r="H57" s="114"/>
      <c r="I57" s="114"/>
      <c r="J57" s="117"/>
      <c r="K57" s="117"/>
      <c r="L57" s="117"/>
      <c r="M57" s="118"/>
      <c r="N57" s="118"/>
      <c r="O57" s="126" t="str">
        <f t="shared" si="2"/>
        <v/>
      </c>
    </row>
    <row r="58" spans="1:15" ht="30.75" customHeight="1" x14ac:dyDescent="0.25">
      <c r="A58" s="236">
        <f t="shared" si="3"/>
        <v>20</v>
      </c>
      <c r="B58" s="120"/>
      <c r="C58" s="121"/>
      <c r="D58" s="122" t="s">
        <v>8</v>
      </c>
      <c r="E58" s="121"/>
      <c r="F58" s="120"/>
      <c r="G58" s="120"/>
      <c r="H58" s="120"/>
      <c r="I58" s="120"/>
      <c r="J58" s="123"/>
      <c r="K58" s="123"/>
      <c r="L58" s="123"/>
      <c r="M58" s="124"/>
      <c r="N58" s="124"/>
      <c r="O58" s="126" t="str">
        <f t="shared" si="2"/>
        <v/>
      </c>
    </row>
    <row r="59" spans="1:15" ht="30.75" customHeight="1" x14ac:dyDescent="0.25">
      <c r="A59" s="235">
        <f t="shared" si="3"/>
        <v>21</v>
      </c>
      <c r="B59" s="114"/>
      <c r="C59" s="115"/>
      <c r="D59" s="116" t="s">
        <v>8</v>
      </c>
      <c r="E59" s="115"/>
      <c r="F59" s="114"/>
      <c r="G59" s="114"/>
      <c r="H59" s="114"/>
      <c r="I59" s="114"/>
      <c r="J59" s="117"/>
      <c r="K59" s="117"/>
      <c r="L59" s="117"/>
      <c r="M59" s="118"/>
      <c r="N59" s="118"/>
      <c r="O59" s="126" t="str">
        <f t="shared" si="2"/>
        <v/>
      </c>
    </row>
    <row r="60" spans="1:15" ht="30.75" customHeight="1" x14ac:dyDescent="0.25">
      <c r="A60" s="236">
        <f t="shared" si="3"/>
        <v>22</v>
      </c>
      <c r="B60" s="120"/>
      <c r="C60" s="121"/>
      <c r="D60" s="122" t="s">
        <v>8</v>
      </c>
      <c r="E60" s="121"/>
      <c r="F60" s="120"/>
      <c r="G60" s="120"/>
      <c r="H60" s="120"/>
      <c r="I60" s="120"/>
      <c r="J60" s="123"/>
      <c r="K60" s="123"/>
      <c r="L60" s="123"/>
      <c r="M60" s="124"/>
      <c r="N60" s="124"/>
      <c r="O60" s="126" t="str">
        <f t="shared" si="2"/>
        <v/>
      </c>
    </row>
    <row r="61" spans="1:15" ht="30.75" customHeight="1" x14ac:dyDescent="0.25">
      <c r="A61" s="235">
        <f t="shared" si="3"/>
        <v>23</v>
      </c>
      <c r="B61" s="114"/>
      <c r="C61" s="115"/>
      <c r="D61" s="116"/>
      <c r="E61" s="115"/>
      <c r="F61" s="114"/>
      <c r="G61" s="114"/>
      <c r="H61" s="114"/>
      <c r="I61" s="114"/>
      <c r="J61" s="117"/>
      <c r="K61" s="117"/>
      <c r="L61" s="117"/>
      <c r="M61" s="118"/>
      <c r="N61" s="118"/>
      <c r="O61" s="126" t="str">
        <f t="shared" si="2"/>
        <v/>
      </c>
    </row>
    <row r="62" spans="1:15" ht="30.75" customHeight="1" x14ac:dyDescent="0.25">
      <c r="A62" s="236">
        <f t="shared" si="3"/>
        <v>24</v>
      </c>
      <c r="B62" s="120"/>
      <c r="C62" s="121"/>
      <c r="D62" s="122"/>
      <c r="E62" s="121"/>
      <c r="F62" s="120"/>
      <c r="G62" s="120"/>
      <c r="H62" s="120"/>
      <c r="I62" s="120"/>
      <c r="J62" s="123"/>
      <c r="K62" s="123"/>
      <c r="L62" s="123"/>
      <c r="M62" s="124"/>
      <c r="N62" s="124"/>
      <c r="O62" s="126" t="str">
        <f t="shared" si="2"/>
        <v/>
      </c>
    </row>
    <row r="63" spans="1:15" ht="30.75" customHeight="1" thickBot="1" x14ac:dyDescent="0.3">
      <c r="A63" s="235">
        <f t="shared" si="3"/>
        <v>25</v>
      </c>
      <c r="B63" s="114"/>
      <c r="C63" s="115"/>
      <c r="D63" s="116" t="s">
        <v>8</v>
      </c>
      <c r="E63" s="115"/>
      <c r="F63" s="114"/>
      <c r="G63" s="114"/>
      <c r="H63" s="114"/>
      <c r="I63" s="114"/>
      <c r="J63" s="117"/>
      <c r="K63" s="117"/>
      <c r="L63" s="117"/>
      <c r="M63" s="118"/>
      <c r="N63" s="118"/>
      <c r="O63" s="126" t="str">
        <f t="shared" si="2"/>
        <v/>
      </c>
    </row>
    <row r="64" spans="1:15" ht="30.75" customHeight="1" thickBot="1" x14ac:dyDescent="0.3">
      <c r="A64" s="442" t="s">
        <v>9</v>
      </c>
      <c r="B64" s="443"/>
      <c r="C64" s="443"/>
      <c r="D64" s="443"/>
      <c r="E64" s="443"/>
      <c r="F64" s="443"/>
      <c r="G64" s="443"/>
      <c r="H64" s="443"/>
      <c r="I64" s="444"/>
      <c r="J64" s="163">
        <f>SUM(J39:J63)</f>
        <v>0</v>
      </c>
      <c r="K64" s="163">
        <f t="shared" ref="K64:L64" si="4">SUM(K39:K63)</f>
        <v>0</v>
      </c>
      <c r="L64" s="163">
        <f t="shared" si="4"/>
        <v>0</v>
      </c>
      <c r="M64" s="155">
        <f t="shared" ref="M64:N64" si="5">SUM(M39:M63)</f>
        <v>0</v>
      </c>
      <c r="N64" s="155">
        <f t="shared" si="5"/>
        <v>0</v>
      </c>
      <c r="O64" s="164"/>
    </row>
    <row r="65" spans="1:15" ht="30.75" customHeight="1" thickBot="1" x14ac:dyDescent="0.3">
      <c r="A65" s="165"/>
      <c r="B65" s="166"/>
      <c r="C65" s="166"/>
      <c r="D65" s="166"/>
      <c r="E65" s="166"/>
      <c r="F65" s="166"/>
      <c r="G65" s="166"/>
      <c r="H65" s="166"/>
      <c r="I65" s="166"/>
      <c r="J65" s="167"/>
      <c r="K65" s="167"/>
      <c r="L65" s="168"/>
      <c r="M65" s="168"/>
      <c r="N65" s="168"/>
      <c r="O65" s="169"/>
    </row>
    <row r="66" spans="1:15" ht="30.75" customHeight="1" thickBot="1" x14ac:dyDescent="0.3">
      <c r="A66" s="431" t="s">
        <v>30</v>
      </c>
      <c r="B66" s="432"/>
      <c r="C66" s="432"/>
      <c r="D66" s="432"/>
      <c r="E66" s="432"/>
      <c r="F66" s="432"/>
      <c r="G66" s="432"/>
      <c r="H66" s="432"/>
      <c r="I66" s="432"/>
      <c r="J66" s="432"/>
      <c r="K66" s="432"/>
      <c r="L66" s="432"/>
      <c r="M66" s="432"/>
      <c r="N66" s="432"/>
      <c r="O66" s="433"/>
    </row>
    <row r="67" spans="1:15" s="112" customFormat="1" ht="61.5" customHeight="1" x14ac:dyDescent="0.25">
      <c r="A67" s="149" t="s">
        <v>60</v>
      </c>
      <c r="B67" s="150" t="s">
        <v>59</v>
      </c>
      <c r="C67" s="150" t="s">
        <v>57</v>
      </c>
      <c r="D67" s="150" t="s">
        <v>58</v>
      </c>
      <c r="E67" s="150" t="s">
        <v>61</v>
      </c>
      <c r="F67" s="150" t="s">
        <v>62</v>
      </c>
      <c r="G67" s="150" t="s">
        <v>63</v>
      </c>
      <c r="H67" s="150" t="s">
        <v>64</v>
      </c>
      <c r="I67" s="150" t="s">
        <v>65</v>
      </c>
      <c r="J67" s="151" t="s">
        <v>77</v>
      </c>
      <c r="K67" s="151" t="s">
        <v>78</v>
      </c>
      <c r="L67" s="151" t="s">
        <v>76</v>
      </c>
      <c r="M67" s="152" t="s">
        <v>79</v>
      </c>
      <c r="N67" s="152" t="s">
        <v>68</v>
      </c>
      <c r="O67" s="162" t="s">
        <v>67</v>
      </c>
    </row>
    <row r="68" spans="1:15" ht="30.75" customHeight="1" x14ac:dyDescent="0.25">
      <c r="A68" s="235">
        <v>1</v>
      </c>
      <c r="B68" s="114"/>
      <c r="C68" s="115"/>
      <c r="D68" s="116" t="s">
        <v>8</v>
      </c>
      <c r="E68" s="115"/>
      <c r="F68" s="114"/>
      <c r="G68" s="114"/>
      <c r="H68" s="114"/>
      <c r="I68" s="114"/>
      <c r="J68" s="117"/>
      <c r="K68" s="117"/>
      <c r="L68" s="117"/>
      <c r="M68" s="118"/>
      <c r="N68" s="118"/>
      <c r="O68" s="126" t="str">
        <f t="shared" ref="O68:O77" si="6">IF(J68&gt;=15000,"Sí","")</f>
        <v/>
      </c>
    </row>
    <row r="69" spans="1:15" ht="30.75" customHeight="1" x14ac:dyDescent="0.25">
      <c r="A69" s="236">
        <f t="shared" ref="A69:A77" si="7">A68+1</f>
        <v>2</v>
      </c>
      <c r="B69" s="120"/>
      <c r="C69" s="121"/>
      <c r="D69" s="122" t="s">
        <v>8</v>
      </c>
      <c r="E69" s="121"/>
      <c r="F69" s="120"/>
      <c r="G69" s="120"/>
      <c r="H69" s="120"/>
      <c r="I69" s="120"/>
      <c r="J69" s="123"/>
      <c r="K69" s="123"/>
      <c r="L69" s="123"/>
      <c r="M69" s="124"/>
      <c r="N69" s="124"/>
      <c r="O69" s="126" t="str">
        <f t="shared" si="6"/>
        <v/>
      </c>
    </row>
    <row r="70" spans="1:15" ht="30.75" customHeight="1" x14ac:dyDescent="0.25">
      <c r="A70" s="235">
        <f t="shared" si="7"/>
        <v>3</v>
      </c>
      <c r="B70" s="114"/>
      <c r="C70" s="115"/>
      <c r="D70" s="116" t="s">
        <v>8</v>
      </c>
      <c r="E70" s="115"/>
      <c r="F70" s="114"/>
      <c r="G70" s="114"/>
      <c r="H70" s="114"/>
      <c r="I70" s="114"/>
      <c r="J70" s="117"/>
      <c r="K70" s="117"/>
      <c r="L70" s="117"/>
      <c r="M70" s="118"/>
      <c r="N70" s="118"/>
      <c r="O70" s="126" t="str">
        <f t="shared" si="6"/>
        <v/>
      </c>
    </row>
    <row r="71" spans="1:15" ht="30.75" customHeight="1" x14ac:dyDescent="0.25">
      <c r="A71" s="236">
        <f t="shared" si="7"/>
        <v>4</v>
      </c>
      <c r="B71" s="120"/>
      <c r="C71" s="121"/>
      <c r="D71" s="122"/>
      <c r="E71" s="121"/>
      <c r="F71" s="120"/>
      <c r="G71" s="120"/>
      <c r="H71" s="120"/>
      <c r="I71" s="120"/>
      <c r="J71" s="123"/>
      <c r="K71" s="123"/>
      <c r="L71" s="123"/>
      <c r="M71" s="124"/>
      <c r="N71" s="124"/>
      <c r="O71" s="126" t="str">
        <f t="shared" si="6"/>
        <v/>
      </c>
    </row>
    <row r="72" spans="1:15" ht="30.75" customHeight="1" x14ac:dyDescent="0.25">
      <c r="A72" s="235">
        <f t="shared" si="7"/>
        <v>5</v>
      </c>
      <c r="B72" s="114"/>
      <c r="C72" s="115"/>
      <c r="D72" s="116"/>
      <c r="E72" s="115"/>
      <c r="F72" s="114"/>
      <c r="G72" s="114"/>
      <c r="H72" s="114"/>
      <c r="I72" s="114"/>
      <c r="J72" s="117"/>
      <c r="K72" s="117"/>
      <c r="L72" s="117"/>
      <c r="M72" s="118"/>
      <c r="N72" s="118"/>
      <c r="O72" s="126" t="str">
        <f t="shared" si="6"/>
        <v/>
      </c>
    </row>
    <row r="73" spans="1:15" ht="30.75" customHeight="1" x14ac:dyDescent="0.25">
      <c r="A73" s="236">
        <f t="shared" si="7"/>
        <v>6</v>
      </c>
      <c r="B73" s="120"/>
      <c r="C73" s="121"/>
      <c r="D73" s="122"/>
      <c r="E73" s="121"/>
      <c r="F73" s="120"/>
      <c r="G73" s="120"/>
      <c r="H73" s="120"/>
      <c r="I73" s="120"/>
      <c r="J73" s="123"/>
      <c r="K73" s="123"/>
      <c r="L73" s="123"/>
      <c r="M73" s="124"/>
      <c r="N73" s="124"/>
      <c r="O73" s="126" t="str">
        <f t="shared" si="6"/>
        <v/>
      </c>
    </row>
    <row r="74" spans="1:15" ht="30.75" customHeight="1" x14ac:dyDescent="0.25">
      <c r="A74" s="235">
        <f t="shared" si="7"/>
        <v>7</v>
      </c>
      <c r="B74" s="114"/>
      <c r="C74" s="115"/>
      <c r="D74" s="116"/>
      <c r="E74" s="115"/>
      <c r="F74" s="114"/>
      <c r="G74" s="114"/>
      <c r="H74" s="114"/>
      <c r="I74" s="114"/>
      <c r="J74" s="117"/>
      <c r="K74" s="117"/>
      <c r="L74" s="117"/>
      <c r="M74" s="118"/>
      <c r="N74" s="118"/>
      <c r="O74" s="126" t="str">
        <f t="shared" si="6"/>
        <v/>
      </c>
    </row>
    <row r="75" spans="1:15" ht="30.75" customHeight="1" x14ac:dyDescent="0.25">
      <c r="A75" s="236">
        <f t="shared" si="7"/>
        <v>8</v>
      </c>
      <c r="B75" s="120"/>
      <c r="C75" s="121"/>
      <c r="D75" s="122"/>
      <c r="E75" s="121"/>
      <c r="F75" s="120"/>
      <c r="G75" s="120"/>
      <c r="H75" s="120"/>
      <c r="I75" s="120"/>
      <c r="J75" s="123"/>
      <c r="K75" s="123"/>
      <c r="L75" s="123"/>
      <c r="M75" s="124"/>
      <c r="N75" s="124"/>
      <c r="O75" s="126" t="str">
        <f t="shared" si="6"/>
        <v/>
      </c>
    </row>
    <row r="76" spans="1:15" ht="30.75" customHeight="1" x14ac:dyDescent="0.25">
      <c r="A76" s="235">
        <f t="shared" si="7"/>
        <v>9</v>
      </c>
      <c r="B76" s="114"/>
      <c r="C76" s="115"/>
      <c r="D76" s="116"/>
      <c r="E76" s="115"/>
      <c r="F76" s="114"/>
      <c r="G76" s="114"/>
      <c r="H76" s="114"/>
      <c r="I76" s="114"/>
      <c r="J76" s="117"/>
      <c r="K76" s="117"/>
      <c r="L76" s="117"/>
      <c r="M76" s="118"/>
      <c r="N76" s="118"/>
      <c r="O76" s="126" t="str">
        <f t="shared" si="6"/>
        <v/>
      </c>
    </row>
    <row r="77" spans="1:15" ht="30.75" customHeight="1" thickBot="1" x14ac:dyDescent="0.3">
      <c r="A77" s="236">
        <f t="shared" si="7"/>
        <v>10</v>
      </c>
      <c r="B77" s="120"/>
      <c r="C77" s="121"/>
      <c r="D77" s="122"/>
      <c r="E77" s="121"/>
      <c r="F77" s="120"/>
      <c r="G77" s="120"/>
      <c r="H77" s="120"/>
      <c r="I77" s="120"/>
      <c r="J77" s="123"/>
      <c r="K77" s="123"/>
      <c r="L77" s="123"/>
      <c r="M77" s="124"/>
      <c r="N77" s="124"/>
      <c r="O77" s="126" t="str">
        <f t="shared" si="6"/>
        <v/>
      </c>
    </row>
    <row r="78" spans="1:15" ht="30.75" customHeight="1" thickBot="1" x14ac:dyDescent="0.3">
      <c r="A78" s="489" t="s">
        <v>9</v>
      </c>
      <c r="B78" s="490"/>
      <c r="C78" s="490"/>
      <c r="D78" s="490"/>
      <c r="E78" s="490"/>
      <c r="F78" s="490"/>
      <c r="G78" s="490"/>
      <c r="H78" s="490"/>
      <c r="I78" s="491"/>
      <c r="J78" s="170">
        <f>SUM(J68:J77)</f>
        <v>0</v>
      </c>
      <c r="K78" s="170">
        <f t="shared" ref="K78:L78" si="8">SUM(K68:K77)</f>
        <v>0</v>
      </c>
      <c r="L78" s="170">
        <f t="shared" si="8"/>
        <v>0</v>
      </c>
      <c r="M78" s="171">
        <f t="shared" ref="M78:N78" si="9">SUM(M68:M77)</f>
        <v>0</v>
      </c>
      <c r="N78" s="171">
        <f t="shared" si="9"/>
        <v>0</v>
      </c>
      <c r="O78" s="156"/>
    </row>
    <row r="79" spans="1:15" ht="30.75" customHeight="1" thickBot="1" x14ac:dyDescent="0.3">
      <c r="A79" s="165"/>
      <c r="B79" s="166"/>
      <c r="C79" s="166"/>
      <c r="D79" s="166"/>
      <c r="E79" s="166"/>
      <c r="F79" s="166"/>
      <c r="G79" s="166"/>
      <c r="H79" s="166"/>
      <c r="I79" s="166"/>
      <c r="J79" s="167"/>
      <c r="K79" s="167"/>
      <c r="L79" s="168"/>
      <c r="M79" s="168"/>
      <c r="N79" s="168"/>
      <c r="O79" s="169"/>
    </row>
    <row r="80" spans="1:15" ht="30.75" customHeight="1" thickBot="1" x14ac:dyDescent="0.3">
      <c r="A80" s="431" t="s">
        <v>31</v>
      </c>
      <c r="B80" s="432"/>
      <c r="C80" s="432"/>
      <c r="D80" s="432"/>
      <c r="E80" s="432"/>
      <c r="F80" s="432"/>
      <c r="G80" s="432"/>
      <c r="H80" s="432"/>
      <c r="I80" s="432"/>
      <c r="J80" s="432"/>
      <c r="K80" s="432"/>
      <c r="L80" s="432"/>
      <c r="M80" s="432"/>
      <c r="N80" s="432"/>
      <c r="O80" s="433"/>
    </row>
    <row r="81" spans="1:15" s="112" customFormat="1" ht="64.5" customHeight="1" x14ac:dyDescent="0.25">
      <c r="A81" s="149" t="s">
        <v>60</v>
      </c>
      <c r="B81" s="150" t="s">
        <v>59</v>
      </c>
      <c r="C81" s="150" t="s">
        <v>57</v>
      </c>
      <c r="D81" s="150" t="s">
        <v>58</v>
      </c>
      <c r="E81" s="150" t="s">
        <v>61</v>
      </c>
      <c r="F81" s="150" t="s">
        <v>62</v>
      </c>
      <c r="G81" s="150" t="s">
        <v>63</v>
      </c>
      <c r="H81" s="150" t="s">
        <v>64</v>
      </c>
      <c r="I81" s="150" t="s">
        <v>65</v>
      </c>
      <c r="J81" s="151" t="s">
        <v>77</v>
      </c>
      <c r="K81" s="151" t="s">
        <v>78</v>
      </c>
      <c r="L81" s="151" t="s">
        <v>76</v>
      </c>
      <c r="M81" s="152" t="s">
        <v>79</v>
      </c>
      <c r="N81" s="152" t="s">
        <v>68</v>
      </c>
      <c r="O81" s="162" t="s">
        <v>67</v>
      </c>
    </row>
    <row r="82" spans="1:15" ht="30.75" customHeight="1" x14ac:dyDescent="0.25">
      <c r="A82" s="235">
        <v>1</v>
      </c>
      <c r="B82" s="114"/>
      <c r="C82" s="115"/>
      <c r="D82" s="116" t="s">
        <v>8</v>
      </c>
      <c r="E82" s="115"/>
      <c r="F82" s="114"/>
      <c r="G82" s="114"/>
      <c r="H82" s="114"/>
      <c r="I82" s="114"/>
      <c r="J82" s="117"/>
      <c r="K82" s="117"/>
      <c r="L82" s="117"/>
      <c r="M82" s="118"/>
      <c r="N82" s="118"/>
      <c r="O82" s="126" t="str">
        <f t="shared" ref="O82:O91" si="10">IF(J82&gt;=15000,"Sí","")</f>
        <v/>
      </c>
    </row>
    <row r="83" spans="1:15" ht="30.75" customHeight="1" x14ac:dyDescent="0.25">
      <c r="A83" s="236">
        <f t="shared" ref="A83:A91" si="11">A82+1</f>
        <v>2</v>
      </c>
      <c r="B83" s="120"/>
      <c r="C83" s="121"/>
      <c r="D83" s="122" t="s">
        <v>8</v>
      </c>
      <c r="E83" s="121"/>
      <c r="F83" s="120"/>
      <c r="G83" s="120"/>
      <c r="H83" s="120"/>
      <c r="I83" s="120"/>
      <c r="J83" s="123"/>
      <c r="K83" s="123"/>
      <c r="L83" s="123"/>
      <c r="M83" s="124"/>
      <c r="N83" s="124"/>
      <c r="O83" s="126" t="str">
        <f t="shared" si="10"/>
        <v/>
      </c>
    </row>
    <row r="84" spans="1:15" ht="30.75" customHeight="1" x14ac:dyDescent="0.25">
      <c r="A84" s="235">
        <f t="shared" si="11"/>
        <v>3</v>
      </c>
      <c r="B84" s="114"/>
      <c r="C84" s="115"/>
      <c r="D84" s="116" t="s">
        <v>8</v>
      </c>
      <c r="E84" s="115"/>
      <c r="F84" s="114"/>
      <c r="G84" s="114"/>
      <c r="H84" s="114"/>
      <c r="I84" s="114"/>
      <c r="J84" s="117"/>
      <c r="K84" s="117"/>
      <c r="L84" s="117"/>
      <c r="M84" s="118"/>
      <c r="N84" s="118"/>
      <c r="O84" s="126" t="str">
        <f t="shared" si="10"/>
        <v/>
      </c>
    </row>
    <row r="85" spans="1:15" ht="30.75" customHeight="1" x14ac:dyDescent="0.25">
      <c r="A85" s="236">
        <f t="shared" si="11"/>
        <v>4</v>
      </c>
      <c r="B85" s="120"/>
      <c r="C85" s="121"/>
      <c r="D85" s="122"/>
      <c r="E85" s="121"/>
      <c r="F85" s="120"/>
      <c r="G85" s="120"/>
      <c r="H85" s="120"/>
      <c r="I85" s="120"/>
      <c r="J85" s="123"/>
      <c r="K85" s="123"/>
      <c r="L85" s="123"/>
      <c r="M85" s="124"/>
      <c r="N85" s="124"/>
      <c r="O85" s="126" t="str">
        <f t="shared" si="10"/>
        <v/>
      </c>
    </row>
    <row r="86" spans="1:15" ht="30.75" customHeight="1" x14ac:dyDescent="0.25">
      <c r="A86" s="235">
        <f t="shared" si="11"/>
        <v>5</v>
      </c>
      <c r="B86" s="114"/>
      <c r="C86" s="115"/>
      <c r="D86" s="116"/>
      <c r="E86" s="115"/>
      <c r="F86" s="114"/>
      <c r="G86" s="114"/>
      <c r="H86" s="114"/>
      <c r="I86" s="114"/>
      <c r="J86" s="117"/>
      <c r="K86" s="117"/>
      <c r="L86" s="117"/>
      <c r="M86" s="118"/>
      <c r="N86" s="118"/>
      <c r="O86" s="126" t="str">
        <f t="shared" si="10"/>
        <v/>
      </c>
    </row>
    <row r="87" spans="1:15" ht="30.75" customHeight="1" x14ac:dyDescent="0.25">
      <c r="A87" s="236">
        <f t="shared" si="11"/>
        <v>6</v>
      </c>
      <c r="B87" s="120"/>
      <c r="C87" s="121"/>
      <c r="D87" s="122"/>
      <c r="E87" s="121"/>
      <c r="F87" s="120"/>
      <c r="G87" s="120"/>
      <c r="H87" s="120"/>
      <c r="I87" s="120"/>
      <c r="J87" s="123"/>
      <c r="K87" s="123"/>
      <c r="L87" s="123"/>
      <c r="M87" s="124"/>
      <c r="N87" s="124"/>
      <c r="O87" s="126" t="str">
        <f t="shared" si="10"/>
        <v/>
      </c>
    </row>
    <row r="88" spans="1:15" ht="30.75" customHeight="1" x14ac:dyDescent="0.25">
      <c r="A88" s="235">
        <f t="shared" si="11"/>
        <v>7</v>
      </c>
      <c r="B88" s="114"/>
      <c r="C88" s="115"/>
      <c r="D88" s="116"/>
      <c r="E88" s="115"/>
      <c r="F88" s="114"/>
      <c r="G88" s="114"/>
      <c r="H88" s="114"/>
      <c r="I88" s="114"/>
      <c r="J88" s="117"/>
      <c r="K88" s="117"/>
      <c r="L88" s="117"/>
      <c r="M88" s="118"/>
      <c r="N88" s="118"/>
      <c r="O88" s="126" t="str">
        <f t="shared" si="10"/>
        <v/>
      </c>
    </row>
    <row r="89" spans="1:15" ht="30.75" customHeight="1" x14ac:dyDescent="0.25">
      <c r="A89" s="236">
        <f t="shared" si="11"/>
        <v>8</v>
      </c>
      <c r="B89" s="120"/>
      <c r="C89" s="121"/>
      <c r="D89" s="122"/>
      <c r="E89" s="121"/>
      <c r="F89" s="120"/>
      <c r="G89" s="120"/>
      <c r="H89" s="120"/>
      <c r="I89" s="120"/>
      <c r="J89" s="123"/>
      <c r="K89" s="123"/>
      <c r="L89" s="123"/>
      <c r="M89" s="124"/>
      <c r="N89" s="124"/>
      <c r="O89" s="126" t="str">
        <f t="shared" si="10"/>
        <v/>
      </c>
    </row>
    <row r="90" spans="1:15" ht="30.75" customHeight="1" x14ac:dyDescent="0.25">
      <c r="A90" s="235">
        <f t="shared" si="11"/>
        <v>9</v>
      </c>
      <c r="B90" s="114"/>
      <c r="C90" s="115"/>
      <c r="D90" s="116"/>
      <c r="E90" s="115"/>
      <c r="F90" s="114"/>
      <c r="G90" s="114"/>
      <c r="H90" s="114"/>
      <c r="I90" s="114"/>
      <c r="J90" s="117"/>
      <c r="K90" s="117"/>
      <c r="L90" s="117"/>
      <c r="M90" s="118"/>
      <c r="N90" s="118"/>
      <c r="O90" s="126" t="str">
        <f t="shared" si="10"/>
        <v/>
      </c>
    </row>
    <row r="91" spans="1:15" ht="30.75" customHeight="1" thickBot="1" x14ac:dyDescent="0.3">
      <c r="A91" s="236">
        <f t="shared" si="11"/>
        <v>10</v>
      </c>
      <c r="B91" s="120"/>
      <c r="C91" s="121"/>
      <c r="D91" s="122"/>
      <c r="E91" s="121"/>
      <c r="F91" s="120"/>
      <c r="G91" s="120"/>
      <c r="H91" s="120"/>
      <c r="I91" s="120"/>
      <c r="J91" s="123"/>
      <c r="K91" s="123"/>
      <c r="L91" s="123"/>
      <c r="M91" s="124"/>
      <c r="N91" s="124"/>
      <c r="O91" s="126" t="str">
        <f t="shared" si="10"/>
        <v/>
      </c>
    </row>
    <row r="92" spans="1:15" ht="30.75" customHeight="1" thickBot="1" x14ac:dyDescent="0.3">
      <c r="A92" s="489" t="s">
        <v>9</v>
      </c>
      <c r="B92" s="490"/>
      <c r="C92" s="490"/>
      <c r="D92" s="490"/>
      <c r="E92" s="490"/>
      <c r="F92" s="490"/>
      <c r="G92" s="490"/>
      <c r="H92" s="490"/>
      <c r="I92" s="491"/>
      <c r="J92" s="170">
        <f>SUM(J82:J91)</f>
        <v>0</v>
      </c>
      <c r="K92" s="170">
        <f t="shared" ref="K92:L92" si="12">SUM(K82:K91)</f>
        <v>0</v>
      </c>
      <c r="L92" s="170">
        <f t="shared" si="12"/>
        <v>0</v>
      </c>
      <c r="M92" s="171">
        <f t="shared" ref="M92:N92" si="13">SUM(M82:M91)</f>
        <v>0</v>
      </c>
      <c r="N92" s="171">
        <f t="shared" si="13"/>
        <v>0</v>
      </c>
      <c r="O92" s="156"/>
    </row>
    <row r="93" spans="1:15" ht="30.75" customHeight="1" thickBot="1" x14ac:dyDescent="0.3">
      <c r="A93" s="165"/>
      <c r="B93" s="166"/>
      <c r="C93" s="166"/>
      <c r="D93" s="166"/>
      <c r="E93" s="166"/>
      <c r="F93" s="166"/>
      <c r="G93" s="166"/>
      <c r="H93" s="166"/>
      <c r="I93" s="166"/>
      <c r="J93" s="167"/>
      <c r="K93" s="167"/>
      <c r="L93" s="168"/>
      <c r="M93" s="168"/>
      <c r="N93" s="168"/>
      <c r="O93" s="169"/>
    </row>
    <row r="94" spans="1:15" ht="30.75" customHeight="1" thickBot="1" x14ac:dyDescent="0.3">
      <c r="A94" s="431" t="s">
        <v>32</v>
      </c>
      <c r="B94" s="432"/>
      <c r="C94" s="432"/>
      <c r="D94" s="432"/>
      <c r="E94" s="432"/>
      <c r="F94" s="432"/>
      <c r="G94" s="432"/>
      <c r="H94" s="432"/>
      <c r="I94" s="432"/>
      <c r="J94" s="432"/>
      <c r="K94" s="432"/>
      <c r="L94" s="432"/>
      <c r="M94" s="432"/>
      <c r="N94" s="432"/>
      <c r="O94" s="433"/>
    </row>
    <row r="95" spans="1:15" s="112" customFormat="1" ht="57.75" customHeight="1" x14ac:dyDescent="0.25">
      <c r="A95" s="149" t="s">
        <v>60</v>
      </c>
      <c r="B95" s="150" t="s">
        <v>59</v>
      </c>
      <c r="C95" s="150" t="s">
        <v>57</v>
      </c>
      <c r="D95" s="150" t="s">
        <v>58</v>
      </c>
      <c r="E95" s="150" t="s">
        <v>61</v>
      </c>
      <c r="F95" s="150" t="s">
        <v>62</v>
      </c>
      <c r="G95" s="150" t="s">
        <v>63</v>
      </c>
      <c r="H95" s="150" t="s">
        <v>64</v>
      </c>
      <c r="I95" s="150" t="s">
        <v>65</v>
      </c>
      <c r="J95" s="151" t="s">
        <v>77</v>
      </c>
      <c r="K95" s="151" t="s">
        <v>78</v>
      </c>
      <c r="L95" s="151" t="s">
        <v>76</v>
      </c>
      <c r="M95" s="152" t="s">
        <v>79</v>
      </c>
      <c r="N95" s="152" t="s">
        <v>68</v>
      </c>
      <c r="O95" s="162" t="s">
        <v>67</v>
      </c>
    </row>
    <row r="96" spans="1:15" ht="30.75" customHeight="1" x14ac:dyDescent="0.25">
      <c r="A96" s="235">
        <v>1</v>
      </c>
      <c r="B96" s="114"/>
      <c r="C96" s="115"/>
      <c r="D96" s="116" t="s">
        <v>8</v>
      </c>
      <c r="E96" s="115"/>
      <c r="F96" s="114"/>
      <c r="G96" s="114"/>
      <c r="H96" s="114"/>
      <c r="I96" s="114"/>
      <c r="J96" s="117"/>
      <c r="K96" s="117"/>
      <c r="L96" s="117"/>
      <c r="M96" s="118"/>
      <c r="N96" s="118"/>
      <c r="O96" s="126" t="str">
        <f>IF(J96&gt;=15000,"Sí","")</f>
        <v/>
      </c>
    </row>
    <row r="97" spans="1:15" ht="30.75" customHeight="1" x14ac:dyDescent="0.25">
      <c r="A97" s="236">
        <f t="shared" ref="A97:A100" si="14">A96+1</f>
        <v>2</v>
      </c>
      <c r="B97" s="120"/>
      <c r="C97" s="121"/>
      <c r="D97" s="122" t="s">
        <v>8</v>
      </c>
      <c r="E97" s="121"/>
      <c r="F97" s="120"/>
      <c r="G97" s="120"/>
      <c r="H97" s="120"/>
      <c r="I97" s="120"/>
      <c r="J97" s="123"/>
      <c r="K97" s="123"/>
      <c r="L97" s="123"/>
      <c r="M97" s="124"/>
      <c r="N97" s="124"/>
      <c r="O97" s="126" t="str">
        <f>IF(J97&gt;=15000,"Sí","")</f>
        <v/>
      </c>
    </row>
    <row r="98" spans="1:15" ht="30.75" customHeight="1" x14ac:dyDescent="0.25">
      <c r="A98" s="235">
        <f t="shared" si="14"/>
        <v>3</v>
      </c>
      <c r="B98" s="114"/>
      <c r="C98" s="115"/>
      <c r="D98" s="116" t="s">
        <v>8</v>
      </c>
      <c r="E98" s="115"/>
      <c r="F98" s="114"/>
      <c r="G98" s="114"/>
      <c r="H98" s="114"/>
      <c r="I98" s="114"/>
      <c r="J98" s="117"/>
      <c r="K98" s="117"/>
      <c r="L98" s="117"/>
      <c r="M98" s="118"/>
      <c r="N98" s="118"/>
      <c r="O98" s="126" t="str">
        <f>IF(J98&gt;=15000,"Sí","")</f>
        <v/>
      </c>
    </row>
    <row r="99" spans="1:15" ht="30.75" customHeight="1" x14ac:dyDescent="0.25">
      <c r="A99" s="236">
        <f t="shared" si="14"/>
        <v>4</v>
      </c>
      <c r="B99" s="120"/>
      <c r="C99" s="121"/>
      <c r="D99" s="122"/>
      <c r="E99" s="121"/>
      <c r="F99" s="120"/>
      <c r="G99" s="120"/>
      <c r="H99" s="120"/>
      <c r="I99" s="120"/>
      <c r="J99" s="123"/>
      <c r="K99" s="123"/>
      <c r="L99" s="123"/>
      <c r="M99" s="124"/>
      <c r="N99" s="124"/>
      <c r="O99" s="126" t="str">
        <f>IF(J99&gt;=15000,"Sí","")</f>
        <v/>
      </c>
    </row>
    <row r="100" spans="1:15" ht="30.75" customHeight="1" thickBot="1" x14ac:dyDescent="0.3">
      <c r="A100" s="235">
        <f t="shared" si="14"/>
        <v>5</v>
      </c>
      <c r="B100" s="114"/>
      <c r="C100" s="115"/>
      <c r="D100" s="116" t="s">
        <v>8</v>
      </c>
      <c r="E100" s="115"/>
      <c r="F100" s="114"/>
      <c r="G100" s="114"/>
      <c r="H100" s="114"/>
      <c r="I100" s="114"/>
      <c r="J100" s="117"/>
      <c r="K100" s="117"/>
      <c r="L100" s="117"/>
      <c r="M100" s="118"/>
      <c r="N100" s="118"/>
      <c r="O100" s="126" t="str">
        <f>IF(J100&gt;=15000,"Sí","")</f>
        <v/>
      </c>
    </row>
    <row r="101" spans="1:15" ht="30.75" customHeight="1" thickBot="1" x14ac:dyDescent="0.3">
      <c r="A101" s="492" t="s">
        <v>9</v>
      </c>
      <c r="B101" s="493"/>
      <c r="C101" s="493"/>
      <c r="D101" s="493"/>
      <c r="E101" s="493"/>
      <c r="F101" s="493"/>
      <c r="G101" s="493"/>
      <c r="H101" s="493"/>
      <c r="I101" s="494"/>
      <c r="J101" s="163">
        <f t="shared" ref="J101:L101" si="15">SUM(J96:J100)</f>
        <v>0</v>
      </c>
      <c r="K101" s="163">
        <f t="shared" si="15"/>
        <v>0</v>
      </c>
      <c r="L101" s="163">
        <f t="shared" si="15"/>
        <v>0</v>
      </c>
      <c r="M101" s="155">
        <f t="shared" ref="M101:N101" si="16">SUM(M96:M100)</f>
        <v>0</v>
      </c>
      <c r="N101" s="155">
        <f t="shared" si="16"/>
        <v>0</v>
      </c>
      <c r="O101" s="164"/>
    </row>
    <row r="102" spans="1:15" ht="30.75" customHeight="1" thickBot="1" x14ac:dyDescent="0.3">
      <c r="A102" s="165"/>
      <c r="B102" s="166"/>
      <c r="C102" s="166"/>
      <c r="D102" s="166"/>
      <c r="E102" s="166"/>
      <c r="F102" s="166"/>
      <c r="G102" s="166"/>
      <c r="H102" s="166"/>
      <c r="I102" s="166"/>
      <c r="J102" s="167"/>
      <c r="K102" s="167"/>
      <c r="L102" s="168"/>
      <c r="M102" s="168"/>
      <c r="N102" s="168"/>
      <c r="O102" s="169"/>
    </row>
    <row r="103" spans="1:15" ht="30.75" customHeight="1" thickBot="1" x14ac:dyDescent="0.3">
      <c r="A103" s="431" t="s">
        <v>181</v>
      </c>
      <c r="B103" s="432"/>
      <c r="C103" s="432"/>
      <c r="D103" s="432"/>
      <c r="E103" s="432"/>
      <c r="F103" s="432"/>
      <c r="G103" s="432"/>
      <c r="H103" s="432"/>
      <c r="I103" s="432"/>
      <c r="J103" s="432"/>
      <c r="K103" s="432"/>
      <c r="L103" s="432"/>
      <c r="M103" s="432"/>
      <c r="N103" s="432"/>
      <c r="O103" s="433"/>
    </row>
    <row r="104" spans="1:15" ht="59.25" customHeight="1" x14ac:dyDescent="0.25">
      <c r="A104" s="149" t="s">
        <v>60</v>
      </c>
      <c r="B104" s="150" t="s">
        <v>59</v>
      </c>
      <c r="C104" s="150" t="s">
        <v>57</v>
      </c>
      <c r="D104" s="150" t="s">
        <v>58</v>
      </c>
      <c r="E104" s="150" t="s">
        <v>61</v>
      </c>
      <c r="F104" s="150" t="s">
        <v>62</v>
      </c>
      <c r="G104" s="150" t="s">
        <v>63</v>
      </c>
      <c r="H104" s="150" t="s">
        <v>64</v>
      </c>
      <c r="I104" s="150" t="s">
        <v>65</v>
      </c>
      <c r="J104" s="151" t="s">
        <v>77</v>
      </c>
      <c r="K104" s="151" t="s">
        <v>78</v>
      </c>
      <c r="L104" s="151" t="s">
        <v>76</v>
      </c>
      <c r="M104" s="152" t="s">
        <v>79</v>
      </c>
      <c r="N104" s="152" t="s">
        <v>68</v>
      </c>
      <c r="O104" s="162" t="s">
        <v>67</v>
      </c>
    </row>
    <row r="105" spans="1:15" ht="30.75" customHeight="1" x14ac:dyDescent="0.25">
      <c r="A105" s="235">
        <v>1</v>
      </c>
      <c r="B105" s="114"/>
      <c r="C105" s="115"/>
      <c r="D105" s="116" t="s">
        <v>8</v>
      </c>
      <c r="E105" s="115"/>
      <c r="F105" s="114"/>
      <c r="G105" s="114"/>
      <c r="H105" s="114"/>
      <c r="I105" s="114"/>
      <c r="J105" s="117"/>
      <c r="K105" s="117"/>
      <c r="L105" s="117"/>
      <c r="M105" s="118"/>
      <c r="N105" s="118"/>
      <c r="O105" s="126" t="str">
        <f>IF(J105&gt;=15000,"Sí","")</f>
        <v/>
      </c>
    </row>
    <row r="106" spans="1:15" ht="30.75" customHeight="1" x14ac:dyDescent="0.25">
      <c r="A106" s="236">
        <f t="shared" ref="A106:A109" si="17">A105+1</f>
        <v>2</v>
      </c>
      <c r="B106" s="120"/>
      <c r="C106" s="121"/>
      <c r="D106" s="122" t="s">
        <v>8</v>
      </c>
      <c r="E106" s="121"/>
      <c r="F106" s="120"/>
      <c r="G106" s="120"/>
      <c r="H106" s="120"/>
      <c r="I106" s="120"/>
      <c r="J106" s="123"/>
      <c r="K106" s="123"/>
      <c r="L106" s="123"/>
      <c r="M106" s="124"/>
      <c r="N106" s="124"/>
      <c r="O106" s="126" t="str">
        <f>IF(J106&gt;=15000,"Sí","")</f>
        <v/>
      </c>
    </row>
    <row r="107" spans="1:15" ht="30.75" customHeight="1" x14ac:dyDescent="0.25">
      <c r="A107" s="235">
        <f t="shared" si="17"/>
        <v>3</v>
      </c>
      <c r="B107" s="114"/>
      <c r="C107" s="115"/>
      <c r="D107" s="116" t="s">
        <v>8</v>
      </c>
      <c r="E107" s="115"/>
      <c r="F107" s="114"/>
      <c r="G107" s="114"/>
      <c r="H107" s="114"/>
      <c r="I107" s="114"/>
      <c r="J107" s="117"/>
      <c r="K107" s="117"/>
      <c r="L107" s="117"/>
      <c r="M107" s="118"/>
      <c r="N107" s="118"/>
      <c r="O107" s="126" t="str">
        <f>IF(J107&gt;=15000,"Sí","")</f>
        <v/>
      </c>
    </row>
    <row r="108" spans="1:15" ht="30.75" customHeight="1" x14ac:dyDescent="0.25">
      <c r="A108" s="236">
        <f t="shared" si="17"/>
        <v>4</v>
      </c>
      <c r="B108" s="120"/>
      <c r="C108" s="121"/>
      <c r="D108" s="122"/>
      <c r="E108" s="121"/>
      <c r="F108" s="120"/>
      <c r="G108" s="120"/>
      <c r="H108" s="120"/>
      <c r="I108" s="120"/>
      <c r="J108" s="123"/>
      <c r="K108" s="123"/>
      <c r="L108" s="123"/>
      <c r="M108" s="124"/>
      <c r="N108" s="124"/>
      <c r="O108" s="126" t="str">
        <f>IF(J108&gt;=15000,"Sí","")</f>
        <v/>
      </c>
    </row>
    <row r="109" spans="1:15" ht="30.75" customHeight="1" thickBot="1" x14ac:dyDescent="0.3">
      <c r="A109" s="235">
        <f t="shared" si="17"/>
        <v>5</v>
      </c>
      <c r="B109" s="114"/>
      <c r="C109" s="115"/>
      <c r="D109" s="116" t="s">
        <v>8</v>
      </c>
      <c r="E109" s="115"/>
      <c r="F109" s="114"/>
      <c r="G109" s="114"/>
      <c r="H109" s="114"/>
      <c r="I109" s="114"/>
      <c r="J109" s="117"/>
      <c r="K109" s="117"/>
      <c r="L109" s="117"/>
      <c r="M109" s="118"/>
      <c r="N109" s="118"/>
      <c r="O109" s="126" t="str">
        <f>IF(J109&gt;=15000,"Sí","")</f>
        <v/>
      </c>
    </row>
    <row r="110" spans="1:15" ht="30.75" customHeight="1" thickBot="1" x14ac:dyDescent="0.3">
      <c r="A110" s="492" t="s">
        <v>9</v>
      </c>
      <c r="B110" s="493"/>
      <c r="C110" s="493"/>
      <c r="D110" s="493"/>
      <c r="E110" s="493"/>
      <c r="F110" s="493"/>
      <c r="G110" s="493"/>
      <c r="H110" s="493"/>
      <c r="I110" s="494"/>
      <c r="J110" s="163">
        <f t="shared" ref="J110:L110" si="18">SUM(J105:J109)</f>
        <v>0</v>
      </c>
      <c r="K110" s="163">
        <f t="shared" si="18"/>
        <v>0</v>
      </c>
      <c r="L110" s="163">
        <f t="shared" si="18"/>
        <v>0</v>
      </c>
      <c r="M110" s="155">
        <f t="shared" ref="M110:N110" si="19">SUM(M105:M109)</f>
        <v>0</v>
      </c>
      <c r="N110" s="155">
        <f t="shared" si="19"/>
        <v>0</v>
      </c>
      <c r="O110" s="164"/>
    </row>
    <row r="111" spans="1:15" ht="30.75" customHeight="1" thickBot="1" x14ac:dyDescent="0.3">
      <c r="A111" s="165"/>
      <c r="B111" s="166"/>
      <c r="C111" s="166"/>
      <c r="D111" s="166"/>
      <c r="E111" s="166"/>
      <c r="F111" s="166"/>
      <c r="G111" s="166"/>
      <c r="H111" s="166"/>
      <c r="I111" s="166"/>
      <c r="J111" s="167"/>
      <c r="K111" s="167"/>
      <c r="L111" s="172"/>
      <c r="M111" s="172"/>
      <c r="N111" s="172"/>
      <c r="O111" s="161"/>
    </row>
    <row r="112" spans="1:15" ht="30.75" customHeight="1" thickBot="1" x14ac:dyDescent="0.3">
      <c r="A112" s="419" t="s">
        <v>33</v>
      </c>
      <c r="B112" s="420"/>
      <c r="C112" s="420"/>
      <c r="D112" s="420"/>
      <c r="E112" s="420"/>
      <c r="F112" s="420"/>
      <c r="G112" s="420"/>
      <c r="H112" s="420"/>
      <c r="I112" s="421"/>
      <c r="J112" s="173">
        <f>J35+J64+J78+J92+J101+J110</f>
        <v>0</v>
      </c>
      <c r="K112" s="173">
        <f t="shared" ref="K112:N112" si="20">K35+K64+K78+K92+K101+K110</f>
        <v>0</v>
      </c>
      <c r="L112" s="173">
        <f t="shared" si="20"/>
        <v>0</v>
      </c>
      <c r="M112" s="173">
        <f t="shared" si="20"/>
        <v>0</v>
      </c>
      <c r="N112" s="173">
        <f t="shared" si="20"/>
        <v>0</v>
      </c>
      <c r="O112" s="174"/>
    </row>
    <row r="113" spans="1:29" ht="30.75" customHeight="1" thickBot="1" x14ac:dyDescent="0.3">
      <c r="A113" s="175"/>
      <c r="B113" s="175"/>
      <c r="C113" s="175"/>
      <c r="D113" s="175"/>
      <c r="E113" s="175"/>
      <c r="F113" s="175"/>
      <c r="G113" s="175"/>
      <c r="H113" s="175"/>
      <c r="I113" s="175"/>
      <c r="J113" s="176"/>
      <c r="K113" s="176"/>
      <c r="L113" s="176"/>
      <c r="M113" s="176"/>
      <c r="N113" s="176"/>
      <c r="O113" s="177"/>
      <c r="P113" s="127"/>
      <c r="Q113" s="127"/>
      <c r="R113" s="127"/>
      <c r="S113" s="127"/>
      <c r="T113" s="127"/>
      <c r="U113" s="127"/>
      <c r="V113" s="127"/>
      <c r="W113" s="127"/>
      <c r="X113" s="127"/>
      <c r="Y113" s="127"/>
      <c r="Z113" s="127"/>
      <c r="AA113" s="127"/>
      <c r="AB113" s="127"/>
      <c r="AC113" s="127"/>
    </row>
    <row r="114" spans="1:29" s="109" customFormat="1" ht="30.75" customHeight="1" thickBot="1" x14ac:dyDescent="0.35">
      <c r="A114" s="472" t="s">
        <v>99</v>
      </c>
      <c r="B114" s="473"/>
      <c r="C114" s="473"/>
      <c r="D114" s="473"/>
      <c r="E114" s="473"/>
      <c r="F114" s="473"/>
      <c r="G114" s="473"/>
      <c r="H114" s="473"/>
      <c r="I114" s="473"/>
      <c r="J114" s="473"/>
      <c r="K114" s="473"/>
      <c r="L114" s="473"/>
      <c r="M114" s="473"/>
      <c r="N114" s="473"/>
      <c r="O114" s="474"/>
      <c r="P114" s="128"/>
      <c r="Q114" s="128"/>
      <c r="R114" s="128"/>
      <c r="S114" s="128"/>
      <c r="T114" s="128"/>
      <c r="U114" s="128"/>
      <c r="V114" s="128"/>
      <c r="W114" s="128"/>
      <c r="X114" s="128"/>
      <c r="Y114" s="128"/>
      <c r="Z114" s="128"/>
      <c r="AA114" s="128"/>
      <c r="AB114" s="128"/>
      <c r="AC114" s="128"/>
    </row>
    <row r="115" spans="1:29" ht="30.75" customHeight="1" thickBot="1" x14ac:dyDescent="0.3">
      <c r="A115" s="431" t="s">
        <v>87</v>
      </c>
      <c r="B115" s="432"/>
      <c r="C115" s="432"/>
      <c r="D115" s="432"/>
      <c r="E115" s="432"/>
      <c r="F115" s="432"/>
      <c r="G115" s="432"/>
      <c r="H115" s="432"/>
      <c r="I115" s="432"/>
      <c r="J115" s="432"/>
      <c r="K115" s="432"/>
      <c r="L115" s="432"/>
      <c r="M115" s="432"/>
      <c r="N115" s="432"/>
      <c r="O115" s="433"/>
      <c r="P115" s="127"/>
      <c r="Q115" s="127"/>
      <c r="R115" s="127"/>
      <c r="S115" s="127"/>
      <c r="T115" s="127"/>
      <c r="U115" s="127"/>
      <c r="V115" s="127"/>
      <c r="W115" s="127"/>
      <c r="X115" s="127"/>
      <c r="Y115" s="127"/>
      <c r="Z115" s="127"/>
      <c r="AA115" s="127"/>
      <c r="AB115" s="127"/>
      <c r="AC115" s="127"/>
    </row>
    <row r="116" spans="1:29" s="112" customFormat="1" ht="64.5" customHeight="1" x14ac:dyDescent="0.25">
      <c r="A116" s="149" t="s">
        <v>60</v>
      </c>
      <c r="B116" s="150" t="s">
        <v>59</v>
      </c>
      <c r="C116" s="150" t="s">
        <v>57</v>
      </c>
      <c r="D116" s="150" t="s">
        <v>58</v>
      </c>
      <c r="E116" s="150" t="s">
        <v>61</v>
      </c>
      <c r="F116" s="150" t="s">
        <v>62</v>
      </c>
      <c r="G116" s="150" t="s">
        <v>63</v>
      </c>
      <c r="H116" s="150" t="s">
        <v>64</v>
      </c>
      <c r="I116" s="150" t="s">
        <v>65</v>
      </c>
      <c r="J116" s="151" t="s">
        <v>77</v>
      </c>
      <c r="K116" s="151" t="s">
        <v>78</v>
      </c>
      <c r="L116" s="151" t="s">
        <v>76</v>
      </c>
      <c r="M116" s="152" t="s">
        <v>79</v>
      </c>
      <c r="N116" s="152" t="s">
        <v>68</v>
      </c>
      <c r="O116" s="162" t="s">
        <v>67</v>
      </c>
    </row>
    <row r="117" spans="1:29" ht="30.75" customHeight="1" x14ac:dyDescent="0.25">
      <c r="A117" s="235">
        <v>1</v>
      </c>
      <c r="B117" s="114"/>
      <c r="C117" s="115"/>
      <c r="D117" s="116" t="s">
        <v>8</v>
      </c>
      <c r="E117" s="115"/>
      <c r="F117" s="114"/>
      <c r="G117" s="114"/>
      <c r="H117" s="114"/>
      <c r="I117" s="114"/>
      <c r="J117" s="117"/>
      <c r="K117" s="117"/>
      <c r="L117" s="117"/>
      <c r="M117" s="118"/>
      <c r="N117" s="118"/>
      <c r="O117" s="126" t="str">
        <f t="shared" ref="O117:O126" si="21">IF(J117&gt;=15000,"Sí","")</f>
        <v/>
      </c>
      <c r="P117" s="127"/>
      <c r="Q117" s="127"/>
      <c r="R117" s="127"/>
      <c r="S117" s="127"/>
      <c r="T117" s="127"/>
      <c r="U117" s="127"/>
      <c r="V117" s="127"/>
      <c r="W117" s="127"/>
      <c r="X117" s="127"/>
      <c r="Y117" s="127"/>
      <c r="Z117" s="127"/>
      <c r="AA117" s="127"/>
      <c r="AB117" s="127"/>
      <c r="AC117" s="127"/>
    </row>
    <row r="118" spans="1:29" ht="30.75" customHeight="1" x14ac:dyDescent="0.25">
      <c r="A118" s="236">
        <f t="shared" ref="A118:A126" si="22">A117+1</f>
        <v>2</v>
      </c>
      <c r="B118" s="120"/>
      <c r="C118" s="121"/>
      <c r="D118" s="122" t="s">
        <v>8</v>
      </c>
      <c r="E118" s="121"/>
      <c r="F118" s="120"/>
      <c r="G118" s="120"/>
      <c r="H118" s="120"/>
      <c r="I118" s="120"/>
      <c r="J118" s="123"/>
      <c r="K118" s="123"/>
      <c r="L118" s="123"/>
      <c r="M118" s="124"/>
      <c r="N118" s="124"/>
      <c r="O118" s="126" t="str">
        <f t="shared" si="21"/>
        <v/>
      </c>
      <c r="P118" s="127"/>
      <c r="Q118" s="127"/>
      <c r="R118" s="127"/>
      <c r="S118" s="127"/>
      <c r="T118" s="127"/>
      <c r="U118" s="127"/>
      <c r="V118" s="127"/>
      <c r="W118" s="127"/>
      <c r="X118" s="127"/>
      <c r="Y118" s="127"/>
      <c r="Z118" s="127"/>
      <c r="AA118" s="127"/>
      <c r="AB118" s="127"/>
      <c r="AC118" s="127"/>
    </row>
    <row r="119" spans="1:29" ht="30.75" customHeight="1" x14ac:dyDescent="0.25">
      <c r="A119" s="235">
        <f t="shared" si="22"/>
        <v>3</v>
      </c>
      <c r="B119" s="114"/>
      <c r="C119" s="115"/>
      <c r="D119" s="116" t="s">
        <v>8</v>
      </c>
      <c r="E119" s="115"/>
      <c r="F119" s="114"/>
      <c r="G119" s="114"/>
      <c r="H119" s="114"/>
      <c r="I119" s="114"/>
      <c r="J119" s="117"/>
      <c r="K119" s="117"/>
      <c r="L119" s="117"/>
      <c r="M119" s="118"/>
      <c r="N119" s="118"/>
      <c r="O119" s="126" t="str">
        <f t="shared" si="21"/>
        <v/>
      </c>
      <c r="P119" s="127"/>
      <c r="Q119" s="127"/>
      <c r="R119" s="127"/>
      <c r="S119" s="127"/>
      <c r="T119" s="127"/>
      <c r="U119" s="127"/>
      <c r="V119" s="127"/>
      <c r="W119" s="127"/>
      <c r="X119" s="127"/>
      <c r="Y119" s="127"/>
      <c r="Z119" s="127"/>
      <c r="AA119" s="127"/>
      <c r="AB119" s="127"/>
      <c r="AC119" s="127"/>
    </row>
    <row r="120" spans="1:29" ht="30.75" customHeight="1" x14ac:dyDescent="0.25">
      <c r="A120" s="236">
        <f t="shared" si="22"/>
        <v>4</v>
      </c>
      <c r="B120" s="120"/>
      <c r="C120" s="121"/>
      <c r="D120" s="122"/>
      <c r="E120" s="121"/>
      <c r="F120" s="120"/>
      <c r="G120" s="120"/>
      <c r="H120" s="120"/>
      <c r="I120" s="120"/>
      <c r="J120" s="123"/>
      <c r="K120" s="123"/>
      <c r="L120" s="123"/>
      <c r="M120" s="124"/>
      <c r="N120" s="124"/>
      <c r="O120" s="126" t="str">
        <f t="shared" si="21"/>
        <v/>
      </c>
      <c r="P120" s="127"/>
      <c r="Q120" s="127"/>
      <c r="R120" s="127"/>
      <c r="S120" s="127"/>
      <c r="T120" s="127"/>
      <c r="U120" s="127"/>
      <c r="V120" s="127"/>
      <c r="W120" s="127"/>
      <c r="X120" s="127"/>
      <c r="Y120" s="127"/>
      <c r="Z120" s="127"/>
      <c r="AA120" s="127"/>
      <c r="AB120" s="127"/>
      <c r="AC120" s="127"/>
    </row>
    <row r="121" spans="1:29" ht="30.75" customHeight="1" x14ac:dyDescent="0.25">
      <c r="A121" s="235">
        <f t="shared" si="22"/>
        <v>5</v>
      </c>
      <c r="B121" s="114"/>
      <c r="C121" s="115"/>
      <c r="D121" s="116"/>
      <c r="E121" s="115"/>
      <c r="F121" s="114"/>
      <c r="G121" s="114"/>
      <c r="H121" s="114"/>
      <c r="I121" s="114"/>
      <c r="J121" s="117"/>
      <c r="K121" s="117"/>
      <c r="L121" s="117"/>
      <c r="M121" s="118"/>
      <c r="N121" s="118"/>
      <c r="O121" s="126" t="str">
        <f t="shared" si="21"/>
        <v/>
      </c>
      <c r="P121" s="127"/>
      <c r="Q121" s="127"/>
      <c r="R121" s="127"/>
      <c r="S121" s="127"/>
      <c r="T121" s="127"/>
      <c r="U121" s="127"/>
      <c r="V121" s="127"/>
      <c r="W121" s="127"/>
      <c r="X121" s="127"/>
      <c r="Y121" s="127"/>
      <c r="Z121" s="127"/>
      <c r="AA121" s="127"/>
      <c r="AB121" s="127"/>
      <c r="AC121" s="127"/>
    </row>
    <row r="122" spans="1:29" ht="30.75" customHeight="1" x14ac:dyDescent="0.25">
      <c r="A122" s="236">
        <f t="shared" si="22"/>
        <v>6</v>
      </c>
      <c r="B122" s="120"/>
      <c r="C122" s="121"/>
      <c r="D122" s="122"/>
      <c r="E122" s="121"/>
      <c r="F122" s="120"/>
      <c r="G122" s="120"/>
      <c r="H122" s="120"/>
      <c r="I122" s="120"/>
      <c r="J122" s="123"/>
      <c r="K122" s="123"/>
      <c r="L122" s="123"/>
      <c r="M122" s="124"/>
      <c r="N122" s="124"/>
      <c r="O122" s="126" t="str">
        <f t="shared" si="21"/>
        <v/>
      </c>
      <c r="P122" s="127"/>
      <c r="Q122" s="127"/>
      <c r="R122" s="127"/>
      <c r="S122" s="127"/>
      <c r="T122" s="127"/>
      <c r="U122" s="127"/>
      <c r="V122" s="127"/>
      <c r="W122" s="127"/>
      <c r="X122" s="127"/>
      <c r="Y122" s="127"/>
      <c r="Z122" s="127"/>
      <c r="AA122" s="127"/>
      <c r="AB122" s="127"/>
      <c r="AC122" s="127"/>
    </row>
    <row r="123" spans="1:29" ht="30.75" customHeight="1" x14ac:dyDescent="0.25">
      <c r="A123" s="235">
        <f t="shared" si="22"/>
        <v>7</v>
      </c>
      <c r="B123" s="114"/>
      <c r="C123" s="115"/>
      <c r="D123" s="116"/>
      <c r="E123" s="115"/>
      <c r="F123" s="114"/>
      <c r="G123" s="114"/>
      <c r="H123" s="114"/>
      <c r="I123" s="114"/>
      <c r="J123" s="117"/>
      <c r="K123" s="117"/>
      <c r="L123" s="117"/>
      <c r="M123" s="118"/>
      <c r="N123" s="118"/>
      <c r="O123" s="126" t="str">
        <f t="shared" si="21"/>
        <v/>
      </c>
      <c r="P123" s="127"/>
      <c r="Q123" s="127"/>
      <c r="R123" s="127"/>
      <c r="S123" s="127"/>
      <c r="T123" s="127"/>
      <c r="U123" s="127"/>
      <c r="V123" s="127"/>
      <c r="W123" s="127"/>
      <c r="X123" s="127"/>
      <c r="Y123" s="127"/>
      <c r="Z123" s="127"/>
      <c r="AA123" s="127"/>
      <c r="AB123" s="127"/>
      <c r="AC123" s="127"/>
    </row>
    <row r="124" spans="1:29" ht="30.75" customHeight="1" x14ac:dyDescent="0.25">
      <c r="A124" s="236">
        <f t="shared" si="22"/>
        <v>8</v>
      </c>
      <c r="B124" s="120"/>
      <c r="C124" s="121"/>
      <c r="D124" s="122"/>
      <c r="E124" s="121"/>
      <c r="F124" s="120"/>
      <c r="G124" s="120"/>
      <c r="H124" s="120"/>
      <c r="I124" s="120"/>
      <c r="J124" s="123"/>
      <c r="K124" s="123"/>
      <c r="L124" s="123"/>
      <c r="M124" s="124"/>
      <c r="N124" s="124"/>
      <c r="O124" s="126" t="str">
        <f t="shared" si="21"/>
        <v/>
      </c>
      <c r="P124" s="127"/>
      <c r="Q124" s="127"/>
      <c r="R124" s="127"/>
      <c r="S124" s="127"/>
      <c r="T124" s="127"/>
      <c r="U124" s="127"/>
      <c r="V124" s="127"/>
      <c r="W124" s="127"/>
      <c r="X124" s="127"/>
      <c r="Y124" s="127"/>
      <c r="Z124" s="127"/>
      <c r="AA124" s="127"/>
      <c r="AB124" s="127"/>
      <c r="AC124" s="127"/>
    </row>
    <row r="125" spans="1:29" ht="30.75" customHeight="1" x14ac:dyDescent="0.25">
      <c r="A125" s="235">
        <f t="shared" si="22"/>
        <v>9</v>
      </c>
      <c r="B125" s="114"/>
      <c r="C125" s="115"/>
      <c r="D125" s="116"/>
      <c r="E125" s="115"/>
      <c r="F125" s="114"/>
      <c r="G125" s="114"/>
      <c r="H125" s="114"/>
      <c r="I125" s="114"/>
      <c r="J125" s="117"/>
      <c r="K125" s="117"/>
      <c r="L125" s="117"/>
      <c r="M125" s="118"/>
      <c r="N125" s="118"/>
      <c r="O125" s="126" t="str">
        <f t="shared" si="21"/>
        <v/>
      </c>
      <c r="P125" s="127"/>
      <c r="Q125" s="127"/>
      <c r="R125" s="127"/>
      <c r="S125" s="127"/>
      <c r="T125" s="127"/>
      <c r="U125" s="127"/>
      <c r="V125" s="127"/>
      <c r="W125" s="127"/>
      <c r="X125" s="127"/>
      <c r="Y125" s="127"/>
      <c r="Z125" s="127"/>
      <c r="AA125" s="127"/>
      <c r="AB125" s="127"/>
      <c r="AC125" s="127"/>
    </row>
    <row r="126" spans="1:29" ht="30.75" customHeight="1" thickBot="1" x14ac:dyDescent="0.3">
      <c r="A126" s="236">
        <f t="shared" si="22"/>
        <v>10</v>
      </c>
      <c r="B126" s="120"/>
      <c r="C126" s="121"/>
      <c r="D126" s="122"/>
      <c r="E126" s="121"/>
      <c r="F126" s="120"/>
      <c r="G126" s="120"/>
      <c r="H126" s="120"/>
      <c r="I126" s="120"/>
      <c r="J126" s="123"/>
      <c r="K126" s="123"/>
      <c r="L126" s="123"/>
      <c r="M126" s="123"/>
      <c r="N126" s="129"/>
      <c r="O126" s="119" t="str">
        <f t="shared" si="21"/>
        <v/>
      </c>
      <c r="P126" s="127"/>
      <c r="Q126" s="127"/>
      <c r="R126" s="127"/>
      <c r="S126" s="127"/>
      <c r="T126" s="127"/>
      <c r="U126" s="127"/>
      <c r="V126" s="127"/>
      <c r="W126" s="127"/>
      <c r="X126" s="127"/>
      <c r="Y126" s="127"/>
      <c r="Z126" s="127"/>
      <c r="AA126" s="127"/>
      <c r="AB126" s="127"/>
      <c r="AC126" s="127"/>
    </row>
    <row r="127" spans="1:29" ht="30.75" customHeight="1" thickBot="1" x14ac:dyDescent="0.3">
      <c r="A127" s="489" t="s">
        <v>9</v>
      </c>
      <c r="B127" s="490"/>
      <c r="C127" s="490"/>
      <c r="D127" s="490"/>
      <c r="E127" s="490"/>
      <c r="F127" s="490"/>
      <c r="G127" s="490"/>
      <c r="H127" s="490"/>
      <c r="I127" s="491"/>
      <c r="J127" s="170">
        <f>SUM(J117:J126)</f>
        <v>0</v>
      </c>
      <c r="K127" s="170">
        <f t="shared" ref="K127:L127" si="23">SUM(K117:K126)</f>
        <v>0</v>
      </c>
      <c r="L127" s="170">
        <f t="shared" si="23"/>
        <v>0</v>
      </c>
      <c r="M127" s="171">
        <f t="shared" ref="M127:N127" si="24">SUM(M117:M126)</f>
        <v>0</v>
      </c>
      <c r="N127" s="171">
        <f t="shared" si="24"/>
        <v>0</v>
      </c>
      <c r="O127" s="178"/>
      <c r="P127" s="127"/>
      <c r="Q127" s="127"/>
      <c r="R127" s="127"/>
      <c r="S127" s="127"/>
      <c r="T127" s="127"/>
      <c r="U127" s="127"/>
      <c r="V127" s="127"/>
      <c r="W127" s="127"/>
      <c r="X127" s="127"/>
      <c r="Y127" s="127"/>
      <c r="Z127" s="127"/>
      <c r="AA127" s="127"/>
      <c r="AB127" s="127"/>
      <c r="AC127" s="127"/>
    </row>
    <row r="128" spans="1:29" ht="30.75" customHeight="1" thickBot="1" x14ac:dyDescent="0.3">
      <c r="A128" s="165"/>
      <c r="B128" s="166"/>
      <c r="C128" s="166"/>
      <c r="D128" s="166"/>
      <c r="E128" s="166"/>
      <c r="F128" s="166"/>
      <c r="G128" s="166"/>
      <c r="H128" s="166"/>
      <c r="I128" s="166"/>
      <c r="J128" s="167"/>
      <c r="K128" s="167"/>
      <c r="L128" s="168"/>
      <c r="M128" s="168"/>
      <c r="N128" s="168"/>
      <c r="O128" s="169"/>
      <c r="P128" s="127"/>
      <c r="Q128" s="127"/>
      <c r="R128" s="127"/>
      <c r="S128" s="127"/>
      <c r="T128" s="127"/>
      <c r="U128" s="127"/>
      <c r="V128" s="127"/>
      <c r="W128" s="127"/>
      <c r="X128" s="127"/>
      <c r="Y128" s="127"/>
      <c r="Z128" s="127"/>
      <c r="AA128" s="127"/>
      <c r="AB128" s="127"/>
      <c r="AC128" s="127"/>
    </row>
    <row r="129" spans="1:29" ht="30.75" customHeight="1" thickBot="1" x14ac:dyDescent="0.3">
      <c r="A129" s="431" t="s">
        <v>88</v>
      </c>
      <c r="B129" s="432"/>
      <c r="C129" s="432"/>
      <c r="D129" s="432"/>
      <c r="E129" s="432"/>
      <c r="F129" s="432"/>
      <c r="G129" s="432"/>
      <c r="H129" s="432"/>
      <c r="I129" s="432"/>
      <c r="J129" s="432"/>
      <c r="K129" s="432"/>
      <c r="L129" s="432"/>
      <c r="M129" s="432"/>
      <c r="N129" s="432"/>
      <c r="O129" s="433"/>
      <c r="P129" s="127"/>
      <c r="Q129" s="127"/>
      <c r="R129" s="127"/>
      <c r="S129" s="127"/>
      <c r="T129" s="127"/>
      <c r="U129" s="127"/>
      <c r="V129" s="127"/>
      <c r="W129" s="127"/>
      <c r="X129" s="127"/>
      <c r="Y129" s="127"/>
      <c r="Z129" s="127"/>
      <c r="AA129" s="127"/>
      <c r="AB129" s="127"/>
      <c r="AC129" s="127"/>
    </row>
    <row r="130" spans="1:29" s="112" customFormat="1" ht="67.5" customHeight="1" x14ac:dyDescent="0.25">
      <c r="A130" s="149" t="s">
        <v>60</v>
      </c>
      <c r="B130" s="150" t="s">
        <v>59</v>
      </c>
      <c r="C130" s="150" t="s">
        <v>57</v>
      </c>
      <c r="D130" s="150" t="s">
        <v>58</v>
      </c>
      <c r="E130" s="150" t="s">
        <v>61</v>
      </c>
      <c r="F130" s="150" t="s">
        <v>62</v>
      </c>
      <c r="G130" s="150" t="s">
        <v>63</v>
      </c>
      <c r="H130" s="150" t="s">
        <v>64</v>
      </c>
      <c r="I130" s="150" t="s">
        <v>65</v>
      </c>
      <c r="J130" s="151" t="s">
        <v>77</v>
      </c>
      <c r="K130" s="151" t="s">
        <v>78</v>
      </c>
      <c r="L130" s="151" t="s">
        <v>76</v>
      </c>
      <c r="M130" s="152" t="s">
        <v>79</v>
      </c>
      <c r="N130" s="152" t="s">
        <v>68</v>
      </c>
      <c r="O130" s="162" t="s">
        <v>67</v>
      </c>
    </row>
    <row r="131" spans="1:29" ht="30.75" customHeight="1" x14ac:dyDescent="0.25">
      <c r="A131" s="235">
        <v>1</v>
      </c>
      <c r="B131" s="114"/>
      <c r="C131" s="115"/>
      <c r="D131" s="116" t="s">
        <v>8</v>
      </c>
      <c r="E131" s="115"/>
      <c r="F131" s="114"/>
      <c r="G131" s="114"/>
      <c r="H131" s="114"/>
      <c r="I131" s="114"/>
      <c r="J131" s="117"/>
      <c r="K131" s="117"/>
      <c r="L131" s="117"/>
      <c r="M131" s="118"/>
      <c r="N131" s="118"/>
      <c r="O131" s="126" t="str">
        <f t="shared" ref="O131:O145" si="25">IF(J131&gt;=15000,"Sí","")</f>
        <v/>
      </c>
      <c r="P131" s="127"/>
      <c r="Q131" s="127"/>
      <c r="R131" s="127"/>
      <c r="S131" s="127"/>
      <c r="T131" s="127"/>
      <c r="U131" s="127"/>
      <c r="V131" s="127"/>
      <c r="W131" s="127"/>
      <c r="X131" s="127"/>
      <c r="Y131" s="127"/>
      <c r="Z131" s="127"/>
      <c r="AA131" s="127"/>
      <c r="AB131" s="127"/>
      <c r="AC131" s="127"/>
    </row>
    <row r="132" spans="1:29" ht="30.75" customHeight="1" x14ac:dyDescent="0.25">
      <c r="A132" s="236">
        <f t="shared" ref="A132:A145" si="26">A131+1</f>
        <v>2</v>
      </c>
      <c r="B132" s="120"/>
      <c r="C132" s="121"/>
      <c r="D132" s="122" t="s">
        <v>8</v>
      </c>
      <c r="E132" s="121"/>
      <c r="F132" s="120"/>
      <c r="G132" s="120"/>
      <c r="H132" s="120"/>
      <c r="I132" s="120"/>
      <c r="J132" s="123"/>
      <c r="K132" s="123"/>
      <c r="L132" s="123"/>
      <c r="M132" s="124"/>
      <c r="N132" s="124"/>
      <c r="O132" s="126" t="str">
        <f t="shared" si="25"/>
        <v/>
      </c>
      <c r="P132" s="127"/>
      <c r="Q132" s="127"/>
      <c r="R132" s="127"/>
      <c r="S132" s="127"/>
      <c r="T132" s="127"/>
      <c r="U132" s="127"/>
      <c r="V132" s="127"/>
      <c r="W132" s="127"/>
      <c r="X132" s="127"/>
      <c r="Y132" s="127"/>
      <c r="Z132" s="127"/>
      <c r="AA132" s="127"/>
      <c r="AB132" s="127"/>
      <c r="AC132" s="127"/>
    </row>
    <row r="133" spans="1:29" ht="30.75" customHeight="1" x14ac:dyDescent="0.25">
      <c r="A133" s="235">
        <f t="shared" si="26"/>
        <v>3</v>
      </c>
      <c r="B133" s="114"/>
      <c r="C133" s="115"/>
      <c r="D133" s="116" t="s">
        <v>8</v>
      </c>
      <c r="E133" s="115"/>
      <c r="F133" s="114"/>
      <c r="G133" s="114"/>
      <c r="H133" s="114"/>
      <c r="I133" s="114"/>
      <c r="J133" s="117"/>
      <c r="K133" s="117"/>
      <c r="L133" s="117"/>
      <c r="M133" s="118"/>
      <c r="N133" s="118"/>
      <c r="O133" s="126" t="str">
        <f t="shared" si="25"/>
        <v/>
      </c>
      <c r="P133" s="127"/>
      <c r="Q133" s="127"/>
      <c r="R133" s="127"/>
      <c r="S133" s="127"/>
      <c r="T133" s="127"/>
      <c r="U133" s="127"/>
      <c r="V133" s="127"/>
      <c r="W133" s="127"/>
      <c r="X133" s="127"/>
      <c r="Y133" s="127"/>
      <c r="Z133" s="127"/>
      <c r="AA133" s="127"/>
      <c r="AB133" s="127"/>
      <c r="AC133" s="127"/>
    </row>
    <row r="134" spans="1:29" ht="30.75" customHeight="1" x14ac:dyDescent="0.25">
      <c r="A134" s="236">
        <f t="shared" si="26"/>
        <v>4</v>
      </c>
      <c r="B134" s="120"/>
      <c r="C134" s="121"/>
      <c r="D134" s="122"/>
      <c r="E134" s="121"/>
      <c r="F134" s="120"/>
      <c r="G134" s="120"/>
      <c r="H134" s="120"/>
      <c r="I134" s="120"/>
      <c r="J134" s="123"/>
      <c r="K134" s="123"/>
      <c r="L134" s="123"/>
      <c r="M134" s="124"/>
      <c r="N134" s="124"/>
      <c r="O134" s="126" t="str">
        <f t="shared" si="25"/>
        <v/>
      </c>
      <c r="P134" s="127"/>
      <c r="Q134" s="127"/>
      <c r="R134" s="127"/>
      <c r="S134" s="127"/>
      <c r="T134" s="127"/>
      <c r="U134" s="127"/>
      <c r="V134" s="127"/>
      <c r="W134" s="127"/>
      <c r="X134" s="127"/>
      <c r="Y134" s="127"/>
      <c r="Z134" s="127"/>
      <c r="AA134" s="127"/>
      <c r="AB134" s="127"/>
      <c r="AC134" s="127"/>
    </row>
    <row r="135" spans="1:29" ht="30.75" customHeight="1" x14ac:dyDescent="0.25">
      <c r="A135" s="235">
        <f t="shared" si="26"/>
        <v>5</v>
      </c>
      <c r="B135" s="114"/>
      <c r="C135" s="115"/>
      <c r="D135" s="116"/>
      <c r="E135" s="115"/>
      <c r="F135" s="114"/>
      <c r="G135" s="114"/>
      <c r="H135" s="114"/>
      <c r="I135" s="114"/>
      <c r="J135" s="117"/>
      <c r="K135" s="117"/>
      <c r="L135" s="117"/>
      <c r="M135" s="118"/>
      <c r="N135" s="118"/>
      <c r="O135" s="126" t="str">
        <f t="shared" si="25"/>
        <v/>
      </c>
      <c r="P135" s="127"/>
      <c r="Q135" s="127"/>
      <c r="R135" s="127"/>
      <c r="S135" s="127"/>
      <c r="T135" s="127"/>
      <c r="U135" s="127"/>
      <c r="V135" s="127"/>
      <c r="W135" s="127"/>
      <c r="X135" s="127"/>
      <c r="Y135" s="127"/>
      <c r="Z135" s="127"/>
      <c r="AA135" s="127"/>
      <c r="AB135" s="127"/>
      <c r="AC135" s="127"/>
    </row>
    <row r="136" spans="1:29" ht="30.75" customHeight="1" x14ac:dyDescent="0.25">
      <c r="A136" s="236">
        <f t="shared" si="26"/>
        <v>6</v>
      </c>
      <c r="B136" s="120"/>
      <c r="C136" s="121"/>
      <c r="D136" s="122"/>
      <c r="E136" s="121"/>
      <c r="F136" s="120"/>
      <c r="G136" s="120"/>
      <c r="H136" s="120"/>
      <c r="I136" s="120"/>
      <c r="J136" s="123"/>
      <c r="K136" s="123"/>
      <c r="L136" s="123"/>
      <c r="M136" s="124"/>
      <c r="N136" s="124"/>
      <c r="O136" s="126" t="str">
        <f t="shared" si="25"/>
        <v/>
      </c>
      <c r="P136" s="127"/>
      <c r="Q136" s="127"/>
      <c r="R136" s="127"/>
      <c r="S136" s="127"/>
      <c r="T136" s="127"/>
      <c r="U136" s="127"/>
      <c r="V136" s="127"/>
      <c r="W136" s="127"/>
      <c r="X136" s="127"/>
      <c r="Y136" s="127"/>
      <c r="Z136" s="127"/>
      <c r="AA136" s="127"/>
      <c r="AB136" s="127"/>
      <c r="AC136" s="127"/>
    </row>
    <row r="137" spans="1:29" ht="30.75" customHeight="1" x14ac:dyDescent="0.25">
      <c r="A137" s="235">
        <f t="shared" si="26"/>
        <v>7</v>
      </c>
      <c r="B137" s="114"/>
      <c r="C137" s="115"/>
      <c r="D137" s="116"/>
      <c r="E137" s="115"/>
      <c r="F137" s="114"/>
      <c r="G137" s="114"/>
      <c r="H137" s="114"/>
      <c r="I137" s="114"/>
      <c r="J137" s="117"/>
      <c r="K137" s="117"/>
      <c r="L137" s="117"/>
      <c r="M137" s="118"/>
      <c r="N137" s="118"/>
      <c r="O137" s="126" t="str">
        <f t="shared" si="25"/>
        <v/>
      </c>
      <c r="P137" s="127"/>
      <c r="Q137" s="127"/>
      <c r="R137" s="127"/>
      <c r="S137" s="127"/>
      <c r="T137" s="127"/>
      <c r="U137" s="127"/>
      <c r="V137" s="127"/>
      <c r="W137" s="127"/>
      <c r="X137" s="127"/>
      <c r="Y137" s="127"/>
      <c r="Z137" s="127"/>
      <c r="AA137" s="127"/>
      <c r="AB137" s="127"/>
      <c r="AC137" s="127"/>
    </row>
    <row r="138" spans="1:29" ht="30.75" customHeight="1" x14ac:dyDescent="0.25">
      <c r="A138" s="236">
        <f t="shared" si="26"/>
        <v>8</v>
      </c>
      <c r="B138" s="120"/>
      <c r="C138" s="121"/>
      <c r="D138" s="122"/>
      <c r="E138" s="121"/>
      <c r="F138" s="120"/>
      <c r="G138" s="120"/>
      <c r="H138" s="120"/>
      <c r="I138" s="120"/>
      <c r="J138" s="123"/>
      <c r="K138" s="123"/>
      <c r="L138" s="123"/>
      <c r="M138" s="124"/>
      <c r="N138" s="124"/>
      <c r="O138" s="126" t="str">
        <f t="shared" si="25"/>
        <v/>
      </c>
      <c r="P138" s="127"/>
      <c r="Q138" s="127"/>
      <c r="R138" s="127"/>
      <c r="S138" s="127"/>
      <c r="T138" s="127"/>
      <c r="U138" s="127"/>
      <c r="V138" s="127"/>
      <c r="W138" s="127"/>
      <c r="X138" s="127"/>
      <c r="Y138" s="127"/>
      <c r="Z138" s="127"/>
      <c r="AA138" s="127"/>
      <c r="AB138" s="127"/>
      <c r="AC138" s="127"/>
    </row>
    <row r="139" spans="1:29" ht="30.75" customHeight="1" x14ac:dyDescent="0.25">
      <c r="A139" s="235">
        <f t="shared" si="26"/>
        <v>9</v>
      </c>
      <c r="B139" s="114"/>
      <c r="C139" s="115"/>
      <c r="D139" s="116"/>
      <c r="E139" s="115"/>
      <c r="F139" s="114"/>
      <c r="G139" s="114"/>
      <c r="H139" s="114"/>
      <c r="I139" s="114"/>
      <c r="J139" s="117"/>
      <c r="K139" s="117"/>
      <c r="L139" s="117"/>
      <c r="M139" s="118"/>
      <c r="N139" s="118"/>
      <c r="O139" s="126" t="str">
        <f t="shared" si="25"/>
        <v/>
      </c>
      <c r="P139" s="127"/>
      <c r="Q139" s="127"/>
      <c r="R139" s="127"/>
      <c r="S139" s="127"/>
      <c r="T139" s="127"/>
      <c r="U139" s="127"/>
      <c r="V139" s="127"/>
      <c r="W139" s="127"/>
      <c r="X139" s="127"/>
      <c r="Y139" s="127"/>
      <c r="Z139" s="127"/>
      <c r="AA139" s="127"/>
      <c r="AB139" s="127"/>
      <c r="AC139" s="127"/>
    </row>
    <row r="140" spans="1:29" ht="30.75" customHeight="1" x14ac:dyDescent="0.25">
      <c r="A140" s="236">
        <f t="shared" si="26"/>
        <v>10</v>
      </c>
      <c r="B140" s="120"/>
      <c r="C140" s="121"/>
      <c r="D140" s="122"/>
      <c r="E140" s="121"/>
      <c r="F140" s="120"/>
      <c r="G140" s="120"/>
      <c r="H140" s="120"/>
      <c r="I140" s="120"/>
      <c r="J140" s="123"/>
      <c r="K140" s="123"/>
      <c r="L140" s="123"/>
      <c r="M140" s="124"/>
      <c r="N140" s="124"/>
      <c r="O140" s="126" t="str">
        <f t="shared" si="25"/>
        <v/>
      </c>
      <c r="P140" s="127"/>
      <c r="Q140" s="127"/>
      <c r="R140" s="127"/>
      <c r="S140" s="127"/>
      <c r="T140" s="127"/>
      <c r="U140" s="127"/>
      <c r="V140" s="127"/>
      <c r="W140" s="127"/>
      <c r="X140" s="127"/>
      <c r="Y140" s="127"/>
      <c r="Z140" s="127"/>
      <c r="AA140" s="127"/>
      <c r="AB140" s="127"/>
      <c r="AC140" s="127"/>
    </row>
    <row r="141" spans="1:29" ht="30.75" customHeight="1" x14ac:dyDescent="0.25">
      <c r="A141" s="235">
        <f t="shared" si="26"/>
        <v>11</v>
      </c>
      <c r="B141" s="114"/>
      <c r="C141" s="115"/>
      <c r="D141" s="116"/>
      <c r="E141" s="115"/>
      <c r="F141" s="114"/>
      <c r="G141" s="114"/>
      <c r="H141" s="114"/>
      <c r="I141" s="114"/>
      <c r="J141" s="117"/>
      <c r="K141" s="117"/>
      <c r="L141" s="117"/>
      <c r="M141" s="118"/>
      <c r="N141" s="118"/>
      <c r="O141" s="126" t="str">
        <f t="shared" si="25"/>
        <v/>
      </c>
      <c r="P141" s="127"/>
      <c r="Q141" s="127"/>
      <c r="R141" s="127"/>
      <c r="S141" s="127"/>
      <c r="T141" s="127"/>
      <c r="U141" s="127"/>
      <c r="V141" s="127"/>
      <c r="W141" s="127"/>
      <c r="X141" s="127"/>
      <c r="Y141" s="127"/>
      <c r="Z141" s="127"/>
      <c r="AA141" s="127"/>
      <c r="AB141" s="127"/>
      <c r="AC141" s="127"/>
    </row>
    <row r="142" spans="1:29" ht="30.75" customHeight="1" x14ac:dyDescent="0.25">
      <c r="A142" s="236">
        <f t="shared" si="26"/>
        <v>12</v>
      </c>
      <c r="B142" s="120"/>
      <c r="C142" s="121"/>
      <c r="D142" s="122"/>
      <c r="E142" s="121"/>
      <c r="F142" s="120"/>
      <c r="G142" s="120"/>
      <c r="H142" s="120"/>
      <c r="I142" s="120"/>
      <c r="J142" s="123"/>
      <c r="K142" s="123"/>
      <c r="L142" s="123"/>
      <c r="M142" s="124"/>
      <c r="N142" s="124"/>
      <c r="O142" s="126" t="str">
        <f t="shared" si="25"/>
        <v/>
      </c>
      <c r="P142" s="127"/>
      <c r="Q142" s="127"/>
      <c r="R142" s="127"/>
      <c r="S142" s="127"/>
      <c r="T142" s="127"/>
      <c r="U142" s="127"/>
      <c r="V142" s="127"/>
      <c r="W142" s="127"/>
      <c r="X142" s="127"/>
      <c r="Y142" s="127"/>
      <c r="Z142" s="127"/>
      <c r="AA142" s="127"/>
      <c r="AB142" s="127"/>
      <c r="AC142" s="127"/>
    </row>
    <row r="143" spans="1:29" ht="30.75" customHeight="1" x14ac:dyDescent="0.25">
      <c r="A143" s="235">
        <f t="shared" si="26"/>
        <v>13</v>
      </c>
      <c r="B143" s="114"/>
      <c r="C143" s="115"/>
      <c r="D143" s="116"/>
      <c r="E143" s="115"/>
      <c r="F143" s="114"/>
      <c r="G143" s="114"/>
      <c r="H143" s="114"/>
      <c r="I143" s="114"/>
      <c r="J143" s="117"/>
      <c r="K143" s="117"/>
      <c r="L143" s="117"/>
      <c r="M143" s="118"/>
      <c r="N143" s="118"/>
      <c r="O143" s="126" t="str">
        <f t="shared" si="25"/>
        <v/>
      </c>
      <c r="P143" s="127"/>
      <c r="Q143" s="127"/>
      <c r="R143" s="127"/>
      <c r="S143" s="127"/>
      <c r="T143" s="127"/>
      <c r="U143" s="127"/>
      <c r="V143" s="127"/>
      <c r="W143" s="127"/>
      <c r="X143" s="127"/>
      <c r="Y143" s="127"/>
      <c r="Z143" s="127"/>
      <c r="AA143" s="127"/>
      <c r="AB143" s="127"/>
      <c r="AC143" s="127"/>
    </row>
    <row r="144" spans="1:29" ht="30.75" customHeight="1" x14ac:dyDescent="0.25">
      <c r="A144" s="236">
        <f t="shared" si="26"/>
        <v>14</v>
      </c>
      <c r="B144" s="120"/>
      <c r="C144" s="121"/>
      <c r="D144" s="122"/>
      <c r="E144" s="121"/>
      <c r="F144" s="120"/>
      <c r="G144" s="120"/>
      <c r="H144" s="120"/>
      <c r="I144" s="120"/>
      <c r="J144" s="123"/>
      <c r="K144" s="123"/>
      <c r="L144" s="123"/>
      <c r="M144" s="124"/>
      <c r="N144" s="124"/>
      <c r="O144" s="126" t="str">
        <f t="shared" si="25"/>
        <v/>
      </c>
      <c r="P144" s="127"/>
      <c r="Q144" s="127"/>
      <c r="R144" s="127"/>
      <c r="S144" s="127"/>
      <c r="T144" s="127"/>
      <c r="U144" s="127"/>
      <c r="V144" s="127"/>
      <c r="W144" s="127"/>
      <c r="X144" s="127"/>
      <c r="Y144" s="127"/>
      <c r="Z144" s="127"/>
      <c r="AA144" s="127"/>
      <c r="AB144" s="127"/>
      <c r="AC144" s="127"/>
    </row>
    <row r="145" spans="1:29" ht="30.75" customHeight="1" thickBot="1" x14ac:dyDescent="0.3">
      <c r="A145" s="235">
        <f t="shared" si="26"/>
        <v>15</v>
      </c>
      <c r="B145" s="114"/>
      <c r="C145" s="115"/>
      <c r="D145" s="116" t="s">
        <v>8</v>
      </c>
      <c r="E145" s="115"/>
      <c r="F145" s="114"/>
      <c r="G145" s="114"/>
      <c r="H145" s="114"/>
      <c r="I145" s="114"/>
      <c r="J145" s="117"/>
      <c r="K145" s="117"/>
      <c r="L145" s="117"/>
      <c r="M145" s="117"/>
      <c r="N145" s="130"/>
      <c r="O145" s="119" t="str">
        <f t="shared" si="25"/>
        <v/>
      </c>
      <c r="P145" s="127"/>
      <c r="Q145" s="127"/>
      <c r="R145" s="127"/>
      <c r="S145" s="127"/>
      <c r="T145" s="127"/>
      <c r="U145" s="127"/>
      <c r="V145" s="127"/>
      <c r="W145" s="127"/>
      <c r="X145" s="127"/>
      <c r="Y145" s="127"/>
      <c r="Z145" s="127"/>
      <c r="AA145" s="127"/>
      <c r="AB145" s="127"/>
      <c r="AC145" s="127"/>
    </row>
    <row r="146" spans="1:29" ht="30.75" customHeight="1" thickBot="1" x14ac:dyDescent="0.3">
      <c r="A146" s="442" t="s">
        <v>9</v>
      </c>
      <c r="B146" s="443"/>
      <c r="C146" s="443"/>
      <c r="D146" s="443"/>
      <c r="E146" s="443"/>
      <c r="F146" s="443"/>
      <c r="G146" s="443"/>
      <c r="H146" s="443"/>
      <c r="I146" s="444"/>
      <c r="J146" s="163">
        <f t="shared" ref="J146:K146" si="27">SUM(J131:J145)</f>
        <v>0</v>
      </c>
      <c r="K146" s="163">
        <f t="shared" si="27"/>
        <v>0</v>
      </c>
      <c r="L146" s="163">
        <f>SUM(L131:L145)</f>
        <v>0</v>
      </c>
      <c r="M146" s="155">
        <f t="shared" ref="M146:N146" si="28">SUM(M131:M145)</f>
        <v>0</v>
      </c>
      <c r="N146" s="155">
        <f t="shared" si="28"/>
        <v>0</v>
      </c>
      <c r="O146" s="178"/>
      <c r="P146" s="127"/>
      <c r="Q146" s="127"/>
      <c r="R146" s="127"/>
      <c r="S146" s="127"/>
      <c r="T146" s="127"/>
      <c r="U146" s="127"/>
      <c r="V146" s="127"/>
      <c r="W146" s="127"/>
      <c r="X146" s="127"/>
      <c r="Y146" s="127"/>
      <c r="Z146" s="127"/>
      <c r="AA146" s="127"/>
      <c r="AB146" s="127"/>
      <c r="AC146" s="127"/>
    </row>
    <row r="147" spans="1:29" s="80" customFormat="1" ht="30.75" customHeight="1" thickBot="1" x14ac:dyDescent="0.3">
      <c r="A147" s="179"/>
      <c r="B147" s="180"/>
      <c r="C147" s="180"/>
      <c r="D147" s="180"/>
      <c r="E147" s="180"/>
      <c r="F147" s="180"/>
      <c r="G147" s="180"/>
      <c r="H147" s="180"/>
      <c r="I147" s="180"/>
      <c r="J147" s="181"/>
      <c r="K147" s="181"/>
      <c r="L147" s="182"/>
      <c r="M147" s="183"/>
      <c r="N147" s="183"/>
      <c r="O147" s="184"/>
      <c r="P147" s="127"/>
      <c r="Q147" s="127"/>
      <c r="R147" s="127"/>
      <c r="S147" s="127"/>
      <c r="T147" s="127"/>
      <c r="U147" s="127"/>
      <c r="V147" s="127"/>
      <c r="W147" s="127"/>
      <c r="X147" s="127"/>
      <c r="Y147" s="127"/>
      <c r="Z147" s="127"/>
      <c r="AA147" s="127"/>
      <c r="AB147" s="127"/>
      <c r="AC147" s="127"/>
    </row>
    <row r="148" spans="1:29" ht="30.75" customHeight="1" thickBot="1" x14ac:dyDescent="0.3">
      <c r="A148" s="431" t="s">
        <v>182</v>
      </c>
      <c r="B148" s="432"/>
      <c r="C148" s="432"/>
      <c r="D148" s="432"/>
      <c r="E148" s="432"/>
      <c r="F148" s="432"/>
      <c r="G148" s="432"/>
      <c r="H148" s="432"/>
      <c r="I148" s="432"/>
      <c r="J148" s="432"/>
      <c r="K148" s="432"/>
      <c r="L148" s="432"/>
      <c r="M148" s="432"/>
      <c r="N148" s="432"/>
      <c r="O148" s="433"/>
      <c r="P148" s="127"/>
      <c r="Q148" s="127"/>
      <c r="R148" s="127"/>
      <c r="S148" s="127"/>
      <c r="T148" s="127"/>
      <c r="U148" s="127"/>
      <c r="V148" s="127"/>
      <c r="W148" s="127"/>
      <c r="X148" s="127"/>
      <c r="Y148" s="127"/>
      <c r="Z148" s="127"/>
      <c r="AA148" s="127"/>
      <c r="AB148" s="127"/>
      <c r="AC148" s="127"/>
    </row>
    <row r="149" spans="1:29" ht="65.25" customHeight="1" x14ac:dyDescent="0.25">
      <c r="A149" s="149" t="s">
        <v>60</v>
      </c>
      <c r="B149" s="150" t="s">
        <v>59</v>
      </c>
      <c r="C149" s="150" t="s">
        <v>57</v>
      </c>
      <c r="D149" s="150" t="s">
        <v>58</v>
      </c>
      <c r="E149" s="150" t="s">
        <v>61</v>
      </c>
      <c r="F149" s="150" t="s">
        <v>62</v>
      </c>
      <c r="G149" s="150" t="s">
        <v>63</v>
      </c>
      <c r="H149" s="150" t="s">
        <v>64</v>
      </c>
      <c r="I149" s="150" t="s">
        <v>65</v>
      </c>
      <c r="J149" s="151" t="s">
        <v>77</v>
      </c>
      <c r="K149" s="151" t="s">
        <v>78</v>
      </c>
      <c r="L149" s="151" t="s">
        <v>76</v>
      </c>
      <c r="M149" s="152" t="s">
        <v>79</v>
      </c>
      <c r="N149" s="152" t="s">
        <v>68</v>
      </c>
      <c r="O149" s="162" t="s">
        <v>67</v>
      </c>
      <c r="P149" s="127"/>
      <c r="Q149" s="127"/>
      <c r="R149" s="127"/>
      <c r="S149" s="127"/>
      <c r="T149" s="127"/>
      <c r="U149" s="127"/>
      <c r="V149" s="127"/>
      <c r="W149" s="127"/>
      <c r="X149" s="127"/>
      <c r="Y149" s="127"/>
      <c r="Z149" s="127"/>
      <c r="AA149" s="127"/>
      <c r="AB149" s="127"/>
      <c r="AC149" s="127"/>
    </row>
    <row r="150" spans="1:29" ht="30.75" customHeight="1" x14ac:dyDescent="0.25">
      <c r="A150" s="235">
        <v>1</v>
      </c>
      <c r="B150" s="114"/>
      <c r="C150" s="115"/>
      <c r="D150" s="116" t="s">
        <v>8</v>
      </c>
      <c r="E150" s="115"/>
      <c r="F150" s="114"/>
      <c r="G150" s="114"/>
      <c r="H150" s="114"/>
      <c r="I150" s="114"/>
      <c r="J150" s="117"/>
      <c r="K150" s="117"/>
      <c r="L150" s="117"/>
      <c r="M150" s="118"/>
      <c r="N150" s="118"/>
      <c r="O150" s="126" t="str">
        <f>IF(J150&gt;=15000,"Sí","")</f>
        <v/>
      </c>
      <c r="P150" s="127"/>
      <c r="Q150" s="127"/>
      <c r="R150" s="127"/>
      <c r="S150" s="127"/>
      <c r="T150" s="127"/>
      <c r="U150" s="127"/>
      <c r="V150" s="127"/>
      <c r="W150" s="127"/>
      <c r="X150" s="127"/>
      <c r="Y150" s="127"/>
      <c r="Z150" s="127"/>
      <c r="AA150" s="127"/>
      <c r="AB150" s="127"/>
      <c r="AC150" s="127"/>
    </row>
    <row r="151" spans="1:29" ht="30.75" customHeight="1" x14ac:dyDescent="0.25">
      <c r="A151" s="236">
        <f t="shared" ref="A151:A154" si="29">A150+1</f>
        <v>2</v>
      </c>
      <c r="B151" s="120"/>
      <c r="C151" s="121"/>
      <c r="D151" s="122" t="s">
        <v>8</v>
      </c>
      <c r="E151" s="121"/>
      <c r="F151" s="120"/>
      <c r="G151" s="120"/>
      <c r="H151" s="120"/>
      <c r="I151" s="120"/>
      <c r="J151" s="123"/>
      <c r="K151" s="123"/>
      <c r="L151" s="123"/>
      <c r="M151" s="124"/>
      <c r="N151" s="124"/>
      <c r="O151" s="126" t="str">
        <f>IF(J151&gt;=15000,"Sí","")</f>
        <v/>
      </c>
      <c r="P151" s="127"/>
      <c r="Q151" s="127"/>
      <c r="R151" s="127"/>
      <c r="S151" s="127"/>
      <c r="T151" s="127"/>
      <c r="U151" s="127"/>
      <c r="V151" s="127"/>
      <c r="W151" s="127"/>
      <c r="X151" s="127"/>
      <c r="Y151" s="127"/>
      <c r="Z151" s="127"/>
      <c r="AA151" s="127"/>
      <c r="AB151" s="127"/>
      <c r="AC151" s="127"/>
    </row>
    <row r="152" spans="1:29" ht="30.75" customHeight="1" x14ac:dyDescent="0.25">
      <c r="A152" s="235">
        <f t="shared" si="29"/>
        <v>3</v>
      </c>
      <c r="B152" s="114"/>
      <c r="C152" s="115"/>
      <c r="D152" s="116" t="s">
        <v>8</v>
      </c>
      <c r="E152" s="115"/>
      <c r="F152" s="114"/>
      <c r="G152" s="114"/>
      <c r="H152" s="114"/>
      <c r="I152" s="114"/>
      <c r="J152" s="117"/>
      <c r="K152" s="117"/>
      <c r="L152" s="117"/>
      <c r="M152" s="118"/>
      <c r="N152" s="118"/>
      <c r="O152" s="126" t="str">
        <f>IF(J152&gt;=15000,"Sí","")</f>
        <v/>
      </c>
      <c r="P152" s="127"/>
      <c r="Q152" s="127"/>
      <c r="R152" s="127"/>
      <c r="S152" s="127"/>
      <c r="T152" s="127"/>
      <c r="U152" s="127"/>
      <c r="V152" s="127"/>
      <c r="W152" s="127"/>
      <c r="X152" s="127"/>
      <c r="Y152" s="127"/>
      <c r="Z152" s="127"/>
      <c r="AA152" s="127"/>
      <c r="AB152" s="127"/>
      <c r="AC152" s="127"/>
    </row>
    <row r="153" spans="1:29" ht="30.75" customHeight="1" x14ac:dyDescent="0.25">
      <c r="A153" s="236">
        <f t="shared" si="29"/>
        <v>4</v>
      </c>
      <c r="B153" s="120"/>
      <c r="C153" s="121"/>
      <c r="D153" s="122"/>
      <c r="E153" s="121"/>
      <c r="F153" s="120"/>
      <c r="G153" s="120"/>
      <c r="H153" s="120"/>
      <c r="I153" s="120"/>
      <c r="J153" s="123"/>
      <c r="K153" s="123"/>
      <c r="L153" s="123"/>
      <c r="M153" s="124"/>
      <c r="N153" s="124"/>
      <c r="O153" s="126" t="str">
        <f>IF(J153&gt;=15000,"Sí","")</f>
        <v/>
      </c>
      <c r="P153" s="127"/>
      <c r="Q153" s="127"/>
      <c r="R153" s="127"/>
      <c r="S153" s="127"/>
      <c r="T153" s="127"/>
      <c r="U153" s="127"/>
      <c r="V153" s="127"/>
      <c r="W153" s="127"/>
      <c r="X153" s="127"/>
      <c r="Y153" s="127"/>
      <c r="Z153" s="127"/>
      <c r="AA153" s="127"/>
      <c r="AB153" s="127"/>
      <c r="AC153" s="127"/>
    </row>
    <row r="154" spans="1:29" ht="30.75" customHeight="1" thickBot="1" x14ac:dyDescent="0.3">
      <c r="A154" s="235">
        <f t="shared" si="29"/>
        <v>5</v>
      </c>
      <c r="B154" s="114"/>
      <c r="C154" s="115"/>
      <c r="D154" s="116" t="s">
        <v>8</v>
      </c>
      <c r="E154" s="115"/>
      <c r="F154" s="114"/>
      <c r="G154" s="114"/>
      <c r="H154" s="114"/>
      <c r="I154" s="114"/>
      <c r="J154" s="117"/>
      <c r="K154" s="117"/>
      <c r="L154" s="117"/>
      <c r="M154" s="118"/>
      <c r="N154" s="118"/>
      <c r="O154" s="126" t="str">
        <f>IF(J154&gt;=15000,"Sí","")</f>
        <v/>
      </c>
      <c r="P154" s="127"/>
      <c r="Q154" s="127"/>
      <c r="R154" s="127"/>
      <c r="S154" s="127"/>
      <c r="T154" s="127"/>
      <c r="U154" s="127"/>
      <c r="V154" s="127"/>
      <c r="W154" s="127"/>
      <c r="X154" s="127"/>
      <c r="Y154" s="127"/>
      <c r="Z154" s="127"/>
      <c r="AA154" s="127"/>
      <c r="AB154" s="127"/>
      <c r="AC154" s="127"/>
    </row>
    <row r="155" spans="1:29" ht="30.75" customHeight="1" thickBot="1" x14ac:dyDescent="0.3">
      <c r="A155" s="442" t="s">
        <v>9</v>
      </c>
      <c r="B155" s="443"/>
      <c r="C155" s="443"/>
      <c r="D155" s="443"/>
      <c r="E155" s="443"/>
      <c r="F155" s="443"/>
      <c r="G155" s="443"/>
      <c r="H155" s="443"/>
      <c r="I155" s="444"/>
      <c r="J155" s="163">
        <f t="shared" ref="J155:L155" si="30">SUM(J150:J154)</f>
        <v>0</v>
      </c>
      <c r="K155" s="163">
        <f t="shared" si="30"/>
        <v>0</v>
      </c>
      <c r="L155" s="163">
        <f t="shared" si="30"/>
        <v>0</v>
      </c>
      <c r="M155" s="155">
        <f t="shared" ref="M155:N155" si="31">SUM(M150:M154)</f>
        <v>0</v>
      </c>
      <c r="N155" s="155">
        <f t="shared" si="31"/>
        <v>0</v>
      </c>
      <c r="O155" s="164"/>
      <c r="P155" s="127"/>
      <c r="Q155" s="127"/>
      <c r="R155" s="127"/>
      <c r="S155" s="127"/>
      <c r="T155" s="127"/>
      <c r="U155" s="127"/>
      <c r="V155" s="127"/>
      <c r="W155" s="127"/>
      <c r="X155" s="127"/>
      <c r="Y155" s="127"/>
      <c r="Z155" s="127"/>
      <c r="AA155" s="127"/>
      <c r="AB155" s="127"/>
      <c r="AC155" s="127"/>
    </row>
    <row r="156" spans="1:29" ht="30.75" customHeight="1" thickBot="1" x14ac:dyDescent="0.3">
      <c r="A156" s="165"/>
      <c r="B156" s="166"/>
      <c r="C156" s="166"/>
      <c r="D156" s="166"/>
      <c r="E156" s="166"/>
      <c r="F156" s="166"/>
      <c r="G156" s="166"/>
      <c r="H156" s="166"/>
      <c r="I156" s="166"/>
      <c r="J156" s="167"/>
      <c r="K156" s="167"/>
      <c r="L156" s="168"/>
      <c r="M156" s="168"/>
      <c r="N156" s="168"/>
      <c r="O156" s="178"/>
      <c r="P156" s="127"/>
      <c r="Q156" s="127"/>
      <c r="R156" s="127"/>
      <c r="S156" s="127"/>
      <c r="T156" s="127"/>
      <c r="U156" s="127"/>
      <c r="V156" s="127"/>
      <c r="W156" s="127"/>
      <c r="X156" s="127"/>
      <c r="Y156" s="127"/>
      <c r="Z156" s="127"/>
      <c r="AA156" s="127"/>
      <c r="AB156" s="127"/>
      <c r="AC156" s="127"/>
    </row>
    <row r="157" spans="1:29" ht="30.75" customHeight="1" thickBot="1" x14ac:dyDescent="0.3">
      <c r="A157" s="419" t="s">
        <v>107</v>
      </c>
      <c r="B157" s="420"/>
      <c r="C157" s="420"/>
      <c r="D157" s="420"/>
      <c r="E157" s="420"/>
      <c r="F157" s="420"/>
      <c r="G157" s="420"/>
      <c r="H157" s="420"/>
      <c r="I157" s="421"/>
      <c r="J157" s="173">
        <f>J127+J146+J155</f>
        <v>0</v>
      </c>
      <c r="K157" s="173">
        <f t="shared" ref="K157:N157" si="32">K127+K146+K155</f>
        <v>0</v>
      </c>
      <c r="L157" s="173">
        <f t="shared" si="32"/>
        <v>0</v>
      </c>
      <c r="M157" s="173">
        <f t="shared" si="32"/>
        <v>0</v>
      </c>
      <c r="N157" s="173">
        <f t="shared" si="32"/>
        <v>0</v>
      </c>
      <c r="O157" s="174"/>
    </row>
    <row r="158" spans="1:29" ht="30.75" customHeight="1" thickBot="1" x14ac:dyDescent="0.3">
      <c r="A158" s="175"/>
      <c r="B158" s="175"/>
      <c r="C158" s="175"/>
      <c r="D158" s="175"/>
      <c r="E158" s="175"/>
      <c r="F158" s="175"/>
      <c r="G158" s="175"/>
      <c r="H158" s="175"/>
      <c r="I158" s="175"/>
      <c r="J158" s="176"/>
      <c r="K158" s="176"/>
      <c r="L158" s="176"/>
      <c r="M158" s="176"/>
      <c r="N158" s="176"/>
      <c r="O158" s="177"/>
      <c r="P158" s="127"/>
      <c r="Q158" s="127"/>
      <c r="R158" s="127"/>
      <c r="S158" s="127"/>
      <c r="T158" s="127"/>
      <c r="U158" s="127"/>
      <c r="V158" s="127"/>
      <c r="W158" s="127"/>
      <c r="X158" s="127"/>
      <c r="Y158" s="127"/>
      <c r="Z158" s="127"/>
      <c r="AA158" s="127"/>
      <c r="AB158" s="127"/>
      <c r="AC158" s="127"/>
    </row>
    <row r="159" spans="1:29" s="109" customFormat="1" ht="30.75" customHeight="1" thickBot="1" x14ac:dyDescent="0.35">
      <c r="A159" s="475" t="s">
        <v>100</v>
      </c>
      <c r="B159" s="476"/>
      <c r="C159" s="476"/>
      <c r="D159" s="476"/>
      <c r="E159" s="476"/>
      <c r="F159" s="476"/>
      <c r="G159" s="476"/>
      <c r="H159" s="476"/>
      <c r="I159" s="476"/>
      <c r="J159" s="476"/>
      <c r="K159" s="476"/>
      <c r="L159" s="476"/>
      <c r="M159" s="476"/>
      <c r="N159" s="476"/>
      <c r="O159" s="477"/>
      <c r="P159" s="128"/>
      <c r="Q159" s="128"/>
      <c r="R159" s="128"/>
      <c r="S159" s="128"/>
      <c r="T159" s="128"/>
      <c r="U159" s="128"/>
      <c r="V159" s="128"/>
      <c r="W159" s="128"/>
      <c r="X159" s="128"/>
      <c r="Y159" s="128"/>
      <c r="Z159" s="128"/>
      <c r="AA159" s="128"/>
      <c r="AB159" s="128"/>
      <c r="AC159" s="128"/>
    </row>
    <row r="160" spans="1:29" ht="30.75" customHeight="1" thickBot="1" x14ac:dyDescent="0.3">
      <c r="A160" s="431" t="s">
        <v>89</v>
      </c>
      <c r="B160" s="432"/>
      <c r="C160" s="432"/>
      <c r="D160" s="432"/>
      <c r="E160" s="432"/>
      <c r="F160" s="432"/>
      <c r="G160" s="432"/>
      <c r="H160" s="432"/>
      <c r="I160" s="432"/>
      <c r="J160" s="432"/>
      <c r="K160" s="432"/>
      <c r="L160" s="432"/>
      <c r="M160" s="432"/>
      <c r="N160" s="432"/>
      <c r="O160" s="433"/>
      <c r="P160" s="127"/>
      <c r="Q160" s="127"/>
      <c r="R160" s="127"/>
      <c r="S160" s="127"/>
      <c r="T160" s="127"/>
      <c r="U160" s="127"/>
      <c r="V160" s="127"/>
      <c r="W160" s="127"/>
      <c r="X160" s="127"/>
      <c r="Y160" s="127"/>
      <c r="Z160" s="127"/>
      <c r="AA160" s="127"/>
      <c r="AB160" s="127"/>
      <c r="AC160" s="127"/>
    </row>
    <row r="161" spans="1:29" s="112" customFormat="1" ht="63.75" customHeight="1" x14ac:dyDescent="0.25">
      <c r="A161" s="149" t="s">
        <v>60</v>
      </c>
      <c r="B161" s="150" t="s">
        <v>59</v>
      </c>
      <c r="C161" s="150" t="s">
        <v>57</v>
      </c>
      <c r="D161" s="150" t="s">
        <v>58</v>
      </c>
      <c r="E161" s="150" t="s">
        <v>61</v>
      </c>
      <c r="F161" s="150" t="s">
        <v>62</v>
      </c>
      <c r="G161" s="150" t="s">
        <v>63</v>
      </c>
      <c r="H161" s="150" t="s">
        <v>64</v>
      </c>
      <c r="I161" s="150" t="s">
        <v>65</v>
      </c>
      <c r="J161" s="151" t="s">
        <v>77</v>
      </c>
      <c r="K161" s="151" t="s">
        <v>78</v>
      </c>
      <c r="L161" s="151" t="s">
        <v>76</v>
      </c>
      <c r="M161" s="152" t="s">
        <v>79</v>
      </c>
      <c r="N161" s="152" t="s">
        <v>68</v>
      </c>
      <c r="O161" s="162" t="s">
        <v>67</v>
      </c>
    </row>
    <row r="162" spans="1:29" ht="30.75" customHeight="1" x14ac:dyDescent="0.25">
      <c r="A162" s="235">
        <v>1</v>
      </c>
      <c r="B162" s="114"/>
      <c r="C162" s="115"/>
      <c r="D162" s="116" t="s">
        <v>8</v>
      </c>
      <c r="E162" s="115"/>
      <c r="F162" s="114"/>
      <c r="G162" s="114"/>
      <c r="H162" s="114"/>
      <c r="I162" s="114"/>
      <c r="J162" s="117"/>
      <c r="K162" s="117"/>
      <c r="L162" s="117"/>
      <c r="M162" s="118"/>
      <c r="N162" s="118"/>
      <c r="O162" s="126" t="str">
        <f t="shared" ref="O162:O186" si="33">IF(J162&gt;=15000,"Sí","")</f>
        <v/>
      </c>
      <c r="P162" s="127"/>
      <c r="Q162" s="127"/>
      <c r="R162" s="127"/>
      <c r="S162" s="127"/>
      <c r="T162" s="127"/>
      <c r="U162" s="127"/>
      <c r="V162" s="127"/>
      <c r="W162" s="127"/>
      <c r="X162" s="127"/>
      <c r="Y162" s="127"/>
      <c r="Z162" s="127"/>
      <c r="AA162" s="127"/>
      <c r="AB162" s="127"/>
      <c r="AC162" s="127"/>
    </row>
    <row r="163" spans="1:29" ht="30.75" customHeight="1" x14ac:dyDescent="0.25">
      <c r="A163" s="236">
        <f t="shared" ref="A163:A186" si="34">A162+1</f>
        <v>2</v>
      </c>
      <c r="B163" s="120"/>
      <c r="C163" s="121"/>
      <c r="D163" s="122" t="s">
        <v>8</v>
      </c>
      <c r="E163" s="121"/>
      <c r="F163" s="120"/>
      <c r="G163" s="120"/>
      <c r="H163" s="120"/>
      <c r="I163" s="120"/>
      <c r="J163" s="123"/>
      <c r="K163" s="123"/>
      <c r="L163" s="123"/>
      <c r="M163" s="124"/>
      <c r="N163" s="124"/>
      <c r="O163" s="126" t="str">
        <f t="shared" si="33"/>
        <v/>
      </c>
      <c r="P163" s="127"/>
      <c r="Q163" s="127"/>
      <c r="R163" s="127"/>
      <c r="S163" s="127"/>
      <c r="T163" s="127"/>
      <c r="U163" s="127"/>
      <c r="V163" s="127"/>
      <c r="W163" s="127"/>
      <c r="X163" s="127"/>
      <c r="Y163" s="127"/>
      <c r="Z163" s="127"/>
      <c r="AA163" s="127"/>
      <c r="AB163" s="127"/>
      <c r="AC163" s="127"/>
    </row>
    <row r="164" spans="1:29" ht="30.75" customHeight="1" x14ac:dyDescent="0.25">
      <c r="A164" s="235">
        <f t="shared" si="34"/>
        <v>3</v>
      </c>
      <c r="B164" s="114"/>
      <c r="C164" s="115"/>
      <c r="D164" s="116" t="s">
        <v>8</v>
      </c>
      <c r="E164" s="115"/>
      <c r="F164" s="114"/>
      <c r="G164" s="114"/>
      <c r="H164" s="114"/>
      <c r="I164" s="114"/>
      <c r="J164" s="117"/>
      <c r="K164" s="117"/>
      <c r="L164" s="117"/>
      <c r="M164" s="118"/>
      <c r="N164" s="118"/>
      <c r="O164" s="126" t="str">
        <f t="shared" si="33"/>
        <v/>
      </c>
      <c r="P164" s="127"/>
      <c r="Q164" s="127"/>
      <c r="R164" s="127"/>
      <c r="S164" s="127"/>
      <c r="T164" s="127"/>
      <c r="U164" s="127"/>
      <c r="V164" s="127"/>
      <c r="W164" s="127"/>
      <c r="X164" s="127"/>
      <c r="Y164" s="127"/>
      <c r="Z164" s="127"/>
      <c r="AA164" s="127"/>
      <c r="AB164" s="127"/>
      <c r="AC164" s="127"/>
    </row>
    <row r="165" spans="1:29" ht="30.75" customHeight="1" x14ac:dyDescent="0.25">
      <c r="A165" s="236">
        <f t="shared" si="34"/>
        <v>4</v>
      </c>
      <c r="B165" s="120"/>
      <c r="C165" s="121"/>
      <c r="D165" s="122"/>
      <c r="E165" s="121"/>
      <c r="F165" s="120"/>
      <c r="G165" s="120"/>
      <c r="H165" s="120"/>
      <c r="I165" s="120"/>
      <c r="J165" s="123"/>
      <c r="K165" s="123"/>
      <c r="L165" s="123"/>
      <c r="M165" s="124"/>
      <c r="N165" s="124"/>
      <c r="O165" s="126" t="str">
        <f t="shared" si="33"/>
        <v/>
      </c>
      <c r="P165" s="127"/>
      <c r="Q165" s="127"/>
      <c r="R165" s="127"/>
      <c r="S165" s="127"/>
      <c r="T165" s="127"/>
      <c r="U165" s="127"/>
      <c r="V165" s="127"/>
      <c r="W165" s="127"/>
      <c r="X165" s="127"/>
      <c r="Y165" s="127"/>
      <c r="Z165" s="127"/>
      <c r="AA165" s="127"/>
      <c r="AB165" s="127"/>
      <c r="AC165" s="127"/>
    </row>
    <row r="166" spans="1:29" ht="30.75" customHeight="1" x14ac:dyDescent="0.25">
      <c r="A166" s="235">
        <f t="shared" si="34"/>
        <v>5</v>
      </c>
      <c r="B166" s="114"/>
      <c r="C166" s="115"/>
      <c r="D166" s="116" t="s">
        <v>8</v>
      </c>
      <c r="E166" s="115"/>
      <c r="F166" s="114"/>
      <c r="G166" s="114"/>
      <c r="H166" s="114"/>
      <c r="I166" s="114"/>
      <c r="J166" s="117"/>
      <c r="K166" s="117"/>
      <c r="L166" s="117"/>
      <c r="M166" s="118"/>
      <c r="N166" s="118"/>
      <c r="O166" s="126" t="str">
        <f t="shared" si="33"/>
        <v/>
      </c>
      <c r="P166" s="127"/>
      <c r="Q166" s="127"/>
      <c r="R166" s="127"/>
      <c r="S166" s="127"/>
      <c r="T166" s="127"/>
      <c r="U166" s="127"/>
      <c r="V166" s="127"/>
      <c r="W166" s="127"/>
      <c r="X166" s="127"/>
      <c r="Y166" s="127"/>
      <c r="Z166" s="127"/>
      <c r="AA166" s="127"/>
      <c r="AB166" s="127"/>
      <c r="AC166" s="127"/>
    </row>
    <row r="167" spans="1:29" ht="30.75" customHeight="1" x14ac:dyDescent="0.25">
      <c r="A167" s="236">
        <f t="shared" si="34"/>
        <v>6</v>
      </c>
      <c r="B167" s="120"/>
      <c r="C167" s="121"/>
      <c r="D167" s="122" t="s">
        <v>8</v>
      </c>
      <c r="E167" s="121"/>
      <c r="F167" s="120"/>
      <c r="G167" s="120"/>
      <c r="H167" s="120"/>
      <c r="I167" s="120"/>
      <c r="J167" s="123"/>
      <c r="K167" s="123"/>
      <c r="L167" s="123"/>
      <c r="M167" s="124"/>
      <c r="N167" s="124"/>
      <c r="O167" s="126" t="str">
        <f t="shared" si="33"/>
        <v/>
      </c>
      <c r="P167" s="127"/>
      <c r="Q167" s="127"/>
      <c r="R167" s="127"/>
      <c r="S167" s="127"/>
      <c r="T167" s="127"/>
      <c r="U167" s="127"/>
      <c r="V167" s="127"/>
      <c r="W167" s="127"/>
      <c r="X167" s="127"/>
      <c r="Y167" s="127"/>
      <c r="Z167" s="127"/>
      <c r="AA167" s="127"/>
      <c r="AB167" s="127"/>
      <c r="AC167" s="127"/>
    </row>
    <row r="168" spans="1:29" ht="30.75" customHeight="1" x14ac:dyDescent="0.25">
      <c r="A168" s="235">
        <f t="shared" si="34"/>
        <v>7</v>
      </c>
      <c r="B168" s="114"/>
      <c r="C168" s="115"/>
      <c r="D168" s="116" t="s">
        <v>8</v>
      </c>
      <c r="E168" s="115"/>
      <c r="F168" s="114"/>
      <c r="G168" s="114"/>
      <c r="H168" s="114"/>
      <c r="I168" s="114"/>
      <c r="J168" s="117"/>
      <c r="K168" s="117"/>
      <c r="L168" s="117"/>
      <c r="M168" s="118"/>
      <c r="N168" s="118"/>
      <c r="O168" s="126" t="str">
        <f t="shared" si="33"/>
        <v/>
      </c>
      <c r="P168" s="127"/>
      <c r="Q168" s="127"/>
      <c r="R168" s="127"/>
      <c r="S168" s="127"/>
      <c r="T168" s="127"/>
      <c r="U168" s="127"/>
      <c r="V168" s="127"/>
      <c r="W168" s="127"/>
      <c r="X168" s="127"/>
      <c r="Y168" s="127"/>
      <c r="Z168" s="127"/>
      <c r="AA168" s="127"/>
      <c r="AB168" s="127"/>
      <c r="AC168" s="127"/>
    </row>
    <row r="169" spans="1:29" ht="30.75" customHeight="1" x14ac:dyDescent="0.25">
      <c r="A169" s="236">
        <f t="shared" si="34"/>
        <v>8</v>
      </c>
      <c r="B169" s="120"/>
      <c r="C169" s="121"/>
      <c r="D169" s="122" t="s">
        <v>8</v>
      </c>
      <c r="E169" s="121"/>
      <c r="F169" s="120"/>
      <c r="G169" s="120"/>
      <c r="H169" s="120"/>
      <c r="I169" s="120"/>
      <c r="J169" s="123"/>
      <c r="K169" s="123"/>
      <c r="L169" s="123"/>
      <c r="M169" s="124"/>
      <c r="N169" s="124"/>
      <c r="O169" s="126" t="str">
        <f t="shared" si="33"/>
        <v/>
      </c>
      <c r="P169" s="127"/>
      <c r="Q169" s="127"/>
      <c r="R169" s="127"/>
      <c r="S169" s="127"/>
      <c r="T169" s="127"/>
      <c r="U169" s="127"/>
      <c r="V169" s="127"/>
      <c r="W169" s="127"/>
      <c r="X169" s="127"/>
      <c r="Y169" s="127"/>
      <c r="Z169" s="127"/>
      <c r="AA169" s="127"/>
      <c r="AB169" s="127"/>
      <c r="AC169" s="127"/>
    </row>
    <row r="170" spans="1:29" ht="30.75" customHeight="1" x14ac:dyDescent="0.25">
      <c r="A170" s="235">
        <f t="shared" si="34"/>
        <v>9</v>
      </c>
      <c r="B170" s="114"/>
      <c r="C170" s="115"/>
      <c r="D170" s="116" t="s">
        <v>8</v>
      </c>
      <c r="E170" s="115"/>
      <c r="F170" s="114"/>
      <c r="G170" s="114"/>
      <c r="H170" s="114"/>
      <c r="I170" s="114"/>
      <c r="J170" s="117"/>
      <c r="K170" s="117"/>
      <c r="L170" s="117"/>
      <c r="M170" s="118"/>
      <c r="N170" s="118"/>
      <c r="O170" s="126" t="str">
        <f t="shared" si="33"/>
        <v/>
      </c>
      <c r="P170" s="127"/>
      <c r="Q170" s="127"/>
      <c r="R170" s="127"/>
      <c r="S170" s="127"/>
      <c r="T170" s="127"/>
      <c r="U170" s="127"/>
      <c r="V170" s="127"/>
      <c r="W170" s="127"/>
      <c r="X170" s="127"/>
      <c r="Y170" s="127"/>
      <c r="Z170" s="127"/>
      <c r="AA170" s="127"/>
      <c r="AB170" s="127"/>
      <c r="AC170" s="127"/>
    </row>
    <row r="171" spans="1:29" ht="30.75" customHeight="1" x14ac:dyDescent="0.25">
      <c r="A171" s="236">
        <f t="shared" si="34"/>
        <v>10</v>
      </c>
      <c r="B171" s="120"/>
      <c r="C171" s="121"/>
      <c r="D171" s="122" t="s">
        <v>8</v>
      </c>
      <c r="E171" s="121"/>
      <c r="F171" s="120"/>
      <c r="G171" s="120"/>
      <c r="H171" s="120"/>
      <c r="I171" s="120"/>
      <c r="J171" s="123"/>
      <c r="K171" s="123"/>
      <c r="L171" s="123"/>
      <c r="M171" s="124"/>
      <c r="N171" s="124"/>
      <c r="O171" s="126" t="str">
        <f t="shared" si="33"/>
        <v/>
      </c>
      <c r="P171" s="127"/>
      <c r="Q171" s="127"/>
      <c r="R171" s="127"/>
      <c r="S171" s="127"/>
      <c r="T171" s="127"/>
      <c r="U171" s="127"/>
      <c r="V171" s="127"/>
      <c r="W171" s="127"/>
      <c r="X171" s="127"/>
      <c r="Y171" s="127"/>
      <c r="Z171" s="127"/>
      <c r="AA171" s="127"/>
      <c r="AB171" s="127"/>
      <c r="AC171" s="127"/>
    </row>
    <row r="172" spans="1:29" ht="30.75" customHeight="1" x14ac:dyDescent="0.25">
      <c r="A172" s="235">
        <f t="shared" si="34"/>
        <v>11</v>
      </c>
      <c r="B172" s="114"/>
      <c r="C172" s="115"/>
      <c r="D172" s="116" t="s">
        <v>8</v>
      </c>
      <c r="E172" s="115"/>
      <c r="F172" s="114"/>
      <c r="G172" s="114"/>
      <c r="H172" s="114"/>
      <c r="I172" s="114"/>
      <c r="J172" s="117"/>
      <c r="K172" s="117"/>
      <c r="L172" s="117"/>
      <c r="M172" s="118"/>
      <c r="N172" s="118"/>
      <c r="O172" s="126" t="str">
        <f t="shared" si="33"/>
        <v/>
      </c>
      <c r="P172" s="127"/>
      <c r="Q172" s="127"/>
      <c r="R172" s="127"/>
      <c r="S172" s="127"/>
      <c r="T172" s="127"/>
      <c r="U172" s="127"/>
      <c r="V172" s="127"/>
      <c r="W172" s="127"/>
      <c r="X172" s="127"/>
      <c r="Y172" s="127"/>
      <c r="Z172" s="127"/>
      <c r="AA172" s="127"/>
      <c r="AB172" s="127"/>
      <c r="AC172" s="127"/>
    </row>
    <row r="173" spans="1:29" ht="30.75" customHeight="1" x14ac:dyDescent="0.25">
      <c r="A173" s="236">
        <f t="shared" si="34"/>
        <v>12</v>
      </c>
      <c r="B173" s="120"/>
      <c r="C173" s="121"/>
      <c r="D173" s="122" t="s">
        <v>8</v>
      </c>
      <c r="E173" s="121"/>
      <c r="F173" s="120"/>
      <c r="G173" s="120"/>
      <c r="H173" s="120"/>
      <c r="I173" s="120"/>
      <c r="J173" s="123"/>
      <c r="K173" s="123"/>
      <c r="L173" s="123"/>
      <c r="M173" s="124"/>
      <c r="N173" s="124"/>
      <c r="O173" s="126" t="str">
        <f t="shared" si="33"/>
        <v/>
      </c>
      <c r="P173" s="127"/>
      <c r="Q173" s="127"/>
      <c r="R173" s="127"/>
      <c r="S173" s="127"/>
      <c r="T173" s="127"/>
      <c r="U173" s="127"/>
      <c r="V173" s="127"/>
      <c r="W173" s="127"/>
      <c r="X173" s="127"/>
      <c r="Y173" s="127"/>
      <c r="Z173" s="127"/>
      <c r="AA173" s="127"/>
      <c r="AB173" s="127"/>
      <c r="AC173" s="127"/>
    </row>
    <row r="174" spans="1:29" ht="30.75" customHeight="1" x14ac:dyDescent="0.25">
      <c r="A174" s="235">
        <f t="shared" si="34"/>
        <v>13</v>
      </c>
      <c r="B174" s="114"/>
      <c r="C174" s="115"/>
      <c r="D174" s="116" t="s">
        <v>8</v>
      </c>
      <c r="E174" s="115"/>
      <c r="F174" s="114"/>
      <c r="G174" s="114"/>
      <c r="H174" s="114"/>
      <c r="I174" s="114"/>
      <c r="J174" s="117"/>
      <c r="K174" s="117"/>
      <c r="L174" s="117"/>
      <c r="M174" s="118"/>
      <c r="N174" s="118"/>
      <c r="O174" s="126" t="str">
        <f t="shared" si="33"/>
        <v/>
      </c>
      <c r="P174" s="127"/>
      <c r="Q174" s="127"/>
      <c r="R174" s="127"/>
      <c r="S174" s="127"/>
      <c r="T174" s="127"/>
      <c r="U174" s="127"/>
      <c r="V174" s="127"/>
      <c r="W174" s="127"/>
      <c r="X174" s="127"/>
      <c r="Y174" s="127"/>
      <c r="Z174" s="127"/>
      <c r="AA174" s="127"/>
      <c r="AB174" s="127"/>
      <c r="AC174" s="127"/>
    </row>
    <row r="175" spans="1:29" ht="30.75" customHeight="1" x14ac:dyDescent="0.25">
      <c r="A175" s="236">
        <f t="shared" si="34"/>
        <v>14</v>
      </c>
      <c r="B175" s="120" t="s">
        <v>8</v>
      </c>
      <c r="C175" s="121" t="s">
        <v>8</v>
      </c>
      <c r="D175" s="122" t="s">
        <v>8</v>
      </c>
      <c r="E175" s="121" t="s">
        <v>8</v>
      </c>
      <c r="F175" s="120" t="s">
        <v>8</v>
      </c>
      <c r="G175" s="120"/>
      <c r="H175" s="120"/>
      <c r="I175" s="120"/>
      <c r="J175" s="123"/>
      <c r="K175" s="123"/>
      <c r="L175" s="123"/>
      <c r="M175" s="124"/>
      <c r="N175" s="124"/>
      <c r="O175" s="126" t="str">
        <f t="shared" si="33"/>
        <v/>
      </c>
      <c r="P175" s="127"/>
      <c r="Q175" s="127"/>
      <c r="R175" s="127"/>
      <c r="S175" s="127"/>
      <c r="T175" s="127"/>
      <c r="U175" s="127"/>
      <c r="V175" s="127"/>
      <c r="W175" s="127"/>
      <c r="X175" s="127"/>
      <c r="Y175" s="127"/>
      <c r="Z175" s="127"/>
      <c r="AA175" s="127"/>
      <c r="AB175" s="127"/>
      <c r="AC175" s="127"/>
    </row>
    <row r="176" spans="1:29" ht="30.75" customHeight="1" x14ac:dyDescent="0.25">
      <c r="A176" s="235">
        <f t="shared" si="34"/>
        <v>15</v>
      </c>
      <c r="B176" s="114" t="s">
        <v>8</v>
      </c>
      <c r="C176" s="115" t="s">
        <v>8</v>
      </c>
      <c r="D176" s="116" t="s">
        <v>8</v>
      </c>
      <c r="E176" s="115" t="s">
        <v>8</v>
      </c>
      <c r="F176" s="114" t="s">
        <v>8</v>
      </c>
      <c r="G176" s="114"/>
      <c r="H176" s="114"/>
      <c r="I176" s="114"/>
      <c r="J176" s="117"/>
      <c r="K176" s="117"/>
      <c r="L176" s="117"/>
      <c r="M176" s="118"/>
      <c r="N176" s="118"/>
      <c r="O176" s="126" t="str">
        <f t="shared" si="33"/>
        <v/>
      </c>
      <c r="P176" s="127"/>
      <c r="Q176" s="127"/>
      <c r="R176" s="127"/>
      <c r="S176" s="127"/>
      <c r="T176" s="127"/>
      <c r="U176" s="127"/>
      <c r="V176" s="127"/>
      <c r="W176" s="127"/>
      <c r="X176" s="127"/>
      <c r="Y176" s="127"/>
      <c r="Z176" s="127"/>
      <c r="AA176" s="127"/>
      <c r="AB176" s="127"/>
      <c r="AC176" s="127"/>
    </row>
    <row r="177" spans="1:29" ht="30.75" customHeight="1" x14ac:dyDescent="0.25">
      <c r="A177" s="236">
        <f t="shared" si="34"/>
        <v>16</v>
      </c>
      <c r="B177" s="120" t="s">
        <v>8</v>
      </c>
      <c r="C177" s="121" t="s">
        <v>8</v>
      </c>
      <c r="D177" s="122" t="s">
        <v>8</v>
      </c>
      <c r="E177" s="121" t="s">
        <v>8</v>
      </c>
      <c r="F177" s="120" t="s">
        <v>8</v>
      </c>
      <c r="G177" s="120"/>
      <c r="H177" s="120"/>
      <c r="I177" s="120"/>
      <c r="J177" s="123"/>
      <c r="K177" s="123"/>
      <c r="L177" s="123"/>
      <c r="M177" s="124"/>
      <c r="N177" s="124"/>
      <c r="O177" s="126" t="str">
        <f t="shared" si="33"/>
        <v/>
      </c>
      <c r="P177" s="127"/>
      <c r="Q177" s="127"/>
      <c r="R177" s="127"/>
      <c r="S177" s="127"/>
      <c r="T177" s="127"/>
      <c r="U177" s="127"/>
      <c r="V177" s="127"/>
      <c r="W177" s="127"/>
      <c r="X177" s="127"/>
      <c r="Y177" s="127"/>
      <c r="Z177" s="127"/>
      <c r="AA177" s="127"/>
      <c r="AB177" s="127"/>
      <c r="AC177" s="127"/>
    </row>
    <row r="178" spans="1:29" ht="30.75" customHeight="1" x14ac:dyDescent="0.25">
      <c r="A178" s="235">
        <f>A177+1</f>
        <v>17</v>
      </c>
      <c r="B178" s="114" t="s">
        <v>8</v>
      </c>
      <c r="C178" s="115" t="s">
        <v>8</v>
      </c>
      <c r="D178" s="116" t="s">
        <v>8</v>
      </c>
      <c r="E178" s="115" t="s">
        <v>8</v>
      </c>
      <c r="F178" s="114" t="s">
        <v>8</v>
      </c>
      <c r="G178" s="114"/>
      <c r="H178" s="114"/>
      <c r="I178" s="114"/>
      <c r="J178" s="117"/>
      <c r="K178" s="117"/>
      <c r="L178" s="117"/>
      <c r="M178" s="118"/>
      <c r="N178" s="118"/>
      <c r="O178" s="126" t="str">
        <f t="shared" si="33"/>
        <v/>
      </c>
      <c r="P178" s="127"/>
      <c r="Q178" s="127"/>
      <c r="R178" s="127"/>
      <c r="S178" s="127"/>
      <c r="T178" s="127"/>
      <c r="U178" s="127"/>
      <c r="V178" s="127"/>
      <c r="W178" s="127"/>
      <c r="X178" s="127"/>
      <c r="Y178" s="127"/>
      <c r="Z178" s="127"/>
      <c r="AA178" s="127"/>
      <c r="AB178" s="127"/>
      <c r="AC178" s="127"/>
    </row>
    <row r="179" spans="1:29" ht="30.75" customHeight="1" x14ac:dyDescent="0.25">
      <c r="A179" s="236">
        <f t="shared" si="34"/>
        <v>18</v>
      </c>
      <c r="B179" s="120" t="s">
        <v>8</v>
      </c>
      <c r="C179" s="121" t="s">
        <v>8</v>
      </c>
      <c r="D179" s="122" t="s">
        <v>8</v>
      </c>
      <c r="E179" s="121" t="s">
        <v>8</v>
      </c>
      <c r="F179" s="120" t="s">
        <v>8</v>
      </c>
      <c r="G179" s="120"/>
      <c r="H179" s="120"/>
      <c r="I179" s="120"/>
      <c r="J179" s="123"/>
      <c r="K179" s="123"/>
      <c r="L179" s="123"/>
      <c r="M179" s="124"/>
      <c r="N179" s="124"/>
      <c r="O179" s="126" t="str">
        <f t="shared" si="33"/>
        <v/>
      </c>
      <c r="P179" s="127"/>
      <c r="Q179" s="127"/>
      <c r="R179" s="127"/>
      <c r="S179" s="127"/>
      <c r="T179" s="127"/>
      <c r="U179" s="127"/>
      <c r="V179" s="127"/>
      <c r="W179" s="127"/>
      <c r="X179" s="127"/>
      <c r="Y179" s="127"/>
      <c r="Z179" s="127"/>
      <c r="AA179" s="127"/>
      <c r="AB179" s="127"/>
      <c r="AC179" s="127"/>
    </row>
    <row r="180" spans="1:29" ht="30.75" customHeight="1" x14ac:dyDescent="0.25">
      <c r="A180" s="235">
        <f t="shared" si="34"/>
        <v>19</v>
      </c>
      <c r="B180" s="114" t="s">
        <v>8</v>
      </c>
      <c r="C180" s="115" t="s">
        <v>8</v>
      </c>
      <c r="D180" s="116" t="s">
        <v>8</v>
      </c>
      <c r="E180" s="115" t="s">
        <v>8</v>
      </c>
      <c r="F180" s="114" t="s">
        <v>8</v>
      </c>
      <c r="G180" s="114"/>
      <c r="H180" s="114"/>
      <c r="I180" s="114"/>
      <c r="J180" s="117"/>
      <c r="K180" s="117"/>
      <c r="L180" s="117"/>
      <c r="M180" s="118"/>
      <c r="N180" s="118"/>
      <c r="O180" s="126" t="str">
        <f t="shared" si="33"/>
        <v/>
      </c>
      <c r="P180" s="127"/>
      <c r="Q180" s="127"/>
      <c r="R180" s="127"/>
      <c r="S180" s="127"/>
      <c r="T180" s="127"/>
      <c r="U180" s="127"/>
      <c r="V180" s="127"/>
      <c r="W180" s="127"/>
      <c r="X180" s="127"/>
      <c r="Y180" s="127"/>
      <c r="Z180" s="127"/>
      <c r="AA180" s="127"/>
      <c r="AB180" s="127"/>
      <c r="AC180" s="127"/>
    </row>
    <row r="181" spans="1:29" ht="30.75" customHeight="1" x14ac:dyDescent="0.25">
      <c r="A181" s="236">
        <f t="shared" si="34"/>
        <v>20</v>
      </c>
      <c r="B181" s="120"/>
      <c r="C181" s="121"/>
      <c r="D181" s="122" t="s">
        <v>8</v>
      </c>
      <c r="E181" s="121"/>
      <c r="F181" s="120"/>
      <c r="G181" s="120"/>
      <c r="H181" s="120"/>
      <c r="I181" s="120"/>
      <c r="J181" s="123"/>
      <c r="K181" s="123"/>
      <c r="L181" s="123"/>
      <c r="M181" s="124"/>
      <c r="N181" s="124"/>
      <c r="O181" s="126" t="str">
        <f t="shared" si="33"/>
        <v/>
      </c>
      <c r="P181" s="127"/>
      <c r="Q181" s="127"/>
      <c r="R181" s="127"/>
      <c r="S181" s="127"/>
      <c r="T181" s="127"/>
      <c r="U181" s="127"/>
      <c r="V181" s="127"/>
      <c r="W181" s="127"/>
      <c r="X181" s="127"/>
      <c r="Y181" s="127"/>
      <c r="Z181" s="127"/>
      <c r="AA181" s="127"/>
      <c r="AB181" s="127"/>
      <c r="AC181" s="127"/>
    </row>
    <row r="182" spans="1:29" ht="30.75" customHeight="1" x14ac:dyDescent="0.25">
      <c r="A182" s="235">
        <f t="shared" si="34"/>
        <v>21</v>
      </c>
      <c r="B182" s="114"/>
      <c r="C182" s="115"/>
      <c r="D182" s="116" t="s">
        <v>8</v>
      </c>
      <c r="E182" s="115"/>
      <c r="F182" s="114"/>
      <c r="G182" s="114"/>
      <c r="H182" s="114"/>
      <c r="I182" s="114"/>
      <c r="J182" s="117"/>
      <c r="K182" s="117"/>
      <c r="L182" s="117"/>
      <c r="M182" s="118"/>
      <c r="N182" s="118"/>
      <c r="O182" s="126" t="str">
        <f t="shared" si="33"/>
        <v/>
      </c>
      <c r="P182" s="127"/>
      <c r="Q182" s="127"/>
      <c r="R182" s="127"/>
      <c r="S182" s="127"/>
      <c r="T182" s="127"/>
      <c r="U182" s="127"/>
      <c r="V182" s="127"/>
      <c r="W182" s="127"/>
      <c r="X182" s="127"/>
      <c r="Y182" s="127"/>
      <c r="Z182" s="127"/>
      <c r="AA182" s="127"/>
      <c r="AB182" s="127"/>
      <c r="AC182" s="127"/>
    </row>
    <row r="183" spans="1:29" ht="30.75" customHeight="1" x14ac:dyDescent="0.25">
      <c r="A183" s="236">
        <f t="shared" si="34"/>
        <v>22</v>
      </c>
      <c r="B183" s="120"/>
      <c r="C183" s="121"/>
      <c r="D183" s="122"/>
      <c r="E183" s="121"/>
      <c r="F183" s="120"/>
      <c r="G183" s="120"/>
      <c r="H183" s="120"/>
      <c r="I183" s="120"/>
      <c r="J183" s="123"/>
      <c r="K183" s="123"/>
      <c r="L183" s="123"/>
      <c r="M183" s="124"/>
      <c r="N183" s="124"/>
      <c r="O183" s="126" t="str">
        <f t="shared" si="33"/>
        <v/>
      </c>
      <c r="P183" s="127"/>
      <c r="Q183" s="127"/>
      <c r="R183" s="127"/>
      <c r="S183" s="127"/>
      <c r="T183" s="127"/>
      <c r="U183" s="127"/>
      <c r="V183" s="127"/>
      <c r="W183" s="127"/>
      <c r="X183" s="127"/>
      <c r="Y183" s="127"/>
      <c r="Z183" s="127"/>
      <c r="AA183" s="127"/>
      <c r="AB183" s="127"/>
      <c r="AC183" s="127"/>
    </row>
    <row r="184" spans="1:29" ht="30.75" customHeight="1" x14ac:dyDescent="0.25">
      <c r="A184" s="235">
        <f t="shared" si="34"/>
        <v>23</v>
      </c>
      <c r="B184" s="114"/>
      <c r="C184" s="115"/>
      <c r="D184" s="116"/>
      <c r="E184" s="115"/>
      <c r="F184" s="114"/>
      <c r="G184" s="114"/>
      <c r="H184" s="114"/>
      <c r="I184" s="114"/>
      <c r="J184" s="117"/>
      <c r="K184" s="117"/>
      <c r="L184" s="117"/>
      <c r="M184" s="118"/>
      <c r="N184" s="118"/>
      <c r="O184" s="126" t="str">
        <f t="shared" si="33"/>
        <v/>
      </c>
      <c r="P184" s="127"/>
      <c r="Q184" s="127"/>
      <c r="R184" s="127"/>
      <c r="S184" s="127"/>
      <c r="T184" s="127"/>
      <c r="U184" s="127"/>
      <c r="V184" s="127"/>
      <c r="W184" s="127"/>
      <c r="X184" s="127"/>
      <c r="Y184" s="127"/>
      <c r="Z184" s="127"/>
      <c r="AA184" s="127"/>
      <c r="AB184" s="127"/>
      <c r="AC184" s="127"/>
    </row>
    <row r="185" spans="1:29" ht="30.75" customHeight="1" x14ac:dyDescent="0.25">
      <c r="A185" s="236">
        <f t="shared" si="34"/>
        <v>24</v>
      </c>
      <c r="B185" s="120"/>
      <c r="C185" s="121"/>
      <c r="D185" s="122" t="s">
        <v>8</v>
      </c>
      <c r="E185" s="121"/>
      <c r="F185" s="120"/>
      <c r="G185" s="120"/>
      <c r="H185" s="120"/>
      <c r="I185" s="120"/>
      <c r="J185" s="123"/>
      <c r="K185" s="123"/>
      <c r="L185" s="123"/>
      <c r="M185" s="124"/>
      <c r="N185" s="124"/>
      <c r="O185" s="126" t="str">
        <f t="shared" si="33"/>
        <v/>
      </c>
      <c r="P185" s="127"/>
      <c r="Q185" s="127"/>
      <c r="R185" s="127"/>
      <c r="S185" s="127"/>
      <c r="T185" s="127"/>
      <c r="U185" s="127"/>
      <c r="V185" s="127"/>
      <c r="W185" s="127"/>
      <c r="X185" s="127"/>
      <c r="Y185" s="127"/>
      <c r="Z185" s="127"/>
      <c r="AA185" s="127"/>
      <c r="AB185" s="127"/>
      <c r="AC185" s="127"/>
    </row>
    <row r="186" spans="1:29" ht="30.75" customHeight="1" thickBot="1" x14ac:dyDescent="0.3">
      <c r="A186" s="113">
        <f t="shared" si="34"/>
        <v>25</v>
      </c>
      <c r="B186" s="114"/>
      <c r="C186" s="115"/>
      <c r="D186" s="116" t="s">
        <v>8</v>
      </c>
      <c r="E186" s="115"/>
      <c r="F186" s="114"/>
      <c r="G186" s="114"/>
      <c r="H186" s="114"/>
      <c r="I186" s="114"/>
      <c r="J186" s="117"/>
      <c r="K186" s="117"/>
      <c r="L186" s="117"/>
      <c r="M186" s="117"/>
      <c r="N186" s="130"/>
      <c r="O186" s="119" t="str">
        <f t="shared" si="33"/>
        <v/>
      </c>
      <c r="P186" s="127"/>
      <c r="Q186" s="127"/>
      <c r="R186" s="127"/>
      <c r="S186" s="127"/>
      <c r="T186" s="127"/>
      <c r="U186" s="127"/>
      <c r="V186" s="127"/>
      <c r="W186" s="127"/>
      <c r="X186" s="127"/>
      <c r="Y186" s="127"/>
      <c r="Z186" s="127"/>
      <c r="AA186" s="127"/>
      <c r="AB186" s="127"/>
      <c r="AC186" s="127"/>
    </row>
    <row r="187" spans="1:29" ht="30.75" customHeight="1" thickBot="1" x14ac:dyDescent="0.3">
      <c r="A187" s="495" t="s">
        <v>9</v>
      </c>
      <c r="B187" s="496"/>
      <c r="C187" s="496"/>
      <c r="D187" s="496"/>
      <c r="E187" s="496"/>
      <c r="F187" s="496"/>
      <c r="G187" s="496"/>
      <c r="H187" s="496"/>
      <c r="I187" s="497"/>
      <c r="J187" s="185">
        <f>SUM(J162:J186)</f>
        <v>0</v>
      </c>
      <c r="K187" s="185">
        <f t="shared" ref="K187:L187" si="35">SUM(K162:K186)</f>
        <v>0</v>
      </c>
      <c r="L187" s="185">
        <f t="shared" si="35"/>
        <v>0</v>
      </c>
      <c r="M187" s="155">
        <f t="shared" ref="M187:N187" si="36">SUM(M162:M186)</f>
        <v>0</v>
      </c>
      <c r="N187" s="155">
        <f t="shared" si="36"/>
        <v>0</v>
      </c>
      <c r="O187" s="178"/>
      <c r="P187" s="127"/>
      <c r="Q187" s="127"/>
      <c r="R187" s="127"/>
      <c r="S187" s="127"/>
      <c r="T187" s="127"/>
      <c r="U187" s="127"/>
      <c r="V187" s="127"/>
      <c r="W187" s="127"/>
      <c r="X187" s="127"/>
      <c r="Y187" s="127"/>
      <c r="Z187" s="127"/>
      <c r="AA187" s="127"/>
      <c r="AB187" s="127"/>
      <c r="AC187" s="127"/>
    </row>
    <row r="188" spans="1:29" ht="30.75" customHeight="1" thickBot="1" x14ac:dyDescent="0.3">
      <c r="A188" s="186"/>
      <c r="B188" s="187"/>
      <c r="C188" s="187"/>
      <c r="D188" s="187"/>
      <c r="E188" s="187"/>
      <c r="F188" s="187"/>
      <c r="G188" s="187"/>
      <c r="H188" s="187"/>
      <c r="I188" s="187"/>
      <c r="J188" s="172"/>
      <c r="K188" s="172"/>
      <c r="L188" s="172"/>
      <c r="M188" s="172"/>
      <c r="N188" s="172"/>
      <c r="O188" s="161"/>
      <c r="P188" s="127"/>
      <c r="Q188" s="127"/>
      <c r="R188" s="127"/>
      <c r="S188" s="127"/>
      <c r="T188" s="127"/>
      <c r="U188" s="127"/>
      <c r="V188" s="127"/>
      <c r="W188" s="127"/>
      <c r="X188" s="127"/>
      <c r="Y188" s="127"/>
      <c r="Z188" s="127"/>
      <c r="AA188" s="127"/>
      <c r="AB188" s="127"/>
      <c r="AC188" s="127"/>
    </row>
    <row r="189" spans="1:29" ht="30.75" customHeight="1" thickBot="1" x14ac:dyDescent="0.3">
      <c r="A189" s="431" t="s">
        <v>90</v>
      </c>
      <c r="B189" s="432"/>
      <c r="C189" s="432"/>
      <c r="D189" s="432"/>
      <c r="E189" s="432"/>
      <c r="F189" s="432"/>
      <c r="G189" s="432"/>
      <c r="H189" s="432"/>
      <c r="I189" s="432"/>
      <c r="J189" s="432"/>
      <c r="K189" s="432"/>
      <c r="L189" s="432"/>
      <c r="M189" s="432"/>
      <c r="N189" s="432"/>
      <c r="O189" s="433"/>
      <c r="P189" s="127"/>
      <c r="Q189" s="127"/>
      <c r="R189" s="127"/>
      <c r="S189" s="127"/>
      <c r="T189" s="127"/>
      <c r="U189" s="127"/>
      <c r="V189" s="127"/>
      <c r="W189" s="127"/>
      <c r="X189" s="127"/>
      <c r="Y189" s="127"/>
      <c r="Z189" s="127"/>
      <c r="AA189" s="127"/>
      <c r="AB189" s="127"/>
      <c r="AC189" s="127"/>
    </row>
    <row r="190" spans="1:29" s="112" customFormat="1" ht="68.25" customHeight="1" x14ac:dyDescent="0.25">
      <c r="A190" s="149" t="s">
        <v>60</v>
      </c>
      <c r="B190" s="150" t="s">
        <v>59</v>
      </c>
      <c r="C190" s="150" t="s">
        <v>57</v>
      </c>
      <c r="D190" s="150" t="s">
        <v>58</v>
      </c>
      <c r="E190" s="150" t="s">
        <v>61</v>
      </c>
      <c r="F190" s="150" t="s">
        <v>62</v>
      </c>
      <c r="G190" s="150" t="s">
        <v>63</v>
      </c>
      <c r="H190" s="150" t="s">
        <v>64</v>
      </c>
      <c r="I190" s="150" t="s">
        <v>65</v>
      </c>
      <c r="J190" s="151" t="s">
        <v>77</v>
      </c>
      <c r="K190" s="151" t="s">
        <v>78</v>
      </c>
      <c r="L190" s="151" t="s">
        <v>76</v>
      </c>
      <c r="M190" s="152" t="s">
        <v>79</v>
      </c>
      <c r="N190" s="152" t="s">
        <v>68</v>
      </c>
      <c r="O190" s="162" t="s">
        <v>67</v>
      </c>
    </row>
    <row r="191" spans="1:29" ht="30.75" customHeight="1" x14ac:dyDescent="0.25">
      <c r="A191" s="235">
        <v>1</v>
      </c>
      <c r="B191" s="114"/>
      <c r="C191" s="115"/>
      <c r="D191" s="116" t="s">
        <v>8</v>
      </c>
      <c r="E191" s="115"/>
      <c r="F191" s="114"/>
      <c r="G191" s="114"/>
      <c r="H191" s="114"/>
      <c r="I191" s="114"/>
      <c r="J191" s="117"/>
      <c r="K191" s="117"/>
      <c r="L191" s="117"/>
      <c r="M191" s="118"/>
      <c r="N191" s="118"/>
      <c r="O191" s="126" t="str">
        <f t="shared" ref="O191:O215" si="37">IF(J191&gt;=15000,"Sí","")</f>
        <v/>
      </c>
      <c r="P191" s="127"/>
      <c r="Q191" s="127"/>
      <c r="R191" s="127"/>
      <c r="S191" s="127"/>
      <c r="T191" s="127"/>
      <c r="U191" s="127"/>
      <c r="V191" s="127"/>
      <c r="W191" s="127"/>
      <c r="X191" s="127"/>
      <c r="Y191" s="127"/>
      <c r="Z191" s="127"/>
      <c r="AA191" s="127"/>
      <c r="AB191" s="127"/>
      <c r="AC191" s="127"/>
    </row>
    <row r="192" spans="1:29" ht="30.75" customHeight="1" x14ac:dyDescent="0.25">
      <c r="A192" s="236">
        <f t="shared" ref="A192:A215" si="38">A191+1</f>
        <v>2</v>
      </c>
      <c r="B192" s="120"/>
      <c r="C192" s="121"/>
      <c r="D192" s="122" t="s">
        <v>8</v>
      </c>
      <c r="E192" s="121"/>
      <c r="F192" s="120"/>
      <c r="G192" s="120"/>
      <c r="H192" s="120"/>
      <c r="I192" s="120"/>
      <c r="J192" s="123"/>
      <c r="K192" s="123"/>
      <c r="L192" s="123"/>
      <c r="M192" s="124"/>
      <c r="N192" s="124"/>
      <c r="O192" s="126" t="str">
        <f t="shared" si="37"/>
        <v/>
      </c>
      <c r="P192" s="127"/>
      <c r="Q192" s="127"/>
      <c r="R192" s="127"/>
      <c r="S192" s="127"/>
      <c r="T192" s="127"/>
      <c r="U192" s="127"/>
      <c r="V192" s="127"/>
      <c r="W192" s="127"/>
      <c r="X192" s="127"/>
      <c r="Y192" s="127"/>
      <c r="Z192" s="127"/>
      <c r="AA192" s="127"/>
      <c r="AB192" s="127"/>
      <c r="AC192" s="127"/>
    </row>
    <row r="193" spans="1:29" ht="30.75" customHeight="1" x14ac:dyDescent="0.25">
      <c r="A193" s="235">
        <f t="shared" si="38"/>
        <v>3</v>
      </c>
      <c r="B193" s="114"/>
      <c r="C193" s="115"/>
      <c r="D193" s="116" t="s">
        <v>8</v>
      </c>
      <c r="E193" s="115"/>
      <c r="F193" s="114"/>
      <c r="G193" s="114"/>
      <c r="H193" s="114"/>
      <c r="I193" s="114"/>
      <c r="J193" s="117"/>
      <c r="K193" s="117"/>
      <c r="L193" s="117"/>
      <c r="M193" s="118"/>
      <c r="N193" s="118"/>
      <c r="O193" s="126" t="str">
        <f t="shared" si="37"/>
        <v/>
      </c>
      <c r="P193" s="127"/>
      <c r="Q193" s="127"/>
      <c r="R193" s="127"/>
      <c r="S193" s="127"/>
      <c r="T193" s="127"/>
      <c r="U193" s="127"/>
      <c r="V193" s="127"/>
      <c r="W193" s="127"/>
      <c r="X193" s="127"/>
      <c r="Y193" s="127"/>
      <c r="Z193" s="127"/>
      <c r="AA193" s="127"/>
      <c r="AB193" s="127"/>
      <c r="AC193" s="127"/>
    </row>
    <row r="194" spans="1:29" ht="30.75" customHeight="1" x14ac:dyDescent="0.25">
      <c r="A194" s="236">
        <f t="shared" si="38"/>
        <v>4</v>
      </c>
      <c r="B194" s="120"/>
      <c r="C194" s="121"/>
      <c r="D194" s="122"/>
      <c r="E194" s="121"/>
      <c r="F194" s="120"/>
      <c r="G194" s="120"/>
      <c r="H194" s="120"/>
      <c r="I194" s="120"/>
      <c r="J194" s="123"/>
      <c r="K194" s="123"/>
      <c r="L194" s="123"/>
      <c r="M194" s="124"/>
      <c r="N194" s="124"/>
      <c r="O194" s="126" t="str">
        <f t="shared" si="37"/>
        <v/>
      </c>
      <c r="P194" s="127"/>
      <c r="Q194" s="127"/>
      <c r="R194" s="127"/>
      <c r="S194" s="127"/>
      <c r="T194" s="127"/>
      <c r="U194" s="127"/>
      <c r="V194" s="127"/>
      <c r="W194" s="127"/>
      <c r="X194" s="127"/>
      <c r="Y194" s="127"/>
      <c r="Z194" s="127"/>
      <c r="AA194" s="127"/>
      <c r="AB194" s="127"/>
      <c r="AC194" s="127"/>
    </row>
    <row r="195" spans="1:29" ht="30.75" customHeight="1" x14ac:dyDescent="0.25">
      <c r="A195" s="235">
        <f t="shared" si="38"/>
        <v>5</v>
      </c>
      <c r="B195" s="114"/>
      <c r="C195" s="115"/>
      <c r="D195" s="116" t="s">
        <v>8</v>
      </c>
      <c r="E195" s="115"/>
      <c r="F195" s="114"/>
      <c r="G195" s="114"/>
      <c r="H195" s="114"/>
      <c r="I195" s="114"/>
      <c r="J195" s="117"/>
      <c r="K195" s="117"/>
      <c r="L195" s="117"/>
      <c r="M195" s="118"/>
      <c r="N195" s="118"/>
      <c r="O195" s="126" t="str">
        <f t="shared" si="37"/>
        <v/>
      </c>
      <c r="P195" s="127"/>
      <c r="Q195" s="127"/>
      <c r="R195" s="127"/>
      <c r="S195" s="127"/>
      <c r="T195" s="127"/>
      <c r="U195" s="127"/>
      <c r="V195" s="127"/>
      <c r="W195" s="127"/>
      <c r="X195" s="127"/>
      <c r="Y195" s="127"/>
      <c r="Z195" s="127"/>
      <c r="AA195" s="127"/>
      <c r="AB195" s="127"/>
      <c r="AC195" s="127"/>
    </row>
    <row r="196" spans="1:29" ht="30.75" customHeight="1" x14ac:dyDescent="0.25">
      <c r="A196" s="236">
        <f t="shared" si="38"/>
        <v>6</v>
      </c>
      <c r="B196" s="120"/>
      <c r="C196" s="121"/>
      <c r="D196" s="122" t="s">
        <v>8</v>
      </c>
      <c r="E196" s="121"/>
      <c r="F196" s="120"/>
      <c r="G196" s="120"/>
      <c r="H196" s="120"/>
      <c r="I196" s="120"/>
      <c r="J196" s="123"/>
      <c r="K196" s="123"/>
      <c r="L196" s="123"/>
      <c r="M196" s="124"/>
      <c r="N196" s="124"/>
      <c r="O196" s="126" t="str">
        <f t="shared" si="37"/>
        <v/>
      </c>
      <c r="P196" s="127"/>
      <c r="Q196" s="127"/>
      <c r="R196" s="127"/>
      <c r="S196" s="127"/>
      <c r="T196" s="127"/>
      <c r="U196" s="127"/>
      <c r="V196" s="127"/>
      <c r="W196" s="127"/>
      <c r="X196" s="127"/>
      <c r="Y196" s="127"/>
      <c r="Z196" s="127"/>
      <c r="AA196" s="127"/>
      <c r="AB196" s="127"/>
      <c r="AC196" s="127"/>
    </row>
    <row r="197" spans="1:29" ht="30.75" customHeight="1" x14ac:dyDescent="0.25">
      <c r="A197" s="235">
        <f t="shared" si="38"/>
        <v>7</v>
      </c>
      <c r="B197" s="114"/>
      <c r="C197" s="115"/>
      <c r="D197" s="116" t="s">
        <v>8</v>
      </c>
      <c r="E197" s="115"/>
      <c r="F197" s="114"/>
      <c r="G197" s="114"/>
      <c r="H197" s="114"/>
      <c r="I197" s="114"/>
      <c r="J197" s="117"/>
      <c r="K197" s="117"/>
      <c r="L197" s="117"/>
      <c r="M197" s="118"/>
      <c r="N197" s="118"/>
      <c r="O197" s="126" t="str">
        <f t="shared" si="37"/>
        <v/>
      </c>
      <c r="P197" s="127"/>
      <c r="Q197" s="127"/>
      <c r="R197" s="127"/>
      <c r="S197" s="127"/>
      <c r="T197" s="127"/>
      <c r="U197" s="127"/>
      <c r="V197" s="127"/>
      <c r="W197" s="127"/>
      <c r="X197" s="127"/>
      <c r="Y197" s="127"/>
      <c r="Z197" s="127"/>
      <c r="AA197" s="127"/>
      <c r="AB197" s="127"/>
      <c r="AC197" s="127"/>
    </row>
    <row r="198" spans="1:29" ht="30.75" customHeight="1" x14ac:dyDescent="0.25">
      <c r="A198" s="236">
        <f t="shared" si="38"/>
        <v>8</v>
      </c>
      <c r="B198" s="120"/>
      <c r="C198" s="121"/>
      <c r="D198" s="122" t="s">
        <v>8</v>
      </c>
      <c r="E198" s="121"/>
      <c r="F198" s="120"/>
      <c r="G198" s="120"/>
      <c r="H198" s="120"/>
      <c r="I198" s="120"/>
      <c r="J198" s="123"/>
      <c r="K198" s="123"/>
      <c r="L198" s="123"/>
      <c r="M198" s="124"/>
      <c r="N198" s="124"/>
      <c r="O198" s="126" t="str">
        <f t="shared" si="37"/>
        <v/>
      </c>
      <c r="P198" s="127"/>
      <c r="Q198" s="127"/>
      <c r="R198" s="127"/>
      <c r="S198" s="127"/>
      <c r="T198" s="127"/>
      <c r="U198" s="127"/>
      <c r="V198" s="127"/>
      <c r="W198" s="127"/>
      <c r="X198" s="127"/>
      <c r="Y198" s="127"/>
      <c r="Z198" s="127"/>
      <c r="AA198" s="127"/>
      <c r="AB198" s="127"/>
      <c r="AC198" s="127"/>
    </row>
    <row r="199" spans="1:29" ht="30.75" customHeight="1" x14ac:dyDescent="0.25">
      <c r="A199" s="235">
        <f t="shared" si="38"/>
        <v>9</v>
      </c>
      <c r="B199" s="114"/>
      <c r="C199" s="115"/>
      <c r="D199" s="116" t="s">
        <v>8</v>
      </c>
      <c r="E199" s="115"/>
      <c r="F199" s="114"/>
      <c r="G199" s="114"/>
      <c r="H199" s="114"/>
      <c r="I199" s="114"/>
      <c r="J199" s="117"/>
      <c r="K199" s="117"/>
      <c r="L199" s="117"/>
      <c r="M199" s="118"/>
      <c r="N199" s="118"/>
      <c r="O199" s="126" t="str">
        <f t="shared" si="37"/>
        <v/>
      </c>
      <c r="P199" s="127"/>
      <c r="Q199" s="127"/>
      <c r="R199" s="127"/>
      <c r="S199" s="127"/>
      <c r="T199" s="127"/>
      <c r="U199" s="127"/>
      <c r="V199" s="127"/>
      <c r="W199" s="127"/>
      <c r="X199" s="127"/>
      <c r="Y199" s="127"/>
      <c r="Z199" s="127"/>
      <c r="AA199" s="127"/>
      <c r="AB199" s="127"/>
      <c r="AC199" s="127"/>
    </row>
    <row r="200" spans="1:29" ht="30.75" customHeight="1" x14ac:dyDescent="0.25">
      <c r="A200" s="236">
        <f t="shared" si="38"/>
        <v>10</v>
      </c>
      <c r="B200" s="120"/>
      <c r="C200" s="121"/>
      <c r="D200" s="122" t="s">
        <v>8</v>
      </c>
      <c r="E200" s="121"/>
      <c r="F200" s="120"/>
      <c r="G200" s="120"/>
      <c r="H200" s="120"/>
      <c r="I200" s="120"/>
      <c r="J200" s="123"/>
      <c r="K200" s="123"/>
      <c r="L200" s="123"/>
      <c r="M200" s="124"/>
      <c r="N200" s="124"/>
      <c r="O200" s="126" t="str">
        <f t="shared" si="37"/>
        <v/>
      </c>
      <c r="P200" s="127"/>
      <c r="Q200" s="127"/>
      <c r="R200" s="127"/>
      <c r="S200" s="127"/>
      <c r="T200" s="127"/>
      <c r="U200" s="127"/>
      <c r="V200" s="127"/>
      <c r="W200" s="127"/>
      <c r="X200" s="127"/>
      <c r="Y200" s="127"/>
      <c r="Z200" s="127"/>
      <c r="AA200" s="127"/>
      <c r="AB200" s="127"/>
      <c r="AC200" s="127"/>
    </row>
    <row r="201" spans="1:29" ht="30.75" customHeight="1" x14ac:dyDescent="0.25">
      <c r="A201" s="235">
        <f t="shared" si="38"/>
        <v>11</v>
      </c>
      <c r="B201" s="114"/>
      <c r="C201" s="115"/>
      <c r="D201" s="116" t="s">
        <v>8</v>
      </c>
      <c r="E201" s="115"/>
      <c r="F201" s="114"/>
      <c r="G201" s="114"/>
      <c r="H201" s="114"/>
      <c r="I201" s="114"/>
      <c r="J201" s="117"/>
      <c r="K201" s="117"/>
      <c r="L201" s="117"/>
      <c r="M201" s="118"/>
      <c r="N201" s="118"/>
      <c r="O201" s="126" t="str">
        <f t="shared" si="37"/>
        <v/>
      </c>
      <c r="P201" s="127"/>
      <c r="Q201" s="127"/>
      <c r="R201" s="127"/>
      <c r="S201" s="127"/>
      <c r="T201" s="127"/>
      <c r="U201" s="127"/>
      <c r="V201" s="127"/>
      <c r="W201" s="127"/>
      <c r="X201" s="127"/>
      <c r="Y201" s="127"/>
      <c r="Z201" s="127"/>
      <c r="AA201" s="127"/>
      <c r="AB201" s="127"/>
      <c r="AC201" s="127"/>
    </row>
    <row r="202" spans="1:29" ht="30.75" customHeight="1" x14ac:dyDescent="0.25">
      <c r="A202" s="236">
        <f t="shared" si="38"/>
        <v>12</v>
      </c>
      <c r="B202" s="120"/>
      <c r="C202" s="121"/>
      <c r="D202" s="122" t="s">
        <v>8</v>
      </c>
      <c r="E202" s="121"/>
      <c r="F202" s="120"/>
      <c r="G202" s="120"/>
      <c r="H202" s="120"/>
      <c r="I202" s="120"/>
      <c r="J202" s="123"/>
      <c r="K202" s="123"/>
      <c r="L202" s="123"/>
      <c r="M202" s="124"/>
      <c r="N202" s="124"/>
      <c r="O202" s="126" t="str">
        <f t="shared" si="37"/>
        <v/>
      </c>
      <c r="P202" s="127"/>
      <c r="Q202" s="127"/>
      <c r="R202" s="127"/>
      <c r="S202" s="127"/>
      <c r="T202" s="127"/>
      <c r="U202" s="127"/>
      <c r="V202" s="127"/>
      <c r="W202" s="127"/>
      <c r="X202" s="127"/>
      <c r="Y202" s="127"/>
      <c r="Z202" s="127"/>
      <c r="AA202" s="127"/>
      <c r="AB202" s="127"/>
      <c r="AC202" s="127"/>
    </row>
    <row r="203" spans="1:29" ht="30.75" customHeight="1" x14ac:dyDescent="0.25">
      <c r="A203" s="235">
        <f t="shared" si="38"/>
        <v>13</v>
      </c>
      <c r="B203" s="114"/>
      <c r="C203" s="115"/>
      <c r="D203" s="116" t="s">
        <v>8</v>
      </c>
      <c r="E203" s="115"/>
      <c r="F203" s="114"/>
      <c r="G203" s="114"/>
      <c r="H203" s="114"/>
      <c r="I203" s="114"/>
      <c r="J203" s="117"/>
      <c r="K203" s="117"/>
      <c r="L203" s="117"/>
      <c r="M203" s="118"/>
      <c r="N203" s="118"/>
      <c r="O203" s="126" t="str">
        <f t="shared" si="37"/>
        <v/>
      </c>
      <c r="P203" s="127"/>
      <c r="Q203" s="127"/>
      <c r="R203" s="127"/>
      <c r="S203" s="127"/>
      <c r="T203" s="127"/>
      <c r="U203" s="127"/>
      <c r="V203" s="127"/>
      <c r="W203" s="127"/>
      <c r="X203" s="127"/>
      <c r="Y203" s="127"/>
      <c r="Z203" s="127"/>
      <c r="AA203" s="127"/>
      <c r="AB203" s="127"/>
      <c r="AC203" s="127"/>
    </row>
    <row r="204" spans="1:29" ht="30.75" customHeight="1" x14ac:dyDescent="0.25">
      <c r="A204" s="236">
        <f t="shared" si="38"/>
        <v>14</v>
      </c>
      <c r="B204" s="120" t="s">
        <v>8</v>
      </c>
      <c r="C204" s="121" t="s">
        <v>8</v>
      </c>
      <c r="D204" s="122" t="s">
        <v>8</v>
      </c>
      <c r="E204" s="121" t="s">
        <v>8</v>
      </c>
      <c r="F204" s="120" t="s">
        <v>8</v>
      </c>
      <c r="G204" s="120"/>
      <c r="H204" s="120"/>
      <c r="I204" s="120"/>
      <c r="J204" s="123"/>
      <c r="K204" s="123"/>
      <c r="L204" s="123"/>
      <c r="M204" s="124"/>
      <c r="N204" s="124"/>
      <c r="O204" s="126" t="str">
        <f t="shared" si="37"/>
        <v/>
      </c>
      <c r="P204" s="127"/>
      <c r="Q204" s="127"/>
      <c r="R204" s="127"/>
      <c r="S204" s="127"/>
      <c r="T204" s="127"/>
      <c r="U204" s="127"/>
      <c r="V204" s="127"/>
      <c r="W204" s="127"/>
      <c r="X204" s="127"/>
      <c r="Y204" s="127"/>
      <c r="Z204" s="127"/>
      <c r="AA204" s="127"/>
      <c r="AB204" s="127"/>
      <c r="AC204" s="127"/>
    </row>
    <row r="205" spans="1:29" ht="30.75" customHeight="1" x14ac:dyDescent="0.25">
      <c r="A205" s="235">
        <f t="shared" si="38"/>
        <v>15</v>
      </c>
      <c r="B205" s="114" t="s">
        <v>8</v>
      </c>
      <c r="C205" s="115" t="s">
        <v>8</v>
      </c>
      <c r="D205" s="116" t="s">
        <v>8</v>
      </c>
      <c r="E205" s="115" t="s">
        <v>8</v>
      </c>
      <c r="F205" s="114" t="s">
        <v>8</v>
      </c>
      <c r="G205" s="114"/>
      <c r="H205" s="114"/>
      <c r="I205" s="114"/>
      <c r="J205" s="117"/>
      <c r="K205" s="117"/>
      <c r="L205" s="117"/>
      <c r="M205" s="118"/>
      <c r="N205" s="118"/>
      <c r="O205" s="126" t="str">
        <f t="shared" si="37"/>
        <v/>
      </c>
      <c r="P205" s="127"/>
      <c r="Q205" s="127"/>
      <c r="R205" s="127"/>
      <c r="S205" s="127"/>
      <c r="T205" s="127"/>
      <c r="U205" s="127"/>
      <c r="V205" s="127"/>
      <c r="W205" s="127"/>
      <c r="X205" s="127"/>
      <c r="Y205" s="127"/>
      <c r="Z205" s="127"/>
      <c r="AA205" s="127"/>
      <c r="AB205" s="127"/>
      <c r="AC205" s="127"/>
    </row>
    <row r="206" spans="1:29" ht="30.75" customHeight="1" x14ac:dyDescent="0.25">
      <c r="A206" s="236">
        <f t="shared" si="38"/>
        <v>16</v>
      </c>
      <c r="B206" s="120" t="s">
        <v>8</v>
      </c>
      <c r="C206" s="121" t="s">
        <v>8</v>
      </c>
      <c r="D206" s="122" t="s">
        <v>8</v>
      </c>
      <c r="E206" s="121" t="s">
        <v>8</v>
      </c>
      <c r="F206" s="120" t="s">
        <v>8</v>
      </c>
      <c r="G206" s="120"/>
      <c r="H206" s="120"/>
      <c r="I206" s="120"/>
      <c r="J206" s="123"/>
      <c r="K206" s="123"/>
      <c r="L206" s="123"/>
      <c r="M206" s="124"/>
      <c r="N206" s="124"/>
      <c r="O206" s="126" t="str">
        <f t="shared" si="37"/>
        <v/>
      </c>
      <c r="P206" s="127"/>
      <c r="Q206" s="127"/>
      <c r="R206" s="127"/>
      <c r="S206" s="127"/>
      <c r="T206" s="127"/>
      <c r="U206" s="127"/>
      <c r="V206" s="127"/>
      <c r="W206" s="127"/>
      <c r="X206" s="127"/>
      <c r="Y206" s="127"/>
      <c r="Z206" s="127"/>
      <c r="AA206" s="127"/>
      <c r="AB206" s="127"/>
      <c r="AC206" s="127"/>
    </row>
    <row r="207" spans="1:29" ht="30.75" customHeight="1" x14ac:dyDescent="0.25">
      <c r="A207" s="235">
        <f t="shared" si="38"/>
        <v>17</v>
      </c>
      <c r="B207" s="114" t="s">
        <v>8</v>
      </c>
      <c r="C207" s="115" t="s">
        <v>8</v>
      </c>
      <c r="D207" s="116" t="s">
        <v>8</v>
      </c>
      <c r="E207" s="115" t="s">
        <v>8</v>
      </c>
      <c r="F207" s="114" t="s">
        <v>8</v>
      </c>
      <c r="G207" s="114"/>
      <c r="H207" s="114"/>
      <c r="I207" s="114"/>
      <c r="J207" s="117"/>
      <c r="K207" s="117"/>
      <c r="L207" s="117"/>
      <c r="M207" s="118"/>
      <c r="N207" s="118"/>
      <c r="O207" s="126" t="str">
        <f t="shared" si="37"/>
        <v/>
      </c>
      <c r="P207" s="127"/>
      <c r="Q207" s="127"/>
      <c r="R207" s="127"/>
      <c r="S207" s="127"/>
      <c r="T207" s="127"/>
      <c r="U207" s="127"/>
      <c r="V207" s="127"/>
      <c r="W207" s="127"/>
      <c r="X207" s="127"/>
      <c r="Y207" s="127"/>
      <c r="Z207" s="127"/>
      <c r="AA207" s="127"/>
      <c r="AB207" s="127"/>
      <c r="AC207" s="127"/>
    </row>
    <row r="208" spans="1:29" ht="30.75" customHeight="1" x14ac:dyDescent="0.25">
      <c r="A208" s="236">
        <f t="shared" si="38"/>
        <v>18</v>
      </c>
      <c r="B208" s="120"/>
      <c r="C208" s="121"/>
      <c r="D208" s="122"/>
      <c r="E208" s="121"/>
      <c r="F208" s="120"/>
      <c r="G208" s="120"/>
      <c r="H208" s="120"/>
      <c r="I208" s="120"/>
      <c r="J208" s="123"/>
      <c r="K208" s="123"/>
      <c r="L208" s="123"/>
      <c r="M208" s="124"/>
      <c r="N208" s="124"/>
      <c r="O208" s="126" t="str">
        <f t="shared" si="37"/>
        <v/>
      </c>
      <c r="P208" s="127"/>
      <c r="Q208" s="127"/>
      <c r="R208" s="127"/>
      <c r="S208" s="127"/>
      <c r="T208" s="127"/>
      <c r="U208" s="127"/>
      <c r="V208" s="127"/>
      <c r="W208" s="127"/>
      <c r="X208" s="127"/>
      <c r="Y208" s="127"/>
      <c r="Z208" s="127"/>
      <c r="AA208" s="127"/>
      <c r="AB208" s="127"/>
      <c r="AC208" s="127"/>
    </row>
    <row r="209" spans="1:29" ht="30.75" customHeight="1" x14ac:dyDescent="0.25">
      <c r="A209" s="235">
        <f t="shared" si="38"/>
        <v>19</v>
      </c>
      <c r="B209" s="114"/>
      <c r="C209" s="115"/>
      <c r="D209" s="116"/>
      <c r="E209" s="115"/>
      <c r="F209" s="114"/>
      <c r="G209" s="114"/>
      <c r="H209" s="114"/>
      <c r="I209" s="114"/>
      <c r="J209" s="117"/>
      <c r="K209" s="117"/>
      <c r="L209" s="117"/>
      <c r="M209" s="118"/>
      <c r="N209" s="118"/>
      <c r="O209" s="126" t="str">
        <f t="shared" si="37"/>
        <v/>
      </c>
      <c r="P209" s="127"/>
      <c r="Q209" s="127"/>
      <c r="R209" s="127"/>
      <c r="S209" s="127"/>
      <c r="T209" s="127"/>
      <c r="U209" s="127"/>
      <c r="V209" s="127"/>
      <c r="W209" s="127"/>
      <c r="X209" s="127"/>
      <c r="Y209" s="127"/>
      <c r="Z209" s="127"/>
      <c r="AA209" s="127"/>
      <c r="AB209" s="127"/>
      <c r="AC209" s="127"/>
    </row>
    <row r="210" spans="1:29" ht="30.75" customHeight="1" x14ac:dyDescent="0.25">
      <c r="A210" s="236">
        <f t="shared" si="38"/>
        <v>20</v>
      </c>
      <c r="B210" s="120"/>
      <c r="C210" s="121"/>
      <c r="D210" s="122"/>
      <c r="E210" s="121"/>
      <c r="F210" s="120"/>
      <c r="G210" s="120"/>
      <c r="H210" s="120"/>
      <c r="I210" s="120"/>
      <c r="J210" s="123"/>
      <c r="K210" s="123"/>
      <c r="L210" s="123"/>
      <c r="M210" s="124"/>
      <c r="N210" s="124"/>
      <c r="O210" s="126" t="str">
        <f t="shared" si="37"/>
        <v/>
      </c>
      <c r="P210" s="127"/>
      <c r="Q210" s="127"/>
      <c r="R210" s="127"/>
      <c r="S210" s="127"/>
      <c r="T210" s="127"/>
      <c r="U210" s="127"/>
      <c r="V210" s="127"/>
      <c r="W210" s="127"/>
      <c r="X210" s="127"/>
      <c r="Y210" s="127"/>
      <c r="Z210" s="127"/>
      <c r="AA210" s="127"/>
      <c r="AB210" s="127"/>
      <c r="AC210" s="127"/>
    </row>
    <row r="211" spans="1:29" ht="30.75" customHeight="1" x14ac:dyDescent="0.25">
      <c r="A211" s="235">
        <f t="shared" si="38"/>
        <v>21</v>
      </c>
      <c r="B211" s="114"/>
      <c r="C211" s="115"/>
      <c r="D211" s="116"/>
      <c r="E211" s="115"/>
      <c r="F211" s="114"/>
      <c r="G211" s="114"/>
      <c r="H211" s="114"/>
      <c r="I211" s="114"/>
      <c r="J211" s="117"/>
      <c r="K211" s="117"/>
      <c r="L211" s="117"/>
      <c r="M211" s="118"/>
      <c r="N211" s="118"/>
      <c r="O211" s="126" t="str">
        <f t="shared" si="37"/>
        <v/>
      </c>
      <c r="P211" s="127"/>
      <c r="Q211" s="127"/>
      <c r="R211" s="127"/>
      <c r="S211" s="127"/>
      <c r="T211" s="127"/>
      <c r="U211" s="127"/>
      <c r="V211" s="127"/>
      <c r="W211" s="127"/>
      <c r="X211" s="127"/>
      <c r="Y211" s="127"/>
      <c r="Z211" s="127"/>
      <c r="AA211" s="127"/>
      <c r="AB211" s="127"/>
      <c r="AC211" s="127"/>
    </row>
    <row r="212" spans="1:29" ht="30.75" customHeight="1" x14ac:dyDescent="0.25">
      <c r="A212" s="236">
        <f t="shared" si="38"/>
        <v>22</v>
      </c>
      <c r="B212" s="120"/>
      <c r="C212" s="121"/>
      <c r="D212" s="122"/>
      <c r="E212" s="121"/>
      <c r="F212" s="120"/>
      <c r="G212" s="120"/>
      <c r="H212" s="120"/>
      <c r="I212" s="120"/>
      <c r="J212" s="123"/>
      <c r="K212" s="123"/>
      <c r="L212" s="123"/>
      <c r="M212" s="124"/>
      <c r="N212" s="124"/>
      <c r="O212" s="126" t="str">
        <f t="shared" si="37"/>
        <v/>
      </c>
      <c r="P212" s="127"/>
      <c r="Q212" s="127"/>
      <c r="R212" s="127"/>
      <c r="S212" s="127"/>
      <c r="T212" s="127"/>
      <c r="U212" s="127"/>
      <c r="V212" s="127"/>
      <c r="W212" s="127"/>
      <c r="X212" s="127"/>
      <c r="Y212" s="127"/>
      <c r="Z212" s="127"/>
      <c r="AA212" s="127"/>
      <c r="AB212" s="127"/>
      <c r="AC212" s="127"/>
    </row>
    <row r="213" spans="1:29" ht="30.75" customHeight="1" x14ac:dyDescent="0.25">
      <c r="A213" s="235">
        <f t="shared" si="38"/>
        <v>23</v>
      </c>
      <c r="B213" s="114"/>
      <c r="C213" s="115"/>
      <c r="D213" s="116"/>
      <c r="E213" s="115"/>
      <c r="F213" s="114"/>
      <c r="G213" s="114"/>
      <c r="H213" s="114"/>
      <c r="I213" s="114"/>
      <c r="J213" s="117"/>
      <c r="K213" s="117"/>
      <c r="L213" s="117"/>
      <c r="M213" s="118"/>
      <c r="N213" s="118"/>
      <c r="O213" s="126" t="str">
        <f t="shared" si="37"/>
        <v/>
      </c>
      <c r="P213" s="127"/>
      <c r="Q213" s="127"/>
      <c r="R213" s="127"/>
      <c r="S213" s="127"/>
      <c r="T213" s="127"/>
      <c r="U213" s="127"/>
      <c r="V213" s="127"/>
      <c r="W213" s="127"/>
      <c r="X213" s="127"/>
      <c r="Y213" s="127"/>
      <c r="Z213" s="127"/>
      <c r="AA213" s="127"/>
      <c r="AB213" s="127"/>
      <c r="AC213" s="127"/>
    </row>
    <row r="214" spans="1:29" ht="30.75" customHeight="1" x14ac:dyDescent="0.25">
      <c r="A214" s="236">
        <f t="shared" si="38"/>
        <v>24</v>
      </c>
      <c r="B214" s="120" t="s">
        <v>8</v>
      </c>
      <c r="C214" s="121" t="s">
        <v>8</v>
      </c>
      <c r="D214" s="122" t="s">
        <v>8</v>
      </c>
      <c r="E214" s="121" t="s">
        <v>8</v>
      </c>
      <c r="F214" s="120" t="s">
        <v>8</v>
      </c>
      <c r="G214" s="120"/>
      <c r="H214" s="120"/>
      <c r="I214" s="120"/>
      <c r="J214" s="123"/>
      <c r="K214" s="123"/>
      <c r="L214" s="123"/>
      <c r="M214" s="124"/>
      <c r="N214" s="124"/>
      <c r="O214" s="126" t="str">
        <f t="shared" si="37"/>
        <v/>
      </c>
      <c r="P214" s="127"/>
      <c r="Q214" s="127"/>
      <c r="R214" s="127"/>
      <c r="S214" s="127"/>
      <c r="T214" s="127"/>
      <c r="U214" s="127"/>
      <c r="V214" s="127"/>
      <c r="W214" s="127"/>
      <c r="X214" s="127"/>
      <c r="Y214" s="127"/>
      <c r="Z214" s="127"/>
      <c r="AA214" s="127"/>
      <c r="AB214" s="127"/>
      <c r="AC214" s="127"/>
    </row>
    <row r="215" spans="1:29" ht="30.75" customHeight="1" thickBot="1" x14ac:dyDescent="0.3">
      <c r="A215" s="235">
        <f t="shared" si="38"/>
        <v>25</v>
      </c>
      <c r="B215" s="114" t="s">
        <v>8</v>
      </c>
      <c r="C215" s="115" t="s">
        <v>8</v>
      </c>
      <c r="D215" s="116" t="s">
        <v>8</v>
      </c>
      <c r="E215" s="115" t="s">
        <v>8</v>
      </c>
      <c r="F215" s="114" t="s">
        <v>8</v>
      </c>
      <c r="G215" s="114"/>
      <c r="H215" s="114"/>
      <c r="I215" s="114"/>
      <c r="J215" s="117"/>
      <c r="K215" s="117"/>
      <c r="L215" s="117"/>
      <c r="M215" s="117"/>
      <c r="N215" s="130"/>
      <c r="O215" s="119" t="str">
        <f t="shared" si="37"/>
        <v/>
      </c>
      <c r="P215" s="127"/>
      <c r="Q215" s="127"/>
      <c r="R215" s="127"/>
      <c r="S215" s="127"/>
      <c r="T215" s="127"/>
      <c r="U215" s="127"/>
      <c r="V215" s="127"/>
      <c r="W215" s="127"/>
      <c r="X215" s="127"/>
      <c r="Y215" s="127"/>
      <c r="Z215" s="127"/>
      <c r="AA215" s="127"/>
      <c r="AB215" s="127"/>
      <c r="AC215" s="127"/>
    </row>
    <row r="216" spans="1:29" ht="30.75" customHeight="1" thickBot="1" x14ac:dyDescent="0.3">
      <c r="A216" s="495" t="s">
        <v>9</v>
      </c>
      <c r="B216" s="496"/>
      <c r="C216" s="496"/>
      <c r="D216" s="496"/>
      <c r="E216" s="496"/>
      <c r="F216" s="496"/>
      <c r="G216" s="496"/>
      <c r="H216" s="496"/>
      <c r="I216" s="497"/>
      <c r="J216" s="188">
        <f>SUM(J191:J215)</f>
        <v>0</v>
      </c>
      <c r="K216" s="188">
        <f t="shared" ref="K216" si="39">SUM(K191:K215)</f>
        <v>0</v>
      </c>
      <c r="L216" s="188">
        <f>SUM(L191:L215)</f>
        <v>0</v>
      </c>
      <c r="M216" s="189">
        <f t="shared" ref="M216:N216" si="40">SUM(M191:M215)</f>
        <v>0</v>
      </c>
      <c r="N216" s="190">
        <f t="shared" si="40"/>
        <v>0</v>
      </c>
      <c r="O216" s="191"/>
      <c r="P216" s="127"/>
      <c r="Q216" s="127"/>
      <c r="R216" s="127"/>
      <c r="S216" s="127"/>
      <c r="T216" s="127"/>
      <c r="U216" s="127"/>
      <c r="V216" s="127"/>
      <c r="W216" s="127"/>
      <c r="X216" s="127"/>
      <c r="Y216" s="127"/>
      <c r="Z216" s="127"/>
      <c r="AA216" s="127"/>
      <c r="AB216" s="127"/>
      <c r="AC216" s="127"/>
    </row>
    <row r="217" spans="1:29" s="80" customFormat="1" ht="30.75" customHeight="1" thickBot="1" x14ac:dyDescent="0.3">
      <c r="A217" s="192"/>
      <c r="B217" s="193"/>
      <c r="C217" s="193"/>
      <c r="D217" s="193"/>
      <c r="E217" s="193"/>
      <c r="F217" s="193"/>
      <c r="G217" s="193"/>
      <c r="H217" s="193"/>
      <c r="I217" s="193"/>
      <c r="J217" s="194"/>
      <c r="K217" s="194"/>
      <c r="L217" s="194"/>
      <c r="M217" s="194"/>
      <c r="N217" s="195"/>
      <c r="O217" s="196"/>
      <c r="P217" s="132"/>
      <c r="Q217" s="132"/>
      <c r="R217" s="132"/>
      <c r="S217" s="132"/>
      <c r="T217" s="132"/>
      <c r="U217" s="132"/>
      <c r="V217" s="132"/>
      <c r="W217" s="132"/>
      <c r="X217" s="132"/>
      <c r="Y217" s="132"/>
      <c r="Z217" s="132"/>
      <c r="AA217" s="132"/>
      <c r="AB217" s="132"/>
      <c r="AC217" s="132"/>
    </row>
    <row r="218" spans="1:29" ht="30.75" customHeight="1" thickBot="1" x14ac:dyDescent="0.3">
      <c r="A218" s="431" t="s">
        <v>183</v>
      </c>
      <c r="B218" s="432"/>
      <c r="C218" s="432"/>
      <c r="D218" s="432"/>
      <c r="E218" s="432"/>
      <c r="F218" s="432"/>
      <c r="G218" s="432"/>
      <c r="H218" s="432"/>
      <c r="I218" s="432"/>
      <c r="J218" s="432"/>
      <c r="K218" s="432"/>
      <c r="L218" s="432"/>
      <c r="M218" s="432"/>
      <c r="N218" s="432"/>
      <c r="O218" s="433"/>
    </row>
    <row r="219" spans="1:29" ht="57" customHeight="1" x14ac:dyDescent="0.25">
      <c r="A219" s="149" t="s">
        <v>60</v>
      </c>
      <c r="B219" s="150" t="s">
        <v>59</v>
      </c>
      <c r="C219" s="150" t="s">
        <v>57</v>
      </c>
      <c r="D219" s="150" t="s">
        <v>58</v>
      </c>
      <c r="E219" s="150" t="s">
        <v>61</v>
      </c>
      <c r="F219" s="150" t="s">
        <v>62</v>
      </c>
      <c r="G219" s="150" t="s">
        <v>63</v>
      </c>
      <c r="H219" s="150" t="s">
        <v>64</v>
      </c>
      <c r="I219" s="150" t="s">
        <v>65</v>
      </c>
      <c r="J219" s="151" t="s">
        <v>77</v>
      </c>
      <c r="K219" s="151" t="s">
        <v>78</v>
      </c>
      <c r="L219" s="151" t="s">
        <v>76</v>
      </c>
      <c r="M219" s="152" t="s">
        <v>79</v>
      </c>
      <c r="N219" s="152" t="s">
        <v>68</v>
      </c>
      <c r="O219" s="162" t="s">
        <v>67</v>
      </c>
    </row>
    <row r="220" spans="1:29" ht="30.75" customHeight="1" x14ac:dyDescent="0.25">
      <c r="A220" s="235">
        <v>1</v>
      </c>
      <c r="B220" s="114"/>
      <c r="C220" s="115"/>
      <c r="D220" s="116" t="s">
        <v>8</v>
      </c>
      <c r="E220" s="115"/>
      <c r="F220" s="114"/>
      <c r="G220" s="114"/>
      <c r="H220" s="114"/>
      <c r="I220" s="114"/>
      <c r="J220" s="117"/>
      <c r="K220" s="117"/>
      <c r="L220" s="117"/>
      <c r="M220" s="118"/>
      <c r="N220" s="118"/>
      <c r="O220" s="126" t="str">
        <f>IF(J220&gt;=15000,"Sí","")</f>
        <v/>
      </c>
    </row>
    <row r="221" spans="1:29" ht="30.75" customHeight="1" x14ac:dyDescent="0.25">
      <c r="A221" s="236">
        <f t="shared" ref="A221:A224" si="41">A220+1</f>
        <v>2</v>
      </c>
      <c r="B221" s="120"/>
      <c r="C221" s="121"/>
      <c r="D221" s="122" t="s">
        <v>8</v>
      </c>
      <c r="E221" s="121"/>
      <c r="F221" s="120"/>
      <c r="G221" s="120"/>
      <c r="H221" s="120"/>
      <c r="I221" s="120"/>
      <c r="J221" s="123"/>
      <c r="K221" s="123"/>
      <c r="L221" s="123"/>
      <c r="M221" s="124"/>
      <c r="N221" s="124"/>
      <c r="O221" s="126" t="str">
        <f>IF(J221&gt;=15000,"Sí","")</f>
        <v/>
      </c>
    </row>
    <row r="222" spans="1:29" ht="30.75" customHeight="1" x14ac:dyDescent="0.25">
      <c r="A222" s="235">
        <f t="shared" si="41"/>
        <v>3</v>
      </c>
      <c r="B222" s="114"/>
      <c r="C222" s="115"/>
      <c r="D222" s="116" t="s">
        <v>8</v>
      </c>
      <c r="E222" s="115"/>
      <c r="F222" s="114"/>
      <c r="G222" s="114"/>
      <c r="H222" s="114"/>
      <c r="I222" s="114"/>
      <c r="J222" s="117"/>
      <c r="K222" s="117"/>
      <c r="L222" s="117"/>
      <c r="M222" s="118"/>
      <c r="N222" s="118"/>
      <c r="O222" s="126" t="str">
        <f>IF(J222&gt;=15000,"Sí","")</f>
        <v/>
      </c>
    </row>
    <row r="223" spans="1:29" ht="30.75" customHeight="1" x14ac:dyDescent="0.25">
      <c r="A223" s="236">
        <f t="shared" si="41"/>
        <v>4</v>
      </c>
      <c r="B223" s="120"/>
      <c r="C223" s="121"/>
      <c r="D223" s="122"/>
      <c r="E223" s="121"/>
      <c r="F223" s="120"/>
      <c r="G223" s="120"/>
      <c r="H223" s="120"/>
      <c r="I223" s="120"/>
      <c r="J223" s="123"/>
      <c r="K223" s="123"/>
      <c r="L223" s="123"/>
      <c r="M223" s="124"/>
      <c r="N223" s="124"/>
      <c r="O223" s="126" t="str">
        <f>IF(J223&gt;=15000,"Sí","")</f>
        <v/>
      </c>
    </row>
    <row r="224" spans="1:29" ht="30.75" customHeight="1" thickBot="1" x14ac:dyDescent="0.3">
      <c r="A224" s="235">
        <f t="shared" si="41"/>
        <v>5</v>
      </c>
      <c r="B224" s="114"/>
      <c r="C224" s="115"/>
      <c r="D224" s="116" t="s">
        <v>8</v>
      </c>
      <c r="E224" s="115"/>
      <c r="F224" s="114"/>
      <c r="G224" s="114"/>
      <c r="H224" s="114"/>
      <c r="I224" s="114"/>
      <c r="J224" s="117"/>
      <c r="K224" s="117"/>
      <c r="L224" s="117"/>
      <c r="M224" s="118"/>
      <c r="N224" s="118"/>
      <c r="O224" s="126" t="str">
        <f>IF(J224&gt;=15000,"Sí","")</f>
        <v/>
      </c>
    </row>
    <row r="225" spans="1:29" ht="30.75" customHeight="1" thickBot="1" x14ac:dyDescent="0.3">
      <c r="A225" s="442" t="s">
        <v>9</v>
      </c>
      <c r="B225" s="443"/>
      <c r="C225" s="443"/>
      <c r="D225" s="443"/>
      <c r="E225" s="443"/>
      <c r="F225" s="443"/>
      <c r="G225" s="443"/>
      <c r="H225" s="443"/>
      <c r="I225" s="444"/>
      <c r="J225" s="163">
        <f t="shared" ref="J225:L225" si="42">SUM(J220:J224)</f>
        <v>0</v>
      </c>
      <c r="K225" s="163">
        <f t="shared" si="42"/>
        <v>0</v>
      </c>
      <c r="L225" s="163">
        <f t="shared" si="42"/>
        <v>0</v>
      </c>
      <c r="M225" s="155">
        <f t="shared" ref="M225:N225" si="43">SUM(M220:M224)</f>
        <v>0</v>
      </c>
      <c r="N225" s="155">
        <f t="shared" si="43"/>
        <v>0</v>
      </c>
      <c r="O225" s="164"/>
    </row>
    <row r="226" spans="1:29" ht="30.75" customHeight="1" thickBot="1" x14ac:dyDescent="0.3">
      <c r="A226" s="165"/>
      <c r="B226" s="166"/>
      <c r="C226" s="166"/>
      <c r="D226" s="166"/>
      <c r="E226" s="166"/>
      <c r="F226" s="166"/>
      <c r="G226" s="166"/>
      <c r="H226" s="166"/>
      <c r="I226" s="166"/>
      <c r="J226" s="167"/>
      <c r="K226" s="167"/>
      <c r="L226" s="167"/>
      <c r="M226" s="167"/>
      <c r="N226" s="172"/>
      <c r="O226" s="161"/>
      <c r="P226" s="127"/>
      <c r="Q226" s="127"/>
      <c r="R226" s="127"/>
      <c r="S226" s="127"/>
      <c r="T226" s="127"/>
      <c r="U226" s="127"/>
      <c r="V226" s="127"/>
      <c r="W226" s="127"/>
      <c r="X226" s="127"/>
      <c r="Y226" s="127"/>
      <c r="Z226" s="127"/>
      <c r="AA226" s="127"/>
      <c r="AB226" s="127"/>
      <c r="AC226" s="127"/>
    </row>
    <row r="227" spans="1:29" ht="30.75" customHeight="1" thickBot="1" x14ac:dyDescent="0.3">
      <c r="A227" s="419" t="s">
        <v>35</v>
      </c>
      <c r="B227" s="420"/>
      <c r="C227" s="420"/>
      <c r="D227" s="420"/>
      <c r="E227" s="420"/>
      <c r="F227" s="420"/>
      <c r="G227" s="420"/>
      <c r="H227" s="420"/>
      <c r="I227" s="421"/>
      <c r="J227" s="197">
        <f>J187+J216+J225</f>
        <v>0</v>
      </c>
      <c r="K227" s="197">
        <f t="shared" ref="K227:N227" si="44">K187+K216+K225</f>
        <v>0</v>
      </c>
      <c r="L227" s="197">
        <f t="shared" si="44"/>
        <v>0</v>
      </c>
      <c r="M227" s="197">
        <f t="shared" si="44"/>
        <v>0</v>
      </c>
      <c r="N227" s="197">
        <f t="shared" si="44"/>
        <v>0</v>
      </c>
      <c r="O227" s="198"/>
      <c r="P227" s="127"/>
      <c r="Q227" s="127"/>
      <c r="R227" s="127"/>
      <c r="S227" s="127"/>
      <c r="T227" s="127"/>
      <c r="U227" s="127"/>
      <c r="V227" s="127"/>
      <c r="W227" s="127"/>
      <c r="X227" s="127"/>
      <c r="Y227" s="127"/>
      <c r="Z227" s="127"/>
      <c r="AA227" s="127"/>
      <c r="AB227" s="127"/>
      <c r="AC227" s="127"/>
    </row>
    <row r="228" spans="1:29" ht="30.75" customHeight="1" thickBot="1" x14ac:dyDescent="0.3">
      <c r="A228" s="175"/>
      <c r="B228" s="175"/>
      <c r="C228" s="175"/>
      <c r="D228" s="175"/>
      <c r="E228" s="175"/>
      <c r="F228" s="175"/>
      <c r="G228" s="175"/>
      <c r="H228" s="175"/>
      <c r="I228" s="175"/>
      <c r="J228" s="176"/>
      <c r="K228" s="176"/>
      <c r="L228" s="176"/>
      <c r="M228" s="176"/>
      <c r="N228" s="176"/>
      <c r="O228" s="177"/>
      <c r="P228" s="127"/>
      <c r="Q228" s="127"/>
      <c r="R228" s="127"/>
      <c r="S228" s="127"/>
      <c r="T228" s="127"/>
      <c r="U228" s="127"/>
      <c r="V228" s="127"/>
      <c r="W228" s="127"/>
      <c r="X228" s="127"/>
      <c r="Y228" s="127"/>
      <c r="Z228" s="127"/>
      <c r="AA228" s="127"/>
      <c r="AB228" s="127"/>
      <c r="AC228" s="127"/>
    </row>
    <row r="229" spans="1:29" s="109" customFormat="1" ht="30.75" customHeight="1" thickBot="1" x14ac:dyDescent="0.35">
      <c r="A229" s="472" t="s">
        <v>101</v>
      </c>
      <c r="B229" s="473"/>
      <c r="C229" s="473"/>
      <c r="D229" s="473"/>
      <c r="E229" s="473"/>
      <c r="F229" s="473"/>
      <c r="G229" s="473"/>
      <c r="H229" s="473"/>
      <c r="I229" s="473"/>
      <c r="J229" s="473"/>
      <c r="K229" s="473"/>
      <c r="L229" s="473"/>
      <c r="M229" s="473"/>
      <c r="N229" s="473"/>
      <c r="O229" s="474"/>
      <c r="P229" s="128"/>
      <c r="Q229" s="128"/>
      <c r="R229" s="128"/>
      <c r="S229" s="128"/>
      <c r="T229" s="128"/>
      <c r="U229" s="128"/>
      <c r="V229" s="128"/>
      <c r="W229" s="128"/>
      <c r="X229" s="128"/>
      <c r="Y229" s="128"/>
      <c r="Z229" s="128"/>
      <c r="AA229" s="128"/>
      <c r="AB229" s="128"/>
      <c r="AC229" s="128"/>
    </row>
    <row r="230" spans="1:29" ht="30.75" customHeight="1" thickBot="1" x14ac:dyDescent="0.3">
      <c r="A230" s="431" t="s">
        <v>93</v>
      </c>
      <c r="B230" s="432"/>
      <c r="C230" s="432"/>
      <c r="D230" s="432"/>
      <c r="E230" s="432"/>
      <c r="F230" s="432"/>
      <c r="G230" s="432"/>
      <c r="H230" s="432"/>
      <c r="I230" s="432"/>
      <c r="J230" s="432"/>
      <c r="K230" s="432"/>
      <c r="L230" s="432"/>
      <c r="M230" s="432"/>
      <c r="N230" s="432"/>
      <c r="O230" s="433"/>
      <c r="P230" s="127"/>
      <c r="Q230" s="127"/>
      <c r="R230" s="127"/>
      <c r="S230" s="127"/>
      <c r="T230" s="127"/>
      <c r="U230" s="127"/>
      <c r="V230" s="127"/>
      <c r="W230" s="127"/>
      <c r="X230" s="127"/>
      <c r="Y230" s="127"/>
      <c r="Z230" s="127"/>
      <c r="AA230" s="127"/>
      <c r="AB230" s="127"/>
      <c r="AC230" s="127"/>
    </row>
    <row r="231" spans="1:29" s="112" customFormat="1" ht="59.25" customHeight="1" x14ac:dyDescent="0.25">
      <c r="A231" s="149" t="s">
        <v>60</v>
      </c>
      <c r="B231" s="150" t="s">
        <v>59</v>
      </c>
      <c r="C231" s="150" t="s">
        <v>57</v>
      </c>
      <c r="D231" s="150" t="s">
        <v>58</v>
      </c>
      <c r="E231" s="150" t="s">
        <v>61</v>
      </c>
      <c r="F231" s="150" t="s">
        <v>62</v>
      </c>
      <c r="G231" s="150" t="s">
        <v>63</v>
      </c>
      <c r="H231" s="150" t="s">
        <v>64</v>
      </c>
      <c r="I231" s="150" t="s">
        <v>65</v>
      </c>
      <c r="J231" s="151" t="s">
        <v>77</v>
      </c>
      <c r="K231" s="151" t="s">
        <v>78</v>
      </c>
      <c r="L231" s="151" t="s">
        <v>76</v>
      </c>
      <c r="M231" s="152" t="s">
        <v>79</v>
      </c>
      <c r="N231" s="152" t="s">
        <v>68</v>
      </c>
      <c r="O231" s="162" t="s">
        <v>67</v>
      </c>
    </row>
    <row r="232" spans="1:29" ht="30.75" customHeight="1" x14ac:dyDescent="0.25">
      <c r="A232" s="235">
        <v>1</v>
      </c>
      <c r="B232" s="114"/>
      <c r="C232" s="115"/>
      <c r="D232" s="116" t="s">
        <v>8</v>
      </c>
      <c r="E232" s="115"/>
      <c r="F232" s="114"/>
      <c r="G232" s="114"/>
      <c r="H232" s="114"/>
      <c r="I232" s="114"/>
      <c r="J232" s="117"/>
      <c r="K232" s="117"/>
      <c r="L232" s="117"/>
      <c r="M232" s="118"/>
      <c r="N232" s="118"/>
      <c r="O232" s="126" t="str">
        <f t="shared" ref="O232:O261" si="45">IF(J232&gt;=15000,"Sí","")</f>
        <v/>
      </c>
      <c r="P232" s="127"/>
      <c r="Q232" s="127"/>
      <c r="R232" s="127"/>
      <c r="S232" s="127"/>
      <c r="T232" s="127"/>
      <c r="U232" s="127"/>
      <c r="V232" s="127"/>
      <c r="W232" s="127"/>
      <c r="X232" s="127"/>
      <c r="Y232" s="127"/>
      <c r="Z232" s="127"/>
      <c r="AA232" s="127"/>
      <c r="AB232" s="127"/>
      <c r="AC232" s="127"/>
    </row>
    <row r="233" spans="1:29" ht="30.75" customHeight="1" x14ac:dyDescent="0.25">
      <c r="A233" s="236">
        <f t="shared" ref="A233:A261" si="46">A232+1</f>
        <v>2</v>
      </c>
      <c r="B233" s="120"/>
      <c r="C233" s="121"/>
      <c r="D233" s="122" t="s">
        <v>8</v>
      </c>
      <c r="E233" s="121"/>
      <c r="F233" s="120"/>
      <c r="G233" s="120"/>
      <c r="H233" s="120"/>
      <c r="I233" s="120"/>
      <c r="J233" s="123"/>
      <c r="K233" s="123"/>
      <c r="L233" s="123"/>
      <c r="M233" s="124"/>
      <c r="N233" s="124"/>
      <c r="O233" s="126" t="str">
        <f t="shared" si="45"/>
        <v/>
      </c>
      <c r="P233" s="127"/>
      <c r="Q233" s="127"/>
      <c r="R233" s="127"/>
      <c r="S233" s="127"/>
      <c r="T233" s="127"/>
      <c r="U233" s="127"/>
      <c r="V233" s="127"/>
      <c r="W233" s="127"/>
      <c r="X233" s="127"/>
      <c r="Y233" s="127"/>
      <c r="Z233" s="127"/>
      <c r="AA233" s="127"/>
      <c r="AB233" s="127"/>
      <c r="AC233" s="127"/>
    </row>
    <row r="234" spans="1:29" ht="30.75" customHeight="1" x14ac:dyDescent="0.25">
      <c r="A234" s="235">
        <f t="shared" si="46"/>
        <v>3</v>
      </c>
      <c r="B234" s="114"/>
      <c r="C234" s="115"/>
      <c r="D234" s="116" t="s">
        <v>8</v>
      </c>
      <c r="E234" s="115"/>
      <c r="F234" s="114"/>
      <c r="G234" s="114"/>
      <c r="H234" s="114"/>
      <c r="I234" s="114"/>
      <c r="J234" s="117"/>
      <c r="K234" s="117"/>
      <c r="L234" s="117"/>
      <c r="M234" s="118"/>
      <c r="N234" s="118"/>
      <c r="O234" s="126" t="str">
        <f t="shared" si="45"/>
        <v/>
      </c>
      <c r="P234" s="127"/>
      <c r="Q234" s="127"/>
      <c r="R234" s="127"/>
      <c r="S234" s="127"/>
      <c r="T234" s="127"/>
      <c r="U234" s="127"/>
      <c r="V234" s="127"/>
      <c r="W234" s="127"/>
      <c r="X234" s="127"/>
      <c r="Y234" s="127"/>
      <c r="Z234" s="127"/>
      <c r="AA234" s="127"/>
      <c r="AB234" s="127"/>
      <c r="AC234" s="127"/>
    </row>
    <row r="235" spans="1:29" ht="30.75" customHeight="1" x14ac:dyDescent="0.25">
      <c r="A235" s="236">
        <f t="shared" si="46"/>
        <v>4</v>
      </c>
      <c r="B235" s="120"/>
      <c r="C235" s="121"/>
      <c r="D235" s="122"/>
      <c r="E235" s="121"/>
      <c r="F235" s="120"/>
      <c r="G235" s="120"/>
      <c r="H235" s="120"/>
      <c r="I235" s="120"/>
      <c r="J235" s="123"/>
      <c r="K235" s="123"/>
      <c r="L235" s="123"/>
      <c r="M235" s="124"/>
      <c r="N235" s="124"/>
      <c r="O235" s="126" t="str">
        <f t="shared" si="45"/>
        <v/>
      </c>
      <c r="P235" s="127"/>
      <c r="Q235" s="127"/>
      <c r="R235" s="127"/>
      <c r="S235" s="127"/>
      <c r="T235" s="127"/>
      <c r="U235" s="127"/>
      <c r="V235" s="127"/>
      <c r="W235" s="127"/>
      <c r="X235" s="127"/>
      <c r="Y235" s="127"/>
      <c r="Z235" s="127"/>
      <c r="AA235" s="127"/>
      <c r="AB235" s="127"/>
      <c r="AC235" s="127"/>
    </row>
    <row r="236" spans="1:29" ht="30.75" customHeight="1" x14ac:dyDescent="0.25">
      <c r="A236" s="235">
        <f t="shared" si="46"/>
        <v>5</v>
      </c>
      <c r="B236" s="114"/>
      <c r="C236" s="115"/>
      <c r="D236" s="116" t="s">
        <v>8</v>
      </c>
      <c r="E236" s="115"/>
      <c r="F236" s="114"/>
      <c r="G236" s="114"/>
      <c r="H236" s="114"/>
      <c r="I236" s="114"/>
      <c r="J236" s="117"/>
      <c r="K236" s="117"/>
      <c r="L236" s="117"/>
      <c r="M236" s="118"/>
      <c r="N236" s="118"/>
      <c r="O236" s="126" t="str">
        <f t="shared" si="45"/>
        <v/>
      </c>
      <c r="P236" s="127"/>
      <c r="Q236" s="127"/>
      <c r="R236" s="127"/>
      <c r="S236" s="127"/>
      <c r="T236" s="127"/>
      <c r="U236" s="127"/>
      <c r="V236" s="127"/>
      <c r="W236" s="127"/>
      <c r="X236" s="127"/>
      <c r="Y236" s="127"/>
      <c r="Z236" s="127"/>
      <c r="AA236" s="127"/>
      <c r="AB236" s="127"/>
      <c r="AC236" s="127"/>
    </row>
    <row r="237" spans="1:29" ht="30.75" customHeight="1" x14ac:dyDescent="0.25">
      <c r="A237" s="236">
        <f t="shared" si="46"/>
        <v>6</v>
      </c>
      <c r="B237" s="120"/>
      <c r="C237" s="121"/>
      <c r="D237" s="122" t="s">
        <v>8</v>
      </c>
      <c r="E237" s="121"/>
      <c r="F237" s="120"/>
      <c r="G237" s="120"/>
      <c r="H237" s="120"/>
      <c r="I237" s="120"/>
      <c r="J237" s="123"/>
      <c r="K237" s="123"/>
      <c r="L237" s="123"/>
      <c r="M237" s="124"/>
      <c r="N237" s="124"/>
      <c r="O237" s="126" t="str">
        <f t="shared" si="45"/>
        <v/>
      </c>
      <c r="P237" s="127"/>
      <c r="Q237" s="127"/>
      <c r="R237" s="127"/>
      <c r="S237" s="127"/>
      <c r="T237" s="127"/>
      <c r="U237" s="127"/>
      <c r="V237" s="127"/>
      <c r="W237" s="127"/>
      <c r="X237" s="127"/>
      <c r="Y237" s="127"/>
      <c r="Z237" s="127"/>
      <c r="AA237" s="127"/>
      <c r="AB237" s="127"/>
      <c r="AC237" s="127"/>
    </row>
    <row r="238" spans="1:29" ht="30.75" customHeight="1" x14ac:dyDescent="0.25">
      <c r="A238" s="235">
        <f t="shared" si="46"/>
        <v>7</v>
      </c>
      <c r="B238" s="114"/>
      <c r="C238" s="115"/>
      <c r="D238" s="116" t="s">
        <v>8</v>
      </c>
      <c r="E238" s="115"/>
      <c r="F238" s="114"/>
      <c r="G238" s="114"/>
      <c r="H238" s="114"/>
      <c r="I238" s="114"/>
      <c r="J238" s="117"/>
      <c r="K238" s="117"/>
      <c r="L238" s="117"/>
      <c r="M238" s="118"/>
      <c r="N238" s="118"/>
      <c r="O238" s="126" t="str">
        <f t="shared" si="45"/>
        <v/>
      </c>
      <c r="P238" s="127"/>
      <c r="Q238" s="127"/>
      <c r="R238" s="127"/>
      <c r="S238" s="127"/>
      <c r="T238" s="127"/>
      <c r="U238" s="127"/>
      <c r="V238" s="127"/>
      <c r="W238" s="127"/>
      <c r="X238" s="127"/>
      <c r="Y238" s="127"/>
      <c r="Z238" s="127"/>
      <c r="AA238" s="127"/>
      <c r="AB238" s="127"/>
      <c r="AC238" s="127"/>
    </row>
    <row r="239" spans="1:29" ht="30.75" customHeight="1" x14ac:dyDescent="0.25">
      <c r="A239" s="236">
        <f t="shared" si="46"/>
        <v>8</v>
      </c>
      <c r="B239" s="120"/>
      <c r="C239" s="121"/>
      <c r="D239" s="122" t="s">
        <v>8</v>
      </c>
      <c r="E239" s="121"/>
      <c r="F239" s="120"/>
      <c r="G239" s="120"/>
      <c r="H239" s="120"/>
      <c r="I239" s="120"/>
      <c r="J239" s="123"/>
      <c r="K239" s="123"/>
      <c r="L239" s="123"/>
      <c r="M239" s="124"/>
      <c r="N239" s="124"/>
      <c r="O239" s="126" t="str">
        <f t="shared" si="45"/>
        <v/>
      </c>
      <c r="P239" s="127"/>
      <c r="Q239" s="127"/>
      <c r="R239" s="127"/>
      <c r="S239" s="127"/>
      <c r="T239" s="127"/>
      <c r="U239" s="127"/>
      <c r="V239" s="127"/>
      <c r="W239" s="127"/>
      <c r="X239" s="127"/>
      <c r="Y239" s="127"/>
      <c r="Z239" s="127"/>
      <c r="AA239" s="127"/>
      <c r="AB239" s="127"/>
      <c r="AC239" s="127"/>
    </row>
    <row r="240" spans="1:29" ht="30.75" customHeight="1" x14ac:dyDescent="0.25">
      <c r="A240" s="235">
        <f t="shared" si="46"/>
        <v>9</v>
      </c>
      <c r="B240" s="114"/>
      <c r="C240" s="115"/>
      <c r="D240" s="116" t="s">
        <v>8</v>
      </c>
      <c r="E240" s="115"/>
      <c r="F240" s="114"/>
      <c r="G240" s="114"/>
      <c r="H240" s="114"/>
      <c r="I240" s="114"/>
      <c r="J240" s="117"/>
      <c r="K240" s="117"/>
      <c r="L240" s="117"/>
      <c r="M240" s="118"/>
      <c r="N240" s="118"/>
      <c r="O240" s="126" t="str">
        <f t="shared" si="45"/>
        <v/>
      </c>
      <c r="P240" s="127"/>
      <c r="Q240" s="127"/>
      <c r="R240" s="127"/>
      <c r="S240" s="127"/>
      <c r="T240" s="127"/>
      <c r="U240" s="127"/>
      <c r="V240" s="127"/>
      <c r="W240" s="127"/>
      <c r="X240" s="127"/>
      <c r="Y240" s="127"/>
      <c r="Z240" s="127"/>
      <c r="AA240" s="127"/>
      <c r="AB240" s="127"/>
      <c r="AC240" s="127"/>
    </row>
    <row r="241" spans="1:29" ht="30.75" customHeight="1" x14ac:dyDescent="0.25">
      <c r="A241" s="236">
        <f t="shared" si="46"/>
        <v>10</v>
      </c>
      <c r="B241" s="120"/>
      <c r="C241" s="121"/>
      <c r="D241" s="122" t="s">
        <v>8</v>
      </c>
      <c r="E241" s="121"/>
      <c r="F241" s="120"/>
      <c r="G241" s="120"/>
      <c r="H241" s="120"/>
      <c r="I241" s="120"/>
      <c r="J241" s="123"/>
      <c r="K241" s="123"/>
      <c r="L241" s="123"/>
      <c r="M241" s="124"/>
      <c r="N241" s="124"/>
      <c r="O241" s="126" t="str">
        <f t="shared" si="45"/>
        <v/>
      </c>
      <c r="P241" s="127"/>
      <c r="Q241" s="127"/>
      <c r="R241" s="127"/>
      <c r="S241" s="127"/>
      <c r="T241" s="127"/>
      <c r="U241" s="127"/>
      <c r="V241" s="127"/>
      <c r="W241" s="127"/>
      <c r="X241" s="127"/>
      <c r="Y241" s="127"/>
      <c r="Z241" s="127"/>
      <c r="AA241" s="127"/>
      <c r="AB241" s="127"/>
      <c r="AC241" s="127"/>
    </row>
    <row r="242" spans="1:29" ht="30.75" customHeight="1" x14ac:dyDescent="0.25">
      <c r="A242" s="235">
        <f t="shared" si="46"/>
        <v>11</v>
      </c>
      <c r="B242" s="114"/>
      <c r="C242" s="115"/>
      <c r="D242" s="116" t="s">
        <v>8</v>
      </c>
      <c r="E242" s="115"/>
      <c r="F242" s="114"/>
      <c r="G242" s="114"/>
      <c r="H242" s="114"/>
      <c r="I242" s="114"/>
      <c r="J242" s="117"/>
      <c r="K242" s="117"/>
      <c r="L242" s="117"/>
      <c r="M242" s="118"/>
      <c r="N242" s="118"/>
      <c r="O242" s="126" t="str">
        <f t="shared" si="45"/>
        <v/>
      </c>
      <c r="P242" s="127"/>
      <c r="Q242" s="127"/>
      <c r="R242" s="127"/>
      <c r="S242" s="127"/>
      <c r="T242" s="127"/>
      <c r="U242" s="127"/>
      <c r="V242" s="127"/>
      <c r="W242" s="127"/>
      <c r="X242" s="127"/>
      <c r="Y242" s="127"/>
      <c r="Z242" s="127"/>
      <c r="AA242" s="127"/>
      <c r="AB242" s="127"/>
      <c r="AC242" s="127"/>
    </row>
    <row r="243" spans="1:29" ht="30.75" customHeight="1" x14ac:dyDescent="0.25">
      <c r="A243" s="236">
        <f t="shared" si="46"/>
        <v>12</v>
      </c>
      <c r="B243" s="120"/>
      <c r="C243" s="121"/>
      <c r="D243" s="122" t="s">
        <v>8</v>
      </c>
      <c r="E243" s="121"/>
      <c r="F243" s="120"/>
      <c r="G243" s="120"/>
      <c r="H243" s="120"/>
      <c r="I243" s="120"/>
      <c r="J243" s="123"/>
      <c r="K243" s="123"/>
      <c r="L243" s="123"/>
      <c r="M243" s="124"/>
      <c r="N243" s="124"/>
      <c r="O243" s="126" t="str">
        <f t="shared" si="45"/>
        <v/>
      </c>
      <c r="P243" s="127"/>
      <c r="Q243" s="127"/>
      <c r="R243" s="127"/>
      <c r="S243" s="127"/>
      <c r="T243" s="127"/>
      <c r="U243" s="127"/>
      <c r="V243" s="127"/>
      <c r="W243" s="127"/>
      <c r="X243" s="127"/>
      <c r="Y243" s="127"/>
      <c r="Z243" s="127"/>
      <c r="AA243" s="127"/>
      <c r="AB243" s="127"/>
      <c r="AC243" s="127"/>
    </row>
    <row r="244" spans="1:29" ht="30.75" customHeight="1" x14ac:dyDescent="0.25">
      <c r="A244" s="235">
        <f t="shared" si="46"/>
        <v>13</v>
      </c>
      <c r="B244" s="114"/>
      <c r="C244" s="115"/>
      <c r="D244" s="116" t="s">
        <v>8</v>
      </c>
      <c r="E244" s="115"/>
      <c r="F244" s="114"/>
      <c r="G244" s="114"/>
      <c r="H244" s="114"/>
      <c r="I244" s="114"/>
      <c r="J244" s="117"/>
      <c r="K244" s="117"/>
      <c r="L244" s="117"/>
      <c r="M244" s="118"/>
      <c r="N244" s="118"/>
      <c r="O244" s="126" t="str">
        <f t="shared" si="45"/>
        <v/>
      </c>
      <c r="P244" s="127"/>
      <c r="Q244" s="127"/>
      <c r="R244" s="127"/>
      <c r="S244" s="127"/>
      <c r="T244" s="127"/>
      <c r="U244" s="127"/>
      <c r="V244" s="127"/>
      <c r="W244" s="127"/>
      <c r="X244" s="127"/>
      <c r="Y244" s="127"/>
      <c r="Z244" s="127"/>
      <c r="AA244" s="127"/>
      <c r="AB244" s="127"/>
      <c r="AC244" s="127"/>
    </row>
    <row r="245" spans="1:29" ht="30.75" customHeight="1" x14ac:dyDescent="0.25">
      <c r="A245" s="236">
        <f t="shared" si="46"/>
        <v>14</v>
      </c>
      <c r="B245" s="120" t="s">
        <v>8</v>
      </c>
      <c r="C245" s="121" t="s">
        <v>8</v>
      </c>
      <c r="D245" s="122" t="s">
        <v>8</v>
      </c>
      <c r="E245" s="121" t="s">
        <v>8</v>
      </c>
      <c r="F245" s="120" t="s">
        <v>8</v>
      </c>
      <c r="G245" s="120"/>
      <c r="H245" s="120"/>
      <c r="I245" s="120"/>
      <c r="J245" s="123"/>
      <c r="K245" s="123"/>
      <c r="L245" s="123"/>
      <c r="M245" s="124"/>
      <c r="N245" s="124"/>
      <c r="O245" s="126" t="str">
        <f t="shared" si="45"/>
        <v/>
      </c>
      <c r="P245" s="127"/>
      <c r="Q245" s="127"/>
      <c r="R245" s="127"/>
      <c r="S245" s="127"/>
      <c r="T245" s="127"/>
      <c r="U245" s="127"/>
      <c r="V245" s="127"/>
      <c r="W245" s="127"/>
      <c r="X245" s="127"/>
      <c r="Y245" s="127"/>
      <c r="Z245" s="127"/>
      <c r="AA245" s="127"/>
      <c r="AB245" s="127"/>
      <c r="AC245" s="127"/>
    </row>
    <row r="246" spans="1:29" ht="30.75" customHeight="1" x14ac:dyDescent="0.25">
      <c r="A246" s="235">
        <f t="shared" si="46"/>
        <v>15</v>
      </c>
      <c r="B246" s="114" t="s">
        <v>8</v>
      </c>
      <c r="C246" s="115" t="s">
        <v>8</v>
      </c>
      <c r="D246" s="116" t="s">
        <v>8</v>
      </c>
      <c r="E246" s="115" t="s">
        <v>8</v>
      </c>
      <c r="F246" s="114" t="s">
        <v>8</v>
      </c>
      <c r="G246" s="114"/>
      <c r="H246" s="114"/>
      <c r="I246" s="114"/>
      <c r="J246" s="117"/>
      <c r="K246" s="117"/>
      <c r="L246" s="117"/>
      <c r="M246" s="118"/>
      <c r="N246" s="118"/>
      <c r="O246" s="126" t="str">
        <f t="shared" si="45"/>
        <v/>
      </c>
      <c r="P246" s="127"/>
      <c r="Q246" s="127"/>
      <c r="R246" s="127"/>
      <c r="S246" s="127"/>
      <c r="T246" s="127"/>
      <c r="U246" s="127"/>
      <c r="V246" s="127"/>
      <c r="W246" s="127"/>
      <c r="X246" s="127"/>
      <c r="Y246" s="127"/>
      <c r="Z246" s="127"/>
      <c r="AA246" s="127"/>
      <c r="AB246" s="127"/>
      <c r="AC246" s="127"/>
    </row>
    <row r="247" spans="1:29" ht="30.75" customHeight="1" x14ac:dyDescent="0.25">
      <c r="A247" s="236">
        <f t="shared" si="46"/>
        <v>16</v>
      </c>
      <c r="B247" s="120" t="s">
        <v>8</v>
      </c>
      <c r="C247" s="121" t="s">
        <v>8</v>
      </c>
      <c r="D247" s="122" t="s">
        <v>8</v>
      </c>
      <c r="E247" s="121" t="s">
        <v>8</v>
      </c>
      <c r="F247" s="120" t="s">
        <v>8</v>
      </c>
      <c r="G247" s="120"/>
      <c r="H247" s="120"/>
      <c r="I247" s="120"/>
      <c r="J247" s="123"/>
      <c r="K247" s="123"/>
      <c r="L247" s="123"/>
      <c r="M247" s="124"/>
      <c r="N247" s="124"/>
      <c r="O247" s="126" t="str">
        <f t="shared" si="45"/>
        <v/>
      </c>
      <c r="P247" s="127"/>
      <c r="Q247" s="127"/>
      <c r="R247" s="127"/>
      <c r="S247" s="127"/>
      <c r="T247" s="127"/>
      <c r="U247" s="127"/>
      <c r="V247" s="127"/>
      <c r="W247" s="127"/>
      <c r="X247" s="127"/>
      <c r="Y247" s="127"/>
      <c r="Z247" s="127"/>
      <c r="AA247" s="127"/>
      <c r="AB247" s="127"/>
      <c r="AC247" s="127"/>
    </row>
    <row r="248" spans="1:29" ht="30.75" customHeight="1" x14ac:dyDescent="0.25">
      <c r="A248" s="235">
        <f t="shared" si="46"/>
        <v>17</v>
      </c>
      <c r="B248" s="114" t="s">
        <v>8</v>
      </c>
      <c r="C248" s="115" t="s">
        <v>8</v>
      </c>
      <c r="D248" s="116" t="s">
        <v>8</v>
      </c>
      <c r="E248" s="115" t="s">
        <v>8</v>
      </c>
      <c r="F248" s="114" t="s">
        <v>8</v>
      </c>
      <c r="G248" s="114"/>
      <c r="H248" s="114"/>
      <c r="I248" s="114"/>
      <c r="J248" s="117"/>
      <c r="K248" s="117"/>
      <c r="L248" s="117"/>
      <c r="M248" s="118"/>
      <c r="N248" s="118"/>
      <c r="O248" s="126" t="str">
        <f t="shared" si="45"/>
        <v/>
      </c>
      <c r="P248" s="127"/>
      <c r="Q248" s="127"/>
      <c r="R248" s="127"/>
      <c r="S248" s="127"/>
      <c r="T248" s="127"/>
      <c r="U248" s="127"/>
      <c r="V248" s="127"/>
      <c r="W248" s="127"/>
      <c r="X248" s="127"/>
      <c r="Y248" s="127"/>
      <c r="Z248" s="127"/>
      <c r="AA248" s="127"/>
      <c r="AB248" s="127"/>
      <c r="AC248" s="127"/>
    </row>
    <row r="249" spans="1:29" ht="30.75" customHeight="1" x14ac:dyDescent="0.25">
      <c r="A249" s="236">
        <f t="shared" si="46"/>
        <v>18</v>
      </c>
      <c r="B249" s="120" t="s">
        <v>8</v>
      </c>
      <c r="C249" s="121" t="s">
        <v>8</v>
      </c>
      <c r="D249" s="122" t="s">
        <v>8</v>
      </c>
      <c r="E249" s="121" t="s">
        <v>8</v>
      </c>
      <c r="F249" s="120" t="s">
        <v>8</v>
      </c>
      <c r="G249" s="120"/>
      <c r="H249" s="120"/>
      <c r="I249" s="120"/>
      <c r="J249" s="123"/>
      <c r="K249" s="123"/>
      <c r="L249" s="123"/>
      <c r="M249" s="124"/>
      <c r="N249" s="124"/>
      <c r="O249" s="126" t="str">
        <f t="shared" si="45"/>
        <v/>
      </c>
      <c r="P249" s="127"/>
      <c r="Q249" s="127"/>
      <c r="R249" s="127"/>
      <c r="S249" s="127"/>
      <c r="T249" s="127"/>
      <c r="U249" s="127"/>
      <c r="V249" s="127"/>
      <c r="W249" s="127"/>
      <c r="X249" s="127"/>
      <c r="Y249" s="127"/>
      <c r="Z249" s="127"/>
      <c r="AA249" s="127"/>
      <c r="AB249" s="127"/>
      <c r="AC249" s="127"/>
    </row>
    <row r="250" spans="1:29" ht="30.75" customHeight="1" x14ac:dyDescent="0.25">
      <c r="A250" s="235">
        <f t="shared" si="46"/>
        <v>19</v>
      </c>
      <c r="B250" s="114" t="s">
        <v>8</v>
      </c>
      <c r="C250" s="115" t="s">
        <v>8</v>
      </c>
      <c r="D250" s="116" t="s">
        <v>8</v>
      </c>
      <c r="E250" s="115" t="s">
        <v>8</v>
      </c>
      <c r="F250" s="114" t="s">
        <v>8</v>
      </c>
      <c r="G250" s="114"/>
      <c r="H250" s="114"/>
      <c r="I250" s="114"/>
      <c r="J250" s="117"/>
      <c r="K250" s="117"/>
      <c r="L250" s="117"/>
      <c r="M250" s="118"/>
      <c r="N250" s="118"/>
      <c r="O250" s="126" t="str">
        <f t="shared" si="45"/>
        <v/>
      </c>
      <c r="P250" s="127"/>
      <c r="Q250" s="127"/>
      <c r="R250" s="127"/>
      <c r="S250" s="127"/>
      <c r="T250" s="127"/>
      <c r="U250" s="127"/>
      <c r="V250" s="127"/>
      <c r="W250" s="127"/>
      <c r="X250" s="127"/>
      <c r="Y250" s="127"/>
      <c r="Z250" s="127"/>
      <c r="AA250" s="127"/>
      <c r="AB250" s="127"/>
      <c r="AC250" s="127"/>
    </row>
    <row r="251" spans="1:29" ht="30.75" customHeight="1" x14ac:dyDescent="0.25">
      <c r="A251" s="236">
        <f t="shared" si="46"/>
        <v>20</v>
      </c>
      <c r="B251" s="120"/>
      <c r="C251" s="121"/>
      <c r="D251" s="122" t="s">
        <v>8</v>
      </c>
      <c r="E251" s="121"/>
      <c r="F251" s="120"/>
      <c r="G251" s="120"/>
      <c r="H251" s="120"/>
      <c r="I251" s="120"/>
      <c r="J251" s="123"/>
      <c r="K251" s="123"/>
      <c r="L251" s="123"/>
      <c r="M251" s="124"/>
      <c r="N251" s="124"/>
      <c r="O251" s="126" t="str">
        <f t="shared" si="45"/>
        <v/>
      </c>
      <c r="P251" s="127"/>
      <c r="Q251" s="127"/>
      <c r="R251" s="127"/>
      <c r="S251" s="127"/>
      <c r="T251" s="127"/>
      <c r="U251" s="127"/>
      <c r="V251" s="127"/>
      <c r="W251" s="127"/>
      <c r="X251" s="127"/>
      <c r="Y251" s="127"/>
      <c r="Z251" s="127"/>
      <c r="AA251" s="127"/>
      <c r="AB251" s="127"/>
      <c r="AC251" s="127"/>
    </row>
    <row r="252" spans="1:29" ht="30.75" customHeight="1" x14ac:dyDescent="0.25">
      <c r="A252" s="235">
        <f t="shared" si="46"/>
        <v>21</v>
      </c>
      <c r="B252" s="114"/>
      <c r="C252" s="115"/>
      <c r="D252" s="116" t="s">
        <v>8</v>
      </c>
      <c r="E252" s="115"/>
      <c r="F252" s="114"/>
      <c r="G252" s="114"/>
      <c r="H252" s="114"/>
      <c r="I252" s="114"/>
      <c r="J252" s="117"/>
      <c r="K252" s="117"/>
      <c r="L252" s="117"/>
      <c r="M252" s="118"/>
      <c r="N252" s="118"/>
      <c r="O252" s="126" t="str">
        <f t="shared" si="45"/>
        <v/>
      </c>
      <c r="P252" s="127"/>
      <c r="Q252" s="127"/>
      <c r="R252" s="127"/>
      <c r="S252" s="127"/>
      <c r="T252" s="127"/>
      <c r="U252" s="127"/>
      <c r="V252" s="127"/>
      <c r="W252" s="127"/>
      <c r="X252" s="127"/>
      <c r="Y252" s="127"/>
      <c r="Z252" s="127"/>
      <c r="AA252" s="127"/>
      <c r="AB252" s="127"/>
      <c r="AC252" s="127"/>
    </row>
    <row r="253" spans="1:29" ht="30.75" customHeight="1" x14ac:dyDescent="0.25">
      <c r="A253" s="236">
        <f t="shared" si="46"/>
        <v>22</v>
      </c>
      <c r="B253" s="120"/>
      <c r="C253" s="121"/>
      <c r="D253" s="122"/>
      <c r="E253" s="121"/>
      <c r="F253" s="120"/>
      <c r="G253" s="120"/>
      <c r="H253" s="120"/>
      <c r="I253" s="120"/>
      <c r="J253" s="123"/>
      <c r="K253" s="123"/>
      <c r="L253" s="123"/>
      <c r="M253" s="124"/>
      <c r="N253" s="124"/>
      <c r="O253" s="126" t="str">
        <f t="shared" si="45"/>
        <v/>
      </c>
      <c r="P253" s="127"/>
      <c r="Q253" s="127"/>
      <c r="R253" s="127"/>
      <c r="S253" s="127"/>
      <c r="T253" s="127"/>
      <c r="U253" s="127"/>
      <c r="V253" s="127"/>
      <c r="W253" s="127"/>
      <c r="X253" s="127"/>
      <c r="Y253" s="127"/>
      <c r="Z253" s="127"/>
      <c r="AA253" s="127"/>
      <c r="AB253" s="127"/>
      <c r="AC253" s="127"/>
    </row>
    <row r="254" spans="1:29" ht="30.75" customHeight="1" x14ac:dyDescent="0.25">
      <c r="A254" s="235">
        <f t="shared" si="46"/>
        <v>23</v>
      </c>
      <c r="B254" s="114"/>
      <c r="C254" s="115"/>
      <c r="D254" s="116"/>
      <c r="E254" s="115"/>
      <c r="F254" s="114"/>
      <c r="G254" s="114"/>
      <c r="H254" s="114"/>
      <c r="I254" s="114"/>
      <c r="J254" s="117"/>
      <c r="K254" s="117"/>
      <c r="L254" s="117"/>
      <c r="M254" s="118"/>
      <c r="N254" s="118"/>
      <c r="O254" s="126" t="str">
        <f t="shared" si="45"/>
        <v/>
      </c>
      <c r="P254" s="127"/>
      <c r="Q254" s="127"/>
      <c r="R254" s="127"/>
      <c r="S254" s="127"/>
      <c r="T254" s="127"/>
      <c r="U254" s="127"/>
      <c r="V254" s="127"/>
      <c r="W254" s="127"/>
      <c r="X254" s="127"/>
      <c r="Y254" s="127"/>
      <c r="Z254" s="127"/>
      <c r="AA254" s="127"/>
      <c r="AB254" s="127"/>
      <c r="AC254" s="127"/>
    </row>
    <row r="255" spans="1:29" ht="30.75" customHeight="1" x14ac:dyDescent="0.25">
      <c r="A255" s="236">
        <f t="shared" si="46"/>
        <v>24</v>
      </c>
      <c r="B255" s="120"/>
      <c r="C255" s="121"/>
      <c r="D255" s="122"/>
      <c r="E255" s="121"/>
      <c r="F255" s="120"/>
      <c r="G255" s="120"/>
      <c r="H255" s="120"/>
      <c r="I255" s="120"/>
      <c r="J255" s="123"/>
      <c r="K255" s="123"/>
      <c r="L255" s="123"/>
      <c r="M255" s="124"/>
      <c r="N255" s="124"/>
      <c r="O255" s="126" t="str">
        <f t="shared" si="45"/>
        <v/>
      </c>
      <c r="P255" s="127"/>
      <c r="Q255" s="127"/>
      <c r="R255" s="127"/>
      <c r="S255" s="127"/>
      <c r="T255" s="127"/>
      <c r="U255" s="127"/>
      <c r="V255" s="127"/>
      <c r="W255" s="127"/>
      <c r="X255" s="127"/>
      <c r="Y255" s="127"/>
      <c r="Z255" s="127"/>
      <c r="AA255" s="127"/>
      <c r="AB255" s="127"/>
      <c r="AC255" s="127"/>
    </row>
    <row r="256" spans="1:29" ht="30.75" customHeight="1" x14ac:dyDescent="0.25">
      <c r="A256" s="235">
        <f t="shared" si="46"/>
        <v>25</v>
      </c>
      <c r="B256" s="114"/>
      <c r="C256" s="115"/>
      <c r="D256" s="116"/>
      <c r="E256" s="115"/>
      <c r="F256" s="114"/>
      <c r="G256" s="114"/>
      <c r="H256" s="114"/>
      <c r="I256" s="114"/>
      <c r="J256" s="117"/>
      <c r="K256" s="117"/>
      <c r="L256" s="117"/>
      <c r="M256" s="118"/>
      <c r="N256" s="118"/>
      <c r="O256" s="126" t="str">
        <f t="shared" si="45"/>
        <v/>
      </c>
      <c r="P256" s="127"/>
      <c r="Q256" s="127"/>
      <c r="R256" s="127"/>
      <c r="S256" s="127"/>
      <c r="T256" s="127"/>
      <c r="U256" s="127"/>
      <c r="V256" s="127"/>
      <c r="W256" s="127"/>
      <c r="X256" s="127"/>
      <c r="Y256" s="127"/>
      <c r="Z256" s="127"/>
      <c r="AA256" s="127"/>
      <c r="AB256" s="127"/>
      <c r="AC256" s="127"/>
    </row>
    <row r="257" spans="1:29" ht="30.75" customHeight="1" x14ac:dyDescent="0.25">
      <c r="A257" s="236">
        <f t="shared" si="46"/>
        <v>26</v>
      </c>
      <c r="B257" s="120"/>
      <c r="C257" s="121"/>
      <c r="D257" s="122"/>
      <c r="E257" s="121"/>
      <c r="F257" s="120"/>
      <c r="G257" s="120"/>
      <c r="H257" s="120"/>
      <c r="I257" s="120"/>
      <c r="J257" s="123"/>
      <c r="K257" s="123"/>
      <c r="L257" s="123"/>
      <c r="M257" s="124"/>
      <c r="N257" s="124"/>
      <c r="O257" s="126" t="str">
        <f t="shared" si="45"/>
        <v/>
      </c>
      <c r="P257" s="127"/>
      <c r="Q257" s="127"/>
      <c r="R257" s="127"/>
      <c r="S257" s="127"/>
      <c r="T257" s="127"/>
      <c r="U257" s="127"/>
      <c r="V257" s="127"/>
      <c r="W257" s="127"/>
      <c r="X257" s="127"/>
      <c r="Y257" s="127"/>
      <c r="Z257" s="127"/>
      <c r="AA257" s="127"/>
      <c r="AB257" s="127"/>
      <c r="AC257" s="127"/>
    </row>
    <row r="258" spans="1:29" ht="30.75" customHeight="1" x14ac:dyDescent="0.25">
      <c r="A258" s="235">
        <f t="shared" si="46"/>
        <v>27</v>
      </c>
      <c r="B258" s="114"/>
      <c r="C258" s="115"/>
      <c r="D258" s="116"/>
      <c r="E258" s="115"/>
      <c r="F258" s="114"/>
      <c r="G258" s="114"/>
      <c r="H258" s="114"/>
      <c r="I258" s="114"/>
      <c r="J258" s="117"/>
      <c r="K258" s="117"/>
      <c r="L258" s="117"/>
      <c r="M258" s="118"/>
      <c r="N258" s="118"/>
      <c r="O258" s="126" t="str">
        <f t="shared" si="45"/>
        <v/>
      </c>
      <c r="P258" s="127"/>
      <c r="Q258" s="127"/>
      <c r="R258" s="127"/>
      <c r="S258" s="127"/>
      <c r="T258" s="127"/>
      <c r="U258" s="127"/>
      <c r="V258" s="127"/>
      <c r="W258" s="127"/>
      <c r="X258" s="127"/>
      <c r="Y258" s="127"/>
      <c r="Z258" s="127"/>
      <c r="AA258" s="127"/>
      <c r="AB258" s="127"/>
      <c r="AC258" s="127"/>
    </row>
    <row r="259" spans="1:29" ht="30.75" customHeight="1" x14ac:dyDescent="0.25">
      <c r="A259" s="236">
        <f t="shared" si="46"/>
        <v>28</v>
      </c>
      <c r="B259" s="120"/>
      <c r="C259" s="121"/>
      <c r="D259" s="122"/>
      <c r="E259" s="121"/>
      <c r="F259" s="120"/>
      <c r="G259" s="120"/>
      <c r="H259" s="120"/>
      <c r="I259" s="120"/>
      <c r="J259" s="123"/>
      <c r="K259" s="123"/>
      <c r="L259" s="123"/>
      <c r="M259" s="124"/>
      <c r="N259" s="124"/>
      <c r="O259" s="126" t="str">
        <f t="shared" si="45"/>
        <v/>
      </c>
      <c r="P259" s="127"/>
      <c r="Q259" s="127"/>
      <c r="R259" s="127"/>
      <c r="S259" s="127"/>
      <c r="T259" s="127"/>
      <c r="U259" s="127"/>
      <c r="V259" s="127"/>
      <c r="W259" s="127"/>
      <c r="X259" s="127"/>
      <c r="Y259" s="127"/>
      <c r="Z259" s="127"/>
      <c r="AA259" s="127"/>
      <c r="AB259" s="127"/>
      <c r="AC259" s="127"/>
    </row>
    <row r="260" spans="1:29" ht="30.75" customHeight="1" x14ac:dyDescent="0.25">
      <c r="A260" s="235">
        <f t="shared" si="46"/>
        <v>29</v>
      </c>
      <c r="B260" s="114"/>
      <c r="C260" s="115"/>
      <c r="D260" s="116" t="s">
        <v>8</v>
      </c>
      <c r="E260" s="115"/>
      <c r="F260" s="114"/>
      <c r="G260" s="114"/>
      <c r="H260" s="114"/>
      <c r="I260" s="114"/>
      <c r="J260" s="117"/>
      <c r="K260" s="117"/>
      <c r="L260" s="117"/>
      <c r="M260" s="118"/>
      <c r="N260" s="118"/>
      <c r="O260" s="126" t="str">
        <f t="shared" si="45"/>
        <v/>
      </c>
      <c r="P260" s="127"/>
      <c r="Q260" s="127"/>
      <c r="R260" s="127"/>
      <c r="S260" s="127"/>
      <c r="T260" s="127"/>
      <c r="U260" s="127"/>
      <c r="V260" s="127"/>
      <c r="W260" s="127"/>
      <c r="X260" s="127"/>
      <c r="Y260" s="127"/>
      <c r="Z260" s="127"/>
      <c r="AA260" s="127"/>
      <c r="AB260" s="127"/>
      <c r="AC260" s="127"/>
    </row>
    <row r="261" spans="1:29" ht="30.75" customHeight="1" thickBot="1" x14ac:dyDescent="0.3">
      <c r="A261" s="236">
        <f t="shared" si="46"/>
        <v>30</v>
      </c>
      <c r="B261" s="120"/>
      <c r="C261" s="121"/>
      <c r="D261" s="122" t="s">
        <v>8</v>
      </c>
      <c r="E261" s="121"/>
      <c r="F261" s="120"/>
      <c r="G261" s="120"/>
      <c r="H261" s="120"/>
      <c r="I261" s="120"/>
      <c r="J261" s="123"/>
      <c r="K261" s="123"/>
      <c r="L261" s="123"/>
      <c r="M261" s="123"/>
      <c r="N261" s="129"/>
      <c r="O261" s="119" t="str">
        <f t="shared" si="45"/>
        <v/>
      </c>
      <c r="P261" s="127"/>
      <c r="Q261" s="127"/>
      <c r="R261" s="127"/>
      <c r="S261" s="127"/>
      <c r="T261" s="127"/>
      <c r="U261" s="127"/>
      <c r="V261" s="127"/>
      <c r="W261" s="127"/>
      <c r="X261" s="127"/>
      <c r="Y261" s="127"/>
      <c r="Z261" s="127"/>
      <c r="AA261" s="127"/>
      <c r="AB261" s="127"/>
      <c r="AC261" s="127"/>
    </row>
    <row r="262" spans="1:29" ht="30.75" customHeight="1" thickBot="1" x14ac:dyDescent="0.3">
      <c r="A262" s="463" t="s">
        <v>9</v>
      </c>
      <c r="B262" s="464"/>
      <c r="C262" s="464"/>
      <c r="D262" s="464"/>
      <c r="E262" s="464"/>
      <c r="F262" s="464"/>
      <c r="G262" s="464"/>
      <c r="H262" s="464"/>
      <c r="I262" s="465"/>
      <c r="J262" s="199">
        <f t="shared" ref="J262:L262" si="47">SUM(J232:J261)</f>
        <v>0</v>
      </c>
      <c r="K262" s="199">
        <f t="shared" si="47"/>
        <v>0</v>
      </c>
      <c r="L262" s="199">
        <f t="shared" si="47"/>
        <v>0</v>
      </c>
      <c r="M262" s="200">
        <f t="shared" ref="M262:N262" si="48">SUM(M232:M261)</f>
        <v>0</v>
      </c>
      <c r="N262" s="200">
        <f t="shared" si="48"/>
        <v>0</v>
      </c>
      <c r="O262" s="201"/>
      <c r="P262" s="127"/>
      <c r="Q262" s="127"/>
      <c r="R262" s="127"/>
      <c r="S262" s="127"/>
      <c r="T262" s="127"/>
      <c r="U262" s="127"/>
      <c r="V262" s="127"/>
      <c r="W262" s="127"/>
      <c r="X262" s="127"/>
      <c r="Y262" s="127"/>
      <c r="Z262" s="127"/>
      <c r="AA262" s="127"/>
      <c r="AB262" s="127"/>
      <c r="AC262" s="127"/>
    </row>
    <row r="263" spans="1:29" ht="30.75" customHeight="1" thickBot="1" x14ac:dyDescent="0.3">
      <c r="A263" s="202"/>
      <c r="B263" s="202"/>
      <c r="C263" s="202"/>
      <c r="D263" s="202"/>
      <c r="E263" s="202"/>
      <c r="F263" s="202"/>
      <c r="G263" s="202"/>
      <c r="H263" s="202"/>
      <c r="I263" s="202"/>
      <c r="J263" s="203"/>
      <c r="K263" s="203"/>
      <c r="L263" s="203"/>
      <c r="M263" s="203"/>
      <c r="N263" s="203"/>
      <c r="O263" s="204"/>
      <c r="P263" s="127"/>
      <c r="Q263" s="127"/>
      <c r="R263" s="127"/>
      <c r="S263" s="127"/>
      <c r="T263" s="127"/>
      <c r="U263" s="127"/>
      <c r="V263" s="127"/>
      <c r="W263" s="127"/>
      <c r="X263" s="127"/>
      <c r="Y263" s="127"/>
      <c r="Z263" s="127"/>
      <c r="AA263" s="127"/>
      <c r="AB263" s="127"/>
      <c r="AC263" s="127"/>
    </row>
    <row r="264" spans="1:29" ht="30.75" customHeight="1" thickBot="1" x14ac:dyDescent="0.3">
      <c r="A264" s="431" t="s">
        <v>94</v>
      </c>
      <c r="B264" s="432"/>
      <c r="C264" s="432"/>
      <c r="D264" s="432"/>
      <c r="E264" s="432"/>
      <c r="F264" s="432"/>
      <c r="G264" s="432"/>
      <c r="H264" s="432"/>
      <c r="I264" s="432"/>
      <c r="J264" s="432"/>
      <c r="K264" s="432"/>
      <c r="L264" s="432"/>
      <c r="M264" s="432"/>
      <c r="N264" s="432"/>
      <c r="O264" s="433"/>
      <c r="P264" s="127"/>
      <c r="Q264" s="127"/>
      <c r="R264" s="127"/>
      <c r="S264" s="127"/>
      <c r="T264" s="127"/>
      <c r="U264" s="127"/>
      <c r="V264" s="127"/>
      <c r="W264" s="127"/>
      <c r="X264" s="127"/>
      <c r="Y264" s="127"/>
      <c r="Z264" s="127"/>
      <c r="AA264" s="127"/>
      <c r="AB264" s="127"/>
      <c r="AC264" s="127"/>
    </row>
    <row r="265" spans="1:29" s="112" customFormat="1" ht="63" customHeight="1" x14ac:dyDescent="0.25">
      <c r="A265" s="149" t="s">
        <v>60</v>
      </c>
      <c r="B265" s="150" t="s">
        <v>59</v>
      </c>
      <c r="C265" s="150" t="s">
        <v>57</v>
      </c>
      <c r="D265" s="150" t="s">
        <v>58</v>
      </c>
      <c r="E265" s="150" t="s">
        <v>61</v>
      </c>
      <c r="F265" s="150" t="s">
        <v>62</v>
      </c>
      <c r="G265" s="150" t="s">
        <v>63</v>
      </c>
      <c r="H265" s="150" t="s">
        <v>64</v>
      </c>
      <c r="I265" s="150" t="s">
        <v>65</v>
      </c>
      <c r="J265" s="151" t="s">
        <v>77</v>
      </c>
      <c r="K265" s="151" t="s">
        <v>78</v>
      </c>
      <c r="L265" s="151" t="s">
        <v>76</v>
      </c>
      <c r="M265" s="152" t="s">
        <v>79</v>
      </c>
      <c r="N265" s="152" t="s">
        <v>68</v>
      </c>
      <c r="O265" s="162" t="s">
        <v>67</v>
      </c>
    </row>
    <row r="266" spans="1:29" ht="30.75" customHeight="1" x14ac:dyDescent="0.25">
      <c r="A266" s="235">
        <v>1</v>
      </c>
      <c r="B266" s="114"/>
      <c r="C266" s="115"/>
      <c r="D266" s="116" t="s">
        <v>8</v>
      </c>
      <c r="E266" s="115"/>
      <c r="F266" s="114"/>
      <c r="G266" s="114"/>
      <c r="H266" s="114"/>
      <c r="I266" s="114"/>
      <c r="J266" s="117"/>
      <c r="K266" s="117"/>
      <c r="L266" s="117"/>
      <c r="M266" s="118"/>
      <c r="N266" s="118"/>
      <c r="O266" s="126" t="str">
        <f t="shared" ref="O266:O295" si="49">IF(J266&gt;=15000,"Sí","")</f>
        <v/>
      </c>
      <c r="P266" s="127"/>
      <c r="Q266" s="127"/>
      <c r="R266" s="127"/>
      <c r="S266" s="127"/>
      <c r="T266" s="127"/>
      <c r="U266" s="127"/>
      <c r="V266" s="127"/>
      <c r="W266" s="127"/>
      <c r="X266" s="127"/>
      <c r="Y266" s="127"/>
      <c r="Z266" s="127"/>
      <c r="AA266" s="127"/>
      <c r="AB266" s="127"/>
      <c r="AC266" s="127"/>
    </row>
    <row r="267" spans="1:29" ht="30.75" customHeight="1" x14ac:dyDescent="0.25">
      <c r="A267" s="236">
        <f t="shared" ref="A267:A295" si="50">A266+1</f>
        <v>2</v>
      </c>
      <c r="B267" s="120"/>
      <c r="C267" s="121"/>
      <c r="D267" s="122" t="s">
        <v>8</v>
      </c>
      <c r="E267" s="121"/>
      <c r="F267" s="120"/>
      <c r="G267" s="120"/>
      <c r="H267" s="120"/>
      <c r="I267" s="120"/>
      <c r="J267" s="123"/>
      <c r="K267" s="123"/>
      <c r="L267" s="123"/>
      <c r="M267" s="124"/>
      <c r="N267" s="124"/>
      <c r="O267" s="126" t="str">
        <f t="shared" si="49"/>
        <v/>
      </c>
      <c r="P267" s="127"/>
      <c r="Q267" s="127"/>
      <c r="R267" s="127"/>
      <c r="S267" s="127"/>
      <c r="T267" s="127"/>
      <c r="U267" s="127"/>
      <c r="V267" s="127"/>
      <c r="W267" s="127"/>
      <c r="X267" s="127"/>
      <c r="Y267" s="127"/>
      <c r="Z267" s="127"/>
      <c r="AA267" s="127"/>
      <c r="AB267" s="127"/>
      <c r="AC267" s="127"/>
    </row>
    <row r="268" spans="1:29" ht="30.75" customHeight="1" x14ac:dyDescent="0.25">
      <c r="A268" s="235">
        <f t="shared" si="50"/>
        <v>3</v>
      </c>
      <c r="B268" s="114"/>
      <c r="C268" s="115"/>
      <c r="D268" s="116" t="s">
        <v>8</v>
      </c>
      <c r="E268" s="115"/>
      <c r="F268" s="114"/>
      <c r="G268" s="114"/>
      <c r="H268" s="114"/>
      <c r="I268" s="114"/>
      <c r="J268" s="117"/>
      <c r="K268" s="117"/>
      <c r="L268" s="117"/>
      <c r="M268" s="118"/>
      <c r="N268" s="118"/>
      <c r="O268" s="126" t="str">
        <f t="shared" si="49"/>
        <v/>
      </c>
      <c r="P268" s="127"/>
      <c r="Q268" s="127"/>
      <c r="R268" s="127"/>
      <c r="S268" s="127"/>
      <c r="T268" s="127"/>
      <c r="U268" s="127"/>
      <c r="V268" s="127"/>
      <c r="W268" s="127"/>
      <c r="X268" s="127"/>
      <c r="Y268" s="127"/>
      <c r="Z268" s="127"/>
      <c r="AA268" s="127"/>
      <c r="AB268" s="127"/>
      <c r="AC268" s="127"/>
    </row>
    <row r="269" spans="1:29" ht="30.75" customHeight="1" x14ac:dyDescent="0.25">
      <c r="A269" s="236">
        <f t="shared" si="50"/>
        <v>4</v>
      </c>
      <c r="B269" s="120"/>
      <c r="C269" s="121"/>
      <c r="D269" s="122"/>
      <c r="E269" s="121"/>
      <c r="F269" s="120"/>
      <c r="G269" s="120"/>
      <c r="H269" s="120"/>
      <c r="I269" s="120"/>
      <c r="J269" s="123"/>
      <c r="K269" s="123"/>
      <c r="L269" s="123"/>
      <c r="M269" s="124"/>
      <c r="N269" s="124"/>
      <c r="O269" s="126" t="str">
        <f t="shared" si="49"/>
        <v/>
      </c>
      <c r="P269" s="127"/>
      <c r="Q269" s="127"/>
      <c r="R269" s="127"/>
      <c r="S269" s="127"/>
      <c r="T269" s="127"/>
      <c r="U269" s="127"/>
      <c r="V269" s="127"/>
      <c r="W269" s="127"/>
      <c r="X269" s="127"/>
      <c r="Y269" s="127"/>
      <c r="Z269" s="127"/>
      <c r="AA269" s="127"/>
      <c r="AB269" s="127"/>
      <c r="AC269" s="127"/>
    </row>
    <row r="270" spans="1:29" ht="30.75" customHeight="1" x14ac:dyDescent="0.25">
      <c r="A270" s="235">
        <f t="shared" si="50"/>
        <v>5</v>
      </c>
      <c r="B270" s="114"/>
      <c r="C270" s="115"/>
      <c r="D270" s="116" t="s">
        <v>8</v>
      </c>
      <c r="E270" s="115"/>
      <c r="F270" s="114"/>
      <c r="G270" s="114"/>
      <c r="H270" s="114"/>
      <c r="I270" s="114"/>
      <c r="J270" s="117"/>
      <c r="K270" s="117"/>
      <c r="L270" s="117"/>
      <c r="M270" s="118"/>
      <c r="N270" s="118"/>
      <c r="O270" s="126" t="str">
        <f t="shared" si="49"/>
        <v/>
      </c>
      <c r="P270" s="127"/>
      <c r="Q270" s="127"/>
      <c r="R270" s="127"/>
      <c r="S270" s="127"/>
      <c r="T270" s="127"/>
      <c r="U270" s="127"/>
      <c r="V270" s="127"/>
      <c r="W270" s="127"/>
      <c r="X270" s="127"/>
      <c r="Y270" s="127"/>
      <c r="Z270" s="127"/>
      <c r="AA270" s="127"/>
      <c r="AB270" s="127"/>
      <c r="AC270" s="127"/>
    </row>
    <row r="271" spans="1:29" ht="30.75" customHeight="1" x14ac:dyDescent="0.25">
      <c r="A271" s="236">
        <f t="shared" si="50"/>
        <v>6</v>
      </c>
      <c r="B271" s="120"/>
      <c r="C271" s="121"/>
      <c r="D271" s="122" t="s">
        <v>8</v>
      </c>
      <c r="E271" s="121"/>
      <c r="F271" s="120"/>
      <c r="G271" s="120"/>
      <c r="H271" s="120"/>
      <c r="I271" s="120"/>
      <c r="J271" s="123"/>
      <c r="K271" s="123"/>
      <c r="L271" s="123"/>
      <c r="M271" s="124"/>
      <c r="N271" s="124"/>
      <c r="O271" s="126" t="str">
        <f t="shared" si="49"/>
        <v/>
      </c>
      <c r="P271" s="127"/>
      <c r="Q271" s="127"/>
      <c r="R271" s="127"/>
      <c r="S271" s="127"/>
      <c r="T271" s="127"/>
      <c r="U271" s="127"/>
      <c r="V271" s="127"/>
      <c r="W271" s="127"/>
      <c r="X271" s="127"/>
      <c r="Y271" s="127"/>
      <c r="Z271" s="127"/>
      <c r="AA271" s="127"/>
      <c r="AB271" s="127"/>
      <c r="AC271" s="127"/>
    </row>
    <row r="272" spans="1:29" ht="30.75" customHeight="1" x14ac:dyDescent="0.25">
      <c r="A272" s="235">
        <f t="shared" si="50"/>
        <v>7</v>
      </c>
      <c r="B272" s="114"/>
      <c r="C272" s="115"/>
      <c r="D272" s="116" t="s">
        <v>8</v>
      </c>
      <c r="E272" s="115"/>
      <c r="F272" s="114"/>
      <c r="G272" s="114"/>
      <c r="H272" s="114"/>
      <c r="I272" s="114"/>
      <c r="J272" s="117"/>
      <c r="K272" s="117"/>
      <c r="L272" s="117"/>
      <c r="M272" s="118"/>
      <c r="N272" s="118"/>
      <c r="O272" s="126" t="str">
        <f t="shared" si="49"/>
        <v/>
      </c>
      <c r="P272" s="127"/>
      <c r="Q272" s="127"/>
      <c r="R272" s="127"/>
      <c r="S272" s="127"/>
      <c r="T272" s="127"/>
      <c r="U272" s="127"/>
      <c r="V272" s="127"/>
      <c r="W272" s="127"/>
      <c r="X272" s="127"/>
      <c r="Y272" s="127"/>
      <c r="Z272" s="127"/>
      <c r="AA272" s="127"/>
      <c r="AB272" s="127"/>
      <c r="AC272" s="127"/>
    </row>
    <row r="273" spans="1:29" ht="30.75" customHeight="1" x14ac:dyDescent="0.25">
      <c r="A273" s="236">
        <f t="shared" si="50"/>
        <v>8</v>
      </c>
      <c r="B273" s="120"/>
      <c r="C273" s="121"/>
      <c r="D273" s="122" t="s">
        <v>8</v>
      </c>
      <c r="E273" s="121"/>
      <c r="F273" s="120"/>
      <c r="G273" s="120"/>
      <c r="H273" s="120"/>
      <c r="I273" s="120"/>
      <c r="J273" s="123"/>
      <c r="K273" s="123"/>
      <c r="L273" s="123"/>
      <c r="M273" s="124"/>
      <c r="N273" s="124"/>
      <c r="O273" s="126" t="str">
        <f t="shared" si="49"/>
        <v/>
      </c>
      <c r="P273" s="127"/>
      <c r="Q273" s="127"/>
      <c r="R273" s="127"/>
      <c r="S273" s="127"/>
      <c r="T273" s="127"/>
      <c r="U273" s="127"/>
      <c r="V273" s="127"/>
      <c r="W273" s="127"/>
      <c r="X273" s="127"/>
      <c r="Y273" s="127"/>
      <c r="Z273" s="127"/>
      <c r="AA273" s="127"/>
      <c r="AB273" s="127"/>
      <c r="AC273" s="127"/>
    </row>
    <row r="274" spans="1:29" ht="30.75" customHeight="1" x14ac:dyDescent="0.25">
      <c r="A274" s="235">
        <f t="shared" si="50"/>
        <v>9</v>
      </c>
      <c r="B274" s="114"/>
      <c r="C274" s="115"/>
      <c r="D274" s="116" t="s">
        <v>8</v>
      </c>
      <c r="E274" s="115"/>
      <c r="F274" s="114"/>
      <c r="G274" s="114"/>
      <c r="H274" s="114"/>
      <c r="I274" s="114"/>
      <c r="J274" s="117"/>
      <c r="K274" s="117"/>
      <c r="L274" s="117"/>
      <c r="M274" s="118"/>
      <c r="N274" s="118"/>
      <c r="O274" s="126" t="str">
        <f t="shared" si="49"/>
        <v/>
      </c>
      <c r="P274" s="127"/>
      <c r="Q274" s="127"/>
      <c r="R274" s="127"/>
      <c r="S274" s="127"/>
      <c r="T274" s="127"/>
      <c r="U274" s="127"/>
      <c r="V274" s="127"/>
      <c r="W274" s="127"/>
      <c r="X274" s="127"/>
      <c r="Y274" s="127"/>
      <c r="Z274" s="127"/>
      <c r="AA274" s="127"/>
      <c r="AB274" s="127"/>
      <c r="AC274" s="127"/>
    </row>
    <row r="275" spans="1:29" ht="30.75" customHeight="1" x14ac:dyDescent="0.25">
      <c r="A275" s="236">
        <f t="shared" si="50"/>
        <v>10</v>
      </c>
      <c r="B275" s="120"/>
      <c r="C275" s="121"/>
      <c r="D275" s="122" t="s">
        <v>8</v>
      </c>
      <c r="E275" s="121"/>
      <c r="F275" s="120"/>
      <c r="G275" s="120"/>
      <c r="H275" s="120"/>
      <c r="I275" s="120"/>
      <c r="J275" s="123"/>
      <c r="K275" s="123"/>
      <c r="L275" s="123"/>
      <c r="M275" s="124"/>
      <c r="N275" s="124"/>
      <c r="O275" s="126" t="str">
        <f t="shared" si="49"/>
        <v/>
      </c>
      <c r="P275" s="127"/>
      <c r="Q275" s="127"/>
      <c r="R275" s="127"/>
      <c r="S275" s="127"/>
      <c r="T275" s="127"/>
      <c r="U275" s="127"/>
      <c r="V275" s="127"/>
      <c r="W275" s="127"/>
      <c r="X275" s="127"/>
      <c r="Y275" s="127"/>
      <c r="Z275" s="127"/>
      <c r="AA275" s="127"/>
      <c r="AB275" s="127"/>
      <c r="AC275" s="127"/>
    </row>
    <row r="276" spans="1:29" ht="30.75" customHeight="1" x14ac:dyDescent="0.25">
      <c r="A276" s="235">
        <f t="shared" si="50"/>
        <v>11</v>
      </c>
      <c r="B276" s="114"/>
      <c r="C276" s="115"/>
      <c r="D276" s="116" t="s">
        <v>8</v>
      </c>
      <c r="E276" s="115"/>
      <c r="F276" s="114"/>
      <c r="G276" s="114"/>
      <c r="H276" s="114"/>
      <c r="I276" s="114"/>
      <c r="J276" s="117"/>
      <c r="K276" s="117"/>
      <c r="L276" s="117"/>
      <c r="M276" s="118"/>
      <c r="N276" s="118"/>
      <c r="O276" s="126" t="str">
        <f t="shared" si="49"/>
        <v/>
      </c>
      <c r="P276" s="127"/>
      <c r="Q276" s="127"/>
      <c r="R276" s="127"/>
      <c r="S276" s="127"/>
      <c r="T276" s="127"/>
      <c r="U276" s="127"/>
      <c r="V276" s="127"/>
      <c r="W276" s="127"/>
      <c r="X276" s="127"/>
      <c r="Y276" s="127"/>
      <c r="Z276" s="127"/>
      <c r="AA276" s="127"/>
      <c r="AB276" s="127"/>
      <c r="AC276" s="127"/>
    </row>
    <row r="277" spans="1:29" ht="30.75" customHeight="1" x14ac:dyDescent="0.25">
      <c r="A277" s="236">
        <f t="shared" si="50"/>
        <v>12</v>
      </c>
      <c r="B277" s="120"/>
      <c r="C277" s="121"/>
      <c r="D277" s="122" t="s">
        <v>8</v>
      </c>
      <c r="E277" s="121"/>
      <c r="F277" s="120"/>
      <c r="G277" s="120"/>
      <c r="H277" s="120"/>
      <c r="I277" s="120"/>
      <c r="J277" s="123"/>
      <c r="K277" s="123"/>
      <c r="L277" s="123"/>
      <c r="M277" s="124"/>
      <c r="N277" s="124"/>
      <c r="O277" s="126" t="str">
        <f t="shared" si="49"/>
        <v/>
      </c>
      <c r="P277" s="127"/>
      <c r="Q277" s="127"/>
      <c r="R277" s="127"/>
      <c r="S277" s="127"/>
      <c r="T277" s="127"/>
      <c r="U277" s="127"/>
      <c r="V277" s="127"/>
      <c r="W277" s="127"/>
      <c r="X277" s="127"/>
      <c r="Y277" s="127"/>
      <c r="Z277" s="127"/>
      <c r="AA277" s="127"/>
      <c r="AB277" s="127"/>
      <c r="AC277" s="127"/>
    </row>
    <row r="278" spans="1:29" ht="30.75" customHeight="1" x14ac:dyDescent="0.25">
      <c r="A278" s="235">
        <f t="shared" si="50"/>
        <v>13</v>
      </c>
      <c r="B278" s="114"/>
      <c r="C278" s="115"/>
      <c r="D278" s="116" t="s">
        <v>8</v>
      </c>
      <c r="E278" s="115"/>
      <c r="F278" s="114"/>
      <c r="G278" s="114"/>
      <c r="H278" s="114"/>
      <c r="I278" s="114"/>
      <c r="J278" s="117"/>
      <c r="K278" s="117"/>
      <c r="L278" s="117"/>
      <c r="M278" s="118"/>
      <c r="N278" s="118"/>
      <c r="O278" s="126" t="str">
        <f t="shared" si="49"/>
        <v/>
      </c>
      <c r="P278" s="127"/>
      <c r="Q278" s="127"/>
      <c r="R278" s="127"/>
      <c r="S278" s="127"/>
      <c r="T278" s="127"/>
      <c r="U278" s="127"/>
      <c r="V278" s="127"/>
      <c r="W278" s="127"/>
      <c r="X278" s="127"/>
      <c r="Y278" s="127"/>
      <c r="Z278" s="127"/>
      <c r="AA278" s="127"/>
      <c r="AB278" s="127"/>
      <c r="AC278" s="127"/>
    </row>
    <row r="279" spans="1:29" ht="30.75" customHeight="1" x14ac:dyDescent="0.25">
      <c r="A279" s="236">
        <f t="shared" si="50"/>
        <v>14</v>
      </c>
      <c r="B279" s="120" t="s">
        <v>8</v>
      </c>
      <c r="C279" s="121" t="s">
        <v>8</v>
      </c>
      <c r="D279" s="122" t="s">
        <v>8</v>
      </c>
      <c r="E279" s="121" t="s">
        <v>8</v>
      </c>
      <c r="F279" s="120" t="s">
        <v>8</v>
      </c>
      <c r="G279" s="120"/>
      <c r="H279" s="120"/>
      <c r="I279" s="120"/>
      <c r="J279" s="123"/>
      <c r="K279" s="123"/>
      <c r="L279" s="123"/>
      <c r="M279" s="124"/>
      <c r="N279" s="124"/>
      <c r="O279" s="126" t="str">
        <f t="shared" si="49"/>
        <v/>
      </c>
      <c r="P279" s="127"/>
      <c r="Q279" s="127"/>
      <c r="R279" s="127"/>
      <c r="S279" s="127"/>
      <c r="T279" s="127"/>
      <c r="U279" s="127"/>
      <c r="V279" s="127"/>
      <c r="W279" s="127"/>
      <c r="X279" s="127"/>
      <c r="Y279" s="127"/>
      <c r="Z279" s="127"/>
      <c r="AA279" s="127"/>
      <c r="AB279" s="127"/>
      <c r="AC279" s="127"/>
    </row>
    <row r="280" spans="1:29" ht="30.75" customHeight="1" x14ac:dyDescent="0.25">
      <c r="A280" s="235">
        <f t="shared" si="50"/>
        <v>15</v>
      </c>
      <c r="B280" s="114" t="s">
        <v>8</v>
      </c>
      <c r="C280" s="115" t="s">
        <v>8</v>
      </c>
      <c r="D280" s="116" t="s">
        <v>8</v>
      </c>
      <c r="E280" s="115" t="s">
        <v>8</v>
      </c>
      <c r="F280" s="114" t="s">
        <v>8</v>
      </c>
      <c r="G280" s="114"/>
      <c r="H280" s="114"/>
      <c r="I280" s="114"/>
      <c r="J280" s="117"/>
      <c r="K280" s="117"/>
      <c r="L280" s="117"/>
      <c r="M280" s="118"/>
      <c r="N280" s="118"/>
      <c r="O280" s="126" t="str">
        <f t="shared" si="49"/>
        <v/>
      </c>
      <c r="P280" s="127"/>
      <c r="Q280" s="127"/>
      <c r="R280" s="127"/>
      <c r="S280" s="127"/>
      <c r="T280" s="127"/>
      <c r="U280" s="127"/>
      <c r="V280" s="127"/>
      <c r="W280" s="127"/>
      <c r="X280" s="127"/>
      <c r="Y280" s="127"/>
      <c r="Z280" s="127"/>
      <c r="AA280" s="127"/>
      <c r="AB280" s="127"/>
      <c r="AC280" s="127"/>
    </row>
    <row r="281" spans="1:29" ht="30.75" customHeight="1" x14ac:dyDescent="0.25">
      <c r="A281" s="236">
        <f t="shared" si="50"/>
        <v>16</v>
      </c>
      <c r="B281" s="120" t="s">
        <v>8</v>
      </c>
      <c r="C281" s="121" t="s">
        <v>8</v>
      </c>
      <c r="D281" s="122" t="s">
        <v>8</v>
      </c>
      <c r="E281" s="121" t="s">
        <v>8</v>
      </c>
      <c r="F281" s="120" t="s">
        <v>8</v>
      </c>
      <c r="G281" s="120"/>
      <c r="H281" s="120"/>
      <c r="I281" s="120"/>
      <c r="J281" s="123"/>
      <c r="K281" s="123"/>
      <c r="L281" s="123"/>
      <c r="M281" s="124"/>
      <c r="N281" s="124"/>
      <c r="O281" s="126" t="str">
        <f t="shared" si="49"/>
        <v/>
      </c>
      <c r="P281" s="127"/>
      <c r="Q281" s="127"/>
      <c r="R281" s="127"/>
      <c r="S281" s="127"/>
      <c r="T281" s="127"/>
      <c r="U281" s="127"/>
      <c r="V281" s="127"/>
      <c r="W281" s="127"/>
      <c r="X281" s="127"/>
      <c r="Y281" s="127"/>
      <c r="Z281" s="127"/>
      <c r="AA281" s="127"/>
      <c r="AB281" s="127"/>
      <c r="AC281" s="127"/>
    </row>
    <row r="282" spans="1:29" ht="30.75" customHeight="1" x14ac:dyDescent="0.25">
      <c r="A282" s="235">
        <f t="shared" si="50"/>
        <v>17</v>
      </c>
      <c r="B282" s="114" t="s">
        <v>8</v>
      </c>
      <c r="C282" s="115" t="s">
        <v>8</v>
      </c>
      <c r="D282" s="116" t="s">
        <v>8</v>
      </c>
      <c r="E282" s="115" t="s">
        <v>8</v>
      </c>
      <c r="F282" s="114" t="s">
        <v>8</v>
      </c>
      <c r="G282" s="114"/>
      <c r="H282" s="114"/>
      <c r="I282" s="114"/>
      <c r="J282" s="117"/>
      <c r="K282" s="117"/>
      <c r="L282" s="117"/>
      <c r="M282" s="118"/>
      <c r="N282" s="118"/>
      <c r="O282" s="126" t="str">
        <f t="shared" si="49"/>
        <v/>
      </c>
      <c r="P282" s="127"/>
      <c r="Q282" s="127"/>
      <c r="R282" s="127"/>
      <c r="S282" s="127"/>
      <c r="T282" s="127"/>
      <c r="U282" s="127"/>
      <c r="V282" s="127"/>
      <c r="W282" s="127"/>
      <c r="X282" s="127"/>
      <c r="Y282" s="127"/>
      <c r="Z282" s="127"/>
      <c r="AA282" s="127"/>
      <c r="AB282" s="127"/>
      <c r="AC282" s="127"/>
    </row>
    <row r="283" spans="1:29" ht="30.75" customHeight="1" x14ac:dyDescent="0.25">
      <c r="A283" s="236">
        <f t="shared" si="50"/>
        <v>18</v>
      </c>
      <c r="B283" s="120" t="s">
        <v>8</v>
      </c>
      <c r="C283" s="121" t="s">
        <v>8</v>
      </c>
      <c r="D283" s="122" t="s">
        <v>8</v>
      </c>
      <c r="E283" s="121" t="s">
        <v>8</v>
      </c>
      <c r="F283" s="120" t="s">
        <v>8</v>
      </c>
      <c r="G283" s="120"/>
      <c r="H283" s="120"/>
      <c r="I283" s="120"/>
      <c r="J283" s="123"/>
      <c r="K283" s="123"/>
      <c r="L283" s="123"/>
      <c r="M283" s="124"/>
      <c r="N283" s="124"/>
      <c r="O283" s="126" t="str">
        <f t="shared" si="49"/>
        <v/>
      </c>
      <c r="P283" s="127"/>
      <c r="Q283" s="127"/>
      <c r="R283" s="127"/>
      <c r="S283" s="127"/>
      <c r="T283" s="127"/>
      <c r="U283" s="127"/>
      <c r="V283" s="127"/>
      <c r="W283" s="127"/>
      <c r="X283" s="127"/>
      <c r="Y283" s="127"/>
      <c r="Z283" s="127"/>
      <c r="AA283" s="127"/>
      <c r="AB283" s="127"/>
      <c r="AC283" s="127"/>
    </row>
    <row r="284" spans="1:29" ht="30.75" customHeight="1" x14ac:dyDescent="0.25">
      <c r="A284" s="235">
        <f t="shared" si="50"/>
        <v>19</v>
      </c>
      <c r="B284" s="114" t="s">
        <v>8</v>
      </c>
      <c r="C284" s="115" t="s">
        <v>8</v>
      </c>
      <c r="D284" s="116" t="s">
        <v>8</v>
      </c>
      <c r="E284" s="115" t="s">
        <v>8</v>
      </c>
      <c r="F284" s="114" t="s">
        <v>8</v>
      </c>
      <c r="G284" s="114"/>
      <c r="H284" s="114"/>
      <c r="I284" s="114"/>
      <c r="J284" s="117"/>
      <c r="K284" s="117"/>
      <c r="L284" s="117"/>
      <c r="M284" s="118"/>
      <c r="N284" s="118"/>
      <c r="O284" s="126" t="str">
        <f t="shared" si="49"/>
        <v/>
      </c>
      <c r="P284" s="127"/>
      <c r="Q284" s="127"/>
      <c r="R284" s="127"/>
      <c r="S284" s="127"/>
      <c r="T284" s="127"/>
      <c r="U284" s="127"/>
      <c r="V284" s="127"/>
      <c r="W284" s="127"/>
      <c r="X284" s="127"/>
      <c r="Y284" s="127"/>
      <c r="Z284" s="127"/>
      <c r="AA284" s="127"/>
      <c r="AB284" s="127"/>
      <c r="AC284" s="127"/>
    </row>
    <row r="285" spans="1:29" ht="30.75" customHeight="1" x14ac:dyDescent="0.25">
      <c r="A285" s="236">
        <f t="shared" si="50"/>
        <v>20</v>
      </c>
      <c r="B285" s="120"/>
      <c r="C285" s="121"/>
      <c r="D285" s="122" t="s">
        <v>8</v>
      </c>
      <c r="E285" s="121"/>
      <c r="F285" s="120"/>
      <c r="G285" s="120"/>
      <c r="H285" s="120"/>
      <c r="I285" s="120"/>
      <c r="J285" s="123"/>
      <c r="K285" s="123"/>
      <c r="L285" s="123"/>
      <c r="M285" s="124"/>
      <c r="N285" s="124"/>
      <c r="O285" s="126" t="str">
        <f t="shared" si="49"/>
        <v/>
      </c>
      <c r="P285" s="127"/>
      <c r="Q285" s="127"/>
      <c r="R285" s="127"/>
      <c r="S285" s="127"/>
      <c r="T285" s="127"/>
      <c r="U285" s="127"/>
      <c r="V285" s="127"/>
      <c r="W285" s="127"/>
      <c r="X285" s="127"/>
      <c r="Y285" s="127"/>
      <c r="Z285" s="127"/>
      <c r="AA285" s="127"/>
      <c r="AB285" s="127"/>
      <c r="AC285" s="127"/>
    </row>
    <row r="286" spans="1:29" ht="30.75" customHeight="1" x14ac:dyDescent="0.25">
      <c r="A286" s="235">
        <f t="shared" si="50"/>
        <v>21</v>
      </c>
      <c r="B286" s="114"/>
      <c r="C286" s="115"/>
      <c r="D286" s="116" t="s">
        <v>8</v>
      </c>
      <c r="E286" s="115"/>
      <c r="F286" s="114"/>
      <c r="G286" s="114"/>
      <c r="H286" s="114"/>
      <c r="I286" s="114"/>
      <c r="J286" s="117"/>
      <c r="K286" s="117"/>
      <c r="L286" s="117"/>
      <c r="M286" s="118"/>
      <c r="N286" s="118"/>
      <c r="O286" s="126" t="str">
        <f t="shared" si="49"/>
        <v/>
      </c>
      <c r="P286" s="127"/>
      <c r="Q286" s="127"/>
      <c r="R286" s="127"/>
      <c r="S286" s="127"/>
      <c r="T286" s="127"/>
      <c r="U286" s="127"/>
      <c r="V286" s="127"/>
      <c r="W286" s="127"/>
      <c r="X286" s="127"/>
      <c r="Y286" s="127"/>
      <c r="Z286" s="127"/>
      <c r="AA286" s="127"/>
      <c r="AB286" s="127"/>
      <c r="AC286" s="127"/>
    </row>
    <row r="287" spans="1:29" ht="30.75" customHeight="1" x14ac:dyDescent="0.25">
      <c r="A287" s="236">
        <f t="shared" si="50"/>
        <v>22</v>
      </c>
      <c r="B287" s="120"/>
      <c r="C287" s="121"/>
      <c r="D287" s="122"/>
      <c r="E287" s="121"/>
      <c r="F287" s="120"/>
      <c r="G287" s="120"/>
      <c r="H287" s="120"/>
      <c r="I287" s="120"/>
      <c r="J287" s="123"/>
      <c r="K287" s="123"/>
      <c r="L287" s="123"/>
      <c r="M287" s="124"/>
      <c r="N287" s="124"/>
      <c r="O287" s="126" t="str">
        <f t="shared" si="49"/>
        <v/>
      </c>
      <c r="P287" s="127"/>
      <c r="Q287" s="127"/>
      <c r="R287" s="127"/>
      <c r="S287" s="127"/>
      <c r="T287" s="127"/>
      <c r="U287" s="127"/>
      <c r="V287" s="127"/>
      <c r="W287" s="127"/>
      <c r="X287" s="127"/>
      <c r="Y287" s="127"/>
      <c r="Z287" s="127"/>
      <c r="AA287" s="127"/>
      <c r="AB287" s="127"/>
      <c r="AC287" s="127"/>
    </row>
    <row r="288" spans="1:29" ht="30.75" customHeight="1" x14ac:dyDescent="0.25">
      <c r="A288" s="235">
        <f t="shared" si="50"/>
        <v>23</v>
      </c>
      <c r="B288" s="114"/>
      <c r="C288" s="115"/>
      <c r="D288" s="116"/>
      <c r="E288" s="115"/>
      <c r="F288" s="114"/>
      <c r="G288" s="114"/>
      <c r="H288" s="114"/>
      <c r="I288" s="114"/>
      <c r="J288" s="117"/>
      <c r="K288" s="117"/>
      <c r="L288" s="117"/>
      <c r="M288" s="118"/>
      <c r="N288" s="118"/>
      <c r="O288" s="126" t="str">
        <f t="shared" si="49"/>
        <v/>
      </c>
      <c r="P288" s="127"/>
      <c r="Q288" s="127"/>
      <c r="R288" s="127"/>
      <c r="S288" s="127"/>
      <c r="T288" s="127"/>
      <c r="U288" s="127"/>
      <c r="V288" s="127"/>
      <c r="W288" s="127"/>
      <c r="X288" s="127"/>
      <c r="Y288" s="127"/>
      <c r="Z288" s="127"/>
      <c r="AA288" s="127"/>
      <c r="AB288" s="127"/>
      <c r="AC288" s="127"/>
    </row>
    <row r="289" spans="1:29" ht="30.75" customHeight="1" x14ac:dyDescent="0.25">
      <c r="A289" s="236">
        <f t="shared" si="50"/>
        <v>24</v>
      </c>
      <c r="B289" s="120"/>
      <c r="C289" s="121"/>
      <c r="D289" s="122"/>
      <c r="E289" s="121"/>
      <c r="F289" s="120"/>
      <c r="G289" s="120"/>
      <c r="H289" s="120"/>
      <c r="I289" s="120"/>
      <c r="J289" s="123"/>
      <c r="K289" s="123"/>
      <c r="L289" s="123"/>
      <c r="M289" s="124"/>
      <c r="N289" s="124"/>
      <c r="O289" s="126" t="str">
        <f t="shared" si="49"/>
        <v/>
      </c>
      <c r="P289" s="127"/>
      <c r="Q289" s="127"/>
      <c r="R289" s="127"/>
      <c r="S289" s="127"/>
      <c r="T289" s="127"/>
      <c r="U289" s="127"/>
      <c r="V289" s="127"/>
      <c r="W289" s="127"/>
      <c r="X289" s="127"/>
      <c r="Y289" s="127"/>
      <c r="Z289" s="127"/>
      <c r="AA289" s="127"/>
      <c r="AB289" s="127"/>
      <c r="AC289" s="127"/>
    </row>
    <row r="290" spans="1:29" ht="30.75" customHeight="1" x14ac:dyDescent="0.25">
      <c r="A290" s="235">
        <f t="shared" si="50"/>
        <v>25</v>
      </c>
      <c r="B290" s="114"/>
      <c r="C290" s="115"/>
      <c r="D290" s="116"/>
      <c r="E290" s="115"/>
      <c r="F290" s="114"/>
      <c r="G290" s="114"/>
      <c r="H290" s="114"/>
      <c r="I290" s="114"/>
      <c r="J290" s="117"/>
      <c r="K290" s="117"/>
      <c r="L290" s="117"/>
      <c r="M290" s="118"/>
      <c r="N290" s="118"/>
      <c r="O290" s="126" t="str">
        <f t="shared" si="49"/>
        <v/>
      </c>
      <c r="P290" s="127"/>
      <c r="Q290" s="127"/>
      <c r="R290" s="127"/>
      <c r="S290" s="127"/>
      <c r="T290" s="127"/>
      <c r="U290" s="127"/>
      <c r="V290" s="127"/>
      <c r="W290" s="127"/>
      <c r="X290" s="127"/>
      <c r="Y290" s="127"/>
      <c r="Z290" s="127"/>
      <c r="AA290" s="127"/>
      <c r="AB290" s="127"/>
      <c r="AC290" s="127"/>
    </row>
    <row r="291" spans="1:29" ht="30.75" customHeight="1" x14ac:dyDescent="0.25">
      <c r="A291" s="236">
        <f t="shared" si="50"/>
        <v>26</v>
      </c>
      <c r="B291" s="120"/>
      <c r="C291" s="121"/>
      <c r="D291" s="122"/>
      <c r="E291" s="121"/>
      <c r="F291" s="120"/>
      <c r="G291" s="120"/>
      <c r="H291" s="120"/>
      <c r="I291" s="120"/>
      <c r="J291" s="123"/>
      <c r="K291" s="123"/>
      <c r="L291" s="123"/>
      <c r="M291" s="124"/>
      <c r="N291" s="124"/>
      <c r="O291" s="126" t="str">
        <f t="shared" si="49"/>
        <v/>
      </c>
      <c r="P291" s="127"/>
      <c r="Q291" s="127"/>
      <c r="R291" s="127"/>
      <c r="S291" s="127"/>
      <c r="T291" s="127"/>
      <c r="U291" s="127"/>
      <c r="V291" s="127"/>
      <c r="W291" s="127"/>
      <c r="X291" s="127"/>
      <c r="Y291" s="127"/>
      <c r="Z291" s="127"/>
      <c r="AA291" s="127"/>
      <c r="AB291" s="127"/>
      <c r="AC291" s="127"/>
    </row>
    <row r="292" spans="1:29" ht="30.75" customHeight="1" x14ac:dyDescent="0.25">
      <c r="A292" s="235">
        <f t="shared" si="50"/>
        <v>27</v>
      </c>
      <c r="B292" s="114"/>
      <c r="C292" s="115"/>
      <c r="D292" s="116"/>
      <c r="E292" s="115"/>
      <c r="F292" s="114"/>
      <c r="G292" s="114"/>
      <c r="H292" s="114"/>
      <c r="I292" s="114"/>
      <c r="J292" s="117"/>
      <c r="K292" s="117"/>
      <c r="L292" s="117"/>
      <c r="M292" s="118"/>
      <c r="N292" s="118"/>
      <c r="O292" s="126" t="str">
        <f t="shared" si="49"/>
        <v/>
      </c>
      <c r="P292" s="127"/>
      <c r="Q292" s="127"/>
      <c r="R292" s="127"/>
      <c r="S292" s="127"/>
      <c r="T292" s="127"/>
      <c r="U292" s="127"/>
      <c r="V292" s="127"/>
      <c r="W292" s="127"/>
      <c r="X292" s="127"/>
      <c r="Y292" s="127"/>
      <c r="Z292" s="127"/>
      <c r="AA292" s="127"/>
      <c r="AB292" s="127"/>
      <c r="AC292" s="127"/>
    </row>
    <row r="293" spans="1:29" ht="30.75" customHeight="1" x14ac:dyDescent="0.25">
      <c r="A293" s="236">
        <f t="shared" si="50"/>
        <v>28</v>
      </c>
      <c r="B293" s="120"/>
      <c r="C293" s="121"/>
      <c r="D293" s="122"/>
      <c r="E293" s="121"/>
      <c r="F293" s="120"/>
      <c r="G293" s="120"/>
      <c r="H293" s="120"/>
      <c r="I293" s="120"/>
      <c r="J293" s="123"/>
      <c r="K293" s="123"/>
      <c r="L293" s="123"/>
      <c r="M293" s="124"/>
      <c r="N293" s="124"/>
      <c r="O293" s="126" t="str">
        <f t="shared" si="49"/>
        <v/>
      </c>
      <c r="P293" s="127"/>
      <c r="Q293" s="127"/>
      <c r="R293" s="127"/>
      <c r="S293" s="127"/>
      <c r="T293" s="127"/>
      <c r="U293" s="127"/>
      <c r="V293" s="127"/>
      <c r="W293" s="127"/>
      <c r="X293" s="127"/>
      <c r="Y293" s="127"/>
      <c r="Z293" s="127"/>
      <c r="AA293" s="127"/>
      <c r="AB293" s="127"/>
      <c r="AC293" s="127"/>
    </row>
    <row r="294" spans="1:29" ht="30.75" customHeight="1" x14ac:dyDescent="0.25">
      <c r="A294" s="235">
        <f t="shared" si="50"/>
        <v>29</v>
      </c>
      <c r="B294" s="114"/>
      <c r="C294" s="115"/>
      <c r="D294" s="116" t="s">
        <v>8</v>
      </c>
      <c r="E294" s="115"/>
      <c r="F294" s="114"/>
      <c r="G294" s="114"/>
      <c r="H294" s="114"/>
      <c r="I294" s="114"/>
      <c r="J294" s="117"/>
      <c r="K294" s="117"/>
      <c r="L294" s="117"/>
      <c r="M294" s="118"/>
      <c r="N294" s="118"/>
      <c r="O294" s="126" t="str">
        <f t="shared" si="49"/>
        <v/>
      </c>
      <c r="P294" s="127"/>
      <c r="Q294" s="127"/>
      <c r="R294" s="127"/>
      <c r="S294" s="127"/>
      <c r="T294" s="127"/>
      <c r="U294" s="127"/>
      <c r="V294" s="127"/>
      <c r="W294" s="127"/>
      <c r="X294" s="127"/>
      <c r="Y294" s="127"/>
      <c r="Z294" s="127"/>
      <c r="AA294" s="127"/>
      <c r="AB294" s="127"/>
      <c r="AC294" s="127"/>
    </row>
    <row r="295" spans="1:29" ht="30.75" customHeight="1" thickBot="1" x14ac:dyDescent="0.3">
      <c r="A295" s="236">
        <f t="shared" si="50"/>
        <v>30</v>
      </c>
      <c r="B295" s="120"/>
      <c r="C295" s="121"/>
      <c r="D295" s="122" t="s">
        <v>8</v>
      </c>
      <c r="E295" s="121"/>
      <c r="F295" s="120"/>
      <c r="G295" s="120"/>
      <c r="H295" s="120"/>
      <c r="I295" s="120"/>
      <c r="J295" s="123"/>
      <c r="K295" s="123"/>
      <c r="L295" s="123"/>
      <c r="M295" s="123"/>
      <c r="N295" s="129"/>
      <c r="O295" s="119" t="str">
        <f t="shared" si="49"/>
        <v/>
      </c>
      <c r="P295" s="127"/>
      <c r="Q295" s="127"/>
      <c r="R295" s="127"/>
      <c r="S295" s="127"/>
      <c r="T295" s="127"/>
      <c r="U295" s="127"/>
      <c r="V295" s="127"/>
      <c r="W295" s="127"/>
      <c r="X295" s="127"/>
      <c r="Y295" s="127"/>
      <c r="Z295" s="127"/>
      <c r="AA295" s="127"/>
      <c r="AB295" s="127"/>
      <c r="AC295" s="127"/>
    </row>
    <row r="296" spans="1:29" ht="30.75" customHeight="1" thickBot="1" x14ac:dyDescent="0.3">
      <c r="A296" s="463" t="s">
        <v>9</v>
      </c>
      <c r="B296" s="464"/>
      <c r="C296" s="464"/>
      <c r="D296" s="464"/>
      <c r="E296" s="464"/>
      <c r="F296" s="464"/>
      <c r="G296" s="464"/>
      <c r="H296" s="464"/>
      <c r="I296" s="465"/>
      <c r="J296" s="199">
        <f t="shared" ref="J296:L296" si="51">SUM(J266:J295)</f>
        <v>0</v>
      </c>
      <c r="K296" s="199">
        <f t="shared" si="51"/>
        <v>0</v>
      </c>
      <c r="L296" s="199">
        <f t="shared" si="51"/>
        <v>0</v>
      </c>
      <c r="M296" s="200">
        <f t="shared" ref="M296:N296" si="52">SUM(M266:M295)</f>
        <v>0</v>
      </c>
      <c r="N296" s="200">
        <f t="shared" si="52"/>
        <v>0</v>
      </c>
      <c r="O296" s="201"/>
      <c r="P296" s="127"/>
      <c r="Q296" s="127"/>
      <c r="R296" s="127"/>
      <c r="S296" s="127"/>
      <c r="T296" s="127"/>
      <c r="U296" s="127"/>
      <c r="V296" s="127"/>
      <c r="W296" s="127"/>
      <c r="X296" s="127"/>
      <c r="Y296" s="127"/>
      <c r="Z296" s="127"/>
      <c r="AA296" s="127"/>
      <c r="AB296" s="127"/>
      <c r="AC296" s="127"/>
    </row>
    <row r="297" spans="1:29" ht="30.75" customHeight="1" thickBot="1" x14ac:dyDescent="0.3">
      <c r="A297" s="202"/>
      <c r="B297" s="202"/>
      <c r="C297" s="202"/>
      <c r="D297" s="202"/>
      <c r="E297" s="202"/>
      <c r="F297" s="202"/>
      <c r="G297" s="202"/>
      <c r="H297" s="202"/>
      <c r="I297" s="202"/>
      <c r="J297" s="203"/>
      <c r="K297" s="203"/>
      <c r="L297" s="203"/>
      <c r="M297" s="203"/>
      <c r="N297" s="203"/>
      <c r="O297" s="204"/>
      <c r="P297" s="127"/>
      <c r="Q297" s="127"/>
      <c r="R297" s="127"/>
      <c r="S297" s="127"/>
      <c r="T297" s="127"/>
      <c r="U297" s="127"/>
      <c r="V297" s="127"/>
      <c r="W297" s="127"/>
      <c r="X297" s="127"/>
      <c r="Y297" s="127"/>
      <c r="Z297" s="127"/>
      <c r="AA297" s="127"/>
      <c r="AB297" s="127"/>
      <c r="AC297" s="127"/>
    </row>
    <row r="298" spans="1:29" ht="30.75" customHeight="1" thickBot="1" x14ac:dyDescent="0.3">
      <c r="A298" s="431" t="s">
        <v>95</v>
      </c>
      <c r="B298" s="432"/>
      <c r="C298" s="432"/>
      <c r="D298" s="432"/>
      <c r="E298" s="432"/>
      <c r="F298" s="432"/>
      <c r="G298" s="432"/>
      <c r="H298" s="432"/>
      <c r="I298" s="432"/>
      <c r="J298" s="432"/>
      <c r="K298" s="432"/>
      <c r="L298" s="432"/>
      <c r="M298" s="432"/>
      <c r="N298" s="432"/>
      <c r="O298" s="433"/>
      <c r="P298" s="127"/>
      <c r="Q298" s="127"/>
      <c r="R298" s="127"/>
      <c r="S298" s="127"/>
      <c r="T298" s="127"/>
      <c r="U298" s="127"/>
      <c r="V298" s="127"/>
      <c r="W298" s="127"/>
      <c r="X298" s="127"/>
      <c r="Y298" s="127"/>
      <c r="Z298" s="127"/>
      <c r="AA298" s="127"/>
      <c r="AB298" s="127"/>
      <c r="AC298" s="127"/>
    </row>
    <row r="299" spans="1:29" s="112" customFormat="1" ht="60.75" customHeight="1" x14ac:dyDescent="0.25">
      <c r="A299" s="149" t="s">
        <v>60</v>
      </c>
      <c r="B299" s="150" t="s">
        <v>59</v>
      </c>
      <c r="C299" s="150" t="s">
        <v>57</v>
      </c>
      <c r="D299" s="150" t="s">
        <v>58</v>
      </c>
      <c r="E299" s="150" t="s">
        <v>61</v>
      </c>
      <c r="F299" s="150" t="s">
        <v>62</v>
      </c>
      <c r="G299" s="150" t="s">
        <v>63</v>
      </c>
      <c r="H299" s="150" t="s">
        <v>64</v>
      </c>
      <c r="I299" s="150" t="s">
        <v>65</v>
      </c>
      <c r="J299" s="151" t="s">
        <v>77</v>
      </c>
      <c r="K299" s="151" t="s">
        <v>78</v>
      </c>
      <c r="L299" s="151" t="s">
        <v>76</v>
      </c>
      <c r="M299" s="152" t="s">
        <v>79</v>
      </c>
      <c r="N299" s="152" t="s">
        <v>68</v>
      </c>
      <c r="O299" s="162" t="s">
        <v>67</v>
      </c>
    </row>
    <row r="300" spans="1:29" ht="30.75" customHeight="1" x14ac:dyDescent="0.25">
      <c r="A300" s="235">
        <v>1</v>
      </c>
      <c r="B300" s="114"/>
      <c r="C300" s="115"/>
      <c r="D300" s="116" t="s">
        <v>8</v>
      </c>
      <c r="E300" s="115"/>
      <c r="F300" s="114"/>
      <c r="G300" s="114"/>
      <c r="H300" s="114"/>
      <c r="I300" s="114"/>
      <c r="J300" s="117"/>
      <c r="K300" s="117"/>
      <c r="L300" s="117"/>
      <c r="M300" s="118"/>
      <c r="N300" s="118"/>
      <c r="O300" s="126" t="str">
        <f t="shared" ref="O300:O329" si="53">IF(J300&gt;=15000,"Sí","")</f>
        <v/>
      </c>
      <c r="P300" s="127"/>
      <c r="Q300" s="127"/>
      <c r="R300" s="127"/>
      <c r="S300" s="127"/>
      <c r="T300" s="127"/>
      <c r="U300" s="127"/>
      <c r="V300" s="127"/>
      <c r="W300" s="127"/>
      <c r="X300" s="127"/>
      <c r="Y300" s="127"/>
      <c r="Z300" s="127"/>
      <c r="AA300" s="127"/>
      <c r="AB300" s="127"/>
      <c r="AC300" s="127"/>
    </row>
    <row r="301" spans="1:29" ht="30.75" customHeight="1" x14ac:dyDescent="0.25">
      <c r="A301" s="236">
        <f t="shared" ref="A301:A329" si="54">A300+1</f>
        <v>2</v>
      </c>
      <c r="B301" s="120"/>
      <c r="C301" s="121"/>
      <c r="D301" s="122" t="s">
        <v>8</v>
      </c>
      <c r="E301" s="121"/>
      <c r="F301" s="120"/>
      <c r="G301" s="120"/>
      <c r="H301" s="120"/>
      <c r="I301" s="120"/>
      <c r="J301" s="123"/>
      <c r="K301" s="123"/>
      <c r="L301" s="123"/>
      <c r="M301" s="124"/>
      <c r="N301" s="124"/>
      <c r="O301" s="126" t="str">
        <f t="shared" si="53"/>
        <v/>
      </c>
      <c r="P301" s="127"/>
      <c r="Q301" s="127"/>
      <c r="R301" s="127"/>
      <c r="S301" s="127"/>
      <c r="T301" s="127"/>
      <c r="U301" s="127"/>
      <c r="V301" s="127"/>
      <c r="W301" s="127"/>
      <c r="X301" s="127"/>
      <c r="Y301" s="127"/>
      <c r="Z301" s="127"/>
      <c r="AA301" s="127"/>
      <c r="AB301" s="127"/>
      <c r="AC301" s="127"/>
    </row>
    <row r="302" spans="1:29" ht="30.75" customHeight="1" x14ac:dyDescent="0.25">
      <c r="A302" s="235">
        <f t="shared" si="54"/>
        <v>3</v>
      </c>
      <c r="B302" s="114"/>
      <c r="C302" s="115"/>
      <c r="D302" s="116" t="s">
        <v>8</v>
      </c>
      <c r="E302" s="115"/>
      <c r="F302" s="114"/>
      <c r="G302" s="114"/>
      <c r="H302" s="114"/>
      <c r="I302" s="114"/>
      <c r="J302" s="117"/>
      <c r="K302" s="117"/>
      <c r="L302" s="117"/>
      <c r="M302" s="118"/>
      <c r="N302" s="118"/>
      <c r="O302" s="126" t="str">
        <f t="shared" si="53"/>
        <v/>
      </c>
      <c r="P302" s="127"/>
      <c r="Q302" s="127"/>
      <c r="R302" s="127"/>
      <c r="S302" s="127"/>
      <c r="T302" s="127"/>
      <c r="U302" s="127"/>
      <c r="V302" s="127"/>
      <c r="W302" s="127"/>
      <c r="X302" s="127"/>
      <c r="Y302" s="127"/>
      <c r="Z302" s="127"/>
      <c r="AA302" s="127"/>
      <c r="AB302" s="127"/>
      <c r="AC302" s="127"/>
    </row>
    <row r="303" spans="1:29" ht="30.75" customHeight="1" x14ac:dyDescent="0.25">
      <c r="A303" s="236">
        <f t="shared" si="54"/>
        <v>4</v>
      </c>
      <c r="B303" s="120"/>
      <c r="C303" s="121"/>
      <c r="D303" s="122"/>
      <c r="E303" s="121"/>
      <c r="F303" s="120"/>
      <c r="G303" s="120"/>
      <c r="H303" s="120"/>
      <c r="I303" s="120"/>
      <c r="J303" s="123"/>
      <c r="K303" s="123"/>
      <c r="L303" s="123"/>
      <c r="M303" s="124"/>
      <c r="N303" s="124"/>
      <c r="O303" s="126" t="str">
        <f t="shared" si="53"/>
        <v/>
      </c>
      <c r="P303" s="127"/>
      <c r="Q303" s="127"/>
      <c r="R303" s="127"/>
      <c r="S303" s="127"/>
      <c r="T303" s="127"/>
      <c r="U303" s="127"/>
      <c r="V303" s="127"/>
      <c r="W303" s="127"/>
      <c r="X303" s="127"/>
      <c r="Y303" s="127"/>
      <c r="Z303" s="127"/>
      <c r="AA303" s="127"/>
      <c r="AB303" s="127"/>
      <c r="AC303" s="127"/>
    </row>
    <row r="304" spans="1:29" ht="30.75" customHeight="1" x14ac:dyDescent="0.25">
      <c r="A304" s="235">
        <f t="shared" si="54"/>
        <v>5</v>
      </c>
      <c r="B304" s="114"/>
      <c r="C304" s="115"/>
      <c r="D304" s="116" t="s">
        <v>8</v>
      </c>
      <c r="E304" s="115"/>
      <c r="F304" s="114"/>
      <c r="G304" s="114"/>
      <c r="H304" s="114"/>
      <c r="I304" s="114"/>
      <c r="J304" s="117"/>
      <c r="K304" s="117"/>
      <c r="L304" s="117"/>
      <c r="M304" s="118"/>
      <c r="N304" s="118"/>
      <c r="O304" s="126" t="str">
        <f t="shared" si="53"/>
        <v/>
      </c>
      <c r="P304" s="127"/>
      <c r="Q304" s="127"/>
      <c r="R304" s="127"/>
      <c r="S304" s="127"/>
      <c r="T304" s="127"/>
      <c r="U304" s="127"/>
      <c r="V304" s="127"/>
      <c r="W304" s="127"/>
      <c r="X304" s="127"/>
      <c r="Y304" s="127"/>
      <c r="Z304" s="127"/>
      <c r="AA304" s="127"/>
      <c r="AB304" s="127"/>
      <c r="AC304" s="127"/>
    </row>
    <row r="305" spans="1:29" ht="30.75" customHeight="1" x14ac:dyDescent="0.25">
      <c r="A305" s="236">
        <f t="shared" si="54"/>
        <v>6</v>
      </c>
      <c r="B305" s="120"/>
      <c r="C305" s="121"/>
      <c r="D305" s="122" t="s">
        <v>8</v>
      </c>
      <c r="E305" s="121"/>
      <c r="F305" s="120"/>
      <c r="G305" s="120"/>
      <c r="H305" s="120"/>
      <c r="I305" s="120"/>
      <c r="J305" s="123"/>
      <c r="K305" s="123"/>
      <c r="L305" s="123"/>
      <c r="M305" s="124"/>
      <c r="N305" s="124"/>
      <c r="O305" s="126" t="str">
        <f t="shared" si="53"/>
        <v/>
      </c>
      <c r="P305" s="127"/>
      <c r="Q305" s="127"/>
      <c r="R305" s="127"/>
      <c r="S305" s="127"/>
      <c r="T305" s="127"/>
      <c r="U305" s="127"/>
      <c r="V305" s="127"/>
      <c r="W305" s="127"/>
      <c r="X305" s="127"/>
      <c r="Y305" s="127"/>
      <c r="Z305" s="127"/>
      <c r="AA305" s="127"/>
      <c r="AB305" s="127"/>
      <c r="AC305" s="127"/>
    </row>
    <row r="306" spans="1:29" ht="30.75" customHeight="1" x14ac:dyDescent="0.25">
      <c r="A306" s="235">
        <f t="shared" si="54"/>
        <v>7</v>
      </c>
      <c r="B306" s="114"/>
      <c r="C306" s="115"/>
      <c r="D306" s="116" t="s">
        <v>8</v>
      </c>
      <c r="E306" s="115"/>
      <c r="F306" s="114"/>
      <c r="G306" s="114"/>
      <c r="H306" s="114"/>
      <c r="I306" s="114"/>
      <c r="J306" s="117"/>
      <c r="K306" s="117"/>
      <c r="L306" s="117"/>
      <c r="M306" s="118"/>
      <c r="N306" s="118"/>
      <c r="O306" s="126" t="str">
        <f t="shared" si="53"/>
        <v/>
      </c>
      <c r="P306" s="127"/>
      <c r="Q306" s="127"/>
      <c r="R306" s="127"/>
      <c r="S306" s="127"/>
      <c r="T306" s="127"/>
      <c r="U306" s="127"/>
      <c r="V306" s="127"/>
      <c r="W306" s="127"/>
      <c r="X306" s="127"/>
      <c r="Y306" s="127"/>
      <c r="Z306" s="127"/>
      <c r="AA306" s="127"/>
      <c r="AB306" s="127"/>
      <c r="AC306" s="127"/>
    </row>
    <row r="307" spans="1:29" ht="30.75" customHeight="1" x14ac:dyDescent="0.25">
      <c r="A307" s="236">
        <f t="shared" si="54"/>
        <v>8</v>
      </c>
      <c r="B307" s="120"/>
      <c r="C307" s="121"/>
      <c r="D307" s="122" t="s">
        <v>8</v>
      </c>
      <c r="E307" s="121"/>
      <c r="F307" s="120"/>
      <c r="G307" s="120"/>
      <c r="H307" s="120"/>
      <c r="I307" s="120"/>
      <c r="J307" s="123"/>
      <c r="K307" s="123"/>
      <c r="L307" s="123"/>
      <c r="M307" s="124"/>
      <c r="N307" s="124"/>
      <c r="O307" s="126" t="str">
        <f t="shared" si="53"/>
        <v/>
      </c>
      <c r="P307" s="127"/>
      <c r="Q307" s="127"/>
      <c r="R307" s="127"/>
      <c r="S307" s="127"/>
      <c r="T307" s="127"/>
      <c r="U307" s="127"/>
      <c r="V307" s="127"/>
      <c r="W307" s="127"/>
      <c r="X307" s="127"/>
      <c r="Y307" s="127"/>
      <c r="Z307" s="127"/>
      <c r="AA307" s="127"/>
      <c r="AB307" s="127"/>
      <c r="AC307" s="127"/>
    </row>
    <row r="308" spans="1:29" ht="30.75" customHeight="1" x14ac:dyDescent="0.25">
      <c r="A308" s="235">
        <f t="shared" si="54"/>
        <v>9</v>
      </c>
      <c r="B308" s="114"/>
      <c r="C308" s="115"/>
      <c r="D308" s="116" t="s">
        <v>8</v>
      </c>
      <c r="E308" s="115"/>
      <c r="F308" s="114"/>
      <c r="G308" s="114"/>
      <c r="H308" s="114"/>
      <c r="I308" s="114"/>
      <c r="J308" s="117"/>
      <c r="K308" s="117"/>
      <c r="L308" s="117"/>
      <c r="M308" s="118"/>
      <c r="N308" s="118"/>
      <c r="O308" s="126" t="str">
        <f t="shared" si="53"/>
        <v/>
      </c>
      <c r="P308" s="127"/>
      <c r="Q308" s="127"/>
      <c r="R308" s="127"/>
      <c r="S308" s="127"/>
      <c r="T308" s="127"/>
      <c r="U308" s="127"/>
      <c r="V308" s="127"/>
      <c r="W308" s="127"/>
      <c r="X308" s="127"/>
      <c r="Y308" s="127"/>
      <c r="Z308" s="127"/>
      <c r="AA308" s="127"/>
      <c r="AB308" s="127"/>
      <c r="AC308" s="127"/>
    </row>
    <row r="309" spans="1:29" ht="30.75" customHeight="1" x14ac:dyDescent="0.25">
      <c r="A309" s="236">
        <f t="shared" si="54"/>
        <v>10</v>
      </c>
      <c r="B309" s="120"/>
      <c r="C309" s="121"/>
      <c r="D309" s="122" t="s">
        <v>8</v>
      </c>
      <c r="E309" s="121"/>
      <c r="F309" s="120"/>
      <c r="G309" s="120"/>
      <c r="H309" s="120"/>
      <c r="I309" s="120"/>
      <c r="J309" s="123"/>
      <c r="K309" s="123"/>
      <c r="L309" s="123"/>
      <c r="M309" s="124"/>
      <c r="N309" s="124"/>
      <c r="O309" s="126" t="str">
        <f t="shared" si="53"/>
        <v/>
      </c>
      <c r="P309" s="127"/>
      <c r="Q309" s="127"/>
      <c r="R309" s="127"/>
      <c r="S309" s="127"/>
      <c r="T309" s="127"/>
      <c r="U309" s="127"/>
      <c r="V309" s="127"/>
      <c r="W309" s="127"/>
      <c r="X309" s="127"/>
      <c r="Y309" s="127"/>
      <c r="Z309" s="127"/>
      <c r="AA309" s="127"/>
      <c r="AB309" s="127"/>
      <c r="AC309" s="127"/>
    </row>
    <row r="310" spans="1:29" ht="30.75" customHeight="1" x14ac:dyDescent="0.25">
      <c r="A310" s="235">
        <f t="shared" si="54"/>
        <v>11</v>
      </c>
      <c r="B310" s="114"/>
      <c r="C310" s="115"/>
      <c r="D310" s="116" t="s">
        <v>8</v>
      </c>
      <c r="E310" s="115"/>
      <c r="F310" s="114"/>
      <c r="G310" s="114"/>
      <c r="H310" s="114"/>
      <c r="I310" s="114"/>
      <c r="J310" s="117"/>
      <c r="K310" s="117"/>
      <c r="L310" s="117"/>
      <c r="M310" s="118"/>
      <c r="N310" s="118"/>
      <c r="O310" s="126" t="str">
        <f t="shared" si="53"/>
        <v/>
      </c>
      <c r="P310" s="127"/>
      <c r="Q310" s="127"/>
      <c r="R310" s="127"/>
      <c r="S310" s="127"/>
      <c r="T310" s="127"/>
      <c r="U310" s="127"/>
      <c r="V310" s="127"/>
      <c r="W310" s="127"/>
      <c r="X310" s="127"/>
      <c r="Y310" s="127"/>
      <c r="Z310" s="127"/>
      <c r="AA310" s="127"/>
      <c r="AB310" s="127"/>
      <c r="AC310" s="127"/>
    </row>
    <row r="311" spans="1:29" ht="30.75" customHeight="1" x14ac:dyDescent="0.25">
      <c r="A311" s="236">
        <f t="shared" si="54"/>
        <v>12</v>
      </c>
      <c r="B311" s="120"/>
      <c r="C311" s="121"/>
      <c r="D311" s="122" t="s">
        <v>8</v>
      </c>
      <c r="E311" s="121"/>
      <c r="F311" s="120"/>
      <c r="G311" s="120"/>
      <c r="H311" s="120"/>
      <c r="I311" s="120"/>
      <c r="J311" s="123"/>
      <c r="K311" s="123"/>
      <c r="L311" s="123"/>
      <c r="M311" s="124"/>
      <c r="N311" s="124"/>
      <c r="O311" s="126" t="str">
        <f t="shared" si="53"/>
        <v/>
      </c>
      <c r="P311" s="127"/>
      <c r="Q311" s="127"/>
      <c r="R311" s="127"/>
      <c r="S311" s="127"/>
      <c r="T311" s="127"/>
      <c r="U311" s="127"/>
      <c r="V311" s="127"/>
      <c r="W311" s="127"/>
      <c r="X311" s="127"/>
      <c r="Y311" s="127"/>
      <c r="Z311" s="127"/>
      <c r="AA311" s="127"/>
      <c r="AB311" s="127"/>
      <c r="AC311" s="127"/>
    </row>
    <row r="312" spans="1:29" ht="30.75" customHeight="1" x14ac:dyDescent="0.25">
      <c r="A312" s="235">
        <f t="shared" si="54"/>
        <v>13</v>
      </c>
      <c r="B312" s="114"/>
      <c r="C312" s="115"/>
      <c r="D312" s="116" t="s">
        <v>8</v>
      </c>
      <c r="E312" s="115"/>
      <c r="F312" s="114"/>
      <c r="G312" s="114"/>
      <c r="H312" s="114"/>
      <c r="I312" s="114"/>
      <c r="J312" s="117"/>
      <c r="K312" s="117"/>
      <c r="L312" s="117"/>
      <c r="M312" s="118"/>
      <c r="N312" s="118"/>
      <c r="O312" s="126" t="str">
        <f t="shared" si="53"/>
        <v/>
      </c>
      <c r="P312" s="127"/>
      <c r="Q312" s="127"/>
      <c r="R312" s="127"/>
      <c r="S312" s="127"/>
      <c r="T312" s="127"/>
      <c r="U312" s="127"/>
      <c r="V312" s="127"/>
      <c r="W312" s="127"/>
      <c r="X312" s="127"/>
      <c r="Y312" s="127"/>
      <c r="Z312" s="127"/>
      <c r="AA312" s="127"/>
      <c r="AB312" s="127"/>
      <c r="AC312" s="127"/>
    </row>
    <row r="313" spans="1:29" ht="30.75" customHeight="1" x14ac:dyDescent="0.25">
      <c r="A313" s="236">
        <f t="shared" si="54"/>
        <v>14</v>
      </c>
      <c r="B313" s="120" t="s">
        <v>8</v>
      </c>
      <c r="C313" s="121" t="s">
        <v>8</v>
      </c>
      <c r="D313" s="122" t="s">
        <v>8</v>
      </c>
      <c r="E313" s="121" t="s">
        <v>8</v>
      </c>
      <c r="F313" s="120" t="s">
        <v>8</v>
      </c>
      <c r="G313" s="120"/>
      <c r="H313" s="120"/>
      <c r="I313" s="120"/>
      <c r="J313" s="123"/>
      <c r="K313" s="123"/>
      <c r="L313" s="123"/>
      <c r="M313" s="124"/>
      <c r="N313" s="124"/>
      <c r="O313" s="126" t="str">
        <f t="shared" si="53"/>
        <v/>
      </c>
      <c r="P313" s="127"/>
      <c r="Q313" s="127"/>
      <c r="R313" s="127"/>
      <c r="S313" s="127"/>
      <c r="T313" s="127"/>
      <c r="U313" s="127"/>
      <c r="V313" s="127"/>
      <c r="W313" s="127"/>
      <c r="X313" s="127"/>
      <c r="Y313" s="127"/>
      <c r="Z313" s="127"/>
      <c r="AA313" s="127"/>
      <c r="AB313" s="127"/>
      <c r="AC313" s="127"/>
    </row>
    <row r="314" spans="1:29" ht="30.75" customHeight="1" x14ac:dyDescent="0.25">
      <c r="A314" s="235">
        <f t="shared" si="54"/>
        <v>15</v>
      </c>
      <c r="B314" s="114" t="s">
        <v>8</v>
      </c>
      <c r="C314" s="115" t="s">
        <v>8</v>
      </c>
      <c r="D314" s="116" t="s">
        <v>8</v>
      </c>
      <c r="E314" s="115" t="s">
        <v>8</v>
      </c>
      <c r="F314" s="114" t="s">
        <v>8</v>
      </c>
      <c r="G314" s="114"/>
      <c r="H314" s="114"/>
      <c r="I314" s="114"/>
      <c r="J314" s="117"/>
      <c r="K314" s="117"/>
      <c r="L314" s="117"/>
      <c r="M314" s="118"/>
      <c r="N314" s="118"/>
      <c r="O314" s="126" t="str">
        <f t="shared" si="53"/>
        <v/>
      </c>
      <c r="P314" s="127"/>
      <c r="Q314" s="127"/>
      <c r="R314" s="127"/>
      <c r="S314" s="127"/>
      <c r="T314" s="127"/>
      <c r="U314" s="127"/>
      <c r="V314" s="127"/>
      <c r="W314" s="127"/>
      <c r="X314" s="127"/>
      <c r="Y314" s="127"/>
      <c r="Z314" s="127"/>
      <c r="AA314" s="127"/>
      <c r="AB314" s="127"/>
      <c r="AC314" s="127"/>
    </row>
    <row r="315" spans="1:29" ht="30.75" customHeight="1" x14ac:dyDescent="0.25">
      <c r="A315" s="236">
        <f t="shared" si="54"/>
        <v>16</v>
      </c>
      <c r="B315" s="120" t="s">
        <v>8</v>
      </c>
      <c r="C315" s="121" t="s">
        <v>8</v>
      </c>
      <c r="D315" s="122" t="s">
        <v>8</v>
      </c>
      <c r="E315" s="121" t="s">
        <v>8</v>
      </c>
      <c r="F315" s="120" t="s">
        <v>8</v>
      </c>
      <c r="G315" s="120"/>
      <c r="H315" s="120"/>
      <c r="I315" s="120"/>
      <c r="J315" s="123"/>
      <c r="K315" s="123"/>
      <c r="L315" s="123"/>
      <c r="M315" s="124"/>
      <c r="N315" s="124"/>
      <c r="O315" s="126" t="str">
        <f t="shared" si="53"/>
        <v/>
      </c>
      <c r="P315" s="127"/>
      <c r="Q315" s="127"/>
      <c r="R315" s="127"/>
      <c r="S315" s="127"/>
      <c r="T315" s="127"/>
      <c r="U315" s="127"/>
      <c r="V315" s="127"/>
      <c r="W315" s="127"/>
      <c r="X315" s="127"/>
      <c r="Y315" s="127"/>
      <c r="Z315" s="127"/>
      <c r="AA315" s="127"/>
      <c r="AB315" s="127"/>
      <c r="AC315" s="127"/>
    </row>
    <row r="316" spans="1:29" ht="30.75" customHeight="1" x14ac:dyDescent="0.25">
      <c r="A316" s="235">
        <f t="shared" si="54"/>
        <v>17</v>
      </c>
      <c r="B316" s="114" t="s">
        <v>8</v>
      </c>
      <c r="C316" s="115" t="s">
        <v>8</v>
      </c>
      <c r="D316" s="116" t="s">
        <v>8</v>
      </c>
      <c r="E316" s="115" t="s">
        <v>8</v>
      </c>
      <c r="F316" s="114" t="s">
        <v>8</v>
      </c>
      <c r="G316" s="114"/>
      <c r="H316" s="114"/>
      <c r="I316" s="114"/>
      <c r="J316" s="117"/>
      <c r="K316" s="117"/>
      <c r="L316" s="117"/>
      <c r="M316" s="118"/>
      <c r="N316" s="118"/>
      <c r="O316" s="126" t="str">
        <f t="shared" si="53"/>
        <v/>
      </c>
      <c r="P316" s="127"/>
      <c r="Q316" s="127"/>
      <c r="R316" s="127"/>
      <c r="S316" s="127"/>
      <c r="T316" s="127"/>
      <c r="U316" s="127"/>
      <c r="V316" s="127"/>
      <c r="W316" s="127"/>
      <c r="X316" s="127"/>
      <c r="Y316" s="127"/>
      <c r="Z316" s="127"/>
      <c r="AA316" s="127"/>
      <c r="AB316" s="127"/>
      <c r="AC316" s="127"/>
    </row>
    <row r="317" spans="1:29" ht="30.75" customHeight="1" x14ac:dyDescent="0.25">
      <c r="A317" s="236">
        <f t="shared" si="54"/>
        <v>18</v>
      </c>
      <c r="B317" s="120" t="s">
        <v>8</v>
      </c>
      <c r="C317" s="121" t="s">
        <v>8</v>
      </c>
      <c r="D317" s="122" t="s">
        <v>8</v>
      </c>
      <c r="E317" s="121" t="s">
        <v>8</v>
      </c>
      <c r="F317" s="120" t="s">
        <v>8</v>
      </c>
      <c r="G317" s="120"/>
      <c r="H317" s="120"/>
      <c r="I317" s="120"/>
      <c r="J317" s="123"/>
      <c r="K317" s="123"/>
      <c r="L317" s="123"/>
      <c r="M317" s="124"/>
      <c r="N317" s="124"/>
      <c r="O317" s="126" t="str">
        <f t="shared" si="53"/>
        <v/>
      </c>
      <c r="P317" s="127"/>
      <c r="Q317" s="127"/>
      <c r="R317" s="127"/>
      <c r="S317" s="127"/>
      <c r="T317" s="127"/>
      <c r="U317" s="127"/>
      <c r="V317" s="127"/>
      <c r="W317" s="127"/>
      <c r="X317" s="127"/>
      <c r="Y317" s="127"/>
      <c r="Z317" s="127"/>
      <c r="AA317" s="127"/>
      <c r="AB317" s="127"/>
      <c r="AC317" s="127"/>
    </row>
    <row r="318" spans="1:29" ht="30.75" customHeight="1" x14ac:dyDescent="0.25">
      <c r="A318" s="235">
        <f t="shared" si="54"/>
        <v>19</v>
      </c>
      <c r="B318" s="114" t="s">
        <v>8</v>
      </c>
      <c r="C318" s="115" t="s">
        <v>8</v>
      </c>
      <c r="D318" s="116" t="s">
        <v>8</v>
      </c>
      <c r="E318" s="115" t="s">
        <v>8</v>
      </c>
      <c r="F318" s="114" t="s">
        <v>8</v>
      </c>
      <c r="G318" s="114"/>
      <c r="H318" s="114"/>
      <c r="I318" s="114"/>
      <c r="J318" s="117"/>
      <c r="K318" s="117"/>
      <c r="L318" s="117"/>
      <c r="M318" s="118"/>
      <c r="N318" s="118"/>
      <c r="O318" s="126" t="str">
        <f t="shared" si="53"/>
        <v/>
      </c>
      <c r="P318" s="127"/>
      <c r="Q318" s="127"/>
      <c r="R318" s="127"/>
      <c r="S318" s="127"/>
      <c r="T318" s="127"/>
      <c r="U318" s="127"/>
      <c r="V318" s="127"/>
      <c r="W318" s="127"/>
      <c r="X318" s="127"/>
      <c r="Y318" s="127"/>
      <c r="Z318" s="127"/>
      <c r="AA318" s="127"/>
      <c r="AB318" s="127"/>
      <c r="AC318" s="127"/>
    </row>
    <row r="319" spans="1:29" ht="30.75" customHeight="1" x14ac:dyDescent="0.25">
      <c r="A319" s="236">
        <f t="shared" si="54"/>
        <v>20</v>
      </c>
      <c r="B319" s="120"/>
      <c r="C319" s="121"/>
      <c r="D319" s="122" t="s">
        <v>8</v>
      </c>
      <c r="E319" s="121"/>
      <c r="F319" s="120"/>
      <c r="G319" s="120"/>
      <c r="H319" s="120"/>
      <c r="I319" s="120"/>
      <c r="J319" s="123"/>
      <c r="K319" s="123"/>
      <c r="L319" s="123"/>
      <c r="M319" s="124"/>
      <c r="N319" s="124"/>
      <c r="O319" s="126" t="str">
        <f t="shared" si="53"/>
        <v/>
      </c>
      <c r="P319" s="127"/>
      <c r="Q319" s="127"/>
      <c r="R319" s="127"/>
      <c r="S319" s="127"/>
      <c r="T319" s="127"/>
      <c r="U319" s="127"/>
      <c r="V319" s="127"/>
      <c r="W319" s="127"/>
      <c r="X319" s="127"/>
      <c r="Y319" s="127"/>
      <c r="Z319" s="127"/>
      <c r="AA319" s="127"/>
      <c r="AB319" s="127"/>
      <c r="AC319" s="127"/>
    </row>
    <row r="320" spans="1:29" ht="30.75" customHeight="1" x14ac:dyDescent="0.25">
      <c r="A320" s="235">
        <f t="shared" si="54"/>
        <v>21</v>
      </c>
      <c r="B320" s="114"/>
      <c r="C320" s="115"/>
      <c r="D320" s="116" t="s">
        <v>8</v>
      </c>
      <c r="E320" s="115"/>
      <c r="F320" s="114"/>
      <c r="G320" s="114"/>
      <c r="H320" s="114"/>
      <c r="I320" s="114"/>
      <c r="J320" s="117"/>
      <c r="K320" s="117"/>
      <c r="L320" s="117"/>
      <c r="M320" s="118"/>
      <c r="N320" s="118"/>
      <c r="O320" s="126" t="str">
        <f t="shared" si="53"/>
        <v/>
      </c>
      <c r="P320" s="127"/>
      <c r="Q320" s="127"/>
      <c r="R320" s="127"/>
      <c r="S320" s="127"/>
      <c r="T320" s="127"/>
      <c r="U320" s="127"/>
      <c r="V320" s="127"/>
      <c r="W320" s="127"/>
      <c r="X320" s="127"/>
      <c r="Y320" s="127"/>
      <c r="Z320" s="127"/>
      <c r="AA320" s="127"/>
      <c r="AB320" s="127"/>
      <c r="AC320" s="127"/>
    </row>
    <row r="321" spans="1:29" ht="30.75" customHeight="1" x14ac:dyDescent="0.25">
      <c r="A321" s="236">
        <f t="shared" si="54"/>
        <v>22</v>
      </c>
      <c r="B321" s="120"/>
      <c r="C321" s="121"/>
      <c r="D321" s="122"/>
      <c r="E321" s="121"/>
      <c r="F321" s="120"/>
      <c r="G321" s="120"/>
      <c r="H321" s="120"/>
      <c r="I321" s="120"/>
      <c r="J321" s="123"/>
      <c r="K321" s="123"/>
      <c r="L321" s="123"/>
      <c r="M321" s="124"/>
      <c r="N321" s="124"/>
      <c r="O321" s="126" t="str">
        <f t="shared" si="53"/>
        <v/>
      </c>
      <c r="P321" s="127"/>
      <c r="Q321" s="127"/>
      <c r="R321" s="127"/>
      <c r="S321" s="127"/>
      <c r="T321" s="127"/>
      <c r="U321" s="127"/>
      <c r="V321" s="127"/>
      <c r="W321" s="127"/>
      <c r="X321" s="127"/>
      <c r="Y321" s="127"/>
      <c r="Z321" s="127"/>
      <c r="AA321" s="127"/>
      <c r="AB321" s="127"/>
      <c r="AC321" s="127"/>
    </row>
    <row r="322" spans="1:29" ht="30.75" customHeight="1" x14ac:dyDescent="0.25">
      <c r="A322" s="235">
        <f t="shared" si="54"/>
        <v>23</v>
      </c>
      <c r="B322" s="114"/>
      <c r="C322" s="115"/>
      <c r="D322" s="116"/>
      <c r="E322" s="115"/>
      <c r="F322" s="114"/>
      <c r="G322" s="114"/>
      <c r="H322" s="114"/>
      <c r="I322" s="114"/>
      <c r="J322" s="117"/>
      <c r="K322" s="117"/>
      <c r="L322" s="117"/>
      <c r="M322" s="118"/>
      <c r="N322" s="118"/>
      <c r="O322" s="126" t="str">
        <f t="shared" si="53"/>
        <v/>
      </c>
      <c r="P322" s="127"/>
      <c r="Q322" s="127"/>
      <c r="R322" s="127"/>
      <c r="S322" s="127"/>
      <c r="T322" s="127"/>
      <c r="U322" s="127"/>
      <c r="V322" s="127"/>
      <c r="W322" s="127"/>
      <c r="X322" s="127"/>
      <c r="Y322" s="127"/>
      <c r="Z322" s="127"/>
      <c r="AA322" s="127"/>
      <c r="AB322" s="127"/>
      <c r="AC322" s="127"/>
    </row>
    <row r="323" spans="1:29" ht="30.75" customHeight="1" x14ac:dyDescent="0.25">
      <c r="A323" s="236">
        <f t="shared" si="54"/>
        <v>24</v>
      </c>
      <c r="B323" s="120"/>
      <c r="C323" s="121"/>
      <c r="D323" s="122"/>
      <c r="E323" s="121"/>
      <c r="F323" s="120"/>
      <c r="G323" s="120"/>
      <c r="H323" s="120"/>
      <c r="I323" s="120"/>
      <c r="J323" s="123"/>
      <c r="K323" s="123"/>
      <c r="L323" s="123"/>
      <c r="M323" s="124"/>
      <c r="N323" s="124"/>
      <c r="O323" s="126" t="str">
        <f t="shared" si="53"/>
        <v/>
      </c>
      <c r="P323" s="127"/>
      <c r="Q323" s="127"/>
      <c r="R323" s="127"/>
      <c r="S323" s="127"/>
      <c r="T323" s="127"/>
      <c r="U323" s="127"/>
      <c r="V323" s="127"/>
      <c r="W323" s="127"/>
      <c r="X323" s="127"/>
      <c r="Y323" s="127"/>
      <c r="Z323" s="127"/>
      <c r="AA323" s="127"/>
      <c r="AB323" s="127"/>
      <c r="AC323" s="127"/>
    </row>
    <row r="324" spans="1:29" ht="30.75" customHeight="1" x14ac:dyDescent="0.25">
      <c r="A324" s="235">
        <f t="shared" si="54"/>
        <v>25</v>
      </c>
      <c r="B324" s="114"/>
      <c r="C324" s="115"/>
      <c r="D324" s="116"/>
      <c r="E324" s="115"/>
      <c r="F324" s="114"/>
      <c r="G324" s="114"/>
      <c r="H324" s="114"/>
      <c r="I324" s="114"/>
      <c r="J324" s="117"/>
      <c r="K324" s="117"/>
      <c r="L324" s="117"/>
      <c r="M324" s="118"/>
      <c r="N324" s="118"/>
      <c r="O324" s="126" t="str">
        <f t="shared" si="53"/>
        <v/>
      </c>
      <c r="P324" s="127"/>
      <c r="Q324" s="127"/>
      <c r="R324" s="127"/>
      <c r="S324" s="127"/>
      <c r="T324" s="127"/>
      <c r="U324" s="127"/>
      <c r="V324" s="127"/>
      <c r="W324" s="127"/>
      <c r="X324" s="127"/>
      <c r="Y324" s="127"/>
      <c r="Z324" s="127"/>
      <c r="AA324" s="127"/>
      <c r="AB324" s="127"/>
      <c r="AC324" s="127"/>
    </row>
    <row r="325" spans="1:29" ht="30.75" customHeight="1" x14ac:dyDescent="0.25">
      <c r="A325" s="236">
        <f t="shared" si="54"/>
        <v>26</v>
      </c>
      <c r="B325" s="120"/>
      <c r="C325" s="121"/>
      <c r="D325" s="122"/>
      <c r="E325" s="121"/>
      <c r="F325" s="120"/>
      <c r="G325" s="120"/>
      <c r="H325" s="120"/>
      <c r="I325" s="120"/>
      <c r="J325" s="123"/>
      <c r="K325" s="123"/>
      <c r="L325" s="123"/>
      <c r="M325" s="124"/>
      <c r="N325" s="124"/>
      <c r="O325" s="126" t="str">
        <f t="shared" si="53"/>
        <v/>
      </c>
      <c r="P325" s="127"/>
      <c r="Q325" s="127"/>
      <c r="R325" s="127"/>
      <c r="S325" s="127"/>
      <c r="T325" s="127"/>
      <c r="U325" s="127"/>
      <c r="V325" s="127"/>
      <c r="W325" s="127"/>
      <c r="X325" s="127"/>
      <c r="Y325" s="127"/>
      <c r="Z325" s="127"/>
      <c r="AA325" s="127"/>
      <c r="AB325" s="127"/>
      <c r="AC325" s="127"/>
    </row>
    <row r="326" spans="1:29" ht="30.75" customHeight="1" x14ac:dyDescent="0.25">
      <c r="A326" s="235">
        <f t="shared" si="54"/>
        <v>27</v>
      </c>
      <c r="B326" s="114"/>
      <c r="C326" s="115"/>
      <c r="D326" s="116"/>
      <c r="E326" s="115"/>
      <c r="F326" s="114"/>
      <c r="G326" s="114"/>
      <c r="H326" s="114"/>
      <c r="I326" s="114"/>
      <c r="J326" s="117"/>
      <c r="K326" s="117"/>
      <c r="L326" s="117"/>
      <c r="M326" s="118"/>
      <c r="N326" s="118"/>
      <c r="O326" s="126" t="str">
        <f t="shared" si="53"/>
        <v/>
      </c>
      <c r="P326" s="127"/>
      <c r="Q326" s="127"/>
      <c r="R326" s="127"/>
      <c r="S326" s="127"/>
      <c r="T326" s="127"/>
      <c r="U326" s="127"/>
      <c r="V326" s="127"/>
      <c r="W326" s="127"/>
      <c r="X326" s="127"/>
      <c r="Y326" s="127"/>
      <c r="Z326" s="127"/>
      <c r="AA326" s="127"/>
      <c r="AB326" s="127"/>
      <c r="AC326" s="127"/>
    </row>
    <row r="327" spans="1:29" ht="30.75" customHeight="1" x14ac:dyDescent="0.25">
      <c r="A327" s="236">
        <f t="shared" si="54"/>
        <v>28</v>
      </c>
      <c r="B327" s="120"/>
      <c r="C327" s="121"/>
      <c r="D327" s="122"/>
      <c r="E327" s="121"/>
      <c r="F327" s="120"/>
      <c r="G327" s="120"/>
      <c r="H327" s="120"/>
      <c r="I327" s="120"/>
      <c r="J327" s="123"/>
      <c r="K327" s="123"/>
      <c r="L327" s="123"/>
      <c r="M327" s="124"/>
      <c r="N327" s="124"/>
      <c r="O327" s="126" t="str">
        <f t="shared" si="53"/>
        <v/>
      </c>
      <c r="P327" s="127"/>
      <c r="Q327" s="127"/>
      <c r="R327" s="127"/>
      <c r="S327" s="127"/>
      <c r="T327" s="127"/>
      <c r="U327" s="127"/>
      <c r="V327" s="127"/>
      <c r="W327" s="127"/>
      <c r="X327" s="127"/>
      <c r="Y327" s="127"/>
      <c r="Z327" s="127"/>
      <c r="AA327" s="127"/>
      <c r="AB327" s="127"/>
      <c r="AC327" s="127"/>
    </row>
    <row r="328" spans="1:29" ht="30.75" customHeight="1" x14ac:dyDescent="0.25">
      <c r="A328" s="235">
        <f t="shared" si="54"/>
        <v>29</v>
      </c>
      <c r="B328" s="114"/>
      <c r="C328" s="115"/>
      <c r="D328" s="116" t="s">
        <v>8</v>
      </c>
      <c r="E328" s="115"/>
      <c r="F328" s="114"/>
      <c r="G328" s="114"/>
      <c r="H328" s="114"/>
      <c r="I328" s="114"/>
      <c r="J328" s="117"/>
      <c r="K328" s="117"/>
      <c r="L328" s="117"/>
      <c r="M328" s="118"/>
      <c r="N328" s="118"/>
      <c r="O328" s="126" t="str">
        <f t="shared" si="53"/>
        <v/>
      </c>
      <c r="P328" s="127"/>
      <c r="Q328" s="127"/>
      <c r="R328" s="127"/>
      <c r="S328" s="127"/>
      <c r="T328" s="127"/>
      <c r="U328" s="127"/>
      <c r="V328" s="127"/>
      <c r="W328" s="127"/>
      <c r="X328" s="127"/>
      <c r="Y328" s="127"/>
      <c r="Z328" s="127"/>
      <c r="AA328" s="127"/>
      <c r="AB328" s="127"/>
      <c r="AC328" s="127"/>
    </row>
    <row r="329" spans="1:29" ht="30.75" customHeight="1" thickBot="1" x14ac:dyDescent="0.3">
      <c r="A329" s="236">
        <f t="shared" si="54"/>
        <v>30</v>
      </c>
      <c r="B329" s="120"/>
      <c r="C329" s="121"/>
      <c r="D329" s="122" t="s">
        <v>8</v>
      </c>
      <c r="E329" s="121"/>
      <c r="F329" s="120"/>
      <c r="G329" s="120"/>
      <c r="H329" s="120"/>
      <c r="I329" s="120"/>
      <c r="J329" s="123"/>
      <c r="K329" s="123"/>
      <c r="L329" s="123"/>
      <c r="M329" s="123"/>
      <c r="N329" s="129"/>
      <c r="O329" s="119" t="str">
        <f t="shared" si="53"/>
        <v/>
      </c>
      <c r="P329" s="127"/>
      <c r="Q329" s="127"/>
      <c r="R329" s="127"/>
      <c r="S329" s="127"/>
      <c r="T329" s="127"/>
      <c r="U329" s="127"/>
      <c r="V329" s="127"/>
      <c r="W329" s="127"/>
      <c r="X329" s="127"/>
      <c r="Y329" s="127"/>
      <c r="Z329" s="127"/>
      <c r="AA329" s="127"/>
      <c r="AB329" s="127"/>
      <c r="AC329" s="127"/>
    </row>
    <row r="330" spans="1:29" ht="30.75" customHeight="1" thickBot="1" x14ac:dyDescent="0.3">
      <c r="A330" s="463" t="s">
        <v>9</v>
      </c>
      <c r="B330" s="464"/>
      <c r="C330" s="464"/>
      <c r="D330" s="464"/>
      <c r="E330" s="464"/>
      <c r="F330" s="464"/>
      <c r="G330" s="464"/>
      <c r="H330" s="464"/>
      <c r="I330" s="465"/>
      <c r="J330" s="199">
        <f t="shared" ref="J330:L330" si="55">SUM(J300:J329)</f>
        <v>0</v>
      </c>
      <c r="K330" s="199">
        <f t="shared" si="55"/>
        <v>0</v>
      </c>
      <c r="L330" s="199">
        <f t="shared" si="55"/>
        <v>0</v>
      </c>
      <c r="M330" s="200">
        <f t="shared" ref="M330:N330" si="56">SUM(M300:M329)</f>
        <v>0</v>
      </c>
      <c r="N330" s="200">
        <f t="shared" si="56"/>
        <v>0</v>
      </c>
      <c r="O330" s="201"/>
      <c r="P330" s="127"/>
      <c r="Q330" s="127"/>
      <c r="R330" s="127"/>
      <c r="S330" s="127"/>
      <c r="T330" s="127"/>
      <c r="U330" s="127"/>
      <c r="V330" s="127"/>
      <c r="W330" s="127"/>
      <c r="X330" s="127"/>
      <c r="Y330" s="127"/>
      <c r="Z330" s="127"/>
      <c r="AA330" s="127"/>
      <c r="AB330" s="127"/>
      <c r="AC330" s="127"/>
    </row>
    <row r="331" spans="1:29" ht="30.75" customHeight="1" thickBot="1" x14ac:dyDescent="0.3">
      <c r="A331" s="202"/>
      <c r="B331" s="202"/>
      <c r="C331" s="202"/>
      <c r="D331" s="202"/>
      <c r="E331" s="202"/>
      <c r="F331" s="202"/>
      <c r="G331" s="202"/>
      <c r="H331" s="202"/>
      <c r="I331" s="202"/>
      <c r="J331" s="203"/>
      <c r="K331" s="203"/>
      <c r="L331" s="203"/>
      <c r="M331" s="203"/>
      <c r="N331" s="203"/>
      <c r="O331" s="204"/>
      <c r="P331" s="127"/>
      <c r="Q331" s="127"/>
      <c r="R331" s="127"/>
      <c r="S331" s="127"/>
      <c r="T331" s="127"/>
      <c r="U331" s="127"/>
      <c r="V331" s="127"/>
      <c r="W331" s="127"/>
      <c r="X331" s="127"/>
      <c r="Y331" s="127"/>
      <c r="Z331" s="127"/>
      <c r="AA331" s="127"/>
      <c r="AB331" s="127"/>
      <c r="AC331" s="127"/>
    </row>
    <row r="332" spans="1:29" ht="30.75" customHeight="1" thickBot="1" x14ac:dyDescent="0.3">
      <c r="A332" s="431" t="s">
        <v>96</v>
      </c>
      <c r="B332" s="432"/>
      <c r="C332" s="432"/>
      <c r="D332" s="432"/>
      <c r="E332" s="432"/>
      <c r="F332" s="432"/>
      <c r="G332" s="432"/>
      <c r="H332" s="432"/>
      <c r="I332" s="432"/>
      <c r="J332" s="432"/>
      <c r="K332" s="432"/>
      <c r="L332" s="432"/>
      <c r="M332" s="432"/>
      <c r="N332" s="432"/>
      <c r="O332" s="433"/>
      <c r="P332" s="127"/>
      <c r="Q332" s="127"/>
      <c r="R332" s="127"/>
      <c r="S332" s="127"/>
      <c r="T332" s="127"/>
      <c r="U332" s="127"/>
      <c r="V332" s="127"/>
      <c r="W332" s="127"/>
      <c r="X332" s="127"/>
      <c r="Y332" s="127"/>
      <c r="Z332" s="127"/>
      <c r="AA332" s="127"/>
      <c r="AB332" s="127"/>
      <c r="AC332" s="127"/>
    </row>
    <row r="333" spans="1:29" s="112" customFormat="1" ht="59.25" customHeight="1" x14ac:dyDescent="0.25">
      <c r="A333" s="149" t="s">
        <v>60</v>
      </c>
      <c r="B333" s="150" t="s">
        <v>59</v>
      </c>
      <c r="C333" s="150" t="s">
        <v>57</v>
      </c>
      <c r="D333" s="150" t="s">
        <v>58</v>
      </c>
      <c r="E333" s="150" t="s">
        <v>61</v>
      </c>
      <c r="F333" s="150" t="s">
        <v>62</v>
      </c>
      <c r="G333" s="150" t="s">
        <v>63</v>
      </c>
      <c r="H333" s="150" t="s">
        <v>64</v>
      </c>
      <c r="I333" s="150" t="s">
        <v>65</v>
      </c>
      <c r="J333" s="151" t="s">
        <v>77</v>
      </c>
      <c r="K333" s="151" t="s">
        <v>78</v>
      </c>
      <c r="L333" s="151" t="s">
        <v>76</v>
      </c>
      <c r="M333" s="152" t="s">
        <v>79</v>
      </c>
      <c r="N333" s="152" t="s">
        <v>68</v>
      </c>
      <c r="O333" s="162" t="s">
        <v>67</v>
      </c>
    </row>
    <row r="334" spans="1:29" ht="30.75" customHeight="1" x14ac:dyDescent="0.25">
      <c r="A334" s="235">
        <v>1</v>
      </c>
      <c r="B334" s="114"/>
      <c r="C334" s="115"/>
      <c r="D334" s="116" t="s">
        <v>8</v>
      </c>
      <c r="E334" s="115"/>
      <c r="F334" s="114"/>
      <c r="G334" s="114"/>
      <c r="H334" s="114"/>
      <c r="I334" s="114"/>
      <c r="J334" s="117"/>
      <c r="K334" s="117"/>
      <c r="L334" s="117"/>
      <c r="M334" s="118"/>
      <c r="N334" s="118"/>
      <c r="O334" s="126" t="str">
        <f t="shared" ref="O334:O363" si="57">IF(J334&gt;=15000,"Sí","")</f>
        <v/>
      </c>
      <c r="P334" s="127"/>
      <c r="Q334" s="127"/>
      <c r="R334" s="127"/>
      <c r="S334" s="127"/>
      <c r="T334" s="127"/>
      <c r="U334" s="127"/>
      <c r="V334" s="127"/>
      <c r="W334" s="127"/>
      <c r="X334" s="127"/>
      <c r="Y334" s="127"/>
      <c r="Z334" s="127"/>
      <c r="AA334" s="127"/>
      <c r="AB334" s="127"/>
      <c r="AC334" s="127"/>
    </row>
    <row r="335" spans="1:29" ht="30.75" customHeight="1" x14ac:dyDescent="0.25">
      <c r="A335" s="236">
        <f t="shared" ref="A335:A363" si="58">A334+1</f>
        <v>2</v>
      </c>
      <c r="B335" s="120"/>
      <c r="C335" s="121"/>
      <c r="D335" s="122" t="s">
        <v>8</v>
      </c>
      <c r="E335" s="121"/>
      <c r="F335" s="120"/>
      <c r="G335" s="120"/>
      <c r="H335" s="120"/>
      <c r="I335" s="120"/>
      <c r="J335" s="123"/>
      <c r="K335" s="123"/>
      <c r="L335" s="123"/>
      <c r="M335" s="124"/>
      <c r="N335" s="124"/>
      <c r="O335" s="126" t="str">
        <f t="shared" si="57"/>
        <v/>
      </c>
      <c r="P335" s="127"/>
      <c r="Q335" s="127"/>
      <c r="R335" s="127"/>
      <c r="S335" s="127"/>
      <c r="T335" s="127"/>
      <c r="U335" s="127"/>
      <c r="V335" s="127"/>
      <c r="W335" s="127"/>
      <c r="X335" s="127"/>
      <c r="Y335" s="127"/>
      <c r="Z335" s="127"/>
      <c r="AA335" s="127"/>
      <c r="AB335" s="127"/>
      <c r="AC335" s="127"/>
    </row>
    <row r="336" spans="1:29" ht="30.75" customHeight="1" x14ac:dyDescent="0.25">
      <c r="A336" s="235">
        <f t="shared" si="58"/>
        <v>3</v>
      </c>
      <c r="B336" s="114"/>
      <c r="C336" s="115"/>
      <c r="D336" s="116" t="s">
        <v>8</v>
      </c>
      <c r="E336" s="115"/>
      <c r="F336" s="114"/>
      <c r="G336" s="114"/>
      <c r="H336" s="114"/>
      <c r="I336" s="114"/>
      <c r="J336" s="117"/>
      <c r="K336" s="117"/>
      <c r="L336" s="117"/>
      <c r="M336" s="118"/>
      <c r="N336" s="118"/>
      <c r="O336" s="126" t="str">
        <f t="shared" si="57"/>
        <v/>
      </c>
      <c r="P336" s="127"/>
      <c r="Q336" s="127"/>
      <c r="R336" s="127"/>
      <c r="S336" s="127"/>
      <c r="T336" s="127"/>
      <c r="U336" s="127"/>
      <c r="V336" s="127"/>
      <c r="W336" s="127"/>
      <c r="X336" s="127"/>
      <c r="Y336" s="127"/>
      <c r="Z336" s="127"/>
      <c r="AA336" s="127"/>
      <c r="AB336" s="127"/>
      <c r="AC336" s="127"/>
    </row>
    <row r="337" spans="1:29" ht="30.75" customHeight="1" x14ac:dyDescent="0.25">
      <c r="A337" s="236">
        <f t="shared" si="58"/>
        <v>4</v>
      </c>
      <c r="B337" s="120"/>
      <c r="C337" s="121"/>
      <c r="D337" s="122"/>
      <c r="E337" s="121"/>
      <c r="F337" s="120"/>
      <c r="G337" s="120"/>
      <c r="H337" s="120"/>
      <c r="I337" s="120"/>
      <c r="J337" s="123"/>
      <c r="K337" s="123"/>
      <c r="L337" s="123"/>
      <c r="M337" s="124"/>
      <c r="N337" s="124"/>
      <c r="O337" s="126" t="str">
        <f t="shared" si="57"/>
        <v/>
      </c>
      <c r="P337" s="127"/>
      <c r="Q337" s="127"/>
      <c r="R337" s="127"/>
      <c r="S337" s="127"/>
      <c r="T337" s="127"/>
      <c r="U337" s="127"/>
      <c r="V337" s="127"/>
      <c r="W337" s="127"/>
      <c r="X337" s="127"/>
      <c r="Y337" s="127"/>
      <c r="Z337" s="127"/>
      <c r="AA337" s="127"/>
      <c r="AB337" s="127"/>
      <c r="AC337" s="127"/>
    </row>
    <row r="338" spans="1:29" ht="30.75" customHeight="1" x14ac:dyDescent="0.25">
      <c r="A338" s="235">
        <f t="shared" si="58"/>
        <v>5</v>
      </c>
      <c r="B338" s="114"/>
      <c r="C338" s="115"/>
      <c r="D338" s="116" t="s">
        <v>8</v>
      </c>
      <c r="E338" s="115"/>
      <c r="F338" s="114"/>
      <c r="G338" s="114"/>
      <c r="H338" s="114"/>
      <c r="I338" s="114"/>
      <c r="J338" s="117"/>
      <c r="K338" s="117"/>
      <c r="L338" s="117"/>
      <c r="M338" s="118"/>
      <c r="N338" s="118"/>
      <c r="O338" s="126" t="str">
        <f t="shared" si="57"/>
        <v/>
      </c>
      <c r="P338" s="127"/>
      <c r="Q338" s="127"/>
      <c r="R338" s="127"/>
      <c r="S338" s="127"/>
      <c r="T338" s="127"/>
      <c r="U338" s="127"/>
      <c r="V338" s="127"/>
      <c r="W338" s="127"/>
      <c r="X338" s="127"/>
      <c r="Y338" s="127"/>
      <c r="Z338" s="127"/>
      <c r="AA338" s="127"/>
      <c r="AB338" s="127"/>
      <c r="AC338" s="127"/>
    </row>
    <row r="339" spans="1:29" ht="30.75" customHeight="1" x14ac:dyDescent="0.25">
      <c r="A339" s="236">
        <f t="shared" si="58"/>
        <v>6</v>
      </c>
      <c r="B339" s="120"/>
      <c r="C339" s="121"/>
      <c r="D339" s="122" t="s">
        <v>8</v>
      </c>
      <c r="E339" s="121"/>
      <c r="F339" s="120"/>
      <c r="G339" s="120"/>
      <c r="H339" s="120"/>
      <c r="I339" s="120"/>
      <c r="J339" s="123"/>
      <c r="K339" s="123"/>
      <c r="L339" s="123"/>
      <c r="M339" s="124"/>
      <c r="N339" s="124"/>
      <c r="O339" s="126" t="str">
        <f t="shared" si="57"/>
        <v/>
      </c>
      <c r="P339" s="127"/>
      <c r="Q339" s="127"/>
      <c r="R339" s="127"/>
      <c r="S339" s="127"/>
      <c r="T339" s="127"/>
      <c r="U339" s="127"/>
      <c r="V339" s="127"/>
      <c r="W339" s="127"/>
      <c r="X339" s="127"/>
      <c r="Y339" s="127"/>
      <c r="Z339" s="127"/>
      <c r="AA339" s="127"/>
      <c r="AB339" s="127"/>
      <c r="AC339" s="127"/>
    </row>
    <row r="340" spans="1:29" ht="30.75" customHeight="1" x14ac:dyDescent="0.25">
      <c r="A340" s="235">
        <f t="shared" si="58"/>
        <v>7</v>
      </c>
      <c r="B340" s="114"/>
      <c r="C340" s="115"/>
      <c r="D340" s="116" t="s">
        <v>8</v>
      </c>
      <c r="E340" s="115"/>
      <c r="F340" s="114"/>
      <c r="G340" s="114"/>
      <c r="H340" s="114"/>
      <c r="I340" s="114"/>
      <c r="J340" s="117"/>
      <c r="K340" s="117"/>
      <c r="L340" s="117"/>
      <c r="M340" s="118"/>
      <c r="N340" s="118"/>
      <c r="O340" s="126" t="str">
        <f t="shared" si="57"/>
        <v/>
      </c>
      <c r="P340" s="127"/>
      <c r="Q340" s="127"/>
      <c r="R340" s="127"/>
      <c r="S340" s="127"/>
      <c r="T340" s="127"/>
      <c r="U340" s="127"/>
      <c r="V340" s="127"/>
      <c r="W340" s="127"/>
      <c r="X340" s="127"/>
      <c r="Y340" s="127"/>
      <c r="Z340" s="127"/>
      <c r="AA340" s="127"/>
      <c r="AB340" s="127"/>
      <c r="AC340" s="127"/>
    </row>
    <row r="341" spans="1:29" ht="30.75" customHeight="1" x14ac:dyDescent="0.25">
      <c r="A341" s="236">
        <f t="shared" si="58"/>
        <v>8</v>
      </c>
      <c r="B341" s="120"/>
      <c r="C341" s="121"/>
      <c r="D341" s="122" t="s">
        <v>8</v>
      </c>
      <c r="E341" s="121"/>
      <c r="F341" s="120"/>
      <c r="G341" s="120"/>
      <c r="H341" s="120"/>
      <c r="I341" s="120"/>
      <c r="J341" s="123"/>
      <c r="K341" s="123"/>
      <c r="L341" s="123"/>
      <c r="M341" s="124"/>
      <c r="N341" s="124"/>
      <c r="O341" s="126" t="str">
        <f t="shared" si="57"/>
        <v/>
      </c>
      <c r="P341" s="127"/>
      <c r="Q341" s="127"/>
      <c r="R341" s="127"/>
      <c r="S341" s="127"/>
      <c r="T341" s="127"/>
      <c r="U341" s="127"/>
      <c r="V341" s="127"/>
      <c r="W341" s="127"/>
      <c r="X341" s="127"/>
      <c r="Y341" s="127"/>
      <c r="Z341" s="127"/>
      <c r="AA341" s="127"/>
      <c r="AB341" s="127"/>
      <c r="AC341" s="127"/>
    </row>
    <row r="342" spans="1:29" ht="30.75" customHeight="1" x14ac:dyDescent="0.25">
      <c r="A342" s="235">
        <f t="shared" si="58"/>
        <v>9</v>
      </c>
      <c r="B342" s="114"/>
      <c r="C342" s="115"/>
      <c r="D342" s="116" t="s">
        <v>8</v>
      </c>
      <c r="E342" s="115"/>
      <c r="F342" s="114"/>
      <c r="G342" s="114"/>
      <c r="H342" s="114"/>
      <c r="I342" s="114"/>
      <c r="J342" s="117"/>
      <c r="K342" s="117"/>
      <c r="L342" s="117"/>
      <c r="M342" s="118"/>
      <c r="N342" s="118"/>
      <c r="O342" s="126" t="str">
        <f t="shared" si="57"/>
        <v/>
      </c>
      <c r="P342" s="127"/>
      <c r="Q342" s="127"/>
      <c r="R342" s="127"/>
      <c r="S342" s="127"/>
      <c r="T342" s="127"/>
      <c r="U342" s="127"/>
      <c r="V342" s="127"/>
      <c r="W342" s="127"/>
      <c r="X342" s="127"/>
      <c r="Y342" s="127"/>
      <c r="Z342" s="127"/>
      <c r="AA342" s="127"/>
      <c r="AB342" s="127"/>
      <c r="AC342" s="127"/>
    </row>
    <row r="343" spans="1:29" ht="30.75" customHeight="1" x14ac:dyDescent="0.25">
      <c r="A343" s="236">
        <f t="shared" si="58"/>
        <v>10</v>
      </c>
      <c r="B343" s="120"/>
      <c r="C343" s="121"/>
      <c r="D343" s="122" t="s">
        <v>8</v>
      </c>
      <c r="E343" s="121"/>
      <c r="F343" s="120"/>
      <c r="G343" s="120"/>
      <c r="H343" s="120"/>
      <c r="I343" s="120"/>
      <c r="J343" s="123"/>
      <c r="K343" s="123"/>
      <c r="L343" s="123"/>
      <c r="M343" s="124"/>
      <c r="N343" s="124"/>
      <c r="O343" s="126" t="str">
        <f t="shared" si="57"/>
        <v/>
      </c>
      <c r="P343" s="127"/>
      <c r="Q343" s="127"/>
      <c r="R343" s="127"/>
      <c r="S343" s="127"/>
      <c r="T343" s="127"/>
      <c r="U343" s="127"/>
      <c r="V343" s="127"/>
      <c r="W343" s="127"/>
      <c r="X343" s="127"/>
      <c r="Y343" s="127"/>
      <c r="Z343" s="127"/>
      <c r="AA343" s="127"/>
      <c r="AB343" s="127"/>
      <c r="AC343" s="127"/>
    </row>
    <row r="344" spans="1:29" ht="30.75" customHeight="1" x14ac:dyDescent="0.25">
      <c r="A344" s="235">
        <f t="shared" si="58"/>
        <v>11</v>
      </c>
      <c r="B344" s="114"/>
      <c r="C344" s="115"/>
      <c r="D344" s="116" t="s">
        <v>8</v>
      </c>
      <c r="E344" s="115"/>
      <c r="F344" s="114"/>
      <c r="G344" s="114"/>
      <c r="H344" s="114"/>
      <c r="I344" s="114"/>
      <c r="J344" s="117"/>
      <c r="K344" s="117"/>
      <c r="L344" s="117"/>
      <c r="M344" s="118"/>
      <c r="N344" s="118"/>
      <c r="O344" s="126" t="str">
        <f t="shared" si="57"/>
        <v/>
      </c>
      <c r="P344" s="127"/>
      <c r="Q344" s="127"/>
      <c r="R344" s="127"/>
      <c r="S344" s="127"/>
      <c r="T344" s="127"/>
      <c r="U344" s="127"/>
      <c r="V344" s="127"/>
      <c r="W344" s="127"/>
      <c r="X344" s="127"/>
      <c r="Y344" s="127"/>
      <c r="Z344" s="127"/>
      <c r="AA344" s="127"/>
      <c r="AB344" s="127"/>
      <c r="AC344" s="127"/>
    </row>
    <row r="345" spans="1:29" ht="30.75" customHeight="1" x14ac:dyDescent="0.25">
      <c r="A345" s="236">
        <f t="shared" si="58"/>
        <v>12</v>
      </c>
      <c r="B345" s="120"/>
      <c r="C345" s="121"/>
      <c r="D345" s="122" t="s">
        <v>8</v>
      </c>
      <c r="E345" s="121"/>
      <c r="F345" s="120"/>
      <c r="G345" s="120"/>
      <c r="H345" s="120"/>
      <c r="I345" s="120"/>
      <c r="J345" s="123"/>
      <c r="K345" s="123"/>
      <c r="L345" s="123"/>
      <c r="M345" s="124"/>
      <c r="N345" s="124"/>
      <c r="O345" s="126" t="str">
        <f t="shared" si="57"/>
        <v/>
      </c>
      <c r="P345" s="127"/>
      <c r="Q345" s="127"/>
      <c r="R345" s="127"/>
      <c r="S345" s="127"/>
      <c r="T345" s="127"/>
      <c r="U345" s="127"/>
      <c r="V345" s="127"/>
      <c r="W345" s="127"/>
      <c r="X345" s="127"/>
      <c r="Y345" s="127"/>
      <c r="Z345" s="127"/>
      <c r="AA345" s="127"/>
      <c r="AB345" s="127"/>
      <c r="AC345" s="127"/>
    </row>
    <row r="346" spans="1:29" ht="30.75" customHeight="1" x14ac:dyDescent="0.25">
      <c r="A346" s="235">
        <f t="shared" si="58"/>
        <v>13</v>
      </c>
      <c r="B346" s="114"/>
      <c r="C346" s="115"/>
      <c r="D346" s="116" t="s">
        <v>8</v>
      </c>
      <c r="E346" s="115"/>
      <c r="F346" s="114"/>
      <c r="G346" s="114"/>
      <c r="H346" s="114"/>
      <c r="I346" s="114"/>
      <c r="J346" s="117"/>
      <c r="K346" s="117"/>
      <c r="L346" s="117"/>
      <c r="M346" s="118"/>
      <c r="N346" s="118"/>
      <c r="O346" s="126" t="str">
        <f t="shared" si="57"/>
        <v/>
      </c>
      <c r="P346" s="127"/>
      <c r="Q346" s="127"/>
      <c r="R346" s="127"/>
      <c r="S346" s="127"/>
      <c r="T346" s="127"/>
      <c r="U346" s="127"/>
      <c r="V346" s="127"/>
      <c r="W346" s="127"/>
      <c r="X346" s="127"/>
      <c r="Y346" s="127"/>
      <c r="Z346" s="127"/>
      <c r="AA346" s="127"/>
      <c r="AB346" s="127"/>
      <c r="AC346" s="127"/>
    </row>
    <row r="347" spans="1:29" ht="30.75" customHeight="1" x14ac:dyDescent="0.25">
      <c r="A347" s="236">
        <f t="shared" si="58"/>
        <v>14</v>
      </c>
      <c r="B347" s="120" t="s">
        <v>8</v>
      </c>
      <c r="C347" s="121" t="s">
        <v>8</v>
      </c>
      <c r="D347" s="122" t="s">
        <v>8</v>
      </c>
      <c r="E347" s="121" t="s">
        <v>8</v>
      </c>
      <c r="F347" s="120" t="s">
        <v>8</v>
      </c>
      <c r="G347" s="120"/>
      <c r="H347" s="120"/>
      <c r="I347" s="120"/>
      <c r="J347" s="123"/>
      <c r="K347" s="123"/>
      <c r="L347" s="123"/>
      <c r="M347" s="124"/>
      <c r="N347" s="124"/>
      <c r="O347" s="126" t="str">
        <f t="shared" si="57"/>
        <v/>
      </c>
      <c r="P347" s="127"/>
      <c r="Q347" s="127"/>
      <c r="R347" s="127"/>
      <c r="S347" s="127"/>
      <c r="T347" s="127"/>
      <c r="U347" s="127"/>
      <c r="V347" s="127"/>
      <c r="W347" s="127"/>
      <c r="X347" s="127"/>
      <c r="Y347" s="127"/>
      <c r="Z347" s="127"/>
      <c r="AA347" s="127"/>
      <c r="AB347" s="127"/>
      <c r="AC347" s="127"/>
    </row>
    <row r="348" spans="1:29" ht="30.75" customHeight="1" x14ac:dyDescent="0.25">
      <c r="A348" s="235">
        <f t="shared" si="58"/>
        <v>15</v>
      </c>
      <c r="B348" s="114" t="s">
        <v>8</v>
      </c>
      <c r="C348" s="115" t="s">
        <v>8</v>
      </c>
      <c r="D348" s="116" t="s">
        <v>8</v>
      </c>
      <c r="E348" s="115" t="s">
        <v>8</v>
      </c>
      <c r="F348" s="114" t="s">
        <v>8</v>
      </c>
      <c r="G348" s="114"/>
      <c r="H348" s="114"/>
      <c r="I348" s="114"/>
      <c r="J348" s="117"/>
      <c r="K348" s="117"/>
      <c r="L348" s="117"/>
      <c r="M348" s="118"/>
      <c r="N348" s="118"/>
      <c r="O348" s="126" t="str">
        <f t="shared" si="57"/>
        <v/>
      </c>
      <c r="P348" s="127"/>
      <c r="Q348" s="127"/>
      <c r="R348" s="127"/>
      <c r="S348" s="127"/>
      <c r="T348" s="127"/>
      <c r="U348" s="127"/>
      <c r="V348" s="127"/>
      <c r="W348" s="127"/>
      <c r="X348" s="127"/>
      <c r="Y348" s="127"/>
      <c r="Z348" s="127"/>
      <c r="AA348" s="127"/>
      <c r="AB348" s="127"/>
      <c r="AC348" s="127"/>
    </row>
    <row r="349" spans="1:29" ht="30.75" customHeight="1" x14ac:dyDescent="0.25">
      <c r="A349" s="236">
        <f t="shared" si="58"/>
        <v>16</v>
      </c>
      <c r="B349" s="120" t="s">
        <v>8</v>
      </c>
      <c r="C349" s="121" t="s">
        <v>8</v>
      </c>
      <c r="D349" s="122" t="s">
        <v>8</v>
      </c>
      <c r="E349" s="121" t="s">
        <v>8</v>
      </c>
      <c r="F349" s="120" t="s">
        <v>8</v>
      </c>
      <c r="G349" s="120"/>
      <c r="H349" s="120"/>
      <c r="I349" s="120"/>
      <c r="J349" s="123"/>
      <c r="K349" s="123"/>
      <c r="L349" s="123"/>
      <c r="M349" s="124"/>
      <c r="N349" s="124"/>
      <c r="O349" s="126" t="str">
        <f t="shared" si="57"/>
        <v/>
      </c>
      <c r="P349" s="127"/>
      <c r="Q349" s="127"/>
      <c r="R349" s="127"/>
      <c r="S349" s="127"/>
      <c r="T349" s="127"/>
      <c r="U349" s="127"/>
      <c r="V349" s="127"/>
      <c r="W349" s="127"/>
      <c r="X349" s="127"/>
      <c r="Y349" s="127"/>
      <c r="Z349" s="127"/>
      <c r="AA349" s="127"/>
      <c r="AB349" s="127"/>
      <c r="AC349" s="127"/>
    </row>
    <row r="350" spans="1:29" ht="30.75" customHeight="1" x14ac:dyDescent="0.25">
      <c r="A350" s="235">
        <f t="shared" si="58"/>
        <v>17</v>
      </c>
      <c r="B350" s="114" t="s">
        <v>8</v>
      </c>
      <c r="C350" s="115" t="s">
        <v>8</v>
      </c>
      <c r="D350" s="116" t="s">
        <v>8</v>
      </c>
      <c r="E350" s="115" t="s">
        <v>8</v>
      </c>
      <c r="F350" s="114" t="s">
        <v>8</v>
      </c>
      <c r="G350" s="114"/>
      <c r="H350" s="114"/>
      <c r="I350" s="114"/>
      <c r="J350" s="117"/>
      <c r="K350" s="117"/>
      <c r="L350" s="117"/>
      <c r="M350" s="118"/>
      <c r="N350" s="118"/>
      <c r="O350" s="126" t="str">
        <f t="shared" si="57"/>
        <v/>
      </c>
      <c r="P350" s="127"/>
      <c r="Q350" s="127"/>
      <c r="R350" s="127"/>
      <c r="S350" s="127"/>
      <c r="T350" s="127"/>
      <c r="U350" s="127"/>
      <c r="V350" s="127"/>
      <c r="W350" s="127"/>
      <c r="X350" s="127"/>
      <c r="Y350" s="127"/>
      <c r="Z350" s="127"/>
      <c r="AA350" s="127"/>
      <c r="AB350" s="127"/>
      <c r="AC350" s="127"/>
    </row>
    <row r="351" spans="1:29" ht="30.75" customHeight="1" x14ac:dyDescent="0.25">
      <c r="A351" s="236">
        <f t="shared" si="58"/>
        <v>18</v>
      </c>
      <c r="B351" s="120" t="s">
        <v>8</v>
      </c>
      <c r="C351" s="121" t="s">
        <v>8</v>
      </c>
      <c r="D351" s="122" t="s">
        <v>8</v>
      </c>
      <c r="E351" s="121" t="s">
        <v>8</v>
      </c>
      <c r="F351" s="120" t="s">
        <v>8</v>
      </c>
      <c r="G351" s="120"/>
      <c r="H351" s="120"/>
      <c r="I351" s="120"/>
      <c r="J351" s="123"/>
      <c r="K351" s="123"/>
      <c r="L351" s="123"/>
      <c r="M351" s="124"/>
      <c r="N351" s="124"/>
      <c r="O351" s="126" t="str">
        <f t="shared" si="57"/>
        <v/>
      </c>
      <c r="P351" s="127"/>
      <c r="Q351" s="127"/>
      <c r="R351" s="127"/>
      <c r="S351" s="127"/>
      <c r="T351" s="127"/>
      <c r="U351" s="127"/>
      <c r="V351" s="127"/>
      <c r="W351" s="127"/>
      <c r="X351" s="127"/>
      <c r="Y351" s="127"/>
      <c r="Z351" s="127"/>
      <c r="AA351" s="127"/>
      <c r="AB351" s="127"/>
      <c r="AC351" s="127"/>
    </row>
    <row r="352" spans="1:29" ht="30.75" customHeight="1" x14ac:dyDescent="0.25">
      <c r="A352" s="235">
        <f t="shared" si="58"/>
        <v>19</v>
      </c>
      <c r="B352" s="114" t="s">
        <v>8</v>
      </c>
      <c r="C352" s="115" t="s">
        <v>8</v>
      </c>
      <c r="D352" s="116" t="s">
        <v>8</v>
      </c>
      <c r="E352" s="115" t="s">
        <v>8</v>
      </c>
      <c r="F352" s="114" t="s">
        <v>8</v>
      </c>
      <c r="G352" s="114"/>
      <c r="H352" s="114"/>
      <c r="I352" s="114"/>
      <c r="J352" s="117"/>
      <c r="K352" s="117"/>
      <c r="L352" s="117"/>
      <c r="M352" s="118"/>
      <c r="N352" s="118"/>
      <c r="O352" s="126" t="str">
        <f t="shared" si="57"/>
        <v/>
      </c>
      <c r="P352" s="127"/>
      <c r="Q352" s="127"/>
      <c r="R352" s="127"/>
      <c r="S352" s="127"/>
      <c r="T352" s="127"/>
      <c r="U352" s="127"/>
      <c r="V352" s="127"/>
      <c r="W352" s="127"/>
      <c r="X352" s="127"/>
      <c r="Y352" s="127"/>
      <c r="Z352" s="127"/>
      <c r="AA352" s="127"/>
      <c r="AB352" s="127"/>
      <c r="AC352" s="127"/>
    </row>
    <row r="353" spans="1:29" ht="30.75" customHeight="1" x14ac:dyDescent="0.25">
      <c r="A353" s="236">
        <f t="shared" si="58"/>
        <v>20</v>
      </c>
      <c r="B353" s="120"/>
      <c r="C353" s="121"/>
      <c r="D353" s="122" t="s">
        <v>8</v>
      </c>
      <c r="E353" s="121"/>
      <c r="F353" s="120"/>
      <c r="G353" s="120"/>
      <c r="H353" s="120"/>
      <c r="I353" s="120"/>
      <c r="J353" s="123"/>
      <c r="K353" s="123"/>
      <c r="L353" s="123"/>
      <c r="M353" s="124"/>
      <c r="N353" s="124"/>
      <c r="O353" s="126" t="str">
        <f t="shared" si="57"/>
        <v/>
      </c>
      <c r="P353" s="127"/>
      <c r="Q353" s="127"/>
      <c r="R353" s="127"/>
      <c r="S353" s="127"/>
      <c r="T353" s="127"/>
      <c r="U353" s="127"/>
      <c r="V353" s="127"/>
      <c r="W353" s="127"/>
      <c r="X353" s="127"/>
      <c r="Y353" s="127"/>
      <c r="Z353" s="127"/>
      <c r="AA353" s="127"/>
      <c r="AB353" s="127"/>
      <c r="AC353" s="127"/>
    </row>
    <row r="354" spans="1:29" ht="30.75" customHeight="1" x14ac:dyDescent="0.25">
      <c r="A354" s="235">
        <f t="shared" si="58"/>
        <v>21</v>
      </c>
      <c r="B354" s="114"/>
      <c r="C354" s="115"/>
      <c r="D354" s="116" t="s">
        <v>8</v>
      </c>
      <c r="E354" s="115"/>
      <c r="F354" s="114"/>
      <c r="G354" s="114"/>
      <c r="H354" s="114"/>
      <c r="I354" s="114"/>
      <c r="J354" s="117"/>
      <c r="K354" s="117"/>
      <c r="L354" s="117"/>
      <c r="M354" s="118"/>
      <c r="N354" s="118"/>
      <c r="O354" s="126" t="str">
        <f t="shared" si="57"/>
        <v/>
      </c>
      <c r="P354" s="127"/>
      <c r="Q354" s="127"/>
      <c r="R354" s="127"/>
      <c r="S354" s="127"/>
      <c r="T354" s="127"/>
      <c r="U354" s="127"/>
      <c r="V354" s="127"/>
      <c r="W354" s="127"/>
      <c r="X354" s="127"/>
      <c r="Y354" s="127"/>
      <c r="Z354" s="127"/>
      <c r="AA354" s="127"/>
      <c r="AB354" s="127"/>
      <c r="AC354" s="127"/>
    </row>
    <row r="355" spans="1:29" ht="30.75" customHeight="1" x14ac:dyDescent="0.25">
      <c r="A355" s="236">
        <f t="shared" si="58"/>
        <v>22</v>
      </c>
      <c r="B355" s="120"/>
      <c r="C355" s="121"/>
      <c r="D355" s="122"/>
      <c r="E355" s="121"/>
      <c r="F355" s="120"/>
      <c r="G355" s="120"/>
      <c r="H355" s="120"/>
      <c r="I355" s="120"/>
      <c r="J355" s="123"/>
      <c r="K355" s="123"/>
      <c r="L355" s="123"/>
      <c r="M355" s="124"/>
      <c r="N355" s="124"/>
      <c r="O355" s="126" t="str">
        <f t="shared" si="57"/>
        <v/>
      </c>
      <c r="P355" s="127"/>
      <c r="Q355" s="127"/>
      <c r="R355" s="127"/>
      <c r="S355" s="127"/>
      <c r="T355" s="127"/>
      <c r="U355" s="127"/>
      <c r="V355" s="127"/>
      <c r="W355" s="127"/>
      <c r="X355" s="127"/>
      <c r="Y355" s="127"/>
      <c r="Z355" s="127"/>
      <c r="AA355" s="127"/>
      <c r="AB355" s="127"/>
      <c r="AC355" s="127"/>
    </row>
    <row r="356" spans="1:29" ht="30.75" customHeight="1" x14ac:dyDescent="0.25">
      <c r="A356" s="235">
        <f t="shared" si="58"/>
        <v>23</v>
      </c>
      <c r="B356" s="114"/>
      <c r="C356" s="115"/>
      <c r="D356" s="116"/>
      <c r="E356" s="115"/>
      <c r="F356" s="114"/>
      <c r="G356" s="114"/>
      <c r="H356" s="114"/>
      <c r="I356" s="114"/>
      <c r="J356" s="117"/>
      <c r="K356" s="117"/>
      <c r="L356" s="117"/>
      <c r="M356" s="118"/>
      <c r="N356" s="118"/>
      <c r="O356" s="126" t="str">
        <f t="shared" si="57"/>
        <v/>
      </c>
      <c r="P356" s="127"/>
      <c r="Q356" s="127"/>
      <c r="R356" s="127"/>
      <c r="S356" s="127"/>
      <c r="T356" s="127"/>
      <c r="U356" s="127"/>
      <c r="V356" s="127"/>
      <c r="W356" s="127"/>
      <c r="X356" s="127"/>
      <c r="Y356" s="127"/>
      <c r="Z356" s="127"/>
      <c r="AA356" s="127"/>
      <c r="AB356" s="127"/>
      <c r="AC356" s="127"/>
    </row>
    <row r="357" spans="1:29" ht="30.75" customHeight="1" x14ac:dyDescent="0.25">
      <c r="A357" s="236">
        <f t="shared" si="58"/>
        <v>24</v>
      </c>
      <c r="B357" s="120"/>
      <c r="C357" s="121"/>
      <c r="D357" s="122"/>
      <c r="E357" s="121"/>
      <c r="F357" s="120"/>
      <c r="G357" s="120"/>
      <c r="H357" s="120"/>
      <c r="I357" s="120"/>
      <c r="J357" s="123"/>
      <c r="K357" s="123"/>
      <c r="L357" s="123"/>
      <c r="M357" s="124"/>
      <c r="N357" s="124"/>
      <c r="O357" s="126" t="str">
        <f t="shared" si="57"/>
        <v/>
      </c>
      <c r="P357" s="127"/>
      <c r="Q357" s="127"/>
      <c r="R357" s="127"/>
      <c r="S357" s="127"/>
      <c r="T357" s="127"/>
      <c r="U357" s="127"/>
      <c r="V357" s="127"/>
      <c r="W357" s="127"/>
      <c r="X357" s="127"/>
      <c r="Y357" s="127"/>
      <c r="Z357" s="127"/>
      <c r="AA357" s="127"/>
      <c r="AB357" s="127"/>
      <c r="AC357" s="127"/>
    </row>
    <row r="358" spans="1:29" ht="30.75" customHeight="1" x14ac:dyDescent="0.25">
      <c r="A358" s="235">
        <f t="shared" si="58"/>
        <v>25</v>
      </c>
      <c r="B358" s="114"/>
      <c r="C358" s="115"/>
      <c r="D358" s="116"/>
      <c r="E358" s="115"/>
      <c r="F358" s="114"/>
      <c r="G358" s="114"/>
      <c r="H358" s="114"/>
      <c r="I358" s="114"/>
      <c r="J358" s="117"/>
      <c r="K358" s="117"/>
      <c r="L358" s="117"/>
      <c r="M358" s="118"/>
      <c r="N358" s="118"/>
      <c r="O358" s="126" t="str">
        <f t="shared" si="57"/>
        <v/>
      </c>
      <c r="P358" s="127"/>
      <c r="Q358" s="127"/>
      <c r="R358" s="127"/>
      <c r="S358" s="127"/>
      <c r="T358" s="127"/>
      <c r="U358" s="127"/>
      <c r="V358" s="127"/>
      <c r="W358" s="127"/>
      <c r="X358" s="127"/>
      <c r="Y358" s="127"/>
      <c r="Z358" s="127"/>
      <c r="AA358" s="127"/>
      <c r="AB358" s="127"/>
      <c r="AC358" s="127"/>
    </row>
    <row r="359" spans="1:29" ht="30.75" customHeight="1" x14ac:dyDescent="0.25">
      <c r="A359" s="236">
        <f t="shared" si="58"/>
        <v>26</v>
      </c>
      <c r="B359" s="120"/>
      <c r="C359" s="121"/>
      <c r="D359" s="122"/>
      <c r="E359" s="121"/>
      <c r="F359" s="120"/>
      <c r="G359" s="120"/>
      <c r="H359" s="120"/>
      <c r="I359" s="120"/>
      <c r="J359" s="123"/>
      <c r="K359" s="123"/>
      <c r="L359" s="123"/>
      <c r="M359" s="124"/>
      <c r="N359" s="124"/>
      <c r="O359" s="126" t="str">
        <f t="shared" si="57"/>
        <v/>
      </c>
      <c r="P359" s="127"/>
      <c r="Q359" s="127"/>
      <c r="R359" s="127"/>
      <c r="S359" s="127"/>
      <c r="T359" s="127"/>
      <c r="U359" s="127"/>
      <c r="V359" s="127"/>
      <c r="W359" s="127"/>
      <c r="X359" s="127"/>
      <c r="Y359" s="127"/>
      <c r="Z359" s="127"/>
      <c r="AA359" s="127"/>
      <c r="AB359" s="127"/>
      <c r="AC359" s="127"/>
    </row>
    <row r="360" spans="1:29" ht="30.75" customHeight="1" x14ac:dyDescent="0.25">
      <c r="A360" s="235">
        <f t="shared" si="58"/>
        <v>27</v>
      </c>
      <c r="B360" s="114"/>
      <c r="C360" s="115"/>
      <c r="D360" s="116"/>
      <c r="E360" s="115"/>
      <c r="F360" s="114"/>
      <c r="G360" s="114"/>
      <c r="H360" s="114"/>
      <c r="I360" s="114"/>
      <c r="J360" s="117"/>
      <c r="K360" s="117"/>
      <c r="L360" s="117"/>
      <c r="M360" s="118"/>
      <c r="N360" s="118"/>
      <c r="O360" s="126" t="str">
        <f t="shared" si="57"/>
        <v/>
      </c>
      <c r="P360" s="127"/>
      <c r="Q360" s="127"/>
      <c r="R360" s="127"/>
      <c r="S360" s="127"/>
      <c r="T360" s="127"/>
      <c r="U360" s="127"/>
      <c r="V360" s="127"/>
      <c r="W360" s="127"/>
      <c r="X360" s="127"/>
      <c r="Y360" s="127"/>
      <c r="Z360" s="127"/>
      <c r="AA360" s="127"/>
      <c r="AB360" s="127"/>
      <c r="AC360" s="127"/>
    </row>
    <row r="361" spans="1:29" ht="30.75" customHeight="1" x14ac:dyDescent="0.25">
      <c r="A361" s="236">
        <f t="shared" si="58"/>
        <v>28</v>
      </c>
      <c r="B361" s="120"/>
      <c r="C361" s="121"/>
      <c r="D361" s="122"/>
      <c r="E361" s="121"/>
      <c r="F361" s="120"/>
      <c r="G361" s="120"/>
      <c r="H361" s="120"/>
      <c r="I361" s="120"/>
      <c r="J361" s="123"/>
      <c r="K361" s="123"/>
      <c r="L361" s="123"/>
      <c r="M361" s="124"/>
      <c r="N361" s="124"/>
      <c r="O361" s="126" t="str">
        <f t="shared" si="57"/>
        <v/>
      </c>
      <c r="P361" s="127"/>
      <c r="Q361" s="127"/>
      <c r="R361" s="127"/>
      <c r="S361" s="127"/>
      <c r="T361" s="127"/>
      <c r="U361" s="127"/>
      <c r="V361" s="127"/>
      <c r="W361" s="127"/>
      <c r="X361" s="127"/>
      <c r="Y361" s="127"/>
      <c r="Z361" s="127"/>
      <c r="AA361" s="127"/>
      <c r="AB361" s="127"/>
      <c r="AC361" s="127"/>
    </row>
    <row r="362" spans="1:29" ht="30.75" customHeight="1" x14ac:dyDescent="0.25">
      <c r="A362" s="235">
        <f t="shared" si="58"/>
        <v>29</v>
      </c>
      <c r="B362" s="114"/>
      <c r="C362" s="115"/>
      <c r="D362" s="116" t="s">
        <v>8</v>
      </c>
      <c r="E362" s="115"/>
      <c r="F362" s="114"/>
      <c r="G362" s="114"/>
      <c r="H362" s="114"/>
      <c r="I362" s="114"/>
      <c r="J362" s="117"/>
      <c r="K362" s="117"/>
      <c r="L362" s="117"/>
      <c r="M362" s="118"/>
      <c r="N362" s="118"/>
      <c r="O362" s="126" t="str">
        <f t="shared" si="57"/>
        <v/>
      </c>
      <c r="P362" s="127"/>
      <c r="Q362" s="127"/>
      <c r="R362" s="127"/>
      <c r="S362" s="127"/>
      <c r="T362" s="127"/>
      <c r="U362" s="127"/>
      <c r="V362" s="127"/>
      <c r="W362" s="127"/>
      <c r="X362" s="127"/>
      <c r="Y362" s="127"/>
      <c r="Z362" s="127"/>
      <c r="AA362" s="127"/>
      <c r="AB362" s="127"/>
      <c r="AC362" s="127"/>
    </row>
    <row r="363" spans="1:29" ht="30.75" customHeight="1" thickBot="1" x14ac:dyDescent="0.3">
      <c r="A363" s="236">
        <f t="shared" si="58"/>
        <v>30</v>
      </c>
      <c r="B363" s="120"/>
      <c r="C363" s="121"/>
      <c r="D363" s="122" t="s">
        <v>8</v>
      </c>
      <c r="E363" s="121"/>
      <c r="F363" s="120"/>
      <c r="G363" s="120"/>
      <c r="H363" s="120"/>
      <c r="I363" s="120"/>
      <c r="J363" s="123"/>
      <c r="K363" s="123"/>
      <c r="L363" s="123"/>
      <c r="M363" s="123"/>
      <c r="N363" s="129"/>
      <c r="O363" s="119" t="str">
        <f t="shared" si="57"/>
        <v/>
      </c>
      <c r="P363" s="127"/>
      <c r="Q363" s="127"/>
      <c r="R363" s="127"/>
      <c r="S363" s="127"/>
      <c r="T363" s="127"/>
      <c r="U363" s="127"/>
      <c r="V363" s="127"/>
      <c r="W363" s="127"/>
      <c r="X363" s="127"/>
      <c r="Y363" s="127"/>
      <c r="Z363" s="127"/>
      <c r="AA363" s="127"/>
      <c r="AB363" s="127"/>
      <c r="AC363" s="127"/>
    </row>
    <row r="364" spans="1:29" ht="30.75" customHeight="1" thickBot="1" x14ac:dyDescent="0.3">
      <c r="A364" s="463" t="s">
        <v>9</v>
      </c>
      <c r="B364" s="464"/>
      <c r="C364" s="464"/>
      <c r="D364" s="464"/>
      <c r="E364" s="464"/>
      <c r="F364" s="464"/>
      <c r="G364" s="464"/>
      <c r="H364" s="464"/>
      <c r="I364" s="465"/>
      <c r="J364" s="199">
        <f t="shared" ref="J364:L364" si="59">SUM(J334:J363)</f>
        <v>0</v>
      </c>
      <c r="K364" s="199">
        <f t="shared" si="59"/>
        <v>0</v>
      </c>
      <c r="L364" s="199">
        <f t="shared" si="59"/>
        <v>0</v>
      </c>
      <c r="M364" s="200">
        <f t="shared" ref="M364:N364" si="60">SUM(M334:M363)</f>
        <v>0</v>
      </c>
      <c r="N364" s="200">
        <f t="shared" si="60"/>
        <v>0</v>
      </c>
      <c r="O364" s="201"/>
      <c r="P364" s="127"/>
      <c r="Q364" s="127"/>
      <c r="R364" s="127"/>
      <c r="S364" s="127"/>
      <c r="T364" s="127"/>
      <c r="U364" s="127"/>
      <c r="V364" s="127"/>
      <c r="W364" s="127"/>
      <c r="X364" s="127"/>
      <c r="Y364" s="127"/>
      <c r="Z364" s="127"/>
      <c r="AA364" s="127"/>
      <c r="AB364" s="127"/>
      <c r="AC364" s="127"/>
    </row>
    <row r="365" spans="1:29" ht="30.75" customHeight="1" thickBot="1" x14ac:dyDescent="0.3">
      <c r="A365" s="202"/>
      <c r="B365" s="202"/>
      <c r="C365" s="202"/>
      <c r="D365" s="202"/>
      <c r="E365" s="202"/>
      <c r="F365" s="202"/>
      <c r="G365" s="202"/>
      <c r="H365" s="202"/>
      <c r="I365" s="202"/>
      <c r="J365" s="203"/>
      <c r="K365" s="203"/>
      <c r="L365" s="203"/>
      <c r="M365" s="203"/>
      <c r="N365" s="203"/>
      <c r="O365" s="204"/>
      <c r="P365" s="127"/>
      <c r="Q365" s="127"/>
      <c r="R365" s="127"/>
      <c r="S365" s="127"/>
      <c r="T365" s="127"/>
      <c r="U365" s="127"/>
      <c r="V365" s="127"/>
      <c r="W365" s="127"/>
      <c r="X365" s="127"/>
      <c r="Y365" s="127"/>
      <c r="Z365" s="127"/>
      <c r="AA365" s="127"/>
      <c r="AB365" s="127"/>
      <c r="AC365" s="127"/>
    </row>
    <row r="366" spans="1:29" ht="30.75" customHeight="1" thickBot="1" x14ac:dyDescent="0.3">
      <c r="A366" s="431" t="s">
        <v>97</v>
      </c>
      <c r="B366" s="432"/>
      <c r="C366" s="432"/>
      <c r="D366" s="432"/>
      <c r="E366" s="432"/>
      <c r="F366" s="432"/>
      <c r="G366" s="432"/>
      <c r="H366" s="432"/>
      <c r="I366" s="432"/>
      <c r="J366" s="432"/>
      <c r="K366" s="432"/>
      <c r="L366" s="432"/>
      <c r="M366" s="432"/>
      <c r="N366" s="432"/>
      <c r="O366" s="433"/>
      <c r="P366" s="127"/>
      <c r="Q366" s="127"/>
      <c r="R366" s="127"/>
      <c r="S366" s="127"/>
      <c r="T366" s="127"/>
      <c r="U366" s="127"/>
      <c r="V366" s="127"/>
      <c r="W366" s="127"/>
      <c r="X366" s="127"/>
      <c r="Y366" s="127"/>
      <c r="Z366" s="127"/>
      <c r="AA366" s="127"/>
      <c r="AB366" s="127"/>
      <c r="AC366" s="127"/>
    </row>
    <row r="367" spans="1:29" s="112" customFormat="1" ht="60" customHeight="1" x14ac:dyDescent="0.25">
      <c r="A367" s="149" t="s">
        <v>60</v>
      </c>
      <c r="B367" s="150" t="s">
        <v>59</v>
      </c>
      <c r="C367" s="150" t="s">
        <v>57</v>
      </c>
      <c r="D367" s="150" t="s">
        <v>58</v>
      </c>
      <c r="E367" s="150" t="s">
        <v>61</v>
      </c>
      <c r="F367" s="150" t="s">
        <v>62</v>
      </c>
      <c r="G367" s="150" t="s">
        <v>63</v>
      </c>
      <c r="H367" s="150" t="s">
        <v>64</v>
      </c>
      <c r="I367" s="150" t="s">
        <v>65</v>
      </c>
      <c r="J367" s="151" t="s">
        <v>77</v>
      </c>
      <c r="K367" s="151" t="s">
        <v>78</v>
      </c>
      <c r="L367" s="151" t="s">
        <v>76</v>
      </c>
      <c r="M367" s="152" t="s">
        <v>79</v>
      </c>
      <c r="N367" s="152" t="s">
        <v>68</v>
      </c>
      <c r="O367" s="162" t="s">
        <v>67</v>
      </c>
    </row>
    <row r="368" spans="1:29" ht="30.75" customHeight="1" x14ac:dyDescent="0.25">
      <c r="A368" s="235">
        <v>1</v>
      </c>
      <c r="B368" s="114"/>
      <c r="C368" s="115"/>
      <c r="D368" s="116" t="s">
        <v>8</v>
      </c>
      <c r="E368" s="115"/>
      <c r="F368" s="114"/>
      <c r="G368" s="114"/>
      <c r="H368" s="114"/>
      <c r="I368" s="114"/>
      <c r="J368" s="117"/>
      <c r="K368" s="117"/>
      <c r="L368" s="117"/>
      <c r="M368" s="118"/>
      <c r="N368" s="118"/>
      <c r="O368" s="126" t="str">
        <f t="shared" ref="O368:O397" si="61">IF(J368&gt;=15000,"Sí","")</f>
        <v/>
      </c>
      <c r="P368" s="127"/>
      <c r="Q368" s="127"/>
      <c r="R368" s="127"/>
      <c r="S368" s="127"/>
      <c r="T368" s="127"/>
      <c r="U368" s="127"/>
      <c r="V368" s="127"/>
      <c r="W368" s="127"/>
      <c r="X368" s="127"/>
      <c r="Y368" s="127"/>
      <c r="Z368" s="127"/>
      <c r="AA368" s="127"/>
      <c r="AB368" s="127"/>
      <c r="AC368" s="127"/>
    </row>
    <row r="369" spans="1:29" ht="30.75" customHeight="1" x14ac:dyDescent="0.25">
      <c r="A369" s="236">
        <f t="shared" ref="A369:A397" si="62">A368+1</f>
        <v>2</v>
      </c>
      <c r="B369" s="120"/>
      <c r="C369" s="121"/>
      <c r="D369" s="122" t="s">
        <v>8</v>
      </c>
      <c r="E369" s="121"/>
      <c r="F369" s="120"/>
      <c r="G369" s="120"/>
      <c r="H369" s="120"/>
      <c r="I369" s="120"/>
      <c r="J369" s="123"/>
      <c r="K369" s="123"/>
      <c r="L369" s="123"/>
      <c r="M369" s="124"/>
      <c r="N369" s="124"/>
      <c r="O369" s="126" t="str">
        <f t="shared" si="61"/>
        <v/>
      </c>
      <c r="P369" s="127"/>
      <c r="Q369" s="127"/>
      <c r="R369" s="127"/>
      <c r="S369" s="127"/>
      <c r="T369" s="127"/>
      <c r="U369" s="127"/>
      <c r="V369" s="127"/>
      <c r="W369" s="127"/>
      <c r="X369" s="127"/>
      <c r="Y369" s="127"/>
      <c r="Z369" s="127"/>
      <c r="AA369" s="127"/>
      <c r="AB369" s="127"/>
      <c r="AC369" s="127"/>
    </row>
    <row r="370" spans="1:29" ht="30.75" customHeight="1" x14ac:dyDescent="0.25">
      <c r="A370" s="235">
        <f t="shared" si="62"/>
        <v>3</v>
      </c>
      <c r="B370" s="114"/>
      <c r="C370" s="115"/>
      <c r="D370" s="116" t="s">
        <v>8</v>
      </c>
      <c r="E370" s="115"/>
      <c r="F370" s="114"/>
      <c r="G370" s="114"/>
      <c r="H370" s="114"/>
      <c r="I370" s="114"/>
      <c r="J370" s="117"/>
      <c r="K370" s="117"/>
      <c r="L370" s="117"/>
      <c r="M370" s="118"/>
      <c r="N370" s="118"/>
      <c r="O370" s="126" t="str">
        <f t="shared" si="61"/>
        <v/>
      </c>
      <c r="P370" s="127"/>
      <c r="Q370" s="127"/>
      <c r="R370" s="127"/>
      <c r="S370" s="127"/>
      <c r="T370" s="127"/>
      <c r="U370" s="127"/>
      <c r="V370" s="127"/>
      <c r="W370" s="127"/>
      <c r="X370" s="127"/>
      <c r="Y370" s="127"/>
      <c r="Z370" s="127"/>
      <c r="AA370" s="127"/>
      <c r="AB370" s="127"/>
      <c r="AC370" s="127"/>
    </row>
    <row r="371" spans="1:29" ht="30.75" customHeight="1" x14ac:dyDescent="0.25">
      <c r="A371" s="236">
        <f t="shared" si="62"/>
        <v>4</v>
      </c>
      <c r="B371" s="120"/>
      <c r="C371" s="121"/>
      <c r="D371" s="122"/>
      <c r="E371" s="121"/>
      <c r="F371" s="120"/>
      <c r="G371" s="120"/>
      <c r="H371" s="120"/>
      <c r="I371" s="120"/>
      <c r="J371" s="123"/>
      <c r="K371" s="123"/>
      <c r="L371" s="123"/>
      <c r="M371" s="124"/>
      <c r="N371" s="124"/>
      <c r="O371" s="126" t="str">
        <f t="shared" si="61"/>
        <v/>
      </c>
      <c r="P371" s="127"/>
      <c r="Q371" s="127"/>
      <c r="R371" s="127"/>
      <c r="S371" s="127"/>
      <c r="T371" s="127"/>
      <c r="U371" s="127"/>
      <c r="V371" s="127"/>
      <c r="W371" s="127"/>
      <c r="X371" s="127"/>
      <c r="Y371" s="127"/>
      <c r="Z371" s="127"/>
      <c r="AA371" s="127"/>
      <c r="AB371" s="127"/>
      <c r="AC371" s="127"/>
    </row>
    <row r="372" spans="1:29" ht="30.75" customHeight="1" x14ac:dyDescent="0.25">
      <c r="A372" s="235">
        <f t="shared" si="62"/>
        <v>5</v>
      </c>
      <c r="B372" s="114"/>
      <c r="C372" s="115"/>
      <c r="D372" s="116" t="s">
        <v>8</v>
      </c>
      <c r="E372" s="115"/>
      <c r="F372" s="114"/>
      <c r="G372" s="114"/>
      <c r="H372" s="114"/>
      <c r="I372" s="114"/>
      <c r="J372" s="117"/>
      <c r="K372" s="117"/>
      <c r="L372" s="117"/>
      <c r="M372" s="118"/>
      <c r="N372" s="118"/>
      <c r="O372" s="126" t="str">
        <f t="shared" si="61"/>
        <v/>
      </c>
      <c r="P372" s="127"/>
      <c r="Q372" s="127"/>
      <c r="R372" s="127"/>
      <c r="S372" s="127"/>
      <c r="T372" s="127"/>
      <c r="U372" s="127"/>
      <c r="V372" s="127"/>
      <c r="W372" s="127"/>
      <c r="X372" s="127"/>
      <c r="Y372" s="127"/>
      <c r="Z372" s="127"/>
      <c r="AA372" s="127"/>
      <c r="AB372" s="127"/>
      <c r="AC372" s="127"/>
    </row>
    <row r="373" spans="1:29" ht="30.75" customHeight="1" x14ac:dyDescent="0.25">
      <c r="A373" s="236">
        <f t="shared" si="62"/>
        <v>6</v>
      </c>
      <c r="B373" s="120"/>
      <c r="C373" s="121"/>
      <c r="D373" s="122" t="s">
        <v>8</v>
      </c>
      <c r="E373" s="121"/>
      <c r="F373" s="120"/>
      <c r="G373" s="120"/>
      <c r="H373" s="120"/>
      <c r="I373" s="120"/>
      <c r="J373" s="123"/>
      <c r="K373" s="123"/>
      <c r="L373" s="123"/>
      <c r="M373" s="124"/>
      <c r="N373" s="124"/>
      <c r="O373" s="126" t="str">
        <f t="shared" si="61"/>
        <v/>
      </c>
      <c r="P373" s="127"/>
      <c r="Q373" s="127"/>
      <c r="R373" s="127"/>
      <c r="S373" s="127"/>
      <c r="T373" s="127"/>
      <c r="U373" s="127"/>
      <c r="V373" s="127"/>
      <c r="W373" s="127"/>
      <c r="X373" s="127"/>
      <c r="Y373" s="127"/>
      <c r="Z373" s="127"/>
      <c r="AA373" s="127"/>
      <c r="AB373" s="127"/>
      <c r="AC373" s="127"/>
    </row>
    <row r="374" spans="1:29" ht="30.75" customHeight="1" x14ac:dyDescent="0.25">
      <c r="A374" s="235">
        <f t="shared" si="62"/>
        <v>7</v>
      </c>
      <c r="B374" s="114"/>
      <c r="C374" s="115"/>
      <c r="D374" s="116" t="s">
        <v>8</v>
      </c>
      <c r="E374" s="115"/>
      <c r="F374" s="114"/>
      <c r="G374" s="114"/>
      <c r="H374" s="114"/>
      <c r="I374" s="114"/>
      <c r="J374" s="117"/>
      <c r="K374" s="117"/>
      <c r="L374" s="117"/>
      <c r="M374" s="118"/>
      <c r="N374" s="118"/>
      <c r="O374" s="126" t="str">
        <f t="shared" si="61"/>
        <v/>
      </c>
      <c r="P374" s="127"/>
      <c r="Q374" s="127"/>
      <c r="R374" s="127"/>
      <c r="S374" s="127"/>
      <c r="T374" s="127"/>
      <c r="U374" s="127"/>
      <c r="V374" s="127"/>
      <c r="W374" s="127"/>
      <c r="X374" s="127"/>
      <c r="Y374" s="127"/>
      <c r="Z374" s="127"/>
      <c r="AA374" s="127"/>
      <c r="AB374" s="127"/>
      <c r="AC374" s="127"/>
    </row>
    <row r="375" spans="1:29" ht="30.75" customHeight="1" x14ac:dyDescent="0.25">
      <c r="A375" s="236">
        <f t="shared" si="62"/>
        <v>8</v>
      </c>
      <c r="B375" s="120"/>
      <c r="C375" s="121"/>
      <c r="D375" s="122" t="s">
        <v>8</v>
      </c>
      <c r="E375" s="121"/>
      <c r="F375" s="120"/>
      <c r="G375" s="120"/>
      <c r="H375" s="120"/>
      <c r="I375" s="120"/>
      <c r="J375" s="123"/>
      <c r="K375" s="123"/>
      <c r="L375" s="123"/>
      <c r="M375" s="124"/>
      <c r="N375" s="124"/>
      <c r="O375" s="126" t="str">
        <f t="shared" si="61"/>
        <v/>
      </c>
      <c r="P375" s="127"/>
      <c r="Q375" s="127"/>
      <c r="R375" s="127"/>
      <c r="S375" s="127"/>
      <c r="T375" s="127"/>
      <c r="U375" s="127"/>
      <c r="V375" s="127"/>
      <c r="W375" s="127"/>
      <c r="X375" s="127"/>
      <c r="Y375" s="127"/>
      <c r="Z375" s="127"/>
      <c r="AA375" s="127"/>
      <c r="AB375" s="127"/>
      <c r="AC375" s="127"/>
    </row>
    <row r="376" spans="1:29" ht="30.75" customHeight="1" x14ac:dyDescent="0.25">
      <c r="A376" s="235">
        <f t="shared" si="62"/>
        <v>9</v>
      </c>
      <c r="B376" s="114"/>
      <c r="C376" s="115"/>
      <c r="D376" s="116" t="s">
        <v>8</v>
      </c>
      <c r="E376" s="115"/>
      <c r="F376" s="114"/>
      <c r="G376" s="114"/>
      <c r="H376" s="114"/>
      <c r="I376" s="114"/>
      <c r="J376" s="117"/>
      <c r="K376" s="117"/>
      <c r="L376" s="117"/>
      <c r="M376" s="118"/>
      <c r="N376" s="118"/>
      <c r="O376" s="126" t="str">
        <f t="shared" si="61"/>
        <v/>
      </c>
      <c r="P376" s="127"/>
      <c r="Q376" s="127"/>
      <c r="R376" s="127"/>
      <c r="S376" s="127"/>
      <c r="T376" s="127"/>
      <c r="U376" s="127"/>
      <c r="V376" s="127"/>
      <c r="W376" s="127"/>
      <c r="X376" s="127"/>
      <c r="Y376" s="127"/>
      <c r="Z376" s="127"/>
      <c r="AA376" s="127"/>
      <c r="AB376" s="127"/>
      <c r="AC376" s="127"/>
    </row>
    <row r="377" spans="1:29" ht="30.75" customHeight="1" x14ac:dyDescent="0.25">
      <c r="A377" s="236">
        <f t="shared" si="62"/>
        <v>10</v>
      </c>
      <c r="B377" s="120"/>
      <c r="C377" s="121"/>
      <c r="D377" s="122" t="s">
        <v>8</v>
      </c>
      <c r="E377" s="121"/>
      <c r="F377" s="120"/>
      <c r="G377" s="120"/>
      <c r="H377" s="120"/>
      <c r="I377" s="120"/>
      <c r="J377" s="123"/>
      <c r="K377" s="123"/>
      <c r="L377" s="123"/>
      <c r="M377" s="124"/>
      <c r="N377" s="124"/>
      <c r="O377" s="126" t="str">
        <f t="shared" si="61"/>
        <v/>
      </c>
      <c r="P377" s="127"/>
      <c r="Q377" s="127"/>
      <c r="R377" s="127"/>
      <c r="S377" s="127"/>
      <c r="T377" s="127"/>
      <c r="U377" s="127"/>
      <c r="V377" s="127"/>
      <c r="W377" s="127"/>
      <c r="X377" s="127"/>
      <c r="Y377" s="127"/>
      <c r="Z377" s="127"/>
      <c r="AA377" s="127"/>
      <c r="AB377" s="127"/>
      <c r="AC377" s="127"/>
    </row>
    <row r="378" spans="1:29" ht="30.75" customHeight="1" x14ac:dyDescent="0.25">
      <c r="A378" s="235">
        <f t="shared" si="62"/>
        <v>11</v>
      </c>
      <c r="B378" s="114"/>
      <c r="C378" s="115"/>
      <c r="D378" s="116" t="s">
        <v>8</v>
      </c>
      <c r="E378" s="115"/>
      <c r="F378" s="114"/>
      <c r="G378" s="114"/>
      <c r="H378" s="114"/>
      <c r="I378" s="114"/>
      <c r="J378" s="117"/>
      <c r="K378" s="117"/>
      <c r="L378" s="117"/>
      <c r="M378" s="118"/>
      <c r="N378" s="118"/>
      <c r="O378" s="126" t="str">
        <f t="shared" si="61"/>
        <v/>
      </c>
      <c r="P378" s="127"/>
      <c r="Q378" s="127"/>
      <c r="R378" s="127"/>
      <c r="S378" s="127"/>
      <c r="T378" s="127"/>
      <c r="U378" s="127"/>
      <c r="V378" s="127"/>
      <c r="W378" s="127"/>
      <c r="X378" s="127"/>
      <c r="Y378" s="127"/>
      <c r="Z378" s="127"/>
      <c r="AA378" s="127"/>
      <c r="AB378" s="127"/>
      <c r="AC378" s="127"/>
    </row>
    <row r="379" spans="1:29" ht="30.75" customHeight="1" x14ac:dyDescent="0.25">
      <c r="A379" s="236">
        <f t="shared" si="62"/>
        <v>12</v>
      </c>
      <c r="B379" s="120"/>
      <c r="C379" s="121"/>
      <c r="D379" s="122" t="s">
        <v>8</v>
      </c>
      <c r="E379" s="121"/>
      <c r="F379" s="120"/>
      <c r="G379" s="120"/>
      <c r="H379" s="120"/>
      <c r="I379" s="120"/>
      <c r="J379" s="123"/>
      <c r="K379" s="123"/>
      <c r="L379" s="123"/>
      <c r="M379" s="124"/>
      <c r="N379" s="124"/>
      <c r="O379" s="126" t="str">
        <f t="shared" si="61"/>
        <v/>
      </c>
      <c r="P379" s="127"/>
      <c r="Q379" s="127"/>
      <c r="R379" s="127"/>
      <c r="S379" s="127"/>
      <c r="T379" s="127"/>
      <c r="U379" s="127"/>
      <c r="V379" s="127"/>
      <c r="W379" s="127"/>
      <c r="X379" s="127"/>
      <c r="Y379" s="127"/>
      <c r="Z379" s="127"/>
      <c r="AA379" s="127"/>
      <c r="AB379" s="127"/>
      <c r="AC379" s="127"/>
    </row>
    <row r="380" spans="1:29" ht="30.75" customHeight="1" x14ac:dyDescent="0.25">
      <c r="A380" s="235">
        <f t="shared" si="62"/>
        <v>13</v>
      </c>
      <c r="B380" s="114"/>
      <c r="C380" s="115"/>
      <c r="D380" s="116" t="s">
        <v>8</v>
      </c>
      <c r="E380" s="115"/>
      <c r="F380" s="114"/>
      <c r="G380" s="114"/>
      <c r="H380" s="114"/>
      <c r="I380" s="114"/>
      <c r="J380" s="117"/>
      <c r="K380" s="117"/>
      <c r="L380" s="117"/>
      <c r="M380" s="118"/>
      <c r="N380" s="118"/>
      <c r="O380" s="126" t="str">
        <f t="shared" si="61"/>
        <v/>
      </c>
      <c r="P380" s="127"/>
      <c r="Q380" s="127"/>
      <c r="R380" s="127"/>
      <c r="S380" s="127"/>
      <c r="T380" s="127"/>
      <c r="U380" s="127"/>
      <c r="V380" s="127"/>
      <c r="W380" s="127"/>
      <c r="X380" s="127"/>
      <c r="Y380" s="127"/>
      <c r="Z380" s="127"/>
      <c r="AA380" s="127"/>
      <c r="AB380" s="127"/>
      <c r="AC380" s="127"/>
    </row>
    <row r="381" spans="1:29" ht="30.75" customHeight="1" x14ac:dyDescent="0.25">
      <c r="A381" s="236">
        <f t="shared" si="62"/>
        <v>14</v>
      </c>
      <c r="B381" s="120" t="s">
        <v>8</v>
      </c>
      <c r="C381" s="121" t="s">
        <v>8</v>
      </c>
      <c r="D381" s="122" t="s">
        <v>8</v>
      </c>
      <c r="E381" s="121" t="s">
        <v>8</v>
      </c>
      <c r="F381" s="120" t="s">
        <v>8</v>
      </c>
      <c r="G381" s="120"/>
      <c r="H381" s="120"/>
      <c r="I381" s="120"/>
      <c r="J381" s="123"/>
      <c r="K381" s="123"/>
      <c r="L381" s="123"/>
      <c r="M381" s="124"/>
      <c r="N381" s="124"/>
      <c r="O381" s="126" t="str">
        <f t="shared" si="61"/>
        <v/>
      </c>
      <c r="P381" s="127"/>
      <c r="Q381" s="127"/>
      <c r="R381" s="127"/>
      <c r="S381" s="127"/>
      <c r="T381" s="127"/>
      <c r="U381" s="127"/>
      <c r="V381" s="127"/>
      <c r="W381" s="127"/>
      <c r="X381" s="127"/>
      <c r="Y381" s="127"/>
      <c r="Z381" s="127"/>
      <c r="AA381" s="127"/>
      <c r="AB381" s="127"/>
      <c r="AC381" s="127"/>
    </row>
    <row r="382" spans="1:29" ht="30.75" customHeight="1" x14ac:dyDescent="0.25">
      <c r="A382" s="235">
        <f t="shared" si="62"/>
        <v>15</v>
      </c>
      <c r="B382" s="114" t="s">
        <v>8</v>
      </c>
      <c r="C382" s="115" t="s">
        <v>8</v>
      </c>
      <c r="D382" s="116" t="s">
        <v>8</v>
      </c>
      <c r="E382" s="115" t="s">
        <v>8</v>
      </c>
      <c r="F382" s="114" t="s">
        <v>8</v>
      </c>
      <c r="G382" s="114"/>
      <c r="H382" s="114"/>
      <c r="I382" s="114"/>
      <c r="J382" s="117"/>
      <c r="K382" s="117"/>
      <c r="L382" s="117"/>
      <c r="M382" s="118"/>
      <c r="N382" s="118"/>
      <c r="O382" s="126" t="str">
        <f t="shared" si="61"/>
        <v/>
      </c>
      <c r="P382" s="127"/>
      <c r="Q382" s="127"/>
      <c r="R382" s="127"/>
      <c r="S382" s="127"/>
      <c r="T382" s="127"/>
      <c r="U382" s="127"/>
      <c r="V382" s="127"/>
      <c r="W382" s="127"/>
      <c r="X382" s="127"/>
      <c r="Y382" s="127"/>
      <c r="Z382" s="127"/>
      <c r="AA382" s="127"/>
      <c r="AB382" s="127"/>
      <c r="AC382" s="127"/>
    </row>
    <row r="383" spans="1:29" ht="30.75" customHeight="1" x14ac:dyDescent="0.25">
      <c r="A383" s="236">
        <f t="shared" si="62"/>
        <v>16</v>
      </c>
      <c r="B383" s="120" t="s">
        <v>8</v>
      </c>
      <c r="C383" s="121" t="s">
        <v>8</v>
      </c>
      <c r="D383" s="122" t="s">
        <v>8</v>
      </c>
      <c r="E383" s="121" t="s">
        <v>8</v>
      </c>
      <c r="F383" s="120" t="s">
        <v>8</v>
      </c>
      <c r="G383" s="120"/>
      <c r="H383" s="120"/>
      <c r="I383" s="120"/>
      <c r="J383" s="123"/>
      <c r="K383" s="123"/>
      <c r="L383" s="123"/>
      <c r="M383" s="124"/>
      <c r="N383" s="124"/>
      <c r="O383" s="126" t="str">
        <f t="shared" si="61"/>
        <v/>
      </c>
      <c r="P383" s="127"/>
      <c r="Q383" s="127"/>
      <c r="R383" s="127"/>
      <c r="S383" s="127"/>
      <c r="T383" s="127"/>
      <c r="U383" s="127"/>
      <c r="V383" s="127"/>
      <c r="W383" s="127"/>
      <c r="X383" s="127"/>
      <c r="Y383" s="127"/>
      <c r="Z383" s="127"/>
      <c r="AA383" s="127"/>
      <c r="AB383" s="127"/>
      <c r="AC383" s="127"/>
    </row>
    <row r="384" spans="1:29" ht="30.75" customHeight="1" x14ac:dyDescent="0.25">
      <c r="A384" s="235">
        <f t="shared" si="62"/>
        <v>17</v>
      </c>
      <c r="B384" s="114" t="s">
        <v>8</v>
      </c>
      <c r="C384" s="115" t="s">
        <v>8</v>
      </c>
      <c r="D384" s="116" t="s">
        <v>8</v>
      </c>
      <c r="E384" s="115" t="s">
        <v>8</v>
      </c>
      <c r="F384" s="114" t="s">
        <v>8</v>
      </c>
      <c r="G384" s="114"/>
      <c r="H384" s="114"/>
      <c r="I384" s="114"/>
      <c r="J384" s="117"/>
      <c r="K384" s="117"/>
      <c r="L384" s="117"/>
      <c r="M384" s="118"/>
      <c r="N384" s="118"/>
      <c r="O384" s="126" t="str">
        <f t="shared" si="61"/>
        <v/>
      </c>
      <c r="P384" s="127"/>
      <c r="Q384" s="127"/>
      <c r="R384" s="127"/>
      <c r="S384" s="127"/>
      <c r="T384" s="127"/>
      <c r="U384" s="127"/>
      <c r="V384" s="127"/>
      <c r="W384" s="127"/>
      <c r="X384" s="127"/>
      <c r="Y384" s="127"/>
      <c r="Z384" s="127"/>
      <c r="AA384" s="127"/>
      <c r="AB384" s="127"/>
      <c r="AC384" s="127"/>
    </row>
    <row r="385" spans="1:29" ht="30.75" customHeight="1" x14ac:dyDescent="0.25">
      <c r="A385" s="236">
        <f t="shared" si="62"/>
        <v>18</v>
      </c>
      <c r="B385" s="120" t="s">
        <v>8</v>
      </c>
      <c r="C385" s="121" t="s">
        <v>8</v>
      </c>
      <c r="D385" s="122" t="s">
        <v>8</v>
      </c>
      <c r="E385" s="121" t="s">
        <v>8</v>
      </c>
      <c r="F385" s="120" t="s">
        <v>8</v>
      </c>
      <c r="G385" s="120"/>
      <c r="H385" s="120"/>
      <c r="I385" s="120"/>
      <c r="J385" s="123"/>
      <c r="K385" s="123"/>
      <c r="L385" s="123"/>
      <c r="M385" s="124"/>
      <c r="N385" s="124"/>
      <c r="O385" s="126" t="str">
        <f t="shared" si="61"/>
        <v/>
      </c>
      <c r="P385" s="127"/>
      <c r="Q385" s="127"/>
      <c r="R385" s="127"/>
      <c r="S385" s="127"/>
      <c r="T385" s="127"/>
      <c r="U385" s="127"/>
      <c r="V385" s="127"/>
      <c r="W385" s="127"/>
      <c r="X385" s="127"/>
      <c r="Y385" s="127"/>
      <c r="Z385" s="127"/>
      <c r="AA385" s="127"/>
      <c r="AB385" s="127"/>
      <c r="AC385" s="127"/>
    </row>
    <row r="386" spans="1:29" ht="30.75" customHeight="1" x14ac:dyDescent="0.25">
      <c r="A386" s="235">
        <f t="shared" si="62"/>
        <v>19</v>
      </c>
      <c r="B386" s="114" t="s">
        <v>8</v>
      </c>
      <c r="C386" s="115" t="s">
        <v>8</v>
      </c>
      <c r="D386" s="116" t="s">
        <v>8</v>
      </c>
      <c r="E386" s="115" t="s">
        <v>8</v>
      </c>
      <c r="F386" s="114" t="s">
        <v>8</v>
      </c>
      <c r="G386" s="114"/>
      <c r="H386" s="114"/>
      <c r="I386" s="114"/>
      <c r="J386" s="117"/>
      <c r="K386" s="117"/>
      <c r="L386" s="117"/>
      <c r="M386" s="118"/>
      <c r="N386" s="118"/>
      <c r="O386" s="126" t="str">
        <f t="shared" si="61"/>
        <v/>
      </c>
      <c r="P386" s="127"/>
      <c r="Q386" s="127"/>
      <c r="R386" s="127"/>
      <c r="S386" s="127"/>
      <c r="T386" s="127"/>
      <c r="U386" s="127"/>
      <c r="V386" s="127"/>
      <c r="W386" s="127"/>
      <c r="X386" s="127"/>
      <c r="Y386" s="127"/>
      <c r="Z386" s="127"/>
      <c r="AA386" s="127"/>
      <c r="AB386" s="127"/>
      <c r="AC386" s="127"/>
    </row>
    <row r="387" spans="1:29" ht="30.75" customHeight="1" x14ac:dyDescent="0.25">
      <c r="A387" s="236">
        <f t="shared" si="62"/>
        <v>20</v>
      </c>
      <c r="B387" s="120"/>
      <c r="C387" s="121"/>
      <c r="D387" s="122" t="s">
        <v>8</v>
      </c>
      <c r="E387" s="121"/>
      <c r="F387" s="120"/>
      <c r="G387" s="120"/>
      <c r="H387" s="120"/>
      <c r="I387" s="120"/>
      <c r="J387" s="123"/>
      <c r="K387" s="123"/>
      <c r="L387" s="123"/>
      <c r="M387" s="124"/>
      <c r="N387" s="124"/>
      <c r="O387" s="126" t="str">
        <f t="shared" si="61"/>
        <v/>
      </c>
      <c r="P387" s="127"/>
      <c r="Q387" s="127"/>
      <c r="R387" s="127"/>
      <c r="S387" s="127"/>
      <c r="T387" s="127"/>
      <c r="U387" s="127"/>
      <c r="V387" s="127"/>
      <c r="W387" s="127"/>
      <c r="X387" s="127"/>
      <c r="Y387" s="127"/>
      <c r="Z387" s="127"/>
      <c r="AA387" s="127"/>
      <c r="AB387" s="127"/>
      <c r="AC387" s="127"/>
    </row>
    <row r="388" spans="1:29" ht="30.75" customHeight="1" x14ac:dyDescent="0.25">
      <c r="A388" s="235">
        <f t="shared" si="62"/>
        <v>21</v>
      </c>
      <c r="B388" s="114"/>
      <c r="C388" s="115"/>
      <c r="D388" s="116" t="s">
        <v>8</v>
      </c>
      <c r="E388" s="115"/>
      <c r="F388" s="114"/>
      <c r="G388" s="114"/>
      <c r="H388" s="114"/>
      <c r="I388" s="114"/>
      <c r="J388" s="117"/>
      <c r="K388" s="117"/>
      <c r="L388" s="117"/>
      <c r="M388" s="118"/>
      <c r="N388" s="118"/>
      <c r="O388" s="126" t="str">
        <f t="shared" si="61"/>
        <v/>
      </c>
      <c r="P388" s="127"/>
      <c r="Q388" s="127"/>
      <c r="R388" s="127"/>
      <c r="S388" s="127"/>
      <c r="T388" s="127"/>
      <c r="U388" s="127"/>
      <c r="V388" s="127"/>
      <c r="W388" s="127"/>
      <c r="X388" s="127"/>
      <c r="Y388" s="127"/>
      <c r="Z388" s="127"/>
      <c r="AA388" s="127"/>
      <c r="AB388" s="127"/>
      <c r="AC388" s="127"/>
    </row>
    <row r="389" spans="1:29" ht="30.75" customHeight="1" x14ac:dyDescent="0.25">
      <c r="A389" s="236">
        <f t="shared" si="62"/>
        <v>22</v>
      </c>
      <c r="B389" s="120"/>
      <c r="C389" s="121"/>
      <c r="D389" s="122"/>
      <c r="E389" s="121"/>
      <c r="F389" s="120"/>
      <c r="G389" s="120"/>
      <c r="H389" s="120"/>
      <c r="I389" s="120"/>
      <c r="J389" s="123"/>
      <c r="K389" s="123"/>
      <c r="L389" s="123"/>
      <c r="M389" s="124"/>
      <c r="N389" s="124"/>
      <c r="O389" s="126" t="str">
        <f t="shared" si="61"/>
        <v/>
      </c>
      <c r="P389" s="127"/>
      <c r="Q389" s="127"/>
      <c r="R389" s="127"/>
      <c r="S389" s="127"/>
      <c r="T389" s="127"/>
      <c r="U389" s="127"/>
      <c r="V389" s="127"/>
      <c r="W389" s="127"/>
      <c r="X389" s="127"/>
      <c r="Y389" s="127"/>
      <c r="Z389" s="127"/>
      <c r="AA389" s="127"/>
      <c r="AB389" s="127"/>
      <c r="AC389" s="127"/>
    </row>
    <row r="390" spans="1:29" ht="30.75" customHeight="1" x14ac:dyDescent="0.25">
      <c r="A390" s="235">
        <f t="shared" si="62"/>
        <v>23</v>
      </c>
      <c r="B390" s="114"/>
      <c r="C390" s="115"/>
      <c r="D390" s="116"/>
      <c r="E390" s="115"/>
      <c r="F390" s="114"/>
      <c r="G390" s="114"/>
      <c r="H390" s="114"/>
      <c r="I390" s="114"/>
      <c r="J390" s="117"/>
      <c r="K390" s="117"/>
      <c r="L390" s="117"/>
      <c r="M390" s="118"/>
      <c r="N390" s="118"/>
      <c r="O390" s="126" t="str">
        <f t="shared" si="61"/>
        <v/>
      </c>
      <c r="P390" s="127"/>
      <c r="Q390" s="127"/>
      <c r="R390" s="127"/>
      <c r="S390" s="127"/>
      <c r="T390" s="127"/>
      <c r="U390" s="127"/>
      <c r="V390" s="127"/>
      <c r="W390" s="127"/>
      <c r="X390" s="127"/>
      <c r="Y390" s="127"/>
      <c r="Z390" s="127"/>
      <c r="AA390" s="127"/>
      <c r="AB390" s="127"/>
      <c r="AC390" s="127"/>
    </row>
    <row r="391" spans="1:29" ht="30.75" customHeight="1" x14ac:dyDescent="0.25">
      <c r="A391" s="236">
        <f t="shared" si="62"/>
        <v>24</v>
      </c>
      <c r="B391" s="120"/>
      <c r="C391" s="121"/>
      <c r="D391" s="122"/>
      <c r="E391" s="121"/>
      <c r="F391" s="120"/>
      <c r="G391" s="120"/>
      <c r="H391" s="120"/>
      <c r="I391" s="120"/>
      <c r="J391" s="123"/>
      <c r="K391" s="123"/>
      <c r="L391" s="123"/>
      <c r="M391" s="124"/>
      <c r="N391" s="124"/>
      <c r="O391" s="126" t="str">
        <f t="shared" si="61"/>
        <v/>
      </c>
      <c r="P391" s="127"/>
      <c r="Q391" s="127"/>
      <c r="R391" s="127"/>
      <c r="S391" s="127"/>
      <c r="T391" s="127"/>
      <c r="U391" s="127"/>
      <c r="V391" s="127"/>
      <c r="W391" s="127"/>
      <c r="X391" s="127"/>
      <c r="Y391" s="127"/>
      <c r="Z391" s="127"/>
      <c r="AA391" s="127"/>
      <c r="AB391" s="127"/>
      <c r="AC391" s="127"/>
    </row>
    <row r="392" spans="1:29" ht="30.75" customHeight="1" x14ac:dyDescent="0.25">
      <c r="A392" s="235">
        <f t="shared" si="62"/>
        <v>25</v>
      </c>
      <c r="B392" s="114"/>
      <c r="C392" s="115"/>
      <c r="D392" s="116"/>
      <c r="E392" s="115"/>
      <c r="F392" s="114"/>
      <c r="G392" s="114"/>
      <c r="H392" s="114"/>
      <c r="I392" s="114"/>
      <c r="J392" s="117"/>
      <c r="K392" s="117"/>
      <c r="L392" s="117"/>
      <c r="M392" s="118"/>
      <c r="N392" s="118"/>
      <c r="O392" s="126" t="str">
        <f t="shared" si="61"/>
        <v/>
      </c>
      <c r="P392" s="127"/>
      <c r="Q392" s="127"/>
      <c r="R392" s="127"/>
      <c r="S392" s="127"/>
      <c r="T392" s="127"/>
      <c r="U392" s="127"/>
      <c r="V392" s="127"/>
      <c r="W392" s="127"/>
      <c r="X392" s="127"/>
      <c r="Y392" s="127"/>
      <c r="Z392" s="127"/>
      <c r="AA392" s="127"/>
      <c r="AB392" s="127"/>
      <c r="AC392" s="127"/>
    </row>
    <row r="393" spans="1:29" ht="30.75" customHeight="1" x14ac:dyDescent="0.25">
      <c r="A393" s="236">
        <f t="shared" si="62"/>
        <v>26</v>
      </c>
      <c r="B393" s="120"/>
      <c r="C393" s="121"/>
      <c r="D393" s="122"/>
      <c r="E393" s="121"/>
      <c r="F393" s="120"/>
      <c r="G393" s="120"/>
      <c r="H393" s="120"/>
      <c r="I393" s="120"/>
      <c r="J393" s="123"/>
      <c r="K393" s="123"/>
      <c r="L393" s="123"/>
      <c r="M393" s="124"/>
      <c r="N393" s="124"/>
      <c r="O393" s="126" t="str">
        <f t="shared" si="61"/>
        <v/>
      </c>
      <c r="P393" s="127"/>
      <c r="Q393" s="127"/>
      <c r="R393" s="127"/>
      <c r="S393" s="127"/>
      <c r="T393" s="127"/>
      <c r="U393" s="127"/>
      <c r="V393" s="127"/>
      <c r="W393" s="127"/>
      <c r="X393" s="127"/>
      <c r="Y393" s="127"/>
      <c r="Z393" s="127"/>
      <c r="AA393" s="127"/>
      <c r="AB393" s="127"/>
      <c r="AC393" s="127"/>
    </row>
    <row r="394" spans="1:29" ht="30.75" customHeight="1" x14ac:dyDescent="0.25">
      <c r="A394" s="235">
        <f t="shared" si="62"/>
        <v>27</v>
      </c>
      <c r="B394" s="114"/>
      <c r="C394" s="115"/>
      <c r="D394" s="116"/>
      <c r="E394" s="115"/>
      <c r="F394" s="114"/>
      <c r="G394" s="114"/>
      <c r="H394" s="114"/>
      <c r="I394" s="114"/>
      <c r="J394" s="117"/>
      <c r="K394" s="117"/>
      <c r="L394" s="117"/>
      <c r="M394" s="118"/>
      <c r="N394" s="118"/>
      <c r="O394" s="126" t="str">
        <f t="shared" si="61"/>
        <v/>
      </c>
      <c r="P394" s="127"/>
      <c r="Q394" s="127"/>
      <c r="R394" s="127"/>
      <c r="S394" s="127"/>
      <c r="T394" s="127"/>
      <c r="U394" s="127"/>
      <c r="V394" s="127"/>
      <c r="W394" s="127"/>
      <c r="X394" s="127"/>
      <c r="Y394" s="127"/>
      <c r="Z394" s="127"/>
      <c r="AA394" s="127"/>
      <c r="AB394" s="127"/>
      <c r="AC394" s="127"/>
    </row>
    <row r="395" spans="1:29" ht="30.75" customHeight="1" x14ac:dyDescent="0.25">
      <c r="A395" s="236">
        <f t="shared" si="62"/>
        <v>28</v>
      </c>
      <c r="B395" s="120"/>
      <c r="C395" s="121"/>
      <c r="D395" s="122"/>
      <c r="E395" s="121"/>
      <c r="F395" s="120"/>
      <c r="G395" s="120"/>
      <c r="H395" s="120"/>
      <c r="I395" s="120"/>
      <c r="J395" s="123"/>
      <c r="K395" s="123"/>
      <c r="L395" s="123"/>
      <c r="M395" s="124"/>
      <c r="N395" s="124"/>
      <c r="O395" s="126" t="str">
        <f t="shared" si="61"/>
        <v/>
      </c>
      <c r="P395" s="127"/>
      <c r="Q395" s="127"/>
      <c r="R395" s="127"/>
      <c r="S395" s="127"/>
      <c r="T395" s="127"/>
      <c r="U395" s="127"/>
      <c r="V395" s="127"/>
      <c r="W395" s="127"/>
      <c r="X395" s="127"/>
      <c r="Y395" s="127"/>
      <c r="Z395" s="127"/>
      <c r="AA395" s="127"/>
      <c r="AB395" s="127"/>
      <c r="AC395" s="127"/>
    </row>
    <row r="396" spans="1:29" ht="30.75" customHeight="1" x14ac:dyDescent="0.25">
      <c r="A396" s="235">
        <f t="shared" si="62"/>
        <v>29</v>
      </c>
      <c r="B396" s="114"/>
      <c r="C396" s="115"/>
      <c r="D396" s="116" t="s">
        <v>8</v>
      </c>
      <c r="E396" s="115"/>
      <c r="F396" s="114"/>
      <c r="G396" s="114"/>
      <c r="H396" s="114"/>
      <c r="I396" s="114"/>
      <c r="J396" s="117"/>
      <c r="K396" s="117"/>
      <c r="L396" s="117"/>
      <c r="M396" s="118"/>
      <c r="N396" s="118"/>
      <c r="O396" s="126" t="str">
        <f t="shared" si="61"/>
        <v/>
      </c>
      <c r="P396" s="127"/>
      <c r="Q396" s="127"/>
      <c r="R396" s="127"/>
      <c r="S396" s="127"/>
      <c r="T396" s="127"/>
      <c r="U396" s="127"/>
      <c r="V396" s="127"/>
      <c r="W396" s="127"/>
      <c r="X396" s="127"/>
      <c r="Y396" s="127"/>
      <c r="Z396" s="127"/>
      <c r="AA396" s="127"/>
      <c r="AB396" s="127"/>
      <c r="AC396" s="127"/>
    </row>
    <row r="397" spans="1:29" ht="30.75" customHeight="1" thickBot="1" x14ac:dyDescent="0.3">
      <c r="A397" s="236">
        <f t="shared" si="62"/>
        <v>30</v>
      </c>
      <c r="B397" s="120"/>
      <c r="C397" s="121"/>
      <c r="D397" s="122" t="s">
        <v>8</v>
      </c>
      <c r="E397" s="121"/>
      <c r="F397" s="120"/>
      <c r="G397" s="120"/>
      <c r="H397" s="120"/>
      <c r="I397" s="120"/>
      <c r="J397" s="123"/>
      <c r="K397" s="123"/>
      <c r="L397" s="123"/>
      <c r="M397" s="123"/>
      <c r="N397" s="129"/>
      <c r="O397" s="119" t="str">
        <f t="shared" si="61"/>
        <v/>
      </c>
      <c r="P397" s="127"/>
      <c r="Q397" s="127"/>
      <c r="R397" s="127"/>
      <c r="S397" s="127"/>
      <c r="T397" s="127"/>
      <c r="U397" s="127"/>
      <c r="V397" s="127"/>
      <c r="W397" s="127"/>
      <c r="X397" s="127"/>
      <c r="Y397" s="127"/>
      <c r="Z397" s="127"/>
      <c r="AA397" s="127"/>
      <c r="AB397" s="127"/>
      <c r="AC397" s="127"/>
    </row>
    <row r="398" spans="1:29" ht="30.75" customHeight="1" thickBot="1" x14ac:dyDescent="0.3">
      <c r="A398" s="463" t="s">
        <v>9</v>
      </c>
      <c r="B398" s="464"/>
      <c r="C398" s="464"/>
      <c r="D398" s="464"/>
      <c r="E398" s="464"/>
      <c r="F398" s="464"/>
      <c r="G398" s="464"/>
      <c r="H398" s="464"/>
      <c r="I398" s="465"/>
      <c r="J398" s="199">
        <f t="shared" ref="J398:L398" si="63">SUM(J368:J397)</f>
        <v>0</v>
      </c>
      <c r="K398" s="199">
        <f t="shared" si="63"/>
        <v>0</v>
      </c>
      <c r="L398" s="199">
        <f t="shared" si="63"/>
        <v>0</v>
      </c>
      <c r="M398" s="200">
        <f t="shared" ref="M398:N398" si="64">SUM(M368:M397)</f>
        <v>0</v>
      </c>
      <c r="N398" s="200">
        <f t="shared" si="64"/>
        <v>0</v>
      </c>
      <c r="O398" s="201"/>
      <c r="P398" s="127"/>
      <c r="Q398" s="127"/>
      <c r="R398" s="127"/>
      <c r="S398" s="127"/>
      <c r="T398" s="127"/>
      <c r="U398" s="127"/>
      <c r="V398" s="127"/>
      <c r="W398" s="127"/>
      <c r="X398" s="127"/>
      <c r="Y398" s="127"/>
      <c r="Z398" s="127"/>
      <c r="AA398" s="127"/>
      <c r="AB398" s="127"/>
      <c r="AC398" s="127"/>
    </row>
    <row r="399" spans="1:29" ht="30.75" customHeight="1" thickBot="1" x14ac:dyDescent="0.3">
      <c r="A399" s="202"/>
      <c r="B399" s="202"/>
      <c r="C399" s="202"/>
      <c r="D399" s="202"/>
      <c r="E399" s="202"/>
      <c r="F399" s="202"/>
      <c r="G399" s="202"/>
      <c r="H399" s="202"/>
      <c r="I399" s="202"/>
      <c r="J399" s="203"/>
      <c r="K399" s="203"/>
      <c r="L399" s="203"/>
      <c r="M399" s="203"/>
      <c r="N399" s="203"/>
      <c r="O399" s="204"/>
      <c r="P399" s="127"/>
      <c r="Q399" s="127"/>
      <c r="R399" s="127"/>
      <c r="S399" s="127"/>
      <c r="T399" s="127"/>
      <c r="U399" s="127"/>
      <c r="V399" s="127"/>
      <c r="W399" s="127"/>
      <c r="X399" s="127"/>
      <c r="Y399" s="127"/>
      <c r="Z399" s="127"/>
      <c r="AA399" s="127"/>
      <c r="AB399" s="127"/>
      <c r="AC399" s="127"/>
    </row>
    <row r="400" spans="1:29" ht="30.75" customHeight="1" thickBot="1" x14ac:dyDescent="0.3">
      <c r="A400" s="431" t="s">
        <v>184</v>
      </c>
      <c r="B400" s="432"/>
      <c r="C400" s="432"/>
      <c r="D400" s="432"/>
      <c r="E400" s="432"/>
      <c r="F400" s="432"/>
      <c r="G400" s="432"/>
      <c r="H400" s="432"/>
      <c r="I400" s="432"/>
      <c r="J400" s="432"/>
      <c r="K400" s="432"/>
      <c r="L400" s="432"/>
      <c r="M400" s="432"/>
      <c r="N400" s="432"/>
      <c r="O400" s="433"/>
      <c r="P400" s="127"/>
      <c r="Q400" s="127"/>
      <c r="R400" s="127"/>
      <c r="S400" s="127"/>
      <c r="T400" s="127"/>
      <c r="U400" s="127"/>
      <c r="V400" s="127"/>
      <c r="W400" s="127"/>
      <c r="X400" s="127"/>
      <c r="Y400" s="127"/>
      <c r="Z400" s="127"/>
      <c r="AA400" s="127"/>
      <c r="AB400" s="127"/>
      <c r="AC400" s="127"/>
    </row>
    <row r="401" spans="1:29" ht="57.75" customHeight="1" x14ac:dyDescent="0.25">
      <c r="A401" s="149" t="s">
        <v>60</v>
      </c>
      <c r="B401" s="150" t="s">
        <v>59</v>
      </c>
      <c r="C401" s="150" t="s">
        <v>57</v>
      </c>
      <c r="D401" s="150" t="s">
        <v>58</v>
      </c>
      <c r="E401" s="150" t="s">
        <v>61</v>
      </c>
      <c r="F401" s="150" t="s">
        <v>62</v>
      </c>
      <c r="G401" s="150" t="s">
        <v>63</v>
      </c>
      <c r="H401" s="150" t="s">
        <v>64</v>
      </c>
      <c r="I401" s="150" t="s">
        <v>65</v>
      </c>
      <c r="J401" s="151" t="s">
        <v>77</v>
      </c>
      <c r="K401" s="151" t="s">
        <v>78</v>
      </c>
      <c r="L401" s="151" t="s">
        <v>76</v>
      </c>
      <c r="M401" s="152" t="s">
        <v>79</v>
      </c>
      <c r="N401" s="152" t="s">
        <v>68</v>
      </c>
      <c r="O401" s="162" t="s">
        <v>67</v>
      </c>
      <c r="P401" s="127"/>
      <c r="Q401" s="127"/>
      <c r="R401" s="127"/>
      <c r="S401" s="127"/>
      <c r="T401" s="127"/>
      <c r="U401" s="127"/>
      <c r="V401" s="127"/>
      <c r="W401" s="127"/>
      <c r="X401" s="127"/>
      <c r="Y401" s="127"/>
      <c r="Z401" s="127"/>
      <c r="AA401" s="127"/>
      <c r="AB401" s="127"/>
      <c r="AC401" s="127"/>
    </row>
    <row r="402" spans="1:29" ht="30.75" customHeight="1" x14ac:dyDescent="0.25">
      <c r="A402" s="235">
        <v>1</v>
      </c>
      <c r="B402" s="114"/>
      <c r="C402" s="115"/>
      <c r="D402" s="116" t="s">
        <v>8</v>
      </c>
      <c r="E402" s="115"/>
      <c r="F402" s="114"/>
      <c r="G402" s="114"/>
      <c r="H402" s="114"/>
      <c r="I402" s="114"/>
      <c r="J402" s="117"/>
      <c r="K402" s="117"/>
      <c r="L402" s="117"/>
      <c r="M402" s="118"/>
      <c r="N402" s="118"/>
      <c r="O402" s="126" t="str">
        <f>IF(J402&gt;=15000,"Sí","")</f>
        <v/>
      </c>
      <c r="P402" s="127"/>
      <c r="Q402" s="127"/>
      <c r="R402" s="127"/>
      <c r="S402" s="127"/>
      <c r="T402" s="127"/>
      <c r="U402" s="127"/>
      <c r="V402" s="127"/>
      <c r="W402" s="127"/>
      <c r="X402" s="127"/>
      <c r="Y402" s="127"/>
      <c r="Z402" s="127"/>
      <c r="AA402" s="127"/>
      <c r="AB402" s="127"/>
      <c r="AC402" s="127"/>
    </row>
    <row r="403" spans="1:29" ht="30.75" customHeight="1" x14ac:dyDescent="0.25">
      <c r="A403" s="236">
        <f t="shared" ref="A403:A406" si="65">A402+1</f>
        <v>2</v>
      </c>
      <c r="B403" s="120"/>
      <c r="C403" s="121"/>
      <c r="D403" s="122" t="s">
        <v>8</v>
      </c>
      <c r="E403" s="121"/>
      <c r="F403" s="120"/>
      <c r="G403" s="120"/>
      <c r="H403" s="120"/>
      <c r="I403" s="120"/>
      <c r="J403" s="123"/>
      <c r="K403" s="123"/>
      <c r="L403" s="123"/>
      <c r="M403" s="124"/>
      <c r="N403" s="124"/>
      <c r="O403" s="126" t="str">
        <f>IF(J403&gt;=15000,"Sí","")</f>
        <v/>
      </c>
      <c r="P403" s="127"/>
      <c r="Q403" s="127"/>
      <c r="R403" s="127"/>
      <c r="S403" s="127"/>
      <c r="T403" s="127"/>
      <c r="U403" s="127"/>
      <c r="V403" s="127"/>
      <c r="W403" s="127"/>
      <c r="X403" s="127"/>
      <c r="Y403" s="127"/>
      <c r="Z403" s="127"/>
      <c r="AA403" s="127"/>
      <c r="AB403" s="127"/>
      <c r="AC403" s="127"/>
    </row>
    <row r="404" spans="1:29" ht="30.75" customHeight="1" x14ac:dyDescent="0.25">
      <c r="A404" s="235">
        <f t="shared" si="65"/>
        <v>3</v>
      </c>
      <c r="B404" s="114"/>
      <c r="C404" s="115"/>
      <c r="D404" s="116" t="s">
        <v>8</v>
      </c>
      <c r="E404" s="115"/>
      <c r="F404" s="114"/>
      <c r="G404" s="114"/>
      <c r="H404" s="114"/>
      <c r="I404" s="114"/>
      <c r="J404" s="117"/>
      <c r="K404" s="117"/>
      <c r="L404" s="117"/>
      <c r="M404" s="118"/>
      <c r="N404" s="118"/>
      <c r="O404" s="126" t="str">
        <f>IF(J404&gt;=15000,"Sí","")</f>
        <v/>
      </c>
      <c r="P404" s="127"/>
      <c r="Q404" s="127"/>
      <c r="R404" s="127"/>
      <c r="S404" s="127"/>
      <c r="T404" s="127"/>
      <c r="U404" s="127"/>
      <c r="V404" s="127"/>
      <c r="W404" s="127"/>
      <c r="X404" s="127"/>
      <c r="Y404" s="127"/>
      <c r="Z404" s="127"/>
      <c r="AA404" s="127"/>
      <c r="AB404" s="127"/>
      <c r="AC404" s="127"/>
    </row>
    <row r="405" spans="1:29" ht="30.75" customHeight="1" x14ac:dyDescent="0.25">
      <c r="A405" s="236">
        <f t="shared" si="65"/>
        <v>4</v>
      </c>
      <c r="B405" s="120"/>
      <c r="C405" s="121"/>
      <c r="D405" s="122"/>
      <c r="E405" s="121"/>
      <c r="F405" s="120"/>
      <c r="G405" s="120"/>
      <c r="H405" s="120"/>
      <c r="I405" s="120"/>
      <c r="J405" s="123"/>
      <c r="K405" s="123"/>
      <c r="L405" s="123"/>
      <c r="M405" s="124"/>
      <c r="N405" s="124"/>
      <c r="O405" s="126" t="str">
        <f>IF(J405&gt;=15000,"Sí","")</f>
        <v/>
      </c>
      <c r="P405" s="127"/>
      <c r="Q405" s="127"/>
      <c r="R405" s="127"/>
      <c r="S405" s="127"/>
      <c r="T405" s="127"/>
      <c r="U405" s="127"/>
      <c r="V405" s="127"/>
      <c r="W405" s="127"/>
      <c r="X405" s="127"/>
      <c r="Y405" s="127"/>
      <c r="Z405" s="127"/>
      <c r="AA405" s="127"/>
      <c r="AB405" s="127"/>
      <c r="AC405" s="127"/>
    </row>
    <row r="406" spans="1:29" ht="30.75" customHeight="1" thickBot="1" x14ac:dyDescent="0.3">
      <c r="A406" s="235">
        <f t="shared" si="65"/>
        <v>5</v>
      </c>
      <c r="B406" s="114"/>
      <c r="C406" s="115"/>
      <c r="D406" s="116" t="s">
        <v>8</v>
      </c>
      <c r="E406" s="115"/>
      <c r="F406" s="114"/>
      <c r="G406" s="114"/>
      <c r="H406" s="114"/>
      <c r="I406" s="114"/>
      <c r="J406" s="117"/>
      <c r="K406" s="117"/>
      <c r="L406" s="117"/>
      <c r="M406" s="118"/>
      <c r="N406" s="118"/>
      <c r="O406" s="126" t="str">
        <f>IF(J406&gt;=15000,"Sí","")</f>
        <v/>
      </c>
      <c r="P406" s="127"/>
      <c r="Q406" s="127"/>
      <c r="R406" s="127"/>
      <c r="S406" s="127"/>
      <c r="T406" s="127"/>
      <c r="U406" s="127"/>
      <c r="V406" s="127"/>
      <c r="W406" s="127"/>
      <c r="X406" s="127"/>
      <c r="Y406" s="127"/>
      <c r="Z406" s="127"/>
      <c r="AA406" s="127"/>
      <c r="AB406" s="127"/>
      <c r="AC406" s="127"/>
    </row>
    <row r="407" spans="1:29" ht="30.75" customHeight="1" thickBot="1" x14ac:dyDescent="0.3">
      <c r="A407" s="442" t="s">
        <v>9</v>
      </c>
      <c r="B407" s="443"/>
      <c r="C407" s="443"/>
      <c r="D407" s="443"/>
      <c r="E407" s="443"/>
      <c r="F407" s="443"/>
      <c r="G407" s="443"/>
      <c r="H407" s="443"/>
      <c r="I407" s="444"/>
      <c r="J407" s="163">
        <f t="shared" ref="J407:L407" si="66">SUM(J402:J406)</f>
        <v>0</v>
      </c>
      <c r="K407" s="163">
        <f t="shared" si="66"/>
        <v>0</v>
      </c>
      <c r="L407" s="163">
        <f t="shared" si="66"/>
        <v>0</v>
      </c>
      <c r="M407" s="155">
        <f t="shared" ref="M407:N407" si="67">SUM(M402:M406)</f>
        <v>0</v>
      </c>
      <c r="N407" s="155">
        <f t="shared" si="67"/>
        <v>0</v>
      </c>
      <c r="O407" s="164"/>
      <c r="P407" s="127"/>
      <c r="Q407" s="127"/>
      <c r="R407" s="127"/>
      <c r="S407" s="127"/>
      <c r="T407" s="127"/>
      <c r="U407" s="127"/>
      <c r="V407" s="127"/>
      <c r="W407" s="127"/>
      <c r="X407" s="127"/>
      <c r="Y407" s="127"/>
      <c r="Z407" s="127"/>
      <c r="AA407" s="127"/>
      <c r="AB407" s="127"/>
      <c r="AC407" s="127"/>
    </row>
    <row r="408" spans="1:29" ht="30.75" customHeight="1" thickBot="1" x14ac:dyDescent="0.3">
      <c r="A408" s="202"/>
      <c r="B408" s="202"/>
      <c r="C408" s="202"/>
      <c r="D408" s="202"/>
      <c r="E408" s="202"/>
      <c r="F408" s="202"/>
      <c r="G408" s="202"/>
      <c r="H408" s="202"/>
      <c r="I408" s="202"/>
      <c r="J408" s="203"/>
      <c r="K408" s="203"/>
      <c r="L408" s="203"/>
      <c r="M408" s="203"/>
      <c r="N408" s="203"/>
      <c r="O408" s="204"/>
      <c r="P408" s="127"/>
      <c r="Q408" s="127"/>
      <c r="R408" s="127"/>
      <c r="S408" s="127"/>
      <c r="T408" s="127"/>
      <c r="U408" s="127"/>
      <c r="V408" s="127"/>
      <c r="W408" s="127"/>
      <c r="X408" s="127"/>
      <c r="Y408" s="127"/>
      <c r="Z408" s="127"/>
      <c r="AA408" s="127"/>
      <c r="AB408" s="127"/>
      <c r="AC408" s="127"/>
    </row>
    <row r="409" spans="1:29" ht="30.75" customHeight="1" thickBot="1" x14ac:dyDescent="0.3">
      <c r="A409" s="419" t="s">
        <v>36</v>
      </c>
      <c r="B409" s="420"/>
      <c r="C409" s="420"/>
      <c r="D409" s="420"/>
      <c r="E409" s="420"/>
      <c r="F409" s="420"/>
      <c r="G409" s="420"/>
      <c r="H409" s="420"/>
      <c r="I409" s="421"/>
      <c r="J409" s="197">
        <f>J262+J296+J330+J364+J398+J407</f>
        <v>0</v>
      </c>
      <c r="K409" s="197">
        <f t="shared" ref="K409:N409" si="68">K262+K296+K330+K364+K398+K407</f>
        <v>0</v>
      </c>
      <c r="L409" s="197">
        <f t="shared" si="68"/>
        <v>0</v>
      </c>
      <c r="M409" s="197">
        <f t="shared" si="68"/>
        <v>0</v>
      </c>
      <c r="N409" s="197">
        <f t="shared" si="68"/>
        <v>0</v>
      </c>
      <c r="O409" s="198"/>
      <c r="P409" s="127"/>
      <c r="Q409" s="127"/>
      <c r="R409" s="127"/>
      <c r="S409" s="127"/>
      <c r="T409" s="127"/>
      <c r="U409" s="127"/>
      <c r="V409" s="127"/>
      <c r="W409" s="127"/>
      <c r="X409" s="127"/>
      <c r="Y409" s="127"/>
      <c r="Z409" s="127"/>
      <c r="AA409" s="127"/>
      <c r="AB409" s="127"/>
      <c r="AC409" s="127"/>
    </row>
    <row r="410" spans="1:29" ht="30.75" customHeight="1" thickBot="1" x14ac:dyDescent="0.3">
      <c r="A410" s="202"/>
      <c r="B410" s="202"/>
      <c r="C410" s="202"/>
      <c r="D410" s="202"/>
      <c r="E410" s="202"/>
      <c r="F410" s="202"/>
      <c r="G410" s="202"/>
      <c r="H410" s="202"/>
      <c r="I410" s="202"/>
      <c r="J410" s="203"/>
      <c r="K410" s="203"/>
      <c r="L410" s="203"/>
      <c r="M410" s="203"/>
      <c r="N410" s="203"/>
      <c r="O410" s="204"/>
      <c r="P410" s="127"/>
      <c r="Q410" s="127"/>
      <c r="R410" s="127"/>
      <c r="S410" s="127"/>
      <c r="T410" s="127"/>
      <c r="U410" s="127"/>
      <c r="V410" s="127"/>
      <c r="W410" s="127"/>
      <c r="X410" s="127"/>
      <c r="Y410" s="127"/>
      <c r="Z410" s="127"/>
      <c r="AA410" s="127"/>
      <c r="AB410" s="127"/>
      <c r="AC410" s="127"/>
    </row>
    <row r="411" spans="1:29" s="109" customFormat="1" ht="30.75" customHeight="1" thickBot="1" x14ac:dyDescent="0.35">
      <c r="A411" s="472" t="s">
        <v>102</v>
      </c>
      <c r="B411" s="473"/>
      <c r="C411" s="473"/>
      <c r="D411" s="473"/>
      <c r="E411" s="473"/>
      <c r="F411" s="473"/>
      <c r="G411" s="473"/>
      <c r="H411" s="473"/>
      <c r="I411" s="473"/>
      <c r="J411" s="473"/>
      <c r="K411" s="473"/>
      <c r="L411" s="473"/>
      <c r="M411" s="473"/>
      <c r="N411" s="473"/>
      <c r="O411" s="474"/>
      <c r="P411" s="128"/>
      <c r="Q411" s="128"/>
      <c r="R411" s="128"/>
      <c r="S411" s="128"/>
      <c r="T411" s="128"/>
      <c r="U411" s="128"/>
      <c r="V411" s="128"/>
      <c r="W411" s="128"/>
      <c r="X411" s="128"/>
      <c r="Y411" s="128"/>
      <c r="Z411" s="128"/>
      <c r="AA411" s="128"/>
      <c r="AB411" s="128"/>
      <c r="AC411" s="128"/>
    </row>
    <row r="412" spans="1:29" ht="30.75" customHeight="1" thickBot="1" x14ac:dyDescent="0.3">
      <c r="A412" s="431" t="s">
        <v>98</v>
      </c>
      <c r="B412" s="432"/>
      <c r="C412" s="432"/>
      <c r="D412" s="432"/>
      <c r="E412" s="432"/>
      <c r="F412" s="432"/>
      <c r="G412" s="432"/>
      <c r="H412" s="432"/>
      <c r="I412" s="432"/>
      <c r="J412" s="432"/>
      <c r="K412" s="432"/>
      <c r="L412" s="432"/>
      <c r="M412" s="432"/>
      <c r="N412" s="432"/>
      <c r="O412" s="433"/>
      <c r="P412" s="127"/>
      <c r="Q412" s="127"/>
      <c r="R412" s="127"/>
      <c r="S412" s="127"/>
      <c r="T412" s="127"/>
      <c r="U412" s="127"/>
      <c r="V412" s="127"/>
      <c r="W412" s="127"/>
      <c r="X412" s="127"/>
      <c r="Y412" s="127"/>
      <c r="Z412" s="127"/>
      <c r="AA412" s="127"/>
      <c r="AB412" s="127"/>
      <c r="AC412" s="127"/>
    </row>
    <row r="413" spans="1:29" s="112" customFormat="1" ht="63" customHeight="1" x14ac:dyDescent="0.25">
      <c r="A413" s="149" t="s">
        <v>60</v>
      </c>
      <c r="B413" s="150" t="s">
        <v>59</v>
      </c>
      <c r="C413" s="150" t="s">
        <v>57</v>
      </c>
      <c r="D413" s="150" t="s">
        <v>58</v>
      </c>
      <c r="E413" s="150" t="s">
        <v>61</v>
      </c>
      <c r="F413" s="150" t="s">
        <v>62</v>
      </c>
      <c r="G413" s="150" t="s">
        <v>63</v>
      </c>
      <c r="H413" s="150" t="s">
        <v>64</v>
      </c>
      <c r="I413" s="150" t="s">
        <v>65</v>
      </c>
      <c r="J413" s="151" t="s">
        <v>77</v>
      </c>
      <c r="K413" s="151" t="s">
        <v>78</v>
      </c>
      <c r="L413" s="151" t="s">
        <v>76</v>
      </c>
      <c r="M413" s="152" t="s">
        <v>79</v>
      </c>
      <c r="N413" s="152" t="s">
        <v>68</v>
      </c>
      <c r="O413" s="162" t="s">
        <v>67</v>
      </c>
    </row>
    <row r="414" spans="1:29" ht="30.75" customHeight="1" x14ac:dyDescent="0.25">
      <c r="A414" s="235">
        <v>1</v>
      </c>
      <c r="B414" s="114"/>
      <c r="C414" s="115"/>
      <c r="D414" s="116" t="s">
        <v>8</v>
      </c>
      <c r="E414" s="115"/>
      <c r="F414" s="114"/>
      <c r="G414" s="114"/>
      <c r="H414" s="114"/>
      <c r="I414" s="114"/>
      <c r="J414" s="117"/>
      <c r="K414" s="117"/>
      <c r="L414" s="117"/>
      <c r="M414" s="118"/>
      <c r="N414" s="118"/>
      <c r="O414" s="126" t="str">
        <f t="shared" ref="O414:O438" si="69">IF(J414&gt;=15000,"Sí","")</f>
        <v/>
      </c>
      <c r="P414" s="127"/>
      <c r="Q414" s="127"/>
      <c r="R414" s="127"/>
      <c r="S414" s="127"/>
      <c r="T414" s="127"/>
      <c r="U414" s="127"/>
      <c r="V414" s="127"/>
      <c r="W414" s="127"/>
      <c r="X414" s="127"/>
      <c r="Y414" s="127"/>
      <c r="Z414" s="127"/>
      <c r="AA414" s="127"/>
      <c r="AB414" s="127"/>
      <c r="AC414" s="127"/>
    </row>
    <row r="415" spans="1:29" ht="30.75" customHeight="1" x14ac:dyDescent="0.25">
      <c r="A415" s="236">
        <f t="shared" ref="A415:A438" si="70">A414+1</f>
        <v>2</v>
      </c>
      <c r="B415" s="120"/>
      <c r="C415" s="121"/>
      <c r="D415" s="122" t="s">
        <v>8</v>
      </c>
      <c r="E415" s="121"/>
      <c r="F415" s="120"/>
      <c r="G415" s="120"/>
      <c r="H415" s="120"/>
      <c r="I415" s="120"/>
      <c r="J415" s="123"/>
      <c r="K415" s="123"/>
      <c r="L415" s="123"/>
      <c r="M415" s="124"/>
      <c r="N415" s="124"/>
      <c r="O415" s="126" t="str">
        <f t="shared" si="69"/>
        <v/>
      </c>
      <c r="P415" s="127"/>
      <c r="Q415" s="127"/>
      <c r="R415" s="127"/>
      <c r="S415" s="127"/>
      <c r="T415" s="127"/>
      <c r="U415" s="127"/>
      <c r="V415" s="127"/>
      <c r="W415" s="127"/>
      <c r="X415" s="127"/>
      <c r="Y415" s="127"/>
      <c r="Z415" s="127"/>
      <c r="AA415" s="127"/>
      <c r="AB415" s="127"/>
      <c r="AC415" s="127"/>
    </row>
    <row r="416" spans="1:29" ht="30.75" customHeight="1" x14ac:dyDescent="0.25">
      <c r="A416" s="235">
        <f t="shared" si="70"/>
        <v>3</v>
      </c>
      <c r="B416" s="114"/>
      <c r="C416" s="115"/>
      <c r="D416" s="116" t="s">
        <v>8</v>
      </c>
      <c r="E416" s="115"/>
      <c r="F416" s="114"/>
      <c r="G416" s="114"/>
      <c r="H416" s="114"/>
      <c r="I416" s="114"/>
      <c r="J416" s="117"/>
      <c r="K416" s="117"/>
      <c r="L416" s="117"/>
      <c r="M416" s="118"/>
      <c r="N416" s="118"/>
      <c r="O416" s="126" t="str">
        <f t="shared" si="69"/>
        <v/>
      </c>
      <c r="P416" s="127"/>
      <c r="Q416" s="127"/>
      <c r="R416" s="127"/>
      <c r="S416" s="127"/>
      <c r="T416" s="127"/>
      <c r="U416" s="127"/>
      <c r="V416" s="127"/>
      <c r="W416" s="127"/>
      <c r="X416" s="127"/>
      <c r="Y416" s="127"/>
      <c r="Z416" s="127"/>
      <c r="AA416" s="127"/>
      <c r="AB416" s="127"/>
      <c r="AC416" s="127"/>
    </row>
    <row r="417" spans="1:29" ht="30.75" customHeight="1" x14ac:dyDescent="0.25">
      <c r="A417" s="236">
        <f t="shared" si="70"/>
        <v>4</v>
      </c>
      <c r="B417" s="120"/>
      <c r="C417" s="121"/>
      <c r="D417" s="122"/>
      <c r="E417" s="121"/>
      <c r="F417" s="120"/>
      <c r="G417" s="120"/>
      <c r="H417" s="120"/>
      <c r="I417" s="120"/>
      <c r="J417" s="123"/>
      <c r="K417" s="123"/>
      <c r="L417" s="123"/>
      <c r="M417" s="124"/>
      <c r="N417" s="124"/>
      <c r="O417" s="126" t="str">
        <f t="shared" si="69"/>
        <v/>
      </c>
      <c r="P417" s="127"/>
      <c r="Q417" s="127"/>
      <c r="R417" s="127"/>
      <c r="S417" s="127"/>
      <c r="T417" s="127"/>
      <c r="U417" s="127"/>
      <c r="V417" s="127"/>
      <c r="W417" s="127"/>
      <c r="X417" s="127"/>
      <c r="Y417" s="127"/>
      <c r="Z417" s="127"/>
      <c r="AA417" s="127"/>
      <c r="AB417" s="127"/>
      <c r="AC417" s="127"/>
    </row>
    <row r="418" spans="1:29" ht="30.75" customHeight="1" x14ac:dyDescent="0.25">
      <c r="A418" s="235">
        <f t="shared" si="70"/>
        <v>5</v>
      </c>
      <c r="B418" s="114"/>
      <c r="C418" s="115"/>
      <c r="D418" s="116" t="s">
        <v>8</v>
      </c>
      <c r="E418" s="115"/>
      <c r="F418" s="114"/>
      <c r="G418" s="114"/>
      <c r="H418" s="114"/>
      <c r="I418" s="114"/>
      <c r="J418" s="117"/>
      <c r="K418" s="117"/>
      <c r="L418" s="117"/>
      <c r="M418" s="118"/>
      <c r="N418" s="118"/>
      <c r="O418" s="126" t="str">
        <f t="shared" si="69"/>
        <v/>
      </c>
      <c r="P418" s="127"/>
      <c r="Q418" s="127"/>
      <c r="R418" s="127"/>
      <c r="S418" s="127"/>
      <c r="T418" s="127"/>
      <c r="U418" s="127"/>
      <c r="V418" s="127"/>
      <c r="W418" s="127"/>
      <c r="X418" s="127"/>
      <c r="Y418" s="127"/>
      <c r="Z418" s="127"/>
      <c r="AA418" s="127"/>
      <c r="AB418" s="127"/>
      <c r="AC418" s="127"/>
    </row>
    <row r="419" spans="1:29" ht="30.75" customHeight="1" x14ac:dyDescent="0.25">
      <c r="A419" s="236">
        <f t="shared" si="70"/>
        <v>6</v>
      </c>
      <c r="B419" s="120"/>
      <c r="C419" s="121"/>
      <c r="D419" s="122" t="s">
        <v>8</v>
      </c>
      <c r="E419" s="121"/>
      <c r="F419" s="120"/>
      <c r="G419" s="120"/>
      <c r="H419" s="120"/>
      <c r="I419" s="120"/>
      <c r="J419" s="123"/>
      <c r="K419" s="123"/>
      <c r="L419" s="123"/>
      <c r="M419" s="124"/>
      <c r="N419" s="124"/>
      <c r="O419" s="126" t="str">
        <f t="shared" si="69"/>
        <v/>
      </c>
      <c r="P419" s="127"/>
      <c r="Q419" s="127"/>
      <c r="R419" s="127"/>
      <c r="S419" s="127"/>
      <c r="T419" s="127"/>
      <c r="U419" s="127"/>
      <c r="V419" s="127"/>
      <c r="W419" s="127"/>
      <c r="X419" s="127"/>
      <c r="Y419" s="127"/>
      <c r="Z419" s="127"/>
      <c r="AA419" s="127"/>
      <c r="AB419" s="127"/>
      <c r="AC419" s="127"/>
    </row>
    <row r="420" spans="1:29" ht="30.75" customHeight="1" x14ac:dyDescent="0.25">
      <c r="A420" s="235">
        <f t="shared" si="70"/>
        <v>7</v>
      </c>
      <c r="B420" s="114"/>
      <c r="C420" s="115"/>
      <c r="D420" s="116" t="s">
        <v>8</v>
      </c>
      <c r="E420" s="115"/>
      <c r="F420" s="114"/>
      <c r="G420" s="114"/>
      <c r="H420" s="114"/>
      <c r="I420" s="114"/>
      <c r="J420" s="117"/>
      <c r="K420" s="117"/>
      <c r="L420" s="117"/>
      <c r="M420" s="118"/>
      <c r="N420" s="118"/>
      <c r="O420" s="126" t="str">
        <f t="shared" si="69"/>
        <v/>
      </c>
      <c r="P420" s="127"/>
      <c r="Q420" s="127"/>
      <c r="R420" s="127"/>
      <c r="S420" s="127"/>
      <c r="T420" s="127"/>
      <c r="U420" s="127"/>
      <c r="V420" s="127"/>
      <c r="W420" s="127"/>
      <c r="X420" s="127"/>
      <c r="Y420" s="127"/>
      <c r="Z420" s="127"/>
      <c r="AA420" s="127"/>
      <c r="AB420" s="127"/>
      <c r="AC420" s="127"/>
    </row>
    <row r="421" spans="1:29" ht="30.75" customHeight="1" x14ac:dyDescent="0.25">
      <c r="A421" s="236">
        <f t="shared" si="70"/>
        <v>8</v>
      </c>
      <c r="B421" s="120"/>
      <c r="C421" s="121"/>
      <c r="D421" s="122" t="s">
        <v>8</v>
      </c>
      <c r="E421" s="121"/>
      <c r="F421" s="120"/>
      <c r="G421" s="120"/>
      <c r="H421" s="120"/>
      <c r="I421" s="120"/>
      <c r="J421" s="123"/>
      <c r="K421" s="123"/>
      <c r="L421" s="123"/>
      <c r="M421" s="124"/>
      <c r="N421" s="124"/>
      <c r="O421" s="126" t="str">
        <f t="shared" si="69"/>
        <v/>
      </c>
      <c r="P421" s="127"/>
      <c r="Q421" s="127"/>
      <c r="R421" s="127"/>
      <c r="S421" s="127"/>
      <c r="T421" s="127"/>
      <c r="U421" s="127"/>
      <c r="V421" s="127"/>
      <c r="W421" s="127"/>
      <c r="X421" s="127"/>
      <c r="Y421" s="127"/>
      <c r="Z421" s="127"/>
      <c r="AA421" s="127"/>
      <c r="AB421" s="127"/>
      <c r="AC421" s="127"/>
    </row>
    <row r="422" spans="1:29" ht="30.75" customHeight="1" x14ac:dyDescent="0.25">
      <c r="A422" s="235">
        <f t="shared" si="70"/>
        <v>9</v>
      </c>
      <c r="B422" s="114"/>
      <c r="C422" s="115"/>
      <c r="D422" s="116" t="s">
        <v>8</v>
      </c>
      <c r="E422" s="115"/>
      <c r="F422" s="114"/>
      <c r="G422" s="114"/>
      <c r="H422" s="114"/>
      <c r="I422" s="114"/>
      <c r="J422" s="117"/>
      <c r="K422" s="117"/>
      <c r="L422" s="117"/>
      <c r="M422" s="118"/>
      <c r="N422" s="118"/>
      <c r="O422" s="126" t="str">
        <f t="shared" si="69"/>
        <v/>
      </c>
      <c r="P422" s="127"/>
      <c r="Q422" s="127"/>
      <c r="R422" s="127"/>
      <c r="S422" s="127"/>
      <c r="T422" s="127"/>
      <c r="U422" s="127"/>
      <c r="V422" s="127"/>
      <c r="W422" s="127"/>
      <c r="X422" s="127"/>
      <c r="Y422" s="127"/>
      <c r="Z422" s="127"/>
      <c r="AA422" s="127"/>
      <c r="AB422" s="127"/>
      <c r="AC422" s="127"/>
    </row>
    <row r="423" spans="1:29" ht="30.75" customHeight="1" x14ac:dyDescent="0.25">
      <c r="A423" s="236">
        <f t="shared" si="70"/>
        <v>10</v>
      </c>
      <c r="B423" s="120"/>
      <c r="C423" s="121"/>
      <c r="D423" s="122" t="s">
        <v>8</v>
      </c>
      <c r="E423" s="121"/>
      <c r="F423" s="120"/>
      <c r="G423" s="120"/>
      <c r="H423" s="120"/>
      <c r="I423" s="120"/>
      <c r="J423" s="123"/>
      <c r="K423" s="123"/>
      <c r="L423" s="123"/>
      <c r="M423" s="124"/>
      <c r="N423" s="124"/>
      <c r="O423" s="126" t="str">
        <f t="shared" si="69"/>
        <v/>
      </c>
      <c r="P423" s="127"/>
      <c r="Q423" s="127"/>
      <c r="R423" s="127"/>
      <c r="S423" s="127"/>
      <c r="T423" s="127"/>
      <c r="U423" s="127"/>
      <c r="V423" s="127"/>
      <c r="W423" s="127"/>
      <c r="X423" s="127"/>
      <c r="Y423" s="127"/>
      <c r="Z423" s="127"/>
      <c r="AA423" s="127"/>
      <c r="AB423" s="127"/>
      <c r="AC423" s="127"/>
    </row>
    <row r="424" spans="1:29" ht="30.75" customHeight="1" x14ac:dyDescent="0.25">
      <c r="A424" s="235">
        <f t="shared" si="70"/>
        <v>11</v>
      </c>
      <c r="B424" s="114"/>
      <c r="C424" s="115"/>
      <c r="D424" s="116" t="s">
        <v>8</v>
      </c>
      <c r="E424" s="115"/>
      <c r="F424" s="114"/>
      <c r="G424" s="114"/>
      <c r="H424" s="114"/>
      <c r="I424" s="114"/>
      <c r="J424" s="117"/>
      <c r="K424" s="117"/>
      <c r="L424" s="117"/>
      <c r="M424" s="118"/>
      <c r="N424" s="118"/>
      <c r="O424" s="126" t="str">
        <f t="shared" si="69"/>
        <v/>
      </c>
      <c r="P424" s="127"/>
      <c r="Q424" s="127"/>
      <c r="R424" s="127"/>
      <c r="S424" s="127"/>
      <c r="T424" s="127"/>
      <c r="U424" s="127"/>
      <c r="V424" s="127"/>
      <c r="W424" s="127"/>
      <c r="X424" s="127"/>
      <c r="Y424" s="127"/>
      <c r="Z424" s="127"/>
      <c r="AA424" s="127"/>
      <c r="AB424" s="127"/>
      <c r="AC424" s="127"/>
    </row>
    <row r="425" spans="1:29" ht="30.75" customHeight="1" x14ac:dyDescent="0.25">
      <c r="A425" s="236">
        <f t="shared" si="70"/>
        <v>12</v>
      </c>
      <c r="B425" s="120"/>
      <c r="C425" s="121"/>
      <c r="D425" s="122" t="s">
        <v>8</v>
      </c>
      <c r="E425" s="121"/>
      <c r="F425" s="120"/>
      <c r="G425" s="120"/>
      <c r="H425" s="120"/>
      <c r="I425" s="120"/>
      <c r="J425" s="123"/>
      <c r="K425" s="123"/>
      <c r="L425" s="123"/>
      <c r="M425" s="124"/>
      <c r="N425" s="124"/>
      <c r="O425" s="126" t="str">
        <f t="shared" si="69"/>
        <v/>
      </c>
      <c r="P425" s="127"/>
      <c r="Q425" s="127"/>
      <c r="R425" s="127"/>
      <c r="S425" s="127"/>
      <c r="T425" s="127"/>
      <c r="U425" s="127"/>
      <c r="V425" s="127"/>
      <c r="W425" s="127"/>
      <c r="X425" s="127"/>
      <c r="Y425" s="127"/>
      <c r="Z425" s="127"/>
      <c r="AA425" s="127"/>
      <c r="AB425" s="127"/>
      <c r="AC425" s="127"/>
    </row>
    <row r="426" spans="1:29" ht="30.75" customHeight="1" x14ac:dyDescent="0.25">
      <c r="A426" s="235">
        <f t="shared" si="70"/>
        <v>13</v>
      </c>
      <c r="B426" s="114"/>
      <c r="C426" s="115"/>
      <c r="D426" s="116" t="s">
        <v>8</v>
      </c>
      <c r="E426" s="115"/>
      <c r="F426" s="114"/>
      <c r="G426" s="114"/>
      <c r="H426" s="114"/>
      <c r="I426" s="114"/>
      <c r="J426" s="117"/>
      <c r="K426" s="117"/>
      <c r="L426" s="117"/>
      <c r="M426" s="118"/>
      <c r="N426" s="118"/>
      <c r="O426" s="126" t="str">
        <f t="shared" si="69"/>
        <v/>
      </c>
      <c r="P426" s="127"/>
      <c r="Q426" s="127"/>
      <c r="R426" s="127"/>
      <c r="S426" s="127"/>
      <c r="T426" s="127"/>
      <c r="U426" s="127"/>
      <c r="V426" s="127"/>
      <c r="W426" s="127"/>
      <c r="X426" s="127"/>
      <c r="Y426" s="127"/>
      <c r="Z426" s="127"/>
      <c r="AA426" s="127"/>
      <c r="AB426" s="127"/>
      <c r="AC426" s="127"/>
    </row>
    <row r="427" spans="1:29" ht="30.75" customHeight="1" x14ac:dyDescent="0.25">
      <c r="A427" s="236">
        <f t="shared" si="70"/>
        <v>14</v>
      </c>
      <c r="B427" s="120" t="s">
        <v>8</v>
      </c>
      <c r="C427" s="121" t="s">
        <v>8</v>
      </c>
      <c r="D427" s="122" t="s">
        <v>8</v>
      </c>
      <c r="E427" s="121" t="s">
        <v>8</v>
      </c>
      <c r="F427" s="120" t="s">
        <v>8</v>
      </c>
      <c r="G427" s="120"/>
      <c r="H427" s="120"/>
      <c r="I427" s="120"/>
      <c r="J427" s="123"/>
      <c r="K427" s="123"/>
      <c r="L427" s="123"/>
      <c r="M427" s="124"/>
      <c r="N427" s="124"/>
      <c r="O427" s="126" t="str">
        <f t="shared" si="69"/>
        <v/>
      </c>
      <c r="P427" s="127"/>
      <c r="Q427" s="127"/>
      <c r="R427" s="127"/>
      <c r="S427" s="127"/>
      <c r="T427" s="127"/>
      <c r="U427" s="127"/>
      <c r="V427" s="127"/>
      <c r="W427" s="127"/>
      <c r="X427" s="127"/>
      <c r="Y427" s="127"/>
      <c r="Z427" s="127"/>
      <c r="AA427" s="127"/>
      <c r="AB427" s="127"/>
      <c r="AC427" s="127"/>
    </row>
    <row r="428" spans="1:29" ht="30.75" customHeight="1" x14ac:dyDescent="0.25">
      <c r="A428" s="235">
        <f t="shared" si="70"/>
        <v>15</v>
      </c>
      <c r="B428" s="114" t="s">
        <v>8</v>
      </c>
      <c r="C428" s="115" t="s">
        <v>8</v>
      </c>
      <c r="D428" s="116" t="s">
        <v>8</v>
      </c>
      <c r="E428" s="115" t="s">
        <v>8</v>
      </c>
      <c r="F428" s="114" t="s">
        <v>8</v>
      </c>
      <c r="G428" s="114"/>
      <c r="H428" s="114"/>
      <c r="I428" s="114"/>
      <c r="J428" s="117"/>
      <c r="K428" s="117"/>
      <c r="L428" s="117"/>
      <c r="M428" s="118"/>
      <c r="N428" s="118"/>
      <c r="O428" s="126" t="str">
        <f t="shared" si="69"/>
        <v/>
      </c>
      <c r="P428" s="127"/>
      <c r="Q428" s="127"/>
      <c r="R428" s="127"/>
      <c r="S428" s="127"/>
      <c r="T428" s="127"/>
      <c r="U428" s="127"/>
      <c r="V428" s="127"/>
      <c r="W428" s="127"/>
      <c r="X428" s="127"/>
      <c r="Y428" s="127"/>
      <c r="Z428" s="127"/>
      <c r="AA428" s="127"/>
      <c r="AB428" s="127"/>
      <c r="AC428" s="127"/>
    </row>
    <row r="429" spans="1:29" ht="30.75" customHeight="1" x14ac:dyDescent="0.25">
      <c r="A429" s="236">
        <f t="shared" si="70"/>
        <v>16</v>
      </c>
      <c r="B429" s="120" t="s">
        <v>8</v>
      </c>
      <c r="C429" s="121" t="s">
        <v>8</v>
      </c>
      <c r="D429" s="122" t="s">
        <v>8</v>
      </c>
      <c r="E429" s="121" t="s">
        <v>8</v>
      </c>
      <c r="F429" s="120" t="s">
        <v>8</v>
      </c>
      <c r="G429" s="120"/>
      <c r="H429" s="120"/>
      <c r="I429" s="120"/>
      <c r="J429" s="123"/>
      <c r="K429" s="123"/>
      <c r="L429" s="123"/>
      <c r="M429" s="124"/>
      <c r="N429" s="124"/>
      <c r="O429" s="126" t="str">
        <f t="shared" si="69"/>
        <v/>
      </c>
      <c r="P429" s="127"/>
      <c r="Q429" s="127"/>
      <c r="R429" s="127"/>
      <c r="S429" s="127"/>
      <c r="T429" s="127"/>
      <c r="U429" s="127"/>
      <c r="V429" s="127"/>
      <c r="W429" s="127"/>
      <c r="X429" s="127"/>
      <c r="Y429" s="127"/>
      <c r="Z429" s="127"/>
      <c r="AA429" s="127"/>
      <c r="AB429" s="127"/>
      <c r="AC429" s="127"/>
    </row>
    <row r="430" spans="1:29" ht="30.75" customHeight="1" x14ac:dyDescent="0.25">
      <c r="A430" s="235">
        <f t="shared" si="70"/>
        <v>17</v>
      </c>
      <c r="B430" s="114" t="s">
        <v>8</v>
      </c>
      <c r="C430" s="115" t="s">
        <v>8</v>
      </c>
      <c r="D430" s="116" t="s">
        <v>8</v>
      </c>
      <c r="E430" s="115" t="s">
        <v>8</v>
      </c>
      <c r="F430" s="114" t="s">
        <v>8</v>
      </c>
      <c r="G430" s="114"/>
      <c r="H430" s="114"/>
      <c r="I430" s="114"/>
      <c r="J430" s="117"/>
      <c r="K430" s="117"/>
      <c r="L430" s="117"/>
      <c r="M430" s="118"/>
      <c r="N430" s="118"/>
      <c r="O430" s="126" t="str">
        <f t="shared" si="69"/>
        <v/>
      </c>
      <c r="P430" s="127"/>
      <c r="Q430" s="127"/>
      <c r="R430" s="127"/>
      <c r="S430" s="127"/>
      <c r="T430" s="127"/>
      <c r="U430" s="127"/>
      <c r="V430" s="127"/>
      <c r="W430" s="127"/>
      <c r="X430" s="127"/>
      <c r="Y430" s="127"/>
      <c r="Z430" s="127"/>
      <c r="AA430" s="127"/>
      <c r="AB430" s="127"/>
      <c r="AC430" s="127"/>
    </row>
    <row r="431" spans="1:29" ht="30.75" customHeight="1" x14ac:dyDescent="0.25">
      <c r="A431" s="236">
        <f t="shared" si="70"/>
        <v>18</v>
      </c>
      <c r="B431" s="120" t="s">
        <v>8</v>
      </c>
      <c r="C431" s="121" t="s">
        <v>8</v>
      </c>
      <c r="D431" s="122" t="s">
        <v>8</v>
      </c>
      <c r="E431" s="121" t="s">
        <v>8</v>
      </c>
      <c r="F431" s="120" t="s">
        <v>8</v>
      </c>
      <c r="G431" s="120"/>
      <c r="H431" s="120"/>
      <c r="I431" s="120"/>
      <c r="J431" s="123"/>
      <c r="K431" s="123"/>
      <c r="L431" s="123"/>
      <c r="M431" s="124"/>
      <c r="N431" s="124"/>
      <c r="O431" s="126" t="str">
        <f t="shared" si="69"/>
        <v/>
      </c>
      <c r="P431" s="127"/>
      <c r="Q431" s="127"/>
      <c r="R431" s="127"/>
      <c r="S431" s="127"/>
      <c r="T431" s="127"/>
      <c r="U431" s="127"/>
      <c r="V431" s="127"/>
      <c r="W431" s="127"/>
      <c r="X431" s="127"/>
      <c r="Y431" s="127"/>
      <c r="Z431" s="127"/>
      <c r="AA431" s="127"/>
      <c r="AB431" s="127"/>
      <c r="AC431" s="127"/>
    </row>
    <row r="432" spans="1:29" ht="30.75" customHeight="1" x14ac:dyDescent="0.25">
      <c r="A432" s="235">
        <f t="shared" si="70"/>
        <v>19</v>
      </c>
      <c r="B432" s="114" t="s">
        <v>8</v>
      </c>
      <c r="C432" s="115" t="s">
        <v>8</v>
      </c>
      <c r="D432" s="116" t="s">
        <v>8</v>
      </c>
      <c r="E432" s="115" t="s">
        <v>8</v>
      </c>
      <c r="F432" s="114" t="s">
        <v>8</v>
      </c>
      <c r="G432" s="114"/>
      <c r="H432" s="114"/>
      <c r="I432" s="114"/>
      <c r="J432" s="117"/>
      <c r="K432" s="117"/>
      <c r="L432" s="117"/>
      <c r="M432" s="118"/>
      <c r="N432" s="118"/>
      <c r="O432" s="126" t="str">
        <f t="shared" si="69"/>
        <v/>
      </c>
      <c r="P432" s="127"/>
      <c r="Q432" s="127"/>
      <c r="R432" s="127"/>
      <c r="S432" s="127"/>
      <c r="T432" s="127"/>
      <c r="U432" s="127"/>
      <c r="V432" s="127"/>
      <c r="W432" s="127"/>
      <c r="X432" s="127"/>
      <c r="Y432" s="127"/>
      <c r="Z432" s="127"/>
      <c r="AA432" s="127"/>
      <c r="AB432" s="127"/>
      <c r="AC432" s="127"/>
    </row>
    <row r="433" spans="1:29" ht="30.75" customHeight="1" x14ac:dyDescent="0.25">
      <c r="A433" s="236">
        <f t="shared" si="70"/>
        <v>20</v>
      </c>
      <c r="B433" s="120"/>
      <c r="C433" s="121"/>
      <c r="D433" s="122" t="s">
        <v>8</v>
      </c>
      <c r="E433" s="121"/>
      <c r="F433" s="120"/>
      <c r="G433" s="120"/>
      <c r="H433" s="120"/>
      <c r="I433" s="120"/>
      <c r="J433" s="123"/>
      <c r="K433" s="123"/>
      <c r="L433" s="123"/>
      <c r="M433" s="124"/>
      <c r="N433" s="124"/>
      <c r="O433" s="126" t="str">
        <f t="shared" si="69"/>
        <v/>
      </c>
      <c r="P433" s="127"/>
      <c r="Q433" s="127"/>
      <c r="R433" s="127"/>
      <c r="S433" s="127"/>
      <c r="T433" s="127"/>
      <c r="U433" s="127"/>
      <c r="V433" s="127"/>
      <c r="W433" s="127"/>
      <c r="X433" s="127"/>
      <c r="Y433" s="127"/>
      <c r="Z433" s="127"/>
      <c r="AA433" s="127"/>
      <c r="AB433" s="127"/>
      <c r="AC433" s="127"/>
    </row>
    <row r="434" spans="1:29" ht="30.75" customHeight="1" x14ac:dyDescent="0.25">
      <c r="A434" s="235">
        <f t="shared" si="70"/>
        <v>21</v>
      </c>
      <c r="B434" s="114"/>
      <c r="C434" s="115"/>
      <c r="D434" s="116" t="s">
        <v>8</v>
      </c>
      <c r="E434" s="115"/>
      <c r="F434" s="114"/>
      <c r="G434" s="114"/>
      <c r="H434" s="114"/>
      <c r="I434" s="114"/>
      <c r="J434" s="117"/>
      <c r="K434" s="117"/>
      <c r="L434" s="117"/>
      <c r="M434" s="118"/>
      <c r="N434" s="118"/>
      <c r="O434" s="126" t="str">
        <f t="shared" si="69"/>
        <v/>
      </c>
      <c r="P434" s="127"/>
      <c r="Q434" s="127"/>
      <c r="R434" s="127"/>
      <c r="S434" s="127"/>
      <c r="T434" s="127"/>
      <c r="U434" s="127"/>
      <c r="V434" s="127"/>
      <c r="W434" s="127"/>
      <c r="X434" s="127"/>
      <c r="Y434" s="127"/>
      <c r="Z434" s="127"/>
      <c r="AA434" s="127"/>
      <c r="AB434" s="127"/>
      <c r="AC434" s="127"/>
    </row>
    <row r="435" spans="1:29" ht="30.75" customHeight="1" x14ac:dyDescent="0.25">
      <c r="A435" s="236">
        <f t="shared" si="70"/>
        <v>22</v>
      </c>
      <c r="B435" s="120"/>
      <c r="C435" s="121"/>
      <c r="D435" s="122"/>
      <c r="E435" s="121"/>
      <c r="F435" s="120"/>
      <c r="G435" s="120"/>
      <c r="H435" s="120"/>
      <c r="I435" s="120"/>
      <c r="J435" s="123"/>
      <c r="K435" s="123"/>
      <c r="L435" s="123"/>
      <c r="M435" s="124"/>
      <c r="N435" s="124"/>
      <c r="O435" s="126" t="str">
        <f t="shared" si="69"/>
        <v/>
      </c>
      <c r="P435" s="127"/>
      <c r="Q435" s="127"/>
      <c r="R435" s="127"/>
      <c r="S435" s="127"/>
      <c r="T435" s="127"/>
      <c r="U435" s="127"/>
      <c r="V435" s="127"/>
      <c r="W435" s="127"/>
      <c r="X435" s="127"/>
      <c r="Y435" s="127"/>
      <c r="Z435" s="127"/>
      <c r="AA435" s="127"/>
      <c r="AB435" s="127"/>
      <c r="AC435" s="127"/>
    </row>
    <row r="436" spans="1:29" ht="30.75" customHeight="1" x14ac:dyDescent="0.25">
      <c r="A436" s="235">
        <f t="shared" si="70"/>
        <v>23</v>
      </c>
      <c r="B436" s="114"/>
      <c r="C436" s="115"/>
      <c r="D436" s="116"/>
      <c r="E436" s="115"/>
      <c r="F436" s="114"/>
      <c r="G436" s="114"/>
      <c r="H436" s="114"/>
      <c r="I436" s="114"/>
      <c r="J436" s="117"/>
      <c r="K436" s="117"/>
      <c r="L436" s="117"/>
      <c r="M436" s="118"/>
      <c r="N436" s="118"/>
      <c r="O436" s="126" t="str">
        <f t="shared" si="69"/>
        <v/>
      </c>
      <c r="P436" s="127"/>
      <c r="Q436" s="127"/>
      <c r="R436" s="127"/>
      <c r="S436" s="127"/>
      <c r="T436" s="127"/>
      <c r="U436" s="127"/>
      <c r="V436" s="127"/>
      <c r="W436" s="127"/>
      <c r="X436" s="127"/>
      <c r="Y436" s="127"/>
      <c r="Z436" s="127"/>
      <c r="AA436" s="127"/>
      <c r="AB436" s="127"/>
      <c r="AC436" s="127"/>
    </row>
    <row r="437" spans="1:29" ht="30.75" customHeight="1" x14ac:dyDescent="0.25">
      <c r="A437" s="236">
        <f t="shared" si="70"/>
        <v>24</v>
      </c>
      <c r="B437" s="120"/>
      <c r="C437" s="121"/>
      <c r="D437" s="122" t="s">
        <v>8</v>
      </c>
      <c r="E437" s="121"/>
      <c r="F437" s="120"/>
      <c r="G437" s="120"/>
      <c r="H437" s="120"/>
      <c r="I437" s="120"/>
      <c r="J437" s="123"/>
      <c r="K437" s="123"/>
      <c r="L437" s="123"/>
      <c r="M437" s="124"/>
      <c r="N437" s="124"/>
      <c r="O437" s="126" t="str">
        <f t="shared" si="69"/>
        <v/>
      </c>
      <c r="P437" s="127"/>
      <c r="Q437" s="127"/>
      <c r="R437" s="127"/>
      <c r="S437" s="127"/>
      <c r="T437" s="127"/>
      <c r="U437" s="127"/>
      <c r="V437" s="127"/>
      <c r="W437" s="127"/>
      <c r="X437" s="127"/>
      <c r="Y437" s="127"/>
      <c r="Z437" s="127"/>
      <c r="AA437" s="127"/>
      <c r="AB437" s="127"/>
      <c r="AC437" s="127"/>
    </row>
    <row r="438" spans="1:29" ht="30.75" customHeight="1" thickBot="1" x14ac:dyDescent="0.3">
      <c r="A438" s="235">
        <f t="shared" si="70"/>
        <v>25</v>
      </c>
      <c r="B438" s="114"/>
      <c r="C438" s="115"/>
      <c r="D438" s="116" t="s">
        <v>8</v>
      </c>
      <c r="E438" s="115"/>
      <c r="F438" s="114"/>
      <c r="G438" s="114"/>
      <c r="H438" s="114"/>
      <c r="I438" s="114"/>
      <c r="J438" s="117"/>
      <c r="K438" s="117"/>
      <c r="L438" s="117"/>
      <c r="M438" s="117"/>
      <c r="N438" s="130"/>
      <c r="O438" s="119" t="str">
        <f t="shared" si="69"/>
        <v/>
      </c>
      <c r="P438" s="127"/>
      <c r="Q438" s="127"/>
      <c r="R438" s="127"/>
      <c r="S438" s="127"/>
      <c r="T438" s="127"/>
      <c r="U438" s="127"/>
      <c r="V438" s="127"/>
      <c r="W438" s="127"/>
      <c r="X438" s="127"/>
      <c r="Y438" s="127"/>
      <c r="Z438" s="127"/>
      <c r="AA438" s="127"/>
      <c r="AB438" s="127"/>
      <c r="AC438" s="127"/>
    </row>
    <row r="439" spans="1:29" ht="30.75" customHeight="1" thickBot="1" x14ac:dyDescent="0.3">
      <c r="A439" s="463" t="s">
        <v>9</v>
      </c>
      <c r="B439" s="464"/>
      <c r="C439" s="464"/>
      <c r="D439" s="464"/>
      <c r="E439" s="464"/>
      <c r="F439" s="464"/>
      <c r="G439" s="464"/>
      <c r="H439" s="464"/>
      <c r="I439" s="465"/>
      <c r="J439" s="199">
        <f t="shared" ref="J439:K439" si="71">SUM(J414:J438)</f>
        <v>0</v>
      </c>
      <c r="K439" s="199">
        <f t="shared" si="71"/>
        <v>0</v>
      </c>
      <c r="L439" s="199">
        <f t="shared" ref="L439:N439" si="72">SUM(L414:L438)</f>
        <v>0</v>
      </c>
      <c r="M439" s="200">
        <f t="shared" si="72"/>
        <v>0</v>
      </c>
      <c r="N439" s="200">
        <f t="shared" si="72"/>
        <v>0</v>
      </c>
      <c r="O439" s="201"/>
      <c r="P439" s="127"/>
      <c r="Q439" s="127"/>
      <c r="R439" s="127"/>
      <c r="S439" s="127"/>
      <c r="T439" s="127"/>
      <c r="U439" s="127"/>
      <c r="V439" s="127"/>
      <c r="W439" s="127"/>
      <c r="X439" s="127"/>
      <c r="Y439" s="127"/>
      <c r="Z439" s="127"/>
      <c r="AA439" s="127"/>
      <c r="AB439" s="127"/>
      <c r="AC439" s="127"/>
    </row>
    <row r="440" spans="1:29" s="83" customFormat="1" ht="30.75" customHeight="1" thickBot="1" x14ac:dyDescent="0.3">
      <c r="A440" s="105"/>
      <c r="B440" s="105"/>
      <c r="C440" s="105"/>
      <c r="D440" s="105"/>
      <c r="E440" s="105"/>
      <c r="F440" s="105"/>
      <c r="G440" s="105"/>
      <c r="H440" s="105"/>
      <c r="I440" s="105"/>
      <c r="J440" s="105"/>
      <c r="K440" s="105"/>
      <c r="L440" s="105"/>
      <c r="M440" s="105"/>
      <c r="N440" s="105"/>
      <c r="O440" s="105"/>
    </row>
    <row r="441" spans="1:29" ht="30.75" customHeight="1" thickBot="1" x14ac:dyDescent="0.3">
      <c r="A441" s="431" t="s">
        <v>199</v>
      </c>
      <c r="B441" s="432"/>
      <c r="C441" s="432"/>
      <c r="D441" s="432"/>
      <c r="E441" s="432"/>
      <c r="F441" s="432"/>
      <c r="G441" s="432"/>
      <c r="H441" s="432"/>
      <c r="I441" s="432"/>
      <c r="J441" s="432"/>
      <c r="K441" s="432"/>
      <c r="L441" s="432"/>
      <c r="M441" s="432"/>
      <c r="N441" s="432"/>
      <c r="O441" s="433"/>
      <c r="P441" s="127"/>
      <c r="Q441" s="127"/>
      <c r="R441" s="127"/>
      <c r="S441" s="127"/>
      <c r="T441" s="127"/>
      <c r="U441" s="127"/>
      <c r="V441" s="127"/>
      <c r="W441" s="127"/>
      <c r="X441" s="127"/>
      <c r="Y441" s="127"/>
      <c r="Z441" s="127"/>
      <c r="AA441" s="127"/>
      <c r="AB441" s="127"/>
      <c r="AC441" s="127"/>
    </row>
    <row r="442" spans="1:29" s="112" customFormat="1" ht="59.25" customHeight="1" x14ac:dyDescent="0.25">
      <c r="A442" s="149" t="s">
        <v>60</v>
      </c>
      <c r="B442" s="150" t="s">
        <v>59</v>
      </c>
      <c r="C442" s="150" t="s">
        <v>57</v>
      </c>
      <c r="D442" s="150" t="s">
        <v>58</v>
      </c>
      <c r="E442" s="150" t="s">
        <v>61</v>
      </c>
      <c r="F442" s="150" t="s">
        <v>62</v>
      </c>
      <c r="G442" s="150" t="s">
        <v>63</v>
      </c>
      <c r="H442" s="150" t="s">
        <v>64</v>
      </c>
      <c r="I442" s="150" t="s">
        <v>65</v>
      </c>
      <c r="J442" s="151" t="s">
        <v>77</v>
      </c>
      <c r="K442" s="151" t="s">
        <v>78</v>
      </c>
      <c r="L442" s="151" t="s">
        <v>76</v>
      </c>
      <c r="M442" s="152" t="s">
        <v>79</v>
      </c>
      <c r="N442" s="152" t="s">
        <v>68</v>
      </c>
      <c r="O442" s="162" t="s">
        <v>67</v>
      </c>
    </row>
    <row r="443" spans="1:29" ht="30.75" customHeight="1" x14ac:dyDescent="0.25">
      <c r="A443" s="235">
        <v>1</v>
      </c>
      <c r="B443" s="114"/>
      <c r="C443" s="115"/>
      <c r="D443" s="116" t="s">
        <v>8</v>
      </c>
      <c r="E443" s="115"/>
      <c r="F443" s="114"/>
      <c r="G443" s="114"/>
      <c r="H443" s="114"/>
      <c r="I443" s="114"/>
      <c r="J443" s="117"/>
      <c r="K443" s="117"/>
      <c r="L443" s="117"/>
      <c r="M443" s="118"/>
      <c r="N443" s="118"/>
      <c r="O443" s="126" t="str">
        <f t="shared" ref="O443:O467" si="73">IF(J443&gt;=15000,"Sí","")</f>
        <v/>
      </c>
      <c r="P443" s="127"/>
      <c r="Q443" s="127"/>
      <c r="R443" s="127"/>
      <c r="S443" s="127"/>
      <c r="T443" s="127"/>
      <c r="U443" s="127"/>
      <c r="V443" s="127"/>
      <c r="W443" s="127"/>
      <c r="X443" s="127"/>
      <c r="Y443" s="127"/>
      <c r="Z443" s="127"/>
      <c r="AA443" s="127"/>
      <c r="AB443" s="127"/>
      <c r="AC443" s="127"/>
    </row>
    <row r="444" spans="1:29" ht="30.75" customHeight="1" x14ac:dyDescent="0.25">
      <c r="A444" s="236">
        <f t="shared" ref="A444:A467" si="74">A443+1</f>
        <v>2</v>
      </c>
      <c r="B444" s="120"/>
      <c r="C444" s="121"/>
      <c r="D444" s="122" t="s">
        <v>8</v>
      </c>
      <c r="E444" s="121"/>
      <c r="F444" s="120"/>
      <c r="G444" s="120"/>
      <c r="H444" s="120"/>
      <c r="I444" s="120"/>
      <c r="J444" s="123"/>
      <c r="K444" s="123"/>
      <c r="L444" s="123"/>
      <c r="M444" s="124"/>
      <c r="N444" s="124"/>
      <c r="O444" s="126" t="str">
        <f t="shared" si="73"/>
        <v/>
      </c>
      <c r="P444" s="127"/>
      <c r="Q444" s="127"/>
      <c r="R444" s="127"/>
      <c r="S444" s="127"/>
      <c r="T444" s="127"/>
      <c r="U444" s="127"/>
      <c r="V444" s="127"/>
      <c r="W444" s="127"/>
      <c r="X444" s="127"/>
      <c r="Y444" s="127"/>
      <c r="Z444" s="127"/>
      <c r="AA444" s="127"/>
      <c r="AB444" s="127"/>
      <c r="AC444" s="127"/>
    </row>
    <row r="445" spans="1:29" ht="30.75" customHeight="1" x14ac:dyDescent="0.25">
      <c r="A445" s="235">
        <f t="shared" si="74"/>
        <v>3</v>
      </c>
      <c r="B445" s="114"/>
      <c r="C445" s="115"/>
      <c r="D445" s="116" t="s">
        <v>8</v>
      </c>
      <c r="E445" s="115"/>
      <c r="F445" s="114"/>
      <c r="G445" s="114"/>
      <c r="H445" s="114"/>
      <c r="I445" s="114"/>
      <c r="J445" s="117"/>
      <c r="K445" s="117"/>
      <c r="L445" s="117"/>
      <c r="M445" s="118"/>
      <c r="N445" s="118"/>
      <c r="O445" s="126" t="str">
        <f t="shared" si="73"/>
        <v/>
      </c>
      <c r="P445" s="127"/>
      <c r="Q445" s="127"/>
      <c r="R445" s="127"/>
      <c r="S445" s="127"/>
      <c r="T445" s="127"/>
      <c r="U445" s="127"/>
      <c r="V445" s="127"/>
      <c r="W445" s="127"/>
      <c r="X445" s="127"/>
      <c r="Y445" s="127"/>
      <c r="Z445" s="127"/>
      <c r="AA445" s="127"/>
      <c r="AB445" s="127"/>
      <c r="AC445" s="127"/>
    </row>
    <row r="446" spans="1:29" ht="30.75" customHeight="1" x14ac:dyDescent="0.25">
      <c r="A446" s="236">
        <f t="shared" si="74"/>
        <v>4</v>
      </c>
      <c r="B446" s="120"/>
      <c r="C446" s="121"/>
      <c r="D446" s="122"/>
      <c r="E446" s="121"/>
      <c r="F446" s="120"/>
      <c r="G446" s="120"/>
      <c r="H446" s="120"/>
      <c r="I446" s="120"/>
      <c r="J446" s="123"/>
      <c r="K446" s="123"/>
      <c r="L446" s="123"/>
      <c r="M446" s="124"/>
      <c r="N446" s="124"/>
      <c r="O446" s="126" t="str">
        <f t="shared" si="73"/>
        <v/>
      </c>
      <c r="P446" s="127"/>
      <c r="Q446" s="127"/>
      <c r="R446" s="127"/>
      <c r="S446" s="127"/>
      <c r="T446" s="127"/>
      <c r="U446" s="127"/>
      <c r="V446" s="127"/>
      <c r="W446" s="127"/>
      <c r="X446" s="127"/>
      <c r="Y446" s="127"/>
      <c r="Z446" s="127"/>
      <c r="AA446" s="127"/>
      <c r="AB446" s="127"/>
      <c r="AC446" s="127"/>
    </row>
    <row r="447" spans="1:29" ht="30.75" customHeight="1" x14ac:dyDescent="0.25">
      <c r="A447" s="235">
        <f t="shared" si="74"/>
        <v>5</v>
      </c>
      <c r="B447" s="114"/>
      <c r="C447" s="115"/>
      <c r="D447" s="116" t="s">
        <v>8</v>
      </c>
      <c r="E447" s="115"/>
      <c r="F447" s="114"/>
      <c r="G447" s="114"/>
      <c r="H447" s="114"/>
      <c r="I447" s="114"/>
      <c r="J447" s="117"/>
      <c r="K447" s="117"/>
      <c r="L447" s="117"/>
      <c r="M447" s="118"/>
      <c r="N447" s="118"/>
      <c r="O447" s="126" t="str">
        <f t="shared" si="73"/>
        <v/>
      </c>
      <c r="P447" s="127"/>
      <c r="Q447" s="127"/>
      <c r="R447" s="127"/>
      <c r="S447" s="127"/>
      <c r="T447" s="127"/>
      <c r="U447" s="127"/>
      <c r="V447" s="127"/>
      <c r="W447" s="127"/>
      <c r="X447" s="127"/>
      <c r="Y447" s="127"/>
      <c r="Z447" s="127"/>
      <c r="AA447" s="127"/>
      <c r="AB447" s="127"/>
      <c r="AC447" s="127"/>
    </row>
    <row r="448" spans="1:29" ht="30.75" customHeight="1" x14ac:dyDescent="0.25">
      <c r="A448" s="236">
        <f t="shared" si="74"/>
        <v>6</v>
      </c>
      <c r="B448" s="120"/>
      <c r="C448" s="121"/>
      <c r="D448" s="122" t="s">
        <v>8</v>
      </c>
      <c r="E448" s="121"/>
      <c r="F448" s="120"/>
      <c r="G448" s="120"/>
      <c r="H448" s="120"/>
      <c r="I448" s="120"/>
      <c r="J448" s="123"/>
      <c r="K448" s="123"/>
      <c r="L448" s="123"/>
      <c r="M448" s="124"/>
      <c r="N448" s="124"/>
      <c r="O448" s="126" t="str">
        <f t="shared" si="73"/>
        <v/>
      </c>
      <c r="P448" s="127"/>
      <c r="Q448" s="127"/>
      <c r="R448" s="127"/>
      <c r="S448" s="127"/>
      <c r="T448" s="127"/>
      <c r="U448" s="127"/>
      <c r="V448" s="127"/>
      <c r="W448" s="127"/>
      <c r="X448" s="127"/>
      <c r="Y448" s="127"/>
      <c r="Z448" s="127"/>
      <c r="AA448" s="127"/>
      <c r="AB448" s="127"/>
      <c r="AC448" s="127"/>
    </row>
    <row r="449" spans="1:29" ht="30.75" customHeight="1" x14ac:dyDescent="0.25">
      <c r="A449" s="235">
        <f t="shared" si="74"/>
        <v>7</v>
      </c>
      <c r="B449" s="114"/>
      <c r="C449" s="115"/>
      <c r="D449" s="116" t="s">
        <v>8</v>
      </c>
      <c r="E449" s="115"/>
      <c r="F449" s="114"/>
      <c r="G449" s="114"/>
      <c r="H449" s="114"/>
      <c r="I449" s="114"/>
      <c r="J449" s="117"/>
      <c r="K449" s="117"/>
      <c r="L449" s="117"/>
      <c r="M449" s="118"/>
      <c r="N449" s="118"/>
      <c r="O449" s="126" t="str">
        <f t="shared" si="73"/>
        <v/>
      </c>
      <c r="P449" s="127"/>
      <c r="Q449" s="127"/>
      <c r="R449" s="127"/>
      <c r="S449" s="127"/>
      <c r="T449" s="127"/>
      <c r="U449" s="127"/>
      <c r="V449" s="127"/>
      <c r="W449" s="127"/>
      <c r="X449" s="127"/>
      <c r="Y449" s="127"/>
      <c r="Z449" s="127"/>
      <c r="AA449" s="127"/>
      <c r="AB449" s="127"/>
      <c r="AC449" s="127"/>
    </row>
    <row r="450" spans="1:29" ht="30.75" customHeight="1" x14ac:dyDescent="0.25">
      <c r="A450" s="236">
        <f t="shared" si="74"/>
        <v>8</v>
      </c>
      <c r="B450" s="120"/>
      <c r="C450" s="121"/>
      <c r="D450" s="122" t="s">
        <v>8</v>
      </c>
      <c r="E450" s="121"/>
      <c r="F450" s="120"/>
      <c r="G450" s="120"/>
      <c r="H450" s="120"/>
      <c r="I450" s="120"/>
      <c r="J450" s="123"/>
      <c r="K450" s="123"/>
      <c r="L450" s="123"/>
      <c r="M450" s="124"/>
      <c r="N450" s="124"/>
      <c r="O450" s="126" t="str">
        <f t="shared" si="73"/>
        <v/>
      </c>
      <c r="P450" s="127"/>
      <c r="Q450" s="127"/>
      <c r="R450" s="127"/>
      <c r="S450" s="127"/>
      <c r="T450" s="127"/>
      <c r="U450" s="127"/>
      <c r="V450" s="127"/>
      <c r="W450" s="127"/>
      <c r="X450" s="127"/>
      <c r="Y450" s="127"/>
      <c r="Z450" s="127"/>
      <c r="AA450" s="127"/>
      <c r="AB450" s="127"/>
      <c r="AC450" s="127"/>
    </row>
    <row r="451" spans="1:29" ht="30.75" customHeight="1" x14ac:dyDescent="0.25">
      <c r="A451" s="235">
        <f t="shared" si="74"/>
        <v>9</v>
      </c>
      <c r="B451" s="114"/>
      <c r="C451" s="115"/>
      <c r="D451" s="116" t="s">
        <v>8</v>
      </c>
      <c r="E451" s="115"/>
      <c r="F451" s="114"/>
      <c r="G451" s="114"/>
      <c r="H451" s="114"/>
      <c r="I451" s="114"/>
      <c r="J451" s="117"/>
      <c r="K451" s="117"/>
      <c r="L451" s="117"/>
      <c r="M451" s="118"/>
      <c r="N451" s="118"/>
      <c r="O451" s="126" t="str">
        <f t="shared" si="73"/>
        <v/>
      </c>
      <c r="P451" s="127"/>
      <c r="Q451" s="127"/>
      <c r="R451" s="127"/>
      <c r="S451" s="127"/>
      <c r="T451" s="127"/>
      <c r="U451" s="127"/>
      <c r="V451" s="127"/>
      <c r="W451" s="127"/>
      <c r="X451" s="127"/>
      <c r="Y451" s="127"/>
      <c r="Z451" s="127"/>
      <c r="AA451" s="127"/>
      <c r="AB451" s="127"/>
      <c r="AC451" s="127"/>
    </row>
    <row r="452" spans="1:29" ht="30.75" customHeight="1" x14ac:dyDescent="0.25">
      <c r="A452" s="236">
        <f t="shared" si="74"/>
        <v>10</v>
      </c>
      <c r="B452" s="120"/>
      <c r="C452" s="121"/>
      <c r="D452" s="122" t="s">
        <v>8</v>
      </c>
      <c r="E452" s="121"/>
      <c r="F452" s="120"/>
      <c r="G452" s="120"/>
      <c r="H452" s="120"/>
      <c r="I452" s="120"/>
      <c r="J452" s="123"/>
      <c r="K452" s="123"/>
      <c r="L452" s="123"/>
      <c r="M452" s="124"/>
      <c r="N452" s="124"/>
      <c r="O452" s="126" t="str">
        <f t="shared" si="73"/>
        <v/>
      </c>
      <c r="P452" s="127"/>
      <c r="Q452" s="127"/>
      <c r="R452" s="127"/>
      <c r="S452" s="127"/>
      <c r="T452" s="127"/>
      <c r="U452" s="127"/>
      <c r="V452" s="127"/>
      <c r="W452" s="127"/>
      <c r="X452" s="127"/>
      <c r="Y452" s="127"/>
      <c r="Z452" s="127"/>
      <c r="AA452" s="127"/>
      <c r="AB452" s="127"/>
      <c r="AC452" s="127"/>
    </row>
    <row r="453" spans="1:29" ht="30.75" customHeight="1" x14ac:dyDescent="0.25">
      <c r="A453" s="235">
        <f t="shared" si="74"/>
        <v>11</v>
      </c>
      <c r="B453" s="114"/>
      <c r="C453" s="115"/>
      <c r="D453" s="116" t="s">
        <v>8</v>
      </c>
      <c r="E453" s="115"/>
      <c r="F453" s="114"/>
      <c r="G453" s="114"/>
      <c r="H453" s="114"/>
      <c r="I453" s="114"/>
      <c r="J453" s="117"/>
      <c r="K453" s="117"/>
      <c r="L453" s="117"/>
      <c r="M453" s="118"/>
      <c r="N453" s="118"/>
      <c r="O453" s="126" t="str">
        <f t="shared" si="73"/>
        <v/>
      </c>
      <c r="P453" s="127"/>
      <c r="Q453" s="127"/>
      <c r="R453" s="127"/>
      <c r="S453" s="127"/>
      <c r="T453" s="127"/>
      <c r="U453" s="127"/>
      <c r="V453" s="127"/>
      <c r="W453" s="127"/>
      <c r="X453" s="127"/>
      <c r="Y453" s="127"/>
      <c r="Z453" s="127"/>
      <c r="AA453" s="127"/>
      <c r="AB453" s="127"/>
      <c r="AC453" s="127"/>
    </row>
    <row r="454" spans="1:29" ht="30.75" customHeight="1" x14ac:dyDescent="0.25">
      <c r="A454" s="236">
        <f t="shared" si="74"/>
        <v>12</v>
      </c>
      <c r="B454" s="120"/>
      <c r="C454" s="121"/>
      <c r="D454" s="122" t="s">
        <v>8</v>
      </c>
      <c r="E454" s="121"/>
      <c r="F454" s="120"/>
      <c r="G454" s="120"/>
      <c r="H454" s="120"/>
      <c r="I454" s="120"/>
      <c r="J454" s="123"/>
      <c r="K454" s="123"/>
      <c r="L454" s="123"/>
      <c r="M454" s="124"/>
      <c r="N454" s="124"/>
      <c r="O454" s="126" t="str">
        <f t="shared" si="73"/>
        <v/>
      </c>
      <c r="P454" s="127"/>
      <c r="Q454" s="127"/>
      <c r="R454" s="127"/>
      <c r="S454" s="127"/>
      <c r="T454" s="127"/>
      <c r="U454" s="127"/>
      <c r="V454" s="127"/>
      <c r="W454" s="127"/>
      <c r="X454" s="127"/>
      <c r="Y454" s="127"/>
      <c r="Z454" s="127"/>
      <c r="AA454" s="127"/>
      <c r="AB454" s="127"/>
      <c r="AC454" s="127"/>
    </row>
    <row r="455" spans="1:29" ht="30.75" customHeight="1" x14ac:dyDescent="0.25">
      <c r="A455" s="235">
        <f t="shared" si="74"/>
        <v>13</v>
      </c>
      <c r="B455" s="114"/>
      <c r="C455" s="115"/>
      <c r="D455" s="116" t="s">
        <v>8</v>
      </c>
      <c r="E455" s="115"/>
      <c r="F455" s="114"/>
      <c r="G455" s="114"/>
      <c r="H455" s="114"/>
      <c r="I455" s="114"/>
      <c r="J455" s="117"/>
      <c r="K455" s="117"/>
      <c r="L455" s="117"/>
      <c r="M455" s="118"/>
      <c r="N455" s="118"/>
      <c r="O455" s="126" t="str">
        <f t="shared" si="73"/>
        <v/>
      </c>
      <c r="P455" s="127"/>
      <c r="Q455" s="127"/>
      <c r="R455" s="127"/>
      <c r="S455" s="127"/>
      <c r="T455" s="127"/>
      <c r="U455" s="127"/>
      <c r="V455" s="127"/>
      <c r="W455" s="127"/>
      <c r="X455" s="127"/>
      <c r="Y455" s="127"/>
      <c r="Z455" s="127"/>
      <c r="AA455" s="127"/>
      <c r="AB455" s="127"/>
      <c r="AC455" s="127"/>
    </row>
    <row r="456" spans="1:29" ht="30.75" customHeight="1" x14ac:dyDescent="0.25">
      <c r="A456" s="236">
        <f t="shared" si="74"/>
        <v>14</v>
      </c>
      <c r="B456" s="120" t="s">
        <v>8</v>
      </c>
      <c r="C456" s="121" t="s">
        <v>8</v>
      </c>
      <c r="D456" s="122" t="s">
        <v>8</v>
      </c>
      <c r="E456" s="121" t="s">
        <v>8</v>
      </c>
      <c r="F456" s="120" t="s">
        <v>8</v>
      </c>
      <c r="G456" s="120"/>
      <c r="H456" s="120"/>
      <c r="I456" s="120"/>
      <c r="J456" s="123"/>
      <c r="K456" s="123"/>
      <c r="L456" s="123"/>
      <c r="M456" s="124"/>
      <c r="N456" s="124"/>
      <c r="O456" s="126" t="str">
        <f t="shared" si="73"/>
        <v/>
      </c>
      <c r="P456" s="127"/>
      <c r="Q456" s="127"/>
      <c r="R456" s="127"/>
      <c r="S456" s="127"/>
      <c r="T456" s="127"/>
      <c r="U456" s="127"/>
      <c r="V456" s="127"/>
      <c r="W456" s="127"/>
      <c r="X456" s="127"/>
      <c r="Y456" s="127"/>
      <c r="Z456" s="127"/>
      <c r="AA456" s="127"/>
      <c r="AB456" s="127"/>
      <c r="AC456" s="127"/>
    </row>
    <row r="457" spans="1:29" ht="30.75" customHeight="1" x14ac:dyDescent="0.25">
      <c r="A457" s="235">
        <f t="shared" si="74"/>
        <v>15</v>
      </c>
      <c r="B457" s="114" t="s">
        <v>8</v>
      </c>
      <c r="C457" s="115" t="s">
        <v>8</v>
      </c>
      <c r="D457" s="116" t="s">
        <v>8</v>
      </c>
      <c r="E457" s="115" t="s">
        <v>8</v>
      </c>
      <c r="F457" s="114" t="s">
        <v>8</v>
      </c>
      <c r="G457" s="114"/>
      <c r="H457" s="114"/>
      <c r="I457" s="114"/>
      <c r="J457" s="117"/>
      <c r="K457" s="117"/>
      <c r="L457" s="117"/>
      <c r="M457" s="118"/>
      <c r="N457" s="118"/>
      <c r="O457" s="126" t="str">
        <f t="shared" si="73"/>
        <v/>
      </c>
      <c r="P457" s="127"/>
      <c r="Q457" s="127"/>
      <c r="R457" s="127"/>
      <c r="S457" s="127"/>
      <c r="T457" s="127"/>
      <c r="U457" s="127"/>
      <c r="V457" s="127"/>
      <c r="W457" s="127"/>
      <c r="X457" s="127"/>
      <c r="Y457" s="127"/>
      <c r="Z457" s="127"/>
      <c r="AA457" s="127"/>
      <c r="AB457" s="127"/>
      <c r="AC457" s="127"/>
    </row>
    <row r="458" spans="1:29" ht="30.75" customHeight="1" x14ac:dyDescent="0.25">
      <c r="A458" s="236">
        <f t="shared" si="74"/>
        <v>16</v>
      </c>
      <c r="B458" s="120" t="s">
        <v>8</v>
      </c>
      <c r="C458" s="121" t="s">
        <v>8</v>
      </c>
      <c r="D458" s="122" t="s">
        <v>8</v>
      </c>
      <c r="E458" s="121" t="s">
        <v>8</v>
      </c>
      <c r="F458" s="120" t="s">
        <v>8</v>
      </c>
      <c r="G458" s="120"/>
      <c r="H458" s="120"/>
      <c r="I458" s="120"/>
      <c r="J458" s="123"/>
      <c r="K458" s="123"/>
      <c r="L458" s="123"/>
      <c r="M458" s="124"/>
      <c r="N458" s="124"/>
      <c r="O458" s="126" t="str">
        <f t="shared" si="73"/>
        <v/>
      </c>
      <c r="P458" s="127"/>
      <c r="Q458" s="127"/>
      <c r="R458" s="127"/>
      <c r="S458" s="127"/>
      <c r="T458" s="127"/>
      <c r="U458" s="127"/>
      <c r="V458" s="127"/>
      <c r="W458" s="127"/>
      <c r="X458" s="127"/>
      <c r="Y458" s="127"/>
      <c r="Z458" s="127"/>
      <c r="AA458" s="127"/>
      <c r="AB458" s="127"/>
      <c r="AC458" s="127"/>
    </row>
    <row r="459" spans="1:29" ht="30.75" customHeight="1" x14ac:dyDescent="0.25">
      <c r="A459" s="235">
        <f t="shared" si="74"/>
        <v>17</v>
      </c>
      <c r="B459" s="114" t="s">
        <v>8</v>
      </c>
      <c r="C459" s="115" t="s">
        <v>8</v>
      </c>
      <c r="D459" s="116" t="s">
        <v>8</v>
      </c>
      <c r="E459" s="115" t="s">
        <v>8</v>
      </c>
      <c r="F459" s="114" t="s">
        <v>8</v>
      </c>
      <c r="G459" s="114"/>
      <c r="H459" s="114"/>
      <c r="I459" s="114"/>
      <c r="J459" s="117"/>
      <c r="K459" s="117"/>
      <c r="L459" s="117"/>
      <c r="M459" s="118"/>
      <c r="N459" s="118"/>
      <c r="O459" s="126" t="str">
        <f t="shared" si="73"/>
        <v/>
      </c>
      <c r="P459" s="127"/>
      <c r="Q459" s="127"/>
      <c r="R459" s="127"/>
      <c r="S459" s="127"/>
      <c r="T459" s="127"/>
      <c r="U459" s="127"/>
      <c r="V459" s="127"/>
      <c r="W459" s="127"/>
      <c r="X459" s="127"/>
      <c r="Y459" s="127"/>
      <c r="Z459" s="127"/>
      <c r="AA459" s="127"/>
      <c r="AB459" s="127"/>
      <c r="AC459" s="127"/>
    </row>
    <row r="460" spans="1:29" ht="30.75" customHeight="1" x14ac:dyDescent="0.25">
      <c r="A460" s="236">
        <f t="shared" si="74"/>
        <v>18</v>
      </c>
      <c r="B460" s="120" t="s">
        <v>8</v>
      </c>
      <c r="C460" s="121" t="s">
        <v>8</v>
      </c>
      <c r="D460" s="122" t="s">
        <v>8</v>
      </c>
      <c r="E460" s="121" t="s">
        <v>8</v>
      </c>
      <c r="F460" s="120" t="s">
        <v>8</v>
      </c>
      <c r="G460" s="120"/>
      <c r="H460" s="120"/>
      <c r="I460" s="120"/>
      <c r="J460" s="123"/>
      <c r="K460" s="123"/>
      <c r="L460" s="123"/>
      <c r="M460" s="124"/>
      <c r="N460" s="124"/>
      <c r="O460" s="126" t="str">
        <f t="shared" si="73"/>
        <v/>
      </c>
      <c r="P460" s="127"/>
      <c r="Q460" s="127"/>
      <c r="R460" s="127"/>
      <c r="S460" s="127"/>
      <c r="T460" s="127"/>
      <c r="U460" s="127"/>
      <c r="V460" s="127"/>
      <c r="W460" s="127"/>
      <c r="X460" s="127"/>
      <c r="Y460" s="127"/>
      <c r="Z460" s="127"/>
      <c r="AA460" s="127"/>
      <c r="AB460" s="127"/>
      <c r="AC460" s="127"/>
    </row>
    <row r="461" spans="1:29" ht="30.75" customHeight="1" x14ac:dyDescent="0.25">
      <c r="A461" s="235">
        <f t="shared" si="74"/>
        <v>19</v>
      </c>
      <c r="B461" s="114" t="s">
        <v>8</v>
      </c>
      <c r="C461" s="115" t="s">
        <v>8</v>
      </c>
      <c r="D461" s="116" t="s">
        <v>8</v>
      </c>
      <c r="E461" s="115" t="s">
        <v>8</v>
      </c>
      <c r="F461" s="114" t="s">
        <v>8</v>
      </c>
      <c r="G461" s="114"/>
      <c r="H461" s="114"/>
      <c r="I461" s="114"/>
      <c r="J461" s="117"/>
      <c r="K461" s="117"/>
      <c r="L461" s="117"/>
      <c r="M461" s="118"/>
      <c r="N461" s="118"/>
      <c r="O461" s="126" t="str">
        <f t="shared" si="73"/>
        <v/>
      </c>
      <c r="P461" s="127"/>
      <c r="Q461" s="127"/>
      <c r="R461" s="127"/>
      <c r="S461" s="127"/>
      <c r="T461" s="127"/>
      <c r="U461" s="127"/>
      <c r="V461" s="127"/>
      <c r="W461" s="127"/>
      <c r="X461" s="127"/>
      <c r="Y461" s="127"/>
      <c r="Z461" s="127"/>
      <c r="AA461" s="127"/>
      <c r="AB461" s="127"/>
      <c r="AC461" s="127"/>
    </row>
    <row r="462" spans="1:29" ht="30.75" customHeight="1" x14ac:dyDescent="0.25">
      <c r="A462" s="236">
        <f t="shared" si="74"/>
        <v>20</v>
      </c>
      <c r="B462" s="120"/>
      <c r="C462" s="121"/>
      <c r="D462" s="122" t="s">
        <v>8</v>
      </c>
      <c r="E462" s="121"/>
      <c r="F462" s="120"/>
      <c r="G462" s="120"/>
      <c r="H462" s="120"/>
      <c r="I462" s="120"/>
      <c r="J462" s="123"/>
      <c r="K462" s="123"/>
      <c r="L462" s="123"/>
      <c r="M462" s="124"/>
      <c r="N462" s="124"/>
      <c r="O462" s="126" t="str">
        <f t="shared" si="73"/>
        <v/>
      </c>
      <c r="P462" s="127"/>
      <c r="Q462" s="127"/>
      <c r="R462" s="127"/>
      <c r="S462" s="127"/>
      <c r="T462" s="127"/>
      <c r="U462" s="127"/>
      <c r="V462" s="127"/>
      <c r="W462" s="127"/>
      <c r="X462" s="127"/>
      <c r="Y462" s="127"/>
      <c r="Z462" s="127"/>
      <c r="AA462" s="127"/>
      <c r="AB462" s="127"/>
      <c r="AC462" s="127"/>
    </row>
    <row r="463" spans="1:29" ht="30.75" customHeight="1" x14ac:dyDescent="0.25">
      <c r="A463" s="235">
        <f t="shared" si="74"/>
        <v>21</v>
      </c>
      <c r="B463" s="114"/>
      <c r="C463" s="115"/>
      <c r="D463" s="116" t="s">
        <v>8</v>
      </c>
      <c r="E463" s="115"/>
      <c r="F463" s="114"/>
      <c r="G463" s="114"/>
      <c r="H463" s="114"/>
      <c r="I463" s="114"/>
      <c r="J463" s="117"/>
      <c r="K463" s="117"/>
      <c r="L463" s="117"/>
      <c r="M463" s="118"/>
      <c r="N463" s="118"/>
      <c r="O463" s="126" t="str">
        <f t="shared" si="73"/>
        <v/>
      </c>
      <c r="P463" s="127"/>
      <c r="Q463" s="127"/>
      <c r="R463" s="127"/>
      <c r="S463" s="127"/>
      <c r="T463" s="127"/>
      <c r="U463" s="127"/>
      <c r="V463" s="127"/>
      <c r="W463" s="127"/>
      <c r="X463" s="127"/>
      <c r="Y463" s="127"/>
      <c r="Z463" s="127"/>
      <c r="AA463" s="127"/>
      <c r="AB463" s="127"/>
      <c r="AC463" s="127"/>
    </row>
    <row r="464" spans="1:29" ht="30.75" customHeight="1" x14ac:dyDescent="0.25">
      <c r="A464" s="236">
        <f t="shared" si="74"/>
        <v>22</v>
      </c>
      <c r="B464" s="120"/>
      <c r="C464" s="121"/>
      <c r="D464" s="122"/>
      <c r="E464" s="121"/>
      <c r="F464" s="120"/>
      <c r="G464" s="120"/>
      <c r="H464" s="120"/>
      <c r="I464" s="120"/>
      <c r="J464" s="123"/>
      <c r="K464" s="123"/>
      <c r="L464" s="123"/>
      <c r="M464" s="124"/>
      <c r="N464" s="124"/>
      <c r="O464" s="126" t="str">
        <f t="shared" si="73"/>
        <v/>
      </c>
      <c r="P464" s="127"/>
      <c r="Q464" s="127"/>
      <c r="R464" s="127"/>
      <c r="S464" s="127"/>
      <c r="T464" s="127"/>
      <c r="U464" s="127"/>
      <c r="V464" s="127"/>
      <c r="W464" s="127"/>
      <c r="X464" s="127"/>
      <c r="Y464" s="127"/>
      <c r="Z464" s="127"/>
      <c r="AA464" s="127"/>
      <c r="AB464" s="127"/>
      <c r="AC464" s="127"/>
    </row>
    <row r="465" spans="1:29" ht="30.75" customHeight="1" x14ac:dyDescent="0.25">
      <c r="A465" s="235">
        <f t="shared" si="74"/>
        <v>23</v>
      </c>
      <c r="B465" s="114"/>
      <c r="C465" s="115"/>
      <c r="D465" s="116"/>
      <c r="E465" s="115"/>
      <c r="F465" s="114"/>
      <c r="G465" s="114"/>
      <c r="H465" s="114"/>
      <c r="I465" s="114"/>
      <c r="J465" s="117"/>
      <c r="K465" s="117"/>
      <c r="L465" s="117"/>
      <c r="M465" s="118"/>
      <c r="N465" s="118"/>
      <c r="O465" s="126" t="str">
        <f t="shared" si="73"/>
        <v/>
      </c>
      <c r="P465" s="127"/>
      <c r="Q465" s="127"/>
      <c r="R465" s="127"/>
      <c r="S465" s="127"/>
      <c r="T465" s="127"/>
      <c r="U465" s="127"/>
      <c r="V465" s="127"/>
      <c r="W465" s="127"/>
      <c r="X465" s="127"/>
      <c r="Y465" s="127"/>
      <c r="Z465" s="127"/>
      <c r="AA465" s="127"/>
      <c r="AB465" s="127"/>
      <c r="AC465" s="127"/>
    </row>
    <row r="466" spans="1:29" ht="30.75" customHeight="1" x14ac:dyDescent="0.25">
      <c r="A466" s="236">
        <f t="shared" si="74"/>
        <v>24</v>
      </c>
      <c r="B466" s="120"/>
      <c r="C466" s="121"/>
      <c r="D466" s="122" t="s">
        <v>8</v>
      </c>
      <c r="E466" s="121"/>
      <c r="F466" s="120"/>
      <c r="G466" s="120"/>
      <c r="H466" s="120"/>
      <c r="I466" s="120"/>
      <c r="J466" s="123"/>
      <c r="K466" s="123"/>
      <c r="L466" s="123"/>
      <c r="M466" s="124"/>
      <c r="N466" s="124"/>
      <c r="O466" s="126" t="str">
        <f t="shared" si="73"/>
        <v/>
      </c>
      <c r="P466" s="127"/>
      <c r="Q466" s="127"/>
      <c r="R466" s="127"/>
      <c r="S466" s="127"/>
      <c r="T466" s="127"/>
      <c r="U466" s="127"/>
      <c r="V466" s="127"/>
      <c r="W466" s="127"/>
      <c r="X466" s="127"/>
      <c r="Y466" s="127"/>
      <c r="Z466" s="127"/>
      <c r="AA466" s="127"/>
      <c r="AB466" s="127"/>
      <c r="AC466" s="127"/>
    </row>
    <row r="467" spans="1:29" ht="30.75" customHeight="1" thickBot="1" x14ac:dyDescent="0.3">
      <c r="A467" s="235">
        <f t="shared" si="74"/>
        <v>25</v>
      </c>
      <c r="B467" s="114"/>
      <c r="C467" s="115"/>
      <c r="D467" s="116" t="s">
        <v>8</v>
      </c>
      <c r="E467" s="115"/>
      <c r="F467" s="114"/>
      <c r="G467" s="114"/>
      <c r="H467" s="114"/>
      <c r="I467" s="114"/>
      <c r="J467" s="117"/>
      <c r="K467" s="117"/>
      <c r="L467" s="117"/>
      <c r="M467" s="117"/>
      <c r="N467" s="130"/>
      <c r="O467" s="119" t="str">
        <f t="shared" si="73"/>
        <v/>
      </c>
      <c r="P467" s="127"/>
      <c r="Q467" s="127"/>
      <c r="R467" s="127"/>
      <c r="S467" s="127"/>
      <c r="T467" s="127"/>
      <c r="U467" s="127"/>
      <c r="V467" s="127"/>
      <c r="W467" s="127"/>
      <c r="X467" s="127"/>
      <c r="Y467" s="127"/>
      <c r="Z467" s="127"/>
      <c r="AA467" s="127"/>
      <c r="AB467" s="127"/>
      <c r="AC467" s="127"/>
    </row>
    <row r="468" spans="1:29" ht="30.75" customHeight="1" thickBot="1" x14ac:dyDescent="0.3">
      <c r="A468" s="463" t="s">
        <v>9</v>
      </c>
      <c r="B468" s="464"/>
      <c r="C468" s="464"/>
      <c r="D468" s="464"/>
      <c r="E468" s="464"/>
      <c r="F468" s="464"/>
      <c r="G468" s="464"/>
      <c r="H468" s="464"/>
      <c r="I468" s="465"/>
      <c r="J468" s="199">
        <f t="shared" ref="J468:K468" si="75">SUM(J443:J467)</f>
        <v>0</v>
      </c>
      <c r="K468" s="199">
        <f t="shared" si="75"/>
        <v>0</v>
      </c>
      <c r="L468" s="199">
        <f t="shared" ref="L468:N468" si="76">SUM(L443:L467)</f>
        <v>0</v>
      </c>
      <c r="M468" s="200">
        <f t="shared" si="76"/>
        <v>0</v>
      </c>
      <c r="N468" s="200">
        <f t="shared" si="76"/>
        <v>0</v>
      </c>
      <c r="O468" s="201"/>
      <c r="P468" s="127"/>
      <c r="Q468" s="127"/>
      <c r="R468" s="127"/>
      <c r="S468" s="127"/>
      <c r="T468" s="127"/>
      <c r="U468" s="127"/>
      <c r="V468" s="127"/>
      <c r="W468" s="127"/>
      <c r="X468" s="127"/>
      <c r="Y468" s="127"/>
      <c r="Z468" s="127"/>
      <c r="AA468" s="127"/>
      <c r="AB468" s="127"/>
      <c r="AC468" s="127"/>
    </row>
    <row r="469" spans="1:29" s="80" customFormat="1" ht="30.75" customHeight="1" thickBot="1" x14ac:dyDescent="0.3">
      <c r="A469" s="205"/>
      <c r="B469" s="206"/>
      <c r="C469" s="206"/>
      <c r="D469" s="206"/>
      <c r="E469" s="206"/>
      <c r="F469" s="206"/>
      <c r="G469" s="206"/>
      <c r="H469" s="206"/>
      <c r="I469" s="206"/>
      <c r="J469" s="207"/>
      <c r="K469" s="207"/>
      <c r="L469" s="207"/>
      <c r="M469" s="207"/>
      <c r="N469" s="207"/>
      <c r="O469" s="184"/>
      <c r="P469" s="127"/>
      <c r="Q469" s="127"/>
      <c r="R469" s="127"/>
      <c r="S469" s="127"/>
      <c r="T469" s="127"/>
      <c r="U469" s="127"/>
      <c r="V469" s="127"/>
      <c r="W469" s="127"/>
      <c r="X469" s="127"/>
      <c r="Y469" s="127"/>
      <c r="Z469" s="127"/>
      <c r="AA469" s="127"/>
      <c r="AB469" s="127"/>
      <c r="AC469" s="127"/>
    </row>
    <row r="470" spans="1:29" s="80" customFormat="1" ht="30.75" customHeight="1" thickBot="1" x14ac:dyDescent="0.3">
      <c r="A470" s="431" t="s">
        <v>185</v>
      </c>
      <c r="B470" s="432"/>
      <c r="C470" s="432"/>
      <c r="D470" s="432"/>
      <c r="E470" s="432"/>
      <c r="F470" s="432"/>
      <c r="G470" s="432"/>
      <c r="H470" s="432"/>
      <c r="I470" s="432"/>
      <c r="J470" s="432"/>
      <c r="K470" s="432"/>
      <c r="L470" s="432"/>
      <c r="M470" s="432"/>
      <c r="N470" s="432"/>
      <c r="O470" s="433"/>
      <c r="P470" s="127"/>
      <c r="Q470" s="127"/>
      <c r="R470" s="127"/>
      <c r="S470" s="127"/>
      <c r="T470" s="127"/>
      <c r="U470" s="127"/>
      <c r="V470" s="127"/>
      <c r="W470" s="127"/>
      <c r="X470" s="127"/>
      <c r="Y470" s="127"/>
      <c r="Z470" s="127"/>
      <c r="AA470" s="127"/>
      <c r="AB470" s="127"/>
      <c r="AC470" s="127"/>
    </row>
    <row r="471" spans="1:29" s="80" customFormat="1" ht="66.75" customHeight="1" x14ac:dyDescent="0.25">
      <c r="A471" s="149" t="s">
        <v>60</v>
      </c>
      <c r="B471" s="150" t="s">
        <v>59</v>
      </c>
      <c r="C471" s="150" t="s">
        <v>57</v>
      </c>
      <c r="D471" s="150" t="s">
        <v>58</v>
      </c>
      <c r="E471" s="150" t="s">
        <v>61</v>
      </c>
      <c r="F471" s="150" t="s">
        <v>62</v>
      </c>
      <c r="G471" s="150" t="s">
        <v>63</v>
      </c>
      <c r="H471" s="150" t="s">
        <v>64</v>
      </c>
      <c r="I471" s="150" t="s">
        <v>65</v>
      </c>
      <c r="J471" s="151" t="s">
        <v>77</v>
      </c>
      <c r="K471" s="151" t="s">
        <v>78</v>
      </c>
      <c r="L471" s="151" t="s">
        <v>76</v>
      </c>
      <c r="M471" s="152" t="s">
        <v>79</v>
      </c>
      <c r="N471" s="152" t="s">
        <v>68</v>
      </c>
      <c r="O471" s="162" t="s">
        <v>67</v>
      </c>
      <c r="P471" s="127"/>
      <c r="Q471" s="127"/>
      <c r="R471" s="127"/>
      <c r="S471" s="127"/>
      <c r="T471" s="127"/>
      <c r="U471" s="127"/>
      <c r="V471" s="127"/>
      <c r="W471" s="127"/>
      <c r="X471" s="127"/>
      <c r="Y471" s="127"/>
      <c r="Z471" s="127"/>
      <c r="AA471" s="127"/>
      <c r="AB471" s="127"/>
      <c r="AC471" s="127"/>
    </row>
    <row r="472" spans="1:29" s="80" customFormat="1" ht="30.75" customHeight="1" x14ac:dyDescent="0.25">
      <c r="A472" s="235">
        <v>1</v>
      </c>
      <c r="B472" s="114"/>
      <c r="C472" s="115"/>
      <c r="D472" s="116" t="s">
        <v>8</v>
      </c>
      <c r="E472" s="115"/>
      <c r="F472" s="114"/>
      <c r="G472" s="114"/>
      <c r="H472" s="114"/>
      <c r="I472" s="114"/>
      <c r="J472" s="117"/>
      <c r="K472" s="117"/>
      <c r="L472" s="117"/>
      <c r="M472" s="118"/>
      <c r="N472" s="118"/>
      <c r="O472" s="126" t="str">
        <f>IF(J472&gt;=15000,"Sí","")</f>
        <v/>
      </c>
      <c r="P472" s="127"/>
      <c r="Q472" s="127"/>
      <c r="R472" s="127"/>
      <c r="S472" s="127"/>
      <c r="T472" s="127"/>
      <c r="U472" s="127"/>
      <c r="V472" s="127"/>
      <c r="W472" s="127"/>
      <c r="X472" s="127"/>
      <c r="Y472" s="127"/>
      <c r="Z472" s="127"/>
      <c r="AA472" s="127"/>
      <c r="AB472" s="127"/>
      <c r="AC472" s="127"/>
    </row>
    <row r="473" spans="1:29" s="80" customFormat="1" ht="30.75" customHeight="1" x14ac:dyDescent="0.25">
      <c r="A473" s="236">
        <f t="shared" ref="A473:A476" si="77">A472+1</f>
        <v>2</v>
      </c>
      <c r="B473" s="120"/>
      <c r="C473" s="121"/>
      <c r="D473" s="122" t="s">
        <v>8</v>
      </c>
      <c r="E473" s="121"/>
      <c r="F473" s="120"/>
      <c r="G473" s="120"/>
      <c r="H473" s="120"/>
      <c r="I473" s="120"/>
      <c r="J473" s="123"/>
      <c r="K473" s="123"/>
      <c r="L473" s="123"/>
      <c r="M473" s="124"/>
      <c r="N473" s="124"/>
      <c r="O473" s="126" t="str">
        <f>IF(J473&gt;=15000,"Sí","")</f>
        <v/>
      </c>
      <c r="P473" s="127"/>
      <c r="Q473" s="127"/>
      <c r="R473" s="127"/>
      <c r="S473" s="127"/>
      <c r="T473" s="127"/>
      <c r="U473" s="127"/>
      <c r="V473" s="127"/>
      <c r="W473" s="127"/>
      <c r="X473" s="127"/>
      <c r="Y473" s="127"/>
      <c r="Z473" s="127"/>
      <c r="AA473" s="127"/>
      <c r="AB473" s="127"/>
      <c r="AC473" s="127"/>
    </row>
    <row r="474" spans="1:29" s="80" customFormat="1" ht="30.75" customHeight="1" x14ac:dyDescent="0.25">
      <c r="A474" s="235">
        <f t="shared" si="77"/>
        <v>3</v>
      </c>
      <c r="B474" s="114"/>
      <c r="C474" s="115"/>
      <c r="D474" s="116" t="s">
        <v>8</v>
      </c>
      <c r="E474" s="115"/>
      <c r="F474" s="114"/>
      <c r="G474" s="114"/>
      <c r="H474" s="114"/>
      <c r="I474" s="114"/>
      <c r="J474" s="117"/>
      <c r="K474" s="117"/>
      <c r="L474" s="117"/>
      <c r="M474" s="118"/>
      <c r="N474" s="118"/>
      <c r="O474" s="126" t="str">
        <f>IF(J474&gt;=15000,"Sí","")</f>
        <v/>
      </c>
      <c r="P474" s="127"/>
      <c r="Q474" s="127"/>
      <c r="R474" s="127"/>
      <c r="S474" s="127"/>
      <c r="T474" s="127"/>
      <c r="U474" s="127"/>
      <c r="V474" s="127"/>
      <c r="W474" s="127"/>
      <c r="X474" s="127"/>
      <c r="Y474" s="127"/>
      <c r="Z474" s="127"/>
      <c r="AA474" s="127"/>
      <c r="AB474" s="127"/>
      <c r="AC474" s="127"/>
    </row>
    <row r="475" spans="1:29" s="80" customFormat="1" ht="30.75" customHeight="1" x14ac:dyDescent="0.25">
      <c r="A475" s="236">
        <f t="shared" si="77"/>
        <v>4</v>
      </c>
      <c r="B475" s="120"/>
      <c r="C475" s="121"/>
      <c r="D475" s="122"/>
      <c r="E475" s="121"/>
      <c r="F475" s="120"/>
      <c r="G475" s="120"/>
      <c r="H475" s="120"/>
      <c r="I475" s="120"/>
      <c r="J475" s="123"/>
      <c r="K475" s="123"/>
      <c r="L475" s="123"/>
      <c r="M475" s="124"/>
      <c r="N475" s="124"/>
      <c r="O475" s="126" t="str">
        <f>IF(J475&gt;=15000,"Sí","")</f>
        <v/>
      </c>
      <c r="P475" s="127"/>
      <c r="Q475" s="127"/>
      <c r="R475" s="127"/>
      <c r="S475" s="127"/>
      <c r="T475" s="127"/>
      <c r="U475" s="127"/>
      <c r="V475" s="127"/>
      <c r="W475" s="127"/>
      <c r="X475" s="127"/>
      <c r="Y475" s="127"/>
      <c r="Z475" s="127"/>
      <c r="AA475" s="127"/>
      <c r="AB475" s="127"/>
      <c r="AC475" s="127"/>
    </row>
    <row r="476" spans="1:29" s="80" customFormat="1" ht="30.75" customHeight="1" thickBot="1" x14ac:dyDescent="0.3">
      <c r="A476" s="235">
        <f t="shared" si="77"/>
        <v>5</v>
      </c>
      <c r="B476" s="114"/>
      <c r="C476" s="115"/>
      <c r="D476" s="116" t="s">
        <v>8</v>
      </c>
      <c r="E476" s="115"/>
      <c r="F476" s="114"/>
      <c r="G476" s="114"/>
      <c r="H476" s="114"/>
      <c r="I476" s="114"/>
      <c r="J476" s="117"/>
      <c r="K476" s="117"/>
      <c r="L476" s="117"/>
      <c r="M476" s="118"/>
      <c r="N476" s="118"/>
      <c r="O476" s="126" t="str">
        <f>IF(J476&gt;=15000,"Sí","")</f>
        <v/>
      </c>
      <c r="P476" s="127"/>
      <c r="Q476" s="127"/>
      <c r="R476" s="127"/>
      <c r="S476" s="127"/>
      <c r="T476" s="127"/>
      <c r="U476" s="127"/>
      <c r="V476" s="127"/>
      <c r="W476" s="127"/>
      <c r="X476" s="127"/>
      <c r="Y476" s="127"/>
      <c r="Z476" s="127"/>
      <c r="AA476" s="127"/>
      <c r="AB476" s="127"/>
      <c r="AC476" s="127"/>
    </row>
    <row r="477" spans="1:29" s="80" customFormat="1" ht="30.75" customHeight="1" thickBot="1" x14ac:dyDescent="0.3">
      <c r="A477" s="442" t="s">
        <v>9</v>
      </c>
      <c r="B477" s="443"/>
      <c r="C477" s="443"/>
      <c r="D477" s="443"/>
      <c r="E477" s="443"/>
      <c r="F477" s="443"/>
      <c r="G477" s="443"/>
      <c r="H477" s="443"/>
      <c r="I477" s="444"/>
      <c r="J477" s="163">
        <f t="shared" ref="J477:L477" si="78">SUM(J472:J476)</f>
        <v>0</v>
      </c>
      <c r="K477" s="163">
        <f t="shared" si="78"/>
        <v>0</v>
      </c>
      <c r="L477" s="163">
        <f t="shared" si="78"/>
        <v>0</v>
      </c>
      <c r="M477" s="155">
        <f t="shared" ref="M477:N477" si="79">SUM(M472:M476)</f>
        <v>0</v>
      </c>
      <c r="N477" s="155">
        <f t="shared" si="79"/>
        <v>0</v>
      </c>
      <c r="O477" s="164"/>
      <c r="P477" s="127"/>
      <c r="Q477" s="127"/>
      <c r="R477" s="127"/>
      <c r="S477" s="127"/>
      <c r="T477" s="127"/>
      <c r="U477" s="127"/>
      <c r="V477" s="127"/>
      <c r="W477" s="127"/>
      <c r="X477" s="127"/>
      <c r="Y477" s="127"/>
      <c r="Z477" s="127"/>
      <c r="AA477" s="127"/>
      <c r="AB477" s="127"/>
      <c r="AC477" s="127"/>
    </row>
    <row r="478" spans="1:29" s="80" customFormat="1" ht="30.75" customHeight="1" thickBot="1" x14ac:dyDescent="0.3">
      <c r="A478" s="101"/>
      <c r="B478" s="101"/>
      <c r="C478" s="101"/>
      <c r="D478" s="101"/>
      <c r="E478" s="101"/>
      <c r="F478" s="101"/>
      <c r="G478" s="101"/>
      <c r="H478" s="101"/>
      <c r="I478" s="101"/>
      <c r="J478" s="101"/>
      <c r="K478" s="101"/>
      <c r="L478" s="101"/>
      <c r="M478" s="101"/>
      <c r="N478" s="101"/>
      <c r="O478" s="101"/>
    </row>
    <row r="479" spans="1:29" ht="30.75" customHeight="1" thickBot="1" x14ac:dyDescent="0.3">
      <c r="A479" s="419" t="s">
        <v>37</v>
      </c>
      <c r="B479" s="420"/>
      <c r="C479" s="420"/>
      <c r="D479" s="420"/>
      <c r="E479" s="420"/>
      <c r="F479" s="420"/>
      <c r="G479" s="420"/>
      <c r="H479" s="420"/>
      <c r="I479" s="421"/>
      <c r="J479" s="197">
        <f>J439+J468+J477</f>
        <v>0</v>
      </c>
      <c r="K479" s="197">
        <f>K439+K468+K477</f>
        <v>0</v>
      </c>
      <c r="L479" s="197">
        <f>L439+L468+L477</f>
        <v>0</v>
      </c>
      <c r="M479" s="197">
        <f>M439+M468+M477</f>
        <v>0</v>
      </c>
      <c r="N479" s="197">
        <f>N439+N468+N477</f>
        <v>0</v>
      </c>
      <c r="O479" s="198"/>
      <c r="P479" s="127"/>
      <c r="Q479" s="127"/>
      <c r="R479" s="127"/>
      <c r="S479" s="127"/>
      <c r="T479" s="127"/>
      <c r="U479" s="127"/>
      <c r="V479" s="127"/>
      <c r="W479" s="127"/>
      <c r="X479" s="127"/>
      <c r="Y479" s="127"/>
      <c r="Z479" s="127"/>
      <c r="AA479" s="127"/>
      <c r="AB479" s="127"/>
      <c r="AC479" s="127"/>
    </row>
    <row r="480" spans="1:29" ht="30.75" customHeight="1" x14ac:dyDescent="0.25">
      <c r="A480" s="208"/>
      <c r="B480" s="209"/>
      <c r="C480" s="209"/>
      <c r="D480" s="209"/>
      <c r="E480" s="209"/>
      <c r="F480" s="209"/>
      <c r="G480" s="209"/>
      <c r="H480" s="209"/>
      <c r="I480" s="209"/>
      <c r="J480" s="210"/>
      <c r="K480" s="210"/>
      <c r="L480" s="210"/>
      <c r="M480" s="210"/>
      <c r="N480" s="210"/>
      <c r="O480" s="211"/>
      <c r="P480" s="127"/>
      <c r="Q480" s="127"/>
      <c r="R480" s="127"/>
      <c r="S480" s="127"/>
      <c r="T480" s="127"/>
      <c r="U480" s="127"/>
      <c r="V480" s="127"/>
      <c r="W480" s="127"/>
      <c r="X480" s="127"/>
      <c r="Y480" s="127"/>
      <c r="Z480" s="127"/>
      <c r="AA480" s="127"/>
      <c r="AB480" s="127"/>
      <c r="AC480" s="127"/>
    </row>
    <row r="481" spans="1:15" ht="30.75" customHeight="1" thickBot="1" x14ac:dyDescent="0.3">
      <c r="A481" s="175"/>
      <c r="B481" s="175"/>
      <c r="C481" s="175"/>
      <c r="D481" s="175"/>
      <c r="E481" s="175"/>
      <c r="F481" s="175"/>
      <c r="G481" s="175"/>
      <c r="H481" s="175"/>
      <c r="I481" s="175"/>
      <c r="J481" s="176"/>
      <c r="K481" s="176"/>
      <c r="L481" s="176"/>
      <c r="M481" s="176"/>
      <c r="N481" s="176"/>
      <c r="O481" s="177"/>
    </row>
    <row r="482" spans="1:15" s="109" customFormat="1" ht="30.75" customHeight="1" thickBot="1" x14ac:dyDescent="0.35">
      <c r="A482" s="472" t="s">
        <v>186</v>
      </c>
      <c r="B482" s="473"/>
      <c r="C482" s="473"/>
      <c r="D482" s="473"/>
      <c r="E482" s="473"/>
      <c r="F482" s="473"/>
      <c r="G482" s="473"/>
      <c r="H482" s="473"/>
      <c r="I482" s="473"/>
      <c r="J482" s="473"/>
      <c r="K482" s="473"/>
      <c r="L482" s="473"/>
      <c r="M482" s="473"/>
      <c r="N482" s="473"/>
      <c r="O482" s="474"/>
    </row>
    <row r="483" spans="1:15" s="112" customFormat="1" ht="60" customHeight="1" x14ac:dyDescent="0.25">
      <c r="A483" s="149" t="s">
        <v>60</v>
      </c>
      <c r="B483" s="150" t="s">
        <v>59</v>
      </c>
      <c r="C483" s="150" t="s">
        <v>57</v>
      </c>
      <c r="D483" s="150" t="s">
        <v>58</v>
      </c>
      <c r="E483" s="150" t="s">
        <v>61</v>
      </c>
      <c r="F483" s="150" t="s">
        <v>62</v>
      </c>
      <c r="G483" s="150" t="s">
        <v>63</v>
      </c>
      <c r="H483" s="150" t="s">
        <v>64</v>
      </c>
      <c r="I483" s="150" t="s">
        <v>65</v>
      </c>
      <c r="J483" s="151" t="s">
        <v>77</v>
      </c>
      <c r="K483" s="151" t="s">
        <v>78</v>
      </c>
      <c r="L483" s="151" t="s">
        <v>76</v>
      </c>
      <c r="M483" s="152" t="s">
        <v>79</v>
      </c>
      <c r="N483" s="152" t="s">
        <v>68</v>
      </c>
      <c r="O483" s="162" t="s">
        <v>67</v>
      </c>
    </row>
    <row r="484" spans="1:15" ht="30.75" customHeight="1" x14ac:dyDescent="0.25">
      <c r="A484" s="235">
        <v>1</v>
      </c>
      <c r="B484" s="114"/>
      <c r="C484" s="115"/>
      <c r="D484" s="116" t="s">
        <v>8</v>
      </c>
      <c r="E484" s="115"/>
      <c r="F484" s="114"/>
      <c r="G484" s="114"/>
      <c r="H484" s="114"/>
      <c r="I484" s="114"/>
      <c r="J484" s="117"/>
      <c r="K484" s="117"/>
      <c r="L484" s="117"/>
      <c r="M484" s="118"/>
      <c r="N484" s="118"/>
      <c r="O484" s="126" t="str">
        <f t="shared" ref="O484:O503" si="80">IF(J484&gt;=15000,"Sí","")</f>
        <v/>
      </c>
    </row>
    <row r="485" spans="1:15" ht="30.75" customHeight="1" x14ac:dyDescent="0.25">
      <c r="A485" s="236">
        <f t="shared" ref="A485:A503" si="81">A484+1</f>
        <v>2</v>
      </c>
      <c r="B485" s="120"/>
      <c r="C485" s="121"/>
      <c r="D485" s="122" t="s">
        <v>8</v>
      </c>
      <c r="E485" s="121"/>
      <c r="F485" s="120"/>
      <c r="G485" s="120"/>
      <c r="H485" s="120"/>
      <c r="I485" s="120"/>
      <c r="J485" s="123"/>
      <c r="K485" s="123"/>
      <c r="L485" s="123"/>
      <c r="M485" s="124"/>
      <c r="N485" s="124"/>
      <c r="O485" s="126" t="str">
        <f t="shared" si="80"/>
        <v/>
      </c>
    </row>
    <row r="486" spans="1:15" ht="30.75" customHeight="1" x14ac:dyDescent="0.25">
      <c r="A486" s="235">
        <f t="shared" si="81"/>
        <v>3</v>
      </c>
      <c r="B486" s="114"/>
      <c r="C486" s="115"/>
      <c r="D486" s="116" t="s">
        <v>8</v>
      </c>
      <c r="E486" s="115"/>
      <c r="F486" s="114"/>
      <c r="G486" s="114"/>
      <c r="H486" s="114"/>
      <c r="I486" s="114"/>
      <c r="J486" s="117"/>
      <c r="K486" s="117"/>
      <c r="L486" s="117"/>
      <c r="M486" s="118"/>
      <c r="N486" s="118"/>
      <c r="O486" s="126" t="str">
        <f t="shared" si="80"/>
        <v/>
      </c>
    </row>
    <row r="487" spans="1:15" ht="30.75" customHeight="1" x14ac:dyDescent="0.25">
      <c r="A487" s="236">
        <f t="shared" si="81"/>
        <v>4</v>
      </c>
      <c r="B487" s="120"/>
      <c r="C487" s="121"/>
      <c r="D487" s="122"/>
      <c r="E487" s="121"/>
      <c r="F487" s="120"/>
      <c r="G487" s="120"/>
      <c r="H487" s="120"/>
      <c r="I487" s="120"/>
      <c r="J487" s="123"/>
      <c r="K487" s="123"/>
      <c r="L487" s="123"/>
      <c r="M487" s="124"/>
      <c r="N487" s="124"/>
      <c r="O487" s="126" t="str">
        <f t="shared" si="80"/>
        <v/>
      </c>
    </row>
    <row r="488" spans="1:15" ht="30.75" customHeight="1" x14ac:dyDescent="0.25">
      <c r="A488" s="235">
        <f t="shared" si="81"/>
        <v>5</v>
      </c>
      <c r="B488" s="114"/>
      <c r="C488" s="115"/>
      <c r="D488" s="116"/>
      <c r="E488" s="115"/>
      <c r="F488" s="114"/>
      <c r="G488" s="116"/>
      <c r="H488" s="114"/>
      <c r="I488" s="114"/>
      <c r="J488" s="117"/>
      <c r="K488" s="117"/>
      <c r="L488" s="117"/>
      <c r="M488" s="118"/>
      <c r="N488" s="118"/>
      <c r="O488" s="126" t="str">
        <f t="shared" si="80"/>
        <v/>
      </c>
    </row>
    <row r="489" spans="1:15" ht="30.75" customHeight="1" x14ac:dyDescent="0.25">
      <c r="A489" s="236">
        <f t="shared" si="81"/>
        <v>6</v>
      </c>
      <c r="B489" s="120"/>
      <c r="C489" s="121"/>
      <c r="D489" s="122"/>
      <c r="E489" s="121"/>
      <c r="F489" s="120"/>
      <c r="G489" s="122"/>
      <c r="H489" s="120"/>
      <c r="I489" s="120"/>
      <c r="J489" s="123"/>
      <c r="K489" s="123"/>
      <c r="L489" s="123"/>
      <c r="M489" s="124"/>
      <c r="N489" s="124"/>
      <c r="O489" s="126" t="str">
        <f t="shared" si="80"/>
        <v/>
      </c>
    </row>
    <row r="490" spans="1:15" ht="30.75" customHeight="1" x14ac:dyDescent="0.25">
      <c r="A490" s="235">
        <f t="shared" si="81"/>
        <v>7</v>
      </c>
      <c r="B490" s="114"/>
      <c r="C490" s="115"/>
      <c r="D490" s="116"/>
      <c r="E490" s="115"/>
      <c r="F490" s="114"/>
      <c r="G490" s="116"/>
      <c r="H490" s="114"/>
      <c r="I490" s="114"/>
      <c r="J490" s="117"/>
      <c r="K490" s="117"/>
      <c r="L490" s="117"/>
      <c r="M490" s="118"/>
      <c r="N490" s="118"/>
      <c r="O490" s="126" t="str">
        <f t="shared" si="80"/>
        <v/>
      </c>
    </row>
    <row r="491" spans="1:15" ht="30.75" customHeight="1" x14ac:dyDescent="0.25">
      <c r="A491" s="236">
        <f t="shared" si="81"/>
        <v>8</v>
      </c>
      <c r="B491" s="120"/>
      <c r="C491" s="121"/>
      <c r="D491" s="122"/>
      <c r="E491" s="121"/>
      <c r="F491" s="120"/>
      <c r="G491" s="122"/>
      <c r="H491" s="120"/>
      <c r="I491" s="120"/>
      <c r="J491" s="123"/>
      <c r="K491" s="123"/>
      <c r="L491" s="123"/>
      <c r="M491" s="124"/>
      <c r="N491" s="124"/>
      <c r="O491" s="126" t="str">
        <f t="shared" si="80"/>
        <v/>
      </c>
    </row>
    <row r="492" spans="1:15" ht="30.75" customHeight="1" x14ac:dyDescent="0.25">
      <c r="A492" s="235">
        <f t="shared" si="81"/>
        <v>9</v>
      </c>
      <c r="B492" s="114"/>
      <c r="C492" s="115"/>
      <c r="D492" s="116"/>
      <c r="E492" s="115"/>
      <c r="F492" s="114"/>
      <c r="G492" s="116"/>
      <c r="H492" s="114"/>
      <c r="I492" s="114"/>
      <c r="J492" s="117"/>
      <c r="K492" s="117"/>
      <c r="L492" s="117"/>
      <c r="M492" s="118"/>
      <c r="N492" s="118"/>
      <c r="O492" s="126" t="str">
        <f t="shared" si="80"/>
        <v/>
      </c>
    </row>
    <row r="493" spans="1:15" ht="30.75" customHeight="1" x14ac:dyDescent="0.25">
      <c r="A493" s="236">
        <f t="shared" si="81"/>
        <v>10</v>
      </c>
      <c r="B493" s="120"/>
      <c r="C493" s="121"/>
      <c r="D493" s="122"/>
      <c r="E493" s="121"/>
      <c r="F493" s="120"/>
      <c r="G493" s="122"/>
      <c r="H493" s="120"/>
      <c r="I493" s="120"/>
      <c r="J493" s="123"/>
      <c r="K493" s="123"/>
      <c r="L493" s="123"/>
      <c r="M493" s="124"/>
      <c r="N493" s="124"/>
      <c r="O493" s="126" t="str">
        <f t="shared" si="80"/>
        <v/>
      </c>
    </row>
    <row r="494" spans="1:15" ht="30.75" customHeight="1" x14ac:dyDescent="0.25">
      <c r="A494" s="235">
        <f t="shared" si="81"/>
        <v>11</v>
      </c>
      <c r="B494" s="114"/>
      <c r="C494" s="115"/>
      <c r="D494" s="116"/>
      <c r="E494" s="115"/>
      <c r="F494" s="114"/>
      <c r="G494" s="116"/>
      <c r="H494" s="114"/>
      <c r="I494" s="114"/>
      <c r="J494" s="117"/>
      <c r="K494" s="117"/>
      <c r="L494" s="117"/>
      <c r="M494" s="118"/>
      <c r="N494" s="118"/>
      <c r="O494" s="126" t="str">
        <f t="shared" si="80"/>
        <v/>
      </c>
    </row>
    <row r="495" spans="1:15" ht="30.75" customHeight="1" x14ac:dyDescent="0.25">
      <c r="A495" s="236">
        <f t="shared" si="81"/>
        <v>12</v>
      </c>
      <c r="B495" s="120"/>
      <c r="C495" s="121"/>
      <c r="D495" s="122"/>
      <c r="E495" s="121"/>
      <c r="F495" s="120"/>
      <c r="G495" s="122"/>
      <c r="H495" s="120"/>
      <c r="I495" s="120"/>
      <c r="J495" s="123"/>
      <c r="K495" s="123"/>
      <c r="L495" s="123"/>
      <c r="M495" s="124"/>
      <c r="N495" s="124"/>
      <c r="O495" s="126" t="str">
        <f t="shared" si="80"/>
        <v/>
      </c>
    </row>
    <row r="496" spans="1:15" ht="30.75" customHeight="1" x14ac:dyDescent="0.25">
      <c r="A496" s="235">
        <f t="shared" si="81"/>
        <v>13</v>
      </c>
      <c r="B496" s="114"/>
      <c r="C496" s="115"/>
      <c r="D496" s="116"/>
      <c r="E496" s="115"/>
      <c r="F496" s="114"/>
      <c r="G496" s="116"/>
      <c r="H496" s="114"/>
      <c r="I496" s="114"/>
      <c r="J496" s="117"/>
      <c r="K496" s="117"/>
      <c r="L496" s="117"/>
      <c r="M496" s="118"/>
      <c r="N496" s="118"/>
      <c r="O496" s="126" t="str">
        <f t="shared" si="80"/>
        <v/>
      </c>
    </row>
    <row r="497" spans="1:15" ht="30.75" customHeight="1" x14ac:dyDescent="0.25">
      <c r="A497" s="236">
        <f t="shared" si="81"/>
        <v>14</v>
      </c>
      <c r="B497" s="120"/>
      <c r="C497" s="121"/>
      <c r="D497" s="122"/>
      <c r="E497" s="121"/>
      <c r="F497" s="120"/>
      <c r="G497" s="122"/>
      <c r="H497" s="120"/>
      <c r="I497" s="120"/>
      <c r="J497" s="123"/>
      <c r="K497" s="123"/>
      <c r="L497" s="123"/>
      <c r="M497" s="124"/>
      <c r="N497" s="124"/>
      <c r="O497" s="126" t="str">
        <f t="shared" si="80"/>
        <v/>
      </c>
    </row>
    <row r="498" spans="1:15" ht="30.75" customHeight="1" x14ac:dyDescent="0.25">
      <c r="A498" s="235">
        <f t="shared" si="81"/>
        <v>15</v>
      </c>
      <c r="B498" s="114"/>
      <c r="C498" s="115"/>
      <c r="D498" s="116"/>
      <c r="E498" s="115"/>
      <c r="F498" s="114"/>
      <c r="G498" s="116"/>
      <c r="H498" s="114"/>
      <c r="I498" s="114"/>
      <c r="J498" s="117"/>
      <c r="K498" s="117"/>
      <c r="L498" s="117"/>
      <c r="M498" s="118"/>
      <c r="N498" s="118"/>
      <c r="O498" s="126" t="str">
        <f t="shared" si="80"/>
        <v/>
      </c>
    </row>
    <row r="499" spans="1:15" ht="30.75" customHeight="1" x14ac:dyDescent="0.25">
      <c r="A499" s="236">
        <f t="shared" si="81"/>
        <v>16</v>
      </c>
      <c r="B499" s="120"/>
      <c r="C499" s="121"/>
      <c r="D499" s="122"/>
      <c r="E499" s="121"/>
      <c r="F499" s="120"/>
      <c r="G499" s="122"/>
      <c r="H499" s="120"/>
      <c r="I499" s="120"/>
      <c r="J499" s="123"/>
      <c r="K499" s="123"/>
      <c r="L499" s="123"/>
      <c r="M499" s="124"/>
      <c r="N499" s="124"/>
      <c r="O499" s="126" t="str">
        <f t="shared" si="80"/>
        <v/>
      </c>
    </row>
    <row r="500" spans="1:15" ht="30.75" customHeight="1" x14ac:dyDescent="0.25">
      <c r="A500" s="235">
        <f t="shared" si="81"/>
        <v>17</v>
      </c>
      <c r="B500" s="114"/>
      <c r="C500" s="115"/>
      <c r="D500" s="116"/>
      <c r="E500" s="115"/>
      <c r="F500" s="114"/>
      <c r="G500" s="116"/>
      <c r="H500" s="114"/>
      <c r="I500" s="114"/>
      <c r="J500" s="117"/>
      <c r="K500" s="117"/>
      <c r="L500" s="117"/>
      <c r="M500" s="118"/>
      <c r="N500" s="118"/>
      <c r="O500" s="126" t="str">
        <f t="shared" si="80"/>
        <v/>
      </c>
    </row>
    <row r="501" spans="1:15" ht="30.75" customHeight="1" x14ac:dyDescent="0.25">
      <c r="A501" s="236">
        <f t="shared" si="81"/>
        <v>18</v>
      </c>
      <c r="B501" s="120"/>
      <c r="C501" s="121"/>
      <c r="D501" s="122"/>
      <c r="E501" s="121"/>
      <c r="F501" s="120"/>
      <c r="G501" s="122"/>
      <c r="H501" s="120"/>
      <c r="I501" s="120"/>
      <c r="J501" s="123"/>
      <c r="K501" s="123"/>
      <c r="L501" s="123"/>
      <c r="M501" s="124"/>
      <c r="N501" s="124"/>
      <c r="O501" s="126" t="str">
        <f t="shared" si="80"/>
        <v/>
      </c>
    </row>
    <row r="502" spans="1:15" ht="30.75" customHeight="1" x14ac:dyDescent="0.25">
      <c r="A502" s="235">
        <f t="shared" si="81"/>
        <v>19</v>
      </c>
      <c r="B502" s="114"/>
      <c r="C502" s="115"/>
      <c r="D502" s="116"/>
      <c r="E502" s="115"/>
      <c r="F502" s="114"/>
      <c r="G502" s="116"/>
      <c r="H502" s="114"/>
      <c r="I502" s="114"/>
      <c r="J502" s="117"/>
      <c r="K502" s="117"/>
      <c r="L502" s="117"/>
      <c r="M502" s="118"/>
      <c r="N502" s="118"/>
      <c r="O502" s="126" t="str">
        <f t="shared" si="80"/>
        <v/>
      </c>
    </row>
    <row r="503" spans="1:15" ht="30.75" customHeight="1" thickBot="1" x14ac:dyDescent="0.3">
      <c r="A503" s="236">
        <f t="shared" si="81"/>
        <v>20</v>
      </c>
      <c r="B503" s="120"/>
      <c r="C503" s="121"/>
      <c r="D503" s="122"/>
      <c r="E503" s="121"/>
      <c r="F503" s="120"/>
      <c r="G503" s="122"/>
      <c r="H503" s="120"/>
      <c r="I503" s="120"/>
      <c r="J503" s="123"/>
      <c r="K503" s="123"/>
      <c r="L503" s="123"/>
      <c r="M503" s="123"/>
      <c r="N503" s="129"/>
      <c r="O503" s="119" t="str">
        <f t="shared" si="80"/>
        <v/>
      </c>
    </row>
    <row r="504" spans="1:15" ht="30.75" customHeight="1" thickBot="1" x14ac:dyDescent="0.3">
      <c r="A504" s="466" t="s">
        <v>9</v>
      </c>
      <c r="B504" s="467"/>
      <c r="C504" s="467"/>
      <c r="D504" s="467"/>
      <c r="E504" s="467"/>
      <c r="F504" s="467"/>
      <c r="G504" s="467"/>
      <c r="H504" s="467"/>
      <c r="I504" s="468"/>
      <c r="J504" s="170">
        <f t="shared" ref="J504:K504" si="82">SUM(J484:J503)</f>
        <v>0</v>
      </c>
      <c r="K504" s="170">
        <f t="shared" si="82"/>
        <v>0</v>
      </c>
      <c r="L504" s="170">
        <f t="shared" ref="L504" si="83">SUM(L484:L503)</f>
        <v>0</v>
      </c>
      <c r="M504" s="212">
        <f t="shared" ref="M504:N504" si="84">SUM(M484:M503)</f>
        <v>0</v>
      </c>
      <c r="N504" s="212">
        <f t="shared" si="84"/>
        <v>0</v>
      </c>
      <c r="O504" s="201"/>
    </row>
    <row r="505" spans="1:15" ht="30.75" customHeight="1" thickBot="1" x14ac:dyDescent="0.3">
      <c r="A505" s="419" t="s">
        <v>38</v>
      </c>
      <c r="B505" s="420"/>
      <c r="C505" s="420"/>
      <c r="D505" s="420"/>
      <c r="E505" s="420"/>
      <c r="F505" s="420"/>
      <c r="G505" s="420"/>
      <c r="H505" s="420"/>
      <c r="I505" s="421"/>
      <c r="J505" s="197">
        <f t="shared" ref="J505:N505" si="85">J504</f>
        <v>0</v>
      </c>
      <c r="K505" s="197">
        <f t="shared" si="85"/>
        <v>0</v>
      </c>
      <c r="L505" s="197">
        <f t="shared" si="85"/>
        <v>0</v>
      </c>
      <c r="M505" s="197">
        <f t="shared" si="85"/>
        <v>0</v>
      </c>
      <c r="N505" s="197">
        <f t="shared" si="85"/>
        <v>0</v>
      </c>
      <c r="O505" s="198"/>
    </row>
    <row r="506" spans="1:15" ht="30.75" customHeight="1" x14ac:dyDescent="0.25">
      <c r="A506" s="1"/>
      <c r="B506" s="1"/>
      <c r="C506" s="1"/>
      <c r="D506" s="1"/>
      <c r="E506" s="1"/>
      <c r="F506" s="1"/>
      <c r="G506" s="1"/>
      <c r="H506" s="1"/>
      <c r="I506" s="1"/>
      <c r="J506" s="1"/>
      <c r="K506" s="1"/>
      <c r="L506" s="1"/>
      <c r="M506" s="1"/>
      <c r="N506" s="1"/>
      <c r="O506" s="213"/>
    </row>
    <row r="507" spans="1:15" ht="30.75" customHeight="1" thickBot="1" x14ac:dyDescent="0.3">
      <c r="A507" s="1"/>
      <c r="B507" s="1"/>
      <c r="C507" s="1"/>
      <c r="D507" s="1"/>
      <c r="E507" s="1"/>
      <c r="F507" s="1"/>
      <c r="G507" s="1"/>
      <c r="H507" s="1"/>
      <c r="I507" s="1"/>
      <c r="J507" s="1"/>
      <c r="K507" s="1"/>
      <c r="L507" s="1"/>
      <c r="M507" s="1"/>
      <c r="N507" s="1"/>
      <c r="O507" s="214"/>
    </row>
    <row r="508" spans="1:15" s="109" customFormat="1" ht="30.75" customHeight="1" thickBot="1" x14ac:dyDescent="0.35">
      <c r="A508" s="452" t="s">
        <v>103</v>
      </c>
      <c r="B508" s="453"/>
      <c r="C508" s="453"/>
      <c r="D508" s="453"/>
      <c r="E508" s="453"/>
      <c r="F508" s="453"/>
      <c r="G508" s="453"/>
      <c r="H508" s="453"/>
      <c r="I508" s="453"/>
      <c r="J508" s="453"/>
      <c r="K508" s="453"/>
      <c r="L508" s="453"/>
      <c r="M508" s="453"/>
      <c r="N508" s="453"/>
      <c r="O508" s="454"/>
    </row>
    <row r="509" spans="1:15" s="112" customFormat="1" ht="60" customHeight="1" x14ac:dyDescent="0.25">
      <c r="A509" s="149" t="s">
        <v>60</v>
      </c>
      <c r="B509" s="150" t="s">
        <v>59</v>
      </c>
      <c r="C509" s="150" t="s">
        <v>57</v>
      </c>
      <c r="D509" s="150" t="s">
        <v>58</v>
      </c>
      <c r="E509" s="150" t="s">
        <v>61</v>
      </c>
      <c r="F509" s="150" t="s">
        <v>62</v>
      </c>
      <c r="G509" s="150" t="s">
        <v>63</v>
      </c>
      <c r="H509" s="150" t="s">
        <v>64</v>
      </c>
      <c r="I509" s="150" t="s">
        <v>65</v>
      </c>
      <c r="J509" s="151" t="s">
        <v>77</v>
      </c>
      <c r="K509" s="151" t="s">
        <v>78</v>
      </c>
      <c r="L509" s="151" t="s">
        <v>76</v>
      </c>
      <c r="M509" s="152" t="s">
        <v>79</v>
      </c>
      <c r="N509" s="152" t="s">
        <v>68</v>
      </c>
      <c r="O509" s="162" t="s">
        <v>67</v>
      </c>
    </row>
    <row r="510" spans="1:15" ht="30.75" customHeight="1" x14ac:dyDescent="0.25">
      <c r="A510" s="235">
        <v>1</v>
      </c>
      <c r="B510" s="114"/>
      <c r="C510" s="115"/>
      <c r="D510" s="116" t="s">
        <v>8</v>
      </c>
      <c r="E510" s="115"/>
      <c r="F510" s="114"/>
      <c r="G510" s="114"/>
      <c r="H510" s="114"/>
      <c r="I510" s="114"/>
      <c r="J510" s="117"/>
      <c r="K510" s="117"/>
      <c r="L510" s="117"/>
      <c r="M510" s="118"/>
      <c r="N510" s="118"/>
      <c r="O510" s="126" t="str">
        <f t="shared" ref="O510:O534" si="86">IF(J510&gt;=15000,"Sí","")</f>
        <v/>
      </c>
    </row>
    <row r="511" spans="1:15" ht="30.75" customHeight="1" x14ac:dyDescent="0.25">
      <c r="A511" s="236">
        <f t="shared" ref="A511:A534" si="87">A510+1</f>
        <v>2</v>
      </c>
      <c r="B511" s="120"/>
      <c r="C511" s="121"/>
      <c r="D511" s="122" t="s">
        <v>8</v>
      </c>
      <c r="E511" s="121"/>
      <c r="F511" s="120"/>
      <c r="G511" s="120"/>
      <c r="H511" s="120"/>
      <c r="I511" s="120"/>
      <c r="J511" s="123"/>
      <c r="K511" s="123"/>
      <c r="L511" s="123"/>
      <c r="M511" s="124"/>
      <c r="N511" s="124"/>
      <c r="O511" s="126" t="str">
        <f t="shared" si="86"/>
        <v/>
      </c>
    </row>
    <row r="512" spans="1:15" ht="30.75" customHeight="1" x14ac:dyDescent="0.25">
      <c r="A512" s="235">
        <f t="shared" si="87"/>
        <v>3</v>
      </c>
      <c r="B512" s="114"/>
      <c r="C512" s="115"/>
      <c r="D512" s="116" t="s">
        <v>8</v>
      </c>
      <c r="E512" s="115"/>
      <c r="F512" s="114"/>
      <c r="G512" s="114"/>
      <c r="H512" s="114"/>
      <c r="I512" s="114"/>
      <c r="J512" s="117"/>
      <c r="K512" s="117"/>
      <c r="L512" s="117"/>
      <c r="M512" s="118"/>
      <c r="N512" s="118"/>
      <c r="O512" s="126" t="str">
        <f t="shared" si="86"/>
        <v/>
      </c>
    </row>
    <row r="513" spans="1:15" ht="30.75" customHeight="1" x14ac:dyDescent="0.25">
      <c r="A513" s="236">
        <f t="shared" si="87"/>
        <v>4</v>
      </c>
      <c r="B513" s="120"/>
      <c r="C513" s="121"/>
      <c r="D513" s="122"/>
      <c r="E513" s="121"/>
      <c r="F513" s="120"/>
      <c r="G513" s="120"/>
      <c r="H513" s="120"/>
      <c r="I513" s="120"/>
      <c r="J513" s="123"/>
      <c r="K513" s="123"/>
      <c r="L513" s="123"/>
      <c r="M513" s="124"/>
      <c r="N513" s="124"/>
      <c r="O513" s="126" t="str">
        <f t="shared" si="86"/>
        <v/>
      </c>
    </row>
    <row r="514" spans="1:15" ht="30.75" customHeight="1" x14ac:dyDescent="0.25">
      <c r="A514" s="235">
        <f t="shared" si="87"/>
        <v>5</v>
      </c>
      <c r="B514" s="114"/>
      <c r="C514" s="115"/>
      <c r="D514" s="116" t="s">
        <v>8</v>
      </c>
      <c r="E514" s="115"/>
      <c r="F514" s="114"/>
      <c r="G514" s="114"/>
      <c r="H514" s="114"/>
      <c r="I514" s="114"/>
      <c r="J514" s="117"/>
      <c r="K514" s="117"/>
      <c r="L514" s="117"/>
      <c r="M514" s="118"/>
      <c r="N514" s="118"/>
      <c r="O514" s="126" t="str">
        <f t="shared" si="86"/>
        <v/>
      </c>
    </row>
    <row r="515" spans="1:15" ht="30.75" customHeight="1" x14ac:dyDescent="0.25">
      <c r="A515" s="236">
        <f t="shared" si="87"/>
        <v>6</v>
      </c>
      <c r="B515" s="120"/>
      <c r="C515" s="121"/>
      <c r="D515" s="122" t="s">
        <v>8</v>
      </c>
      <c r="E515" s="121"/>
      <c r="F515" s="120"/>
      <c r="G515" s="120"/>
      <c r="H515" s="120"/>
      <c r="I515" s="120"/>
      <c r="J515" s="123"/>
      <c r="K515" s="123"/>
      <c r="L515" s="123"/>
      <c r="M515" s="124"/>
      <c r="N515" s="124"/>
      <c r="O515" s="126" t="str">
        <f t="shared" si="86"/>
        <v/>
      </c>
    </row>
    <row r="516" spans="1:15" ht="30.75" customHeight="1" x14ac:dyDescent="0.25">
      <c r="A516" s="235">
        <f t="shared" si="87"/>
        <v>7</v>
      </c>
      <c r="B516" s="114"/>
      <c r="C516" s="115"/>
      <c r="D516" s="116" t="s">
        <v>8</v>
      </c>
      <c r="E516" s="115"/>
      <c r="F516" s="114"/>
      <c r="G516" s="114"/>
      <c r="H516" s="114"/>
      <c r="I516" s="114"/>
      <c r="J516" s="117"/>
      <c r="K516" s="117"/>
      <c r="L516" s="117"/>
      <c r="M516" s="118"/>
      <c r="N516" s="118"/>
      <c r="O516" s="126" t="str">
        <f t="shared" si="86"/>
        <v/>
      </c>
    </row>
    <row r="517" spans="1:15" ht="30.75" customHeight="1" x14ac:dyDescent="0.25">
      <c r="A517" s="236">
        <f t="shared" si="87"/>
        <v>8</v>
      </c>
      <c r="B517" s="120"/>
      <c r="C517" s="121"/>
      <c r="D517" s="122" t="s">
        <v>8</v>
      </c>
      <c r="E517" s="121"/>
      <c r="F517" s="120"/>
      <c r="G517" s="120"/>
      <c r="H517" s="120"/>
      <c r="I517" s="120"/>
      <c r="J517" s="123"/>
      <c r="K517" s="123"/>
      <c r="L517" s="123"/>
      <c r="M517" s="124"/>
      <c r="N517" s="124"/>
      <c r="O517" s="126" t="str">
        <f t="shared" si="86"/>
        <v/>
      </c>
    </row>
    <row r="518" spans="1:15" ht="30.75" customHeight="1" x14ac:dyDescent="0.25">
      <c r="A518" s="235">
        <f t="shared" si="87"/>
        <v>9</v>
      </c>
      <c r="B518" s="114"/>
      <c r="C518" s="115"/>
      <c r="D518" s="116" t="s">
        <v>8</v>
      </c>
      <c r="E518" s="115"/>
      <c r="F518" s="114"/>
      <c r="G518" s="114"/>
      <c r="H518" s="114"/>
      <c r="I518" s="114"/>
      <c r="J518" s="117"/>
      <c r="K518" s="117"/>
      <c r="L518" s="117"/>
      <c r="M518" s="118"/>
      <c r="N518" s="118"/>
      <c r="O518" s="126" t="str">
        <f t="shared" si="86"/>
        <v/>
      </c>
    </row>
    <row r="519" spans="1:15" ht="30.75" customHeight="1" x14ac:dyDescent="0.25">
      <c r="A519" s="236">
        <f t="shared" si="87"/>
        <v>10</v>
      </c>
      <c r="B519" s="120"/>
      <c r="C519" s="121"/>
      <c r="D519" s="122" t="s">
        <v>8</v>
      </c>
      <c r="E519" s="121"/>
      <c r="F519" s="120"/>
      <c r="G519" s="120"/>
      <c r="H519" s="120"/>
      <c r="I519" s="120"/>
      <c r="J519" s="123"/>
      <c r="K519" s="123"/>
      <c r="L519" s="123"/>
      <c r="M519" s="124"/>
      <c r="N519" s="124"/>
      <c r="O519" s="126" t="str">
        <f t="shared" si="86"/>
        <v/>
      </c>
    </row>
    <row r="520" spans="1:15" ht="30.75" customHeight="1" x14ac:dyDescent="0.25">
      <c r="A520" s="235">
        <f t="shared" si="87"/>
        <v>11</v>
      </c>
      <c r="B520" s="114"/>
      <c r="C520" s="115"/>
      <c r="D520" s="116" t="s">
        <v>8</v>
      </c>
      <c r="E520" s="115"/>
      <c r="F520" s="114"/>
      <c r="G520" s="114"/>
      <c r="H520" s="114"/>
      <c r="I520" s="114"/>
      <c r="J520" s="117"/>
      <c r="K520" s="117"/>
      <c r="L520" s="117"/>
      <c r="M520" s="118"/>
      <c r="N520" s="118"/>
      <c r="O520" s="126" t="str">
        <f t="shared" si="86"/>
        <v/>
      </c>
    </row>
    <row r="521" spans="1:15" ht="30.75" customHeight="1" x14ac:dyDescent="0.25">
      <c r="A521" s="236">
        <f t="shared" si="87"/>
        <v>12</v>
      </c>
      <c r="B521" s="120"/>
      <c r="C521" s="121"/>
      <c r="D521" s="122" t="s">
        <v>8</v>
      </c>
      <c r="E521" s="121"/>
      <c r="F521" s="120"/>
      <c r="G521" s="120"/>
      <c r="H521" s="120"/>
      <c r="I521" s="120"/>
      <c r="J521" s="123"/>
      <c r="K521" s="123"/>
      <c r="L521" s="123"/>
      <c r="M521" s="124"/>
      <c r="N521" s="124"/>
      <c r="O521" s="126" t="str">
        <f t="shared" si="86"/>
        <v/>
      </c>
    </row>
    <row r="522" spans="1:15" ht="30.75" customHeight="1" x14ac:dyDescent="0.25">
      <c r="A522" s="235">
        <f t="shared" si="87"/>
        <v>13</v>
      </c>
      <c r="B522" s="114"/>
      <c r="C522" s="115"/>
      <c r="D522" s="116" t="s">
        <v>8</v>
      </c>
      <c r="E522" s="115"/>
      <c r="F522" s="114"/>
      <c r="G522" s="114"/>
      <c r="H522" s="114"/>
      <c r="I522" s="114"/>
      <c r="J522" s="117"/>
      <c r="K522" s="117"/>
      <c r="L522" s="117"/>
      <c r="M522" s="118"/>
      <c r="N522" s="118"/>
      <c r="O522" s="126" t="str">
        <f t="shared" si="86"/>
        <v/>
      </c>
    </row>
    <row r="523" spans="1:15" ht="30.75" customHeight="1" x14ac:dyDescent="0.25">
      <c r="A523" s="236">
        <f t="shared" si="87"/>
        <v>14</v>
      </c>
      <c r="B523" s="120" t="s">
        <v>8</v>
      </c>
      <c r="C523" s="121" t="s">
        <v>8</v>
      </c>
      <c r="D523" s="122" t="s">
        <v>8</v>
      </c>
      <c r="E523" s="121" t="s">
        <v>8</v>
      </c>
      <c r="F523" s="120" t="s">
        <v>8</v>
      </c>
      <c r="G523" s="120"/>
      <c r="H523" s="120"/>
      <c r="I523" s="120"/>
      <c r="J523" s="123"/>
      <c r="K523" s="123"/>
      <c r="L523" s="123"/>
      <c r="M523" s="124"/>
      <c r="N523" s="124"/>
      <c r="O523" s="126" t="str">
        <f t="shared" si="86"/>
        <v/>
      </c>
    </row>
    <row r="524" spans="1:15" ht="30.75" customHeight="1" x14ac:dyDescent="0.25">
      <c r="A524" s="235">
        <f t="shared" si="87"/>
        <v>15</v>
      </c>
      <c r="B524" s="114" t="s">
        <v>8</v>
      </c>
      <c r="C524" s="115" t="s">
        <v>8</v>
      </c>
      <c r="D524" s="116" t="s">
        <v>8</v>
      </c>
      <c r="E524" s="115" t="s">
        <v>8</v>
      </c>
      <c r="F524" s="114" t="s">
        <v>8</v>
      </c>
      <c r="G524" s="114"/>
      <c r="H524" s="114"/>
      <c r="I524" s="114"/>
      <c r="J524" s="117"/>
      <c r="K524" s="117"/>
      <c r="L524" s="117"/>
      <c r="M524" s="118"/>
      <c r="N524" s="118"/>
      <c r="O524" s="126" t="str">
        <f t="shared" si="86"/>
        <v/>
      </c>
    </row>
    <row r="525" spans="1:15" ht="30.75" customHeight="1" x14ac:dyDescent="0.25">
      <c r="A525" s="236">
        <f t="shared" si="87"/>
        <v>16</v>
      </c>
      <c r="B525" s="120" t="s">
        <v>8</v>
      </c>
      <c r="C525" s="121" t="s">
        <v>8</v>
      </c>
      <c r="D525" s="122" t="s">
        <v>8</v>
      </c>
      <c r="E525" s="121" t="s">
        <v>8</v>
      </c>
      <c r="F525" s="120" t="s">
        <v>8</v>
      </c>
      <c r="G525" s="120"/>
      <c r="H525" s="120"/>
      <c r="I525" s="120"/>
      <c r="J525" s="123"/>
      <c r="K525" s="123"/>
      <c r="L525" s="123"/>
      <c r="M525" s="124"/>
      <c r="N525" s="124"/>
      <c r="O525" s="126" t="str">
        <f t="shared" si="86"/>
        <v/>
      </c>
    </row>
    <row r="526" spans="1:15" ht="30.75" customHeight="1" x14ac:dyDescent="0.25">
      <c r="A526" s="235">
        <f t="shared" si="87"/>
        <v>17</v>
      </c>
      <c r="B526" s="114" t="s">
        <v>8</v>
      </c>
      <c r="C526" s="115" t="s">
        <v>8</v>
      </c>
      <c r="D526" s="116" t="s">
        <v>8</v>
      </c>
      <c r="E526" s="115" t="s">
        <v>8</v>
      </c>
      <c r="F526" s="114" t="s">
        <v>8</v>
      </c>
      <c r="G526" s="114"/>
      <c r="H526" s="114"/>
      <c r="I526" s="114"/>
      <c r="J526" s="117"/>
      <c r="K526" s="117"/>
      <c r="L526" s="117"/>
      <c r="M526" s="118"/>
      <c r="N526" s="118"/>
      <c r="O526" s="126" t="str">
        <f t="shared" si="86"/>
        <v/>
      </c>
    </row>
    <row r="527" spans="1:15" ht="30.75" customHeight="1" x14ac:dyDescent="0.25">
      <c r="A527" s="236">
        <f t="shared" si="87"/>
        <v>18</v>
      </c>
      <c r="B527" s="120" t="s">
        <v>8</v>
      </c>
      <c r="C527" s="121" t="s">
        <v>8</v>
      </c>
      <c r="D527" s="122" t="s">
        <v>8</v>
      </c>
      <c r="E527" s="121" t="s">
        <v>8</v>
      </c>
      <c r="F527" s="120" t="s">
        <v>8</v>
      </c>
      <c r="G527" s="120"/>
      <c r="H527" s="120"/>
      <c r="I527" s="120"/>
      <c r="J527" s="123"/>
      <c r="K527" s="123"/>
      <c r="L527" s="123"/>
      <c r="M527" s="124"/>
      <c r="N527" s="124"/>
      <c r="O527" s="126" t="str">
        <f t="shared" si="86"/>
        <v/>
      </c>
    </row>
    <row r="528" spans="1:15" ht="30.75" customHeight="1" x14ac:dyDescent="0.25">
      <c r="A528" s="235">
        <f t="shared" si="87"/>
        <v>19</v>
      </c>
      <c r="B528" s="114" t="s">
        <v>8</v>
      </c>
      <c r="C528" s="115" t="s">
        <v>8</v>
      </c>
      <c r="D528" s="116" t="s">
        <v>8</v>
      </c>
      <c r="E528" s="115" t="s">
        <v>8</v>
      </c>
      <c r="F528" s="114" t="s">
        <v>8</v>
      </c>
      <c r="G528" s="114"/>
      <c r="H528" s="114"/>
      <c r="I528" s="114"/>
      <c r="J528" s="117"/>
      <c r="K528" s="117"/>
      <c r="L528" s="117"/>
      <c r="M528" s="118"/>
      <c r="N528" s="118"/>
      <c r="O528" s="126" t="str">
        <f t="shared" si="86"/>
        <v/>
      </c>
    </row>
    <row r="529" spans="1:29" ht="30.75" customHeight="1" x14ac:dyDescent="0.25">
      <c r="A529" s="236">
        <f t="shared" si="87"/>
        <v>20</v>
      </c>
      <c r="B529" s="120"/>
      <c r="C529" s="121"/>
      <c r="D529" s="122" t="s">
        <v>8</v>
      </c>
      <c r="E529" s="121"/>
      <c r="F529" s="120"/>
      <c r="G529" s="120"/>
      <c r="H529" s="120"/>
      <c r="I529" s="120"/>
      <c r="J529" s="123"/>
      <c r="K529" s="123"/>
      <c r="L529" s="123"/>
      <c r="M529" s="124"/>
      <c r="N529" s="124"/>
      <c r="O529" s="126" t="str">
        <f t="shared" si="86"/>
        <v/>
      </c>
    </row>
    <row r="530" spans="1:29" ht="30.75" customHeight="1" x14ac:dyDescent="0.25">
      <c r="A530" s="235">
        <f t="shared" si="87"/>
        <v>21</v>
      </c>
      <c r="B530" s="114"/>
      <c r="C530" s="115"/>
      <c r="D530" s="116"/>
      <c r="E530" s="115"/>
      <c r="F530" s="114"/>
      <c r="G530" s="114"/>
      <c r="H530" s="114"/>
      <c r="I530" s="114"/>
      <c r="J530" s="117"/>
      <c r="K530" s="117"/>
      <c r="L530" s="117"/>
      <c r="M530" s="118"/>
      <c r="N530" s="118"/>
      <c r="O530" s="126" t="str">
        <f t="shared" si="86"/>
        <v/>
      </c>
    </row>
    <row r="531" spans="1:29" ht="30.75" customHeight="1" x14ac:dyDescent="0.25">
      <c r="A531" s="236">
        <f t="shared" si="87"/>
        <v>22</v>
      </c>
      <c r="B531" s="120"/>
      <c r="C531" s="121"/>
      <c r="D531" s="122"/>
      <c r="E531" s="121"/>
      <c r="F531" s="120"/>
      <c r="G531" s="120"/>
      <c r="H531" s="120"/>
      <c r="I531" s="120"/>
      <c r="J531" s="123"/>
      <c r="K531" s="123"/>
      <c r="L531" s="123"/>
      <c r="M531" s="124"/>
      <c r="N531" s="124"/>
      <c r="O531" s="126" t="str">
        <f t="shared" si="86"/>
        <v/>
      </c>
    </row>
    <row r="532" spans="1:29" ht="30.75" customHeight="1" x14ac:dyDescent="0.25">
      <c r="A532" s="235">
        <f t="shared" si="87"/>
        <v>23</v>
      </c>
      <c r="B532" s="114"/>
      <c r="C532" s="115"/>
      <c r="D532" s="116" t="s">
        <v>8</v>
      </c>
      <c r="E532" s="115"/>
      <c r="F532" s="114"/>
      <c r="G532" s="114"/>
      <c r="H532" s="114"/>
      <c r="I532" s="114"/>
      <c r="J532" s="117"/>
      <c r="K532" s="117"/>
      <c r="L532" s="117"/>
      <c r="M532" s="118"/>
      <c r="N532" s="118"/>
      <c r="O532" s="126" t="str">
        <f t="shared" si="86"/>
        <v/>
      </c>
    </row>
    <row r="533" spans="1:29" ht="30.75" customHeight="1" x14ac:dyDescent="0.25">
      <c r="A533" s="236">
        <f t="shared" si="87"/>
        <v>24</v>
      </c>
      <c r="B533" s="120"/>
      <c r="C533" s="121"/>
      <c r="D533" s="122" t="s">
        <v>8</v>
      </c>
      <c r="E533" s="121"/>
      <c r="F533" s="120"/>
      <c r="G533" s="120"/>
      <c r="H533" s="120"/>
      <c r="I533" s="120"/>
      <c r="J533" s="123"/>
      <c r="K533" s="123"/>
      <c r="L533" s="123"/>
      <c r="M533" s="124"/>
      <c r="N533" s="124"/>
      <c r="O533" s="126" t="str">
        <f t="shared" si="86"/>
        <v/>
      </c>
    </row>
    <row r="534" spans="1:29" ht="30.75" customHeight="1" thickBot="1" x14ac:dyDescent="0.3">
      <c r="A534" s="235">
        <f t="shared" si="87"/>
        <v>25</v>
      </c>
      <c r="B534" s="114"/>
      <c r="C534" s="115"/>
      <c r="D534" s="116" t="s">
        <v>8</v>
      </c>
      <c r="E534" s="115"/>
      <c r="F534" s="114"/>
      <c r="G534" s="114"/>
      <c r="H534" s="114"/>
      <c r="I534" s="114"/>
      <c r="J534" s="117"/>
      <c r="K534" s="117"/>
      <c r="L534" s="117"/>
      <c r="M534" s="117"/>
      <c r="N534" s="130"/>
      <c r="O534" s="119" t="str">
        <f t="shared" si="86"/>
        <v/>
      </c>
    </row>
    <row r="535" spans="1:29" ht="30.75" customHeight="1" thickBot="1" x14ac:dyDescent="0.3">
      <c r="A535" s="469" t="s">
        <v>9</v>
      </c>
      <c r="B535" s="470"/>
      <c r="C535" s="470"/>
      <c r="D535" s="470"/>
      <c r="E535" s="470"/>
      <c r="F535" s="470"/>
      <c r="G535" s="470"/>
      <c r="H535" s="470"/>
      <c r="I535" s="471"/>
      <c r="J535" s="199">
        <f t="shared" ref="J535:K535" si="88">SUM(J510:J534)</f>
        <v>0</v>
      </c>
      <c r="K535" s="199">
        <f t="shared" si="88"/>
        <v>0</v>
      </c>
      <c r="L535" s="199">
        <f t="shared" ref="L535" si="89">SUM(L510:L534)</f>
        <v>0</v>
      </c>
      <c r="M535" s="200">
        <f t="shared" ref="M535:N535" si="90">SUM(M510:M534)</f>
        <v>0</v>
      </c>
      <c r="N535" s="200">
        <f t="shared" si="90"/>
        <v>0</v>
      </c>
      <c r="O535" s="201"/>
    </row>
    <row r="536" spans="1:29" ht="30.75" customHeight="1" thickBot="1" x14ac:dyDescent="0.3">
      <c r="A536" s="419" t="s">
        <v>39</v>
      </c>
      <c r="B536" s="420"/>
      <c r="C536" s="420"/>
      <c r="D536" s="420"/>
      <c r="E536" s="420"/>
      <c r="F536" s="420"/>
      <c r="G536" s="420"/>
      <c r="H536" s="420"/>
      <c r="I536" s="421"/>
      <c r="J536" s="197">
        <f t="shared" ref="J536:N536" si="91">J535</f>
        <v>0</v>
      </c>
      <c r="K536" s="197">
        <f t="shared" si="91"/>
        <v>0</v>
      </c>
      <c r="L536" s="197">
        <f t="shared" si="91"/>
        <v>0</v>
      </c>
      <c r="M536" s="197">
        <f t="shared" si="91"/>
        <v>0</v>
      </c>
      <c r="N536" s="197">
        <f t="shared" si="91"/>
        <v>0</v>
      </c>
      <c r="O536" s="198"/>
    </row>
    <row r="537" spans="1:29" ht="30.75" customHeight="1" x14ac:dyDescent="0.25">
      <c r="A537" s="215"/>
      <c r="B537" s="86"/>
      <c r="C537" s="86"/>
      <c r="D537" s="86"/>
      <c r="E537" s="86"/>
      <c r="F537" s="86"/>
      <c r="G537" s="86"/>
      <c r="H537" s="86"/>
      <c r="I537" s="86"/>
      <c r="J537" s="216"/>
      <c r="K537" s="216"/>
      <c r="L537" s="216"/>
      <c r="M537" s="216"/>
      <c r="N537" s="216"/>
      <c r="O537" s="217"/>
    </row>
    <row r="538" spans="1:29" ht="30.75" customHeight="1" thickBot="1" x14ac:dyDescent="0.3">
      <c r="A538" s="1"/>
      <c r="B538" s="1"/>
      <c r="C538" s="1"/>
      <c r="D538" s="1"/>
      <c r="E538" s="1"/>
      <c r="F538" s="1"/>
      <c r="G538" s="1"/>
      <c r="H538" s="1"/>
      <c r="I538" s="1"/>
      <c r="J538" s="1"/>
      <c r="K538" s="1"/>
      <c r="L538" s="1"/>
      <c r="M538" s="1"/>
      <c r="N538" s="1"/>
      <c r="O538" s="214"/>
    </row>
    <row r="539" spans="1:29" s="109" customFormat="1" ht="76.5" customHeight="1" thickBot="1" x14ac:dyDescent="0.35">
      <c r="A539" s="452" t="s">
        <v>104</v>
      </c>
      <c r="B539" s="453"/>
      <c r="C539" s="453"/>
      <c r="D539" s="453"/>
      <c r="E539" s="453"/>
      <c r="F539" s="453"/>
      <c r="G539" s="453"/>
      <c r="H539" s="453"/>
      <c r="I539" s="453"/>
      <c r="J539" s="453"/>
      <c r="K539" s="453"/>
      <c r="L539" s="453"/>
      <c r="M539" s="453"/>
      <c r="N539" s="453"/>
      <c r="O539" s="454"/>
      <c r="P539" s="128"/>
      <c r="Q539" s="128"/>
      <c r="R539" s="128"/>
      <c r="S539" s="128"/>
      <c r="T539" s="128"/>
      <c r="U539" s="128"/>
      <c r="V539" s="128"/>
      <c r="W539" s="128"/>
      <c r="X539" s="128"/>
      <c r="Y539" s="128"/>
      <c r="Z539" s="128"/>
      <c r="AA539" s="128"/>
      <c r="AB539" s="128"/>
      <c r="AC539" s="128"/>
    </row>
    <row r="540" spans="1:29" s="112" customFormat="1" ht="59.25" customHeight="1" x14ac:dyDescent="0.25">
      <c r="A540" s="149" t="s">
        <v>60</v>
      </c>
      <c r="B540" s="150" t="s">
        <v>59</v>
      </c>
      <c r="C540" s="150" t="s">
        <v>57</v>
      </c>
      <c r="D540" s="150" t="s">
        <v>58</v>
      </c>
      <c r="E540" s="150" t="s">
        <v>61</v>
      </c>
      <c r="F540" s="150" t="s">
        <v>62</v>
      </c>
      <c r="G540" s="150" t="s">
        <v>63</v>
      </c>
      <c r="H540" s="150" t="s">
        <v>64</v>
      </c>
      <c r="I540" s="150" t="s">
        <v>65</v>
      </c>
      <c r="J540" s="151" t="s">
        <v>77</v>
      </c>
      <c r="K540" s="151" t="s">
        <v>78</v>
      </c>
      <c r="L540" s="151" t="s">
        <v>76</v>
      </c>
      <c r="M540" s="152" t="s">
        <v>79</v>
      </c>
      <c r="N540" s="152" t="s">
        <v>68</v>
      </c>
      <c r="O540" s="162" t="s">
        <v>67</v>
      </c>
    </row>
    <row r="541" spans="1:29" ht="32.25" customHeight="1" x14ac:dyDescent="0.25">
      <c r="A541" s="235">
        <v>1</v>
      </c>
      <c r="B541" s="114"/>
      <c r="C541" s="115"/>
      <c r="D541" s="116" t="s">
        <v>8</v>
      </c>
      <c r="E541" s="115"/>
      <c r="F541" s="114"/>
      <c r="G541" s="114"/>
      <c r="H541" s="114"/>
      <c r="I541" s="114"/>
      <c r="J541" s="117"/>
      <c r="K541" s="117"/>
      <c r="L541" s="117"/>
      <c r="M541" s="118"/>
      <c r="N541" s="118"/>
      <c r="O541" s="126" t="str">
        <f t="shared" ref="O541:O560" si="92">IF(J541&gt;=15000,"Sí","")</f>
        <v/>
      </c>
    </row>
    <row r="542" spans="1:29" ht="30.75" customHeight="1" x14ac:dyDescent="0.25">
      <c r="A542" s="236">
        <f t="shared" ref="A542:A560" si="93">A541+1</f>
        <v>2</v>
      </c>
      <c r="B542" s="120"/>
      <c r="C542" s="121"/>
      <c r="D542" s="122" t="s">
        <v>8</v>
      </c>
      <c r="E542" s="121"/>
      <c r="F542" s="120"/>
      <c r="G542" s="120"/>
      <c r="H542" s="120"/>
      <c r="I542" s="120"/>
      <c r="J542" s="123"/>
      <c r="K542" s="123"/>
      <c r="L542" s="123"/>
      <c r="M542" s="124"/>
      <c r="N542" s="124"/>
      <c r="O542" s="126" t="str">
        <f t="shared" si="92"/>
        <v/>
      </c>
    </row>
    <row r="543" spans="1:29" ht="30.75" customHeight="1" x14ac:dyDescent="0.25">
      <c r="A543" s="235">
        <f t="shared" si="93"/>
        <v>3</v>
      </c>
      <c r="B543" s="114"/>
      <c r="C543" s="115"/>
      <c r="D543" s="116" t="s">
        <v>8</v>
      </c>
      <c r="E543" s="115"/>
      <c r="F543" s="114"/>
      <c r="G543" s="114"/>
      <c r="H543" s="114"/>
      <c r="I543" s="114"/>
      <c r="J543" s="117"/>
      <c r="K543" s="117"/>
      <c r="L543" s="117"/>
      <c r="M543" s="118"/>
      <c r="N543" s="118"/>
      <c r="O543" s="126" t="str">
        <f t="shared" si="92"/>
        <v/>
      </c>
    </row>
    <row r="544" spans="1:29" ht="30.75" customHeight="1" x14ac:dyDescent="0.25">
      <c r="A544" s="236">
        <f t="shared" si="93"/>
        <v>4</v>
      </c>
      <c r="B544" s="120"/>
      <c r="C544" s="121"/>
      <c r="D544" s="122"/>
      <c r="E544" s="121"/>
      <c r="F544" s="120"/>
      <c r="G544" s="120"/>
      <c r="H544" s="120"/>
      <c r="I544" s="120"/>
      <c r="J544" s="123"/>
      <c r="K544" s="123"/>
      <c r="L544" s="123"/>
      <c r="M544" s="124"/>
      <c r="N544" s="124"/>
      <c r="O544" s="126" t="str">
        <f t="shared" si="92"/>
        <v/>
      </c>
    </row>
    <row r="545" spans="1:15" ht="30.75" customHeight="1" x14ac:dyDescent="0.25">
      <c r="A545" s="235">
        <f t="shared" si="93"/>
        <v>5</v>
      </c>
      <c r="B545" s="114"/>
      <c r="C545" s="115"/>
      <c r="D545" s="116"/>
      <c r="E545" s="115"/>
      <c r="F545" s="114"/>
      <c r="G545" s="114"/>
      <c r="H545" s="114"/>
      <c r="I545" s="114"/>
      <c r="J545" s="117"/>
      <c r="K545" s="117"/>
      <c r="L545" s="117"/>
      <c r="M545" s="118"/>
      <c r="N545" s="118"/>
      <c r="O545" s="126" t="str">
        <f t="shared" si="92"/>
        <v/>
      </c>
    </row>
    <row r="546" spans="1:15" ht="30.75" customHeight="1" x14ac:dyDescent="0.25">
      <c r="A546" s="236">
        <f t="shared" si="93"/>
        <v>6</v>
      </c>
      <c r="B546" s="120"/>
      <c r="C546" s="121"/>
      <c r="D546" s="122"/>
      <c r="E546" s="121"/>
      <c r="F546" s="120"/>
      <c r="G546" s="120"/>
      <c r="H546" s="120"/>
      <c r="I546" s="120"/>
      <c r="J546" s="123"/>
      <c r="K546" s="123"/>
      <c r="L546" s="123"/>
      <c r="M546" s="124"/>
      <c r="N546" s="124"/>
      <c r="O546" s="126" t="str">
        <f t="shared" si="92"/>
        <v/>
      </c>
    </row>
    <row r="547" spans="1:15" ht="30.75" customHeight="1" x14ac:dyDescent="0.25">
      <c r="A547" s="235">
        <f t="shared" si="93"/>
        <v>7</v>
      </c>
      <c r="B547" s="114"/>
      <c r="C547" s="115"/>
      <c r="D547" s="116"/>
      <c r="E547" s="115"/>
      <c r="F547" s="114"/>
      <c r="G547" s="114"/>
      <c r="H547" s="114"/>
      <c r="I547" s="114"/>
      <c r="J547" s="117"/>
      <c r="K547" s="117"/>
      <c r="L547" s="117"/>
      <c r="M547" s="118"/>
      <c r="N547" s="118"/>
      <c r="O547" s="126" t="str">
        <f t="shared" si="92"/>
        <v/>
      </c>
    </row>
    <row r="548" spans="1:15" ht="30.75" customHeight="1" x14ac:dyDescent="0.25">
      <c r="A548" s="236">
        <f t="shared" si="93"/>
        <v>8</v>
      </c>
      <c r="B548" s="120"/>
      <c r="C548" s="121"/>
      <c r="D548" s="122"/>
      <c r="E548" s="121"/>
      <c r="F548" s="120"/>
      <c r="G548" s="120"/>
      <c r="H548" s="120"/>
      <c r="I548" s="120"/>
      <c r="J548" s="123"/>
      <c r="K548" s="123"/>
      <c r="L548" s="123"/>
      <c r="M548" s="124"/>
      <c r="N548" s="124"/>
      <c r="O548" s="126" t="str">
        <f t="shared" si="92"/>
        <v/>
      </c>
    </row>
    <row r="549" spans="1:15" ht="30.75" customHeight="1" x14ac:dyDescent="0.25">
      <c r="A549" s="235">
        <f t="shared" si="93"/>
        <v>9</v>
      </c>
      <c r="B549" s="114"/>
      <c r="C549" s="115"/>
      <c r="D549" s="116"/>
      <c r="E549" s="115"/>
      <c r="F549" s="114"/>
      <c r="G549" s="114"/>
      <c r="H549" s="114"/>
      <c r="I549" s="114"/>
      <c r="J549" s="117"/>
      <c r="K549" s="117"/>
      <c r="L549" s="117"/>
      <c r="M549" s="118"/>
      <c r="N549" s="118"/>
      <c r="O549" s="126" t="str">
        <f t="shared" si="92"/>
        <v/>
      </c>
    </row>
    <row r="550" spans="1:15" ht="30.75" customHeight="1" x14ac:dyDescent="0.25">
      <c r="A550" s="236">
        <f t="shared" si="93"/>
        <v>10</v>
      </c>
      <c r="B550" s="120"/>
      <c r="C550" s="121"/>
      <c r="D550" s="122"/>
      <c r="E550" s="121"/>
      <c r="F550" s="120"/>
      <c r="G550" s="120"/>
      <c r="H550" s="120"/>
      <c r="I550" s="120"/>
      <c r="J550" s="123"/>
      <c r="K550" s="123"/>
      <c r="L550" s="123"/>
      <c r="M550" s="124"/>
      <c r="N550" s="124"/>
      <c r="O550" s="126" t="str">
        <f t="shared" si="92"/>
        <v/>
      </c>
    </row>
    <row r="551" spans="1:15" ht="30.75" customHeight="1" x14ac:dyDescent="0.25">
      <c r="A551" s="235">
        <f t="shared" si="93"/>
        <v>11</v>
      </c>
      <c r="B551" s="114"/>
      <c r="C551" s="115"/>
      <c r="D551" s="116"/>
      <c r="E551" s="115"/>
      <c r="F551" s="114"/>
      <c r="G551" s="114"/>
      <c r="H551" s="114"/>
      <c r="I551" s="114"/>
      <c r="J551" s="117"/>
      <c r="K551" s="117"/>
      <c r="L551" s="117"/>
      <c r="M551" s="118"/>
      <c r="N551" s="118"/>
      <c r="O551" s="126" t="str">
        <f t="shared" si="92"/>
        <v/>
      </c>
    </row>
    <row r="552" spans="1:15" ht="30.75" customHeight="1" x14ac:dyDescent="0.25">
      <c r="A552" s="236">
        <f t="shared" si="93"/>
        <v>12</v>
      </c>
      <c r="B552" s="120"/>
      <c r="C552" s="121"/>
      <c r="D552" s="122"/>
      <c r="E552" s="121"/>
      <c r="F552" s="120"/>
      <c r="G552" s="120"/>
      <c r="H552" s="120"/>
      <c r="I552" s="120"/>
      <c r="J552" s="123"/>
      <c r="K552" s="123"/>
      <c r="L552" s="123"/>
      <c r="M552" s="124"/>
      <c r="N552" s="124"/>
      <c r="O552" s="126" t="str">
        <f t="shared" si="92"/>
        <v/>
      </c>
    </row>
    <row r="553" spans="1:15" ht="30.75" customHeight="1" x14ac:dyDescent="0.25">
      <c r="A553" s="235">
        <f t="shared" si="93"/>
        <v>13</v>
      </c>
      <c r="B553" s="114"/>
      <c r="C553" s="115"/>
      <c r="D553" s="116"/>
      <c r="E553" s="115"/>
      <c r="F553" s="114"/>
      <c r="G553" s="114"/>
      <c r="H553" s="114"/>
      <c r="I553" s="114"/>
      <c r="J553" s="117"/>
      <c r="K553" s="117"/>
      <c r="L553" s="117"/>
      <c r="M553" s="118"/>
      <c r="N553" s="118"/>
      <c r="O553" s="126" t="str">
        <f t="shared" si="92"/>
        <v/>
      </c>
    </row>
    <row r="554" spans="1:15" ht="30.75" customHeight="1" x14ac:dyDescent="0.25">
      <c r="A554" s="236">
        <f t="shared" si="93"/>
        <v>14</v>
      </c>
      <c r="B554" s="120"/>
      <c r="C554" s="121"/>
      <c r="D554" s="122"/>
      <c r="E554" s="121"/>
      <c r="F554" s="120"/>
      <c r="G554" s="120"/>
      <c r="H554" s="120"/>
      <c r="I554" s="120"/>
      <c r="J554" s="123"/>
      <c r="K554" s="123"/>
      <c r="L554" s="123"/>
      <c r="M554" s="124"/>
      <c r="N554" s="124"/>
      <c r="O554" s="126" t="str">
        <f t="shared" si="92"/>
        <v/>
      </c>
    </row>
    <row r="555" spans="1:15" ht="30.75" customHeight="1" x14ac:dyDescent="0.25">
      <c r="A555" s="235">
        <f t="shared" si="93"/>
        <v>15</v>
      </c>
      <c r="B555" s="114"/>
      <c r="C555" s="115"/>
      <c r="D555" s="116"/>
      <c r="E555" s="115"/>
      <c r="F555" s="114"/>
      <c r="G555" s="114"/>
      <c r="H555" s="114"/>
      <c r="I555" s="114"/>
      <c r="J555" s="117"/>
      <c r="K555" s="117"/>
      <c r="L555" s="117"/>
      <c r="M555" s="118"/>
      <c r="N555" s="118"/>
      <c r="O555" s="126" t="str">
        <f t="shared" si="92"/>
        <v/>
      </c>
    </row>
    <row r="556" spans="1:15" ht="30.75" customHeight="1" x14ac:dyDescent="0.25">
      <c r="A556" s="236">
        <f t="shared" si="93"/>
        <v>16</v>
      </c>
      <c r="B556" s="120"/>
      <c r="C556" s="121"/>
      <c r="D556" s="122"/>
      <c r="E556" s="121"/>
      <c r="F556" s="120"/>
      <c r="G556" s="120"/>
      <c r="H556" s="120"/>
      <c r="I556" s="120"/>
      <c r="J556" s="123"/>
      <c r="K556" s="123"/>
      <c r="L556" s="123"/>
      <c r="M556" s="124"/>
      <c r="N556" s="124"/>
      <c r="O556" s="126" t="str">
        <f t="shared" si="92"/>
        <v/>
      </c>
    </row>
    <row r="557" spans="1:15" ht="30.75" customHeight="1" x14ac:dyDescent="0.25">
      <c r="A557" s="235">
        <f t="shared" si="93"/>
        <v>17</v>
      </c>
      <c r="B557" s="114"/>
      <c r="C557" s="115"/>
      <c r="D557" s="116"/>
      <c r="E557" s="115"/>
      <c r="F557" s="114"/>
      <c r="G557" s="114"/>
      <c r="H557" s="114"/>
      <c r="I557" s="114"/>
      <c r="J557" s="117"/>
      <c r="K557" s="117"/>
      <c r="L557" s="117"/>
      <c r="M557" s="118"/>
      <c r="N557" s="118"/>
      <c r="O557" s="126" t="str">
        <f t="shared" si="92"/>
        <v/>
      </c>
    </row>
    <row r="558" spans="1:15" ht="30.75" customHeight="1" x14ac:dyDescent="0.25">
      <c r="A558" s="236">
        <f t="shared" si="93"/>
        <v>18</v>
      </c>
      <c r="B558" s="120"/>
      <c r="C558" s="121"/>
      <c r="D558" s="122"/>
      <c r="E558" s="121"/>
      <c r="F558" s="120"/>
      <c r="G558" s="120"/>
      <c r="H558" s="120"/>
      <c r="I558" s="120"/>
      <c r="J558" s="123"/>
      <c r="K558" s="123"/>
      <c r="L558" s="123"/>
      <c r="M558" s="124"/>
      <c r="N558" s="124"/>
      <c r="O558" s="126" t="str">
        <f t="shared" si="92"/>
        <v/>
      </c>
    </row>
    <row r="559" spans="1:15" ht="30.75" customHeight="1" x14ac:dyDescent="0.25">
      <c r="A559" s="235">
        <f t="shared" si="93"/>
        <v>19</v>
      </c>
      <c r="B559" s="114"/>
      <c r="C559" s="115"/>
      <c r="D559" s="116"/>
      <c r="E559" s="115"/>
      <c r="F559" s="114"/>
      <c r="G559" s="114"/>
      <c r="H559" s="114"/>
      <c r="I559" s="114"/>
      <c r="J559" s="117"/>
      <c r="K559" s="117"/>
      <c r="L559" s="117"/>
      <c r="M559" s="118"/>
      <c r="N559" s="118"/>
      <c r="O559" s="126" t="str">
        <f t="shared" si="92"/>
        <v/>
      </c>
    </row>
    <row r="560" spans="1:15" ht="30.75" customHeight="1" thickBot="1" x14ac:dyDescent="0.3">
      <c r="A560" s="236">
        <f t="shared" si="93"/>
        <v>20</v>
      </c>
      <c r="B560" s="120"/>
      <c r="C560" s="121"/>
      <c r="D560" s="122" t="s">
        <v>8</v>
      </c>
      <c r="E560" s="121"/>
      <c r="F560" s="120"/>
      <c r="G560" s="120"/>
      <c r="H560" s="120"/>
      <c r="I560" s="120"/>
      <c r="J560" s="123"/>
      <c r="K560" s="123"/>
      <c r="L560" s="123"/>
      <c r="M560" s="123"/>
      <c r="N560" s="129"/>
      <c r="O560" s="119" t="str">
        <f t="shared" si="92"/>
        <v/>
      </c>
    </row>
    <row r="561" spans="1:30" ht="30.75" customHeight="1" thickBot="1" x14ac:dyDescent="0.3">
      <c r="A561" s="469" t="s">
        <v>9</v>
      </c>
      <c r="B561" s="470"/>
      <c r="C561" s="470"/>
      <c r="D561" s="470"/>
      <c r="E561" s="470"/>
      <c r="F561" s="470"/>
      <c r="G561" s="470"/>
      <c r="H561" s="470"/>
      <c r="I561" s="471"/>
      <c r="J561" s="199">
        <f t="shared" ref="J561:K561" si="94">SUM(J541:J560)</f>
        <v>0</v>
      </c>
      <c r="K561" s="199">
        <f t="shared" si="94"/>
        <v>0</v>
      </c>
      <c r="L561" s="199">
        <f t="shared" ref="L561" si="95">SUM(L541:L560)</f>
        <v>0</v>
      </c>
      <c r="M561" s="200">
        <f t="shared" ref="M561:N561" si="96">SUM(M541:M560)</f>
        <v>0</v>
      </c>
      <c r="N561" s="200">
        <f t="shared" si="96"/>
        <v>0</v>
      </c>
      <c r="O561" s="201"/>
    </row>
    <row r="562" spans="1:30" ht="30.75" customHeight="1" thickBot="1" x14ac:dyDescent="0.3">
      <c r="A562" s="419" t="s">
        <v>40</v>
      </c>
      <c r="B562" s="420"/>
      <c r="C562" s="420"/>
      <c r="D562" s="420"/>
      <c r="E562" s="420"/>
      <c r="F562" s="420"/>
      <c r="G562" s="420"/>
      <c r="H562" s="420"/>
      <c r="I562" s="421"/>
      <c r="J562" s="197">
        <f t="shared" ref="J562:N562" si="97">J561</f>
        <v>0</v>
      </c>
      <c r="K562" s="197">
        <f t="shared" si="97"/>
        <v>0</v>
      </c>
      <c r="L562" s="197">
        <f t="shared" si="97"/>
        <v>0</v>
      </c>
      <c r="M562" s="197">
        <f t="shared" si="97"/>
        <v>0</v>
      </c>
      <c r="N562" s="197">
        <f t="shared" si="97"/>
        <v>0</v>
      </c>
      <c r="O562" s="198"/>
    </row>
    <row r="563" spans="1:30" ht="30.75" customHeight="1" thickBot="1" x14ac:dyDescent="0.3">
      <c r="A563" s="1"/>
      <c r="B563" s="1"/>
      <c r="C563" s="1"/>
      <c r="D563" s="1"/>
      <c r="E563" s="1"/>
      <c r="F563" s="1"/>
      <c r="G563" s="1"/>
      <c r="H563" s="1"/>
      <c r="I563" s="1"/>
      <c r="J563" s="1"/>
      <c r="K563" s="1"/>
      <c r="L563" s="1"/>
      <c r="M563" s="1"/>
      <c r="N563" s="1"/>
      <c r="O563" s="214"/>
    </row>
    <row r="564" spans="1:30" s="109" customFormat="1" ht="30.75" customHeight="1" thickBot="1" x14ac:dyDescent="0.35">
      <c r="A564" s="457" t="s">
        <v>180</v>
      </c>
      <c r="B564" s="458"/>
      <c r="C564" s="458"/>
      <c r="D564" s="458"/>
      <c r="E564" s="458"/>
      <c r="F564" s="458"/>
      <c r="G564" s="458"/>
      <c r="H564" s="458"/>
      <c r="I564" s="458"/>
      <c r="J564" s="458"/>
      <c r="K564" s="458"/>
      <c r="L564" s="458"/>
      <c r="M564" s="458"/>
      <c r="N564" s="458"/>
      <c r="O564" s="459"/>
      <c r="P564" s="76"/>
      <c r="Q564" s="76"/>
      <c r="R564" s="76"/>
      <c r="S564" s="76"/>
      <c r="T564" s="76"/>
      <c r="U564" s="76"/>
      <c r="V564" s="76"/>
      <c r="W564" s="76"/>
      <c r="X564" s="76"/>
      <c r="Y564" s="76"/>
      <c r="Z564" s="76"/>
      <c r="AA564" s="76"/>
      <c r="AB564" s="76"/>
      <c r="AC564" s="76"/>
      <c r="AD564" s="76"/>
    </row>
    <row r="565" spans="1:30" s="112" customFormat="1" ht="56.25" customHeight="1" x14ac:dyDescent="0.25">
      <c r="A565" s="149" t="s">
        <v>60</v>
      </c>
      <c r="B565" s="150" t="s">
        <v>59</v>
      </c>
      <c r="C565" s="150" t="s">
        <v>57</v>
      </c>
      <c r="D565" s="150" t="s">
        <v>58</v>
      </c>
      <c r="E565" s="150" t="s">
        <v>61</v>
      </c>
      <c r="F565" s="150" t="s">
        <v>62</v>
      </c>
      <c r="G565" s="150" t="s">
        <v>63</v>
      </c>
      <c r="H565" s="150" t="s">
        <v>64</v>
      </c>
      <c r="I565" s="150" t="s">
        <v>65</v>
      </c>
      <c r="J565" s="151" t="s">
        <v>77</v>
      </c>
      <c r="K565" s="151" t="s">
        <v>78</v>
      </c>
      <c r="L565" s="151" t="s">
        <v>76</v>
      </c>
      <c r="M565" s="152" t="s">
        <v>79</v>
      </c>
      <c r="N565" s="152" t="s">
        <v>68</v>
      </c>
      <c r="O565" s="162" t="s">
        <v>67</v>
      </c>
      <c r="P565" s="76"/>
      <c r="Q565" s="76"/>
      <c r="R565" s="76"/>
      <c r="S565" s="76"/>
      <c r="T565" s="76"/>
      <c r="U565" s="76"/>
      <c r="V565" s="76"/>
      <c r="W565" s="76"/>
      <c r="X565" s="76"/>
      <c r="Y565" s="76"/>
      <c r="Z565" s="76"/>
      <c r="AA565" s="76"/>
      <c r="AB565" s="76"/>
      <c r="AC565" s="76"/>
      <c r="AD565" s="76"/>
    </row>
    <row r="566" spans="1:30" ht="30.75" customHeight="1" x14ac:dyDescent="0.25">
      <c r="A566" s="235">
        <v>1</v>
      </c>
      <c r="B566" s="114"/>
      <c r="C566" s="115"/>
      <c r="D566" s="116" t="s">
        <v>8</v>
      </c>
      <c r="E566" s="115"/>
      <c r="F566" s="114"/>
      <c r="G566" s="114"/>
      <c r="H566" s="114"/>
      <c r="I566" s="114"/>
      <c r="J566" s="117"/>
      <c r="K566" s="117"/>
      <c r="L566" s="117"/>
      <c r="M566" s="118"/>
      <c r="N566" s="118"/>
      <c r="O566" s="126" t="str">
        <f t="shared" ref="O566:O585" si="98">IF(J566&gt;=15000,"Sí","")</f>
        <v/>
      </c>
    </row>
    <row r="567" spans="1:30" ht="30.75" customHeight="1" x14ac:dyDescent="0.25">
      <c r="A567" s="236">
        <f t="shared" ref="A567:A585" si="99">A566+1</f>
        <v>2</v>
      </c>
      <c r="B567" s="120"/>
      <c r="C567" s="121"/>
      <c r="D567" s="122" t="s">
        <v>8</v>
      </c>
      <c r="E567" s="121"/>
      <c r="F567" s="120"/>
      <c r="G567" s="120"/>
      <c r="H567" s="120"/>
      <c r="I567" s="120"/>
      <c r="J567" s="123"/>
      <c r="K567" s="123"/>
      <c r="L567" s="123"/>
      <c r="M567" s="124"/>
      <c r="N567" s="124"/>
      <c r="O567" s="126" t="str">
        <f t="shared" si="98"/>
        <v/>
      </c>
    </row>
    <row r="568" spans="1:30" ht="30.75" customHeight="1" x14ac:dyDescent="0.25">
      <c r="A568" s="235">
        <f t="shared" si="99"/>
        <v>3</v>
      </c>
      <c r="B568" s="114"/>
      <c r="C568" s="115"/>
      <c r="D568" s="116" t="s">
        <v>8</v>
      </c>
      <c r="E568" s="115"/>
      <c r="F568" s="114"/>
      <c r="G568" s="114"/>
      <c r="H568" s="114"/>
      <c r="I568" s="114"/>
      <c r="J568" s="117"/>
      <c r="K568" s="117"/>
      <c r="L568" s="117"/>
      <c r="M568" s="118"/>
      <c r="N568" s="118"/>
      <c r="O568" s="126" t="str">
        <f t="shared" si="98"/>
        <v/>
      </c>
    </row>
    <row r="569" spans="1:30" ht="30.75" customHeight="1" x14ac:dyDescent="0.25">
      <c r="A569" s="236">
        <f t="shared" si="99"/>
        <v>4</v>
      </c>
      <c r="B569" s="120"/>
      <c r="C569" s="121"/>
      <c r="D569" s="122"/>
      <c r="E569" s="121"/>
      <c r="F569" s="120"/>
      <c r="G569" s="120"/>
      <c r="H569" s="120"/>
      <c r="I569" s="120"/>
      <c r="J569" s="123"/>
      <c r="K569" s="123"/>
      <c r="L569" s="123"/>
      <c r="M569" s="124"/>
      <c r="N569" s="124"/>
      <c r="O569" s="126" t="str">
        <f t="shared" si="98"/>
        <v/>
      </c>
    </row>
    <row r="570" spans="1:30" ht="30.75" customHeight="1" x14ac:dyDescent="0.25">
      <c r="A570" s="235">
        <f t="shared" si="99"/>
        <v>5</v>
      </c>
      <c r="B570" s="114"/>
      <c r="C570" s="115"/>
      <c r="D570" s="116"/>
      <c r="E570" s="115"/>
      <c r="F570" s="114"/>
      <c r="G570" s="114"/>
      <c r="H570" s="114"/>
      <c r="I570" s="114"/>
      <c r="J570" s="117"/>
      <c r="K570" s="117"/>
      <c r="L570" s="117"/>
      <c r="M570" s="118"/>
      <c r="N570" s="118"/>
      <c r="O570" s="126" t="str">
        <f t="shared" si="98"/>
        <v/>
      </c>
    </row>
    <row r="571" spans="1:30" ht="30.75" customHeight="1" x14ac:dyDescent="0.25">
      <c r="A571" s="236">
        <f t="shared" si="99"/>
        <v>6</v>
      </c>
      <c r="B571" s="120"/>
      <c r="C571" s="121"/>
      <c r="D571" s="122"/>
      <c r="E571" s="121"/>
      <c r="F571" s="120"/>
      <c r="G571" s="120"/>
      <c r="H571" s="120"/>
      <c r="I571" s="120"/>
      <c r="J571" s="123"/>
      <c r="K571" s="123"/>
      <c r="L571" s="123"/>
      <c r="M571" s="124"/>
      <c r="N571" s="124"/>
      <c r="O571" s="126" t="str">
        <f t="shared" si="98"/>
        <v/>
      </c>
    </row>
    <row r="572" spans="1:30" ht="30.75" customHeight="1" x14ac:dyDescent="0.25">
      <c r="A572" s="235">
        <f t="shared" si="99"/>
        <v>7</v>
      </c>
      <c r="B572" s="114"/>
      <c r="C572" s="115"/>
      <c r="D572" s="116"/>
      <c r="E572" s="115"/>
      <c r="F572" s="114"/>
      <c r="G572" s="114"/>
      <c r="H572" s="114"/>
      <c r="I572" s="114"/>
      <c r="J572" s="117"/>
      <c r="K572" s="117"/>
      <c r="L572" s="117"/>
      <c r="M572" s="118"/>
      <c r="N572" s="118"/>
      <c r="O572" s="126" t="str">
        <f t="shared" si="98"/>
        <v/>
      </c>
    </row>
    <row r="573" spans="1:30" ht="30.75" customHeight="1" x14ac:dyDescent="0.25">
      <c r="A573" s="236">
        <f t="shared" si="99"/>
        <v>8</v>
      </c>
      <c r="B573" s="120"/>
      <c r="C573" s="121"/>
      <c r="D573" s="122"/>
      <c r="E573" s="121"/>
      <c r="F573" s="120"/>
      <c r="G573" s="120"/>
      <c r="H573" s="120"/>
      <c r="I573" s="120"/>
      <c r="J573" s="123"/>
      <c r="K573" s="123"/>
      <c r="L573" s="123"/>
      <c r="M573" s="124"/>
      <c r="N573" s="124"/>
      <c r="O573" s="126" t="str">
        <f t="shared" si="98"/>
        <v/>
      </c>
    </row>
    <row r="574" spans="1:30" ht="30.75" customHeight="1" x14ac:dyDescent="0.25">
      <c r="A574" s="235">
        <f t="shared" si="99"/>
        <v>9</v>
      </c>
      <c r="B574" s="114"/>
      <c r="C574" s="115"/>
      <c r="D574" s="116"/>
      <c r="E574" s="115"/>
      <c r="F574" s="114"/>
      <c r="G574" s="114"/>
      <c r="H574" s="114"/>
      <c r="I574" s="114"/>
      <c r="J574" s="117"/>
      <c r="K574" s="117"/>
      <c r="L574" s="117"/>
      <c r="M574" s="118"/>
      <c r="N574" s="118"/>
      <c r="O574" s="126" t="str">
        <f t="shared" si="98"/>
        <v/>
      </c>
    </row>
    <row r="575" spans="1:30" ht="30.75" customHeight="1" x14ac:dyDescent="0.25">
      <c r="A575" s="236">
        <f t="shared" si="99"/>
        <v>10</v>
      </c>
      <c r="B575" s="120"/>
      <c r="C575" s="121"/>
      <c r="D575" s="122"/>
      <c r="E575" s="121"/>
      <c r="F575" s="120"/>
      <c r="G575" s="120"/>
      <c r="H575" s="120"/>
      <c r="I575" s="120"/>
      <c r="J575" s="123"/>
      <c r="K575" s="123"/>
      <c r="L575" s="123"/>
      <c r="M575" s="124"/>
      <c r="N575" s="124"/>
      <c r="O575" s="126" t="str">
        <f t="shared" si="98"/>
        <v/>
      </c>
    </row>
    <row r="576" spans="1:30" ht="30.75" customHeight="1" x14ac:dyDescent="0.25">
      <c r="A576" s="235">
        <f t="shared" si="99"/>
        <v>11</v>
      </c>
      <c r="B576" s="114"/>
      <c r="C576" s="115"/>
      <c r="D576" s="116"/>
      <c r="E576" s="115"/>
      <c r="F576" s="114"/>
      <c r="G576" s="114"/>
      <c r="H576" s="114"/>
      <c r="I576" s="114"/>
      <c r="J576" s="117"/>
      <c r="K576" s="117"/>
      <c r="L576" s="117"/>
      <c r="M576" s="118"/>
      <c r="N576" s="118"/>
      <c r="O576" s="126" t="str">
        <f t="shared" si="98"/>
        <v/>
      </c>
    </row>
    <row r="577" spans="1:15" ht="30.75" customHeight="1" x14ac:dyDescent="0.25">
      <c r="A577" s="236">
        <f t="shared" si="99"/>
        <v>12</v>
      </c>
      <c r="B577" s="120"/>
      <c r="C577" s="121"/>
      <c r="D577" s="122"/>
      <c r="E577" s="121"/>
      <c r="F577" s="120"/>
      <c r="G577" s="120"/>
      <c r="H577" s="120"/>
      <c r="I577" s="120"/>
      <c r="J577" s="123"/>
      <c r="K577" s="123"/>
      <c r="L577" s="123"/>
      <c r="M577" s="124"/>
      <c r="N577" s="124"/>
      <c r="O577" s="126" t="str">
        <f t="shared" si="98"/>
        <v/>
      </c>
    </row>
    <row r="578" spans="1:15" ht="30.75" customHeight="1" x14ac:dyDescent="0.25">
      <c r="A578" s="235">
        <f t="shared" si="99"/>
        <v>13</v>
      </c>
      <c r="B578" s="114"/>
      <c r="C578" s="115"/>
      <c r="D578" s="116"/>
      <c r="E578" s="115"/>
      <c r="F578" s="114"/>
      <c r="G578" s="114"/>
      <c r="H578" s="114"/>
      <c r="I578" s="114"/>
      <c r="J578" s="117"/>
      <c r="K578" s="117"/>
      <c r="L578" s="117"/>
      <c r="M578" s="118"/>
      <c r="N578" s="118"/>
      <c r="O578" s="126" t="str">
        <f t="shared" si="98"/>
        <v/>
      </c>
    </row>
    <row r="579" spans="1:15" ht="30.75" customHeight="1" x14ac:dyDescent="0.25">
      <c r="A579" s="236">
        <f t="shared" si="99"/>
        <v>14</v>
      </c>
      <c r="B579" s="120"/>
      <c r="C579" s="121"/>
      <c r="D579" s="122"/>
      <c r="E579" s="121"/>
      <c r="F579" s="120"/>
      <c r="G579" s="120"/>
      <c r="H579" s="120"/>
      <c r="I579" s="120"/>
      <c r="J579" s="123"/>
      <c r="K579" s="123"/>
      <c r="L579" s="123"/>
      <c r="M579" s="124"/>
      <c r="N579" s="124"/>
      <c r="O579" s="126" t="str">
        <f t="shared" si="98"/>
        <v/>
      </c>
    </row>
    <row r="580" spans="1:15" ht="30.75" customHeight="1" x14ac:dyDescent="0.25">
      <c r="A580" s="235">
        <f t="shared" si="99"/>
        <v>15</v>
      </c>
      <c r="B580" s="114"/>
      <c r="C580" s="115"/>
      <c r="D580" s="116"/>
      <c r="E580" s="115"/>
      <c r="F580" s="114"/>
      <c r="G580" s="114"/>
      <c r="H580" s="114"/>
      <c r="I580" s="114"/>
      <c r="J580" s="117"/>
      <c r="K580" s="117"/>
      <c r="L580" s="117"/>
      <c r="M580" s="118"/>
      <c r="N580" s="118"/>
      <c r="O580" s="126" t="str">
        <f t="shared" si="98"/>
        <v/>
      </c>
    </row>
    <row r="581" spans="1:15" ht="30.75" customHeight="1" x14ac:dyDescent="0.25">
      <c r="A581" s="236">
        <f t="shared" si="99"/>
        <v>16</v>
      </c>
      <c r="B581" s="120"/>
      <c r="C581" s="121"/>
      <c r="D581" s="122"/>
      <c r="E581" s="121"/>
      <c r="F581" s="120"/>
      <c r="G581" s="120"/>
      <c r="H581" s="120"/>
      <c r="I581" s="120"/>
      <c r="J581" s="123"/>
      <c r="K581" s="123"/>
      <c r="L581" s="123"/>
      <c r="M581" s="124"/>
      <c r="N581" s="124"/>
      <c r="O581" s="126" t="str">
        <f t="shared" si="98"/>
        <v/>
      </c>
    </row>
    <row r="582" spans="1:15" ht="30.75" customHeight="1" x14ac:dyDescent="0.25">
      <c r="A582" s="235">
        <f t="shared" si="99"/>
        <v>17</v>
      </c>
      <c r="B582" s="114"/>
      <c r="C582" s="115"/>
      <c r="D582" s="116"/>
      <c r="E582" s="115"/>
      <c r="F582" s="114"/>
      <c r="G582" s="114"/>
      <c r="H582" s="114"/>
      <c r="I582" s="114"/>
      <c r="J582" s="117"/>
      <c r="K582" s="117"/>
      <c r="L582" s="117"/>
      <c r="M582" s="118"/>
      <c r="N582" s="118"/>
      <c r="O582" s="126" t="str">
        <f t="shared" si="98"/>
        <v/>
      </c>
    </row>
    <row r="583" spans="1:15" ht="30.75" customHeight="1" x14ac:dyDescent="0.25">
      <c r="A583" s="236">
        <f t="shared" si="99"/>
        <v>18</v>
      </c>
      <c r="B583" s="120"/>
      <c r="C583" s="121"/>
      <c r="D583" s="122"/>
      <c r="E583" s="121"/>
      <c r="F583" s="120"/>
      <c r="G583" s="120"/>
      <c r="H583" s="120"/>
      <c r="I583" s="120"/>
      <c r="J583" s="123"/>
      <c r="K583" s="123"/>
      <c r="L583" s="123"/>
      <c r="M583" s="124"/>
      <c r="N583" s="124"/>
      <c r="O583" s="126" t="str">
        <f t="shared" si="98"/>
        <v/>
      </c>
    </row>
    <row r="584" spans="1:15" ht="30.75" customHeight="1" x14ac:dyDescent="0.25">
      <c r="A584" s="235">
        <f t="shared" si="99"/>
        <v>19</v>
      </c>
      <c r="B584" s="114"/>
      <c r="C584" s="115"/>
      <c r="D584" s="116"/>
      <c r="E584" s="115"/>
      <c r="F584" s="114"/>
      <c r="G584" s="114"/>
      <c r="H584" s="114"/>
      <c r="I584" s="114"/>
      <c r="J584" s="117"/>
      <c r="K584" s="117"/>
      <c r="L584" s="117"/>
      <c r="M584" s="118"/>
      <c r="N584" s="118"/>
      <c r="O584" s="126" t="str">
        <f t="shared" si="98"/>
        <v/>
      </c>
    </row>
    <row r="585" spans="1:15" ht="30.75" customHeight="1" thickBot="1" x14ac:dyDescent="0.3">
      <c r="A585" s="236">
        <f t="shared" si="99"/>
        <v>20</v>
      </c>
      <c r="B585" s="120"/>
      <c r="C585" s="121"/>
      <c r="D585" s="122" t="s">
        <v>8</v>
      </c>
      <c r="E585" s="121"/>
      <c r="F585" s="120"/>
      <c r="G585" s="120"/>
      <c r="H585" s="120"/>
      <c r="I585" s="120"/>
      <c r="J585" s="123"/>
      <c r="K585" s="123"/>
      <c r="L585" s="123"/>
      <c r="M585" s="123"/>
      <c r="N585" s="129"/>
      <c r="O585" s="119" t="str">
        <f t="shared" si="98"/>
        <v/>
      </c>
    </row>
    <row r="586" spans="1:15" ht="30.75" customHeight="1" thickBot="1" x14ac:dyDescent="0.3">
      <c r="A586" s="463" t="s">
        <v>9</v>
      </c>
      <c r="B586" s="464"/>
      <c r="C586" s="464"/>
      <c r="D586" s="464"/>
      <c r="E586" s="464"/>
      <c r="F586" s="464"/>
      <c r="G586" s="464"/>
      <c r="H586" s="464"/>
      <c r="I586" s="465"/>
      <c r="J586" s="199">
        <f t="shared" ref="J586:K586" si="100">SUM(J566:J585)</f>
        <v>0</v>
      </c>
      <c r="K586" s="199">
        <f t="shared" si="100"/>
        <v>0</v>
      </c>
      <c r="L586" s="199">
        <f t="shared" ref="L586" si="101">SUM(L566:L585)</f>
        <v>0</v>
      </c>
      <c r="M586" s="200">
        <f t="shared" ref="M586:N586" si="102">SUM(M566:M585)</f>
        <v>0</v>
      </c>
      <c r="N586" s="200">
        <f t="shared" si="102"/>
        <v>0</v>
      </c>
      <c r="O586" s="201"/>
    </row>
    <row r="587" spans="1:15" ht="30.75" customHeight="1" thickBot="1" x14ac:dyDescent="0.3">
      <c r="A587" s="419" t="s">
        <v>41</v>
      </c>
      <c r="B587" s="420"/>
      <c r="C587" s="420"/>
      <c r="D587" s="420"/>
      <c r="E587" s="420"/>
      <c r="F587" s="420"/>
      <c r="G587" s="420"/>
      <c r="H587" s="420"/>
      <c r="I587" s="421"/>
      <c r="J587" s="197">
        <f t="shared" ref="J587:N587" si="103">J586</f>
        <v>0</v>
      </c>
      <c r="K587" s="197">
        <f t="shared" si="103"/>
        <v>0</v>
      </c>
      <c r="L587" s="197">
        <f t="shared" si="103"/>
        <v>0</v>
      </c>
      <c r="M587" s="197">
        <f t="shared" si="103"/>
        <v>0</v>
      </c>
      <c r="N587" s="197">
        <f t="shared" si="103"/>
        <v>0</v>
      </c>
      <c r="O587" s="198"/>
    </row>
    <row r="588" spans="1:15" ht="30.75" customHeight="1" thickBot="1" x14ac:dyDescent="0.3">
      <c r="A588" s="215"/>
      <c r="B588" s="86"/>
      <c r="C588" s="86"/>
      <c r="D588" s="86"/>
      <c r="E588" s="86"/>
      <c r="F588" s="86"/>
      <c r="G588" s="86"/>
      <c r="H588" s="86"/>
      <c r="I588" s="86"/>
      <c r="J588" s="216"/>
      <c r="K588" s="216"/>
      <c r="L588" s="216"/>
      <c r="M588" s="216"/>
      <c r="N588" s="216"/>
      <c r="O588" s="217"/>
    </row>
    <row r="589" spans="1:15" ht="30.75" customHeight="1" thickBot="1" x14ac:dyDescent="0.3">
      <c r="A589" s="478" t="s">
        <v>204</v>
      </c>
      <c r="B589" s="479"/>
      <c r="C589" s="479"/>
      <c r="D589" s="479"/>
      <c r="E589" s="479"/>
      <c r="F589" s="479"/>
      <c r="G589" s="479"/>
      <c r="H589" s="479"/>
      <c r="I589" s="421"/>
      <c r="J589" s="197">
        <f>J112+J157+J227+J409+J479+J505+J536+J562+J587</f>
        <v>0</v>
      </c>
      <c r="K589" s="197">
        <f>K112+K157+K227+K409+K479+K505+K536+K562+K587</f>
        <v>0</v>
      </c>
      <c r="L589" s="197">
        <f>L112+L157+L227+L409+L479+L505+L536+L562+L587</f>
        <v>0</v>
      </c>
      <c r="M589" s="532">
        <f>M112+M157+M227+M409+M479+M505+M536+M562+M587</f>
        <v>0</v>
      </c>
      <c r="N589" s="535">
        <f>N112+N157+N227+N409+N479+N505+N536+N562+N587</f>
        <v>0</v>
      </c>
      <c r="O589" s="217"/>
    </row>
    <row r="590" spans="1:15" ht="30.75" customHeight="1" thickBot="1" x14ac:dyDescent="0.3">
      <c r="A590" s="480" t="s">
        <v>203</v>
      </c>
      <c r="B590" s="481"/>
      <c r="C590" s="481"/>
      <c r="D590" s="481"/>
      <c r="E590" s="481"/>
      <c r="F590" s="481"/>
      <c r="G590" s="481"/>
      <c r="H590" s="482"/>
      <c r="I590" s="218">
        <v>0.08</v>
      </c>
      <c r="J590" s="199">
        <f>J589*$I590</f>
        <v>0</v>
      </c>
      <c r="K590" s="199"/>
      <c r="L590" s="199"/>
      <c r="M590" s="199">
        <f>M589*$I590</f>
        <v>0</v>
      </c>
      <c r="N590" s="534">
        <f>N589*$I590</f>
        <v>0</v>
      </c>
      <c r="O590" s="217"/>
    </row>
    <row r="591" spans="1:15" ht="30.75" customHeight="1" thickBot="1" x14ac:dyDescent="0.3">
      <c r="A591" s="483"/>
      <c r="B591" s="484"/>
      <c r="C591" s="484"/>
      <c r="D591" s="484"/>
      <c r="E591" s="484"/>
      <c r="F591" s="484"/>
      <c r="G591" s="484"/>
      <c r="H591" s="485"/>
      <c r="I591" s="218">
        <v>0.3</v>
      </c>
      <c r="J591" s="199">
        <f>J589*$I591</f>
        <v>0</v>
      </c>
      <c r="K591" s="199"/>
      <c r="L591" s="199"/>
      <c r="M591" s="199">
        <f>M589*$I591</f>
        <v>0</v>
      </c>
      <c r="N591" s="534">
        <f>N589*$I591</f>
        <v>0</v>
      </c>
      <c r="O591" s="217"/>
    </row>
    <row r="592" spans="1:15" ht="30.75" customHeight="1" thickBot="1" x14ac:dyDescent="0.3">
      <c r="A592" s="483"/>
      <c r="B592" s="484"/>
      <c r="C592" s="484"/>
      <c r="D592" s="484"/>
      <c r="E592" s="484"/>
      <c r="F592" s="484"/>
      <c r="G592" s="484"/>
      <c r="H592" s="485"/>
      <c r="I592" s="218">
        <v>0.05</v>
      </c>
      <c r="J592" s="199">
        <f>J589*$I592</f>
        <v>0</v>
      </c>
      <c r="K592" s="199"/>
      <c r="L592" s="199"/>
      <c r="M592" s="199">
        <f>M589*$I592</f>
        <v>0</v>
      </c>
      <c r="N592" s="533">
        <f>N589*$I592</f>
        <v>0</v>
      </c>
      <c r="O592" s="217"/>
    </row>
    <row r="593" spans="1:15" ht="30.75" customHeight="1" thickBot="1" x14ac:dyDescent="0.3">
      <c r="A593" s="483"/>
      <c r="B593" s="484"/>
      <c r="C593" s="484"/>
      <c r="D593" s="484"/>
      <c r="E593" s="484"/>
      <c r="F593" s="484"/>
      <c r="G593" s="484"/>
      <c r="H593" s="485"/>
      <c r="I593" s="218">
        <v>0.15</v>
      </c>
      <c r="J593" s="199">
        <f>J589*$I593</f>
        <v>0</v>
      </c>
      <c r="K593" s="199"/>
      <c r="L593" s="199"/>
      <c r="M593" s="199">
        <f>M589*$I593</f>
        <v>0</v>
      </c>
      <c r="N593" s="533">
        <f>N589*$I593</f>
        <v>0</v>
      </c>
      <c r="O593" s="217"/>
    </row>
    <row r="594" spans="1:15" ht="30.75" customHeight="1" thickBot="1" x14ac:dyDescent="0.3">
      <c r="A594" s="486"/>
      <c r="B594" s="487"/>
      <c r="C594" s="487"/>
      <c r="D594" s="487"/>
      <c r="E594" s="487"/>
      <c r="F594" s="487"/>
      <c r="G594" s="487"/>
      <c r="H594" s="488"/>
      <c r="I594" s="218">
        <v>0.2</v>
      </c>
      <c r="J594" s="199">
        <f>J589*$I594</f>
        <v>0</v>
      </c>
      <c r="K594" s="199"/>
      <c r="L594" s="199"/>
      <c r="M594" s="199">
        <f>M589*$I594</f>
        <v>0</v>
      </c>
      <c r="N594" s="533">
        <f>N589*$I594</f>
        <v>0</v>
      </c>
      <c r="O594" s="217"/>
    </row>
    <row r="595" spans="1:15" ht="30.75" customHeight="1" thickBot="1" x14ac:dyDescent="0.3">
      <c r="A595" s="215"/>
      <c r="B595" s="86"/>
      <c r="C595" s="86"/>
      <c r="D595" s="86"/>
      <c r="E595" s="86"/>
      <c r="F595" s="86"/>
      <c r="G595" s="86"/>
      <c r="H595" s="86"/>
      <c r="I595" s="86"/>
      <c r="J595" s="216"/>
      <c r="K595" s="216"/>
      <c r="L595" s="216"/>
      <c r="M595" s="216"/>
      <c r="N595" s="216"/>
      <c r="O595" s="217"/>
    </row>
    <row r="596" spans="1:15" ht="30.75" customHeight="1" thickBot="1" x14ac:dyDescent="0.3">
      <c r="A596" s="439" t="s">
        <v>202</v>
      </c>
      <c r="B596" s="440"/>
      <c r="C596" s="440"/>
      <c r="D596" s="440"/>
      <c r="E596" s="440"/>
      <c r="F596" s="440"/>
      <c r="G596" s="440"/>
      <c r="H596" s="440"/>
      <c r="I596" s="440"/>
      <c r="J596" s="440"/>
      <c r="K596" s="440"/>
      <c r="L596" s="440"/>
      <c r="M596" s="440"/>
      <c r="N596" s="440"/>
      <c r="O596" s="441"/>
    </row>
    <row r="597" spans="1:15" ht="30.75" customHeight="1" thickBot="1" x14ac:dyDescent="0.3">
      <c r="A597" s="215"/>
      <c r="B597" s="86"/>
      <c r="C597" s="86"/>
      <c r="D597" s="86"/>
      <c r="E597" s="86"/>
      <c r="F597" s="86"/>
      <c r="G597" s="86"/>
      <c r="H597" s="86"/>
      <c r="I597" s="86"/>
      <c r="J597" s="216"/>
      <c r="K597" s="216"/>
      <c r="L597" s="216"/>
      <c r="M597" s="216"/>
      <c r="N597" s="216"/>
      <c r="O597" s="217"/>
    </row>
    <row r="598" spans="1:15" s="109" customFormat="1" ht="30.75" customHeight="1" thickBot="1" x14ac:dyDescent="0.35">
      <c r="A598" s="452" t="s">
        <v>205</v>
      </c>
      <c r="B598" s="453"/>
      <c r="C598" s="453"/>
      <c r="D598" s="453"/>
      <c r="E598" s="453"/>
      <c r="F598" s="453"/>
      <c r="G598" s="453"/>
      <c r="H598" s="453"/>
      <c r="I598" s="453"/>
      <c r="J598" s="453"/>
      <c r="K598" s="453"/>
      <c r="L598" s="453"/>
      <c r="M598" s="453"/>
      <c r="N598" s="453"/>
      <c r="O598" s="454"/>
    </row>
    <row r="599" spans="1:15" s="112" customFormat="1" ht="58.5" customHeight="1" x14ac:dyDescent="0.25">
      <c r="A599" s="149" t="s">
        <v>60</v>
      </c>
      <c r="B599" s="150" t="s">
        <v>59</v>
      </c>
      <c r="C599" s="150" t="s">
        <v>57</v>
      </c>
      <c r="D599" s="150" t="s">
        <v>58</v>
      </c>
      <c r="E599" s="150" t="s">
        <v>61</v>
      </c>
      <c r="F599" s="150" t="s">
        <v>62</v>
      </c>
      <c r="G599" s="150" t="s">
        <v>63</v>
      </c>
      <c r="H599" s="150" t="s">
        <v>64</v>
      </c>
      <c r="I599" s="150" t="s">
        <v>65</v>
      </c>
      <c r="J599" s="151" t="s">
        <v>77</v>
      </c>
      <c r="K599" s="151" t="s">
        <v>78</v>
      </c>
      <c r="L599" s="151" t="s">
        <v>76</v>
      </c>
      <c r="M599" s="152" t="s">
        <v>79</v>
      </c>
      <c r="N599" s="152" t="s">
        <v>68</v>
      </c>
      <c r="O599" s="162" t="s">
        <v>67</v>
      </c>
    </row>
    <row r="600" spans="1:15" ht="30.75" customHeight="1" x14ac:dyDescent="0.25">
      <c r="A600" s="235">
        <v>1</v>
      </c>
      <c r="B600" s="114"/>
      <c r="C600" s="115"/>
      <c r="D600" s="116" t="s">
        <v>8</v>
      </c>
      <c r="E600" s="115"/>
      <c r="F600" s="114"/>
      <c r="G600" s="114"/>
      <c r="H600" s="114"/>
      <c r="I600" s="114"/>
      <c r="J600" s="117"/>
      <c r="K600" s="117"/>
      <c r="L600" s="117"/>
      <c r="M600" s="118"/>
      <c r="N600" s="118"/>
      <c r="O600" s="126" t="str">
        <f t="shared" ref="O600:O619" si="104">IF(J600&gt;=15000,"Sí","")</f>
        <v/>
      </c>
    </row>
    <row r="601" spans="1:15" ht="30.75" customHeight="1" x14ac:dyDescent="0.25">
      <c r="A601" s="236">
        <f t="shared" ref="A601:A619" si="105">A600+1</f>
        <v>2</v>
      </c>
      <c r="B601" s="120"/>
      <c r="C601" s="121"/>
      <c r="D601" s="122" t="s">
        <v>8</v>
      </c>
      <c r="E601" s="121"/>
      <c r="F601" s="120"/>
      <c r="G601" s="120"/>
      <c r="H601" s="120"/>
      <c r="I601" s="120"/>
      <c r="J601" s="123"/>
      <c r="K601" s="123"/>
      <c r="L601" s="123"/>
      <c r="M601" s="124"/>
      <c r="N601" s="124"/>
      <c r="O601" s="126" t="str">
        <f t="shared" si="104"/>
        <v/>
      </c>
    </row>
    <row r="602" spans="1:15" ht="30.75" customHeight="1" x14ac:dyDescent="0.25">
      <c r="A602" s="235">
        <f t="shared" si="105"/>
        <v>3</v>
      </c>
      <c r="B602" s="114"/>
      <c r="C602" s="115"/>
      <c r="D602" s="116" t="s">
        <v>8</v>
      </c>
      <c r="E602" s="115"/>
      <c r="F602" s="114"/>
      <c r="G602" s="114"/>
      <c r="H602" s="114"/>
      <c r="I602" s="114"/>
      <c r="J602" s="117"/>
      <c r="K602" s="117"/>
      <c r="L602" s="117"/>
      <c r="M602" s="118"/>
      <c r="N602" s="118"/>
      <c r="O602" s="126" t="str">
        <f t="shared" si="104"/>
        <v/>
      </c>
    </row>
    <row r="603" spans="1:15" ht="30.75" customHeight="1" x14ac:dyDescent="0.25">
      <c r="A603" s="236">
        <f t="shared" si="105"/>
        <v>4</v>
      </c>
      <c r="B603" s="120"/>
      <c r="C603" s="121"/>
      <c r="D603" s="122"/>
      <c r="E603" s="121"/>
      <c r="F603" s="120"/>
      <c r="G603" s="120"/>
      <c r="H603" s="120"/>
      <c r="I603" s="120"/>
      <c r="J603" s="123"/>
      <c r="K603" s="123"/>
      <c r="L603" s="123"/>
      <c r="M603" s="124"/>
      <c r="N603" s="124"/>
      <c r="O603" s="126" t="str">
        <f t="shared" si="104"/>
        <v/>
      </c>
    </row>
    <row r="604" spans="1:15" ht="30.75" customHeight="1" x14ac:dyDescent="0.25">
      <c r="A604" s="235">
        <f t="shared" si="105"/>
        <v>5</v>
      </c>
      <c r="B604" s="114"/>
      <c r="C604" s="115"/>
      <c r="D604" s="116" t="s">
        <v>8</v>
      </c>
      <c r="E604" s="115"/>
      <c r="F604" s="114"/>
      <c r="G604" s="114"/>
      <c r="H604" s="114"/>
      <c r="I604" s="114"/>
      <c r="J604" s="117"/>
      <c r="K604" s="117"/>
      <c r="L604" s="117"/>
      <c r="M604" s="118"/>
      <c r="N604" s="118"/>
      <c r="O604" s="126" t="str">
        <f t="shared" si="104"/>
        <v/>
      </c>
    </row>
    <row r="605" spans="1:15" ht="30.75" customHeight="1" x14ac:dyDescent="0.25">
      <c r="A605" s="236">
        <f t="shared" si="105"/>
        <v>6</v>
      </c>
      <c r="B605" s="120"/>
      <c r="C605" s="121"/>
      <c r="D605" s="122" t="s">
        <v>8</v>
      </c>
      <c r="E605" s="121"/>
      <c r="F605" s="120"/>
      <c r="G605" s="120"/>
      <c r="H605" s="120"/>
      <c r="I605" s="120"/>
      <c r="J605" s="123"/>
      <c r="K605" s="123"/>
      <c r="L605" s="123"/>
      <c r="M605" s="124"/>
      <c r="N605" s="124"/>
      <c r="O605" s="126" t="str">
        <f t="shared" si="104"/>
        <v/>
      </c>
    </row>
    <row r="606" spans="1:15" ht="30.75" customHeight="1" x14ac:dyDescent="0.25">
      <c r="A606" s="235">
        <f t="shared" si="105"/>
        <v>7</v>
      </c>
      <c r="B606" s="114"/>
      <c r="C606" s="115"/>
      <c r="D606" s="116" t="s">
        <v>8</v>
      </c>
      <c r="E606" s="115"/>
      <c r="F606" s="114"/>
      <c r="G606" s="114"/>
      <c r="H606" s="114"/>
      <c r="I606" s="114"/>
      <c r="J606" s="117"/>
      <c r="K606" s="117"/>
      <c r="L606" s="117"/>
      <c r="M606" s="118"/>
      <c r="N606" s="118"/>
      <c r="O606" s="126" t="str">
        <f t="shared" si="104"/>
        <v/>
      </c>
    </row>
    <row r="607" spans="1:15" ht="30.75" customHeight="1" x14ac:dyDescent="0.25">
      <c r="A607" s="236">
        <f t="shared" si="105"/>
        <v>8</v>
      </c>
      <c r="B607" s="120"/>
      <c r="C607" s="121"/>
      <c r="D607" s="122" t="s">
        <v>8</v>
      </c>
      <c r="E607" s="121"/>
      <c r="F607" s="120"/>
      <c r="G607" s="120"/>
      <c r="H607" s="120"/>
      <c r="I607" s="120"/>
      <c r="J607" s="123"/>
      <c r="K607" s="123"/>
      <c r="L607" s="123"/>
      <c r="M607" s="124"/>
      <c r="N607" s="124"/>
      <c r="O607" s="126" t="str">
        <f t="shared" si="104"/>
        <v/>
      </c>
    </row>
    <row r="608" spans="1:15" ht="30.75" customHeight="1" x14ac:dyDescent="0.25">
      <c r="A608" s="235">
        <f t="shared" si="105"/>
        <v>9</v>
      </c>
      <c r="B608" s="114"/>
      <c r="C608" s="115"/>
      <c r="D608" s="116" t="s">
        <v>8</v>
      </c>
      <c r="E608" s="115"/>
      <c r="F608" s="114"/>
      <c r="G608" s="114"/>
      <c r="H608" s="114"/>
      <c r="I608" s="114"/>
      <c r="J608" s="117"/>
      <c r="K608" s="117"/>
      <c r="L608" s="117"/>
      <c r="M608" s="118"/>
      <c r="N608" s="118"/>
      <c r="O608" s="126" t="str">
        <f t="shared" si="104"/>
        <v/>
      </c>
    </row>
    <row r="609" spans="1:15" ht="30.75" customHeight="1" x14ac:dyDescent="0.25">
      <c r="A609" s="236">
        <f t="shared" si="105"/>
        <v>10</v>
      </c>
      <c r="B609" s="120"/>
      <c r="C609" s="121"/>
      <c r="D609" s="122" t="s">
        <v>8</v>
      </c>
      <c r="E609" s="121"/>
      <c r="F609" s="120"/>
      <c r="G609" s="120"/>
      <c r="H609" s="120"/>
      <c r="I609" s="120"/>
      <c r="J609" s="123"/>
      <c r="K609" s="123"/>
      <c r="L609" s="123"/>
      <c r="M609" s="124"/>
      <c r="N609" s="124"/>
      <c r="O609" s="126" t="str">
        <f t="shared" si="104"/>
        <v/>
      </c>
    </row>
    <row r="610" spans="1:15" ht="30.75" customHeight="1" x14ac:dyDescent="0.25">
      <c r="A610" s="235">
        <f t="shared" si="105"/>
        <v>11</v>
      </c>
      <c r="B610" s="114"/>
      <c r="C610" s="115"/>
      <c r="D610" s="116" t="s">
        <v>8</v>
      </c>
      <c r="E610" s="115"/>
      <c r="F610" s="114"/>
      <c r="G610" s="114"/>
      <c r="H610" s="114"/>
      <c r="I610" s="114"/>
      <c r="J610" s="117"/>
      <c r="K610" s="117"/>
      <c r="L610" s="117"/>
      <c r="M610" s="118"/>
      <c r="N610" s="118"/>
      <c r="O610" s="126" t="str">
        <f t="shared" si="104"/>
        <v/>
      </c>
    </row>
    <row r="611" spans="1:15" ht="30.75" customHeight="1" x14ac:dyDescent="0.25">
      <c r="A611" s="236">
        <f t="shared" si="105"/>
        <v>12</v>
      </c>
      <c r="B611" s="120"/>
      <c r="C611" s="121"/>
      <c r="D611" s="122" t="s">
        <v>8</v>
      </c>
      <c r="E611" s="121"/>
      <c r="F611" s="120"/>
      <c r="G611" s="120"/>
      <c r="H611" s="120"/>
      <c r="I611" s="120"/>
      <c r="J611" s="123"/>
      <c r="K611" s="123"/>
      <c r="L611" s="123"/>
      <c r="M611" s="124"/>
      <c r="N611" s="124"/>
      <c r="O611" s="126" t="str">
        <f t="shared" si="104"/>
        <v/>
      </c>
    </row>
    <row r="612" spans="1:15" ht="30.75" customHeight="1" x14ac:dyDescent="0.25">
      <c r="A612" s="235">
        <f t="shared" si="105"/>
        <v>13</v>
      </c>
      <c r="B612" s="114"/>
      <c r="C612" s="115"/>
      <c r="D612" s="116" t="s">
        <v>8</v>
      </c>
      <c r="E612" s="115"/>
      <c r="F612" s="114"/>
      <c r="G612" s="114"/>
      <c r="H612" s="114"/>
      <c r="I612" s="114"/>
      <c r="J612" s="117"/>
      <c r="K612" s="117"/>
      <c r="L612" s="117"/>
      <c r="M612" s="118"/>
      <c r="N612" s="118"/>
      <c r="O612" s="126" t="str">
        <f t="shared" si="104"/>
        <v/>
      </c>
    </row>
    <row r="613" spans="1:15" ht="30.75" customHeight="1" x14ac:dyDescent="0.25">
      <c r="A613" s="236">
        <f t="shared" si="105"/>
        <v>14</v>
      </c>
      <c r="B613" s="120" t="s">
        <v>8</v>
      </c>
      <c r="C613" s="121" t="s">
        <v>8</v>
      </c>
      <c r="D613" s="122" t="s">
        <v>8</v>
      </c>
      <c r="E613" s="121" t="s">
        <v>8</v>
      </c>
      <c r="F613" s="120" t="s">
        <v>8</v>
      </c>
      <c r="G613" s="120"/>
      <c r="H613" s="120"/>
      <c r="I613" s="120"/>
      <c r="J613" s="123"/>
      <c r="K613" s="123"/>
      <c r="L613" s="123"/>
      <c r="M613" s="124"/>
      <c r="N613" s="124"/>
      <c r="O613" s="126" t="str">
        <f t="shared" si="104"/>
        <v/>
      </c>
    </row>
    <row r="614" spans="1:15" ht="30.75" customHeight="1" x14ac:dyDescent="0.25">
      <c r="A614" s="235">
        <f t="shared" si="105"/>
        <v>15</v>
      </c>
      <c r="B614" s="114" t="s">
        <v>8</v>
      </c>
      <c r="C614" s="115" t="s">
        <v>8</v>
      </c>
      <c r="D614" s="116" t="s">
        <v>8</v>
      </c>
      <c r="E614" s="115" t="s">
        <v>8</v>
      </c>
      <c r="F614" s="114" t="s">
        <v>8</v>
      </c>
      <c r="G614" s="114"/>
      <c r="H614" s="114"/>
      <c r="I614" s="114"/>
      <c r="J614" s="117"/>
      <c r="K614" s="117"/>
      <c r="L614" s="117"/>
      <c r="M614" s="118"/>
      <c r="N614" s="118"/>
      <c r="O614" s="126" t="str">
        <f t="shared" si="104"/>
        <v/>
      </c>
    </row>
    <row r="615" spans="1:15" ht="30.75" customHeight="1" x14ac:dyDescent="0.25">
      <c r="A615" s="236">
        <f t="shared" si="105"/>
        <v>16</v>
      </c>
      <c r="B615" s="120" t="s">
        <v>8</v>
      </c>
      <c r="C615" s="121" t="s">
        <v>8</v>
      </c>
      <c r="D615" s="122" t="s">
        <v>8</v>
      </c>
      <c r="E615" s="121" t="s">
        <v>8</v>
      </c>
      <c r="F615" s="120" t="s">
        <v>8</v>
      </c>
      <c r="G615" s="120"/>
      <c r="H615" s="120"/>
      <c r="I615" s="120"/>
      <c r="J615" s="123"/>
      <c r="K615" s="123"/>
      <c r="L615" s="123"/>
      <c r="M615" s="124"/>
      <c r="N615" s="124"/>
      <c r="O615" s="126" t="str">
        <f t="shared" si="104"/>
        <v/>
      </c>
    </row>
    <row r="616" spans="1:15" ht="30.75" customHeight="1" x14ac:dyDescent="0.25">
      <c r="A616" s="235">
        <f t="shared" si="105"/>
        <v>17</v>
      </c>
      <c r="B616" s="114" t="s">
        <v>8</v>
      </c>
      <c r="C616" s="115" t="s">
        <v>8</v>
      </c>
      <c r="D616" s="116" t="s">
        <v>8</v>
      </c>
      <c r="E616" s="115" t="s">
        <v>8</v>
      </c>
      <c r="F616" s="114" t="s">
        <v>8</v>
      </c>
      <c r="G616" s="114"/>
      <c r="H616" s="114"/>
      <c r="I616" s="114"/>
      <c r="J616" s="117"/>
      <c r="K616" s="117"/>
      <c r="L616" s="117"/>
      <c r="M616" s="118"/>
      <c r="N616" s="118"/>
      <c r="O616" s="126" t="str">
        <f t="shared" si="104"/>
        <v/>
      </c>
    </row>
    <row r="617" spans="1:15" ht="30.75" customHeight="1" x14ac:dyDescent="0.25">
      <c r="A617" s="236">
        <f t="shared" si="105"/>
        <v>18</v>
      </c>
      <c r="B617" s="120" t="s">
        <v>8</v>
      </c>
      <c r="C617" s="121" t="s">
        <v>8</v>
      </c>
      <c r="D617" s="122" t="s">
        <v>8</v>
      </c>
      <c r="E617" s="121" t="s">
        <v>8</v>
      </c>
      <c r="F617" s="120" t="s">
        <v>8</v>
      </c>
      <c r="G617" s="120"/>
      <c r="H617" s="120"/>
      <c r="I617" s="120"/>
      <c r="J617" s="123"/>
      <c r="K617" s="123"/>
      <c r="L617" s="123"/>
      <c r="M617" s="124"/>
      <c r="N617" s="124"/>
      <c r="O617" s="126" t="str">
        <f t="shared" si="104"/>
        <v/>
      </c>
    </row>
    <row r="618" spans="1:15" ht="30.75" customHeight="1" x14ac:dyDescent="0.25">
      <c r="A618" s="235">
        <f t="shared" si="105"/>
        <v>19</v>
      </c>
      <c r="B618" s="114" t="s">
        <v>8</v>
      </c>
      <c r="C618" s="115" t="s">
        <v>8</v>
      </c>
      <c r="D618" s="116" t="s">
        <v>8</v>
      </c>
      <c r="E618" s="115" t="s">
        <v>8</v>
      </c>
      <c r="F618" s="114" t="s">
        <v>8</v>
      </c>
      <c r="G618" s="114"/>
      <c r="H618" s="114"/>
      <c r="I618" s="114"/>
      <c r="J618" s="117"/>
      <c r="K618" s="117"/>
      <c r="L618" s="117"/>
      <c r="M618" s="118"/>
      <c r="N618" s="118"/>
      <c r="O618" s="126" t="str">
        <f t="shared" si="104"/>
        <v/>
      </c>
    </row>
    <row r="619" spans="1:15" ht="30.75" customHeight="1" thickBot="1" x14ac:dyDescent="0.3">
      <c r="A619" s="236">
        <f t="shared" si="105"/>
        <v>20</v>
      </c>
      <c r="B619" s="120"/>
      <c r="C619" s="121"/>
      <c r="D619" s="122" t="s">
        <v>8</v>
      </c>
      <c r="E619" s="121"/>
      <c r="F619" s="120"/>
      <c r="G619" s="120"/>
      <c r="H619" s="120"/>
      <c r="I619" s="120"/>
      <c r="J619" s="123"/>
      <c r="K619" s="123"/>
      <c r="L619" s="123"/>
      <c r="M619" s="123"/>
      <c r="N619" s="129"/>
      <c r="O619" s="119" t="str">
        <f t="shared" si="104"/>
        <v/>
      </c>
    </row>
    <row r="620" spans="1:15" ht="30.75" customHeight="1" thickBot="1" x14ac:dyDescent="0.3">
      <c r="A620" s="463" t="s">
        <v>9</v>
      </c>
      <c r="B620" s="464"/>
      <c r="C620" s="464"/>
      <c r="D620" s="464"/>
      <c r="E620" s="464"/>
      <c r="F620" s="464"/>
      <c r="G620" s="464"/>
      <c r="H620" s="464"/>
      <c r="I620" s="465"/>
      <c r="J620" s="199">
        <f>SUM(J600:J619)</f>
        <v>0</v>
      </c>
      <c r="K620" s="199">
        <f t="shared" ref="K620:L620" si="106">SUM(K600:K619)</f>
        <v>0</v>
      </c>
      <c r="L620" s="199">
        <f t="shared" si="106"/>
        <v>0</v>
      </c>
      <c r="M620" s="200">
        <f t="shared" ref="M620:N620" si="107">SUM(M600:M619)</f>
        <v>0</v>
      </c>
      <c r="N620" s="200">
        <f t="shared" si="107"/>
        <v>0</v>
      </c>
      <c r="O620" s="201"/>
    </row>
    <row r="621" spans="1:15" ht="30.75" customHeight="1" thickBot="1" x14ac:dyDescent="0.3">
      <c r="A621" s="419" t="s">
        <v>80</v>
      </c>
      <c r="B621" s="420"/>
      <c r="C621" s="420"/>
      <c r="D621" s="420"/>
      <c r="E621" s="420"/>
      <c r="F621" s="420"/>
      <c r="G621" s="420"/>
      <c r="H621" s="420"/>
      <c r="I621" s="421"/>
      <c r="J621" s="197">
        <f t="shared" ref="J621:N621" si="108">J620</f>
        <v>0</v>
      </c>
      <c r="K621" s="197">
        <f t="shared" si="108"/>
        <v>0</v>
      </c>
      <c r="L621" s="197">
        <f t="shared" si="108"/>
        <v>0</v>
      </c>
      <c r="M621" s="197">
        <f t="shared" si="108"/>
        <v>0</v>
      </c>
      <c r="N621" s="197">
        <f t="shared" si="108"/>
        <v>0</v>
      </c>
      <c r="O621" s="198"/>
    </row>
    <row r="622" spans="1:15" ht="30.75" customHeight="1" thickBot="1" x14ac:dyDescent="0.3">
      <c r="A622" s="215"/>
      <c r="B622" s="86"/>
      <c r="C622" s="86"/>
      <c r="D622" s="86"/>
      <c r="E622" s="86"/>
      <c r="F622" s="86"/>
      <c r="G622" s="86"/>
      <c r="H622" s="86"/>
      <c r="I622" s="86"/>
      <c r="J622" s="216"/>
      <c r="K622" s="216"/>
      <c r="L622" s="216"/>
      <c r="M622" s="216"/>
      <c r="N622" s="216"/>
      <c r="O622" s="217"/>
    </row>
    <row r="623" spans="1:15" s="109" customFormat="1" ht="30.75" customHeight="1" thickBot="1" x14ac:dyDescent="0.35">
      <c r="A623" s="452" t="s">
        <v>188</v>
      </c>
      <c r="B623" s="453"/>
      <c r="C623" s="453"/>
      <c r="D623" s="453"/>
      <c r="E623" s="453"/>
      <c r="F623" s="453"/>
      <c r="G623" s="453"/>
      <c r="H623" s="453"/>
      <c r="I623" s="453"/>
      <c r="J623" s="453"/>
      <c r="K623" s="453"/>
      <c r="L623" s="453"/>
      <c r="M623" s="453"/>
      <c r="N623" s="453"/>
      <c r="O623" s="454"/>
    </row>
    <row r="624" spans="1:15" s="112" customFormat="1" ht="63.75" customHeight="1" x14ac:dyDescent="0.25">
      <c r="A624" s="149" t="s">
        <v>60</v>
      </c>
      <c r="B624" s="150" t="s">
        <v>59</v>
      </c>
      <c r="C624" s="150" t="s">
        <v>57</v>
      </c>
      <c r="D624" s="150" t="s">
        <v>58</v>
      </c>
      <c r="E624" s="150" t="s">
        <v>61</v>
      </c>
      <c r="F624" s="150" t="s">
        <v>62</v>
      </c>
      <c r="G624" s="150" t="s">
        <v>63</v>
      </c>
      <c r="H624" s="150" t="s">
        <v>64</v>
      </c>
      <c r="I624" s="150" t="s">
        <v>65</v>
      </c>
      <c r="J624" s="151" t="s">
        <v>77</v>
      </c>
      <c r="K624" s="151" t="s">
        <v>78</v>
      </c>
      <c r="L624" s="151" t="s">
        <v>76</v>
      </c>
      <c r="M624" s="152" t="s">
        <v>79</v>
      </c>
      <c r="N624" s="152" t="s">
        <v>68</v>
      </c>
      <c r="O624" s="162" t="s">
        <v>67</v>
      </c>
    </row>
    <row r="625" spans="1:15" ht="30.75" customHeight="1" x14ac:dyDescent="0.25">
      <c r="A625" s="235">
        <v>1</v>
      </c>
      <c r="B625" s="114"/>
      <c r="C625" s="115"/>
      <c r="D625" s="116" t="s">
        <v>8</v>
      </c>
      <c r="E625" s="115"/>
      <c r="F625" s="114"/>
      <c r="G625" s="114"/>
      <c r="H625" s="114"/>
      <c r="I625" s="114"/>
      <c r="J625" s="117"/>
      <c r="K625" s="117"/>
      <c r="L625" s="117"/>
      <c r="M625" s="118"/>
      <c r="N625" s="118"/>
      <c r="O625" s="126" t="str">
        <f t="shared" ref="O625:O644" si="109">IF(J625&gt;=15000,"Sí","")</f>
        <v/>
      </c>
    </row>
    <row r="626" spans="1:15" ht="30.75" customHeight="1" x14ac:dyDescent="0.25">
      <c r="A626" s="236">
        <f t="shared" ref="A626:A644" si="110">A625+1</f>
        <v>2</v>
      </c>
      <c r="B626" s="120"/>
      <c r="C626" s="121"/>
      <c r="D626" s="122" t="s">
        <v>8</v>
      </c>
      <c r="E626" s="121"/>
      <c r="F626" s="120"/>
      <c r="G626" s="120"/>
      <c r="H626" s="120"/>
      <c r="I626" s="120"/>
      <c r="J626" s="123"/>
      <c r="K626" s="123"/>
      <c r="L626" s="123"/>
      <c r="M626" s="124"/>
      <c r="N626" s="124"/>
      <c r="O626" s="126" t="str">
        <f t="shared" si="109"/>
        <v/>
      </c>
    </row>
    <row r="627" spans="1:15" ht="30.75" customHeight="1" x14ac:dyDescent="0.25">
      <c r="A627" s="235">
        <f t="shared" si="110"/>
        <v>3</v>
      </c>
      <c r="B627" s="114"/>
      <c r="C627" s="115"/>
      <c r="D627" s="116" t="s">
        <v>8</v>
      </c>
      <c r="E627" s="115"/>
      <c r="F627" s="114"/>
      <c r="G627" s="114"/>
      <c r="H627" s="114"/>
      <c r="I627" s="114"/>
      <c r="J627" s="117"/>
      <c r="K627" s="117"/>
      <c r="L627" s="117"/>
      <c r="M627" s="118"/>
      <c r="N627" s="118"/>
      <c r="O627" s="126" t="str">
        <f t="shared" si="109"/>
        <v/>
      </c>
    </row>
    <row r="628" spans="1:15" ht="30.75" customHeight="1" x14ac:dyDescent="0.25">
      <c r="A628" s="236">
        <f t="shared" si="110"/>
        <v>4</v>
      </c>
      <c r="B628" s="120"/>
      <c r="C628" s="121"/>
      <c r="D628" s="122"/>
      <c r="E628" s="121"/>
      <c r="F628" s="120"/>
      <c r="G628" s="120"/>
      <c r="H628" s="120"/>
      <c r="I628" s="120"/>
      <c r="J628" s="123"/>
      <c r="K628" s="123"/>
      <c r="L628" s="123"/>
      <c r="M628" s="124"/>
      <c r="N628" s="124"/>
      <c r="O628" s="126" t="str">
        <f t="shared" si="109"/>
        <v/>
      </c>
    </row>
    <row r="629" spans="1:15" ht="30.75" customHeight="1" x14ac:dyDescent="0.25">
      <c r="A629" s="235">
        <f t="shared" si="110"/>
        <v>5</v>
      </c>
      <c r="B629" s="114"/>
      <c r="C629" s="115"/>
      <c r="D629" s="116" t="s">
        <v>8</v>
      </c>
      <c r="E629" s="115"/>
      <c r="F629" s="114"/>
      <c r="G629" s="114"/>
      <c r="H629" s="114"/>
      <c r="I629" s="114"/>
      <c r="J629" s="117"/>
      <c r="K629" s="117"/>
      <c r="L629" s="117"/>
      <c r="M629" s="118"/>
      <c r="N629" s="118"/>
      <c r="O629" s="126" t="str">
        <f t="shared" si="109"/>
        <v/>
      </c>
    </row>
    <row r="630" spans="1:15" ht="30.75" customHeight="1" x14ac:dyDescent="0.25">
      <c r="A630" s="236">
        <f t="shared" si="110"/>
        <v>6</v>
      </c>
      <c r="B630" s="120"/>
      <c r="C630" s="121"/>
      <c r="D630" s="122" t="s">
        <v>8</v>
      </c>
      <c r="E630" s="121"/>
      <c r="F630" s="120"/>
      <c r="G630" s="120"/>
      <c r="H630" s="120"/>
      <c r="I630" s="120"/>
      <c r="J630" s="123"/>
      <c r="K630" s="123"/>
      <c r="L630" s="123"/>
      <c r="M630" s="124"/>
      <c r="N630" s="124"/>
      <c r="O630" s="126" t="str">
        <f t="shared" si="109"/>
        <v/>
      </c>
    </row>
    <row r="631" spans="1:15" ht="30.75" customHeight="1" x14ac:dyDescent="0.25">
      <c r="A631" s="235">
        <f t="shared" si="110"/>
        <v>7</v>
      </c>
      <c r="B631" s="114"/>
      <c r="C631" s="115"/>
      <c r="D631" s="116" t="s">
        <v>8</v>
      </c>
      <c r="E631" s="115"/>
      <c r="F631" s="114"/>
      <c r="G631" s="114"/>
      <c r="H631" s="114"/>
      <c r="I631" s="114"/>
      <c r="J631" s="117"/>
      <c r="K631" s="117"/>
      <c r="L631" s="117"/>
      <c r="M631" s="118"/>
      <c r="N631" s="118"/>
      <c r="O631" s="126" t="str">
        <f t="shared" si="109"/>
        <v/>
      </c>
    </row>
    <row r="632" spans="1:15" ht="30.75" customHeight="1" x14ac:dyDescent="0.25">
      <c r="A632" s="236">
        <f t="shared" si="110"/>
        <v>8</v>
      </c>
      <c r="B632" s="120"/>
      <c r="C632" s="121"/>
      <c r="D632" s="122" t="s">
        <v>8</v>
      </c>
      <c r="E632" s="121"/>
      <c r="F632" s="120"/>
      <c r="G632" s="120"/>
      <c r="H632" s="120"/>
      <c r="I632" s="120"/>
      <c r="J632" s="123"/>
      <c r="K632" s="123"/>
      <c r="L632" s="123"/>
      <c r="M632" s="124"/>
      <c r="N632" s="124"/>
      <c r="O632" s="126" t="str">
        <f t="shared" si="109"/>
        <v/>
      </c>
    </row>
    <row r="633" spans="1:15" ht="30.75" customHeight="1" x14ac:dyDescent="0.25">
      <c r="A633" s="235">
        <f t="shared" si="110"/>
        <v>9</v>
      </c>
      <c r="B633" s="114"/>
      <c r="C633" s="115"/>
      <c r="D633" s="116" t="s">
        <v>8</v>
      </c>
      <c r="E633" s="115"/>
      <c r="F633" s="114"/>
      <c r="G633" s="114"/>
      <c r="H633" s="114"/>
      <c r="I633" s="114"/>
      <c r="J633" s="117"/>
      <c r="K633" s="117"/>
      <c r="L633" s="117"/>
      <c r="M633" s="118"/>
      <c r="N633" s="118"/>
      <c r="O633" s="126" t="str">
        <f t="shared" si="109"/>
        <v/>
      </c>
    </row>
    <row r="634" spans="1:15" ht="30.75" customHeight="1" x14ac:dyDescent="0.25">
      <c r="A634" s="236">
        <f t="shared" si="110"/>
        <v>10</v>
      </c>
      <c r="B634" s="120"/>
      <c r="C634" s="121"/>
      <c r="D634" s="122" t="s">
        <v>8</v>
      </c>
      <c r="E634" s="121"/>
      <c r="F634" s="120"/>
      <c r="G634" s="120"/>
      <c r="H634" s="120"/>
      <c r="I634" s="120"/>
      <c r="J634" s="123"/>
      <c r="K634" s="123"/>
      <c r="L634" s="123"/>
      <c r="M634" s="124"/>
      <c r="N634" s="124"/>
      <c r="O634" s="126" t="str">
        <f t="shared" si="109"/>
        <v/>
      </c>
    </row>
    <row r="635" spans="1:15" ht="30.75" customHeight="1" x14ac:dyDescent="0.25">
      <c r="A635" s="235">
        <f t="shared" si="110"/>
        <v>11</v>
      </c>
      <c r="B635" s="114"/>
      <c r="C635" s="115"/>
      <c r="D635" s="116" t="s">
        <v>8</v>
      </c>
      <c r="E635" s="115"/>
      <c r="F635" s="114"/>
      <c r="G635" s="114"/>
      <c r="H635" s="114"/>
      <c r="I635" s="114"/>
      <c r="J635" s="117"/>
      <c r="K635" s="117"/>
      <c r="L635" s="117"/>
      <c r="M635" s="118"/>
      <c r="N635" s="118"/>
      <c r="O635" s="126" t="str">
        <f t="shared" si="109"/>
        <v/>
      </c>
    </row>
    <row r="636" spans="1:15" ht="30.75" customHeight="1" x14ac:dyDescent="0.25">
      <c r="A636" s="236">
        <f t="shared" si="110"/>
        <v>12</v>
      </c>
      <c r="B636" s="120"/>
      <c r="C636" s="121"/>
      <c r="D636" s="122" t="s">
        <v>8</v>
      </c>
      <c r="E636" s="121"/>
      <c r="F636" s="120"/>
      <c r="G636" s="120"/>
      <c r="H636" s="120"/>
      <c r="I636" s="120"/>
      <c r="J636" s="123"/>
      <c r="K636" s="123"/>
      <c r="L636" s="123"/>
      <c r="M636" s="124"/>
      <c r="N636" s="124"/>
      <c r="O636" s="126" t="str">
        <f t="shared" si="109"/>
        <v/>
      </c>
    </row>
    <row r="637" spans="1:15" ht="30.75" customHeight="1" x14ac:dyDescent="0.25">
      <c r="A637" s="235">
        <f t="shared" si="110"/>
        <v>13</v>
      </c>
      <c r="B637" s="114"/>
      <c r="C637" s="115"/>
      <c r="D637" s="116" t="s">
        <v>8</v>
      </c>
      <c r="E637" s="115"/>
      <c r="F637" s="114"/>
      <c r="G637" s="114"/>
      <c r="H637" s="114"/>
      <c r="I637" s="114"/>
      <c r="J637" s="117"/>
      <c r="K637" s="117"/>
      <c r="L637" s="117"/>
      <c r="M637" s="118"/>
      <c r="N637" s="118"/>
      <c r="O637" s="126" t="str">
        <f t="shared" si="109"/>
        <v/>
      </c>
    </row>
    <row r="638" spans="1:15" ht="30.75" customHeight="1" x14ac:dyDescent="0.25">
      <c r="A638" s="236">
        <f t="shared" si="110"/>
        <v>14</v>
      </c>
      <c r="B638" s="120" t="s">
        <v>8</v>
      </c>
      <c r="C638" s="121" t="s">
        <v>8</v>
      </c>
      <c r="D638" s="122" t="s">
        <v>8</v>
      </c>
      <c r="E638" s="121" t="s">
        <v>8</v>
      </c>
      <c r="F638" s="120" t="s">
        <v>8</v>
      </c>
      <c r="G638" s="120"/>
      <c r="H638" s="120"/>
      <c r="I638" s="120"/>
      <c r="J638" s="123"/>
      <c r="K638" s="123"/>
      <c r="L638" s="123"/>
      <c r="M638" s="124"/>
      <c r="N638" s="124"/>
      <c r="O638" s="126" t="str">
        <f t="shared" si="109"/>
        <v/>
      </c>
    </row>
    <row r="639" spans="1:15" ht="30.75" customHeight="1" x14ac:dyDescent="0.25">
      <c r="A639" s="235">
        <f t="shared" si="110"/>
        <v>15</v>
      </c>
      <c r="B639" s="114" t="s">
        <v>8</v>
      </c>
      <c r="C639" s="115" t="s">
        <v>8</v>
      </c>
      <c r="D639" s="116" t="s">
        <v>8</v>
      </c>
      <c r="E639" s="115" t="s">
        <v>8</v>
      </c>
      <c r="F639" s="114" t="s">
        <v>8</v>
      </c>
      <c r="G639" s="114"/>
      <c r="H639" s="114"/>
      <c r="I639" s="114"/>
      <c r="J639" s="117"/>
      <c r="K639" s="117"/>
      <c r="L639" s="117"/>
      <c r="M639" s="118"/>
      <c r="N639" s="118"/>
      <c r="O639" s="126" t="str">
        <f t="shared" si="109"/>
        <v/>
      </c>
    </row>
    <row r="640" spans="1:15" ht="30.75" customHeight="1" x14ac:dyDescent="0.25">
      <c r="A640" s="236">
        <f t="shared" si="110"/>
        <v>16</v>
      </c>
      <c r="B640" s="120" t="s">
        <v>8</v>
      </c>
      <c r="C640" s="121" t="s">
        <v>8</v>
      </c>
      <c r="D640" s="122" t="s">
        <v>8</v>
      </c>
      <c r="E640" s="121" t="s">
        <v>8</v>
      </c>
      <c r="F640" s="120" t="s">
        <v>8</v>
      </c>
      <c r="G640" s="120"/>
      <c r="H640" s="120"/>
      <c r="I640" s="120"/>
      <c r="J640" s="123"/>
      <c r="K640" s="123"/>
      <c r="L640" s="123"/>
      <c r="M640" s="124"/>
      <c r="N640" s="124"/>
      <c r="O640" s="126" t="str">
        <f t="shared" si="109"/>
        <v/>
      </c>
    </row>
    <row r="641" spans="1:15" ht="30.75" customHeight="1" x14ac:dyDescent="0.25">
      <c r="A641" s="235">
        <f t="shared" si="110"/>
        <v>17</v>
      </c>
      <c r="B641" s="114" t="s">
        <v>8</v>
      </c>
      <c r="C641" s="115" t="s">
        <v>8</v>
      </c>
      <c r="D641" s="116" t="s">
        <v>8</v>
      </c>
      <c r="E641" s="115" t="s">
        <v>8</v>
      </c>
      <c r="F641" s="114" t="s">
        <v>8</v>
      </c>
      <c r="G641" s="114"/>
      <c r="H641" s="114"/>
      <c r="I641" s="114"/>
      <c r="J641" s="117"/>
      <c r="K641" s="117"/>
      <c r="L641" s="117"/>
      <c r="M641" s="118"/>
      <c r="N641" s="118"/>
      <c r="O641" s="126" t="str">
        <f t="shared" si="109"/>
        <v/>
      </c>
    </row>
    <row r="642" spans="1:15" ht="30.75" customHeight="1" x14ac:dyDescent="0.25">
      <c r="A642" s="236">
        <f t="shared" si="110"/>
        <v>18</v>
      </c>
      <c r="B642" s="120" t="s">
        <v>8</v>
      </c>
      <c r="C642" s="121" t="s">
        <v>8</v>
      </c>
      <c r="D642" s="122" t="s">
        <v>8</v>
      </c>
      <c r="E642" s="121" t="s">
        <v>8</v>
      </c>
      <c r="F642" s="120" t="s">
        <v>8</v>
      </c>
      <c r="G642" s="120"/>
      <c r="H642" s="120"/>
      <c r="I642" s="120"/>
      <c r="J642" s="123"/>
      <c r="K642" s="123"/>
      <c r="L642" s="123"/>
      <c r="M642" s="124"/>
      <c r="N642" s="124"/>
      <c r="O642" s="126" t="str">
        <f t="shared" si="109"/>
        <v/>
      </c>
    </row>
    <row r="643" spans="1:15" ht="30.75" customHeight="1" x14ac:dyDescent="0.25">
      <c r="A643" s="235">
        <f t="shared" si="110"/>
        <v>19</v>
      </c>
      <c r="B643" s="114" t="s">
        <v>8</v>
      </c>
      <c r="C643" s="115" t="s">
        <v>8</v>
      </c>
      <c r="D643" s="116" t="s">
        <v>8</v>
      </c>
      <c r="E643" s="115" t="s">
        <v>8</v>
      </c>
      <c r="F643" s="114" t="s">
        <v>8</v>
      </c>
      <c r="G643" s="114"/>
      <c r="H643" s="114"/>
      <c r="I643" s="114"/>
      <c r="J643" s="117"/>
      <c r="K643" s="117"/>
      <c r="L643" s="117"/>
      <c r="M643" s="118"/>
      <c r="N643" s="118"/>
      <c r="O643" s="126" t="str">
        <f t="shared" si="109"/>
        <v/>
      </c>
    </row>
    <row r="644" spans="1:15" ht="30.75" customHeight="1" thickBot="1" x14ac:dyDescent="0.3">
      <c r="A644" s="236">
        <f t="shared" si="110"/>
        <v>20</v>
      </c>
      <c r="B644" s="120"/>
      <c r="C644" s="121"/>
      <c r="D644" s="122" t="s">
        <v>8</v>
      </c>
      <c r="E644" s="121"/>
      <c r="F644" s="120"/>
      <c r="G644" s="120"/>
      <c r="H644" s="120"/>
      <c r="I644" s="120"/>
      <c r="J644" s="123"/>
      <c r="K644" s="123"/>
      <c r="L644" s="123"/>
      <c r="M644" s="123"/>
      <c r="N644" s="129"/>
      <c r="O644" s="119" t="str">
        <f t="shared" si="109"/>
        <v/>
      </c>
    </row>
    <row r="645" spans="1:15" ht="30.75" customHeight="1" thickBot="1" x14ac:dyDescent="0.3">
      <c r="A645" s="463" t="s">
        <v>9</v>
      </c>
      <c r="B645" s="464"/>
      <c r="C645" s="464"/>
      <c r="D645" s="464"/>
      <c r="E645" s="464"/>
      <c r="F645" s="464"/>
      <c r="G645" s="464"/>
      <c r="H645" s="464"/>
      <c r="I645" s="465"/>
      <c r="J645" s="199">
        <f>SUM(J625:J644)</f>
        <v>0</v>
      </c>
      <c r="K645" s="199">
        <f t="shared" ref="K645:N645" si="111">SUM(K625:K644)</f>
        <v>0</v>
      </c>
      <c r="L645" s="199">
        <f t="shared" si="111"/>
        <v>0</v>
      </c>
      <c r="M645" s="200">
        <f t="shared" si="111"/>
        <v>0</v>
      </c>
      <c r="N645" s="200">
        <f t="shared" si="111"/>
        <v>0</v>
      </c>
      <c r="O645" s="201"/>
    </row>
    <row r="646" spans="1:15" ht="30.75" customHeight="1" thickBot="1" x14ac:dyDescent="0.3">
      <c r="A646" s="460" t="s">
        <v>105</v>
      </c>
      <c r="B646" s="461"/>
      <c r="C646" s="461"/>
      <c r="D646" s="461"/>
      <c r="E646" s="461"/>
      <c r="F646" s="461"/>
      <c r="G646" s="461"/>
      <c r="H646" s="461"/>
      <c r="I646" s="462"/>
      <c r="J646" s="197">
        <f t="shared" ref="J646:N646" si="112">J645</f>
        <v>0</v>
      </c>
      <c r="K646" s="197">
        <f t="shared" si="112"/>
        <v>0</v>
      </c>
      <c r="L646" s="197">
        <f t="shared" si="112"/>
        <v>0</v>
      </c>
      <c r="M646" s="197">
        <f t="shared" si="112"/>
        <v>0</v>
      </c>
      <c r="N646" s="197">
        <f t="shared" si="112"/>
        <v>0</v>
      </c>
      <c r="O646" s="198"/>
    </row>
    <row r="647" spans="1:15" ht="30.75" customHeight="1" thickBot="1" x14ac:dyDescent="0.3">
      <c r="A647" s="215"/>
      <c r="B647" s="86"/>
      <c r="C647" s="86"/>
      <c r="D647" s="86"/>
      <c r="E647" s="86"/>
      <c r="F647" s="86"/>
      <c r="G647" s="86"/>
      <c r="H647" s="86"/>
      <c r="I647" s="86"/>
      <c r="J647" s="216"/>
      <c r="K647" s="216"/>
      <c r="L647" s="216"/>
      <c r="M647" s="216"/>
      <c r="N647" s="216"/>
      <c r="O647" s="217"/>
    </row>
    <row r="648" spans="1:15" s="109" customFormat="1" ht="30.75" customHeight="1" thickBot="1" x14ac:dyDescent="0.35">
      <c r="A648" s="457" t="s">
        <v>189</v>
      </c>
      <c r="B648" s="458"/>
      <c r="C648" s="458"/>
      <c r="D648" s="458"/>
      <c r="E648" s="458"/>
      <c r="F648" s="458"/>
      <c r="G648" s="458"/>
      <c r="H648" s="458"/>
      <c r="I648" s="458"/>
      <c r="J648" s="458"/>
      <c r="K648" s="458"/>
      <c r="L648" s="458"/>
      <c r="M648" s="458"/>
      <c r="N648" s="458"/>
      <c r="O648" s="459"/>
    </row>
    <row r="649" spans="1:15" s="112" customFormat="1" ht="59.25" customHeight="1" x14ac:dyDescent="0.25">
      <c r="A649" s="149" t="s">
        <v>60</v>
      </c>
      <c r="B649" s="150" t="s">
        <v>59</v>
      </c>
      <c r="C649" s="150" t="s">
        <v>57</v>
      </c>
      <c r="D649" s="150" t="s">
        <v>58</v>
      </c>
      <c r="E649" s="150" t="s">
        <v>61</v>
      </c>
      <c r="F649" s="150" t="s">
        <v>62</v>
      </c>
      <c r="G649" s="150" t="s">
        <v>63</v>
      </c>
      <c r="H649" s="150" t="s">
        <v>64</v>
      </c>
      <c r="I649" s="150" t="s">
        <v>65</v>
      </c>
      <c r="J649" s="151" t="s">
        <v>77</v>
      </c>
      <c r="K649" s="151" t="s">
        <v>78</v>
      </c>
      <c r="L649" s="151" t="s">
        <v>76</v>
      </c>
      <c r="M649" s="152" t="s">
        <v>79</v>
      </c>
      <c r="N649" s="152" t="s">
        <v>68</v>
      </c>
      <c r="O649" s="162" t="s">
        <v>67</v>
      </c>
    </row>
    <row r="650" spans="1:15" ht="30.75" customHeight="1" x14ac:dyDescent="0.25">
      <c r="A650" s="235">
        <v>1</v>
      </c>
      <c r="B650" s="114"/>
      <c r="C650" s="115"/>
      <c r="D650" s="116" t="s">
        <v>8</v>
      </c>
      <c r="E650" s="115"/>
      <c r="F650" s="114"/>
      <c r="G650" s="114"/>
      <c r="H650" s="114"/>
      <c r="I650" s="114"/>
      <c r="J650" s="117"/>
      <c r="K650" s="117"/>
      <c r="L650" s="117"/>
      <c r="M650" s="118"/>
      <c r="N650" s="118"/>
      <c r="O650" s="126" t="str">
        <f t="shared" ref="O650:O669" si="113">IF(J650&gt;=15000,"Sí","")</f>
        <v/>
      </c>
    </row>
    <row r="651" spans="1:15" ht="30.75" customHeight="1" x14ac:dyDescent="0.25">
      <c r="A651" s="236">
        <f t="shared" ref="A651:A669" si="114">A650+1</f>
        <v>2</v>
      </c>
      <c r="B651" s="120"/>
      <c r="C651" s="121"/>
      <c r="D651" s="122" t="s">
        <v>8</v>
      </c>
      <c r="E651" s="121"/>
      <c r="F651" s="120"/>
      <c r="G651" s="120"/>
      <c r="H651" s="120"/>
      <c r="I651" s="120"/>
      <c r="J651" s="123"/>
      <c r="K651" s="123"/>
      <c r="L651" s="123"/>
      <c r="M651" s="124"/>
      <c r="N651" s="124"/>
      <c r="O651" s="126" t="str">
        <f t="shared" si="113"/>
        <v/>
      </c>
    </row>
    <row r="652" spans="1:15" ht="30.75" customHeight="1" x14ac:dyDescent="0.25">
      <c r="A652" s="235">
        <f t="shared" si="114"/>
        <v>3</v>
      </c>
      <c r="B652" s="114"/>
      <c r="C652" s="115"/>
      <c r="D652" s="116" t="s">
        <v>8</v>
      </c>
      <c r="E652" s="115"/>
      <c r="F652" s="114"/>
      <c r="G652" s="114"/>
      <c r="H652" s="114"/>
      <c r="I652" s="114"/>
      <c r="J652" s="117"/>
      <c r="K652" s="117"/>
      <c r="L652" s="117"/>
      <c r="M652" s="118"/>
      <c r="N652" s="118"/>
      <c r="O652" s="126" t="str">
        <f t="shared" si="113"/>
        <v/>
      </c>
    </row>
    <row r="653" spans="1:15" ht="30.75" customHeight="1" x14ac:dyDescent="0.25">
      <c r="A653" s="236">
        <f t="shared" si="114"/>
        <v>4</v>
      </c>
      <c r="B653" s="120"/>
      <c r="C653" s="121"/>
      <c r="D653" s="122"/>
      <c r="E653" s="121"/>
      <c r="F653" s="120"/>
      <c r="G653" s="120"/>
      <c r="H653" s="120"/>
      <c r="I653" s="120"/>
      <c r="J653" s="123"/>
      <c r="K653" s="123"/>
      <c r="L653" s="123"/>
      <c r="M653" s="124"/>
      <c r="N653" s="124"/>
      <c r="O653" s="126" t="str">
        <f t="shared" si="113"/>
        <v/>
      </c>
    </row>
    <row r="654" spans="1:15" ht="30.75" customHeight="1" x14ac:dyDescent="0.25">
      <c r="A654" s="235">
        <f t="shared" si="114"/>
        <v>5</v>
      </c>
      <c r="B654" s="114"/>
      <c r="C654" s="115"/>
      <c r="D654" s="116" t="s">
        <v>8</v>
      </c>
      <c r="E654" s="115"/>
      <c r="F654" s="114"/>
      <c r="G654" s="114"/>
      <c r="H654" s="114"/>
      <c r="I654" s="114"/>
      <c r="J654" s="117"/>
      <c r="K654" s="117"/>
      <c r="L654" s="117"/>
      <c r="M654" s="118"/>
      <c r="N654" s="118"/>
      <c r="O654" s="126" t="str">
        <f t="shared" si="113"/>
        <v/>
      </c>
    </row>
    <row r="655" spans="1:15" ht="30.75" customHeight="1" x14ac:dyDescent="0.25">
      <c r="A655" s="236">
        <f t="shared" si="114"/>
        <v>6</v>
      </c>
      <c r="B655" s="120"/>
      <c r="C655" s="121"/>
      <c r="D655" s="122" t="s">
        <v>8</v>
      </c>
      <c r="E655" s="121"/>
      <c r="F655" s="120"/>
      <c r="G655" s="120"/>
      <c r="H655" s="120"/>
      <c r="I655" s="120"/>
      <c r="J655" s="123"/>
      <c r="K655" s="123"/>
      <c r="L655" s="123"/>
      <c r="M655" s="124"/>
      <c r="N655" s="124"/>
      <c r="O655" s="126" t="str">
        <f t="shared" si="113"/>
        <v/>
      </c>
    </row>
    <row r="656" spans="1:15" ht="30.75" customHeight="1" x14ac:dyDescent="0.25">
      <c r="A656" s="235">
        <f t="shared" si="114"/>
        <v>7</v>
      </c>
      <c r="B656" s="114"/>
      <c r="C656" s="115"/>
      <c r="D656" s="116" t="s">
        <v>8</v>
      </c>
      <c r="E656" s="115"/>
      <c r="F656" s="114"/>
      <c r="G656" s="114"/>
      <c r="H656" s="114"/>
      <c r="I656" s="114"/>
      <c r="J656" s="117"/>
      <c r="K656" s="117"/>
      <c r="L656" s="117"/>
      <c r="M656" s="118"/>
      <c r="N656" s="118"/>
      <c r="O656" s="126" t="str">
        <f t="shared" si="113"/>
        <v/>
      </c>
    </row>
    <row r="657" spans="1:15" ht="30.75" customHeight="1" x14ac:dyDescent="0.25">
      <c r="A657" s="236">
        <f t="shared" si="114"/>
        <v>8</v>
      </c>
      <c r="B657" s="120"/>
      <c r="C657" s="121"/>
      <c r="D657" s="122" t="s">
        <v>8</v>
      </c>
      <c r="E657" s="121"/>
      <c r="F657" s="120"/>
      <c r="G657" s="120"/>
      <c r="H657" s="120"/>
      <c r="I657" s="120"/>
      <c r="J657" s="123"/>
      <c r="K657" s="123"/>
      <c r="L657" s="123"/>
      <c r="M657" s="124"/>
      <c r="N657" s="124"/>
      <c r="O657" s="126" t="str">
        <f t="shared" si="113"/>
        <v/>
      </c>
    </row>
    <row r="658" spans="1:15" ht="30.75" customHeight="1" x14ac:dyDescent="0.25">
      <c r="A658" s="235">
        <f t="shared" si="114"/>
        <v>9</v>
      </c>
      <c r="B658" s="114"/>
      <c r="C658" s="115"/>
      <c r="D658" s="116" t="s">
        <v>8</v>
      </c>
      <c r="E658" s="115"/>
      <c r="F658" s="114"/>
      <c r="G658" s="114"/>
      <c r="H658" s="114"/>
      <c r="I658" s="114"/>
      <c r="J658" s="117"/>
      <c r="K658" s="117"/>
      <c r="L658" s="117"/>
      <c r="M658" s="118"/>
      <c r="N658" s="118"/>
      <c r="O658" s="126" t="str">
        <f t="shared" si="113"/>
        <v/>
      </c>
    </row>
    <row r="659" spans="1:15" ht="30.75" customHeight="1" x14ac:dyDescent="0.25">
      <c r="A659" s="236">
        <f t="shared" si="114"/>
        <v>10</v>
      </c>
      <c r="B659" s="120"/>
      <c r="C659" s="121"/>
      <c r="D659" s="122" t="s">
        <v>8</v>
      </c>
      <c r="E659" s="121"/>
      <c r="F659" s="120"/>
      <c r="G659" s="120"/>
      <c r="H659" s="120"/>
      <c r="I659" s="120"/>
      <c r="J659" s="123"/>
      <c r="K659" s="123"/>
      <c r="L659" s="123"/>
      <c r="M659" s="124"/>
      <c r="N659" s="124"/>
      <c r="O659" s="126" t="str">
        <f t="shared" si="113"/>
        <v/>
      </c>
    </row>
    <row r="660" spans="1:15" ht="30.75" customHeight="1" x14ac:dyDescent="0.25">
      <c r="A660" s="235">
        <f t="shared" si="114"/>
        <v>11</v>
      </c>
      <c r="B660" s="114"/>
      <c r="C660" s="115"/>
      <c r="D660" s="116" t="s">
        <v>8</v>
      </c>
      <c r="E660" s="115"/>
      <c r="F660" s="114"/>
      <c r="G660" s="114"/>
      <c r="H660" s="114"/>
      <c r="I660" s="114"/>
      <c r="J660" s="117"/>
      <c r="K660" s="117"/>
      <c r="L660" s="117"/>
      <c r="M660" s="118"/>
      <c r="N660" s="118"/>
      <c r="O660" s="126" t="str">
        <f t="shared" si="113"/>
        <v/>
      </c>
    </row>
    <row r="661" spans="1:15" ht="30.75" customHeight="1" x14ac:dyDescent="0.25">
      <c r="A661" s="236">
        <f t="shared" si="114"/>
        <v>12</v>
      </c>
      <c r="B661" s="120"/>
      <c r="C661" s="121"/>
      <c r="D661" s="122" t="s">
        <v>8</v>
      </c>
      <c r="E661" s="121"/>
      <c r="F661" s="120"/>
      <c r="G661" s="120"/>
      <c r="H661" s="120"/>
      <c r="I661" s="120"/>
      <c r="J661" s="123"/>
      <c r="K661" s="123"/>
      <c r="L661" s="123"/>
      <c r="M661" s="124"/>
      <c r="N661" s="124"/>
      <c r="O661" s="126" t="str">
        <f t="shared" si="113"/>
        <v/>
      </c>
    </row>
    <row r="662" spans="1:15" ht="30.75" customHeight="1" x14ac:dyDescent="0.25">
      <c r="A662" s="235">
        <f t="shared" si="114"/>
        <v>13</v>
      </c>
      <c r="B662" s="114"/>
      <c r="C662" s="115"/>
      <c r="D662" s="116" t="s">
        <v>8</v>
      </c>
      <c r="E662" s="115"/>
      <c r="F662" s="114"/>
      <c r="G662" s="114"/>
      <c r="H662" s="114"/>
      <c r="I662" s="114"/>
      <c r="J662" s="117"/>
      <c r="K662" s="117"/>
      <c r="L662" s="117"/>
      <c r="M662" s="118"/>
      <c r="N662" s="118"/>
      <c r="O662" s="126" t="str">
        <f t="shared" si="113"/>
        <v/>
      </c>
    </row>
    <row r="663" spans="1:15" ht="30.75" customHeight="1" x14ac:dyDescent="0.25">
      <c r="A663" s="236">
        <f t="shared" si="114"/>
        <v>14</v>
      </c>
      <c r="B663" s="120" t="s">
        <v>8</v>
      </c>
      <c r="C663" s="121" t="s">
        <v>8</v>
      </c>
      <c r="D663" s="122" t="s">
        <v>8</v>
      </c>
      <c r="E663" s="121" t="s">
        <v>8</v>
      </c>
      <c r="F663" s="120" t="s">
        <v>8</v>
      </c>
      <c r="G663" s="120"/>
      <c r="H663" s="120"/>
      <c r="I663" s="120"/>
      <c r="J663" s="123"/>
      <c r="K663" s="123"/>
      <c r="L663" s="123"/>
      <c r="M663" s="124"/>
      <c r="N663" s="124"/>
      <c r="O663" s="126" t="str">
        <f t="shared" si="113"/>
        <v/>
      </c>
    </row>
    <row r="664" spans="1:15" ht="30.75" customHeight="1" x14ac:dyDescent="0.25">
      <c r="A664" s="235">
        <f t="shared" si="114"/>
        <v>15</v>
      </c>
      <c r="B664" s="114" t="s">
        <v>8</v>
      </c>
      <c r="C664" s="115" t="s">
        <v>8</v>
      </c>
      <c r="D664" s="116" t="s">
        <v>8</v>
      </c>
      <c r="E664" s="115" t="s">
        <v>8</v>
      </c>
      <c r="F664" s="114" t="s">
        <v>8</v>
      </c>
      <c r="G664" s="114"/>
      <c r="H664" s="114"/>
      <c r="I664" s="114"/>
      <c r="J664" s="117"/>
      <c r="K664" s="117"/>
      <c r="L664" s="117"/>
      <c r="M664" s="118"/>
      <c r="N664" s="118"/>
      <c r="O664" s="126" t="str">
        <f t="shared" si="113"/>
        <v/>
      </c>
    </row>
    <row r="665" spans="1:15" ht="30.75" customHeight="1" x14ac:dyDescent="0.25">
      <c r="A665" s="236">
        <f t="shared" si="114"/>
        <v>16</v>
      </c>
      <c r="B665" s="120" t="s">
        <v>8</v>
      </c>
      <c r="C665" s="121" t="s">
        <v>8</v>
      </c>
      <c r="D665" s="122" t="s">
        <v>8</v>
      </c>
      <c r="E665" s="121" t="s">
        <v>8</v>
      </c>
      <c r="F665" s="120" t="s">
        <v>8</v>
      </c>
      <c r="G665" s="120"/>
      <c r="H665" s="120"/>
      <c r="I665" s="120"/>
      <c r="J665" s="123"/>
      <c r="K665" s="123"/>
      <c r="L665" s="123"/>
      <c r="M665" s="124"/>
      <c r="N665" s="124"/>
      <c r="O665" s="126" t="str">
        <f t="shared" si="113"/>
        <v/>
      </c>
    </row>
    <row r="666" spans="1:15" ht="30.75" customHeight="1" x14ac:dyDescent="0.25">
      <c r="A666" s="235">
        <f t="shared" si="114"/>
        <v>17</v>
      </c>
      <c r="B666" s="114" t="s">
        <v>8</v>
      </c>
      <c r="C666" s="115" t="s">
        <v>8</v>
      </c>
      <c r="D666" s="116" t="s">
        <v>8</v>
      </c>
      <c r="E666" s="115" t="s">
        <v>8</v>
      </c>
      <c r="F666" s="114" t="s">
        <v>8</v>
      </c>
      <c r="G666" s="114"/>
      <c r="H666" s="114"/>
      <c r="I666" s="114"/>
      <c r="J666" s="117"/>
      <c r="K666" s="117"/>
      <c r="L666" s="117"/>
      <c r="M666" s="118"/>
      <c r="N666" s="118"/>
      <c r="O666" s="126" t="str">
        <f t="shared" si="113"/>
        <v/>
      </c>
    </row>
    <row r="667" spans="1:15" ht="30.75" customHeight="1" x14ac:dyDescent="0.25">
      <c r="A667" s="236">
        <f t="shared" si="114"/>
        <v>18</v>
      </c>
      <c r="B667" s="120" t="s">
        <v>8</v>
      </c>
      <c r="C667" s="121" t="s">
        <v>8</v>
      </c>
      <c r="D667" s="122" t="s">
        <v>8</v>
      </c>
      <c r="E667" s="121" t="s">
        <v>8</v>
      </c>
      <c r="F667" s="120" t="s">
        <v>8</v>
      </c>
      <c r="G667" s="120"/>
      <c r="H667" s="120"/>
      <c r="I667" s="120"/>
      <c r="J667" s="123"/>
      <c r="K667" s="123"/>
      <c r="L667" s="123"/>
      <c r="M667" s="124"/>
      <c r="N667" s="124"/>
      <c r="O667" s="126" t="str">
        <f t="shared" si="113"/>
        <v/>
      </c>
    </row>
    <row r="668" spans="1:15" ht="30.75" customHeight="1" x14ac:dyDescent="0.25">
      <c r="A668" s="235">
        <f t="shared" si="114"/>
        <v>19</v>
      </c>
      <c r="B668" s="114" t="s">
        <v>8</v>
      </c>
      <c r="C668" s="115" t="s">
        <v>8</v>
      </c>
      <c r="D668" s="116" t="s">
        <v>8</v>
      </c>
      <c r="E668" s="115" t="s">
        <v>8</v>
      </c>
      <c r="F668" s="114" t="s">
        <v>8</v>
      </c>
      <c r="G668" s="114"/>
      <c r="H668" s="114"/>
      <c r="I668" s="114"/>
      <c r="J668" s="117"/>
      <c r="K668" s="117"/>
      <c r="L668" s="117"/>
      <c r="M668" s="118"/>
      <c r="N668" s="118"/>
      <c r="O668" s="126" t="str">
        <f t="shared" si="113"/>
        <v/>
      </c>
    </row>
    <row r="669" spans="1:15" ht="30.75" customHeight="1" thickBot="1" x14ac:dyDescent="0.3">
      <c r="A669" s="236">
        <f t="shared" si="114"/>
        <v>20</v>
      </c>
      <c r="B669" s="120"/>
      <c r="C669" s="121"/>
      <c r="D669" s="122" t="s">
        <v>8</v>
      </c>
      <c r="E669" s="121"/>
      <c r="F669" s="120"/>
      <c r="G669" s="120"/>
      <c r="H669" s="120"/>
      <c r="I669" s="120"/>
      <c r="J669" s="123"/>
      <c r="K669" s="123"/>
      <c r="L669" s="123"/>
      <c r="M669" s="123"/>
      <c r="N669" s="129"/>
      <c r="O669" s="119" t="str">
        <f t="shared" si="113"/>
        <v/>
      </c>
    </row>
    <row r="670" spans="1:15" ht="30.75" customHeight="1" thickBot="1" x14ac:dyDescent="0.3">
      <c r="A670" s="463" t="s">
        <v>9</v>
      </c>
      <c r="B670" s="464"/>
      <c r="C670" s="464"/>
      <c r="D670" s="464"/>
      <c r="E670" s="464"/>
      <c r="F670" s="464"/>
      <c r="G670" s="464"/>
      <c r="H670" s="464"/>
      <c r="I670" s="465"/>
      <c r="J670" s="199">
        <f>SUM(J650:J669)</f>
        <v>0</v>
      </c>
      <c r="K670" s="199">
        <f t="shared" ref="K670:N670" si="115">SUM(K650:K669)</f>
        <v>0</v>
      </c>
      <c r="L670" s="199">
        <f t="shared" si="115"/>
        <v>0</v>
      </c>
      <c r="M670" s="200">
        <f t="shared" si="115"/>
        <v>0</v>
      </c>
      <c r="N670" s="200">
        <f t="shared" si="115"/>
        <v>0</v>
      </c>
      <c r="O670" s="201"/>
    </row>
    <row r="671" spans="1:15" ht="30.75" customHeight="1" thickBot="1" x14ac:dyDescent="0.3">
      <c r="A671" s="419" t="s">
        <v>106</v>
      </c>
      <c r="B671" s="420"/>
      <c r="C671" s="420"/>
      <c r="D671" s="420"/>
      <c r="E671" s="420"/>
      <c r="F671" s="420"/>
      <c r="G671" s="420"/>
      <c r="H671" s="420"/>
      <c r="I671" s="421"/>
      <c r="J671" s="197">
        <f t="shared" ref="J671:N671" si="116">J670</f>
        <v>0</v>
      </c>
      <c r="K671" s="197">
        <f t="shared" si="116"/>
        <v>0</v>
      </c>
      <c r="L671" s="197">
        <f t="shared" si="116"/>
        <v>0</v>
      </c>
      <c r="M671" s="197">
        <f t="shared" si="116"/>
        <v>0</v>
      </c>
      <c r="N671" s="197">
        <f t="shared" si="116"/>
        <v>0</v>
      </c>
      <c r="O671" s="198"/>
    </row>
    <row r="672" spans="1:15" ht="30.75" customHeight="1" thickBot="1" x14ac:dyDescent="0.3">
      <c r="A672"/>
      <c r="B672"/>
      <c r="C672"/>
      <c r="D672"/>
      <c r="E672"/>
      <c r="F672"/>
      <c r="G672"/>
      <c r="H672"/>
      <c r="I672"/>
      <c r="J672"/>
      <c r="K672"/>
      <c r="L672"/>
      <c r="M672" s="105"/>
      <c r="N672" s="219"/>
      <c r="O672" s="219"/>
    </row>
    <row r="673" spans="1:15" ht="30.75" customHeight="1" thickBot="1" x14ac:dyDescent="0.3">
      <c r="A673" s="457" t="s">
        <v>190</v>
      </c>
      <c r="B673" s="458"/>
      <c r="C673" s="458"/>
      <c r="D673" s="458"/>
      <c r="E673" s="458"/>
      <c r="F673" s="458"/>
      <c r="G673" s="458"/>
      <c r="H673" s="458"/>
      <c r="I673" s="458"/>
      <c r="J673" s="458"/>
      <c r="K673" s="458"/>
      <c r="L673" s="458"/>
      <c r="M673" s="458"/>
      <c r="N673" s="458"/>
      <c r="O673" s="459"/>
    </row>
    <row r="674" spans="1:15" ht="75" customHeight="1" x14ac:dyDescent="0.25">
      <c r="A674" s="149" t="s">
        <v>60</v>
      </c>
      <c r="B674" s="150" t="s">
        <v>59</v>
      </c>
      <c r="C674" s="150" t="s">
        <v>57</v>
      </c>
      <c r="D674" s="150" t="s">
        <v>58</v>
      </c>
      <c r="E674" s="150" t="s">
        <v>61</v>
      </c>
      <c r="F674" s="150" t="s">
        <v>62</v>
      </c>
      <c r="G674" s="150" t="s">
        <v>63</v>
      </c>
      <c r="H674" s="150" t="s">
        <v>64</v>
      </c>
      <c r="I674" s="150" t="s">
        <v>65</v>
      </c>
      <c r="J674" s="151" t="s">
        <v>77</v>
      </c>
      <c r="K674" s="151" t="s">
        <v>78</v>
      </c>
      <c r="L674" s="151" t="s">
        <v>76</v>
      </c>
      <c r="M674" s="152" t="s">
        <v>79</v>
      </c>
      <c r="N674" s="152" t="s">
        <v>68</v>
      </c>
      <c r="O674" s="162" t="s">
        <v>67</v>
      </c>
    </row>
    <row r="675" spans="1:15" ht="30.75" customHeight="1" x14ac:dyDescent="0.25">
      <c r="A675" s="235">
        <v>1</v>
      </c>
      <c r="B675" s="114"/>
      <c r="C675" s="115"/>
      <c r="D675" s="116" t="s">
        <v>8</v>
      </c>
      <c r="E675" s="115"/>
      <c r="F675" s="114"/>
      <c r="G675" s="114"/>
      <c r="H675" s="114"/>
      <c r="I675" s="114"/>
      <c r="J675" s="117"/>
      <c r="K675" s="117"/>
      <c r="L675" s="117"/>
      <c r="M675" s="118"/>
      <c r="N675" s="118"/>
      <c r="O675" s="126" t="str">
        <f t="shared" ref="O675:O694" si="117">IF(J675&gt;=15000,"Sí","")</f>
        <v/>
      </c>
    </row>
    <row r="676" spans="1:15" ht="30.75" customHeight="1" x14ac:dyDescent="0.25">
      <c r="A676" s="236">
        <f t="shared" ref="A676:A694" si="118">A675+1</f>
        <v>2</v>
      </c>
      <c r="B676" s="120"/>
      <c r="C676" s="121"/>
      <c r="D676" s="122" t="s">
        <v>8</v>
      </c>
      <c r="E676" s="121"/>
      <c r="F676" s="120"/>
      <c r="G676" s="120"/>
      <c r="H676" s="120"/>
      <c r="I676" s="120"/>
      <c r="J676" s="123"/>
      <c r="K676" s="123"/>
      <c r="L676" s="123"/>
      <c r="M676" s="124"/>
      <c r="N676" s="124"/>
      <c r="O676" s="126" t="str">
        <f t="shared" si="117"/>
        <v/>
      </c>
    </row>
    <row r="677" spans="1:15" ht="30.75" customHeight="1" x14ac:dyDescent="0.25">
      <c r="A677" s="235">
        <f t="shared" si="118"/>
        <v>3</v>
      </c>
      <c r="B677" s="114"/>
      <c r="C677" s="115"/>
      <c r="D677" s="116" t="s">
        <v>8</v>
      </c>
      <c r="E677" s="115"/>
      <c r="F677" s="114"/>
      <c r="G677" s="114"/>
      <c r="H677" s="114"/>
      <c r="I677" s="114"/>
      <c r="J677" s="117"/>
      <c r="K677" s="117"/>
      <c r="L677" s="117"/>
      <c r="M677" s="118"/>
      <c r="N677" s="118"/>
      <c r="O677" s="126" t="str">
        <f t="shared" si="117"/>
        <v/>
      </c>
    </row>
    <row r="678" spans="1:15" ht="30.75" customHeight="1" x14ac:dyDescent="0.25">
      <c r="A678" s="236">
        <f t="shared" si="118"/>
        <v>4</v>
      </c>
      <c r="B678" s="120"/>
      <c r="C678" s="121"/>
      <c r="D678" s="122"/>
      <c r="E678" s="121"/>
      <c r="F678" s="120"/>
      <c r="G678" s="120"/>
      <c r="H678" s="120"/>
      <c r="I678" s="120"/>
      <c r="J678" s="123"/>
      <c r="K678" s="123"/>
      <c r="L678" s="123"/>
      <c r="M678" s="124"/>
      <c r="N678" s="124"/>
      <c r="O678" s="126" t="str">
        <f t="shared" si="117"/>
        <v/>
      </c>
    </row>
    <row r="679" spans="1:15" ht="30.75" customHeight="1" x14ac:dyDescent="0.25">
      <c r="A679" s="235">
        <f t="shared" si="118"/>
        <v>5</v>
      </c>
      <c r="B679" s="114"/>
      <c r="C679" s="115"/>
      <c r="D679" s="116" t="s">
        <v>8</v>
      </c>
      <c r="E679" s="115"/>
      <c r="F679" s="114"/>
      <c r="G679" s="114"/>
      <c r="H679" s="114"/>
      <c r="I679" s="114"/>
      <c r="J679" s="117"/>
      <c r="K679" s="117"/>
      <c r="L679" s="117"/>
      <c r="M679" s="118"/>
      <c r="N679" s="118"/>
      <c r="O679" s="126" t="str">
        <f t="shared" si="117"/>
        <v/>
      </c>
    </row>
    <row r="680" spans="1:15" ht="30.75" customHeight="1" x14ac:dyDescent="0.25">
      <c r="A680" s="236">
        <f t="shared" si="118"/>
        <v>6</v>
      </c>
      <c r="B680" s="120"/>
      <c r="C680" s="121"/>
      <c r="D680" s="122" t="s">
        <v>8</v>
      </c>
      <c r="E680" s="121"/>
      <c r="F680" s="120"/>
      <c r="G680" s="120"/>
      <c r="H680" s="120"/>
      <c r="I680" s="120"/>
      <c r="J680" s="123"/>
      <c r="K680" s="123"/>
      <c r="L680" s="123"/>
      <c r="M680" s="124"/>
      <c r="N680" s="124"/>
      <c r="O680" s="126" t="str">
        <f t="shared" si="117"/>
        <v/>
      </c>
    </row>
    <row r="681" spans="1:15" ht="30.75" customHeight="1" x14ac:dyDescent="0.25">
      <c r="A681" s="235">
        <f t="shared" si="118"/>
        <v>7</v>
      </c>
      <c r="B681" s="114"/>
      <c r="C681" s="115"/>
      <c r="D681" s="116" t="s">
        <v>8</v>
      </c>
      <c r="E681" s="115"/>
      <c r="F681" s="114"/>
      <c r="G681" s="114"/>
      <c r="H681" s="114"/>
      <c r="I681" s="114"/>
      <c r="J681" s="117"/>
      <c r="K681" s="117"/>
      <c r="L681" s="117"/>
      <c r="M681" s="118"/>
      <c r="N681" s="118"/>
      <c r="O681" s="126" t="str">
        <f t="shared" si="117"/>
        <v/>
      </c>
    </row>
    <row r="682" spans="1:15" ht="30.75" customHeight="1" x14ac:dyDescent="0.25">
      <c r="A682" s="236">
        <f t="shared" si="118"/>
        <v>8</v>
      </c>
      <c r="B682" s="120"/>
      <c r="C682" s="121"/>
      <c r="D682" s="122" t="s">
        <v>8</v>
      </c>
      <c r="E682" s="121"/>
      <c r="F682" s="120"/>
      <c r="G682" s="120"/>
      <c r="H682" s="120"/>
      <c r="I682" s="120"/>
      <c r="J682" s="123"/>
      <c r="K682" s="123"/>
      <c r="L682" s="123"/>
      <c r="M682" s="124"/>
      <c r="N682" s="124"/>
      <c r="O682" s="126" t="str">
        <f t="shared" si="117"/>
        <v/>
      </c>
    </row>
    <row r="683" spans="1:15" ht="30.75" customHeight="1" x14ac:dyDescent="0.25">
      <c r="A683" s="235">
        <f t="shared" si="118"/>
        <v>9</v>
      </c>
      <c r="B683" s="114"/>
      <c r="C683" s="115"/>
      <c r="D683" s="116" t="s">
        <v>8</v>
      </c>
      <c r="E683" s="115"/>
      <c r="F683" s="114"/>
      <c r="G683" s="114"/>
      <c r="H683" s="114"/>
      <c r="I683" s="114"/>
      <c r="J683" s="117"/>
      <c r="K683" s="117"/>
      <c r="L683" s="117"/>
      <c r="M683" s="118"/>
      <c r="N683" s="118"/>
      <c r="O683" s="126" t="str">
        <f t="shared" si="117"/>
        <v/>
      </c>
    </row>
    <row r="684" spans="1:15" ht="30.75" customHeight="1" x14ac:dyDescent="0.25">
      <c r="A684" s="236">
        <f t="shared" si="118"/>
        <v>10</v>
      </c>
      <c r="B684" s="120"/>
      <c r="C684" s="121"/>
      <c r="D684" s="122" t="s">
        <v>8</v>
      </c>
      <c r="E684" s="121"/>
      <c r="F684" s="120"/>
      <c r="G684" s="120"/>
      <c r="H684" s="120"/>
      <c r="I684" s="120"/>
      <c r="J684" s="123"/>
      <c r="K684" s="123"/>
      <c r="L684" s="123"/>
      <c r="M684" s="124"/>
      <c r="N684" s="124"/>
      <c r="O684" s="126" t="str">
        <f t="shared" si="117"/>
        <v/>
      </c>
    </row>
    <row r="685" spans="1:15" ht="30.75" customHeight="1" x14ac:dyDescent="0.25">
      <c r="A685" s="235">
        <f t="shared" si="118"/>
        <v>11</v>
      </c>
      <c r="B685" s="114"/>
      <c r="C685" s="115"/>
      <c r="D685" s="116" t="s">
        <v>8</v>
      </c>
      <c r="E685" s="115"/>
      <c r="F685" s="114"/>
      <c r="G685" s="114"/>
      <c r="H685" s="114"/>
      <c r="I685" s="114"/>
      <c r="J685" s="117"/>
      <c r="K685" s="117"/>
      <c r="L685" s="117"/>
      <c r="M685" s="118"/>
      <c r="N685" s="118"/>
      <c r="O685" s="126" t="str">
        <f t="shared" si="117"/>
        <v/>
      </c>
    </row>
    <row r="686" spans="1:15" ht="30.75" customHeight="1" x14ac:dyDescent="0.25">
      <c r="A686" s="236">
        <f t="shared" si="118"/>
        <v>12</v>
      </c>
      <c r="B686" s="120"/>
      <c r="C686" s="121"/>
      <c r="D686" s="122" t="s">
        <v>8</v>
      </c>
      <c r="E686" s="121"/>
      <c r="F686" s="120"/>
      <c r="G686" s="120"/>
      <c r="H686" s="120"/>
      <c r="I686" s="120"/>
      <c r="J686" s="123"/>
      <c r="K686" s="123"/>
      <c r="L686" s="123"/>
      <c r="M686" s="124"/>
      <c r="N686" s="124"/>
      <c r="O686" s="126" t="str">
        <f t="shared" si="117"/>
        <v/>
      </c>
    </row>
    <row r="687" spans="1:15" ht="30.75" customHeight="1" x14ac:dyDescent="0.25">
      <c r="A687" s="235">
        <f t="shared" si="118"/>
        <v>13</v>
      </c>
      <c r="B687" s="114"/>
      <c r="C687" s="115"/>
      <c r="D687" s="116" t="s">
        <v>8</v>
      </c>
      <c r="E687" s="115"/>
      <c r="F687" s="114"/>
      <c r="G687" s="114"/>
      <c r="H687" s="114"/>
      <c r="I687" s="114"/>
      <c r="J687" s="117"/>
      <c r="K687" s="117"/>
      <c r="L687" s="117"/>
      <c r="M687" s="118"/>
      <c r="N687" s="118"/>
      <c r="O687" s="126" t="str">
        <f t="shared" si="117"/>
        <v/>
      </c>
    </row>
    <row r="688" spans="1:15" ht="30.75" customHeight="1" x14ac:dyDescent="0.25">
      <c r="A688" s="236">
        <f t="shared" si="118"/>
        <v>14</v>
      </c>
      <c r="B688" s="120" t="s">
        <v>8</v>
      </c>
      <c r="C688" s="121" t="s">
        <v>8</v>
      </c>
      <c r="D688" s="122" t="s">
        <v>8</v>
      </c>
      <c r="E688" s="121" t="s">
        <v>8</v>
      </c>
      <c r="F688" s="120" t="s">
        <v>8</v>
      </c>
      <c r="G688" s="120"/>
      <c r="H688" s="120"/>
      <c r="I688" s="120"/>
      <c r="J688" s="123"/>
      <c r="K688" s="123"/>
      <c r="L688" s="123"/>
      <c r="M688" s="124"/>
      <c r="N688" s="124"/>
      <c r="O688" s="126" t="str">
        <f t="shared" si="117"/>
        <v/>
      </c>
    </row>
    <row r="689" spans="1:15" ht="30.75" customHeight="1" x14ac:dyDescent="0.25">
      <c r="A689" s="235">
        <f t="shared" si="118"/>
        <v>15</v>
      </c>
      <c r="B689" s="114" t="s">
        <v>8</v>
      </c>
      <c r="C689" s="115" t="s">
        <v>8</v>
      </c>
      <c r="D689" s="116" t="s">
        <v>8</v>
      </c>
      <c r="E689" s="115" t="s">
        <v>8</v>
      </c>
      <c r="F689" s="114" t="s">
        <v>8</v>
      </c>
      <c r="G689" s="114"/>
      <c r="H689" s="114"/>
      <c r="I689" s="114"/>
      <c r="J689" s="117"/>
      <c r="K689" s="117"/>
      <c r="L689" s="117"/>
      <c r="M689" s="118"/>
      <c r="N689" s="118"/>
      <c r="O689" s="126" t="str">
        <f t="shared" si="117"/>
        <v/>
      </c>
    </row>
    <row r="690" spans="1:15" ht="30.75" customHeight="1" x14ac:dyDescent="0.25">
      <c r="A690" s="236">
        <f t="shared" si="118"/>
        <v>16</v>
      </c>
      <c r="B690" s="120" t="s">
        <v>8</v>
      </c>
      <c r="C690" s="121" t="s">
        <v>8</v>
      </c>
      <c r="D690" s="122" t="s">
        <v>8</v>
      </c>
      <c r="E690" s="121" t="s">
        <v>8</v>
      </c>
      <c r="F690" s="120" t="s">
        <v>8</v>
      </c>
      <c r="G690" s="120"/>
      <c r="H690" s="120"/>
      <c r="I690" s="120"/>
      <c r="J690" s="123"/>
      <c r="K690" s="123"/>
      <c r="L690" s="123"/>
      <c r="M690" s="124"/>
      <c r="N690" s="124"/>
      <c r="O690" s="126" t="str">
        <f t="shared" si="117"/>
        <v/>
      </c>
    </row>
    <row r="691" spans="1:15" ht="30.75" customHeight="1" x14ac:dyDescent="0.25">
      <c r="A691" s="235">
        <f t="shared" si="118"/>
        <v>17</v>
      </c>
      <c r="B691" s="114" t="s">
        <v>8</v>
      </c>
      <c r="C691" s="115" t="s">
        <v>8</v>
      </c>
      <c r="D691" s="116" t="s">
        <v>8</v>
      </c>
      <c r="E691" s="115" t="s">
        <v>8</v>
      </c>
      <c r="F691" s="114" t="s">
        <v>8</v>
      </c>
      <c r="G691" s="114"/>
      <c r="H691" s="114"/>
      <c r="I691" s="114"/>
      <c r="J691" s="117"/>
      <c r="K691" s="117"/>
      <c r="L691" s="117"/>
      <c r="M691" s="118"/>
      <c r="N691" s="118"/>
      <c r="O691" s="126" t="str">
        <f t="shared" si="117"/>
        <v/>
      </c>
    </row>
    <row r="692" spans="1:15" ht="30.75" customHeight="1" x14ac:dyDescent="0.25">
      <c r="A692" s="236">
        <f t="shared" si="118"/>
        <v>18</v>
      </c>
      <c r="B692" s="120" t="s">
        <v>8</v>
      </c>
      <c r="C692" s="121" t="s">
        <v>8</v>
      </c>
      <c r="D692" s="122" t="s">
        <v>8</v>
      </c>
      <c r="E692" s="121" t="s">
        <v>8</v>
      </c>
      <c r="F692" s="120" t="s">
        <v>8</v>
      </c>
      <c r="G692" s="120"/>
      <c r="H692" s="120"/>
      <c r="I692" s="120"/>
      <c r="J692" s="123"/>
      <c r="K692" s="123"/>
      <c r="L692" s="123"/>
      <c r="M692" s="124"/>
      <c r="N692" s="124"/>
      <c r="O692" s="126" t="str">
        <f t="shared" si="117"/>
        <v/>
      </c>
    </row>
    <row r="693" spans="1:15" ht="30.75" customHeight="1" x14ac:dyDescent="0.25">
      <c r="A693" s="235">
        <f t="shared" si="118"/>
        <v>19</v>
      </c>
      <c r="B693" s="114" t="s">
        <v>8</v>
      </c>
      <c r="C693" s="115" t="s">
        <v>8</v>
      </c>
      <c r="D693" s="116" t="s">
        <v>8</v>
      </c>
      <c r="E693" s="115" t="s">
        <v>8</v>
      </c>
      <c r="F693" s="114" t="s">
        <v>8</v>
      </c>
      <c r="G693" s="114"/>
      <c r="H693" s="114"/>
      <c r="I693" s="114"/>
      <c r="J693" s="117"/>
      <c r="K693" s="117"/>
      <c r="L693" s="117"/>
      <c r="M693" s="118"/>
      <c r="N693" s="118"/>
      <c r="O693" s="126" t="str">
        <f t="shared" si="117"/>
        <v/>
      </c>
    </row>
    <row r="694" spans="1:15" ht="30.75" customHeight="1" thickBot="1" x14ac:dyDescent="0.3">
      <c r="A694" s="236">
        <f t="shared" si="118"/>
        <v>20</v>
      </c>
      <c r="B694" s="120"/>
      <c r="C694" s="121"/>
      <c r="D694" s="122" t="s">
        <v>8</v>
      </c>
      <c r="E694" s="121"/>
      <c r="F694" s="120"/>
      <c r="G694" s="120"/>
      <c r="H694" s="120"/>
      <c r="I694" s="120"/>
      <c r="J694" s="123"/>
      <c r="K694" s="123"/>
      <c r="L694" s="123"/>
      <c r="M694" s="123"/>
      <c r="N694" s="129"/>
      <c r="O694" s="119" t="str">
        <f t="shared" si="117"/>
        <v/>
      </c>
    </row>
    <row r="695" spans="1:15" ht="30.75" customHeight="1" thickBot="1" x14ac:dyDescent="0.3">
      <c r="A695" s="463" t="s">
        <v>9</v>
      </c>
      <c r="B695" s="464"/>
      <c r="C695" s="464"/>
      <c r="D695" s="464"/>
      <c r="E695" s="464"/>
      <c r="F695" s="464"/>
      <c r="G695" s="464"/>
      <c r="H695" s="464"/>
      <c r="I695" s="465"/>
      <c r="J695" s="199">
        <f>SUM(J675:J694)</f>
        <v>0</v>
      </c>
      <c r="K695" s="199">
        <f t="shared" ref="K695:N695" si="119">SUM(K675:K694)</f>
        <v>0</v>
      </c>
      <c r="L695" s="199">
        <f t="shared" si="119"/>
        <v>0</v>
      </c>
      <c r="M695" s="200">
        <f t="shared" si="119"/>
        <v>0</v>
      </c>
      <c r="N695" s="200">
        <f t="shared" si="119"/>
        <v>0</v>
      </c>
      <c r="O695" s="201"/>
    </row>
    <row r="696" spans="1:15" ht="30.75" customHeight="1" thickBot="1" x14ac:dyDescent="0.3">
      <c r="A696" s="419" t="s">
        <v>191</v>
      </c>
      <c r="B696" s="420"/>
      <c r="C696" s="420"/>
      <c r="D696" s="420"/>
      <c r="E696" s="420"/>
      <c r="F696" s="420"/>
      <c r="G696" s="420"/>
      <c r="H696" s="420"/>
      <c r="I696" s="421"/>
      <c r="J696" s="197">
        <f t="shared" ref="J696:N696" si="120">J695</f>
        <v>0</v>
      </c>
      <c r="K696" s="197">
        <f t="shared" si="120"/>
        <v>0</v>
      </c>
      <c r="L696" s="197">
        <f t="shared" si="120"/>
        <v>0</v>
      </c>
      <c r="M696" s="197">
        <f t="shared" si="120"/>
        <v>0</v>
      </c>
      <c r="N696" s="197">
        <f t="shared" si="120"/>
        <v>0</v>
      </c>
      <c r="O696" s="198"/>
    </row>
    <row r="697" spans="1:15" ht="30.75" customHeight="1" thickBot="1" x14ac:dyDescent="0.3">
      <c r="A697"/>
      <c r="B697"/>
      <c r="C697"/>
      <c r="D697"/>
      <c r="E697"/>
      <c r="F697"/>
      <c r="G697"/>
      <c r="H697"/>
      <c r="I697"/>
      <c r="J697"/>
      <c r="K697"/>
      <c r="L697"/>
      <c r="M697"/>
      <c r="N697"/>
      <c r="O697" s="220"/>
    </row>
    <row r="698" spans="1:15" ht="30.75" customHeight="1" thickBot="1" x14ac:dyDescent="0.3">
      <c r="A698" s="457" t="s">
        <v>193</v>
      </c>
      <c r="B698" s="458"/>
      <c r="C698" s="458"/>
      <c r="D698" s="458"/>
      <c r="E698" s="458"/>
      <c r="F698" s="458"/>
      <c r="G698" s="458"/>
      <c r="H698" s="458"/>
      <c r="I698" s="458"/>
      <c r="J698" s="458"/>
      <c r="K698" s="458"/>
      <c r="L698" s="458"/>
      <c r="M698" s="458"/>
      <c r="N698" s="458"/>
      <c r="O698" s="459"/>
    </row>
    <row r="699" spans="1:15" ht="57" customHeight="1" x14ac:dyDescent="0.25">
      <c r="A699" s="149" t="s">
        <v>60</v>
      </c>
      <c r="B699" s="150" t="s">
        <v>59</v>
      </c>
      <c r="C699" s="150" t="s">
        <v>57</v>
      </c>
      <c r="D699" s="150" t="s">
        <v>58</v>
      </c>
      <c r="E699" s="150" t="s">
        <v>61</v>
      </c>
      <c r="F699" s="150" t="s">
        <v>62</v>
      </c>
      <c r="G699" s="150" t="s">
        <v>63</v>
      </c>
      <c r="H699" s="150" t="s">
        <v>64</v>
      </c>
      <c r="I699" s="150" t="s">
        <v>65</v>
      </c>
      <c r="J699" s="151" t="s">
        <v>77</v>
      </c>
      <c r="K699" s="151" t="s">
        <v>78</v>
      </c>
      <c r="L699" s="151" t="s">
        <v>76</v>
      </c>
      <c r="M699" s="152" t="s">
        <v>79</v>
      </c>
      <c r="N699" s="152" t="s">
        <v>68</v>
      </c>
      <c r="O699" s="162" t="s">
        <v>67</v>
      </c>
    </row>
    <row r="700" spans="1:15" ht="30.75" customHeight="1" x14ac:dyDescent="0.25">
      <c r="A700" s="235">
        <v>1</v>
      </c>
      <c r="B700" s="114"/>
      <c r="C700" s="115"/>
      <c r="D700" s="116" t="s">
        <v>8</v>
      </c>
      <c r="E700" s="115"/>
      <c r="F700" s="114"/>
      <c r="G700" s="114"/>
      <c r="H700" s="114"/>
      <c r="I700" s="114"/>
      <c r="J700" s="117"/>
      <c r="K700" s="117"/>
      <c r="L700" s="117"/>
      <c r="M700" s="118"/>
      <c r="N700" s="118"/>
      <c r="O700" s="126" t="str">
        <f t="shared" ref="O700:O719" si="121">IF(J700&gt;=15000,"Sí","")</f>
        <v/>
      </c>
    </row>
    <row r="701" spans="1:15" ht="30.75" customHeight="1" x14ac:dyDescent="0.25">
      <c r="A701" s="236">
        <f t="shared" ref="A701:A719" si="122">A700+1</f>
        <v>2</v>
      </c>
      <c r="B701" s="120"/>
      <c r="C701" s="121"/>
      <c r="D701" s="122" t="s">
        <v>8</v>
      </c>
      <c r="E701" s="121"/>
      <c r="F701" s="120"/>
      <c r="G701" s="120"/>
      <c r="H701" s="120"/>
      <c r="I701" s="120"/>
      <c r="J701" s="123"/>
      <c r="K701" s="123"/>
      <c r="L701" s="123"/>
      <c r="M701" s="124"/>
      <c r="N701" s="124"/>
      <c r="O701" s="126" t="str">
        <f t="shared" si="121"/>
        <v/>
      </c>
    </row>
    <row r="702" spans="1:15" ht="30.75" customHeight="1" x14ac:dyDescent="0.25">
      <c r="A702" s="235">
        <f t="shared" si="122"/>
        <v>3</v>
      </c>
      <c r="B702" s="114"/>
      <c r="C702" s="115"/>
      <c r="D702" s="116" t="s">
        <v>8</v>
      </c>
      <c r="E702" s="115"/>
      <c r="F702" s="114"/>
      <c r="G702" s="114"/>
      <c r="H702" s="114"/>
      <c r="I702" s="114"/>
      <c r="J702" s="117"/>
      <c r="K702" s="117"/>
      <c r="L702" s="117"/>
      <c r="M702" s="118"/>
      <c r="N702" s="118"/>
      <c r="O702" s="126" t="str">
        <f t="shared" si="121"/>
        <v/>
      </c>
    </row>
    <row r="703" spans="1:15" ht="30.75" customHeight="1" x14ac:dyDescent="0.25">
      <c r="A703" s="236">
        <f t="shared" si="122"/>
        <v>4</v>
      </c>
      <c r="B703" s="120"/>
      <c r="C703" s="121"/>
      <c r="D703" s="122"/>
      <c r="E703" s="121"/>
      <c r="F703" s="120"/>
      <c r="G703" s="120"/>
      <c r="H703" s="120"/>
      <c r="I703" s="120"/>
      <c r="J703" s="123"/>
      <c r="K703" s="123"/>
      <c r="L703" s="123"/>
      <c r="M703" s="124"/>
      <c r="N703" s="124"/>
      <c r="O703" s="126" t="str">
        <f t="shared" si="121"/>
        <v/>
      </c>
    </row>
    <row r="704" spans="1:15" ht="30.75" customHeight="1" x14ac:dyDescent="0.25">
      <c r="A704" s="235">
        <f t="shared" si="122"/>
        <v>5</v>
      </c>
      <c r="B704" s="114"/>
      <c r="C704" s="115"/>
      <c r="D704" s="116" t="s">
        <v>8</v>
      </c>
      <c r="E704" s="115"/>
      <c r="F704" s="114"/>
      <c r="G704" s="114"/>
      <c r="H704" s="114"/>
      <c r="I704" s="114"/>
      <c r="J704" s="117"/>
      <c r="K704" s="117"/>
      <c r="L704" s="117"/>
      <c r="M704" s="118"/>
      <c r="N704" s="118"/>
      <c r="O704" s="126" t="str">
        <f t="shared" si="121"/>
        <v/>
      </c>
    </row>
    <row r="705" spans="1:15" ht="30.75" customHeight="1" x14ac:dyDescent="0.25">
      <c r="A705" s="236">
        <f t="shared" si="122"/>
        <v>6</v>
      </c>
      <c r="B705" s="120"/>
      <c r="C705" s="121"/>
      <c r="D705" s="122" t="s">
        <v>8</v>
      </c>
      <c r="E705" s="121"/>
      <c r="F705" s="120"/>
      <c r="G705" s="120"/>
      <c r="H705" s="120"/>
      <c r="I705" s="120"/>
      <c r="J705" s="123"/>
      <c r="K705" s="123"/>
      <c r="L705" s="123"/>
      <c r="M705" s="124"/>
      <c r="N705" s="124"/>
      <c r="O705" s="126" t="str">
        <f t="shared" si="121"/>
        <v/>
      </c>
    </row>
    <row r="706" spans="1:15" ht="30.75" customHeight="1" x14ac:dyDescent="0.25">
      <c r="A706" s="235">
        <f t="shared" si="122"/>
        <v>7</v>
      </c>
      <c r="B706" s="114"/>
      <c r="C706" s="115"/>
      <c r="D706" s="116" t="s">
        <v>8</v>
      </c>
      <c r="E706" s="115"/>
      <c r="F706" s="114"/>
      <c r="G706" s="114"/>
      <c r="H706" s="114"/>
      <c r="I706" s="114"/>
      <c r="J706" s="117"/>
      <c r="K706" s="117"/>
      <c r="L706" s="117"/>
      <c r="M706" s="118"/>
      <c r="N706" s="118"/>
      <c r="O706" s="126" t="str">
        <f t="shared" si="121"/>
        <v/>
      </c>
    </row>
    <row r="707" spans="1:15" ht="30.75" customHeight="1" x14ac:dyDescent="0.25">
      <c r="A707" s="236">
        <f t="shared" si="122"/>
        <v>8</v>
      </c>
      <c r="B707" s="120"/>
      <c r="C707" s="121"/>
      <c r="D707" s="122" t="s">
        <v>8</v>
      </c>
      <c r="E707" s="121"/>
      <c r="F707" s="120"/>
      <c r="G707" s="120"/>
      <c r="H707" s="120"/>
      <c r="I707" s="120"/>
      <c r="J707" s="123"/>
      <c r="K707" s="123"/>
      <c r="L707" s="123"/>
      <c r="M707" s="124"/>
      <c r="N707" s="124"/>
      <c r="O707" s="126" t="str">
        <f t="shared" si="121"/>
        <v/>
      </c>
    </row>
    <row r="708" spans="1:15" ht="30.75" customHeight="1" x14ac:dyDescent="0.25">
      <c r="A708" s="235">
        <f t="shared" si="122"/>
        <v>9</v>
      </c>
      <c r="B708" s="114"/>
      <c r="C708" s="115"/>
      <c r="D708" s="116" t="s">
        <v>8</v>
      </c>
      <c r="E708" s="115"/>
      <c r="F708" s="114"/>
      <c r="G708" s="114"/>
      <c r="H708" s="114"/>
      <c r="I708" s="114"/>
      <c r="J708" s="117"/>
      <c r="K708" s="117"/>
      <c r="L708" s="117"/>
      <c r="M708" s="118"/>
      <c r="N708" s="118"/>
      <c r="O708" s="126" t="str">
        <f t="shared" si="121"/>
        <v/>
      </c>
    </row>
    <row r="709" spans="1:15" ht="30.75" customHeight="1" x14ac:dyDescent="0.25">
      <c r="A709" s="236">
        <f t="shared" si="122"/>
        <v>10</v>
      </c>
      <c r="B709" s="120"/>
      <c r="C709" s="121"/>
      <c r="D709" s="122" t="s">
        <v>8</v>
      </c>
      <c r="E709" s="121"/>
      <c r="F709" s="120"/>
      <c r="G709" s="120"/>
      <c r="H709" s="120"/>
      <c r="I709" s="120"/>
      <c r="J709" s="123"/>
      <c r="K709" s="123"/>
      <c r="L709" s="123"/>
      <c r="M709" s="124"/>
      <c r="N709" s="124"/>
      <c r="O709" s="126" t="str">
        <f t="shared" si="121"/>
        <v/>
      </c>
    </row>
    <row r="710" spans="1:15" ht="30.75" customHeight="1" x14ac:dyDescent="0.25">
      <c r="A710" s="235">
        <f t="shared" si="122"/>
        <v>11</v>
      </c>
      <c r="B710" s="114"/>
      <c r="C710" s="115"/>
      <c r="D710" s="116" t="s">
        <v>8</v>
      </c>
      <c r="E710" s="115"/>
      <c r="F710" s="114"/>
      <c r="G710" s="114"/>
      <c r="H710" s="114"/>
      <c r="I710" s="114"/>
      <c r="J710" s="117"/>
      <c r="K710" s="117"/>
      <c r="L710" s="117"/>
      <c r="M710" s="118"/>
      <c r="N710" s="118"/>
      <c r="O710" s="126" t="str">
        <f t="shared" si="121"/>
        <v/>
      </c>
    </row>
    <row r="711" spans="1:15" ht="30.75" customHeight="1" x14ac:dyDescent="0.25">
      <c r="A711" s="236">
        <f t="shared" si="122"/>
        <v>12</v>
      </c>
      <c r="B711" s="120"/>
      <c r="C711" s="121"/>
      <c r="D711" s="122" t="s">
        <v>8</v>
      </c>
      <c r="E711" s="121"/>
      <c r="F711" s="120"/>
      <c r="G711" s="120"/>
      <c r="H711" s="120"/>
      <c r="I711" s="120"/>
      <c r="J711" s="123"/>
      <c r="K711" s="123"/>
      <c r="L711" s="123"/>
      <c r="M711" s="124"/>
      <c r="N711" s="124"/>
      <c r="O711" s="126" t="str">
        <f t="shared" si="121"/>
        <v/>
      </c>
    </row>
    <row r="712" spans="1:15" ht="30.75" customHeight="1" x14ac:dyDescent="0.25">
      <c r="A712" s="235">
        <f t="shared" si="122"/>
        <v>13</v>
      </c>
      <c r="B712" s="114"/>
      <c r="C712" s="115"/>
      <c r="D712" s="116" t="s">
        <v>8</v>
      </c>
      <c r="E712" s="115"/>
      <c r="F712" s="114"/>
      <c r="G712" s="114"/>
      <c r="H712" s="114"/>
      <c r="I712" s="114"/>
      <c r="J712" s="117"/>
      <c r="K712" s="117"/>
      <c r="L712" s="117"/>
      <c r="M712" s="118"/>
      <c r="N712" s="118"/>
      <c r="O712" s="126" t="str">
        <f t="shared" si="121"/>
        <v/>
      </c>
    </row>
    <row r="713" spans="1:15" ht="30.75" customHeight="1" x14ac:dyDescent="0.25">
      <c r="A713" s="236">
        <f t="shared" si="122"/>
        <v>14</v>
      </c>
      <c r="B713" s="120" t="s">
        <v>8</v>
      </c>
      <c r="C713" s="121" t="s">
        <v>8</v>
      </c>
      <c r="D713" s="122" t="s">
        <v>8</v>
      </c>
      <c r="E713" s="121" t="s">
        <v>8</v>
      </c>
      <c r="F713" s="120" t="s">
        <v>8</v>
      </c>
      <c r="G713" s="120"/>
      <c r="H713" s="120"/>
      <c r="I713" s="120"/>
      <c r="J713" s="123"/>
      <c r="K713" s="123"/>
      <c r="L713" s="123"/>
      <c r="M713" s="124"/>
      <c r="N713" s="124"/>
      <c r="O713" s="126" t="str">
        <f t="shared" si="121"/>
        <v/>
      </c>
    </row>
    <row r="714" spans="1:15" ht="30.75" customHeight="1" x14ac:dyDescent="0.25">
      <c r="A714" s="235">
        <f t="shared" si="122"/>
        <v>15</v>
      </c>
      <c r="B714" s="114" t="s">
        <v>8</v>
      </c>
      <c r="C714" s="115" t="s">
        <v>8</v>
      </c>
      <c r="D714" s="116" t="s">
        <v>8</v>
      </c>
      <c r="E714" s="115" t="s">
        <v>8</v>
      </c>
      <c r="F714" s="114" t="s">
        <v>8</v>
      </c>
      <c r="G714" s="114"/>
      <c r="H714" s="114"/>
      <c r="I714" s="114"/>
      <c r="J714" s="117"/>
      <c r="K714" s="117"/>
      <c r="L714" s="117"/>
      <c r="M714" s="118"/>
      <c r="N714" s="118"/>
      <c r="O714" s="126" t="str">
        <f t="shared" si="121"/>
        <v/>
      </c>
    </row>
    <row r="715" spans="1:15" ht="30.75" customHeight="1" x14ac:dyDescent="0.25">
      <c r="A715" s="236">
        <f t="shared" si="122"/>
        <v>16</v>
      </c>
      <c r="B715" s="120" t="s">
        <v>8</v>
      </c>
      <c r="C715" s="121" t="s">
        <v>8</v>
      </c>
      <c r="D715" s="122" t="s">
        <v>8</v>
      </c>
      <c r="E715" s="121" t="s">
        <v>8</v>
      </c>
      <c r="F715" s="120" t="s">
        <v>8</v>
      </c>
      <c r="G715" s="120"/>
      <c r="H715" s="120"/>
      <c r="I715" s="120"/>
      <c r="J715" s="123"/>
      <c r="K715" s="123"/>
      <c r="L715" s="123"/>
      <c r="M715" s="124"/>
      <c r="N715" s="124"/>
      <c r="O715" s="126" t="str">
        <f t="shared" si="121"/>
        <v/>
      </c>
    </row>
    <row r="716" spans="1:15" ht="30.75" customHeight="1" x14ac:dyDescent="0.25">
      <c r="A716" s="235">
        <f t="shared" si="122"/>
        <v>17</v>
      </c>
      <c r="B716" s="114" t="s">
        <v>8</v>
      </c>
      <c r="C716" s="115" t="s">
        <v>8</v>
      </c>
      <c r="D716" s="116" t="s">
        <v>8</v>
      </c>
      <c r="E716" s="115" t="s">
        <v>8</v>
      </c>
      <c r="F716" s="114" t="s">
        <v>8</v>
      </c>
      <c r="G716" s="114"/>
      <c r="H716" s="114"/>
      <c r="I716" s="114"/>
      <c r="J716" s="117"/>
      <c r="K716" s="117"/>
      <c r="L716" s="117"/>
      <c r="M716" s="118"/>
      <c r="N716" s="118"/>
      <c r="O716" s="126" t="str">
        <f t="shared" si="121"/>
        <v/>
      </c>
    </row>
    <row r="717" spans="1:15" ht="30.75" customHeight="1" x14ac:dyDescent="0.25">
      <c r="A717" s="236">
        <f t="shared" si="122"/>
        <v>18</v>
      </c>
      <c r="B717" s="120" t="s">
        <v>8</v>
      </c>
      <c r="C717" s="121" t="s">
        <v>8</v>
      </c>
      <c r="D717" s="122" t="s">
        <v>8</v>
      </c>
      <c r="E717" s="121" t="s">
        <v>8</v>
      </c>
      <c r="F717" s="120" t="s">
        <v>8</v>
      </c>
      <c r="G717" s="120"/>
      <c r="H717" s="120"/>
      <c r="I717" s="120"/>
      <c r="J717" s="123"/>
      <c r="K717" s="123"/>
      <c r="L717" s="123"/>
      <c r="M717" s="124"/>
      <c r="N717" s="124"/>
      <c r="O717" s="126" t="str">
        <f t="shared" si="121"/>
        <v/>
      </c>
    </row>
    <row r="718" spans="1:15" ht="30.75" customHeight="1" x14ac:dyDescent="0.25">
      <c r="A718" s="235">
        <f t="shared" si="122"/>
        <v>19</v>
      </c>
      <c r="B718" s="114" t="s">
        <v>8</v>
      </c>
      <c r="C718" s="115" t="s">
        <v>8</v>
      </c>
      <c r="D718" s="116" t="s">
        <v>8</v>
      </c>
      <c r="E718" s="115" t="s">
        <v>8</v>
      </c>
      <c r="F718" s="114" t="s">
        <v>8</v>
      </c>
      <c r="G718" s="114"/>
      <c r="H718" s="114"/>
      <c r="I718" s="114"/>
      <c r="J718" s="117"/>
      <c r="K718" s="117"/>
      <c r="L718" s="117"/>
      <c r="M718" s="118"/>
      <c r="N718" s="118"/>
      <c r="O718" s="126" t="str">
        <f t="shared" si="121"/>
        <v/>
      </c>
    </row>
    <row r="719" spans="1:15" ht="30.75" customHeight="1" thickBot="1" x14ac:dyDescent="0.3">
      <c r="A719" s="236">
        <f t="shared" si="122"/>
        <v>20</v>
      </c>
      <c r="B719" s="120"/>
      <c r="C719" s="121"/>
      <c r="D719" s="122" t="s">
        <v>8</v>
      </c>
      <c r="E719" s="121"/>
      <c r="F719" s="120"/>
      <c r="G719" s="120"/>
      <c r="H719" s="120"/>
      <c r="I719" s="120"/>
      <c r="J719" s="123"/>
      <c r="K719" s="123"/>
      <c r="L719" s="123"/>
      <c r="M719" s="123"/>
      <c r="N719" s="129"/>
      <c r="O719" s="119" t="str">
        <f t="shared" si="121"/>
        <v/>
      </c>
    </row>
    <row r="720" spans="1:15" ht="30.75" customHeight="1" thickBot="1" x14ac:dyDescent="0.3">
      <c r="A720" s="463" t="s">
        <v>9</v>
      </c>
      <c r="B720" s="464"/>
      <c r="C720" s="464"/>
      <c r="D720" s="464"/>
      <c r="E720" s="464"/>
      <c r="F720" s="464"/>
      <c r="G720" s="464"/>
      <c r="H720" s="464"/>
      <c r="I720" s="465"/>
      <c r="J720" s="199">
        <f>SUM(J700:J719)</f>
        <v>0</v>
      </c>
      <c r="K720" s="199">
        <f t="shared" ref="K720:N720" si="123">SUM(K700:K719)</f>
        <v>0</v>
      </c>
      <c r="L720" s="199">
        <f t="shared" si="123"/>
        <v>0</v>
      </c>
      <c r="M720" s="200">
        <f t="shared" si="123"/>
        <v>0</v>
      </c>
      <c r="N720" s="200">
        <f t="shared" si="123"/>
        <v>0</v>
      </c>
      <c r="O720" s="201"/>
    </row>
    <row r="721" spans="1:15" ht="30.75" customHeight="1" thickBot="1" x14ac:dyDescent="0.3">
      <c r="A721" s="419" t="s">
        <v>192</v>
      </c>
      <c r="B721" s="420"/>
      <c r="C721" s="420"/>
      <c r="D721" s="420"/>
      <c r="E721" s="420"/>
      <c r="F721" s="420"/>
      <c r="G721" s="420"/>
      <c r="H721" s="420"/>
      <c r="I721" s="421"/>
      <c r="J721" s="197">
        <f t="shared" ref="J721:N721" si="124">J720</f>
        <v>0</v>
      </c>
      <c r="K721" s="197">
        <f t="shared" si="124"/>
        <v>0</v>
      </c>
      <c r="L721" s="197">
        <f t="shared" si="124"/>
        <v>0</v>
      </c>
      <c r="M721" s="197">
        <f t="shared" si="124"/>
        <v>0</v>
      </c>
      <c r="N721" s="197">
        <f t="shared" si="124"/>
        <v>0</v>
      </c>
      <c r="O721" s="198"/>
    </row>
    <row r="722" spans="1:15" ht="30.75" customHeight="1" thickBot="1" x14ac:dyDescent="0.3">
      <c r="A722"/>
      <c r="B722"/>
      <c r="C722"/>
      <c r="D722"/>
      <c r="E722"/>
      <c r="F722"/>
      <c r="G722"/>
      <c r="H722"/>
      <c r="I722"/>
      <c r="J722"/>
      <c r="K722"/>
      <c r="L722"/>
      <c r="M722"/>
      <c r="N722"/>
      <c r="O722" s="220"/>
    </row>
    <row r="723" spans="1:15" ht="30.75" customHeight="1" thickBot="1" x14ac:dyDescent="0.3">
      <c r="A723" s="502" t="s">
        <v>208</v>
      </c>
      <c r="B723" s="503"/>
      <c r="C723" s="503"/>
      <c r="D723" s="503"/>
      <c r="E723" s="503"/>
      <c r="F723" s="503"/>
      <c r="G723" s="503"/>
      <c r="H723" s="503"/>
      <c r="I723" s="504"/>
      <c r="J723" s="221">
        <f>J621+J646+J671+J696+J721</f>
        <v>0</v>
      </c>
      <c r="K723" s="221">
        <f>K621+K646+K671+K696+K721</f>
        <v>0</v>
      </c>
      <c r="L723" s="221">
        <f>L621+L646+L671+L696+L721</f>
        <v>0</v>
      </c>
      <c r="M723" s="221">
        <f>M621+M646+M671+M696+M721</f>
        <v>0</v>
      </c>
      <c r="N723" s="221">
        <f>N621+N646+N671+N696+N721</f>
        <v>0</v>
      </c>
      <c r="O723" s="220"/>
    </row>
    <row r="724" spans="1:15" ht="30.75" customHeight="1" thickBot="1" x14ac:dyDescent="0.3">
      <c r="A724" s="215"/>
      <c r="B724" s="86"/>
      <c r="C724" s="86"/>
      <c r="D724" s="86"/>
      <c r="E724" s="86"/>
      <c r="F724" s="86"/>
      <c r="G724" s="86"/>
      <c r="H724" s="86"/>
      <c r="I724" s="86"/>
      <c r="J724" s="216"/>
      <c r="K724" s="216"/>
      <c r="L724" s="216"/>
      <c r="M724" s="216"/>
      <c r="N724" s="216"/>
      <c r="O724" s="217"/>
    </row>
    <row r="725" spans="1:15" s="109" customFormat="1" ht="30.75" customHeight="1" thickBot="1" x14ac:dyDescent="0.35">
      <c r="A725" s="455" t="s">
        <v>197</v>
      </c>
      <c r="B725" s="456"/>
      <c r="C725" s="456"/>
      <c r="D725" s="456"/>
      <c r="E725" s="456"/>
      <c r="F725" s="456"/>
      <c r="G725" s="456"/>
      <c r="H725" s="456"/>
      <c r="I725" s="456"/>
      <c r="J725" s="222">
        <f>J589+J723</f>
        <v>0</v>
      </c>
      <c r="K725" s="222">
        <f>K589+K723</f>
        <v>0</v>
      </c>
      <c r="L725" s="222">
        <f>L589+L723</f>
        <v>0</v>
      </c>
      <c r="M725" s="222">
        <f>M589+M723</f>
        <v>0</v>
      </c>
      <c r="N725" s="222">
        <f>N589+N723</f>
        <v>0</v>
      </c>
      <c r="O725" s="223"/>
    </row>
    <row r="726" spans="1:15" ht="30.75" customHeight="1" thickBot="1" x14ac:dyDescent="0.3">
      <c r="A726" s="1"/>
      <c r="B726" s="1"/>
      <c r="C726" s="1"/>
      <c r="D726" s="1"/>
      <c r="E726" s="1"/>
      <c r="F726" s="1"/>
      <c r="G726" s="1"/>
      <c r="H726" s="1"/>
      <c r="I726" s="1"/>
      <c r="J726" s="1"/>
      <c r="K726" s="1"/>
      <c r="L726" s="1"/>
      <c r="M726" s="1"/>
      <c r="N726" s="1"/>
      <c r="O726" s="214"/>
    </row>
    <row r="727" spans="1:15" s="109" customFormat="1" ht="30.75" customHeight="1" thickBot="1" x14ac:dyDescent="0.35">
      <c r="A727" s="448" t="s">
        <v>194</v>
      </c>
      <c r="B727" s="449"/>
      <c r="C727" s="449"/>
      <c r="D727" s="449"/>
      <c r="E727" s="449"/>
      <c r="F727" s="449"/>
      <c r="G727" s="449"/>
      <c r="H727" s="449"/>
      <c r="I727" s="449"/>
      <c r="J727" s="449"/>
      <c r="K727" s="449"/>
      <c r="L727" s="449"/>
      <c r="M727" s="449"/>
      <c r="N727" s="450"/>
      <c r="O727" s="451"/>
    </row>
    <row r="728" spans="1:15" s="112" customFormat="1" ht="56.25" customHeight="1" x14ac:dyDescent="0.25">
      <c r="A728" s="149" t="s">
        <v>60</v>
      </c>
      <c r="B728" s="150" t="s">
        <v>59</v>
      </c>
      <c r="C728" s="150" t="s">
        <v>57</v>
      </c>
      <c r="D728" s="150" t="s">
        <v>58</v>
      </c>
      <c r="E728" s="150" t="s">
        <v>61</v>
      </c>
      <c r="F728" s="150" t="s">
        <v>62</v>
      </c>
      <c r="G728" s="150" t="s">
        <v>63</v>
      </c>
      <c r="H728" s="150" t="s">
        <v>64</v>
      </c>
      <c r="I728" s="150" t="s">
        <v>65</v>
      </c>
      <c r="J728" s="151" t="s">
        <v>77</v>
      </c>
      <c r="K728" s="151" t="s">
        <v>78</v>
      </c>
      <c r="L728" s="151" t="s">
        <v>76</v>
      </c>
      <c r="M728" s="151" t="s">
        <v>79</v>
      </c>
      <c r="N728" s="501"/>
      <c r="O728" s="224" t="s">
        <v>67</v>
      </c>
    </row>
    <row r="729" spans="1:15" ht="30.75" customHeight="1" x14ac:dyDescent="0.25">
      <c r="A729" s="235">
        <v>1</v>
      </c>
      <c r="B729" s="114"/>
      <c r="C729" s="115"/>
      <c r="D729" s="116" t="s">
        <v>8</v>
      </c>
      <c r="E729" s="115"/>
      <c r="F729" s="114"/>
      <c r="G729" s="114"/>
      <c r="H729" s="114"/>
      <c r="I729" s="114"/>
      <c r="J729" s="117"/>
      <c r="K729" s="117"/>
      <c r="L729" s="117"/>
      <c r="M729" s="117"/>
      <c r="N729" s="501"/>
      <c r="O729" s="135" t="str">
        <f t="shared" ref="O729:O758" si="125">IF(J729&gt;=15000,"Sí","")</f>
        <v/>
      </c>
    </row>
    <row r="730" spans="1:15" ht="30.75" customHeight="1" x14ac:dyDescent="0.25">
      <c r="A730" s="236">
        <f t="shared" ref="A730:A758" si="126">A729+1</f>
        <v>2</v>
      </c>
      <c r="B730" s="120"/>
      <c r="C730" s="121"/>
      <c r="D730" s="122" t="s">
        <v>8</v>
      </c>
      <c r="E730" s="121"/>
      <c r="F730" s="120"/>
      <c r="G730" s="120"/>
      <c r="H730" s="120"/>
      <c r="I730" s="120"/>
      <c r="J730" s="123"/>
      <c r="K730" s="123"/>
      <c r="L730" s="123"/>
      <c r="M730" s="123"/>
      <c r="N730" s="501"/>
      <c r="O730" s="135" t="str">
        <f t="shared" si="125"/>
        <v/>
      </c>
    </row>
    <row r="731" spans="1:15" ht="30.75" customHeight="1" x14ac:dyDescent="0.25">
      <c r="A731" s="235">
        <f t="shared" si="126"/>
        <v>3</v>
      </c>
      <c r="B731" s="114"/>
      <c r="C731" s="115"/>
      <c r="D731" s="116" t="s">
        <v>8</v>
      </c>
      <c r="E731" s="115"/>
      <c r="F731" s="114"/>
      <c r="G731" s="114"/>
      <c r="H731" s="114"/>
      <c r="I731" s="114"/>
      <c r="J731" s="117"/>
      <c r="K731" s="117"/>
      <c r="L731" s="117"/>
      <c r="M731" s="117"/>
      <c r="N731" s="501"/>
      <c r="O731" s="135" t="str">
        <f t="shared" si="125"/>
        <v/>
      </c>
    </row>
    <row r="732" spans="1:15" ht="30.75" customHeight="1" x14ac:dyDescent="0.25">
      <c r="A732" s="236">
        <f t="shared" si="126"/>
        <v>4</v>
      </c>
      <c r="B732" s="120"/>
      <c r="C732" s="121"/>
      <c r="D732" s="122"/>
      <c r="E732" s="121"/>
      <c r="F732" s="120"/>
      <c r="G732" s="120"/>
      <c r="H732" s="120"/>
      <c r="I732" s="120"/>
      <c r="J732" s="123"/>
      <c r="K732" s="123"/>
      <c r="L732" s="123"/>
      <c r="M732" s="123"/>
      <c r="N732" s="501"/>
      <c r="O732" s="135" t="str">
        <f t="shared" si="125"/>
        <v/>
      </c>
    </row>
    <row r="733" spans="1:15" ht="30.75" customHeight="1" x14ac:dyDescent="0.25">
      <c r="A733" s="235">
        <f t="shared" si="126"/>
        <v>5</v>
      </c>
      <c r="B733" s="114"/>
      <c r="C733" s="115"/>
      <c r="D733" s="116" t="s">
        <v>8</v>
      </c>
      <c r="E733" s="115"/>
      <c r="F733" s="114"/>
      <c r="G733" s="114"/>
      <c r="H733" s="114"/>
      <c r="I733" s="114"/>
      <c r="J733" s="117"/>
      <c r="K733" s="117"/>
      <c r="L733" s="117"/>
      <c r="M733" s="117"/>
      <c r="N733" s="501"/>
      <c r="O733" s="135" t="str">
        <f t="shared" si="125"/>
        <v/>
      </c>
    </row>
    <row r="734" spans="1:15" ht="30.75" customHeight="1" x14ac:dyDescent="0.25">
      <c r="A734" s="236">
        <f t="shared" si="126"/>
        <v>6</v>
      </c>
      <c r="B734" s="120"/>
      <c r="C734" s="121"/>
      <c r="D734" s="122" t="s">
        <v>8</v>
      </c>
      <c r="E734" s="121"/>
      <c r="F734" s="120"/>
      <c r="G734" s="120"/>
      <c r="H734" s="120"/>
      <c r="I734" s="120"/>
      <c r="J734" s="123"/>
      <c r="K734" s="123"/>
      <c r="L734" s="123"/>
      <c r="M734" s="123"/>
      <c r="N734" s="501"/>
      <c r="O734" s="135" t="str">
        <f t="shared" si="125"/>
        <v/>
      </c>
    </row>
    <row r="735" spans="1:15" ht="30.75" customHeight="1" x14ac:dyDescent="0.25">
      <c r="A735" s="235">
        <f t="shared" si="126"/>
        <v>7</v>
      </c>
      <c r="B735" s="114"/>
      <c r="C735" s="115"/>
      <c r="D735" s="116" t="s">
        <v>8</v>
      </c>
      <c r="E735" s="115"/>
      <c r="F735" s="114"/>
      <c r="G735" s="114"/>
      <c r="H735" s="114"/>
      <c r="I735" s="114"/>
      <c r="J735" s="117"/>
      <c r="K735" s="117"/>
      <c r="L735" s="117"/>
      <c r="M735" s="117"/>
      <c r="N735" s="501"/>
      <c r="O735" s="135" t="str">
        <f t="shared" si="125"/>
        <v/>
      </c>
    </row>
    <row r="736" spans="1:15" ht="30.75" customHeight="1" x14ac:dyDescent="0.25">
      <c r="A736" s="236">
        <f t="shared" si="126"/>
        <v>8</v>
      </c>
      <c r="B736" s="120"/>
      <c r="C736" s="121"/>
      <c r="D736" s="122" t="s">
        <v>8</v>
      </c>
      <c r="E736" s="121"/>
      <c r="F736" s="120"/>
      <c r="G736" s="120"/>
      <c r="H736" s="120"/>
      <c r="I736" s="120"/>
      <c r="J736" s="123"/>
      <c r="K736" s="123"/>
      <c r="L736" s="123"/>
      <c r="M736" s="123"/>
      <c r="N736" s="501"/>
      <c r="O736" s="135" t="str">
        <f t="shared" si="125"/>
        <v/>
      </c>
    </row>
    <row r="737" spans="1:15" ht="30.75" customHeight="1" x14ac:dyDescent="0.25">
      <c r="A737" s="235">
        <f t="shared" si="126"/>
        <v>9</v>
      </c>
      <c r="B737" s="114"/>
      <c r="C737" s="115"/>
      <c r="D737" s="116" t="s">
        <v>8</v>
      </c>
      <c r="E737" s="115"/>
      <c r="F737" s="114"/>
      <c r="G737" s="114"/>
      <c r="H737" s="114"/>
      <c r="I737" s="114"/>
      <c r="J737" s="117"/>
      <c r="K737" s="117"/>
      <c r="L737" s="117"/>
      <c r="M737" s="117"/>
      <c r="N737" s="501"/>
      <c r="O737" s="135" t="str">
        <f t="shared" si="125"/>
        <v/>
      </c>
    </row>
    <row r="738" spans="1:15" ht="30.75" customHeight="1" x14ac:dyDescent="0.25">
      <c r="A738" s="236">
        <f t="shared" si="126"/>
        <v>10</v>
      </c>
      <c r="B738" s="120"/>
      <c r="C738" s="121"/>
      <c r="D738" s="122" t="s">
        <v>8</v>
      </c>
      <c r="E738" s="121"/>
      <c r="F738" s="120"/>
      <c r="G738" s="120"/>
      <c r="H738" s="120"/>
      <c r="I738" s="120"/>
      <c r="J738" s="123"/>
      <c r="K738" s="123"/>
      <c r="L738" s="123"/>
      <c r="M738" s="123"/>
      <c r="N738" s="501"/>
      <c r="O738" s="135" t="str">
        <f t="shared" si="125"/>
        <v/>
      </c>
    </row>
    <row r="739" spans="1:15" ht="30.75" customHeight="1" x14ac:dyDescent="0.25">
      <c r="A739" s="235">
        <f t="shared" si="126"/>
        <v>11</v>
      </c>
      <c r="B739" s="114"/>
      <c r="C739" s="115"/>
      <c r="D739" s="116" t="s">
        <v>8</v>
      </c>
      <c r="E739" s="115"/>
      <c r="F739" s="114"/>
      <c r="G739" s="114"/>
      <c r="H739" s="114"/>
      <c r="I739" s="114"/>
      <c r="J739" s="117"/>
      <c r="K739" s="117"/>
      <c r="L739" s="117"/>
      <c r="M739" s="117"/>
      <c r="N739" s="501"/>
      <c r="O739" s="135" t="str">
        <f t="shared" si="125"/>
        <v/>
      </c>
    </row>
    <row r="740" spans="1:15" ht="30.75" customHeight="1" x14ac:dyDescent="0.25">
      <c r="A740" s="236">
        <f t="shared" si="126"/>
        <v>12</v>
      </c>
      <c r="B740" s="120"/>
      <c r="C740" s="121"/>
      <c r="D740" s="122" t="s">
        <v>8</v>
      </c>
      <c r="E740" s="121"/>
      <c r="F740" s="120"/>
      <c r="G740" s="120"/>
      <c r="H740" s="120"/>
      <c r="I740" s="120"/>
      <c r="J740" s="123"/>
      <c r="K740" s="123"/>
      <c r="L740" s="123"/>
      <c r="M740" s="123"/>
      <c r="N740" s="501"/>
      <c r="O740" s="135" t="str">
        <f t="shared" si="125"/>
        <v/>
      </c>
    </row>
    <row r="741" spans="1:15" ht="30.75" customHeight="1" x14ac:dyDescent="0.25">
      <c r="A741" s="235">
        <f t="shared" si="126"/>
        <v>13</v>
      </c>
      <c r="B741" s="114"/>
      <c r="C741" s="115"/>
      <c r="D741" s="116" t="s">
        <v>8</v>
      </c>
      <c r="E741" s="115"/>
      <c r="F741" s="114"/>
      <c r="G741" s="114"/>
      <c r="H741" s="114"/>
      <c r="I741" s="114"/>
      <c r="J741" s="117"/>
      <c r="K741" s="117"/>
      <c r="L741" s="117"/>
      <c r="M741" s="117"/>
      <c r="N741" s="501"/>
      <c r="O741" s="135" t="str">
        <f t="shared" si="125"/>
        <v/>
      </c>
    </row>
    <row r="742" spans="1:15" ht="30.75" customHeight="1" x14ac:dyDescent="0.25">
      <c r="A742" s="236">
        <f t="shared" si="126"/>
        <v>14</v>
      </c>
      <c r="B742" s="120" t="s">
        <v>8</v>
      </c>
      <c r="C742" s="121" t="s">
        <v>8</v>
      </c>
      <c r="D742" s="122" t="s">
        <v>8</v>
      </c>
      <c r="E742" s="121" t="s">
        <v>8</v>
      </c>
      <c r="F742" s="120" t="s">
        <v>8</v>
      </c>
      <c r="G742" s="120"/>
      <c r="H742" s="120"/>
      <c r="I742" s="120"/>
      <c r="J742" s="123"/>
      <c r="K742" s="123"/>
      <c r="L742" s="123"/>
      <c r="M742" s="123"/>
      <c r="N742" s="501"/>
      <c r="O742" s="135" t="str">
        <f t="shared" si="125"/>
        <v/>
      </c>
    </row>
    <row r="743" spans="1:15" ht="30.75" customHeight="1" x14ac:dyDescent="0.25">
      <c r="A743" s="235">
        <f t="shared" si="126"/>
        <v>15</v>
      </c>
      <c r="B743" s="114" t="s">
        <v>8</v>
      </c>
      <c r="C743" s="115" t="s">
        <v>8</v>
      </c>
      <c r="D743" s="116" t="s">
        <v>8</v>
      </c>
      <c r="E743" s="115" t="s">
        <v>8</v>
      </c>
      <c r="F743" s="114" t="s">
        <v>8</v>
      </c>
      <c r="G743" s="114"/>
      <c r="H743" s="114"/>
      <c r="I743" s="114"/>
      <c r="J743" s="117"/>
      <c r="K743" s="117"/>
      <c r="L743" s="117"/>
      <c r="M743" s="117"/>
      <c r="N743" s="501"/>
      <c r="O743" s="135" t="str">
        <f t="shared" si="125"/>
        <v/>
      </c>
    </row>
    <row r="744" spans="1:15" ht="30.75" customHeight="1" x14ac:dyDescent="0.25">
      <c r="A744" s="236">
        <f t="shared" si="126"/>
        <v>16</v>
      </c>
      <c r="B744" s="120" t="s">
        <v>8</v>
      </c>
      <c r="C744" s="121" t="s">
        <v>8</v>
      </c>
      <c r="D744" s="122" t="s">
        <v>8</v>
      </c>
      <c r="E744" s="121" t="s">
        <v>8</v>
      </c>
      <c r="F744" s="120" t="s">
        <v>8</v>
      </c>
      <c r="G744" s="120"/>
      <c r="H744" s="120"/>
      <c r="I744" s="120"/>
      <c r="J744" s="123"/>
      <c r="K744" s="123"/>
      <c r="L744" s="123"/>
      <c r="M744" s="123"/>
      <c r="N744" s="501"/>
      <c r="O744" s="135" t="str">
        <f t="shared" si="125"/>
        <v/>
      </c>
    </row>
    <row r="745" spans="1:15" ht="30.75" customHeight="1" x14ac:dyDescent="0.25">
      <c r="A745" s="235">
        <f t="shared" si="126"/>
        <v>17</v>
      </c>
      <c r="B745" s="114" t="s">
        <v>8</v>
      </c>
      <c r="C745" s="115" t="s">
        <v>8</v>
      </c>
      <c r="D745" s="116" t="s">
        <v>8</v>
      </c>
      <c r="E745" s="115" t="s">
        <v>8</v>
      </c>
      <c r="F745" s="114" t="s">
        <v>8</v>
      </c>
      <c r="G745" s="114"/>
      <c r="H745" s="114"/>
      <c r="I745" s="114"/>
      <c r="J745" s="117"/>
      <c r="K745" s="117"/>
      <c r="L745" s="117"/>
      <c r="M745" s="117"/>
      <c r="N745" s="501"/>
      <c r="O745" s="135" t="str">
        <f t="shared" si="125"/>
        <v/>
      </c>
    </row>
    <row r="746" spans="1:15" ht="30.75" customHeight="1" x14ac:dyDescent="0.25">
      <c r="A746" s="236">
        <f t="shared" si="126"/>
        <v>18</v>
      </c>
      <c r="B746" s="120" t="s">
        <v>8</v>
      </c>
      <c r="C746" s="121" t="s">
        <v>8</v>
      </c>
      <c r="D746" s="122" t="s">
        <v>8</v>
      </c>
      <c r="E746" s="121" t="s">
        <v>8</v>
      </c>
      <c r="F746" s="120" t="s">
        <v>8</v>
      </c>
      <c r="G746" s="120"/>
      <c r="H746" s="120"/>
      <c r="I746" s="120"/>
      <c r="J746" s="123"/>
      <c r="K746" s="123"/>
      <c r="L746" s="123"/>
      <c r="M746" s="123"/>
      <c r="N746" s="501"/>
      <c r="O746" s="135" t="str">
        <f t="shared" si="125"/>
        <v/>
      </c>
    </row>
    <row r="747" spans="1:15" ht="30.75" customHeight="1" x14ac:dyDescent="0.25">
      <c r="A747" s="235">
        <f t="shared" si="126"/>
        <v>19</v>
      </c>
      <c r="B747" s="114" t="s">
        <v>8</v>
      </c>
      <c r="C747" s="115" t="s">
        <v>8</v>
      </c>
      <c r="D747" s="116" t="s">
        <v>8</v>
      </c>
      <c r="E747" s="115" t="s">
        <v>8</v>
      </c>
      <c r="F747" s="114" t="s">
        <v>8</v>
      </c>
      <c r="G747" s="114"/>
      <c r="H747" s="114"/>
      <c r="I747" s="114"/>
      <c r="J747" s="117"/>
      <c r="K747" s="117"/>
      <c r="L747" s="117"/>
      <c r="M747" s="117"/>
      <c r="N747" s="501"/>
      <c r="O747" s="135" t="str">
        <f t="shared" si="125"/>
        <v/>
      </c>
    </row>
    <row r="748" spans="1:15" ht="30.75" customHeight="1" x14ac:dyDescent="0.25">
      <c r="A748" s="236">
        <f t="shared" si="126"/>
        <v>20</v>
      </c>
      <c r="B748" s="120"/>
      <c r="C748" s="121"/>
      <c r="D748" s="122" t="s">
        <v>8</v>
      </c>
      <c r="E748" s="121"/>
      <c r="F748" s="120"/>
      <c r="G748" s="120"/>
      <c r="H748" s="120"/>
      <c r="I748" s="120"/>
      <c r="J748" s="123"/>
      <c r="K748" s="123"/>
      <c r="L748" s="123"/>
      <c r="M748" s="123"/>
      <c r="N748" s="501"/>
      <c r="O748" s="135" t="str">
        <f t="shared" si="125"/>
        <v/>
      </c>
    </row>
    <row r="749" spans="1:15" ht="30.75" customHeight="1" x14ac:dyDescent="0.25">
      <c r="A749" s="235">
        <f t="shared" si="126"/>
        <v>21</v>
      </c>
      <c r="B749" s="114"/>
      <c r="C749" s="115"/>
      <c r="D749" s="116" t="s">
        <v>8</v>
      </c>
      <c r="E749" s="115"/>
      <c r="F749" s="114"/>
      <c r="G749" s="114"/>
      <c r="H749" s="114"/>
      <c r="I749" s="114"/>
      <c r="J749" s="117"/>
      <c r="K749" s="117"/>
      <c r="L749" s="117"/>
      <c r="M749" s="117"/>
      <c r="N749" s="501"/>
      <c r="O749" s="135" t="str">
        <f t="shared" si="125"/>
        <v/>
      </c>
    </row>
    <row r="750" spans="1:15" ht="30.75" customHeight="1" x14ac:dyDescent="0.25">
      <c r="A750" s="236">
        <f t="shared" si="126"/>
        <v>22</v>
      </c>
      <c r="B750" s="120"/>
      <c r="C750" s="121"/>
      <c r="D750" s="122"/>
      <c r="E750" s="121"/>
      <c r="F750" s="120"/>
      <c r="G750" s="120"/>
      <c r="H750" s="120"/>
      <c r="I750" s="120"/>
      <c r="J750" s="123"/>
      <c r="K750" s="123"/>
      <c r="L750" s="123"/>
      <c r="M750" s="123"/>
      <c r="N750" s="501"/>
      <c r="O750" s="135" t="str">
        <f t="shared" si="125"/>
        <v/>
      </c>
    </row>
    <row r="751" spans="1:15" ht="30.75" customHeight="1" x14ac:dyDescent="0.25">
      <c r="A751" s="235">
        <f t="shared" si="126"/>
        <v>23</v>
      </c>
      <c r="B751" s="114"/>
      <c r="C751" s="115"/>
      <c r="D751" s="116"/>
      <c r="E751" s="115"/>
      <c r="F751" s="114"/>
      <c r="G751" s="114"/>
      <c r="H751" s="114"/>
      <c r="I751" s="114"/>
      <c r="J751" s="117"/>
      <c r="K751" s="117"/>
      <c r="L751" s="117"/>
      <c r="M751" s="117"/>
      <c r="N751" s="501"/>
      <c r="O751" s="135" t="str">
        <f t="shared" si="125"/>
        <v/>
      </c>
    </row>
    <row r="752" spans="1:15" ht="30.75" customHeight="1" x14ac:dyDescent="0.25">
      <c r="A752" s="236">
        <f t="shared" si="126"/>
        <v>24</v>
      </c>
      <c r="B752" s="120"/>
      <c r="C752" s="121"/>
      <c r="D752" s="122"/>
      <c r="E752" s="121"/>
      <c r="F752" s="120"/>
      <c r="G752" s="120"/>
      <c r="H752" s="120"/>
      <c r="I752" s="120"/>
      <c r="J752" s="123"/>
      <c r="K752" s="123"/>
      <c r="L752" s="123"/>
      <c r="M752" s="123"/>
      <c r="N752" s="501"/>
      <c r="O752" s="135" t="str">
        <f t="shared" si="125"/>
        <v/>
      </c>
    </row>
    <row r="753" spans="1:15" ht="30.75" customHeight="1" x14ac:dyDescent="0.25">
      <c r="A753" s="235">
        <f t="shared" si="126"/>
        <v>25</v>
      </c>
      <c r="B753" s="114"/>
      <c r="C753" s="115"/>
      <c r="D753" s="116"/>
      <c r="E753" s="115"/>
      <c r="F753" s="114"/>
      <c r="G753" s="114"/>
      <c r="H753" s="114"/>
      <c r="I753" s="114"/>
      <c r="J753" s="117"/>
      <c r="K753" s="117"/>
      <c r="L753" s="117"/>
      <c r="M753" s="117"/>
      <c r="N753" s="501"/>
      <c r="O753" s="135" t="str">
        <f t="shared" si="125"/>
        <v/>
      </c>
    </row>
    <row r="754" spans="1:15" ht="30.75" customHeight="1" x14ac:dyDescent="0.25">
      <c r="A754" s="236">
        <f t="shared" si="126"/>
        <v>26</v>
      </c>
      <c r="B754" s="120"/>
      <c r="C754" s="121"/>
      <c r="D754" s="122"/>
      <c r="E754" s="121"/>
      <c r="F754" s="120"/>
      <c r="G754" s="120"/>
      <c r="H754" s="120"/>
      <c r="I754" s="120"/>
      <c r="J754" s="123"/>
      <c r="K754" s="123"/>
      <c r="L754" s="123"/>
      <c r="M754" s="123"/>
      <c r="N754" s="501"/>
      <c r="O754" s="135" t="str">
        <f t="shared" si="125"/>
        <v/>
      </c>
    </row>
    <row r="755" spans="1:15" ht="30.75" customHeight="1" x14ac:dyDescent="0.25">
      <c r="A755" s="235">
        <f t="shared" si="126"/>
        <v>27</v>
      </c>
      <c r="B755" s="114"/>
      <c r="C755" s="115"/>
      <c r="D755" s="116"/>
      <c r="E755" s="115"/>
      <c r="F755" s="114"/>
      <c r="G755" s="114"/>
      <c r="H755" s="114"/>
      <c r="I755" s="114"/>
      <c r="J755" s="117"/>
      <c r="K755" s="117"/>
      <c r="L755" s="117"/>
      <c r="M755" s="117"/>
      <c r="N755" s="501"/>
      <c r="O755" s="135" t="str">
        <f t="shared" si="125"/>
        <v/>
      </c>
    </row>
    <row r="756" spans="1:15" ht="30.75" customHeight="1" x14ac:dyDescent="0.25">
      <c r="A756" s="236">
        <f t="shared" si="126"/>
        <v>28</v>
      </c>
      <c r="B756" s="120"/>
      <c r="C756" s="121"/>
      <c r="D756" s="122"/>
      <c r="E756" s="121"/>
      <c r="F756" s="120"/>
      <c r="G756" s="120"/>
      <c r="H756" s="120"/>
      <c r="I756" s="120"/>
      <c r="J756" s="123"/>
      <c r="K756" s="123"/>
      <c r="L756" s="123"/>
      <c r="M756" s="123"/>
      <c r="N756" s="501"/>
      <c r="O756" s="135" t="str">
        <f t="shared" si="125"/>
        <v/>
      </c>
    </row>
    <row r="757" spans="1:15" ht="30.75" customHeight="1" x14ac:dyDescent="0.25">
      <c r="A757" s="235">
        <f t="shared" si="126"/>
        <v>29</v>
      </c>
      <c r="B757" s="114"/>
      <c r="C757" s="115"/>
      <c r="D757" s="116" t="s">
        <v>8</v>
      </c>
      <c r="E757" s="115"/>
      <c r="F757" s="114"/>
      <c r="G757" s="114"/>
      <c r="H757" s="114"/>
      <c r="I757" s="114"/>
      <c r="J757" s="117"/>
      <c r="K757" s="117"/>
      <c r="L757" s="117"/>
      <c r="M757" s="117"/>
      <c r="N757" s="501"/>
      <c r="O757" s="135" t="str">
        <f t="shared" si="125"/>
        <v/>
      </c>
    </row>
    <row r="758" spans="1:15" ht="30.75" customHeight="1" thickBot="1" x14ac:dyDescent="0.3">
      <c r="A758" s="236">
        <f t="shared" si="126"/>
        <v>30</v>
      </c>
      <c r="B758" s="120"/>
      <c r="C758" s="121"/>
      <c r="D758" s="122" t="s">
        <v>8</v>
      </c>
      <c r="E758" s="121"/>
      <c r="F758" s="120"/>
      <c r="G758" s="120"/>
      <c r="H758" s="120"/>
      <c r="I758" s="120"/>
      <c r="J758" s="123"/>
      <c r="K758" s="123"/>
      <c r="L758" s="123"/>
      <c r="M758" s="136"/>
      <c r="N758" s="501"/>
      <c r="O758" s="137" t="str">
        <f t="shared" si="125"/>
        <v/>
      </c>
    </row>
    <row r="759" spans="1:15" ht="30.75" customHeight="1" thickBot="1" x14ac:dyDescent="0.3">
      <c r="A759" s="498" t="s">
        <v>9</v>
      </c>
      <c r="B759" s="499"/>
      <c r="C759" s="499"/>
      <c r="D759" s="499"/>
      <c r="E759" s="499"/>
      <c r="F759" s="499"/>
      <c r="G759" s="499"/>
      <c r="H759" s="499"/>
      <c r="I759" s="500"/>
      <c r="J759" s="225">
        <f t="shared" ref="J759:L759" si="127">SUM(J729:J758)</f>
        <v>0</v>
      </c>
      <c r="K759" s="225">
        <f t="shared" si="127"/>
        <v>0</v>
      </c>
      <c r="L759" s="225">
        <f t="shared" si="127"/>
        <v>0</v>
      </c>
      <c r="M759" s="225">
        <f t="shared" ref="M759" si="128">SUM(M729:M758)</f>
        <v>0</v>
      </c>
      <c r="N759" s="501"/>
      <c r="O759" s="125"/>
    </row>
    <row r="760" spans="1:15" ht="30.75" customHeight="1" thickBot="1" x14ac:dyDescent="0.3">
      <c r="A760" s="455" t="s">
        <v>196</v>
      </c>
      <c r="B760" s="456"/>
      <c r="C760" s="456"/>
      <c r="D760" s="456"/>
      <c r="E760" s="456"/>
      <c r="F760" s="456"/>
      <c r="G760" s="456"/>
      <c r="H760" s="456"/>
      <c r="I760" s="456"/>
      <c r="J760" s="222">
        <f>J759</f>
        <v>0</v>
      </c>
      <c r="K760" s="222">
        <f t="shared" ref="K760:M760" si="129">K759</f>
        <v>0</v>
      </c>
      <c r="L760" s="222">
        <f t="shared" si="129"/>
        <v>0</v>
      </c>
      <c r="M760" s="226">
        <f t="shared" si="129"/>
        <v>0</v>
      </c>
      <c r="N760" s="501"/>
      <c r="O760" s="138"/>
    </row>
    <row r="761" spans="1:15" ht="30.75" customHeight="1" thickBot="1" x14ac:dyDescent="0.3">
      <c r="A761" s="85"/>
      <c r="B761" s="131"/>
      <c r="C761" s="131"/>
      <c r="D761" s="131"/>
      <c r="E761" s="131"/>
      <c r="F761" s="131"/>
      <c r="G761" s="131"/>
      <c r="H761" s="139"/>
      <c r="I761" s="139"/>
      <c r="J761" s="140"/>
      <c r="K761" s="140"/>
      <c r="L761" s="140"/>
      <c r="M761" s="140"/>
      <c r="N761" s="140"/>
      <c r="O761" s="141"/>
    </row>
    <row r="762" spans="1:15" s="109" customFormat="1" ht="61.5" customHeight="1" thickBot="1" x14ac:dyDescent="0.35">
      <c r="A762" s="227"/>
      <c r="B762" s="228"/>
      <c r="C762" s="228"/>
      <c r="D762" s="228"/>
      <c r="E762" s="228"/>
      <c r="F762" s="228"/>
      <c r="G762" s="228"/>
      <c r="H762" s="229"/>
      <c r="I762" s="229"/>
      <c r="J762" s="230" t="s">
        <v>77</v>
      </c>
      <c r="K762" s="231" t="s">
        <v>78</v>
      </c>
      <c r="L762" s="232" t="s">
        <v>76</v>
      </c>
      <c r="M762" s="232" t="s">
        <v>206</v>
      </c>
      <c r="N762" s="231" t="s">
        <v>68</v>
      </c>
      <c r="O762" s="142"/>
    </row>
    <row r="763" spans="1:15" s="144" customFormat="1" ht="30.75" customHeight="1" thickBot="1" x14ac:dyDescent="0.4">
      <c r="A763" s="445" t="s">
        <v>207</v>
      </c>
      <c r="B763" s="446"/>
      <c r="C763" s="446"/>
      <c r="D763" s="446"/>
      <c r="E763" s="446"/>
      <c r="F763" s="446"/>
      <c r="G763" s="446"/>
      <c r="H763" s="446"/>
      <c r="I763" s="447"/>
      <c r="J763" s="233">
        <f>J725+J760</f>
        <v>0</v>
      </c>
      <c r="K763" s="233">
        <f t="shared" ref="K763:M763" si="130">K725+K760</f>
        <v>0</v>
      </c>
      <c r="L763" s="233">
        <f t="shared" si="130"/>
        <v>0</v>
      </c>
      <c r="M763" s="233">
        <f t="shared" si="130"/>
        <v>0</v>
      </c>
      <c r="N763" s="234">
        <f>N725</f>
        <v>0</v>
      </c>
      <c r="O763" s="143"/>
    </row>
    <row r="764" spans="1:15" ht="30.75" customHeight="1" x14ac:dyDescent="0.25">
      <c r="N764" s="145"/>
      <c r="O764" s="133"/>
    </row>
    <row r="765" spans="1:15" ht="30.75" customHeight="1" x14ac:dyDescent="0.25">
      <c r="M765" s="83"/>
      <c r="N765" s="133"/>
      <c r="O765" s="133"/>
    </row>
    <row r="766" spans="1:15" ht="30.75" customHeight="1" x14ac:dyDescent="0.25">
      <c r="M766" s="83"/>
      <c r="N766" s="133"/>
      <c r="O766" s="133"/>
    </row>
    <row r="767" spans="1:15" ht="30.75" customHeight="1" x14ac:dyDescent="0.25">
      <c r="M767" s="83"/>
      <c r="N767" s="133"/>
      <c r="O767" s="133"/>
    </row>
    <row r="768" spans="1:15" ht="30.75" customHeight="1" x14ac:dyDescent="0.25"/>
    <row r="769" ht="30.75" customHeight="1" x14ac:dyDescent="0.25"/>
    <row r="770" ht="30.75" customHeight="1" x14ac:dyDescent="0.25"/>
    <row r="771" ht="30.75" customHeight="1" x14ac:dyDescent="0.25"/>
    <row r="772" ht="30.75" customHeight="1" x14ac:dyDescent="0.25"/>
    <row r="773" ht="30.75" customHeight="1" x14ac:dyDescent="0.25"/>
    <row r="774" ht="30.75" customHeight="1" x14ac:dyDescent="0.25"/>
    <row r="775" ht="30.75" customHeight="1" x14ac:dyDescent="0.25"/>
    <row r="776" ht="30.75" customHeight="1" x14ac:dyDescent="0.25"/>
    <row r="777" ht="30.75" customHeight="1" x14ac:dyDescent="0.25"/>
    <row r="778" ht="30.75" customHeight="1" x14ac:dyDescent="0.25"/>
    <row r="779" ht="30.75" customHeight="1" x14ac:dyDescent="0.25"/>
    <row r="780" ht="30.75" customHeight="1" x14ac:dyDescent="0.25"/>
    <row r="781" ht="30.75" customHeight="1" x14ac:dyDescent="0.25"/>
    <row r="782" ht="30.75" customHeight="1" x14ac:dyDescent="0.25"/>
    <row r="783" ht="30.75" customHeight="1" x14ac:dyDescent="0.25"/>
    <row r="784" ht="30.75" customHeight="1" x14ac:dyDescent="0.25"/>
    <row r="785" ht="30.75" customHeight="1" x14ac:dyDescent="0.25"/>
    <row r="786" ht="30.75" customHeight="1" x14ac:dyDescent="0.25"/>
    <row r="787" ht="30.75" customHeight="1" x14ac:dyDescent="0.25"/>
    <row r="788" ht="30.75" customHeight="1" x14ac:dyDescent="0.25"/>
    <row r="789" ht="30.75" customHeight="1" x14ac:dyDescent="0.25"/>
    <row r="790" ht="30.75" customHeight="1" x14ac:dyDescent="0.25"/>
    <row r="791" ht="30.75" customHeight="1" x14ac:dyDescent="0.25"/>
    <row r="792" ht="30.75" customHeight="1" x14ac:dyDescent="0.25"/>
    <row r="793" ht="30.75" customHeight="1" x14ac:dyDescent="0.25"/>
    <row r="794" ht="30.75" customHeight="1" x14ac:dyDescent="0.25"/>
    <row r="795" ht="30.75" customHeight="1" x14ac:dyDescent="0.25"/>
    <row r="796" ht="30.75" customHeight="1" x14ac:dyDescent="0.25"/>
    <row r="797" ht="30.75" customHeight="1" x14ac:dyDescent="0.25"/>
    <row r="798" ht="30.75" customHeight="1" x14ac:dyDescent="0.25"/>
    <row r="799" ht="30.75" customHeight="1" x14ac:dyDescent="0.25"/>
    <row r="800" ht="30.75" customHeight="1" x14ac:dyDescent="0.25"/>
    <row r="801" ht="30.75" customHeight="1" x14ac:dyDescent="0.25"/>
    <row r="802" ht="30.75" customHeight="1" x14ac:dyDescent="0.25"/>
    <row r="803" ht="30.75" customHeight="1" x14ac:dyDescent="0.25"/>
    <row r="804" ht="30.75" customHeight="1" x14ac:dyDescent="0.25"/>
    <row r="805" ht="30.75" customHeight="1" x14ac:dyDescent="0.25"/>
    <row r="806" ht="30.75" customHeight="1" x14ac:dyDescent="0.25"/>
    <row r="807" ht="30.75" customHeight="1" x14ac:dyDescent="0.25"/>
    <row r="808" ht="30.75" customHeight="1" x14ac:dyDescent="0.25"/>
    <row r="809" ht="30.75" customHeight="1" x14ac:dyDescent="0.25"/>
    <row r="810" ht="30.75" customHeight="1" x14ac:dyDescent="0.25"/>
    <row r="811" ht="30.75" customHeight="1" x14ac:dyDescent="0.25"/>
    <row r="812" ht="30.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row r="1018" ht="15.75" customHeight="1" x14ac:dyDescent="0.25"/>
    <row r="1019" ht="15.75" customHeight="1" x14ac:dyDescent="0.25"/>
    <row r="1020" ht="15.75" customHeight="1" x14ac:dyDescent="0.25"/>
    <row r="1021" ht="15.75" customHeight="1" x14ac:dyDescent="0.25"/>
    <row r="1022" ht="15.75" customHeight="1" x14ac:dyDescent="0.25"/>
    <row r="1023" ht="15.75" customHeight="1" x14ac:dyDescent="0.25"/>
    <row r="1024" ht="15.75" customHeight="1" x14ac:dyDescent="0.25"/>
    <row r="1025" ht="15.75" customHeight="1" x14ac:dyDescent="0.25"/>
    <row r="1026" ht="15.75" customHeight="1" x14ac:dyDescent="0.25"/>
    <row r="1027" ht="15.75" customHeight="1" x14ac:dyDescent="0.25"/>
    <row r="1028" ht="15.75" customHeight="1" x14ac:dyDescent="0.25"/>
    <row r="1029" ht="15.75" customHeight="1" x14ac:dyDescent="0.25"/>
    <row r="1030" ht="15.75" customHeight="1" x14ac:dyDescent="0.25"/>
    <row r="1031" ht="15.75" customHeight="1" x14ac:dyDescent="0.25"/>
    <row r="1032" ht="15.75" customHeight="1" x14ac:dyDescent="0.25"/>
    <row r="1033" ht="15.75" customHeight="1" x14ac:dyDescent="0.25"/>
    <row r="1034" ht="15.75" customHeight="1" x14ac:dyDescent="0.25"/>
    <row r="1035" ht="15.75" customHeight="1" x14ac:dyDescent="0.25"/>
    <row r="1036" ht="15.75" customHeight="1" x14ac:dyDescent="0.25"/>
    <row r="1037" ht="15.75" customHeight="1" x14ac:dyDescent="0.25"/>
    <row r="1038" ht="15.75" customHeight="1" x14ac:dyDescent="0.25"/>
    <row r="1039" ht="15.75" customHeight="1" x14ac:dyDescent="0.25"/>
    <row r="1040" ht="15.75" customHeight="1" x14ac:dyDescent="0.25"/>
    <row r="1041" ht="15.75" customHeight="1" x14ac:dyDescent="0.25"/>
    <row r="1042" ht="15.75" customHeight="1" x14ac:dyDescent="0.25"/>
    <row r="1043" ht="15.75" customHeight="1" x14ac:dyDescent="0.25"/>
    <row r="1044" ht="15.75" customHeight="1" x14ac:dyDescent="0.25"/>
    <row r="1045" ht="15.75" customHeight="1" x14ac:dyDescent="0.25"/>
    <row r="1046" ht="15.75" customHeight="1" x14ac:dyDescent="0.25"/>
    <row r="1047" ht="15.75" customHeight="1" x14ac:dyDescent="0.25"/>
    <row r="1048" ht="15.75" customHeight="1" x14ac:dyDescent="0.25"/>
    <row r="1049" ht="15.75" customHeight="1" x14ac:dyDescent="0.25"/>
    <row r="1050" ht="15.75" customHeight="1" x14ac:dyDescent="0.25"/>
    <row r="1051" ht="15.75" customHeight="1" x14ac:dyDescent="0.25"/>
    <row r="1052" ht="15.75" customHeight="1" x14ac:dyDescent="0.25"/>
    <row r="1053" ht="15.75" customHeight="1" x14ac:dyDescent="0.25"/>
    <row r="1054" ht="15.75" customHeight="1" x14ac:dyDescent="0.25"/>
    <row r="1055" ht="15.75" customHeight="1" x14ac:dyDescent="0.25"/>
    <row r="1056" ht="15.75" customHeight="1" x14ac:dyDescent="0.25"/>
    <row r="1057" ht="15.75" customHeight="1" x14ac:dyDescent="0.25"/>
    <row r="1058" ht="15.75" customHeight="1" x14ac:dyDescent="0.25"/>
    <row r="1059" ht="15.75" customHeight="1" x14ac:dyDescent="0.25"/>
    <row r="1060" ht="15.75" customHeight="1" x14ac:dyDescent="0.25"/>
    <row r="1061" ht="15.75" customHeight="1" x14ac:dyDescent="0.25"/>
    <row r="1062" ht="15.75" customHeight="1" x14ac:dyDescent="0.25"/>
    <row r="1063" ht="15.75" customHeight="1" x14ac:dyDescent="0.25"/>
    <row r="1064" ht="15.75" customHeight="1" x14ac:dyDescent="0.25"/>
    <row r="1065" ht="15.75" customHeight="1" x14ac:dyDescent="0.25"/>
    <row r="1066" ht="15.75" customHeight="1" x14ac:dyDescent="0.25"/>
    <row r="1067" ht="15.75" customHeight="1" x14ac:dyDescent="0.25"/>
    <row r="1068" ht="15.75" customHeight="1" x14ac:dyDescent="0.25"/>
    <row r="1069" ht="15.75" customHeight="1" x14ac:dyDescent="0.25"/>
    <row r="1070" ht="15.75" customHeight="1" x14ac:dyDescent="0.25"/>
    <row r="1071" ht="15.75" customHeight="1" x14ac:dyDescent="0.25"/>
    <row r="1072" ht="15.75" customHeight="1" x14ac:dyDescent="0.25"/>
    <row r="1073" ht="15.75" customHeight="1" x14ac:dyDescent="0.25"/>
    <row r="1074" ht="15.75" customHeight="1" x14ac:dyDescent="0.25"/>
    <row r="1075" ht="15.75" customHeight="1" x14ac:dyDescent="0.25"/>
    <row r="1076" ht="15.75" customHeight="1" x14ac:dyDescent="0.25"/>
    <row r="1077" ht="15.75" customHeight="1" x14ac:dyDescent="0.25"/>
    <row r="1078" ht="15.75" customHeight="1" x14ac:dyDescent="0.25"/>
    <row r="1079" ht="15.75" customHeight="1" x14ac:dyDescent="0.25"/>
    <row r="1080" ht="15.75" customHeight="1" x14ac:dyDescent="0.25"/>
    <row r="1081" ht="15.75" customHeight="1" x14ac:dyDescent="0.25"/>
    <row r="1082" ht="15.75" customHeight="1" x14ac:dyDescent="0.25"/>
    <row r="1083" ht="15.75" customHeight="1" x14ac:dyDescent="0.25"/>
    <row r="1084" ht="15.75" customHeight="1" x14ac:dyDescent="0.25"/>
    <row r="1085" ht="15.75" customHeight="1" x14ac:dyDescent="0.25"/>
    <row r="1086" ht="15.75" customHeight="1" x14ac:dyDescent="0.25"/>
    <row r="1087" ht="15.75" customHeight="1" x14ac:dyDescent="0.25"/>
    <row r="1088" ht="15.75" customHeight="1" x14ac:dyDescent="0.25"/>
    <row r="1089" ht="15.75" customHeight="1" x14ac:dyDescent="0.25"/>
    <row r="1090" ht="15.75" customHeight="1" x14ac:dyDescent="0.25"/>
    <row r="1091" ht="15.75" customHeight="1" x14ac:dyDescent="0.25"/>
    <row r="1092" ht="15.75" customHeight="1" x14ac:dyDescent="0.25"/>
    <row r="1093" ht="15.75" customHeight="1" x14ac:dyDescent="0.25"/>
    <row r="1094" ht="15.75" customHeight="1" x14ac:dyDescent="0.25"/>
    <row r="1095" ht="15.75" customHeight="1" x14ac:dyDescent="0.25"/>
    <row r="1096" ht="15.75" customHeight="1" x14ac:dyDescent="0.25"/>
    <row r="1097" ht="15.75" customHeight="1" x14ac:dyDescent="0.25"/>
    <row r="1098" ht="15.75" customHeight="1" x14ac:dyDescent="0.25"/>
    <row r="1099" ht="15.75" customHeight="1" x14ac:dyDescent="0.25"/>
    <row r="1100" ht="15.75" customHeight="1" x14ac:dyDescent="0.25"/>
    <row r="1101" ht="15.75" customHeight="1" x14ac:dyDescent="0.25"/>
    <row r="1102" ht="15.75" customHeight="1" x14ac:dyDescent="0.25"/>
    <row r="1103" ht="15.75" customHeight="1" x14ac:dyDescent="0.25"/>
    <row r="1104" ht="15.75" customHeight="1" x14ac:dyDescent="0.25"/>
    <row r="1105" ht="15.75" customHeight="1" x14ac:dyDescent="0.25"/>
    <row r="1106" ht="15.75" customHeight="1" x14ac:dyDescent="0.25"/>
    <row r="1107" ht="15.75" customHeight="1" x14ac:dyDescent="0.25"/>
    <row r="1108" ht="15.75" customHeight="1" x14ac:dyDescent="0.25"/>
    <row r="1109" ht="15.75" customHeight="1" x14ac:dyDescent="0.25"/>
    <row r="1110" ht="15.75" customHeight="1" x14ac:dyDescent="0.25"/>
    <row r="1111" ht="15.75" customHeight="1" x14ac:dyDescent="0.25"/>
    <row r="1112" ht="15.75" customHeight="1" x14ac:dyDescent="0.25"/>
    <row r="1113" ht="15.75" customHeight="1" x14ac:dyDescent="0.25"/>
    <row r="1114" ht="15.75" customHeight="1" x14ac:dyDescent="0.25"/>
    <row r="1115" ht="15.75" customHeight="1" x14ac:dyDescent="0.25"/>
    <row r="1116" ht="15.75" customHeight="1" x14ac:dyDescent="0.25"/>
    <row r="1117" ht="15.75" customHeight="1" x14ac:dyDescent="0.25"/>
    <row r="1118" ht="15.75" customHeight="1" x14ac:dyDescent="0.25"/>
    <row r="1119" ht="15.75" customHeight="1" x14ac:dyDescent="0.25"/>
    <row r="1120" ht="15.75" customHeight="1" x14ac:dyDescent="0.25"/>
    <row r="1121" ht="15.75" customHeight="1" x14ac:dyDescent="0.25"/>
    <row r="1122" ht="15.75" customHeight="1" x14ac:dyDescent="0.25"/>
    <row r="1123" ht="15.75" customHeight="1" x14ac:dyDescent="0.25"/>
    <row r="1124" ht="15.75" customHeight="1" x14ac:dyDescent="0.25"/>
    <row r="1125" ht="15.75" customHeight="1" x14ac:dyDescent="0.25"/>
    <row r="1126" ht="15.75" customHeight="1" x14ac:dyDescent="0.25"/>
    <row r="1127" ht="15.75" customHeight="1" x14ac:dyDescent="0.25"/>
    <row r="1128" ht="15.75" customHeight="1" x14ac:dyDescent="0.25"/>
    <row r="1129" ht="15.75" customHeight="1" x14ac:dyDescent="0.25"/>
    <row r="1130" ht="15.75" customHeight="1" x14ac:dyDescent="0.25"/>
    <row r="1131" ht="15.75" customHeight="1" x14ac:dyDescent="0.25"/>
    <row r="1132" ht="15.75" customHeight="1" x14ac:dyDescent="0.25"/>
    <row r="1133" ht="15.75" customHeight="1" x14ac:dyDescent="0.25"/>
    <row r="1134" ht="15.75" customHeight="1" x14ac:dyDescent="0.25"/>
    <row r="1135" ht="15.75" customHeight="1" x14ac:dyDescent="0.25"/>
    <row r="1136" ht="15.75" customHeight="1" x14ac:dyDescent="0.25"/>
    <row r="1137" ht="15.75" customHeight="1" x14ac:dyDescent="0.25"/>
    <row r="1138" ht="15.75" customHeight="1" x14ac:dyDescent="0.25"/>
    <row r="1139" ht="15.75" customHeight="1" x14ac:dyDescent="0.25"/>
    <row r="1140" ht="15.75" customHeight="1" x14ac:dyDescent="0.25"/>
    <row r="1141" ht="15.75" customHeight="1" x14ac:dyDescent="0.25"/>
    <row r="1142" ht="15.75" customHeight="1" x14ac:dyDescent="0.25"/>
    <row r="1143" ht="15.75" customHeight="1" x14ac:dyDescent="0.25"/>
    <row r="1144" ht="15.75" customHeight="1" x14ac:dyDescent="0.25"/>
    <row r="1145" ht="15.75" customHeight="1" x14ac:dyDescent="0.25"/>
    <row r="1146" ht="15.75" customHeight="1" x14ac:dyDescent="0.25"/>
    <row r="1147" ht="15.75" customHeight="1" x14ac:dyDescent="0.25"/>
    <row r="1148" ht="15.75" customHeight="1" x14ac:dyDescent="0.25"/>
    <row r="1149" ht="15.75" customHeight="1" x14ac:dyDescent="0.25"/>
    <row r="1150" ht="15.75" customHeight="1" x14ac:dyDescent="0.25"/>
    <row r="1151" ht="15.75" customHeight="1" x14ac:dyDescent="0.25"/>
    <row r="1152" ht="15.75" customHeight="1" x14ac:dyDescent="0.25"/>
    <row r="1153" ht="15.75" customHeight="1" x14ac:dyDescent="0.25"/>
    <row r="1154" ht="15.75" customHeight="1" x14ac:dyDescent="0.25"/>
    <row r="1155" ht="15.75" customHeight="1" x14ac:dyDescent="0.25"/>
    <row r="1156" ht="15.75" customHeight="1" x14ac:dyDescent="0.25"/>
    <row r="1157" ht="15.75" customHeight="1" x14ac:dyDescent="0.25"/>
    <row r="1158" ht="15.75" customHeight="1" x14ac:dyDescent="0.25"/>
    <row r="1159" ht="15.75" customHeight="1" x14ac:dyDescent="0.25"/>
    <row r="1160" ht="15.75" customHeight="1" x14ac:dyDescent="0.25"/>
    <row r="1161" ht="15.75" customHeight="1" x14ac:dyDescent="0.25"/>
    <row r="1162" ht="15.75" customHeight="1" x14ac:dyDescent="0.25"/>
    <row r="1163" ht="15.75" customHeight="1" x14ac:dyDescent="0.25"/>
    <row r="1164" ht="15.75" customHeight="1" x14ac:dyDescent="0.25"/>
    <row r="1165" ht="15.75" customHeight="1" x14ac:dyDescent="0.25"/>
    <row r="1166" ht="15.75" customHeight="1" x14ac:dyDescent="0.25"/>
    <row r="1167" ht="15.75" customHeight="1" x14ac:dyDescent="0.25"/>
    <row r="1168" ht="15.75" customHeight="1" x14ac:dyDescent="0.25"/>
    <row r="1169" ht="15.75" customHeight="1" x14ac:dyDescent="0.25"/>
    <row r="1170" ht="15.75" customHeight="1" x14ac:dyDescent="0.25"/>
    <row r="1171" ht="15.75" customHeight="1" x14ac:dyDescent="0.25"/>
    <row r="1172" ht="15.75" customHeight="1" x14ac:dyDescent="0.25"/>
    <row r="1173" ht="15.75" customHeight="1" x14ac:dyDescent="0.25"/>
    <row r="1174" ht="15.75" customHeight="1" x14ac:dyDescent="0.25"/>
    <row r="1175" ht="15.75" customHeight="1" x14ac:dyDescent="0.25"/>
    <row r="1176" ht="15.75" customHeight="1" x14ac:dyDescent="0.25"/>
    <row r="1177" ht="15.75" customHeight="1" x14ac:dyDescent="0.25"/>
    <row r="1178" ht="15.75" customHeight="1" x14ac:dyDescent="0.25"/>
    <row r="1179" ht="15.75" customHeight="1" x14ac:dyDescent="0.25"/>
    <row r="1180" ht="15.75" customHeight="1" x14ac:dyDescent="0.25"/>
    <row r="1181" ht="15.75" customHeight="1" x14ac:dyDescent="0.25"/>
    <row r="1182" ht="15.75" customHeight="1" x14ac:dyDescent="0.25"/>
    <row r="1183" ht="15.75" customHeight="1" x14ac:dyDescent="0.25"/>
    <row r="1184" ht="15.75" customHeight="1" x14ac:dyDescent="0.25"/>
    <row r="1185" ht="15.75" customHeight="1" x14ac:dyDescent="0.25"/>
    <row r="1186" ht="15.75" customHeight="1" x14ac:dyDescent="0.25"/>
    <row r="1187" ht="15.75" customHeight="1" x14ac:dyDescent="0.25"/>
    <row r="1188" ht="15.75" customHeight="1" x14ac:dyDescent="0.25"/>
    <row r="1189" ht="15.75" customHeight="1" x14ac:dyDescent="0.25"/>
    <row r="1190" ht="15.75" customHeight="1" x14ac:dyDescent="0.25"/>
    <row r="1191" ht="15.75" customHeight="1" x14ac:dyDescent="0.25"/>
    <row r="1192" ht="15.75" customHeight="1" x14ac:dyDescent="0.25"/>
    <row r="1193" ht="15.75" customHeight="1" x14ac:dyDescent="0.25"/>
    <row r="1194" ht="15.75" customHeight="1" x14ac:dyDescent="0.25"/>
    <row r="1195" ht="15.75" customHeight="1" x14ac:dyDescent="0.25"/>
    <row r="1196" ht="15.75" customHeight="1" x14ac:dyDescent="0.25"/>
    <row r="1197" ht="15.75" customHeight="1" x14ac:dyDescent="0.25"/>
    <row r="1198" ht="15.75" customHeight="1" x14ac:dyDescent="0.25"/>
    <row r="1199" ht="15.75" customHeight="1" x14ac:dyDescent="0.25"/>
    <row r="1200" ht="15.75" customHeight="1" x14ac:dyDescent="0.25"/>
    <row r="1201" ht="15.75" customHeight="1" x14ac:dyDescent="0.25"/>
    <row r="1202" ht="15.75" customHeight="1" x14ac:dyDescent="0.25"/>
    <row r="1203" ht="15.75" customHeight="1" x14ac:dyDescent="0.25"/>
    <row r="1204" ht="15.75" customHeight="1" x14ac:dyDescent="0.25"/>
    <row r="1205" ht="15.75" customHeight="1" x14ac:dyDescent="0.25"/>
    <row r="1206" ht="15.75" customHeight="1" x14ac:dyDescent="0.25"/>
    <row r="1207" ht="15.75" customHeight="1" x14ac:dyDescent="0.25"/>
    <row r="1208" ht="15.75" customHeight="1" x14ac:dyDescent="0.25"/>
    <row r="1209" ht="15.75" customHeight="1" x14ac:dyDescent="0.25"/>
    <row r="1210" ht="15.75" customHeight="1" x14ac:dyDescent="0.25"/>
    <row r="1211" ht="15.75" customHeight="1" x14ac:dyDescent="0.25"/>
    <row r="1212" ht="15.75" customHeight="1" x14ac:dyDescent="0.25"/>
    <row r="1213" ht="15.75" customHeight="1" x14ac:dyDescent="0.25"/>
    <row r="1214" ht="15.75" customHeight="1" x14ac:dyDescent="0.25"/>
    <row r="1215" ht="15.75" customHeight="1" x14ac:dyDescent="0.25"/>
    <row r="1216" ht="15.75" customHeight="1" x14ac:dyDescent="0.25"/>
    <row r="1217" ht="15.75" customHeight="1" x14ac:dyDescent="0.25"/>
    <row r="1218" ht="15.75" customHeight="1" x14ac:dyDescent="0.25"/>
    <row r="1219" ht="15.75" customHeight="1" x14ac:dyDescent="0.25"/>
    <row r="1220" ht="15.75" customHeight="1" x14ac:dyDescent="0.25"/>
    <row r="1221" ht="15.75" customHeight="1" x14ac:dyDescent="0.25"/>
    <row r="1222" ht="15.75" customHeight="1" x14ac:dyDescent="0.25"/>
    <row r="1223" ht="15.75" customHeight="1" x14ac:dyDescent="0.25"/>
    <row r="1224" ht="15.75" customHeight="1" x14ac:dyDescent="0.25"/>
    <row r="1225" ht="15.75" customHeight="1" x14ac:dyDescent="0.25"/>
    <row r="1226" ht="15.75" customHeight="1" x14ac:dyDescent="0.25"/>
    <row r="1227" ht="15.75" customHeight="1" x14ac:dyDescent="0.25"/>
    <row r="1228" ht="15.75" customHeight="1" x14ac:dyDescent="0.25"/>
    <row r="1229" ht="15.75" customHeight="1" x14ac:dyDescent="0.25"/>
    <row r="1230" ht="15.75" customHeight="1" x14ac:dyDescent="0.25"/>
    <row r="1231" ht="15.75" customHeight="1" x14ac:dyDescent="0.25"/>
    <row r="1232" ht="15.75" customHeight="1" x14ac:dyDescent="0.25"/>
    <row r="1233" ht="15.75" customHeight="1" x14ac:dyDescent="0.25"/>
    <row r="1234" ht="15.75" customHeight="1" x14ac:dyDescent="0.25"/>
    <row r="1235" ht="15.75" customHeight="1" x14ac:dyDescent="0.25"/>
    <row r="1236" ht="15.75" customHeight="1" x14ac:dyDescent="0.25"/>
    <row r="1237" ht="15.75" customHeight="1" x14ac:dyDescent="0.25"/>
    <row r="1238" ht="15.75" customHeight="1" x14ac:dyDescent="0.25"/>
    <row r="1239" ht="15.75" customHeight="1" x14ac:dyDescent="0.25"/>
    <row r="1240" ht="15.75" customHeight="1" x14ac:dyDescent="0.25"/>
    <row r="1241" ht="15.75" customHeight="1" x14ac:dyDescent="0.25"/>
    <row r="1242" ht="15.75" customHeight="1" x14ac:dyDescent="0.25"/>
    <row r="1243" ht="15.75" customHeight="1" x14ac:dyDescent="0.25"/>
    <row r="1244" ht="15.75" customHeight="1" x14ac:dyDescent="0.25"/>
    <row r="1245" ht="15.75" customHeight="1" x14ac:dyDescent="0.25"/>
    <row r="1246" ht="15.75" customHeight="1" x14ac:dyDescent="0.25"/>
    <row r="1247" ht="15.75" customHeight="1" x14ac:dyDescent="0.25"/>
    <row r="1248" ht="15.75" customHeight="1" x14ac:dyDescent="0.25"/>
    <row r="1249" ht="15.75" customHeight="1" x14ac:dyDescent="0.25"/>
    <row r="1250" ht="15.75" customHeight="1" x14ac:dyDescent="0.25"/>
    <row r="1251" ht="15.75" customHeight="1" x14ac:dyDescent="0.25"/>
    <row r="1252" ht="15.75" customHeight="1" x14ac:dyDescent="0.25"/>
    <row r="1253" ht="15.75" customHeight="1" x14ac:dyDescent="0.25"/>
    <row r="1254" ht="15.75" customHeight="1" x14ac:dyDescent="0.25"/>
    <row r="1255" ht="15.75" customHeight="1" x14ac:dyDescent="0.25"/>
    <row r="1256" ht="15.75" customHeight="1" x14ac:dyDescent="0.25"/>
    <row r="1257" ht="15.75" customHeight="1" x14ac:dyDescent="0.25"/>
    <row r="1258" ht="15.75" customHeight="1" x14ac:dyDescent="0.25"/>
    <row r="1259" ht="15.75" customHeight="1" x14ac:dyDescent="0.25"/>
    <row r="1260" ht="15.75" customHeight="1" x14ac:dyDescent="0.25"/>
    <row r="1261" ht="15.75" customHeight="1" x14ac:dyDescent="0.25"/>
    <row r="1262" ht="15.75" customHeight="1" x14ac:dyDescent="0.25"/>
    <row r="1263" ht="15.75" customHeight="1" x14ac:dyDescent="0.25"/>
    <row r="1264" ht="15.75" customHeight="1" x14ac:dyDescent="0.25"/>
    <row r="1265" ht="15.75" customHeight="1" x14ac:dyDescent="0.25"/>
    <row r="1266" ht="15.75" customHeight="1" x14ac:dyDescent="0.25"/>
    <row r="1267" ht="15.75" customHeight="1" x14ac:dyDescent="0.25"/>
    <row r="1268" ht="15.75" customHeight="1" x14ac:dyDescent="0.25"/>
    <row r="1269" ht="15.75" customHeight="1" x14ac:dyDescent="0.25"/>
    <row r="1270" ht="15.75" customHeight="1" x14ac:dyDescent="0.25"/>
    <row r="1271" ht="15.75" customHeight="1" x14ac:dyDescent="0.25"/>
    <row r="1272" ht="15.75" customHeight="1" x14ac:dyDescent="0.25"/>
    <row r="1273" ht="15.75" customHeight="1" x14ac:dyDescent="0.25"/>
    <row r="1274" ht="15.75" customHeight="1" x14ac:dyDescent="0.25"/>
    <row r="1275" ht="15.75" customHeight="1" x14ac:dyDescent="0.25"/>
    <row r="1276" ht="15.75" customHeight="1" x14ac:dyDescent="0.25"/>
    <row r="1277" ht="15.75" customHeight="1" x14ac:dyDescent="0.25"/>
    <row r="1278" ht="15.75" customHeight="1" x14ac:dyDescent="0.25"/>
    <row r="1279" ht="15.75" customHeight="1" x14ac:dyDescent="0.25"/>
    <row r="1280" ht="15.75" customHeight="1" x14ac:dyDescent="0.25"/>
    <row r="1281" ht="15.75" customHeight="1" x14ac:dyDescent="0.25"/>
    <row r="1282" ht="15.75" customHeight="1" x14ac:dyDescent="0.25"/>
    <row r="1283" ht="15.75" customHeight="1" x14ac:dyDescent="0.25"/>
    <row r="1284" ht="15.75" customHeight="1" x14ac:dyDescent="0.25"/>
    <row r="1285" ht="15.75" customHeight="1" x14ac:dyDescent="0.25"/>
    <row r="1286" ht="15.75" customHeight="1" x14ac:dyDescent="0.25"/>
    <row r="1287" ht="15.75" customHeight="1" x14ac:dyDescent="0.25"/>
    <row r="1288" ht="15.75" customHeight="1" x14ac:dyDescent="0.25"/>
    <row r="1289" ht="15.75" customHeight="1" x14ac:dyDescent="0.25"/>
    <row r="1290" ht="15.75" customHeight="1" x14ac:dyDescent="0.25"/>
    <row r="1291" ht="15.75" customHeight="1" x14ac:dyDescent="0.25"/>
    <row r="1292" ht="15.75" customHeight="1" x14ac:dyDescent="0.25"/>
    <row r="1293" ht="15.75" customHeight="1" x14ac:dyDescent="0.25"/>
    <row r="1294" ht="15.75" customHeight="1" x14ac:dyDescent="0.25"/>
    <row r="1295" ht="15.75" customHeight="1" x14ac:dyDescent="0.25"/>
    <row r="1296" ht="15.75" customHeight="1" x14ac:dyDescent="0.25"/>
    <row r="1297" ht="15.75" customHeight="1" x14ac:dyDescent="0.25"/>
    <row r="1298" ht="15.75" customHeight="1" x14ac:dyDescent="0.25"/>
    <row r="1299" ht="15.75" customHeight="1" x14ac:dyDescent="0.25"/>
    <row r="1300" ht="15.75" customHeight="1" x14ac:dyDescent="0.25"/>
    <row r="1301" ht="15.75" customHeight="1" x14ac:dyDescent="0.25"/>
    <row r="1302" ht="15.75" customHeight="1" x14ac:dyDescent="0.25"/>
    <row r="1303" ht="15.75" customHeight="1" x14ac:dyDescent="0.25"/>
    <row r="1304" ht="15.75" customHeight="1" x14ac:dyDescent="0.25"/>
    <row r="1305" ht="15.75" customHeight="1" x14ac:dyDescent="0.25"/>
    <row r="1306" ht="15.75" customHeight="1" x14ac:dyDescent="0.25"/>
    <row r="1307" ht="15.75" customHeight="1" x14ac:dyDescent="0.25"/>
    <row r="1308" ht="15.75" customHeight="1" x14ac:dyDescent="0.25"/>
    <row r="1309" ht="15.75" customHeight="1" x14ac:dyDescent="0.25"/>
    <row r="1310" ht="15.75" customHeight="1" x14ac:dyDescent="0.25"/>
    <row r="1311" ht="15.75" customHeight="1" x14ac:dyDescent="0.25"/>
    <row r="1312" ht="15.75" customHeight="1" x14ac:dyDescent="0.25"/>
    <row r="1313" ht="15.75" customHeight="1" x14ac:dyDescent="0.25"/>
    <row r="1314" ht="15.75" customHeight="1" x14ac:dyDescent="0.25"/>
    <row r="1315" ht="15.75" customHeight="1" x14ac:dyDescent="0.25"/>
    <row r="1316" ht="15.75" customHeight="1" x14ac:dyDescent="0.25"/>
    <row r="1317" ht="15.75" customHeight="1" x14ac:dyDescent="0.25"/>
    <row r="1318" ht="15.75" customHeight="1" x14ac:dyDescent="0.25"/>
    <row r="1319" ht="15.75" customHeight="1" x14ac:dyDescent="0.25"/>
    <row r="1320" ht="15.75" customHeight="1" x14ac:dyDescent="0.25"/>
    <row r="1321" ht="15.75" customHeight="1" x14ac:dyDescent="0.25"/>
    <row r="1322" ht="15.75" customHeight="1" x14ac:dyDescent="0.25"/>
    <row r="1323" ht="15.75" customHeight="1" x14ac:dyDescent="0.25"/>
    <row r="1324" ht="15.75" customHeight="1" x14ac:dyDescent="0.25"/>
    <row r="1325" ht="15.75" customHeight="1" x14ac:dyDescent="0.25"/>
    <row r="1326" ht="15.75" customHeight="1" x14ac:dyDescent="0.25"/>
    <row r="1327" ht="15.75" customHeight="1" x14ac:dyDescent="0.25"/>
    <row r="1328" ht="15.75" customHeight="1" x14ac:dyDescent="0.25"/>
    <row r="1329" ht="15.75" customHeight="1" x14ac:dyDescent="0.25"/>
    <row r="1330" ht="15.75" customHeight="1" x14ac:dyDescent="0.25"/>
    <row r="1331" ht="15.75" customHeight="1" x14ac:dyDescent="0.25"/>
    <row r="1332" ht="15.75" customHeight="1" x14ac:dyDescent="0.25"/>
    <row r="1333" ht="15.75" customHeight="1" x14ac:dyDescent="0.25"/>
    <row r="1334" ht="15.75" customHeight="1" x14ac:dyDescent="0.25"/>
    <row r="1335" ht="15.75" customHeight="1" x14ac:dyDescent="0.25"/>
    <row r="1336" ht="15.75" customHeight="1" x14ac:dyDescent="0.25"/>
    <row r="1337" ht="15.75" customHeight="1" x14ac:dyDescent="0.25"/>
    <row r="1338" ht="15.75" customHeight="1" x14ac:dyDescent="0.25"/>
    <row r="1339" ht="15.75" customHeight="1" x14ac:dyDescent="0.25"/>
    <row r="1340" ht="15.75" customHeight="1" x14ac:dyDescent="0.25"/>
    <row r="1341" ht="15.75" customHeight="1" x14ac:dyDescent="0.25"/>
    <row r="1342" ht="15.75" customHeight="1" x14ac:dyDescent="0.25"/>
  </sheetData>
  <sheetProtection algorithmName="SHA-512" hashValue="TzT6B5zABqk0Iy/Vwmk7rfs3srt/sVkvXemvux4YB9SM2l9mtSMd+HuHcXmj8d15Ze0uMBUl3PRWhQnBVuyVOw==" saltValue="fbR4rG5jArhgwmlDAJi9Nw==" spinCount="100000" sheet="1" objects="1" scenarios="1" selectLockedCells="1"/>
  <mergeCells count="94">
    <mergeCell ref="N728:N760"/>
    <mergeCell ref="A696:I696"/>
    <mergeCell ref="A698:O698"/>
    <mergeCell ref="A720:I720"/>
    <mergeCell ref="A721:I721"/>
    <mergeCell ref="A723:I723"/>
    <mergeCell ref="A561:I561"/>
    <mergeCell ref="A586:I586"/>
    <mergeCell ref="A620:I620"/>
    <mergeCell ref="A645:I645"/>
    <mergeCell ref="A670:I670"/>
    <mergeCell ref="A596:O596"/>
    <mergeCell ref="A155:I155"/>
    <mergeCell ref="A187:I187"/>
    <mergeCell ref="A216:I216"/>
    <mergeCell ref="A157:I157"/>
    <mergeCell ref="A148:O148"/>
    <mergeCell ref="A92:I92"/>
    <mergeCell ref="A101:I101"/>
    <mergeCell ref="A110:I110"/>
    <mergeCell ref="A127:I127"/>
    <mergeCell ref="A146:I146"/>
    <mergeCell ref="A218:O218"/>
    <mergeCell ref="A400:O400"/>
    <mergeCell ref="A470:O470"/>
    <mergeCell ref="A589:I589"/>
    <mergeCell ref="A590:H594"/>
    <mergeCell ref="A539:O539"/>
    <mergeCell ref="A225:I225"/>
    <mergeCell ref="A262:I262"/>
    <mergeCell ref="A296:I296"/>
    <mergeCell ref="A330:I330"/>
    <mergeCell ref="A364:I364"/>
    <mergeCell ref="A482:O482"/>
    <mergeCell ref="A508:O508"/>
    <mergeCell ref="A505:I505"/>
    <mergeCell ref="A536:I536"/>
    <mergeCell ref="A227:I227"/>
    <mergeCell ref="A479:I479"/>
    <mergeCell ref="A441:O441"/>
    <mergeCell ref="A412:O412"/>
    <mergeCell ref="A398:I398"/>
    <mergeCell ref="A407:I407"/>
    <mergeCell ref="A439:I439"/>
    <mergeCell ref="A468:I468"/>
    <mergeCell ref="A477:I477"/>
    <mergeCell ref="A504:I504"/>
    <mergeCell ref="A535:I535"/>
    <mergeCell ref="A114:O114"/>
    <mergeCell ref="A115:O115"/>
    <mergeCell ref="A129:O129"/>
    <mergeCell ref="A411:O411"/>
    <mergeCell ref="A159:O159"/>
    <mergeCell ref="A160:O160"/>
    <mergeCell ref="A189:O189"/>
    <mergeCell ref="A229:O229"/>
    <mergeCell ref="A230:O230"/>
    <mergeCell ref="A264:O264"/>
    <mergeCell ref="A409:I409"/>
    <mergeCell ref="A298:O298"/>
    <mergeCell ref="A332:O332"/>
    <mergeCell ref="A366:O366"/>
    <mergeCell ref="A763:I763"/>
    <mergeCell ref="A727:O727"/>
    <mergeCell ref="A598:O598"/>
    <mergeCell ref="A562:I562"/>
    <mergeCell ref="A621:I621"/>
    <mergeCell ref="A725:I725"/>
    <mergeCell ref="A564:O564"/>
    <mergeCell ref="A587:I587"/>
    <mergeCell ref="A648:O648"/>
    <mergeCell ref="A671:I671"/>
    <mergeCell ref="A623:O623"/>
    <mergeCell ref="A646:I646"/>
    <mergeCell ref="A673:O673"/>
    <mergeCell ref="A695:I695"/>
    <mergeCell ref="A759:I759"/>
    <mergeCell ref="A760:I760"/>
    <mergeCell ref="A112:I112"/>
    <mergeCell ref="A1:O1"/>
    <mergeCell ref="A7:O7"/>
    <mergeCell ref="A8:O8"/>
    <mergeCell ref="A37:O37"/>
    <mergeCell ref="A94:O94"/>
    <mergeCell ref="A66:O66"/>
    <mergeCell ref="A80:O80"/>
    <mergeCell ref="A2:O2"/>
    <mergeCell ref="A3:O3"/>
    <mergeCell ref="A4:O4"/>
    <mergeCell ref="A103:O103"/>
    <mergeCell ref="A6:O6"/>
    <mergeCell ref="A35:I35"/>
    <mergeCell ref="A64:I64"/>
    <mergeCell ref="A78:I78"/>
  </mergeCells>
  <dataValidations count="1">
    <dataValidation allowBlank="1" showInputMessage="1" showErrorMessage="1" promptTitle="IMPORTE IMPUTADO A LA SUBV." prompt="Importe de la fra. que se pretende sufragar, pagar, con la  subvención. La sumatoria TOTAL deberá coincidir con la cuantía concedida. Base 11.4.b): &quot;especifique claramente los gastos para los que se solicita la participación en el presente procedimiento&quot;." sqref="N9 N38 N67 N81 N95 N116 N130 N161 N190 N231 N483 N509 N540 N599 N728 N762 N565 N265 N299 N333 N367 N442 N413 N624 N649 N104 N149 N219 N401 N471 N674 N699" xr:uid="{5B919A9A-8FC1-4F24-BBDA-DAB764283CD9}"/>
  </dataValidations>
  <pageMargins left="0.7" right="0.7" top="0.75" bottom="0.75" header="0" footer="0"/>
  <pageSetup scale="3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384EB-F351-4CE3-88DE-7269B2850600}">
  <sheetPr>
    <pageSetUpPr fitToPage="1"/>
  </sheetPr>
  <dimension ref="A1:K131"/>
  <sheetViews>
    <sheetView topLeftCell="A8" workbookViewId="0">
      <selection activeCell="D20" sqref="D20"/>
    </sheetView>
  </sheetViews>
  <sheetFormatPr baseColWidth="10" defaultRowHeight="15" x14ac:dyDescent="0.25"/>
  <cols>
    <col min="1" max="1" width="34.5703125" customWidth="1"/>
    <col min="2" max="2" width="30.85546875" customWidth="1"/>
    <col min="3" max="3" width="40.85546875" customWidth="1"/>
    <col min="4" max="4" width="27.140625" customWidth="1"/>
    <col min="5" max="5" width="18.42578125" bestFit="1" customWidth="1"/>
    <col min="6" max="6" width="19.5703125" style="256" bestFit="1" customWidth="1"/>
  </cols>
  <sheetData>
    <row r="1" spans="1:6" ht="21" thickBot="1" x14ac:dyDescent="0.3">
      <c r="A1" s="508" t="s">
        <v>45</v>
      </c>
      <c r="B1" s="509"/>
      <c r="C1" s="509"/>
      <c r="D1" s="509"/>
      <c r="E1" s="509"/>
      <c r="F1" s="510"/>
    </row>
    <row r="2" spans="1:6" ht="26.25" customHeight="1" thickBot="1" x14ac:dyDescent="0.3">
      <c r="A2" s="511" t="s">
        <v>71</v>
      </c>
      <c r="B2" s="512"/>
      <c r="C2" s="513" t="s">
        <v>72</v>
      </c>
      <c r="D2" s="512"/>
      <c r="E2" s="237" t="s">
        <v>69</v>
      </c>
      <c r="F2" s="237" t="s">
        <v>70</v>
      </c>
    </row>
    <row r="3" spans="1:6" ht="30" customHeight="1" thickBot="1" x14ac:dyDescent="0.3">
      <c r="A3" s="238" t="s">
        <v>73</v>
      </c>
      <c r="B3" s="4"/>
      <c r="C3" s="238" t="s">
        <v>81</v>
      </c>
      <c r="D3" s="4"/>
      <c r="E3" s="17">
        <f>D3-B3</f>
        <v>0</v>
      </c>
      <c r="F3" s="11" t="e">
        <f>(D3-B3)/B3</f>
        <v>#DIV/0!</v>
      </c>
    </row>
    <row r="4" spans="1:6" ht="15.75" x14ac:dyDescent="0.25">
      <c r="A4" s="514" t="s">
        <v>10</v>
      </c>
      <c r="B4" s="514"/>
      <c r="C4" s="514" t="s">
        <v>11</v>
      </c>
      <c r="D4" s="514"/>
      <c r="E4" s="22"/>
      <c r="F4" s="23"/>
    </row>
    <row r="5" spans="1:6" ht="15.75" x14ac:dyDescent="0.25">
      <c r="A5" s="528" t="s">
        <v>117</v>
      </c>
      <c r="B5" s="529"/>
      <c r="C5" s="528" t="s">
        <v>118</v>
      </c>
      <c r="D5" s="529"/>
      <c r="E5" s="24"/>
      <c r="F5" s="25"/>
    </row>
    <row r="6" spans="1:6" ht="15.75" x14ac:dyDescent="0.25">
      <c r="A6" s="239" t="s">
        <v>121</v>
      </c>
      <c r="B6" s="240" t="s">
        <v>122</v>
      </c>
      <c r="C6" s="239" t="s">
        <v>121</v>
      </c>
      <c r="D6" s="240" t="s">
        <v>122</v>
      </c>
      <c r="E6" s="18"/>
      <c r="F6" s="15"/>
    </row>
    <row r="7" spans="1:6" ht="15.75" x14ac:dyDescent="0.25">
      <c r="A7" s="241" t="s">
        <v>12</v>
      </c>
      <c r="B7" s="5"/>
      <c r="C7" s="241" t="s">
        <v>12</v>
      </c>
      <c r="D7" s="5"/>
      <c r="E7" s="18">
        <f>D7-B7</f>
        <v>0</v>
      </c>
      <c r="F7" s="15" t="e">
        <f>(D7-B7)/B7</f>
        <v>#DIV/0!</v>
      </c>
    </row>
    <row r="8" spans="1:6" ht="15" customHeight="1" x14ac:dyDescent="0.25">
      <c r="A8" s="241" t="s">
        <v>13</v>
      </c>
      <c r="B8" s="5"/>
      <c r="C8" s="241" t="s">
        <v>13</v>
      </c>
      <c r="D8" s="5"/>
      <c r="E8" s="19">
        <f t="shared" ref="E8:E24" si="0">D8-B8</f>
        <v>0</v>
      </c>
      <c r="F8" s="12" t="e">
        <f t="shared" ref="F8:F24" si="1">(D8-B8)/B8</f>
        <v>#DIV/0!</v>
      </c>
    </row>
    <row r="9" spans="1:6" ht="30" customHeight="1" x14ac:dyDescent="0.25">
      <c r="A9" s="241" t="s">
        <v>125</v>
      </c>
      <c r="B9" s="5"/>
      <c r="C9" s="241" t="s">
        <v>125</v>
      </c>
      <c r="D9" s="5"/>
      <c r="E9" s="19">
        <f t="shared" si="0"/>
        <v>0</v>
      </c>
      <c r="F9" s="12" t="e">
        <f t="shared" si="1"/>
        <v>#DIV/0!</v>
      </c>
    </row>
    <row r="10" spans="1:6" ht="30" customHeight="1" thickBot="1" x14ac:dyDescent="0.3">
      <c r="A10" s="242" t="s">
        <v>130</v>
      </c>
      <c r="B10" s="243">
        <f>B7+B8+B9</f>
        <v>0</v>
      </c>
      <c r="C10" s="244" t="s">
        <v>129</v>
      </c>
      <c r="D10" s="243">
        <f>D7+D8+D9</f>
        <v>0</v>
      </c>
      <c r="E10" s="19"/>
      <c r="F10" s="12"/>
    </row>
    <row r="11" spans="1:6" ht="17.25" customHeight="1" x14ac:dyDescent="0.25">
      <c r="A11" s="528" t="s">
        <v>119</v>
      </c>
      <c r="B11" s="529"/>
      <c r="C11" s="528" t="s">
        <v>120</v>
      </c>
      <c r="D11" s="529"/>
      <c r="E11" s="20"/>
      <c r="F11" s="21"/>
    </row>
    <row r="12" spans="1:6" ht="17.25" customHeight="1" x14ac:dyDescent="0.25">
      <c r="A12" s="239" t="s">
        <v>121</v>
      </c>
      <c r="B12" s="240" t="s">
        <v>122</v>
      </c>
      <c r="C12" s="239" t="s">
        <v>121</v>
      </c>
      <c r="D12" s="240" t="s">
        <v>122</v>
      </c>
      <c r="E12" s="20"/>
      <c r="F12" s="21"/>
    </row>
    <row r="13" spans="1:6" ht="31.5" customHeight="1" x14ac:dyDescent="0.25">
      <c r="A13" s="245" t="s">
        <v>124</v>
      </c>
      <c r="B13" s="5"/>
      <c r="C13" s="245" t="s">
        <v>123</v>
      </c>
      <c r="D13" s="5"/>
      <c r="E13" s="19">
        <f t="shared" si="0"/>
        <v>0</v>
      </c>
      <c r="F13" s="12" t="e">
        <f t="shared" si="1"/>
        <v>#DIV/0!</v>
      </c>
    </row>
    <row r="14" spans="1:6" ht="18" customHeight="1" x14ac:dyDescent="0.25">
      <c r="A14" s="241" t="s">
        <v>112</v>
      </c>
      <c r="B14" s="5"/>
      <c r="C14" s="241" t="s">
        <v>112</v>
      </c>
      <c r="D14" s="5"/>
      <c r="E14" s="19">
        <f t="shared" si="0"/>
        <v>0</v>
      </c>
      <c r="F14" s="12" t="e">
        <f t="shared" si="1"/>
        <v>#DIV/0!</v>
      </c>
    </row>
    <row r="15" spans="1:6" ht="18" customHeight="1" x14ac:dyDescent="0.25">
      <c r="A15" s="241" t="s">
        <v>127</v>
      </c>
      <c r="B15" s="243">
        <f>B13+B14</f>
        <v>0</v>
      </c>
      <c r="C15" s="241" t="s">
        <v>128</v>
      </c>
      <c r="D15" s="243">
        <f>D13+D14</f>
        <v>0</v>
      </c>
      <c r="E15" s="19"/>
      <c r="F15" s="12"/>
    </row>
    <row r="16" spans="1:6" ht="18" customHeight="1" x14ac:dyDescent="0.25">
      <c r="A16" s="528" t="s">
        <v>126</v>
      </c>
      <c r="B16" s="529"/>
      <c r="C16" s="528" t="s">
        <v>11</v>
      </c>
      <c r="D16" s="529"/>
      <c r="E16" s="20"/>
      <c r="F16" s="21"/>
    </row>
    <row r="17" spans="1:7" ht="18" customHeight="1" x14ac:dyDescent="0.25">
      <c r="A17" s="239" t="s">
        <v>121</v>
      </c>
      <c r="B17" s="240" t="s">
        <v>122</v>
      </c>
      <c r="C17" s="239" t="s">
        <v>121</v>
      </c>
      <c r="D17" s="240" t="s">
        <v>122</v>
      </c>
      <c r="E17" s="20"/>
      <c r="F17" s="21"/>
    </row>
    <row r="18" spans="1:7" ht="18" customHeight="1" x14ac:dyDescent="0.25">
      <c r="A18" s="246" t="s">
        <v>83</v>
      </c>
      <c r="B18" s="9"/>
      <c r="C18" s="246" t="s">
        <v>83</v>
      </c>
      <c r="D18" s="5"/>
      <c r="E18" s="19">
        <f t="shared" ref="E18" si="2">D18-B18</f>
        <v>0</v>
      </c>
      <c r="F18" s="12" t="e">
        <f t="shared" ref="F18" si="3">(D18-B18)/B18</f>
        <v>#DIV/0!</v>
      </c>
    </row>
    <row r="19" spans="1:7" ht="18" customHeight="1" x14ac:dyDescent="0.25">
      <c r="A19" s="246" t="s">
        <v>82</v>
      </c>
      <c r="B19" s="9"/>
      <c r="C19" s="246" t="s">
        <v>82</v>
      </c>
      <c r="D19" s="5"/>
      <c r="E19" s="19">
        <f t="shared" si="0"/>
        <v>0</v>
      </c>
      <c r="F19" s="12" t="e">
        <f t="shared" si="1"/>
        <v>#DIV/0!</v>
      </c>
    </row>
    <row r="20" spans="1:7" ht="18" customHeight="1" x14ac:dyDescent="0.25">
      <c r="A20" s="246" t="s">
        <v>42</v>
      </c>
      <c r="B20" s="9"/>
      <c r="C20" s="246" t="s">
        <v>42</v>
      </c>
      <c r="D20" s="5"/>
      <c r="E20" s="19">
        <f t="shared" si="0"/>
        <v>0</v>
      </c>
      <c r="F20" s="12" t="e">
        <f t="shared" si="1"/>
        <v>#DIV/0!</v>
      </c>
    </row>
    <row r="21" spans="1:7" ht="18" customHeight="1" x14ac:dyDescent="0.25">
      <c r="A21" s="246" t="s">
        <v>43</v>
      </c>
      <c r="B21" s="9"/>
      <c r="C21" s="246" t="s">
        <v>43</v>
      </c>
      <c r="D21" s="5"/>
      <c r="E21" s="19">
        <f t="shared" si="0"/>
        <v>0</v>
      </c>
      <c r="F21" s="12" t="e">
        <f t="shared" si="1"/>
        <v>#DIV/0!</v>
      </c>
    </row>
    <row r="22" spans="1:7" ht="18" customHeight="1" x14ac:dyDescent="0.25">
      <c r="A22" s="246" t="s">
        <v>44</v>
      </c>
      <c r="B22" s="9"/>
      <c r="C22" s="246" t="s">
        <v>44</v>
      </c>
      <c r="D22" s="5"/>
      <c r="E22" s="19">
        <f t="shared" si="0"/>
        <v>0</v>
      </c>
      <c r="F22" s="12" t="e">
        <f t="shared" si="1"/>
        <v>#DIV/0!</v>
      </c>
    </row>
    <row r="23" spans="1:7" ht="18" customHeight="1" thickBot="1" x14ac:dyDescent="0.3">
      <c r="A23" s="242" t="s">
        <v>14</v>
      </c>
      <c r="B23" s="16">
        <f>SUM(B18:B22)</f>
        <v>0</v>
      </c>
      <c r="C23" s="242" t="s">
        <v>14</v>
      </c>
      <c r="D23" s="16">
        <f>SUM(D18:D22)</f>
        <v>0</v>
      </c>
      <c r="E23" s="19">
        <f t="shared" si="0"/>
        <v>0</v>
      </c>
      <c r="F23" s="12" t="e">
        <f t="shared" si="1"/>
        <v>#DIV/0!</v>
      </c>
    </row>
    <row r="24" spans="1:7" ht="16.5" thickBot="1" x14ac:dyDescent="0.3">
      <c r="A24" s="247" t="s">
        <v>15</v>
      </c>
      <c r="B24" s="13">
        <f>B3+B10+B15+B23</f>
        <v>0</v>
      </c>
      <c r="C24" s="247" t="s">
        <v>15</v>
      </c>
      <c r="D24" s="13">
        <f>D3+D10+D15+D23</f>
        <v>0</v>
      </c>
      <c r="E24" s="8">
        <f t="shared" si="0"/>
        <v>0</v>
      </c>
      <c r="F24" s="12" t="e">
        <f t="shared" si="1"/>
        <v>#DIV/0!</v>
      </c>
    </row>
    <row r="25" spans="1:7" x14ac:dyDescent="0.25">
      <c r="A25" s="1"/>
      <c r="B25" s="1"/>
      <c r="C25" s="1"/>
      <c r="D25" s="1"/>
      <c r="E25" s="1"/>
      <c r="F25" s="248"/>
      <c r="G25" s="1"/>
    </row>
    <row r="26" spans="1:7" ht="15.75" thickBot="1" x14ac:dyDescent="0.3">
      <c r="A26" s="1"/>
      <c r="B26" s="1"/>
      <c r="C26" s="1"/>
      <c r="D26" s="1"/>
      <c r="E26" s="1"/>
      <c r="F26" s="248"/>
      <c r="G26" s="1"/>
    </row>
    <row r="27" spans="1:7" ht="20.25" customHeight="1" x14ac:dyDescent="0.25">
      <c r="A27" s="1"/>
      <c r="B27" s="515" t="s">
        <v>132</v>
      </c>
      <c r="C27" s="516"/>
      <c r="D27" s="517"/>
      <c r="E27" s="1"/>
      <c r="F27" s="248"/>
      <c r="G27" s="1"/>
    </row>
    <row r="28" spans="1:7" ht="30.75" customHeight="1" x14ac:dyDescent="0.25">
      <c r="A28" s="1"/>
      <c r="B28" s="505" t="s">
        <v>135</v>
      </c>
      <c r="C28" s="506"/>
      <c r="D28" s="507"/>
      <c r="E28" s="1"/>
      <c r="F28" s="248"/>
      <c r="G28" s="1"/>
    </row>
    <row r="29" spans="1:7" ht="30.75" customHeight="1" x14ac:dyDescent="0.25">
      <c r="B29" s="518" t="s">
        <v>12</v>
      </c>
      <c r="C29" s="519"/>
      <c r="D29" s="249"/>
      <c r="E29" s="250"/>
      <c r="F29" s="248"/>
      <c r="G29" s="1"/>
    </row>
    <row r="30" spans="1:7" ht="30.75" customHeight="1" x14ac:dyDescent="0.25">
      <c r="B30" s="251" t="s">
        <v>66</v>
      </c>
      <c r="C30" s="252" t="s">
        <v>110</v>
      </c>
      <c r="D30" s="253" t="s">
        <v>46</v>
      </c>
      <c r="E30" s="75"/>
      <c r="F30" s="248"/>
      <c r="G30" s="1"/>
    </row>
    <row r="31" spans="1:7" ht="30.75" customHeight="1" x14ac:dyDescent="0.25">
      <c r="B31" s="6"/>
      <c r="C31" s="14"/>
      <c r="D31" s="7"/>
      <c r="E31" s="254"/>
      <c r="F31" s="248"/>
      <c r="G31" s="1"/>
    </row>
    <row r="32" spans="1:7" ht="30.75" customHeight="1" x14ac:dyDescent="0.25">
      <c r="B32" s="6"/>
      <c r="C32" s="14"/>
      <c r="D32" s="7"/>
      <c r="E32" s="254"/>
      <c r="F32" s="248"/>
      <c r="G32" s="1"/>
    </row>
    <row r="33" spans="2:11" ht="30.75" customHeight="1" x14ac:dyDescent="0.25">
      <c r="B33" s="6"/>
      <c r="C33" s="14"/>
      <c r="D33" s="7"/>
      <c r="E33" s="254"/>
      <c r="F33" s="248"/>
      <c r="G33" s="1"/>
    </row>
    <row r="34" spans="2:11" ht="30.75" customHeight="1" x14ac:dyDescent="0.25">
      <c r="B34" s="6"/>
      <c r="C34" s="14"/>
      <c r="D34" s="7"/>
      <c r="E34" s="254"/>
      <c r="F34" s="248"/>
      <c r="G34" s="1"/>
    </row>
    <row r="35" spans="2:11" ht="30.75" customHeight="1" x14ac:dyDescent="0.25">
      <c r="B35" s="523" t="s">
        <v>48</v>
      </c>
      <c r="C35" s="524"/>
      <c r="D35" s="255">
        <f>SUM(D31:D34)</f>
        <v>0</v>
      </c>
      <c r="E35" s="254"/>
      <c r="F35" s="248"/>
      <c r="G35" s="1"/>
    </row>
    <row r="36" spans="2:11" ht="30.75" customHeight="1" x14ac:dyDescent="0.25">
      <c r="B36" s="520" t="s">
        <v>47</v>
      </c>
      <c r="C36" s="521"/>
      <c r="D36" s="522"/>
      <c r="E36" s="75"/>
      <c r="F36" s="248"/>
      <c r="G36" s="1"/>
    </row>
    <row r="37" spans="2:11" ht="30.75" customHeight="1" x14ac:dyDescent="0.25">
      <c r="B37" s="251" t="s">
        <v>66</v>
      </c>
      <c r="C37" s="251" t="s">
        <v>110</v>
      </c>
      <c r="D37" s="253" t="s">
        <v>46</v>
      </c>
      <c r="E37" s="75"/>
      <c r="F37" s="248"/>
      <c r="G37" s="1"/>
    </row>
    <row r="38" spans="2:11" ht="30.75" customHeight="1" x14ac:dyDescent="0.25">
      <c r="B38" s="6"/>
      <c r="C38" s="14"/>
      <c r="D38" s="7"/>
      <c r="E38" s="254"/>
      <c r="F38" s="248"/>
      <c r="G38" s="1"/>
    </row>
    <row r="39" spans="2:11" ht="30.75" customHeight="1" x14ac:dyDescent="0.25">
      <c r="B39" s="6"/>
      <c r="C39" s="14"/>
      <c r="D39" s="7"/>
      <c r="E39" s="254"/>
      <c r="F39" s="248"/>
      <c r="G39" s="1"/>
    </row>
    <row r="40" spans="2:11" ht="30.75" customHeight="1" x14ac:dyDescent="0.25">
      <c r="B40" s="6"/>
      <c r="C40" s="14"/>
      <c r="D40" s="7"/>
      <c r="E40" s="254"/>
      <c r="F40" s="248"/>
      <c r="G40" s="1"/>
    </row>
    <row r="41" spans="2:11" ht="30.75" customHeight="1" x14ac:dyDescent="0.25">
      <c r="B41" s="6"/>
      <c r="C41" s="14"/>
      <c r="D41" s="7"/>
      <c r="E41" s="254"/>
      <c r="F41" s="248"/>
      <c r="G41" s="1"/>
    </row>
    <row r="42" spans="2:11" ht="30.75" customHeight="1" x14ac:dyDescent="0.25">
      <c r="B42" s="523" t="s">
        <v>49</v>
      </c>
      <c r="C42" s="524"/>
      <c r="D42" s="255">
        <f>SUM(D38:D41)</f>
        <v>0</v>
      </c>
      <c r="E42" s="254"/>
      <c r="F42" s="248"/>
      <c r="G42" s="1"/>
    </row>
    <row r="43" spans="2:11" ht="30.75" customHeight="1" x14ac:dyDescent="0.25">
      <c r="B43" s="520" t="s">
        <v>111</v>
      </c>
      <c r="C43" s="521"/>
      <c r="D43" s="522"/>
      <c r="E43" s="75"/>
      <c r="F43" s="248"/>
      <c r="G43" s="1"/>
    </row>
    <row r="44" spans="2:11" ht="30.75" customHeight="1" x14ac:dyDescent="0.25">
      <c r="B44" s="251" t="s">
        <v>66</v>
      </c>
      <c r="C44" s="251" t="s">
        <v>110</v>
      </c>
      <c r="D44" s="253" t="s">
        <v>46</v>
      </c>
      <c r="E44" s="75"/>
      <c r="F44" s="248"/>
      <c r="G44" s="1"/>
    </row>
    <row r="45" spans="2:11" ht="30.75" customHeight="1" x14ac:dyDescent="0.25">
      <c r="B45" s="6"/>
      <c r="C45" s="14"/>
      <c r="D45" s="7"/>
      <c r="E45" s="75"/>
      <c r="F45" s="248"/>
      <c r="G45" s="1"/>
    </row>
    <row r="46" spans="2:11" ht="30.75" customHeight="1" x14ac:dyDescent="0.25">
      <c r="B46" s="6"/>
      <c r="C46" s="14"/>
      <c r="D46" s="7"/>
      <c r="E46" s="75"/>
      <c r="F46" s="248"/>
      <c r="G46" s="1"/>
    </row>
    <row r="47" spans="2:11" ht="30.75" customHeight="1" x14ac:dyDescent="0.25">
      <c r="B47" s="6"/>
      <c r="C47" s="14"/>
      <c r="D47" s="7"/>
      <c r="E47" s="75"/>
      <c r="F47" s="248"/>
      <c r="G47" s="1"/>
    </row>
    <row r="48" spans="2:11" ht="30.75" customHeight="1" x14ac:dyDescent="0.25">
      <c r="B48" s="6"/>
      <c r="C48" s="14"/>
      <c r="D48" s="7"/>
      <c r="E48" s="256"/>
      <c r="G48" s="256"/>
      <c r="H48" s="256"/>
      <c r="I48" s="256"/>
      <c r="J48" s="256"/>
      <c r="K48" s="256"/>
    </row>
    <row r="49" spans="1:11" ht="30.75" customHeight="1" x14ac:dyDescent="0.25">
      <c r="B49" s="523" t="s">
        <v>50</v>
      </c>
      <c r="C49" s="524"/>
      <c r="D49" s="255">
        <f>SUM(D45:D48)</f>
        <v>0</v>
      </c>
      <c r="E49" s="256"/>
      <c r="G49" s="256"/>
      <c r="H49" s="256"/>
      <c r="I49" s="256"/>
      <c r="J49" s="256"/>
      <c r="K49" s="256"/>
    </row>
    <row r="50" spans="1:11" ht="30.75" customHeight="1" x14ac:dyDescent="0.25">
      <c r="A50" s="1"/>
      <c r="B50" s="525" t="s">
        <v>113</v>
      </c>
      <c r="C50" s="526"/>
      <c r="D50" s="527"/>
      <c r="E50" s="256"/>
      <c r="G50" s="256"/>
      <c r="H50" s="256"/>
      <c r="I50" s="256"/>
      <c r="J50" s="256"/>
      <c r="K50" s="256"/>
    </row>
    <row r="51" spans="1:11" ht="30.75" customHeight="1" x14ac:dyDescent="0.25">
      <c r="A51" s="1"/>
      <c r="B51" s="251" t="s">
        <v>114</v>
      </c>
      <c r="C51" s="251" t="s">
        <v>110</v>
      </c>
      <c r="D51" s="253" t="s">
        <v>46</v>
      </c>
      <c r="E51" s="256"/>
      <c r="G51" s="256"/>
      <c r="H51" s="256"/>
      <c r="I51" s="256"/>
      <c r="J51" s="256"/>
      <c r="K51" s="256"/>
    </row>
    <row r="52" spans="1:11" ht="30.75" customHeight="1" x14ac:dyDescent="0.25">
      <c r="B52" s="6"/>
      <c r="C52" s="14"/>
      <c r="D52" s="7"/>
      <c r="E52" s="256"/>
      <c r="G52" s="256"/>
      <c r="H52" s="256"/>
      <c r="I52" s="256"/>
      <c r="J52" s="256"/>
      <c r="K52" s="256"/>
    </row>
    <row r="53" spans="1:11" ht="30.75" customHeight="1" x14ac:dyDescent="0.25">
      <c r="B53" s="6"/>
      <c r="C53" s="14"/>
      <c r="D53" s="7"/>
      <c r="E53" s="256"/>
      <c r="G53" s="256"/>
      <c r="H53" s="256"/>
      <c r="I53" s="256"/>
      <c r="J53" s="256"/>
      <c r="K53" s="256"/>
    </row>
    <row r="54" spans="1:11" ht="30.75" customHeight="1" x14ac:dyDescent="0.25">
      <c r="B54" s="6"/>
      <c r="C54" s="14"/>
      <c r="D54" s="7"/>
      <c r="E54" s="256"/>
      <c r="G54" s="256"/>
      <c r="H54" s="256"/>
      <c r="I54" s="256"/>
      <c r="J54" s="256"/>
      <c r="K54" s="256"/>
    </row>
    <row r="55" spans="1:11" ht="30.75" customHeight="1" x14ac:dyDescent="0.25">
      <c r="B55" s="6"/>
      <c r="C55" s="14"/>
      <c r="D55" s="7"/>
      <c r="E55" s="256"/>
      <c r="G55" s="256"/>
      <c r="H55" s="256"/>
      <c r="I55" s="256"/>
      <c r="J55" s="256"/>
      <c r="K55" s="256"/>
    </row>
    <row r="56" spans="1:11" ht="30.75" customHeight="1" x14ac:dyDescent="0.25">
      <c r="B56" s="523" t="s">
        <v>115</v>
      </c>
      <c r="C56" s="524" t="s">
        <v>51</v>
      </c>
      <c r="D56" s="255">
        <f>SUM(D52:D55)</f>
        <v>0</v>
      </c>
      <c r="E56" s="256"/>
      <c r="G56" s="256"/>
      <c r="H56" s="256"/>
      <c r="I56" s="256"/>
      <c r="J56" s="256"/>
      <c r="K56" s="256"/>
    </row>
    <row r="57" spans="1:11" ht="30.75" customHeight="1" x14ac:dyDescent="0.25">
      <c r="B57" s="525" t="s">
        <v>112</v>
      </c>
      <c r="C57" s="526"/>
      <c r="D57" s="527"/>
      <c r="E57" s="256"/>
      <c r="G57" s="256"/>
      <c r="H57" s="256"/>
      <c r="I57" s="256"/>
      <c r="J57" s="256"/>
      <c r="K57" s="256"/>
    </row>
    <row r="58" spans="1:11" ht="30.75" customHeight="1" x14ac:dyDescent="0.25">
      <c r="B58" s="251" t="s">
        <v>134</v>
      </c>
      <c r="C58" s="251"/>
      <c r="D58" s="253" t="s">
        <v>131</v>
      </c>
      <c r="E58" s="256"/>
      <c r="G58" s="256"/>
      <c r="H58" s="256"/>
      <c r="I58" s="256"/>
      <c r="J58" s="256"/>
      <c r="K58" s="256"/>
    </row>
    <row r="59" spans="1:11" ht="30.75" customHeight="1" x14ac:dyDescent="0.25">
      <c r="B59" s="6"/>
      <c r="C59" s="14"/>
      <c r="D59" s="7"/>
      <c r="E59" s="256"/>
      <c r="G59" s="256"/>
      <c r="H59" s="256"/>
      <c r="I59" s="256"/>
      <c r="J59" s="256"/>
      <c r="K59" s="256"/>
    </row>
    <row r="60" spans="1:11" ht="30.75" customHeight="1" x14ac:dyDescent="0.25">
      <c r="B60" s="6"/>
      <c r="C60" s="14"/>
      <c r="D60" s="7"/>
      <c r="E60" s="256"/>
      <c r="G60" s="256"/>
      <c r="H60" s="256"/>
      <c r="I60" s="256"/>
      <c r="J60" s="256"/>
      <c r="K60" s="256"/>
    </row>
    <row r="61" spans="1:11" ht="30.75" customHeight="1" x14ac:dyDescent="0.25">
      <c r="B61" s="6"/>
      <c r="C61" s="14"/>
      <c r="D61" s="7"/>
    </row>
    <row r="62" spans="1:11" ht="30.75" customHeight="1" x14ac:dyDescent="0.25">
      <c r="B62" s="6"/>
      <c r="C62" s="14"/>
      <c r="D62" s="7"/>
    </row>
    <row r="63" spans="1:11" ht="30.75" customHeight="1" x14ac:dyDescent="0.25">
      <c r="B63" s="523" t="s">
        <v>116</v>
      </c>
      <c r="C63" s="524" t="s">
        <v>74</v>
      </c>
      <c r="D63" s="255">
        <f>SUM(D59:D62)</f>
        <v>0</v>
      </c>
    </row>
    <row r="64" spans="1:11" ht="30.75" customHeight="1" x14ac:dyDescent="0.25">
      <c r="B64" s="525" t="s">
        <v>133</v>
      </c>
      <c r="C64" s="526"/>
      <c r="D64" s="527"/>
    </row>
    <row r="65" spans="1:10" ht="30.75" customHeight="1" x14ac:dyDescent="0.25">
      <c r="B65" s="251" t="s">
        <v>114</v>
      </c>
      <c r="C65" s="251" t="s">
        <v>75</v>
      </c>
      <c r="D65" s="253" t="s">
        <v>131</v>
      </c>
    </row>
    <row r="66" spans="1:10" ht="30.75" customHeight="1" x14ac:dyDescent="0.25">
      <c r="B66" s="6"/>
      <c r="C66" s="14"/>
      <c r="D66" s="7"/>
    </row>
    <row r="67" spans="1:10" ht="30.75" customHeight="1" x14ac:dyDescent="0.25">
      <c r="B67" s="6"/>
      <c r="C67" s="14"/>
      <c r="D67" s="7"/>
    </row>
    <row r="68" spans="1:10" ht="30.75" customHeight="1" x14ac:dyDescent="0.25">
      <c r="B68" s="6"/>
      <c r="C68" s="14"/>
      <c r="D68" s="7"/>
    </row>
    <row r="69" spans="1:10" ht="30.75" customHeight="1" x14ac:dyDescent="0.25">
      <c r="B69" s="6"/>
      <c r="C69" s="14"/>
      <c r="D69" s="7"/>
    </row>
    <row r="70" spans="1:10" ht="29.25" customHeight="1" x14ac:dyDescent="0.25">
      <c r="B70" s="6"/>
      <c r="C70" s="14"/>
      <c r="D70" s="7"/>
    </row>
    <row r="71" spans="1:10" ht="15.75" thickBot="1" x14ac:dyDescent="0.3">
      <c r="B71" s="530" t="s">
        <v>116</v>
      </c>
      <c r="C71" s="531" t="s">
        <v>74</v>
      </c>
      <c r="D71" s="257">
        <f>SUM(D66:D70)</f>
        <v>0</v>
      </c>
    </row>
    <row r="75" spans="1:10" ht="15.75" thickBot="1" x14ac:dyDescent="0.3"/>
    <row r="76" spans="1:10" ht="143.25" customHeight="1" thickBot="1" x14ac:dyDescent="0.3">
      <c r="A76" s="106" t="s">
        <v>84</v>
      </c>
      <c r="B76" s="260" t="s">
        <v>85</v>
      </c>
      <c r="C76" s="261"/>
      <c r="D76" s="261"/>
      <c r="E76" s="261"/>
      <c r="F76" s="262"/>
      <c r="G76" s="107"/>
      <c r="H76" s="107"/>
      <c r="I76" s="107"/>
      <c r="J76" s="107"/>
    </row>
    <row r="77" spans="1:10" ht="15.75" customHeight="1" x14ac:dyDescent="0.25">
      <c r="A77" s="1"/>
      <c r="B77" s="1"/>
      <c r="C77" s="1"/>
      <c r="D77" s="1"/>
      <c r="E77" s="1"/>
      <c r="F77"/>
    </row>
    <row r="78" spans="1:10" ht="15.75" customHeight="1" x14ac:dyDescent="0.25">
      <c r="A78" s="108"/>
      <c r="B78" s="1"/>
      <c r="C78" s="1"/>
      <c r="D78" s="1"/>
      <c r="E78" s="1"/>
      <c r="F78"/>
    </row>
    <row r="79" spans="1:10" ht="15.75" customHeight="1" x14ac:dyDescent="0.25">
      <c r="A79" s="1"/>
      <c r="B79" s="1"/>
      <c r="C79" s="1"/>
      <c r="D79" s="1"/>
      <c r="E79" s="1"/>
      <c r="F79"/>
    </row>
    <row r="80" spans="1:10" ht="15.75" customHeight="1" x14ac:dyDescent="0.25">
      <c r="A80" s="1"/>
      <c r="B80" s="1"/>
      <c r="C80" s="1"/>
      <c r="D80" s="1"/>
      <c r="E80" s="1"/>
      <c r="F80"/>
    </row>
    <row r="81" spans="1:6" ht="15.75" customHeight="1" x14ac:dyDescent="0.25">
      <c r="A81" s="1"/>
      <c r="B81" s="1"/>
      <c r="C81" s="1"/>
      <c r="D81" s="1"/>
      <c r="E81" s="1"/>
      <c r="F81"/>
    </row>
    <row r="82" spans="1:6" ht="15.75" customHeight="1" x14ac:dyDescent="0.25">
      <c r="A82" s="1"/>
      <c r="B82" s="1"/>
      <c r="C82" s="1"/>
      <c r="D82" s="1"/>
      <c r="E82" s="1"/>
      <c r="F82"/>
    </row>
    <row r="83" spans="1:6" ht="15.75" customHeight="1" x14ac:dyDescent="0.25">
      <c r="A83" s="1"/>
      <c r="B83" s="1"/>
      <c r="C83" s="1"/>
      <c r="D83" s="1"/>
      <c r="E83" s="1"/>
      <c r="F83"/>
    </row>
    <row r="84" spans="1:6" ht="15.75" customHeight="1" x14ac:dyDescent="0.25">
      <c r="A84" s="1"/>
      <c r="B84" s="1"/>
      <c r="C84" s="1"/>
      <c r="D84" s="1"/>
      <c r="E84" s="1"/>
      <c r="F84"/>
    </row>
    <row r="85" spans="1:6" ht="15.75" customHeight="1" x14ac:dyDescent="0.25">
      <c r="A85" s="1"/>
      <c r="B85" s="1"/>
      <c r="C85" s="1"/>
      <c r="D85" s="1"/>
      <c r="E85" s="1"/>
      <c r="F85"/>
    </row>
    <row r="86" spans="1:6" ht="15.75" customHeight="1" x14ac:dyDescent="0.25">
      <c r="A86" s="1"/>
      <c r="B86" s="1"/>
      <c r="C86" s="1"/>
      <c r="D86" s="1"/>
      <c r="E86" s="1"/>
      <c r="F86"/>
    </row>
    <row r="87" spans="1:6" ht="15.75" customHeight="1" x14ac:dyDescent="0.25">
      <c r="A87" s="1"/>
      <c r="B87" s="1"/>
      <c r="C87" s="1"/>
      <c r="D87" s="1"/>
      <c r="E87" s="1"/>
      <c r="F87"/>
    </row>
    <row r="88" spans="1:6" ht="15.75" customHeight="1" x14ac:dyDescent="0.25">
      <c r="A88" s="1"/>
      <c r="B88" s="1"/>
      <c r="C88" s="1"/>
      <c r="D88" s="1"/>
      <c r="E88" s="1"/>
      <c r="F88"/>
    </row>
    <row r="89" spans="1:6" ht="15.75" customHeight="1" x14ac:dyDescent="0.25">
      <c r="A89" s="1"/>
      <c r="B89" s="1"/>
      <c r="C89" s="1"/>
      <c r="D89" s="1"/>
      <c r="E89" s="1"/>
      <c r="F89"/>
    </row>
    <row r="90" spans="1:6" ht="15.75" customHeight="1" x14ac:dyDescent="0.25">
      <c r="A90" s="1"/>
      <c r="B90" s="1"/>
      <c r="C90" s="1"/>
      <c r="D90" s="1"/>
      <c r="E90" s="1"/>
      <c r="F90"/>
    </row>
    <row r="91" spans="1:6" ht="15.75" customHeight="1" x14ac:dyDescent="0.25">
      <c r="A91" s="1"/>
      <c r="B91" s="1"/>
      <c r="C91" s="1"/>
      <c r="D91" s="1"/>
      <c r="E91" s="1"/>
      <c r="F91"/>
    </row>
    <row r="92" spans="1:6" ht="15.75" customHeight="1" x14ac:dyDescent="0.25">
      <c r="A92" s="1"/>
      <c r="B92" s="1"/>
      <c r="C92" s="1"/>
      <c r="D92" s="1"/>
      <c r="E92" s="1"/>
      <c r="F92"/>
    </row>
    <row r="93" spans="1:6" ht="15.75" customHeight="1" x14ac:dyDescent="0.25">
      <c r="A93" s="1"/>
      <c r="B93" s="1"/>
      <c r="C93" s="1"/>
      <c r="D93" s="1"/>
      <c r="E93" s="1"/>
      <c r="F93"/>
    </row>
    <row r="94" spans="1:6" ht="15.75" customHeight="1" x14ac:dyDescent="0.25">
      <c r="A94" s="1"/>
      <c r="B94" s="1"/>
      <c r="C94" s="1"/>
      <c r="D94" s="1"/>
      <c r="E94" s="1"/>
      <c r="F94"/>
    </row>
    <row r="95" spans="1:6" ht="15.75" customHeight="1" x14ac:dyDescent="0.25">
      <c r="A95" s="1"/>
      <c r="B95" s="1"/>
      <c r="C95" s="1"/>
      <c r="D95" s="1"/>
      <c r="E95" s="1"/>
      <c r="F95"/>
    </row>
    <row r="96" spans="1:6" ht="15.75" customHeight="1" x14ac:dyDescent="0.25">
      <c r="A96" s="1"/>
      <c r="B96" s="1"/>
      <c r="C96" s="1"/>
      <c r="D96" s="1"/>
      <c r="E96" s="1"/>
      <c r="F96"/>
    </row>
    <row r="97" spans="1:6" ht="15.75" customHeight="1" x14ac:dyDescent="0.25">
      <c r="A97" s="1"/>
      <c r="B97" s="1"/>
      <c r="C97" s="1"/>
      <c r="D97" s="1"/>
      <c r="E97" s="1"/>
      <c r="F97"/>
    </row>
    <row r="98" spans="1:6" ht="15.75" customHeight="1" x14ac:dyDescent="0.25">
      <c r="A98" s="1"/>
      <c r="B98" s="1"/>
      <c r="C98" s="1"/>
      <c r="D98" s="1"/>
      <c r="E98" s="1"/>
      <c r="F98"/>
    </row>
    <row r="99" spans="1:6" ht="15.75" customHeight="1" x14ac:dyDescent="0.25">
      <c r="A99" s="1"/>
      <c r="B99" s="1"/>
      <c r="C99" s="1"/>
      <c r="D99" s="1"/>
      <c r="E99" s="1"/>
      <c r="F99"/>
    </row>
    <row r="100" spans="1:6" ht="15.75" customHeight="1" x14ac:dyDescent="0.25">
      <c r="A100" s="1"/>
      <c r="B100" s="1"/>
      <c r="C100" s="1"/>
      <c r="D100" s="1"/>
      <c r="E100" s="1"/>
      <c r="F100"/>
    </row>
    <row r="101" spans="1:6" ht="15.75" customHeight="1" x14ac:dyDescent="0.25">
      <c r="A101" s="1"/>
      <c r="B101" s="1"/>
      <c r="C101" s="1"/>
      <c r="D101" s="1"/>
      <c r="E101" s="1"/>
      <c r="F101"/>
    </row>
    <row r="102" spans="1:6" ht="15.75" customHeight="1" x14ac:dyDescent="0.25">
      <c r="A102" s="1"/>
      <c r="B102" s="1"/>
      <c r="C102" s="1"/>
      <c r="D102" s="1"/>
      <c r="E102" s="1"/>
      <c r="F102"/>
    </row>
    <row r="103" spans="1:6" ht="15.75" customHeight="1" x14ac:dyDescent="0.25">
      <c r="A103" s="1"/>
      <c r="B103" s="1"/>
      <c r="C103" s="1"/>
      <c r="D103" s="1"/>
      <c r="E103" s="1"/>
      <c r="F103"/>
    </row>
    <row r="104" spans="1:6" ht="15.75" customHeight="1" x14ac:dyDescent="0.25">
      <c r="A104" s="1"/>
      <c r="B104" s="1"/>
      <c r="C104" s="1"/>
      <c r="D104" s="1"/>
      <c r="E104" s="1"/>
      <c r="F104"/>
    </row>
    <row r="105" spans="1:6" ht="15.75" customHeight="1" x14ac:dyDescent="0.25">
      <c r="A105" s="1"/>
      <c r="B105" s="1"/>
      <c r="C105" s="1"/>
      <c r="D105" s="1"/>
      <c r="E105" s="1"/>
      <c r="F105"/>
    </row>
    <row r="106" spans="1:6" ht="15.75" customHeight="1" x14ac:dyDescent="0.25">
      <c r="A106" s="1"/>
      <c r="B106" s="1"/>
      <c r="C106" s="1"/>
      <c r="D106" s="1"/>
      <c r="E106" s="1"/>
      <c r="F106"/>
    </row>
    <row r="107" spans="1:6" ht="15.75" customHeight="1" x14ac:dyDescent="0.25">
      <c r="A107" s="1"/>
      <c r="B107" s="1"/>
      <c r="C107" s="1"/>
      <c r="D107" s="1"/>
      <c r="E107" s="1"/>
      <c r="F107"/>
    </row>
    <row r="108" spans="1:6" ht="15.75" customHeight="1" x14ac:dyDescent="0.25">
      <c r="A108" s="1"/>
      <c r="B108" s="1"/>
      <c r="C108" s="1"/>
      <c r="D108" s="1"/>
      <c r="E108" s="1"/>
      <c r="F108"/>
    </row>
    <row r="109" spans="1:6" ht="15.75" customHeight="1" x14ac:dyDescent="0.25">
      <c r="A109" s="1"/>
      <c r="B109" s="1"/>
      <c r="C109" s="1"/>
      <c r="D109" s="1"/>
      <c r="E109" s="1"/>
      <c r="F109"/>
    </row>
    <row r="110" spans="1:6" ht="15.75" customHeight="1" x14ac:dyDescent="0.25">
      <c r="A110" s="1"/>
      <c r="B110" s="1"/>
      <c r="C110" s="1"/>
      <c r="D110" s="1"/>
      <c r="E110" s="1"/>
      <c r="F110"/>
    </row>
    <row r="111" spans="1:6" ht="15.75" customHeight="1" x14ac:dyDescent="0.25">
      <c r="A111" s="1"/>
      <c r="B111" s="1"/>
      <c r="C111" s="1"/>
      <c r="D111" s="1"/>
      <c r="E111" s="1"/>
      <c r="F111"/>
    </row>
    <row r="112" spans="1:6" ht="15.75" customHeight="1" x14ac:dyDescent="0.25">
      <c r="A112" s="1"/>
      <c r="B112" s="1"/>
      <c r="C112" s="1"/>
      <c r="D112" s="1"/>
      <c r="E112" s="1"/>
      <c r="F112"/>
    </row>
    <row r="113" spans="1:6" ht="15.75" customHeight="1" x14ac:dyDescent="0.25">
      <c r="A113" s="1"/>
      <c r="B113" s="1"/>
      <c r="C113" s="1"/>
      <c r="D113" s="1"/>
      <c r="E113" s="1"/>
      <c r="F113"/>
    </row>
    <row r="114" spans="1:6" ht="15.75" customHeight="1" x14ac:dyDescent="0.25">
      <c r="A114" s="1"/>
      <c r="B114" s="1"/>
      <c r="C114" s="1"/>
      <c r="D114" s="1"/>
      <c r="E114" s="1"/>
      <c r="F114"/>
    </row>
    <row r="115" spans="1:6" ht="15.75" customHeight="1" x14ac:dyDescent="0.25">
      <c r="A115" s="1"/>
      <c r="B115" s="1"/>
      <c r="C115" s="1"/>
      <c r="D115" s="1"/>
      <c r="E115" s="1"/>
      <c r="F115"/>
    </row>
    <row r="116" spans="1:6" ht="15.75" customHeight="1" x14ac:dyDescent="0.25">
      <c r="A116" s="1"/>
      <c r="B116" s="1"/>
      <c r="C116" s="1"/>
      <c r="D116" s="1"/>
      <c r="E116" s="1"/>
      <c r="F116"/>
    </row>
    <row r="117" spans="1:6" ht="15.75" customHeight="1" x14ac:dyDescent="0.25">
      <c r="A117" s="1"/>
      <c r="B117" s="1"/>
      <c r="C117" s="1"/>
      <c r="D117" s="1"/>
      <c r="E117" s="1"/>
      <c r="F117"/>
    </row>
    <row r="118" spans="1:6" ht="15.75" customHeight="1" x14ac:dyDescent="0.25">
      <c r="A118" s="1"/>
      <c r="B118" s="1"/>
      <c r="C118" s="1"/>
      <c r="D118" s="1"/>
      <c r="E118" s="1"/>
      <c r="F118"/>
    </row>
    <row r="119" spans="1:6" ht="15.75" customHeight="1" x14ac:dyDescent="0.25">
      <c r="A119" s="1"/>
      <c r="B119" s="1"/>
      <c r="C119" s="1"/>
      <c r="D119" s="1"/>
      <c r="E119" s="1"/>
      <c r="F119"/>
    </row>
    <row r="120" spans="1:6" ht="15.75" customHeight="1" x14ac:dyDescent="0.25">
      <c r="A120" s="1"/>
      <c r="B120" s="1"/>
      <c r="C120" s="1"/>
      <c r="D120" s="1"/>
      <c r="E120" s="1"/>
      <c r="F120"/>
    </row>
    <row r="121" spans="1:6" ht="15.75" customHeight="1" x14ac:dyDescent="0.25">
      <c r="A121" s="1"/>
      <c r="B121" s="1"/>
      <c r="C121" s="1"/>
      <c r="D121" s="1"/>
      <c r="E121" s="1"/>
      <c r="F121"/>
    </row>
    <row r="122" spans="1:6" ht="15.75" customHeight="1" x14ac:dyDescent="0.25">
      <c r="A122" s="1"/>
      <c r="B122" s="1"/>
      <c r="C122" s="1"/>
      <c r="D122" s="1"/>
      <c r="E122" s="1"/>
      <c r="F122"/>
    </row>
    <row r="123" spans="1:6" ht="15.75" customHeight="1" x14ac:dyDescent="0.25">
      <c r="A123" s="1"/>
      <c r="B123" s="1"/>
      <c r="C123" s="1"/>
      <c r="D123" s="1"/>
      <c r="E123" s="1"/>
      <c r="F123"/>
    </row>
    <row r="124" spans="1:6" ht="15.75" customHeight="1" x14ac:dyDescent="0.25">
      <c r="A124" s="1"/>
      <c r="B124" s="1"/>
      <c r="C124" s="1"/>
      <c r="D124" s="1"/>
      <c r="E124" s="1"/>
      <c r="F124"/>
    </row>
    <row r="125" spans="1:6" ht="15.75" customHeight="1" x14ac:dyDescent="0.25">
      <c r="A125" s="1"/>
      <c r="B125" s="1"/>
      <c r="C125" s="1"/>
      <c r="D125" s="1"/>
      <c r="E125" s="1"/>
      <c r="F125"/>
    </row>
    <row r="126" spans="1:6" ht="15.75" customHeight="1" x14ac:dyDescent="0.25">
      <c r="A126" s="1"/>
      <c r="B126" s="1"/>
      <c r="C126" s="1"/>
      <c r="D126" s="1"/>
      <c r="E126" s="1"/>
      <c r="F126"/>
    </row>
    <row r="127" spans="1:6" ht="15.75" customHeight="1" x14ac:dyDescent="0.25">
      <c r="A127" s="1"/>
      <c r="B127" s="1"/>
      <c r="C127" s="1"/>
      <c r="D127" s="1"/>
      <c r="E127" s="1"/>
      <c r="F127"/>
    </row>
    <row r="128" spans="1:6" ht="15.75" customHeight="1" x14ac:dyDescent="0.25">
      <c r="A128" s="1"/>
      <c r="B128" s="1"/>
      <c r="C128" s="1"/>
      <c r="D128" s="1"/>
      <c r="E128" s="1"/>
      <c r="F128"/>
    </row>
    <row r="129" spans="1:6" ht="15.75" customHeight="1" x14ac:dyDescent="0.25">
      <c r="A129" s="1"/>
      <c r="B129" s="1"/>
      <c r="C129" s="1"/>
      <c r="D129" s="1"/>
      <c r="E129" s="1"/>
      <c r="F129"/>
    </row>
    <row r="130" spans="1:6" ht="15.75" customHeight="1" x14ac:dyDescent="0.25">
      <c r="A130" s="1"/>
      <c r="B130" s="1"/>
      <c r="C130" s="1"/>
      <c r="D130" s="1"/>
      <c r="E130" s="1"/>
      <c r="F130"/>
    </row>
    <row r="131" spans="1:6" ht="15.75" customHeight="1" x14ac:dyDescent="0.25">
      <c r="A131" s="1"/>
      <c r="B131" s="1"/>
      <c r="C131" s="1"/>
      <c r="D131" s="1"/>
      <c r="E131" s="1"/>
      <c r="F131"/>
    </row>
  </sheetData>
  <sheetProtection algorithmName="SHA-512" hashValue="866zsko29qg71WTJlUA3RGFonrTzPUcnPNsf4zAiOyy+My66yq1CsCMLW+evQj2afhWykPgNDOSRcyfd1fZgbw==" saltValue="Dxbj/yZPy3uWKoviJ6FcBg==" spinCount="100000" sheet="1" objects="1" scenarios="1" selectLockedCells="1"/>
  <mergeCells count="26">
    <mergeCell ref="B64:D64"/>
    <mergeCell ref="B71:C71"/>
    <mergeCell ref="B56:C56"/>
    <mergeCell ref="B57:D57"/>
    <mergeCell ref="B63:C63"/>
    <mergeCell ref="C5:D5"/>
    <mergeCell ref="A11:B11"/>
    <mergeCell ref="C11:D11"/>
    <mergeCell ref="A16:B16"/>
    <mergeCell ref="C16:D16"/>
    <mergeCell ref="B28:D28"/>
    <mergeCell ref="B76:F76"/>
    <mergeCell ref="A1:F1"/>
    <mergeCell ref="A2:B2"/>
    <mergeCell ref="C2:D2"/>
    <mergeCell ref="A4:B4"/>
    <mergeCell ref="C4:D4"/>
    <mergeCell ref="B27:D27"/>
    <mergeCell ref="B29:C29"/>
    <mergeCell ref="B36:D36"/>
    <mergeCell ref="B43:D43"/>
    <mergeCell ref="B35:C35"/>
    <mergeCell ref="B42:C42"/>
    <mergeCell ref="B49:C49"/>
    <mergeCell ref="B50:D50"/>
    <mergeCell ref="A5:B5"/>
  </mergeCells>
  <pageMargins left="0.7" right="0.7" top="0.75" bottom="0.75" header="0.3" footer="0.3"/>
  <pageSetup paperSize="9" scale="54"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Datos Identificativos</vt:lpstr>
      <vt:lpstr>Desviaciones del presupuesto </vt:lpstr>
      <vt:lpstr>Cuenta Justificativa</vt:lpstr>
      <vt:lpstr>Fuentes Financiación</vt:lpstr>
      <vt:lpstr>'Cuenta Justificativa'!Área_de_impresión</vt:lpstr>
      <vt:lpstr>'Datos Identificativos'!Área_de_impresión</vt:lpstr>
      <vt:lpstr>'Fuentes Financiación'!Área_de_impresión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Icdcultural</dc:creator>
  <cp:lastModifiedBy>Fabiola CCR</cp:lastModifiedBy>
  <cp:lastPrinted>2025-09-26T09:25:15Z</cp:lastPrinted>
  <dcterms:created xsi:type="dcterms:W3CDTF">2025-10-30T09:21:19Z</dcterms:created>
  <dcterms:modified xsi:type="dcterms:W3CDTF">2025-11-14T13:14:58Z</dcterms:modified>
</cp:coreProperties>
</file>