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Icdcultural\Desktop\Docu\Modelos Anexos Subvenciones 2026\PyMF 2S2025-1S2026\"/>
    </mc:Choice>
  </mc:AlternateContent>
  <xr:revisionPtr revIDLastSave="0" documentId="13_ncr:1_{6331E869-C26D-43CB-B686-5967D329EA70}" xr6:coauthVersionLast="41" xr6:coauthVersionMax="47" xr10:uidLastSave="{00000000-0000-0000-0000-000000000000}"/>
  <bookViews>
    <workbookView xWindow="-120" yWindow="-120" windowWidth="29040" windowHeight="15720" xr2:uid="{6DA387FD-E128-4F67-A9B3-54FDEC8571B7}"/>
  </bookViews>
  <sheets>
    <sheet name="1. Memoria" sheetId="1" r:id="rId1"/>
    <sheet name="2. Indicaciones (2)" sheetId="5" r:id="rId2"/>
    <sheet name="3. Desplegables" sheetId="3" state="hidden" r:id="rId3"/>
  </sheets>
  <definedNames>
    <definedName name="_xlnm.Print_Area" localSheetId="0">'1. Memoria'!$B$2:$L$158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9" i="1" l="1"/>
  <c r="J85" i="1" l="1"/>
  <c r="K85" i="1"/>
  <c r="J68" i="1"/>
  <c r="K68" i="1"/>
  <c r="B43" i="1"/>
  <c r="K106" i="1" l="1"/>
  <c r="K112" i="1" s="1"/>
  <c r="B113" i="1" s="1"/>
  <c r="J106" i="1"/>
  <c r="J112" i="1" s="1"/>
  <c r="I85" i="1"/>
  <c r="I68" i="1"/>
  <c r="I106" i="1" l="1"/>
  <c r="I112" i="1" s="1"/>
  <c r="I52" i="1" s="1"/>
  <c r="B53" i="1" s="1"/>
  <c r="I102" i="1" l="1"/>
  <c r="B103" i="1" s="1"/>
  <c r="I92" i="1"/>
  <c r="B93" i="1" s="1"/>
  <c r="I66" i="1"/>
  <c r="C67" i="1" s="1"/>
  <c r="I97" i="1"/>
  <c r="B98" i="1" s="1"/>
  <c r="I83" i="1"/>
  <c r="C84" i="1" s="1"/>
  <c r="B112" i="1"/>
  <c r="J42" i="1"/>
  <c r="B44" i="1" s="1"/>
  <c r="I137" i="1"/>
  <c r="I142" i="1" s="1"/>
  <c r="I126" i="1"/>
  <c r="I152" i="1" l="1"/>
  <c r="I145" i="1"/>
  <c r="I151" i="1" l="1"/>
  <c r="I153" i="1" l="1"/>
  <c r="B154" i="1" s="1"/>
</calcChain>
</file>

<file path=xl/sharedStrings.xml><?xml version="1.0" encoding="utf-8"?>
<sst xmlns="http://schemas.openxmlformats.org/spreadsheetml/2006/main" count="213" uniqueCount="147">
  <si>
    <t>2.A. CAPÍTULOS DE GASTOS SUBVENCIONABLES</t>
  </si>
  <si>
    <t>Importe</t>
  </si>
  <si>
    <t>-</t>
  </si>
  <si>
    <t>NOTAS ACLARATORIAS</t>
  </si>
  <si>
    <t>2. PRESUPUESTO DETALLADO DE LOS GASTOS PARA LA TOTALIDAD DEL PROYECTO</t>
  </si>
  <si>
    <t>3.A. RECURSOS PROPIOS</t>
  </si>
  <si>
    <t>3.B. RECURSOS EXTERNOS</t>
  </si>
  <si>
    <t>3.B.a) Cuantía solicitada de la presente subvención</t>
  </si>
  <si>
    <t>3.B.b) Financiación de otras entidades públicas</t>
  </si>
  <si>
    <t>Denominación de la institución pública</t>
  </si>
  <si>
    <t>TOTAL 3.B.b) Financiación de otras entidades públicas</t>
  </si>
  <si>
    <t>3.B.c) Financiación entidades privadas</t>
  </si>
  <si>
    <t>TOTAL 3.A. RECURSOS PROPIOS</t>
  </si>
  <si>
    <t>Estado</t>
  </si>
  <si>
    <t>Estado de otras ayudas/subvenciones</t>
  </si>
  <si>
    <t>4. RESULTADO ECONÓMICO DEL PROYECTO</t>
  </si>
  <si>
    <t>3. INGRESOS PREVISTOS</t>
  </si>
  <si>
    <t>A financiar</t>
  </si>
  <si>
    <t>2.B. GASTOS NO SUBVENCIONABLES</t>
  </si>
  <si>
    <t>Importe TOTAL</t>
  </si>
  <si>
    <t>Importes TOTALES</t>
  </si>
  <si>
    <r>
      <t>TOTAL 3.B. RECURSOS EXTERNOS</t>
    </r>
    <r>
      <rPr>
        <sz val="10"/>
        <color theme="1"/>
        <rFont val="Arial"/>
        <family val="2"/>
      </rPr>
      <t xml:space="preserve"> (3.B.a)+3.B.b)+3.B.c))</t>
    </r>
  </si>
  <si>
    <r>
      <t xml:space="preserve">TOTAL 3. INGRESOS PREVISTOS </t>
    </r>
    <r>
      <rPr>
        <sz val="10"/>
        <color theme="1"/>
        <rFont val="Arial"/>
        <family val="2"/>
      </rPr>
      <t>(3.A+3.B)</t>
    </r>
  </si>
  <si>
    <r>
      <t>RESULTADO</t>
    </r>
    <r>
      <rPr>
        <sz val="10"/>
        <color theme="1"/>
        <rFont val="Arial"/>
        <family val="2"/>
      </rPr>
      <t xml:space="preserve"> (3-2)</t>
    </r>
  </si>
  <si>
    <t>Leyenda de colores de relleno</t>
  </si>
  <si>
    <t>celdas de cumplimiento obligado.</t>
  </si>
  <si>
    <t>Límites de los gastos subvencionables</t>
  </si>
  <si>
    <t>Generales</t>
  </si>
  <si>
    <t>Adjuntar el documento en la sede electrónica</t>
  </si>
  <si>
    <t>Cantidad a financiar con la subvención</t>
  </si>
  <si>
    <t>1.A. DATOS DEL PROYECTO</t>
  </si>
  <si>
    <t>Nombre del proyecto:</t>
  </si>
  <si>
    <t>NIF/DNI/NIE:</t>
  </si>
  <si>
    <t>1.B. DATOS DE LA PERSONA INTERESADA</t>
  </si>
  <si>
    <t>- Selección mediante lista desplegable.</t>
  </si>
  <si>
    <t>INDICACIONES PARA CUMPLIMENTAR (1):</t>
  </si>
  <si>
    <r>
      <t xml:space="preserve">Cantidad </t>
    </r>
    <r>
      <rPr>
        <b/>
        <u/>
        <sz val="10"/>
        <color theme="1"/>
        <rFont val="Arial"/>
        <family val="2"/>
      </rPr>
      <t>a financiar</t>
    </r>
    <r>
      <rPr>
        <b/>
        <sz val="10"/>
        <color theme="1"/>
        <rFont val="Arial"/>
        <family val="2"/>
      </rPr>
      <t xml:space="preserve"> con la subv.</t>
    </r>
  </si>
  <si>
    <r>
      <t xml:space="preserve">Cantidad </t>
    </r>
    <r>
      <rPr>
        <b/>
        <u/>
        <sz val="10"/>
        <color theme="1"/>
        <rFont val="Arial"/>
        <family val="2"/>
      </rPr>
      <t>a financiar</t>
    </r>
    <r>
      <rPr>
        <b/>
        <sz val="10"/>
        <color theme="1"/>
        <rFont val="Arial"/>
        <family val="2"/>
      </rPr>
      <t xml:space="preserve"> con la subv. TOTAL</t>
    </r>
  </si>
  <si>
    <t>celdas con avisos automáticos de alertas a tener en cuenta. Se ruega no alterar. Es necesario cumplimentar todo el documento para garantizar la coherencia de los mensajes automáticos.</t>
  </si>
  <si>
    <t>INDICACIONES PARA CUMPLIMENTAR (2):</t>
  </si>
  <si>
    <t>- Verde medio:</t>
  </si>
  <si>
    <t>- Verde claro:</t>
  </si>
  <si>
    <t>- Naranja:</t>
  </si>
  <si>
    <t>Ver INDICACIONES PARA CUMPLIMENTAR (2) en la segunda hoja de este libro</t>
  </si>
  <si>
    <t>1. DATOS IDENTIFICATIVOS DEL PROYECTO Y PERSONA INTERESADA</t>
  </si>
  <si>
    <t>celdas de cumplimiento, si procede.</t>
  </si>
  <si>
    <t>a) Fondos propios</t>
  </si>
  <si>
    <t xml:space="preserve">celdas de autocálculo mediante fórmulas. Se ruega no alterar. Es necesario cumplimentar todo el documento para garantizar la exactitud de los cálculos. </t>
  </si>
  <si>
    <t>- Rojo:</t>
  </si>
  <si>
    <t>celdas con avisos automáticos de alertas sobre motivos de EXCLUSIÓN u otras consideraciones que necesariamente deben ser corregidas. Se ruega no alterar. Es necesario cumplimentar todo el documento para garantizar la coherencia de los mensajes automáticos.</t>
  </si>
  <si>
    <t>del gasto subvencionable</t>
  </si>
  <si>
    <t>artes del movimiento</t>
  </si>
  <si>
    <t>narración oral escénica</t>
  </si>
  <si>
    <t>artes circenses</t>
  </si>
  <si>
    <t>otros géneros escénicos</t>
  </si>
  <si>
    <t>danza</t>
  </si>
  <si>
    <t>teatro</t>
  </si>
  <si>
    <t>TOTAL Capítulo 6</t>
  </si>
  <si>
    <t>TOTAL Capítulo 10</t>
  </si>
  <si>
    <r>
      <t xml:space="preserve">TOTAL 2.A. CAPÍTULOS DE GASTOS SUBVENCIONABLES </t>
    </r>
    <r>
      <rPr>
        <sz val="10"/>
        <rFont val="Arial"/>
        <family val="2"/>
      </rPr>
      <t>(Capítulos 1-14)</t>
    </r>
  </si>
  <si>
    <t>- Gris:</t>
  </si>
  <si>
    <t>- Las únicas celdas a cumplimentar por el solicitante tienen colores de la paleta verde.</t>
  </si>
  <si>
    <r>
      <t xml:space="preserve"> - El presente documento debe ser adjuntado en </t>
    </r>
    <r>
      <rPr>
        <b/>
        <sz val="12"/>
        <color rgb="FFFF0000"/>
        <rFont val="Arial"/>
        <family val="2"/>
      </rPr>
      <t xml:space="preserve">formato PDF </t>
    </r>
    <r>
      <rPr>
        <b/>
        <sz val="10"/>
        <color rgb="FFFF0000"/>
        <rFont val="Arial"/>
        <family val="2"/>
      </rPr>
      <t>(Portable Document Format) (Base 11.1.e).
 - No adjuntar en formato hoja de cálculo (el formato actual de este archivo) debido a incompatibilidades con la sede electrónica. 
 - Al "Guardar como" en formato PDF, se ruega: A) disposición de página vertical; B) comprobar que todas las columnas se ajustan a una única página; C) antes de adjuntar, abrir el documento para confirmar su correcta visualización.
 - Un documento no legible, será motivo de requerimiento y, consecuentemente, la dilación del expediente.</t>
    </r>
  </si>
  <si>
    <t>Razón social / Nombre y apellidos:</t>
  </si>
  <si>
    <t>Cuantía solicitada en la presente subvención:</t>
  </si>
  <si>
    <r>
      <t>3. INGRESOS PREVISTOS</t>
    </r>
    <r>
      <rPr>
        <sz val="12"/>
        <color theme="1"/>
        <rFont val="Arial"/>
        <family val="2"/>
      </rPr>
      <t xml:space="preserve"> (RECURSOS PROPIOS + RECURSOS EXTERNOS)</t>
    </r>
  </si>
  <si>
    <r>
      <t xml:space="preserve">TOTAL 2. PRESUPUESTO DETALLADO DE LOS GASTOS PARA LA TOTALIDAD DEL PROYECTO </t>
    </r>
    <r>
      <rPr>
        <sz val="12"/>
        <color theme="1"/>
        <rFont val="Arial"/>
        <family val="2"/>
      </rPr>
      <t>(2.A+2.B)</t>
    </r>
  </si>
  <si>
    <t>- Información de interés: los fondos propios son los recursos con mayor flexibilidad.</t>
  </si>
  <si>
    <t xml:space="preserve"> - Selección de "Tipo" y "Estado" mediante lista desplegable.</t>
  </si>
  <si>
    <t>Solicitado</t>
  </si>
  <si>
    <t>Contrato firmado</t>
  </si>
  <si>
    <t>Subv. concedida</t>
  </si>
  <si>
    <t>En justificación</t>
  </si>
  <si>
    <t>Pendiente de abono</t>
  </si>
  <si>
    <t>Abonado</t>
  </si>
  <si>
    <t>Otros</t>
  </si>
  <si>
    <t>Tipo financiación pública</t>
  </si>
  <si>
    <t>Subvención</t>
  </si>
  <si>
    <t>Patrocinio</t>
  </si>
  <si>
    <t>Contratación</t>
  </si>
  <si>
    <t>Tipo</t>
  </si>
  <si>
    <t>-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t>
  </si>
  <si>
    <t>SUBVENCIÓN DESTINADA A PROYECTOS CULTURALES DE PEQUEÑO Y MEDIANO FORMATO REALIZADOS O A REALIZAR ENTRE EL SEGUNDO SEMESTRE DE 2025 Y EL PRIMER SEMESTRE DE 2026</t>
  </si>
  <si>
    <t>MEMORIA ECONÓMICA</t>
  </si>
  <si>
    <t>Cuota IGIC</t>
  </si>
  <si>
    <r>
      <rPr>
        <b/>
        <sz val="10"/>
        <color theme="1"/>
        <rFont val="Arial"/>
        <family val="2"/>
      </rPr>
      <t>6.1.</t>
    </r>
    <r>
      <rPr>
        <sz val="10"/>
        <color theme="1"/>
        <rFont val="Arial"/>
        <family val="2"/>
      </rPr>
      <t xml:space="preserve"> Gastos de contratación de servicios profesionales de presentadores/as, moderadores/as, intervinientes, </t>
    </r>
    <r>
      <rPr>
        <b/>
        <sz val="10"/>
        <color theme="1"/>
        <rFont val="Arial"/>
        <family val="2"/>
      </rPr>
      <t>artistas</t>
    </r>
    <r>
      <rPr>
        <sz val="10"/>
        <color theme="1"/>
        <rFont val="Arial"/>
        <family val="2"/>
      </rPr>
      <t xml:space="preserve"> o profesionales expertos.</t>
    </r>
  </si>
  <si>
    <r>
      <rPr>
        <b/>
        <sz val="10"/>
        <color theme="1"/>
        <rFont val="Arial"/>
        <family val="2"/>
      </rPr>
      <t>6.2.</t>
    </r>
    <r>
      <rPr>
        <sz val="10"/>
        <color theme="1"/>
        <rFont val="Arial"/>
        <family val="2"/>
      </rPr>
      <t xml:space="preserve"> Gastos de contratación de servicios profesionales para la </t>
    </r>
    <r>
      <rPr>
        <b/>
        <sz val="10"/>
        <color theme="1"/>
        <rFont val="Arial"/>
        <family val="2"/>
      </rPr>
      <t>dirección</t>
    </r>
    <r>
      <rPr>
        <sz val="10"/>
        <color theme="1"/>
        <rFont val="Arial"/>
        <family val="2"/>
      </rPr>
      <t xml:space="preserve">, coordinación, gestión, supervisión, monitorización, </t>
    </r>
    <r>
      <rPr>
        <b/>
        <sz val="10"/>
        <color theme="1"/>
        <rFont val="Arial"/>
        <family val="2"/>
      </rPr>
      <t>producción</t>
    </r>
    <r>
      <rPr>
        <sz val="10"/>
        <color theme="1"/>
        <rFont val="Arial"/>
        <family val="2"/>
      </rPr>
      <t xml:space="preserve">, soporte </t>
    </r>
    <r>
      <rPr>
        <b/>
        <sz val="10"/>
        <color theme="1"/>
        <rFont val="Arial"/>
        <family val="2"/>
      </rPr>
      <t>técnico</t>
    </r>
    <r>
      <rPr>
        <sz val="10"/>
        <color theme="1"/>
        <rFont val="Arial"/>
        <family val="2"/>
      </rPr>
      <t>, asistencia técnica, logística, apoyo técnico o similares no podrán exceder, conjuntamente, el treinta (30%) por ciento del coste total del proyecto.</t>
    </r>
  </si>
  <si>
    <t>- Límite del capítulo 2: 20 % del coste total del proyecto (Base 18.3).</t>
  </si>
  <si>
    <t>- Límite exclusivo del subcapítulo 6.2: 30 % del coste total del proyecto (Base 18.3).</t>
  </si>
  <si>
    <r>
      <rPr>
        <b/>
        <sz val="10"/>
        <color theme="1"/>
        <rFont val="Arial"/>
        <family val="2"/>
      </rPr>
      <t xml:space="preserve">10.1. </t>
    </r>
    <r>
      <rPr>
        <sz val="10"/>
        <color theme="1"/>
        <rFont val="Arial"/>
        <family val="2"/>
      </rPr>
      <t xml:space="preserve">Gastos de salarios y cobertura social </t>
    </r>
    <r>
      <rPr>
        <b/>
        <sz val="10"/>
        <color theme="1"/>
        <rFont val="Arial"/>
        <family val="2"/>
      </rPr>
      <t>del personal</t>
    </r>
    <r>
      <rPr>
        <sz val="10"/>
        <color theme="1"/>
        <rFont val="Arial"/>
        <family val="2"/>
      </rPr>
      <t xml:space="preserve"> laboral fijo o eventual de la persona física, jurídica o entidad solicitante vinculados al proyecto.</t>
    </r>
  </si>
  <si>
    <r>
      <rPr>
        <b/>
        <sz val="10"/>
        <color theme="1"/>
        <rFont val="Arial"/>
        <family val="2"/>
      </rPr>
      <t xml:space="preserve">10.2. </t>
    </r>
    <r>
      <rPr>
        <sz val="10"/>
        <color theme="1"/>
        <rFont val="Arial"/>
        <family val="2"/>
      </rPr>
      <t xml:space="preserve">Gastos de salarios y cobertura social de las </t>
    </r>
    <r>
      <rPr>
        <b/>
        <sz val="10"/>
        <color theme="1"/>
        <rFont val="Arial"/>
        <family val="2"/>
      </rPr>
      <t>personas socias</t>
    </r>
    <r>
      <rPr>
        <sz val="10"/>
        <color theme="1"/>
        <rFont val="Arial"/>
        <family val="2"/>
      </rPr>
      <t xml:space="preserve"> de las personas jurídicas.</t>
    </r>
  </si>
  <si>
    <t>Límites del capítulo 13 (Base 18.3):
- Parte razonablemente de acuerdo con los principio y normas de contabilidad generalmente admitidas y en la medida en que correspondan al periodo de ejecución del proyecto.
- 10 % del coste total del proyecto (Base 18.3).</t>
  </si>
  <si>
    <t>Límites del capítulo 14 (Base 18.3):
- Directa y exclusivamente relacionados con el proyecto y/o sus actividades.
- 5 % del coste total del proyecto.</t>
  </si>
  <si>
    <t>- Aunque los gastos expresamente excluidos, no tienen consideración de subvencionables (Base 18.4.), es necesario conocer sus importes para verificar si el proyecto está dentro del techo máximo de 100.000,00 € para proyectos de PyM Formato (Base 1.3.).</t>
  </si>
  <si>
    <r>
      <rPr>
        <b/>
        <sz val="10"/>
        <color theme="1"/>
        <rFont val="Arial"/>
        <family val="2"/>
      </rPr>
      <t>4.</t>
    </r>
    <r>
      <rPr>
        <sz val="10"/>
        <color theme="1"/>
        <rFont val="Arial"/>
        <family val="2"/>
      </rPr>
      <t xml:space="preserve"> Gastos de </t>
    </r>
    <r>
      <rPr>
        <b/>
        <sz val="10"/>
        <color theme="1"/>
        <rFont val="Arial"/>
        <family val="2"/>
      </rPr>
      <t>alojamiento</t>
    </r>
    <r>
      <rPr>
        <sz val="10"/>
        <color theme="1"/>
        <rFont val="Arial"/>
        <family val="2"/>
      </rPr>
      <t>, con las limitaciones previstas en la presente base, en su punto 18.3.</t>
    </r>
  </si>
  <si>
    <r>
      <rPr>
        <b/>
        <sz val="10"/>
        <color theme="1"/>
        <rFont val="Arial"/>
        <family val="2"/>
      </rPr>
      <t>3.</t>
    </r>
    <r>
      <rPr>
        <sz val="10"/>
        <color theme="1"/>
        <rFont val="Arial"/>
        <family val="2"/>
      </rPr>
      <t xml:space="preserve"> Gastos de </t>
    </r>
    <r>
      <rPr>
        <b/>
        <sz val="10"/>
        <color theme="1"/>
        <rFont val="Arial"/>
        <family val="2"/>
      </rPr>
      <t>viaje</t>
    </r>
    <r>
      <rPr>
        <sz val="10"/>
        <color theme="1"/>
        <rFont val="Arial"/>
        <family val="2"/>
      </rPr>
      <t xml:space="preserve"> en medios de transporte colectivo en clase turista, económica o similar y/o de traslados (guaguas, taxis, alquiler de coches sin conductor, etc.), con las limitaciones previstas en la presente base, en su punto 18.3.</t>
    </r>
  </si>
  <si>
    <r>
      <rPr>
        <b/>
        <sz val="10"/>
        <color theme="1"/>
        <rFont val="Arial"/>
        <family val="2"/>
      </rPr>
      <t xml:space="preserve">13. </t>
    </r>
    <r>
      <rPr>
        <sz val="10"/>
        <color theme="1"/>
        <rFont val="Arial"/>
        <family val="2"/>
      </rPr>
      <t xml:space="preserve">Gastos </t>
    </r>
    <r>
      <rPr>
        <b/>
        <sz val="10"/>
        <color theme="1"/>
        <rFont val="Arial"/>
        <family val="2"/>
      </rPr>
      <t>generales</t>
    </r>
    <r>
      <rPr>
        <sz val="10"/>
        <color theme="1"/>
        <rFont val="Arial"/>
        <family val="2"/>
      </rPr>
      <t xml:space="preserve"> de funcionamiento, entendiendo por tales aquellos que no pueden vincularse directamente pero que son necesarios para la realización del proyecto. Tendrán consideración de gastos generales, entre otros, gastos de alquiler de locales de oficina, consumos ordinarios como teléfono, luz, agua, acceso a internet, etc., con los límites previstos en la presente base, en su punto 18.3.</t>
    </r>
  </si>
  <si>
    <t>- Cumplimentación obligatoria.
- La cuantía de subvención no podrá superar los 25.000,00 € (Base 10). 
- Límite relativo: no podrá superar el 80 % del gasto subvencionable según el presupuesto presentado (Base 10). 
- Debe coincidir con la celda "Cantidad a financiar con la subv. TOTAL"</t>
  </si>
  <si>
    <t>%</t>
  </si>
  <si>
    <r>
      <t>Importe</t>
    </r>
    <r>
      <rPr>
        <b/>
        <u/>
        <sz val="10"/>
        <color theme="1"/>
        <rFont val="Arial"/>
        <family val="2"/>
      </rPr>
      <t xml:space="preserve"> sin imptos.</t>
    </r>
  </si>
  <si>
    <t>b) Ingresos por venta de entradas</t>
  </si>
  <si>
    <t>c) Ingresos por venta de material promocional o merchandising</t>
  </si>
  <si>
    <t>d) Ingresos por de alimentos y bebidas</t>
  </si>
  <si>
    <t>e) Otros ingresos de recursos propios</t>
  </si>
  <si>
    <t>-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</si>
  <si>
    <t>Adjuntar el documento en sede electrónica</t>
  </si>
  <si>
    <t>- Los importes de los gastos deben ser sin impuestos indirectos (IGIC).
- En la columna "Notas Aclaratorias" se ofrecen otras indicaciones particulares e información de interés del campo donde se encuentra.
- En la web del ICDC relativo a esta subvención, tiene distintos recursos que pudieran ser de su interés: guías, preguntas frecuentes, tutorial para aportar nueva documentación en la Sede Electrónica, etc.</t>
  </si>
  <si>
    <t>Modalidad B: proyectos y actividades culturales relacionados con la literatura: narrativa, poesía, ensayo, dramaturgia, narración oral, novela gráfica y cómic.</t>
  </si>
  <si>
    <t>Modalidad A: proyectos y actividades culturales relacionadas con las artes escénicas y musicales: danza, teatro, artes circenses y música.</t>
  </si>
  <si>
    <t>Modalidad</t>
  </si>
  <si>
    <t>Modalidad:</t>
  </si>
  <si>
    <t>- Conforme a la clasificación de la Base 18.2</t>
  </si>
  <si>
    <r>
      <t xml:space="preserve">Cuota IGIC </t>
    </r>
    <r>
      <rPr>
        <b/>
        <u/>
        <sz val="10"/>
        <color theme="1"/>
        <rFont val="Arial"/>
        <family val="2"/>
      </rPr>
      <t>estimada</t>
    </r>
    <r>
      <rPr>
        <b/>
        <sz val="10"/>
        <color rgb="FFFF0000"/>
        <rFont val="Arial"/>
        <family val="2"/>
      </rPr>
      <t>*</t>
    </r>
  </si>
  <si>
    <t>- Observación sobre "Cuota IGIC estimada" en la segunda hoja de este libro
- El parámetro "Cantidad a financiar con la subv." está definito en la segunda hoja de este libro</t>
  </si>
  <si>
    <t>- Límite absoluto del Coste Total del proyecto: inferior a 100.000,00 €, impuestos no incluidos (Bases 6.c y 7.2.e). Motivo de exclusión
- La sumatoria "Cantidad a financiar con la subvención TOTAL" debe coincidir con la celda "Cuantía solicitada"</t>
  </si>
  <si>
    <t>% del capítulo 2 sobre el coste total del proyecto</t>
  </si>
  <si>
    <t>% del subcapítulo 6.2 sobre el coste total del proyecto</t>
  </si>
  <si>
    <t>% del subcapítulo 10.2 sobre el coste total del proyecto</t>
  </si>
  <si>
    <t>% del capítulo 12 sobre el coste total del proyecto</t>
  </si>
  <si>
    <t>% del capítulo 13 sobre el coste total del proyecto</t>
  </si>
  <si>
    <t>% del capítulo 14 sobre el coste total del proyecto</t>
  </si>
  <si>
    <t>- Para la correcta aplicación de los límites, el capítulo 6 se ha dividido en dos subcapítulos.
- Atención, este capítulo 6 es para prestaciones de servicios de profesionales externos, no para personal propio. El personal propio debe ser imputado en el capítulo 10.</t>
  </si>
  <si>
    <t>- Atención, este capítulo 2 es para prestaciones de servicios de profesionales externos, no para personal propio. El personal propio debe ser imputado en el capítulo 10.</t>
  </si>
  <si>
    <t>- Para la correcta aplicación de los límites, el capítulo 10 se ha dividido en dos subcapítulos.
- Atención, este capítulo 10 es el único capítulo donde se puede imputar los gastos del personal propio (nóminas).</t>
  </si>
  <si>
    <t>- Límite común de los subcapítulos 10.1 y 10.2: meses, semanas o días directamente relacionados con el proyecto y/o sus actividades, con relación a la proporción del tiempo de trabajo efectivamente dedicado al proyecto y/o sus actividades (Base 18.3).
- Atención, el subcapítulo 10.2. solo es aplicable si la persona interesada es una persona jurídica.</t>
  </si>
  <si>
    <t>- Límite del capítulo 11: 3 meses anteriores al periodo de ejecución del proyecto y hasta la finalización de este (Base 18.3).
- Atención, el capítulo 11 solo es aplicable si la persona interesada es una persona física.</t>
  </si>
  <si>
    <r>
      <rPr>
        <b/>
        <sz val="10"/>
        <color theme="1"/>
        <rFont val="Arial"/>
        <family val="2"/>
      </rPr>
      <t xml:space="preserve">1. </t>
    </r>
    <r>
      <rPr>
        <sz val="10"/>
        <color theme="1"/>
        <rFont val="Arial"/>
        <family val="2"/>
      </rPr>
      <t xml:space="preserve">Gastos de </t>
    </r>
    <r>
      <rPr>
        <b/>
        <sz val="10"/>
        <color theme="1"/>
        <rFont val="Arial"/>
        <family val="2"/>
      </rPr>
      <t>alquiler de espacios</t>
    </r>
    <r>
      <rPr>
        <sz val="10"/>
        <color theme="1"/>
        <rFont val="Arial"/>
        <family val="2"/>
      </rPr>
      <t xml:space="preserve"> y equipamiento técnico, de alquiler de uso de plataformas virtuales y/o de </t>
    </r>
    <r>
      <rPr>
        <b/>
        <sz val="10"/>
        <color theme="1"/>
        <rFont val="Arial"/>
        <family val="2"/>
      </rPr>
      <t>alojamiento virtual</t>
    </r>
    <r>
      <rPr>
        <sz val="10"/>
        <color theme="1"/>
        <rFont val="Arial"/>
        <family val="2"/>
      </rPr>
      <t xml:space="preserve"> de contenidos referidos al proyecto.</t>
    </r>
  </si>
  <si>
    <r>
      <rPr>
        <b/>
        <sz val="10"/>
        <color theme="1"/>
        <rFont val="Arial"/>
        <family val="2"/>
      </rPr>
      <t xml:space="preserve">2. </t>
    </r>
    <r>
      <rPr>
        <sz val="10"/>
        <color theme="1"/>
        <rFont val="Arial"/>
        <family val="2"/>
      </rPr>
      <t xml:space="preserve">Gastos de </t>
    </r>
    <r>
      <rPr>
        <b/>
        <sz val="10"/>
        <color theme="1"/>
        <rFont val="Arial"/>
        <family val="2"/>
      </rPr>
      <t>marketing y comunicación</t>
    </r>
    <r>
      <rPr>
        <sz val="10"/>
        <color theme="1"/>
        <rFont val="Arial"/>
        <family val="2"/>
      </rPr>
      <t>, incluidos los de contratación de agencias y/o profesionales de marketing, prensa y/o comunicación, de elaboración de planes de marketing y comunicación, de análisis, obtención y tratamiento de datos de marketing, los derivados de acciones para el incremento, la fidelización y el desarrollo de públicos, los de campañas publicitarias, de diseño y producción de materiales de difusión, marketing, comunicación y/o publicidad y los de alquiler de espacios y contratación de servicios técnicos para acciones de prensa y comunicación.</t>
    </r>
  </si>
  <si>
    <r>
      <rPr>
        <b/>
        <sz val="10"/>
        <color theme="1"/>
        <rFont val="Arial"/>
        <family val="2"/>
      </rPr>
      <t xml:space="preserve">5. </t>
    </r>
    <r>
      <rPr>
        <sz val="10"/>
        <color theme="1"/>
        <rFont val="Arial"/>
        <family val="2"/>
      </rPr>
      <t xml:space="preserve">Gastos de </t>
    </r>
    <r>
      <rPr>
        <b/>
        <sz val="10"/>
        <color theme="1"/>
        <rFont val="Arial"/>
        <family val="2"/>
      </rPr>
      <t>producción</t>
    </r>
    <r>
      <rPr>
        <sz val="10"/>
        <color theme="1"/>
        <rFont val="Arial"/>
        <family val="2"/>
      </rPr>
      <t xml:space="preserve"> de los eventos o actividades del proyecto durante cualquiera de sus fases (de preproducción, producción y posproducción).</t>
    </r>
  </si>
  <si>
    <r>
      <rPr>
        <b/>
        <sz val="10"/>
        <color theme="1"/>
        <rFont val="Arial"/>
        <family val="2"/>
      </rPr>
      <t xml:space="preserve">6. </t>
    </r>
    <r>
      <rPr>
        <sz val="10"/>
        <color theme="1"/>
        <rFont val="Arial"/>
        <family val="2"/>
      </rPr>
      <t xml:space="preserve">Gastos de </t>
    </r>
    <r>
      <rPr>
        <b/>
        <sz val="10"/>
        <color theme="1"/>
        <rFont val="Arial"/>
        <family val="2"/>
      </rPr>
      <t>contratación de servicios</t>
    </r>
    <r>
      <rPr>
        <sz val="10"/>
        <color theme="1"/>
        <rFont val="Arial"/>
        <family val="2"/>
      </rPr>
      <t xml:space="preserve"> </t>
    </r>
    <r>
      <rPr>
        <b/>
        <sz val="10"/>
        <color theme="1"/>
        <rFont val="Arial"/>
        <family val="2"/>
      </rPr>
      <t xml:space="preserve">6.2: </t>
    </r>
    <r>
      <rPr>
        <sz val="10"/>
        <color theme="1"/>
        <rFont val="Arial"/>
        <family val="2"/>
      </rPr>
      <t xml:space="preserve">[técnicos y profesionales durante cualquiera de las fases (de preproducción y planificación, producción y celebración, posproducción y evaluación) del proyecto y/o sus actividades, incluidos los gastos de contratación de servicios profesionales de dirección, producción, gestión, organización, de asistencia en eventos], </t>
    </r>
    <r>
      <rPr>
        <b/>
        <sz val="10"/>
        <color theme="1"/>
        <rFont val="Arial"/>
        <family val="2"/>
      </rPr>
      <t xml:space="preserve">6.1: </t>
    </r>
    <r>
      <rPr>
        <sz val="10"/>
        <color theme="1"/>
        <rFont val="Arial"/>
        <family val="2"/>
      </rPr>
      <t>[presentadores/as, moderadores/as, intervinientes, artistas o profesionales expertos].</t>
    </r>
  </si>
  <si>
    <r>
      <rPr>
        <b/>
        <sz val="10"/>
        <color theme="1"/>
        <rFont val="Arial"/>
        <family val="2"/>
      </rPr>
      <t xml:space="preserve">7. </t>
    </r>
    <r>
      <rPr>
        <sz val="10"/>
        <color theme="1"/>
        <rFont val="Arial"/>
        <family val="2"/>
      </rPr>
      <t xml:space="preserve">Gastos derivados de la tramitación y/o adquisición de derechos de </t>
    </r>
    <r>
      <rPr>
        <b/>
        <sz val="10"/>
        <color theme="1"/>
        <rFont val="Arial"/>
        <family val="2"/>
      </rPr>
      <t>propiedad intelectual</t>
    </r>
    <r>
      <rPr>
        <sz val="10"/>
        <color theme="1"/>
        <rFont val="Arial"/>
        <family val="2"/>
      </rPr>
      <t xml:space="preserve"> vinculados al proyecto.</t>
    </r>
  </si>
  <si>
    <r>
      <rPr>
        <b/>
        <sz val="10"/>
        <color theme="1"/>
        <rFont val="Arial"/>
        <family val="2"/>
      </rPr>
      <t>8.</t>
    </r>
    <r>
      <rPr>
        <sz val="10"/>
        <color theme="1"/>
        <rFont val="Arial"/>
        <family val="2"/>
      </rPr>
      <t xml:space="preserve"> Gastos de las primas de la </t>
    </r>
    <r>
      <rPr>
        <b/>
        <sz val="10"/>
        <color theme="1"/>
        <rFont val="Arial"/>
        <family val="2"/>
      </rPr>
      <t>póliza</t>
    </r>
    <r>
      <rPr>
        <sz val="10"/>
        <color theme="1"/>
        <rFont val="Arial"/>
        <family val="2"/>
      </rPr>
      <t xml:space="preserve"> de responsabilidad civil y de la póliza de seguro de cancelación de los eventos o actividades incluidas en el proyecto.</t>
    </r>
  </si>
  <si>
    <r>
      <rPr>
        <b/>
        <sz val="10"/>
        <color theme="1"/>
        <rFont val="Arial"/>
        <family val="2"/>
      </rPr>
      <t>9.</t>
    </r>
    <r>
      <rPr>
        <sz val="10"/>
        <color theme="1"/>
        <rFont val="Arial"/>
        <family val="2"/>
      </rPr>
      <t xml:space="preserve"> Gastos de expertos en </t>
    </r>
    <r>
      <rPr>
        <b/>
        <sz val="10"/>
        <color theme="1"/>
        <rFont val="Arial"/>
        <family val="2"/>
      </rPr>
      <t>asesoría</t>
    </r>
    <r>
      <rPr>
        <sz val="10"/>
        <color theme="1"/>
        <rFont val="Arial"/>
        <family val="2"/>
      </rPr>
      <t xml:space="preserve"> laboral, legal, fiscal o contable, auditores de cuentas, consultoras especializadas en contratación pública para la realización del proyecto y los de administración específicos, que serán admisibles si están exclusivamente vinculados al proyecto y son indispensables para la adecuada preparación y ejecución de este.</t>
    </r>
  </si>
  <si>
    <r>
      <rPr>
        <b/>
        <sz val="10"/>
        <color theme="1"/>
        <rFont val="Arial"/>
        <family val="2"/>
      </rPr>
      <t xml:space="preserve">10. </t>
    </r>
    <r>
      <rPr>
        <sz val="10"/>
        <color theme="1"/>
        <rFont val="Arial"/>
        <family val="2"/>
      </rPr>
      <t xml:space="preserve">Gastos de </t>
    </r>
    <r>
      <rPr>
        <b/>
        <sz val="10"/>
        <color theme="1"/>
        <rFont val="Arial"/>
        <family val="2"/>
      </rPr>
      <t>salarios y cobertura social</t>
    </r>
    <r>
      <rPr>
        <sz val="10"/>
        <color theme="1"/>
        <rFont val="Arial"/>
        <family val="2"/>
      </rPr>
      <t xml:space="preserve"> del personal laboral fijo o eventual de la persona física, jurídica o entidad solicitante vinculados directamente con el proyecto, sus eventos o actividades, con los límites previstos en la presente base, en su punto 18.3.</t>
    </r>
  </si>
  <si>
    <r>
      <rPr>
        <b/>
        <sz val="10"/>
        <color theme="1"/>
        <rFont val="Arial"/>
        <family val="2"/>
      </rPr>
      <t>11.</t>
    </r>
    <r>
      <rPr>
        <sz val="10"/>
        <color theme="1"/>
        <rFont val="Arial"/>
        <family val="2"/>
      </rPr>
      <t xml:space="preserve"> Gastos de las </t>
    </r>
    <r>
      <rPr>
        <b/>
        <sz val="10"/>
        <color theme="1"/>
        <rFont val="Arial"/>
        <family val="2"/>
      </rPr>
      <t>cuotas de la persona física</t>
    </r>
    <r>
      <rPr>
        <sz val="10"/>
        <color theme="1"/>
        <rFont val="Arial"/>
        <family val="2"/>
      </rPr>
      <t xml:space="preserve"> solicitante dada de alta en el Régimen Especial de Trabajadores Autónomos, con los límites temporales establecidos en la presente base, en su punto 18.3.</t>
    </r>
  </si>
  <si>
    <r>
      <rPr>
        <b/>
        <sz val="10"/>
        <color theme="1"/>
        <rFont val="Arial"/>
        <family val="2"/>
      </rPr>
      <t xml:space="preserve">12. </t>
    </r>
    <r>
      <rPr>
        <sz val="10"/>
        <color theme="1"/>
        <rFont val="Arial"/>
        <family val="2"/>
      </rPr>
      <t xml:space="preserve">Gastos del trabajo </t>
    </r>
    <r>
      <rPr>
        <b/>
        <sz val="10"/>
        <color theme="1"/>
        <rFont val="Arial"/>
        <family val="2"/>
      </rPr>
      <t>desarrollado por sí misma</t>
    </r>
    <r>
      <rPr>
        <sz val="10"/>
        <color theme="1"/>
        <rFont val="Arial"/>
        <family val="2"/>
      </rPr>
      <t xml:space="preserve"> para la ejecución del proyecto en el caso de personas físicas solicitantes dadas de alta en el Régimen Especial de Trabajadores Autónomos, con las limitaciones previstas en la presente base, en su punto 18.3.</t>
    </r>
  </si>
  <si>
    <r>
      <rPr>
        <b/>
        <sz val="10"/>
        <color theme="1"/>
        <rFont val="Arial"/>
        <family val="2"/>
      </rPr>
      <t xml:space="preserve">14. </t>
    </r>
    <r>
      <rPr>
        <sz val="10"/>
        <color theme="1"/>
        <rFont val="Arial"/>
        <family val="2"/>
      </rPr>
      <t xml:space="preserve">Gastos de </t>
    </r>
    <r>
      <rPr>
        <b/>
        <sz val="10"/>
        <color theme="1"/>
        <rFont val="Arial"/>
        <family val="2"/>
      </rPr>
      <t>representación</t>
    </r>
    <r>
      <rPr>
        <sz val="10"/>
        <color theme="1"/>
        <rFont val="Arial"/>
        <family val="2"/>
      </rPr>
      <t>, protocolarios y/o de relaciones públicas, con los límites previstas en la presente base, en su punto 18.3.</t>
    </r>
  </si>
  <si>
    <t xml:space="preserve"> - Restringe los capítulos: 1. Gastos en salarios y cobertura social del personal; 2. Gastos en cuotas del empresario autónomo o profesional; 3.1. Gastos de alquiler de locales o estudios de grabación, alquiler de medios técnicos necesarios para la grabación; 5.1. Gastos de alquiler de estudios, alquiler de medios técnicos necesarios para la mezcla o masterización; 10. Gastos generales (Base 18.3).
 - En los capítulos 1, 2, 3.1 y 5.1, se expresan cualitativamente como "tres (3) meses de trabajo en el proyecto". En el capítulo 10, se expresa en término absoluto "800,00 €".
 - El exceso de alguno de los límites, no excluye al proyecto. Sin embargo, en la posterior fase de justificación, si el proyecto es estimado, ese exceso será considerado gasto no subvencionable.
 - Su cálculo definitivo, jurídicamente válido y las consecuencias de su aplicación, se realizará en la posterior fase de justificación, si el proyecto ha sido estimado. Sin embargo, en esta fase temprana se ha considerado conveniente señalar cómo se realiza su cálculo.</t>
  </si>
  <si>
    <t xml:space="preserve"> - El presente documento debe ser adjuntado en formato PDF (Portable Document Format) (Base 11.1.e).
 - No adjuntar en formato hoja de cálculo (el formato actual de este archivo) debido a incompatibilidades con la sede electrónica. 
 - Al "Guardar como" en formato PDF, se ruega: A) disposición de página vertical; B) comprobar que todas las columnas se ajustan a una única página; C) antes de adjuntar, abrir el documento para confirmar su correcta visualización.
 - Un documento no legible, será motivo de requerimiento y, consecuentemente, la dilación del expediente.</t>
  </si>
  <si>
    <t>Cuota IGIC estimada</t>
  </si>
  <si>
    <t xml:space="preserve"> - Conforme con la Base 11.4.2: "La Memoria económica deberá contener: […] Especificación de los gastos para los que se solicita la participación en el presente procedimiento. No será aceptado el presupuesto que no los especifique".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su proyecto únicamente tiene unos gastos en el Capítulo 7 Marketing y comunicación por importe= 10.000 € y en el Capítulo 4 Gastos de Producción= 60.000 €; C) Usted decide que los 15.000 van a ser destinados a cubrir los 10.000 de Marketing y los restantes 5.000 a cubrir parcialmente los Gastos de Producción. La distribución es flexible.
 - La sumatoria de esta columna, "Cantidad a financiar con la subv. TOTAL", deberá coincidir con la cantidad solicitada.</t>
  </si>
  <si>
    <t>AVISO IMPORTANTE:</t>
  </si>
  <si>
    <t>Límites de los capítulos 3 y 4 (Base 18.3):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t>
  </si>
  <si>
    <t>- Límite exclusivo del subcapítulo 10.2: 10 % del coste total del proyecto (Base 18.3).</t>
  </si>
  <si>
    <t>Atención:
- El capítulo 11 solo es aplicable si la persona interesada es una persona física.
- Se entiende por "ejecución del proyecto", los gastos propios de producción y tareas de dirección. Los gastos de servicios artísticos no están contemplados en este capítulo.
- Límite del capítulo 12: 10 % del coste total del proyecto (Base 18.3).</t>
  </si>
  <si>
    <t>- Subvenciones, patrocinios, contratación pública, etc. con Cabildos, Ayuntamientos u otras entidades del Sector Público.</t>
  </si>
  <si>
    <t xml:space="preserve"> - Conforme con la Base 11.4.2: "La Memoria económica deberá contener: […] En el apartado de gastos se desglosará el coste directo de los distintos elementos o acciones necesarias para el desarrollo del proyecto o actividad, especificando de forma separada el IGIC".
 - Se entiende por "IGIC", la "Cuota de IGIC". La cual, por definición, se expresa en términos absolutos euros.
 - Ante los posibles obstáculos para obtener la cuota de IGIC ejecutada o por ejecutar, se permite una estimación.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</si>
</sst>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16" x14ac:knownFonts="1">
    <font>
      <sz val="11"/>
      <color theme="1"/>
      <name val="Calibri"/>
      <family val="2"/>
      <scheme val="minor"/>
    </font>
    <font>
      <sz val="10"/>
      <color theme="1"/>
      <name val="Arial"/>
      <family val="2"/>
    </font>
    <font>
      <b/>
      <sz val="10"/>
      <color theme="1"/>
      <name val="Arial"/>
      <family val="2"/>
    </font>
    <font>
      <b/>
      <sz val="10"/>
      <color rgb="FFFF0000"/>
      <name val="Arial"/>
      <family val="2"/>
    </font>
    <font>
      <u/>
      <sz val="11"/>
      <color theme="10"/>
      <name val="Calibri"/>
      <family val="2"/>
      <scheme val="minor"/>
    </font>
    <font>
      <b/>
      <u/>
      <sz val="10"/>
      <color theme="1"/>
      <name val="Arial"/>
      <family val="2"/>
    </font>
    <font>
      <sz val="11"/>
      <color theme="1"/>
      <name val="Calibri"/>
      <family val="2"/>
      <scheme val="minor"/>
    </font>
    <font>
      <b/>
      <sz val="12"/>
      <color theme="1"/>
      <name val="Arial"/>
      <family val="2"/>
    </font>
    <font>
      <b/>
      <sz val="10"/>
      <name val="Arial"/>
      <family val="2"/>
    </font>
    <font>
      <sz val="10"/>
      <name val="Arial"/>
      <family val="2"/>
    </font>
    <font>
      <sz val="12"/>
      <color theme="1"/>
      <name val="Arial"/>
      <family val="2"/>
    </font>
    <font>
      <b/>
      <sz val="12"/>
      <color rgb="FFFF0000"/>
      <name val="Arial"/>
      <family val="2"/>
    </font>
    <font>
      <b/>
      <sz val="11"/>
      <color theme="1"/>
      <name val="Calibri"/>
      <family val="2"/>
      <scheme val="minor"/>
    </font>
    <font>
      <u/>
      <sz val="11"/>
      <color theme="10"/>
      <name val="Arial"/>
      <family val="2"/>
    </font>
    <font>
      <b/>
      <sz val="16"/>
      <color theme="1"/>
      <name val="Arial"/>
      <family val="2"/>
    </font>
    <font>
      <u/>
      <sz val="16"/>
      <color theme="10"/>
      <name val="Calibri"/>
      <family val="2"/>
      <scheme val="minor"/>
    </font>
  </fonts>
  <fills count="13">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bgColor indexed="64"/>
      </patternFill>
    </fill>
    <fill>
      <patternFill patternType="solid">
        <fgColor rgb="FFFF8000"/>
        <bgColor indexed="64"/>
      </patternFill>
    </fill>
    <fill>
      <patternFill patternType="solid">
        <fgColor theme="8" tint="0.79998168889431442"/>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9" fontId="6" fillId="0" borderId="0" applyFont="0" applyFill="0" applyBorder="0" applyAlignment="0" applyProtection="0"/>
  </cellStyleXfs>
  <cellXfs count="226">
    <xf numFmtId="0" fontId="0" fillId="0" borderId="0" xfId="0"/>
    <xf numFmtId="0" fontId="0" fillId="0" borderId="0" xfId="0" applyAlignment="1">
      <alignment wrapText="1"/>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1" fillId="10" borderId="1" xfId="0" applyFont="1" applyFill="1" applyBorder="1" applyAlignment="1" applyProtection="1">
      <alignment horizontal="left" vertical="center" wrapText="1"/>
      <protection locked="0"/>
    </xf>
    <xf numFmtId="164" fontId="1" fillId="2" borderId="1" xfId="0" applyNumberFormat="1" applyFont="1" applyFill="1" applyBorder="1" applyAlignment="1" applyProtection="1">
      <alignment horizontal="right" vertical="center"/>
      <protection locked="0"/>
    </xf>
    <xf numFmtId="0" fontId="0" fillId="0" borderId="0" xfId="0" applyAlignment="1">
      <alignment horizontal="left" vertical="center" wrapText="1"/>
    </xf>
    <xf numFmtId="10" fontId="2" fillId="4" borderId="9" xfId="2" applyNumberFormat="1" applyFont="1" applyFill="1" applyBorder="1" applyAlignment="1" applyProtection="1">
      <alignment horizontal="center" wrapText="1"/>
    </xf>
    <xf numFmtId="164" fontId="1" fillId="2" borderId="6" xfId="0" applyNumberFormat="1" applyFont="1" applyFill="1" applyBorder="1" applyAlignment="1" applyProtection="1">
      <alignment horizontal="right" vertical="center"/>
      <protection locked="0"/>
    </xf>
    <xf numFmtId="0" fontId="0" fillId="0" borderId="0" xfId="0" applyAlignment="1">
      <alignment horizontal="left"/>
    </xf>
    <xf numFmtId="0" fontId="0" fillId="0" borderId="1" xfId="0" applyBorder="1" applyAlignment="1">
      <alignment horizontal="left"/>
    </xf>
    <xf numFmtId="0" fontId="0" fillId="0" borderId="0" xfId="0" applyAlignment="1">
      <alignment horizontal="center" vertical="center"/>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164" fontId="2" fillId="10" borderId="17" xfId="0" applyNumberFormat="1" applyFont="1" applyFill="1" applyBorder="1" applyAlignment="1" applyProtection="1">
      <alignment horizontal="center" vertical="center"/>
      <protection locked="0"/>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protection locked="0"/>
    </xf>
    <xf numFmtId="0" fontId="1" fillId="10" borderId="3" xfId="0" applyFont="1" applyFill="1" applyBorder="1" applyAlignment="1" applyProtection="1">
      <alignment horizontal="left" vertical="center" wrapText="1"/>
      <protection locked="0"/>
    </xf>
    <xf numFmtId="0" fontId="1" fillId="10" borderId="4"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1" fillId="10" borderId="1" xfId="0" applyFont="1" applyFill="1" applyBorder="1" applyAlignment="1" applyProtection="1">
      <alignment horizontal="left" vertical="center" wrapText="1"/>
      <protection locked="0"/>
    </xf>
    <xf numFmtId="49" fontId="4" fillId="0" borderId="11" xfId="1" applyNumberFormat="1" applyFill="1" applyBorder="1" applyAlignment="1" applyProtection="1">
      <alignment horizontal="left" vertical="center" wrapText="1"/>
    </xf>
    <xf numFmtId="0" fontId="1" fillId="11" borderId="0" xfId="0" applyFont="1" applyFill="1" applyAlignment="1" applyProtection="1">
      <alignment horizontal="left" vertical="center"/>
    </xf>
    <xf numFmtId="49" fontId="1" fillId="11" borderId="0" xfId="0" applyNumberFormat="1" applyFont="1" applyFill="1" applyAlignment="1" applyProtection="1">
      <alignment horizontal="left" vertical="center"/>
    </xf>
    <xf numFmtId="0" fontId="7" fillId="6" borderId="1" xfId="0" applyFont="1" applyFill="1" applyBorder="1" applyAlignment="1" applyProtection="1">
      <alignment horizontal="center" vertical="center" wrapText="1"/>
    </xf>
    <xf numFmtId="0" fontId="1" fillId="11" borderId="0" xfId="0" applyFont="1" applyFill="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xf>
    <xf numFmtId="49" fontId="1" fillId="0" borderId="0" xfId="0" applyNumberFormat="1" applyFont="1" applyAlignment="1" applyProtection="1">
      <alignment horizontal="left" vertical="center"/>
    </xf>
    <xf numFmtId="0" fontId="2" fillId="0" borderId="0" xfId="0" applyFont="1" applyAlignment="1" applyProtection="1">
      <alignment horizontal="left" vertical="center"/>
    </xf>
    <xf numFmtId="49" fontId="1" fillId="0" borderId="1" xfId="0" applyNumberFormat="1" applyFont="1" applyBorder="1" applyAlignment="1" applyProtection="1">
      <alignment horizontal="justify" vertical="top" wrapText="1"/>
    </xf>
    <xf numFmtId="49" fontId="1" fillId="0" borderId="0" xfId="0" applyNumberFormat="1" applyFont="1" applyBorder="1" applyAlignment="1" applyProtection="1">
      <alignment horizontal="justify" vertical="top" wrapText="1"/>
    </xf>
    <xf numFmtId="0" fontId="2" fillId="5" borderId="1" xfId="0" applyFont="1" applyFill="1" applyBorder="1" applyAlignment="1" applyProtection="1">
      <alignment horizontal="center" vertical="center" wrapText="1"/>
    </xf>
    <xf numFmtId="49" fontId="1" fillId="0" borderId="8" xfId="0" applyNumberFormat="1" applyFont="1" applyBorder="1" applyAlignment="1" applyProtection="1">
      <alignment horizontal="left" vertical="top" wrapText="1"/>
    </xf>
    <xf numFmtId="49" fontId="1" fillId="0" borderId="8" xfId="0" applyNumberFormat="1" applyFont="1" applyBorder="1" applyAlignment="1" applyProtection="1">
      <alignment horizontal="left" vertical="top"/>
    </xf>
    <xf numFmtId="49" fontId="1" fillId="0" borderId="9" xfId="0" applyNumberFormat="1" applyFont="1" applyBorder="1" applyAlignment="1" applyProtection="1">
      <alignment horizontal="left" vertical="top"/>
    </xf>
    <xf numFmtId="0" fontId="1" fillId="11" borderId="11" xfId="0" applyFont="1" applyFill="1" applyBorder="1" applyAlignment="1" applyProtection="1">
      <alignment horizontal="left" vertical="center"/>
    </xf>
    <xf numFmtId="0" fontId="2" fillId="5" borderId="6" xfId="0" applyFont="1" applyFill="1" applyBorder="1" applyAlignment="1" applyProtection="1">
      <alignment horizontal="left" vertical="center" wrapText="1"/>
    </xf>
    <xf numFmtId="49" fontId="1" fillId="0" borderId="10" xfId="0" applyNumberFormat="1" applyFont="1" applyBorder="1" applyAlignment="1" applyProtection="1">
      <alignment horizontal="left" vertical="center"/>
    </xf>
    <xf numFmtId="49" fontId="1" fillId="0" borderId="8"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2" fillId="5" borderId="15" xfId="0" applyFont="1" applyFill="1" applyBorder="1" applyAlignment="1" applyProtection="1">
      <alignment horizontal="left" vertical="center" wrapText="1"/>
    </xf>
    <xf numFmtId="49" fontId="1" fillId="9" borderId="1" xfId="0" applyNumberFormat="1" applyFont="1" applyFill="1" applyBorder="1" applyAlignment="1" applyProtection="1">
      <alignment horizontal="left" vertical="center" wrapText="1"/>
    </xf>
    <xf numFmtId="49" fontId="1" fillId="11" borderId="1" xfId="0" applyNumberFormat="1"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4" borderId="1" xfId="0" applyNumberFormat="1" applyFont="1" applyFill="1" applyBorder="1" applyAlignment="1" applyProtection="1">
      <alignment horizontal="left" vertical="center" wrapText="1"/>
    </xf>
    <xf numFmtId="49" fontId="1" fillId="11" borderId="1" xfId="0" applyNumberFormat="1" applyFont="1" applyFill="1" applyBorder="1" applyAlignment="1" applyProtection="1">
      <alignment horizontal="justify" vertical="center" wrapText="1"/>
    </xf>
    <xf numFmtId="49" fontId="1" fillId="7" borderId="1" xfId="0" applyNumberFormat="1" applyFont="1" applyFill="1" applyBorder="1" applyAlignment="1" applyProtection="1">
      <alignment horizontal="left" vertical="center" wrapText="1"/>
    </xf>
    <xf numFmtId="49" fontId="1" fillId="11" borderId="1" xfId="0" applyNumberFormat="1" applyFont="1" applyFill="1" applyBorder="1" applyAlignment="1" applyProtection="1">
      <alignment horizontal="justify" vertical="top" wrapText="1"/>
    </xf>
    <xf numFmtId="0" fontId="2" fillId="5" borderId="7" xfId="0" applyFont="1" applyFill="1" applyBorder="1" applyAlignment="1" applyProtection="1">
      <alignment horizontal="left" vertical="center" wrapText="1"/>
    </xf>
    <xf numFmtId="49" fontId="1" fillId="12" borderId="1" xfId="0" applyNumberFormat="1" applyFont="1" applyFill="1" applyBorder="1" applyAlignment="1" applyProtection="1">
      <alignment horizontal="left" vertical="center" wrapText="1"/>
    </xf>
    <xf numFmtId="49" fontId="1" fillId="11" borderId="5" xfId="0" applyNumberFormat="1" applyFont="1" applyFill="1" applyBorder="1" applyAlignment="1" applyProtection="1">
      <alignment horizontal="justify" vertical="center" wrapText="1"/>
    </xf>
    <xf numFmtId="49" fontId="1" fillId="11" borderId="13" xfId="0" applyNumberFormat="1" applyFont="1" applyFill="1" applyBorder="1" applyAlignment="1" applyProtection="1">
      <alignment horizontal="justify"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justify" vertical="center" wrapText="1"/>
    </xf>
    <xf numFmtId="0" fontId="3" fillId="0" borderId="1" xfId="0" applyFont="1" applyBorder="1" applyAlignment="1" applyProtection="1">
      <alignment horizontal="justify" vertical="center"/>
    </xf>
    <xf numFmtId="0" fontId="15" fillId="0" borderId="0" xfId="1" applyFont="1" applyAlignment="1" applyProtection="1">
      <alignment horizontal="left" vertical="center"/>
    </xf>
    <xf numFmtId="49" fontId="14" fillId="0" borderId="0" xfId="0" applyNumberFormat="1" applyFont="1" applyAlignment="1" applyProtection="1">
      <alignment horizontal="left" vertical="center"/>
    </xf>
    <xf numFmtId="0" fontId="14" fillId="11" borderId="0" xfId="0" applyFont="1" applyFill="1" applyAlignment="1" applyProtection="1">
      <alignment horizontal="left" vertical="center"/>
    </xf>
    <xf numFmtId="0" fontId="7" fillId="3" borderId="1" xfId="0" applyFont="1" applyFill="1" applyBorder="1" applyAlignment="1" applyProtection="1">
      <alignment horizontal="center" vertical="center"/>
    </xf>
    <xf numFmtId="0" fontId="2" fillId="0" borderId="0" xfId="0" applyFont="1" applyAlignment="1" applyProtection="1">
      <alignment horizontal="center" vertical="center"/>
    </xf>
    <xf numFmtId="0" fontId="2" fillId="5" borderId="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49" fontId="2" fillId="0" borderId="1" xfId="0" applyNumberFormat="1" applyFont="1" applyBorder="1" applyAlignment="1" applyProtection="1">
      <alignment horizontal="center" vertical="center"/>
    </xf>
    <xf numFmtId="0" fontId="1" fillId="0" borderId="0" xfId="0" applyFont="1" applyFill="1" applyAlignment="1" applyProtection="1">
      <alignment horizontal="left" vertical="center"/>
    </xf>
    <xf numFmtId="0" fontId="2" fillId="0" borderId="0" xfId="0" applyFont="1" applyAlignment="1" applyProtection="1">
      <alignment horizontal="left" vertical="center" wrapText="1"/>
    </xf>
    <xf numFmtId="49" fontId="1" fillId="0" borderId="0" xfId="0" applyNumberFormat="1" applyFont="1" applyAlignment="1" applyProtection="1">
      <alignment horizontal="left" vertical="center" wrapText="1"/>
    </xf>
    <xf numFmtId="0" fontId="2" fillId="0" borderId="0" xfId="0" applyFont="1" applyAlignment="1" applyProtection="1">
      <alignment horizontal="left" vertical="center" wrapText="1"/>
    </xf>
    <xf numFmtId="49" fontId="1" fillId="0" borderId="0" xfId="0" applyNumberFormat="1" applyFont="1" applyAlignment="1" applyProtection="1">
      <alignment horizontal="left" vertical="center" wrapText="1"/>
    </xf>
    <xf numFmtId="0" fontId="1" fillId="0" borderId="0" xfId="0" applyFont="1" applyAlignment="1" applyProtection="1">
      <alignment horizontal="left" vertical="center" wrapText="1"/>
    </xf>
    <xf numFmtId="0" fontId="2" fillId="5"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49" fontId="2" fillId="0" borderId="0" xfId="0" applyNumberFormat="1" applyFont="1" applyAlignment="1" applyProtection="1">
      <alignment horizontal="center" vertical="center"/>
    </xf>
    <xf numFmtId="0" fontId="2" fillId="0" borderId="0" xfId="0" applyFont="1" applyAlignment="1" applyProtection="1">
      <alignment vertical="center" wrapText="1"/>
    </xf>
    <xf numFmtId="0" fontId="1" fillId="0" borderId="0" xfId="0" applyFont="1" applyAlignment="1" applyProtection="1">
      <alignment vertical="center" wrapText="1"/>
    </xf>
    <xf numFmtId="0" fontId="1" fillId="0" borderId="0" xfId="0" applyFont="1" applyAlignment="1" applyProtection="1">
      <alignment vertical="center"/>
    </xf>
    <xf numFmtId="0" fontId="7" fillId="3"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0" fontId="2" fillId="0" borderId="10" xfId="0" applyFont="1" applyFill="1" applyBorder="1" applyAlignment="1" applyProtection="1">
      <alignment horizontal="right" vertical="center"/>
    </xf>
    <xf numFmtId="0" fontId="2" fillId="0" borderId="8"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49" fontId="9" fillId="0" borderId="11" xfId="0" applyNumberFormat="1" applyFont="1" applyBorder="1" applyAlignment="1" applyProtection="1">
      <alignment horizontal="left" vertical="center" wrapText="1"/>
    </xf>
    <xf numFmtId="49" fontId="9" fillId="0" borderId="8" xfId="0" applyNumberFormat="1" applyFont="1" applyBorder="1" applyAlignment="1" applyProtection="1">
      <alignment horizontal="justify" vertical="center" wrapText="1"/>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165" fontId="2" fillId="4" borderId="19" xfId="0" applyNumberFormat="1" applyFont="1" applyFill="1" applyBorder="1" applyAlignment="1" applyProtection="1">
      <alignment horizontal="center" vertical="top" wrapText="1"/>
    </xf>
    <xf numFmtId="49" fontId="9" fillId="0" borderId="0" xfId="0" applyNumberFormat="1" applyFont="1" applyBorder="1" applyAlignment="1" applyProtection="1">
      <alignment horizontal="justify" vertical="center" wrapText="1"/>
    </xf>
    <xf numFmtId="0" fontId="1" fillId="7" borderId="3"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165" fontId="2" fillId="4" borderId="20" xfId="0" applyNumberFormat="1" applyFont="1" applyFill="1" applyBorder="1" applyAlignment="1" applyProtection="1">
      <alignment horizontal="center" vertical="top" wrapText="1"/>
    </xf>
    <xf numFmtId="0" fontId="1" fillId="0" borderId="0" xfId="0" applyFont="1" applyAlignment="1" applyProtection="1">
      <alignment horizontal="center" vertical="center"/>
    </xf>
    <xf numFmtId="0" fontId="7" fillId="5" borderId="1" xfId="0" applyFont="1" applyFill="1" applyBorder="1" applyAlignment="1" applyProtection="1">
      <alignment horizontal="center" vertical="center"/>
    </xf>
    <xf numFmtId="49" fontId="1" fillId="0" borderId="11" xfId="0" applyNumberFormat="1" applyFont="1" applyBorder="1" applyAlignment="1" applyProtection="1">
      <alignment horizontal="left" vertical="center"/>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8" borderId="1" xfId="0" applyFont="1" applyFill="1" applyBorder="1" applyAlignment="1" applyProtection="1">
      <alignment horizontal="justify" vertical="center" wrapText="1"/>
    </xf>
    <xf numFmtId="49" fontId="1" fillId="0" borderId="11" xfId="0" applyNumberFormat="1" applyFont="1" applyBorder="1" applyAlignment="1" applyProtection="1">
      <alignment horizontal="justify" vertical="center" wrapText="1"/>
    </xf>
    <xf numFmtId="0" fontId="2" fillId="0" borderId="8" xfId="0" applyFont="1" applyBorder="1" applyAlignment="1" applyProtection="1">
      <alignment horizontal="center" vertical="center" wrapText="1"/>
    </xf>
    <xf numFmtId="164" fontId="1" fillId="0" borderId="8" xfId="0" applyNumberFormat="1" applyFont="1" applyBorder="1" applyAlignment="1" applyProtection="1">
      <alignment horizontal="center" vertical="center"/>
    </xf>
    <xf numFmtId="0" fontId="1" fillId="8" borderId="10" xfId="0" applyFont="1" applyFill="1" applyBorder="1" applyAlignment="1" applyProtection="1">
      <alignment horizontal="justify" vertical="center" wrapText="1"/>
    </xf>
    <xf numFmtId="0" fontId="1" fillId="8" borderId="8" xfId="0" applyFont="1" applyFill="1" applyBorder="1" applyAlignment="1" applyProtection="1">
      <alignment horizontal="justify" vertical="center" wrapText="1"/>
    </xf>
    <xf numFmtId="0" fontId="1" fillId="8" borderId="9" xfId="0" applyFont="1" applyFill="1" applyBorder="1" applyAlignment="1" applyProtection="1">
      <alignment horizontal="justify" vertical="center" wrapText="1"/>
    </xf>
    <xf numFmtId="49" fontId="1" fillId="0" borderId="11" xfId="0" applyNumberFormat="1" applyFont="1" applyBorder="1" applyAlignment="1" applyProtection="1">
      <alignment horizontal="justify" vertical="center" wrapText="1"/>
    </xf>
    <xf numFmtId="0" fontId="1" fillId="8" borderId="12" xfId="0" applyFont="1" applyFill="1" applyBorder="1" applyAlignment="1" applyProtection="1">
      <alignment horizontal="justify" vertical="center" wrapText="1"/>
    </xf>
    <xf numFmtId="0" fontId="1" fillId="8" borderId="5" xfId="0" applyFont="1" applyFill="1" applyBorder="1" applyAlignment="1" applyProtection="1">
      <alignment horizontal="justify" vertical="center" wrapText="1"/>
    </xf>
    <xf numFmtId="0" fontId="1" fillId="8" borderId="13" xfId="0" applyFont="1" applyFill="1" applyBorder="1" applyAlignment="1" applyProtection="1">
      <alignment horizontal="justify" vertical="center" wrapText="1"/>
    </xf>
    <xf numFmtId="0" fontId="1" fillId="0" borderId="3" xfId="0" applyFont="1" applyFill="1" applyBorder="1" applyAlignment="1" applyProtection="1">
      <alignment horizontal="right" vertical="center" wrapText="1"/>
    </xf>
    <xf numFmtId="0" fontId="1" fillId="0" borderId="4" xfId="0" applyFont="1" applyFill="1" applyBorder="1" applyAlignment="1" applyProtection="1">
      <alignment horizontal="right" vertical="center" wrapText="1"/>
    </xf>
    <xf numFmtId="0" fontId="1" fillId="0" borderId="2" xfId="0" applyFont="1" applyFill="1" applyBorder="1" applyAlignment="1" applyProtection="1">
      <alignment horizontal="right" vertical="center" wrapText="1"/>
    </xf>
    <xf numFmtId="0" fontId="1" fillId="7" borderId="2" xfId="0" applyFont="1" applyFill="1" applyBorder="1" applyAlignment="1" applyProtection="1">
      <alignment horizontal="center" vertical="center" wrapText="1"/>
    </xf>
    <xf numFmtId="164" fontId="1" fillId="0" borderId="4" xfId="0" applyNumberFormat="1" applyFont="1" applyBorder="1" applyAlignment="1" applyProtection="1">
      <alignment horizontal="center" vertical="center"/>
    </xf>
    <xf numFmtId="0" fontId="2" fillId="0" borderId="0" xfId="0" applyFont="1" applyBorder="1" applyAlignment="1" applyProtection="1">
      <alignment horizontal="center" vertical="center" wrapText="1"/>
    </xf>
    <xf numFmtId="49" fontId="1" fillId="0" borderId="11" xfId="0" applyNumberFormat="1" applyFont="1" applyBorder="1" applyAlignment="1" applyProtection="1">
      <alignment horizontal="justify" wrapText="1"/>
    </xf>
    <xf numFmtId="164" fontId="1" fillId="0" borderId="0"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center"/>
    </xf>
    <xf numFmtId="0" fontId="1" fillId="11" borderId="0" xfId="0" applyFont="1" applyFill="1" applyBorder="1" applyAlignment="1" applyProtection="1">
      <alignment horizontal="left" vertical="center"/>
    </xf>
    <xf numFmtId="0" fontId="2" fillId="0" borderId="6"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pplyProtection="1">
      <alignment horizontal="center" vertical="center" wrapText="1"/>
    </xf>
    <xf numFmtId="49" fontId="1" fillId="0" borderId="11" xfId="0" applyNumberFormat="1" applyFont="1" applyBorder="1" applyAlignment="1" applyProtection="1">
      <alignment horizontal="left" vertical="center" wrapText="1"/>
    </xf>
    <xf numFmtId="0" fontId="1" fillId="0" borderId="0" xfId="0" applyFont="1" applyAlignment="1" applyProtection="1">
      <alignment horizontal="right" vertical="center" wrapText="1"/>
    </xf>
    <xf numFmtId="0" fontId="1" fillId="0" borderId="1" xfId="0" applyFont="1" applyFill="1" applyBorder="1" applyAlignment="1" applyProtection="1">
      <alignment horizontal="right" vertical="center" wrapText="1"/>
    </xf>
    <xf numFmtId="0" fontId="1" fillId="11" borderId="14" xfId="0" applyFont="1" applyFill="1" applyBorder="1" applyAlignment="1" applyProtection="1">
      <alignment horizontal="left" vertical="center"/>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1" fillId="11" borderId="0" xfId="0" applyFont="1" applyFill="1" applyAlignment="1" applyProtection="1">
      <alignment vertical="center"/>
    </xf>
    <xf numFmtId="0" fontId="1" fillId="7" borderId="1" xfId="0" applyFont="1" applyFill="1" applyBorder="1" applyAlignment="1" applyProtection="1">
      <alignment horizontal="center" vertical="center" wrapText="1"/>
    </xf>
    <xf numFmtId="49" fontId="1" fillId="0" borderId="11" xfId="0" applyNumberFormat="1" applyFont="1" applyBorder="1" applyAlignment="1" applyProtection="1">
      <alignment horizontal="left" wrapText="1"/>
    </xf>
    <xf numFmtId="0" fontId="8" fillId="0" borderId="1" xfId="0" applyFont="1" applyFill="1" applyBorder="1" applyAlignment="1" applyProtection="1">
      <alignment horizontal="center" vertical="center" wrapText="1"/>
    </xf>
    <xf numFmtId="164" fontId="2" fillId="4" borderId="1" xfId="0" applyNumberFormat="1" applyFont="1" applyFill="1" applyBorder="1" applyAlignment="1" applyProtection="1">
      <alignment horizontal="center" vertical="center"/>
    </xf>
    <xf numFmtId="0" fontId="2" fillId="5" borderId="10"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2" fillId="5" borderId="1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164" fontId="2" fillId="4" borderId="16" xfId="0" applyNumberFormat="1" applyFont="1" applyFill="1" applyBorder="1" applyAlignment="1" applyProtection="1">
      <alignment horizontal="center" vertical="center"/>
    </xf>
    <xf numFmtId="49" fontId="1" fillId="0" borderId="0" xfId="0" applyNumberFormat="1" applyFont="1" applyBorder="1" applyAlignment="1" applyProtection="1">
      <alignment horizontal="justify" vertical="top" wrapText="1"/>
    </xf>
    <xf numFmtId="164" fontId="2" fillId="0" borderId="0" xfId="0" applyNumberFormat="1" applyFont="1" applyAlignment="1" applyProtection="1">
      <alignment horizontal="center" vertical="center"/>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xf>
    <xf numFmtId="49" fontId="2" fillId="0" borderId="3" xfId="0" applyNumberFormat="1" applyFont="1" applyBorder="1" applyAlignment="1" applyProtection="1">
      <alignment horizontal="center" vertical="center"/>
    </xf>
    <xf numFmtId="49" fontId="2" fillId="0" borderId="4"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1" fillId="0" borderId="3" xfId="0" applyFont="1" applyBorder="1" applyAlignment="1" applyProtection="1">
      <alignment horizontal="left" vertical="center"/>
    </xf>
    <xf numFmtId="0" fontId="1" fillId="0" borderId="4" xfId="0" applyFont="1" applyBorder="1" applyAlignment="1" applyProtection="1">
      <alignment horizontal="left" vertical="center"/>
    </xf>
    <xf numFmtId="0" fontId="1" fillId="0" borderId="2" xfId="0" applyFont="1" applyBorder="1" applyAlignment="1" applyProtection="1">
      <alignment horizontal="left" vertical="center"/>
    </xf>
    <xf numFmtId="49" fontId="1" fillId="0" borderId="10" xfId="0" applyNumberFormat="1" applyFont="1" applyBorder="1" applyAlignment="1" applyProtection="1">
      <alignment horizontal="left" vertical="center" wrapText="1"/>
    </xf>
    <xf numFmtId="49" fontId="1" fillId="0" borderId="8"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2" fillId="0" borderId="1" xfId="0" applyFont="1" applyBorder="1" applyAlignment="1" applyProtection="1">
      <alignment horizontal="center" vertical="center"/>
    </xf>
    <xf numFmtId="164" fontId="2" fillId="0" borderId="11" xfId="0" applyNumberFormat="1"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8" borderId="1" xfId="0" applyFont="1" applyFill="1" applyBorder="1" applyAlignment="1" applyProtection="1">
      <alignment horizontal="left" vertical="center" wrapText="1"/>
    </xf>
    <xf numFmtId="164" fontId="1" fillId="4" borderId="1" xfId="0" applyNumberFormat="1" applyFont="1" applyFill="1" applyBorder="1" applyAlignment="1" applyProtection="1">
      <alignment horizontal="right" vertical="center"/>
    </xf>
    <xf numFmtId="164" fontId="1" fillId="0" borderId="11" xfId="0" applyNumberFormat="1" applyFont="1" applyFill="1" applyBorder="1" applyAlignment="1" applyProtection="1">
      <alignment horizontal="right" vertical="center"/>
    </xf>
    <xf numFmtId="49" fontId="1" fillId="0" borderId="11"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1" fillId="0" borderId="11" xfId="0" applyFont="1" applyBorder="1" applyAlignment="1" applyProtection="1">
      <alignment horizontal="left" vertical="center"/>
    </xf>
    <xf numFmtId="0" fontId="1"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1" fillId="0" borderId="4" xfId="0" applyFont="1" applyBorder="1" applyAlignment="1" applyProtection="1">
      <alignment horizontal="left" vertical="center"/>
    </xf>
    <xf numFmtId="0" fontId="1" fillId="0" borderId="0"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64" fontId="2" fillId="4" borderId="16"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3" xfId="0" applyFont="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164" fontId="1" fillId="4" borderId="6" xfId="0" applyNumberFormat="1" applyFont="1" applyFill="1" applyBorder="1" applyAlignment="1" applyProtection="1">
      <alignment horizontal="right" vertical="center"/>
    </xf>
    <xf numFmtId="49" fontId="1" fillId="0" borderId="0" xfId="0" applyNumberFormat="1" applyFont="1" applyBorder="1" applyAlignment="1" applyProtection="1">
      <alignment horizontal="left" vertical="top" wrapText="1"/>
    </xf>
    <xf numFmtId="0" fontId="2" fillId="0" borderId="3"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49" fontId="1" fillId="0" borderId="0" xfId="0" applyNumberFormat="1" applyFont="1" applyBorder="1" applyAlignment="1" applyProtection="1">
      <alignment horizontal="left" vertical="top" wrapText="1"/>
    </xf>
    <xf numFmtId="0" fontId="1" fillId="0" borderId="0" xfId="0" applyFont="1" applyFill="1" applyBorder="1" applyAlignment="1" applyProtection="1">
      <alignment horizontal="left" vertical="center" wrapText="1"/>
    </xf>
    <xf numFmtId="164" fontId="1" fillId="0" borderId="6" xfId="0" applyNumberFormat="1" applyFont="1" applyBorder="1" applyAlignment="1" applyProtection="1">
      <alignment horizontal="center" vertical="center"/>
    </xf>
    <xf numFmtId="164" fontId="1" fillId="0" borderId="7" xfId="0" applyNumberFormat="1" applyFont="1" applyBorder="1" applyAlignment="1" applyProtection="1">
      <alignment horizontal="center" vertical="center"/>
    </xf>
    <xf numFmtId="10" fontId="1" fillId="4" borderId="6" xfId="0" applyNumberFormat="1" applyFont="1" applyFill="1" applyBorder="1" applyAlignment="1" applyProtection="1">
      <alignment horizontal="center" vertical="center"/>
    </xf>
    <xf numFmtId="10" fontId="1" fillId="4" borderId="7" xfId="0" applyNumberFormat="1" applyFont="1" applyFill="1" applyBorder="1" applyAlignment="1" applyProtection="1">
      <alignment horizontal="center" vertical="center"/>
    </xf>
    <xf numFmtId="0" fontId="13" fillId="0" borderId="5" xfId="1" applyFont="1" applyFill="1" applyBorder="1" applyAlignment="1" applyProtection="1">
      <alignment horizontal="left" vertical="top" wrapText="1"/>
      <protection locked="0"/>
    </xf>
    <xf numFmtId="0" fontId="2" fillId="11" borderId="0" xfId="0" applyFont="1" applyFill="1" applyAlignment="1" applyProtection="1">
      <alignment horizontal="left" vertical="center"/>
    </xf>
    <xf numFmtId="0" fontId="2" fillId="5" borderId="1" xfId="0" applyFont="1" applyFill="1" applyBorder="1" applyAlignment="1" applyProtection="1">
      <alignment horizontal="left" vertical="center" wrapText="1"/>
    </xf>
    <xf numFmtId="49" fontId="1" fillId="0" borderId="3"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2" xfId="0" applyNumberFormat="1"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xf>
    <xf numFmtId="164" fontId="1" fillId="4" borderId="1" xfId="0" applyNumberFormat="1" applyFont="1" applyFill="1" applyBorder="1" applyAlignment="1" applyProtection="1">
      <alignment horizontal="center" vertical="center"/>
    </xf>
    <xf numFmtId="49" fontId="1" fillId="0" borderId="10" xfId="0" applyNumberFormat="1" applyFont="1" applyBorder="1" applyAlignment="1" applyProtection="1">
      <alignment horizontal="left" vertical="top" wrapText="1"/>
    </xf>
    <xf numFmtId="0" fontId="13" fillId="0" borderId="12" xfId="1" applyFont="1" applyFill="1" applyBorder="1" applyAlignment="1" applyProtection="1">
      <alignment horizontal="left" vertical="top" wrapText="1"/>
      <protection locked="0"/>
    </xf>
    <xf numFmtId="0" fontId="13" fillId="0" borderId="13" xfId="1" applyFont="1" applyFill="1" applyBorder="1" applyAlignment="1" applyProtection="1">
      <alignment horizontal="left" vertical="top" wrapText="1"/>
      <protection locked="0"/>
    </xf>
  </cellXfs>
  <cellStyles count="3">
    <cellStyle name="Hipervínculo" xfId="1" builtinId="8"/>
    <cellStyle name="Normal" xfId="0" builtinId="0"/>
    <cellStyle name="Porcentaje" xfId="2" builtinId="5"/>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8000"/>
      <color rgb="FFFFA5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460-8E1A-4DFB-B68D-077D2056A6D7}">
  <sheetPr>
    <pageSetUpPr fitToPage="1"/>
  </sheetPr>
  <dimension ref="B1:M157"/>
  <sheetViews>
    <sheetView tabSelected="1" topLeftCell="A13" zoomScale="80" zoomScaleNormal="80" zoomScaleSheetLayoutView="90" workbookViewId="0">
      <selection activeCell="L31" sqref="L31"/>
    </sheetView>
  </sheetViews>
  <sheetFormatPr baseColWidth="10" defaultColWidth="10.7109375" defaultRowHeight="12.75" x14ac:dyDescent="0.25"/>
  <cols>
    <col min="1" max="1" width="3.42578125" style="29" customWidth="1"/>
    <col min="2" max="2" width="12.140625" style="29" customWidth="1"/>
    <col min="3" max="3" width="13.85546875" style="29" bestFit="1" customWidth="1"/>
    <col min="4" max="5" width="10.7109375" style="29" customWidth="1"/>
    <col min="6" max="6" width="10.7109375" style="29"/>
    <col min="7" max="7" width="10.7109375" style="29" customWidth="1"/>
    <col min="8" max="8" width="11.42578125" style="29" customWidth="1"/>
    <col min="9" max="9" width="13.140625" style="29" bestFit="1" customWidth="1"/>
    <col min="10" max="10" width="13.140625" style="29" customWidth="1"/>
    <col min="11" max="11" width="11.42578125" style="29" customWidth="1"/>
    <col min="12" max="12" width="63.5703125" style="30" customWidth="1"/>
    <col min="13" max="16384" width="10.7109375" style="29"/>
  </cols>
  <sheetData>
    <row r="1" spans="2:13" ht="6" customHeight="1" x14ac:dyDescent="0.25"/>
    <row r="2" spans="2:13" s="32" customFormat="1" ht="23.25" customHeight="1" x14ac:dyDescent="0.25">
      <c r="B2" s="31" t="s">
        <v>83</v>
      </c>
      <c r="C2" s="31"/>
      <c r="D2" s="31"/>
      <c r="E2" s="31"/>
      <c r="F2" s="31"/>
      <c r="G2" s="31"/>
      <c r="H2" s="31"/>
      <c r="I2" s="31"/>
      <c r="J2" s="31"/>
      <c r="K2" s="31"/>
      <c r="L2" s="31"/>
    </row>
    <row r="3" spans="2:13" x14ac:dyDescent="0.25">
      <c r="B3" s="33"/>
      <c r="C3" s="33"/>
      <c r="D3" s="33"/>
      <c r="E3" s="33"/>
      <c r="F3" s="33"/>
      <c r="G3" s="33"/>
      <c r="H3" s="33"/>
      <c r="I3" s="33"/>
      <c r="J3" s="33"/>
      <c r="K3" s="33"/>
      <c r="L3" s="33"/>
    </row>
    <row r="4" spans="2:13" ht="36" customHeight="1" x14ac:dyDescent="0.25">
      <c r="B4" s="31" t="s">
        <v>82</v>
      </c>
      <c r="C4" s="31"/>
      <c r="D4" s="31"/>
      <c r="E4" s="31"/>
      <c r="F4" s="31"/>
      <c r="G4" s="31"/>
      <c r="H4" s="31"/>
      <c r="I4" s="31"/>
      <c r="J4" s="31"/>
      <c r="K4" s="31"/>
      <c r="L4" s="31"/>
    </row>
    <row r="5" spans="2:13" x14ac:dyDescent="0.25">
      <c r="B5" s="34"/>
      <c r="C5" s="34"/>
      <c r="D5" s="34"/>
      <c r="E5" s="34"/>
      <c r="F5" s="34"/>
      <c r="G5" s="34"/>
      <c r="H5" s="34"/>
      <c r="I5" s="34"/>
      <c r="J5" s="34"/>
      <c r="K5" s="34"/>
      <c r="L5" s="35"/>
    </row>
    <row r="6" spans="2:13" x14ac:dyDescent="0.25">
      <c r="B6" s="36" t="s">
        <v>141</v>
      </c>
      <c r="C6" s="34"/>
      <c r="D6" s="34"/>
      <c r="E6" s="34"/>
      <c r="F6" s="34"/>
      <c r="G6" s="34"/>
      <c r="H6" s="34"/>
      <c r="I6" s="34"/>
      <c r="J6" s="34"/>
      <c r="K6" s="34"/>
      <c r="L6" s="35"/>
    </row>
    <row r="7" spans="2:13" ht="12.75" customHeight="1" x14ac:dyDescent="0.25">
      <c r="B7" s="37" t="s">
        <v>104</v>
      </c>
      <c r="C7" s="37"/>
      <c r="D7" s="37"/>
      <c r="E7" s="37"/>
      <c r="F7" s="37"/>
      <c r="G7" s="37"/>
      <c r="H7" s="37"/>
      <c r="I7" s="37"/>
      <c r="J7" s="37"/>
      <c r="K7" s="37"/>
      <c r="L7" s="37"/>
    </row>
    <row r="8" spans="2:13" x14ac:dyDescent="0.25">
      <c r="B8" s="37"/>
      <c r="C8" s="37"/>
      <c r="D8" s="37"/>
      <c r="E8" s="37"/>
      <c r="F8" s="37"/>
      <c r="G8" s="37"/>
      <c r="H8" s="37"/>
      <c r="I8" s="37"/>
      <c r="J8" s="37"/>
      <c r="K8" s="37"/>
      <c r="L8" s="37"/>
    </row>
    <row r="9" spans="2:13" ht="17.25" customHeight="1" x14ac:dyDescent="0.25">
      <c r="B9" s="37"/>
      <c r="C9" s="37"/>
      <c r="D9" s="37"/>
      <c r="E9" s="37"/>
      <c r="F9" s="37"/>
      <c r="G9" s="37"/>
      <c r="H9" s="37"/>
      <c r="I9" s="37"/>
      <c r="J9" s="37"/>
      <c r="K9" s="37"/>
      <c r="L9" s="37"/>
    </row>
    <row r="10" spans="2:13" x14ac:dyDescent="0.25">
      <c r="B10" s="38"/>
      <c r="C10" s="38"/>
      <c r="D10" s="38"/>
      <c r="E10" s="38"/>
      <c r="F10" s="38"/>
      <c r="G10" s="38"/>
      <c r="H10" s="38"/>
      <c r="I10" s="38"/>
      <c r="J10" s="38"/>
      <c r="K10" s="38"/>
      <c r="L10" s="38"/>
    </row>
    <row r="11" spans="2:13" ht="17.25" customHeight="1" x14ac:dyDescent="0.25">
      <c r="B11" s="36" t="s">
        <v>35</v>
      </c>
      <c r="C11" s="34"/>
      <c r="D11" s="34"/>
      <c r="E11" s="34"/>
      <c r="F11" s="34"/>
      <c r="G11" s="34"/>
      <c r="H11" s="34"/>
      <c r="I11" s="34"/>
      <c r="J11" s="34"/>
      <c r="K11" s="34"/>
      <c r="L11" s="35"/>
    </row>
    <row r="12" spans="2:13" ht="54" customHeight="1" x14ac:dyDescent="0.25">
      <c r="B12" s="39" t="s">
        <v>27</v>
      </c>
      <c r="C12" s="223" t="s">
        <v>106</v>
      </c>
      <c r="D12" s="41"/>
      <c r="E12" s="41"/>
      <c r="F12" s="41"/>
      <c r="G12" s="41"/>
      <c r="H12" s="41"/>
      <c r="I12" s="41"/>
      <c r="J12" s="41"/>
      <c r="K12" s="41"/>
      <c r="L12" s="42"/>
    </row>
    <row r="13" spans="2:13" ht="18" customHeight="1" x14ac:dyDescent="0.25">
      <c r="B13" s="39"/>
      <c r="C13" s="224"/>
      <c r="D13" s="211"/>
      <c r="E13" s="211"/>
      <c r="F13" s="211"/>
      <c r="G13" s="211"/>
      <c r="H13" s="211"/>
      <c r="I13" s="211"/>
      <c r="J13" s="211"/>
      <c r="K13" s="211"/>
      <c r="L13" s="225"/>
      <c r="M13" s="43"/>
    </row>
    <row r="14" spans="2:13" ht="12.75" customHeight="1" x14ac:dyDescent="0.25">
      <c r="B14" s="44" t="s">
        <v>24</v>
      </c>
      <c r="C14" s="45" t="s">
        <v>61</v>
      </c>
      <c r="D14" s="46"/>
      <c r="E14" s="46"/>
      <c r="F14" s="46"/>
      <c r="G14" s="46"/>
      <c r="H14" s="46"/>
      <c r="I14" s="46"/>
      <c r="J14" s="46"/>
      <c r="K14" s="46"/>
      <c r="L14" s="47"/>
    </row>
    <row r="15" spans="2:13" ht="12.75" customHeight="1" x14ac:dyDescent="0.25">
      <c r="B15" s="48"/>
      <c r="C15" s="49" t="s">
        <v>40</v>
      </c>
      <c r="D15" s="50" t="s">
        <v>25</v>
      </c>
      <c r="E15" s="50"/>
      <c r="F15" s="50"/>
      <c r="G15" s="50"/>
      <c r="H15" s="50"/>
      <c r="I15" s="50"/>
      <c r="J15" s="50"/>
      <c r="K15" s="50"/>
      <c r="L15" s="50"/>
    </row>
    <row r="16" spans="2:13" ht="12.75" customHeight="1" x14ac:dyDescent="0.25">
      <c r="B16" s="48"/>
      <c r="C16" s="51" t="s">
        <v>41</v>
      </c>
      <c r="D16" s="50" t="s">
        <v>45</v>
      </c>
      <c r="E16" s="50"/>
      <c r="F16" s="50"/>
      <c r="G16" s="50"/>
      <c r="H16" s="50"/>
      <c r="I16" s="50"/>
      <c r="J16" s="50"/>
      <c r="K16" s="50"/>
      <c r="L16" s="50"/>
    </row>
    <row r="17" spans="2:12" x14ac:dyDescent="0.25">
      <c r="B17" s="48"/>
      <c r="C17" s="52" t="s">
        <v>60</v>
      </c>
      <c r="D17" s="53" t="s">
        <v>47</v>
      </c>
      <c r="E17" s="53"/>
      <c r="F17" s="53"/>
      <c r="G17" s="53"/>
      <c r="H17" s="53"/>
      <c r="I17" s="53"/>
      <c r="J17" s="53"/>
      <c r="K17" s="53"/>
      <c r="L17" s="53"/>
    </row>
    <row r="18" spans="2:12" ht="27" customHeight="1" x14ac:dyDescent="0.25">
      <c r="B18" s="48"/>
      <c r="C18" s="54" t="s">
        <v>42</v>
      </c>
      <c r="D18" s="55" t="s">
        <v>38</v>
      </c>
      <c r="E18" s="55"/>
      <c r="F18" s="55"/>
      <c r="G18" s="55"/>
      <c r="H18" s="55"/>
      <c r="I18" s="55"/>
      <c r="J18" s="55"/>
      <c r="K18" s="55"/>
      <c r="L18" s="55"/>
    </row>
    <row r="19" spans="2:12" ht="27" customHeight="1" x14ac:dyDescent="0.25">
      <c r="B19" s="56"/>
      <c r="C19" s="57" t="s">
        <v>48</v>
      </c>
      <c r="D19" s="58" t="s">
        <v>49</v>
      </c>
      <c r="E19" s="58"/>
      <c r="F19" s="58"/>
      <c r="G19" s="58"/>
      <c r="H19" s="58"/>
      <c r="I19" s="58"/>
      <c r="J19" s="58"/>
      <c r="K19" s="58"/>
      <c r="L19" s="59"/>
    </row>
    <row r="20" spans="2:12" ht="75.75" customHeight="1" x14ac:dyDescent="0.25">
      <c r="B20" s="60" t="s">
        <v>105</v>
      </c>
      <c r="C20" s="61" t="s">
        <v>62</v>
      </c>
      <c r="D20" s="62"/>
      <c r="E20" s="62"/>
      <c r="F20" s="62"/>
      <c r="G20" s="62"/>
      <c r="H20" s="62"/>
      <c r="I20" s="62"/>
      <c r="J20" s="62"/>
      <c r="K20" s="62"/>
      <c r="L20" s="62"/>
    </row>
    <row r="21" spans="2:12" x14ac:dyDescent="0.25">
      <c r="B21" s="34"/>
      <c r="C21" s="34"/>
      <c r="D21" s="34"/>
      <c r="E21" s="34"/>
      <c r="F21" s="34"/>
      <c r="G21" s="34"/>
      <c r="H21" s="34"/>
      <c r="I21" s="34"/>
      <c r="J21" s="34"/>
      <c r="K21" s="34"/>
      <c r="L21" s="35"/>
    </row>
    <row r="22" spans="2:12" s="65" customFormat="1" ht="21" x14ac:dyDescent="0.25">
      <c r="B22" s="63" t="s">
        <v>43</v>
      </c>
      <c r="C22" s="63"/>
      <c r="D22" s="63"/>
      <c r="E22" s="63"/>
      <c r="F22" s="63"/>
      <c r="G22" s="63"/>
      <c r="H22" s="63"/>
      <c r="I22" s="63"/>
      <c r="J22" s="63"/>
      <c r="K22" s="63"/>
      <c r="L22" s="64"/>
    </row>
    <row r="23" spans="2:12" x14ac:dyDescent="0.25">
      <c r="B23" s="34"/>
      <c r="C23" s="34"/>
      <c r="D23" s="34"/>
      <c r="E23" s="34"/>
      <c r="F23" s="34"/>
      <c r="G23" s="34"/>
      <c r="H23" s="34"/>
      <c r="I23" s="34"/>
      <c r="J23" s="34"/>
      <c r="K23" s="34"/>
      <c r="L23" s="35"/>
    </row>
    <row r="24" spans="2:12" ht="18" customHeight="1" x14ac:dyDescent="0.25">
      <c r="B24" s="66" t="s">
        <v>44</v>
      </c>
      <c r="C24" s="66"/>
      <c r="D24" s="66"/>
      <c r="E24" s="66"/>
      <c r="F24" s="66"/>
      <c r="G24" s="66"/>
      <c r="H24" s="66"/>
      <c r="I24" s="66"/>
      <c r="J24" s="66"/>
      <c r="K24" s="66"/>
      <c r="L24" s="66"/>
    </row>
    <row r="25" spans="2:12" x14ac:dyDescent="0.25">
      <c r="B25" s="67"/>
      <c r="C25" s="67"/>
      <c r="D25" s="67"/>
      <c r="E25" s="67"/>
      <c r="F25" s="67"/>
      <c r="G25" s="67"/>
      <c r="H25" s="67"/>
      <c r="I25" s="67"/>
      <c r="J25" s="67"/>
      <c r="K25" s="67"/>
      <c r="L25" s="67"/>
    </row>
    <row r="26" spans="2:12" ht="14.1" customHeight="1" x14ac:dyDescent="0.25">
      <c r="B26" s="68" t="s">
        <v>30</v>
      </c>
      <c r="C26" s="69"/>
      <c r="D26" s="69"/>
      <c r="E26" s="69"/>
      <c r="F26" s="69"/>
      <c r="G26" s="69"/>
      <c r="H26" s="69"/>
      <c r="I26" s="69"/>
      <c r="J26" s="70" t="s">
        <v>3</v>
      </c>
      <c r="K26" s="70"/>
      <c r="L26" s="70"/>
    </row>
    <row r="27" spans="2:12" x14ac:dyDescent="0.25">
      <c r="B27" s="36"/>
      <c r="C27" s="34"/>
      <c r="D27" s="34"/>
      <c r="E27" s="34"/>
      <c r="F27" s="34"/>
      <c r="G27" s="34"/>
      <c r="H27" s="34"/>
      <c r="I27" s="34"/>
      <c r="J27" s="71"/>
      <c r="K27" s="34"/>
      <c r="L27" s="35"/>
    </row>
    <row r="28" spans="2:12" ht="14.1" customHeight="1" x14ac:dyDescent="0.25">
      <c r="B28" s="36" t="s">
        <v>31</v>
      </c>
      <c r="C28" s="34"/>
      <c r="D28" s="20"/>
      <c r="E28" s="21"/>
      <c r="F28" s="21"/>
      <c r="G28" s="21"/>
      <c r="H28" s="21"/>
      <c r="I28" s="22"/>
      <c r="J28" s="189"/>
      <c r="K28" s="34"/>
      <c r="L28" s="35"/>
    </row>
    <row r="29" spans="2:12" x14ac:dyDescent="0.25">
      <c r="B29" s="36"/>
      <c r="C29" s="34"/>
      <c r="D29" s="34"/>
      <c r="E29" s="34"/>
      <c r="F29" s="34"/>
      <c r="G29" s="34"/>
      <c r="H29" s="34"/>
      <c r="I29" s="34"/>
      <c r="J29" s="71"/>
      <c r="K29" s="34"/>
      <c r="L29" s="35"/>
    </row>
    <row r="30" spans="2:12" ht="12.75" customHeight="1" x14ac:dyDescent="0.25">
      <c r="B30" s="72" t="s">
        <v>110</v>
      </c>
      <c r="C30" s="72"/>
      <c r="D30" s="27"/>
      <c r="E30" s="27"/>
      <c r="F30" s="27"/>
      <c r="G30" s="27"/>
      <c r="H30" s="27"/>
      <c r="I30" s="27"/>
      <c r="J30" s="73" t="s">
        <v>34</v>
      </c>
      <c r="K30" s="73"/>
      <c r="L30" s="73"/>
    </row>
    <row r="31" spans="2:12" ht="12.75" customHeight="1" x14ac:dyDescent="0.25">
      <c r="B31" s="74"/>
      <c r="C31" s="74"/>
      <c r="D31" s="27"/>
      <c r="E31" s="27"/>
      <c r="F31" s="27"/>
      <c r="G31" s="27"/>
      <c r="H31" s="27"/>
      <c r="I31" s="27"/>
      <c r="J31" s="75"/>
      <c r="K31" s="75"/>
      <c r="L31" s="75"/>
    </row>
    <row r="32" spans="2:12" ht="12.75" customHeight="1" x14ac:dyDescent="0.25">
      <c r="B32" s="74"/>
      <c r="C32" s="74"/>
      <c r="D32" s="27"/>
      <c r="E32" s="27"/>
      <c r="F32" s="27"/>
      <c r="G32" s="27"/>
      <c r="H32" s="27"/>
      <c r="I32" s="27"/>
      <c r="J32" s="75"/>
      <c r="K32" s="75"/>
      <c r="L32" s="75"/>
    </row>
    <row r="33" spans="2:12" ht="12.75" customHeight="1" x14ac:dyDescent="0.25">
      <c r="B33" s="74"/>
      <c r="C33" s="74"/>
      <c r="D33" s="189"/>
      <c r="E33" s="189"/>
      <c r="F33" s="189"/>
      <c r="G33" s="34"/>
      <c r="H33" s="34"/>
      <c r="I33" s="76"/>
      <c r="J33" s="75"/>
      <c r="K33" s="75"/>
      <c r="L33" s="75"/>
    </row>
    <row r="34" spans="2:12" ht="15" customHeight="1" x14ac:dyDescent="0.25">
      <c r="B34" s="77" t="s">
        <v>33</v>
      </c>
      <c r="C34" s="77"/>
      <c r="D34" s="77"/>
      <c r="E34" s="77"/>
      <c r="F34" s="77"/>
      <c r="G34" s="77"/>
      <c r="H34" s="77"/>
      <c r="I34" s="77"/>
      <c r="J34" s="78"/>
      <c r="K34" s="79"/>
      <c r="L34" s="79"/>
    </row>
    <row r="35" spans="2:12" x14ac:dyDescent="0.25">
      <c r="B35" s="34"/>
      <c r="C35" s="34"/>
      <c r="D35" s="34"/>
      <c r="E35" s="34"/>
      <c r="F35" s="34"/>
      <c r="G35" s="34"/>
      <c r="H35" s="34"/>
      <c r="I35" s="34"/>
      <c r="J35" s="71"/>
      <c r="K35" s="34"/>
      <c r="L35" s="35"/>
    </row>
    <row r="36" spans="2:12" ht="25.5" x14ac:dyDescent="0.25">
      <c r="B36" s="72" t="s">
        <v>63</v>
      </c>
      <c r="C36" s="72"/>
      <c r="D36" s="23"/>
      <c r="E36" s="24"/>
      <c r="F36" s="25"/>
      <c r="G36" s="80"/>
      <c r="H36" s="80" t="s">
        <v>32</v>
      </c>
      <c r="I36" s="5"/>
      <c r="J36" s="206"/>
      <c r="K36" s="34"/>
      <c r="L36" s="35"/>
    </row>
    <row r="37" spans="2:12" x14ac:dyDescent="0.25">
      <c r="B37" s="80"/>
      <c r="C37" s="80"/>
      <c r="D37" s="81"/>
      <c r="E37" s="81"/>
      <c r="F37" s="81"/>
      <c r="G37" s="80"/>
      <c r="H37" s="80"/>
      <c r="I37" s="82"/>
      <c r="J37" s="82"/>
      <c r="K37" s="34"/>
      <c r="L37" s="35"/>
    </row>
    <row r="38" spans="2:12" x14ac:dyDescent="0.25">
      <c r="B38" s="34"/>
      <c r="C38" s="34"/>
      <c r="D38" s="34"/>
      <c r="E38" s="34"/>
      <c r="F38" s="34"/>
      <c r="G38" s="34"/>
      <c r="H38" s="34"/>
      <c r="I38" s="34"/>
      <c r="J38" s="34"/>
      <c r="K38" s="34"/>
      <c r="L38" s="35"/>
    </row>
    <row r="39" spans="2:12" ht="18" customHeight="1" x14ac:dyDescent="0.25">
      <c r="B39" s="83" t="s">
        <v>4</v>
      </c>
      <c r="C39" s="83"/>
      <c r="D39" s="83"/>
      <c r="E39" s="83"/>
      <c r="F39" s="83"/>
      <c r="G39" s="83"/>
      <c r="H39" s="83"/>
      <c r="I39" s="83"/>
      <c r="J39" s="83"/>
      <c r="K39" s="83"/>
      <c r="L39" s="83"/>
    </row>
    <row r="40" spans="2:12" x14ac:dyDescent="0.25">
      <c r="B40" s="84"/>
      <c r="C40" s="84"/>
      <c r="D40" s="84"/>
      <c r="E40" s="84"/>
      <c r="F40" s="84"/>
      <c r="G40" s="84"/>
      <c r="H40" s="84"/>
      <c r="I40" s="84"/>
      <c r="J40" s="84"/>
      <c r="K40" s="84"/>
      <c r="L40" s="85"/>
    </row>
    <row r="41" spans="2:12" ht="15" customHeight="1" thickBot="1" x14ac:dyDescent="0.3">
      <c r="B41" s="34"/>
      <c r="C41" s="34"/>
      <c r="D41" s="34"/>
      <c r="E41" s="34"/>
      <c r="F41" s="34"/>
      <c r="G41" s="34"/>
      <c r="H41" s="34"/>
      <c r="I41" s="86" t="s">
        <v>1</v>
      </c>
      <c r="J41" s="87" t="s">
        <v>98</v>
      </c>
      <c r="K41" s="88"/>
      <c r="L41" s="89" t="s">
        <v>3</v>
      </c>
    </row>
    <row r="42" spans="2:12" ht="27" customHeight="1" thickBot="1" x14ac:dyDescent="0.25">
      <c r="B42" s="90" t="s">
        <v>64</v>
      </c>
      <c r="C42" s="91"/>
      <c r="D42" s="91"/>
      <c r="E42" s="91"/>
      <c r="F42" s="91"/>
      <c r="G42" s="91"/>
      <c r="H42" s="92"/>
      <c r="I42" s="19">
        <v>0</v>
      </c>
      <c r="J42" s="8" t="e">
        <f>I42/I106</f>
        <v>#DIV/0!</v>
      </c>
      <c r="K42" s="93"/>
      <c r="L42" s="94" t="s">
        <v>97</v>
      </c>
    </row>
    <row r="43" spans="2:12" ht="23.1" customHeight="1" thickBot="1" x14ac:dyDescent="0.3">
      <c r="B43" s="95" t="str">
        <f>IF(I42&lt;=25000,"La Cuantía solicitada respeta el límite absoluto establecido","ATENCIÓN, la Cuantía solicitada supera el límite absoluto")</f>
        <v>La Cuantía solicitada respeta el límite absoluto establecido</v>
      </c>
      <c r="C43" s="96"/>
      <c r="D43" s="96"/>
      <c r="E43" s="96"/>
      <c r="F43" s="96"/>
      <c r="G43" s="96"/>
      <c r="H43" s="96"/>
      <c r="I43" s="19"/>
      <c r="J43" s="97" t="s">
        <v>50</v>
      </c>
      <c r="K43" s="93"/>
      <c r="L43" s="98"/>
    </row>
    <row r="44" spans="2:12" ht="23.1" customHeight="1" thickBot="1" x14ac:dyDescent="0.3">
      <c r="B44" s="99" t="e">
        <f>IF(J42&lt;=0.8,"La Cuantía solicitada respeta el límite relativo establecido","ATENCIÓN, la Cuantía solicitada supera el límite relativo")</f>
        <v>#DIV/0!</v>
      </c>
      <c r="C44" s="100"/>
      <c r="D44" s="100"/>
      <c r="E44" s="100"/>
      <c r="F44" s="100"/>
      <c r="G44" s="100"/>
      <c r="H44" s="100"/>
      <c r="I44" s="19"/>
      <c r="J44" s="101"/>
      <c r="K44" s="93"/>
      <c r="L44" s="98"/>
    </row>
    <row r="45" spans="2:12" x14ac:dyDescent="0.25">
      <c r="B45" s="34"/>
      <c r="C45" s="34"/>
      <c r="D45" s="34"/>
      <c r="E45" s="34"/>
      <c r="F45" s="34"/>
      <c r="G45" s="34"/>
      <c r="H45" s="34"/>
      <c r="I45" s="34"/>
      <c r="J45" s="34"/>
      <c r="K45" s="102"/>
      <c r="L45" s="75"/>
    </row>
    <row r="46" spans="2:12" ht="14.1" customHeight="1" x14ac:dyDescent="0.25">
      <c r="B46" s="103" t="s">
        <v>0</v>
      </c>
      <c r="C46" s="103"/>
      <c r="D46" s="103"/>
      <c r="E46" s="103"/>
      <c r="F46" s="103"/>
      <c r="G46" s="103"/>
      <c r="H46" s="103"/>
      <c r="I46" s="103"/>
      <c r="J46" s="103"/>
      <c r="K46" s="103"/>
      <c r="L46" s="104" t="s">
        <v>111</v>
      </c>
    </row>
    <row r="47" spans="2:12" ht="63.75" customHeight="1" x14ac:dyDescent="0.25">
      <c r="C47" s="80"/>
      <c r="D47" s="80"/>
      <c r="E47" s="80"/>
      <c r="F47" s="80"/>
      <c r="G47" s="80"/>
      <c r="H47" s="80"/>
      <c r="I47" s="105" t="s">
        <v>99</v>
      </c>
      <c r="J47" s="106" t="s">
        <v>112</v>
      </c>
      <c r="K47" s="106" t="s">
        <v>36</v>
      </c>
      <c r="L47" s="28" t="s">
        <v>113</v>
      </c>
    </row>
    <row r="48" spans="2:12" ht="26.25" customHeight="1" x14ac:dyDescent="0.25">
      <c r="B48" s="107" t="s">
        <v>126</v>
      </c>
      <c r="C48" s="107"/>
      <c r="D48" s="107"/>
      <c r="E48" s="107"/>
      <c r="F48" s="107"/>
      <c r="G48" s="107"/>
      <c r="H48" s="107"/>
      <c r="I48" s="6">
        <v>0</v>
      </c>
      <c r="J48" s="6">
        <v>0</v>
      </c>
      <c r="K48" s="6">
        <v>0</v>
      </c>
      <c r="L48" s="108"/>
    </row>
    <row r="49" spans="2:12" x14ac:dyDescent="0.25">
      <c r="B49" s="109"/>
      <c r="C49" s="109"/>
      <c r="D49" s="109"/>
      <c r="E49" s="109"/>
      <c r="F49" s="109"/>
      <c r="G49" s="109"/>
      <c r="H49" s="109"/>
      <c r="I49" s="110"/>
      <c r="J49" s="110"/>
      <c r="K49" s="110"/>
      <c r="L49" s="35"/>
    </row>
    <row r="50" spans="2:12" ht="27.75" customHeight="1" x14ac:dyDescent="0.25">
      <c r="B50" s="111" t="s">
        <v>127</v>
      </c>
      <c r="C50" s="112"/>
      <c r="D50" s="112"/>
      <c r="E50" s="112"/>
      <c r="F50" s="112"/>
      <c r="G50" s="112"/>
      <c r="H50" s="113"/>
      <c r="I50" s="87" t="s">
        <v>1</v>
      </c>
      <c r="J50" s="87" t="s">
        <v>84</v>
      </c>
      <c r="K50" s="105" t="s">
        <v>17</v>
      </c>
      <c r="L50" s="114" t="s">
        <v>122</v>
      </c>
    </row>
    <row r="51" spans="2:12" ht="68.25" customHeight="1" x14ac:dyDescent="0.25">
      <c r="B51" s="115"/>
      <c r="C51" s="116"/>
      <c r="D51" s="116"/>
      <c r="E51" s="116"/>
      <c r="F51" s="116"/>
      <c r="G51" s="116"/>
      <c r="H51" s="117"/>
      <c r="I51" s="6">
        <v>0</v>
      </c>
      <c r="J51" s="6">
        <v>0</v>
      </c>
      <c r="K51" s="6">
        <v>0</v>
      </c>
      <c r="L51" s="114"/>
    </row>
    <row r="52" spans="2:12" ht="20.100000000000001" customHeight="1" x14ac:dyDescent="0.25">
      <c r="B52" s="118" t="s">
        <v>115</v>
      </c>
      <c r="C52" s="119"/>
      <c r="D52" s="119"/>
      <c r="E52" s="119"/>
      <c r="F52" s="119"/>
      <c r="G52" s="119"/>
      <c r="H52" s="120"/>
      <c r="I52" s="209" t="e">
        <f>I51/I112</f>
        <v>#DIV/0!</v>
      </c>
      <c r="J52" s="207" t="s">
        <v>2</v>
      </c>
      <c r="K52" s="207" t="s">
        <v>2</v>
      </c>
      <c r="L52" s="114" t="s">
        <v>87</v>
      </c>
    </row>
    <row r="53" spans="2:12" ht="39.950000000000003" customHeight="1" x14ac:dyDescent="0.25">
      <c r="B53" s="99" t="e">
        <f>IF(I52="","",IF(I52&lt;=0.2,"Correcto, se respeta el límite del capítulo 2. Siempre y cuando estos importes se mantengan inalterados en la futura fase de justificación.","ATENCIÓN, se supera el límite del capítulo 2. Dicha restricción se aplicará en la futura fase de justificación, si el proyecto es estimado. Siempre y cuando estos importes se mantengan inalterados en la futura fase de justificación."))</f>
        <v>#DIV/0!</v>
      </c>
      <c r="C53" s="100"/>
      <c r="D53" s="100"/>
      <c r="E53" s="100"/>
      <c r="F53" s="100"/>
      <c r="G53" s="100"/>
      <c r="H53" s="121"/>
      <c r="I53" s="210"/>
      <c r="J53" s="208"/>
      <c r="K53" s="208"/>
      <c r="L53" s="114"/>
    </row>
    <row r="54" spans="2:12" x14ac:dyDescent="0.25">
      <c r="B54" s="109"/>
      <c r="C54" s="109"/>
      <c r="D54" s="109"/>
      <c r="E54" s="109"/>
      <c r="F54" s="109"/>
      <c r="G54" s="109"/>
      <c r="H54" s="109"/>
      <c r="I54" s="122"/>
      <c r="J54" s="122"/>
      <c r="K54" s="122"/>
      <c r="L54" s="35"/>
    </row>
    <row r="55" spans="2:12" ht="22.5" customHeight="1" x14ac:dyDescent="0.25">
      <c r="B55" s="123"/>
      <c r="C55" s="123"/>
      <c r="D55" s="123"/>
      <c r="E55" s="123"/>
      <c r="F55" s="123"/>
      <c r="G55" s="123"/>
      <c r="H55" s="123"/>
      <c r="I55" s="87" t="s">
        <v>1</v>
      </c>
      <c r="J55" s="87" t="s">
        <v>84</v>
      </c>
      <c r="K55" s="105" t="s">
        <v>17</v>
      </c>
      <c r="L55" s="124" t="s">
        <v>142</v>
      </c>
    </row>
    <row r="56" spans="2:12" ht="50.25" customHeight="1" x14ac:dyDescent="0.25">
      <c r="B56" s="107" t="s">
        <v>95</v>
      </c>
      <c r="C56" s="107"/>
      <c r="D56" s="107"/>
      <c r="E56" s="107"/>
      <c r="F56" s="107"/>
      <c r="G56" s="107"/>
      <c r="H56" s="107"/>
      <c r="I56" s="6">
        <v>0</v>
      </c>
      <c r="J56" s="6">
        <v>0</v>
      </c>
      <c r="K56" s="6">
        <v>0</v>
      </c>
      <c r="L56" s="124"/>
    </row>
    <row r="57" spans="2:12" ht="26.25" customHeight="1" x14ac:dyDescent="0.25">
      <c r="B57" s="111" t="s">
        <v>94</v>
      </c>
      <c r="C57" s="112"/>
      <c r="D57" s="112"/>
      <c r="E57" s="112"/>
      <c r="F57" s="112"/>
      <c r="G57" s="112"/>
      <c r="H57" s="113"/>
      <c r="I57" s="9">
        <v>0</v>
      </c>
      <c r="J57" s="9">
        <v>0</v>
      </c>
      <c r="K57" s="9">
        <v>0</v>
      </c>
      <c r="L57" s="124"/>
    </row>
    <row r="58" spans="2:12" x14ac:dyDescent="0.25">
      <c r="B58" s="109"/>
      <c r="C58" s="109"/>
      <c r="D58" s="109"/>
      <c r="E58" s="109"/>
      <c r="F58" s="109"/>
      <c r="G58" s="109"/>
      <c r="H58" s="109"/>
      <c r="I58" s="110"/>
      <c r="J58" s="110"/>
      <c r="K58" s="110"/>
      <c r="L58" s="35"/>
    </row>
    <row r="59" spans="2:12" ht="19.5" customHeight="1" x14ac:dyDescent="0.25">
      <c r="B59" s="111" t="s">
        <v>128</v>
      </c>
      <c r="C59" s="112"/>
      <c r="D59" s="112"/>
      <c r="E59" s="112"/>
      <c r="F59" s="112"/>
      <c r="G59" s="112"/>
      <c r="H59" s="113"/>
      <c r="I59" s="87" t="s">
        <v>1</v>
      </c>
      <c r="J59" s="87" t="s">
        <v>84</v>
      </c>
      <c r="K59" s="105" t="s">
        <v>17</v>
      </c>
      <c r="L59" s="114"/>
    </row>
    <row r="60" spans="2:12" ht="20.100000000000001" customHeight="1" x14ac:dyDescent="0.25">
      <c r="B60" s="115"/>
      <c r="C60" s="116"/>
      <c r="D60" s="116"/>
      <c r="E60" s="116"/>
      <c r="F60" s="116"/>
      <c r="G60" s="116"/>
      <c r="H60" s="117"/>
      <c r="I60" s="6">
        <v>0</v>
      </c>
      <c r="J60" s="6">
        <v>0</v>
      </c>
      <c r="K60" s="6">
        <v>0</v>
      </c>
      <c r="L60" s="114"/>
    </row>
    <row r="61" spans="2:12" s="127" customFormat="1" x14ac:dyDescent="0.25">
      <c r="B61" s="123"/>
      <c r="C61" s="123"/>
      <c r="D61" s="123"/>
      <c r="E61" s="123"/>
      <c r="F61" s="123"/>
      <c r="G61" s="123"/>
      <c r="H61" s="123"/>
      <c r="I61" s="125"/>
      <c r="J61" s="125"/>
      <c r="K61" s="125"/>
      <c r="L61" s="126"/>
    </row>
    <row r="62" spans="2:12" ht="28.5" customHeight="1" x14ac:dyDescent="0.25">
      <c r="B62" s="107" t="s">
        <v>129</v>
      </c>
      <c r="C62" s="107"/>
      <c r="D62" s="107"/>
      <c r="E62" s="107"/>
      <c r="F62" s="107"/>
      <c r="G62" s="107"/>
      <c r="H62" s="107"/>
      <c r="I62" s="128" t="s">
        <v>1</v>
      </c>
      <c r="J62" s="128" t="s">
        <v>84</v>
      </c>
      <c r="K62" s="129" t="s">
        <v>17</v>
      </c>
      <c r="L62" s="114" t="s">
        <v>121</v>
      </c>
    </row>
    <row r="63" spans="2:12" ht="51.75" customHeight="1" x14ac:dyDescent="0.25">
      <c r="B63" s="107"/>
      <c r="C63" s="107"/>
      <c r="D63" s="107"/>
      <c r="E63" s="107"/>
      <c r="F63" s="107"/>
      <c r="G63" s="107"/>
      <c r="H63" s="107"/>
      <c r="I63" s="130"/>
      <c r="J63" s="130"/>
      <c r="K63" s="131"/>
      <c r="L63" s="114"/>
    </row>
    <row r="64" spans="2:12" ht="29.25" customHeight="1" x14ac:dyDescent="0.25">
      <c r="B64" s="76"/>
      <c r="C64" s="107" t="s">
        <v>85</v>
      </c>
      <c r="D64" s="107"/>
      <c r="E64" s="107"/>
      <c r="F64" s="107"/>
      <c r="G64" s="107"/>
      <c r="H64" s="107"/>
      <c r="I64" s="9">
        <v>0</v>
      </c>
      <c r="J64" s="9">
        <v>0</v>
      </c>
      <c r="K64" s="9">
        <v>0</v>
      </c>
      <c r="L64" s="132"/>
    </row>
    <row r="65" spans="2:13" ht="68.25" customHeight="1" x14ac:dyDescent="0.25">
      <c r="B65" s="76"/>
      <c r="C65" s="107" t="s">
        <v>86</v>
      </c>
      <c r="D65" s="107"/>
      <c r="E65" s="107"/>
      <c r="F65" s="107"/>
      <c r="G65" s="107"/>
      <c r="H65" s="107"/>
      <c r="I65" s="9">
        <v>0</v>
      </c>
      <c r="J65" s="9">
        <v>0</v>
      </c>
      <c r="K65" s="9">
        <v>0</v>
      </c>
      <c r="L65" s="132"/>
    </row>
    <row r="66" spans="2:13" ht="20.100000000000001" customHeight="1" x14ac:dyDescent="0.25">
      <c r="B66" s="133"/>
      <c r="C66" s="134" t="s">
        <v>116</v>
      </c>
      <c r="D66" s="134"/>
      <c r="E66" s="134"/>
      <c r="F66" s="134"/>
      <c r="G66" s="134"/>
      <c r="H66" s="134"/>
      <c r="I66" s="209" t="e">
        <f>I65/I112</f>
        <v>#DIV/0!</v>
      </c>
      <c r="J66" s="207" t="s">
        <v>2</v>
      </c>
      <c r="K66" s="207" t="s">
        <v>2</v>
      </c>
      <c r="L66" s="114" t="s">
        <v>88</v>
      </c>
    </row>
    <row r="67" spans="2:13" ht="45" customHeight="1" x14ac:dyDescent="0.25">
      <c r="B67" s="135"/>
      <c r="C67" s="99" t="e">
        <f>IF(I66="","",IF(I66&lt;=0.3,"Correcto, se respeta el límite del subcapítulo 6.2. Siempre y cuando estos importes se mantengan inalterados en la futura fase de justificación.","ATENCIÓN, se supera el límite del subcapítulo 6.2. Dicha restricción se aplicará en la futura fase de justificación, si el proyecto es estimado. Siempre y cuando estos importes se mantengan inalterados en la futura fase de justificación."))</f>
        <v>#DIV/0!</v>
      </c>
      <c r="D67" s="100"/>
      <c r="E67" s="100"/>
      <c r="F67" s="100"/>
      <c r="G67" s="100"/>
      <c r="H67" s="121"/>
      <c r="I67" s="210"/>
      <c r="J67" s="208"/>
      <c r="K67" s="208"/>
      <c r="L67" s="114"/>
    </row>
    <row r="68" spans="2:13" ht="20.100000000000001" customHeight="1" x14ac:dyDescent="0.25">
      <c r="B68" s="136" t="s">
        <v>57</v>
      </c>
      <c r="C68" s="137"/>
      <c r="D68" s="137"/>
      <c r="E68" s="137"/>
      <c r="F68" s="137"/>
      <c r="G68" s="137"/>
      <c r="H68" s="138"/>
      <c r="I68" s="222">
        <f>ROUND(SUM(I64:I65),2)</f>
        <v>0</v>
      </c>
      <c r="J68" s="222">
        <f t="shared" ref="J68:K68" si="0">ROUND(SUM(J64:J65),2)</f>
        <v>0</v>
      </c>
      <c r="K68" s="222">
        <f t="shared" si="0"/>
        <v>0</v>
      </c>
      <c r="L68" s="75"/>
    </row>
    <row r="69" spans="2:13" x14ac:dyDescent="0.25">
      <c r="B69" s="139"/>
      <c r="C69" s="85"/>
      <c r="D69" s="85"/>
      <c r="E69" s="85"/>
      <c r="F69" s="85"/>
      <c r="G69" s="85"/>
      <c r="H69" s="85"/>
      <c r="I69" s="122"/>
      <c r="J69" s="122"/>
      <c r="K69" s="122"/>
      <c r="L69" s="35"/>
    </row>
    <row r="70" spans="2:13" ht="19.5" customHeight="1" x14ac:dyDescent="0.25">
      <c r="B70" s="107" t="s">
        <v>130</v>
      </c>
      <c r="C70" s="107"/>
      <c r="D70" s="107"/>
      <c r="E70" s="107"/>
      <c r="F70" s="107"/>
      <c r="G70" s="107"/>
      <c r="H70" s="107"/>
      <c r="I70" s="87" t="s">
        <v>1</v>
      </c>
      <c r="J70" s="87" t="s">
        <v>84</v>
      </c>
      <c r="K70" s="105" t="s">
        <v>17</v>
      </c>
      <c r="L70" s="114"/>
    </row>
    <row r="71" spans="2:13" ht="20.100000000000001" customHeight="1" x14ac:dyDescent="0.25">
      <c r="B71" s="107"/>
      <c r="C71" s="107"/>
      <c r="D71" s="107"/>
      <c r="E71" s="107"/>
      <c r="F71" s="107"/>
      <c r="G71" s="107"/>
      <c r="H71" s="107"/>
      <c r="I71" s="6">
        <v>0</v>
      </c>
      <c r="J71" s="6">
        <v>0</v>
      </c>
      <c r="K71" s="6">
        <v>0</v>
      </c>
      <c r="L71" s="114"/>
    </row>
    <row r="72" spans="2:13" x14ac:dyDescent="0.25">
      <c r="B72" s="85"/>
      <c r="C72" s="85"/>
      <c r="D72" s="85"/>
      <c r="E72" s="85"/>
      <c r="F72" s="85"/>
      <c r="G72" s="85"/>
      <c r="H72" s="85"/>
      <c r="I72" s="122"/>
      <c r="J72" s="122"/>
      <c r="K72" s="122"/>
      <c r="L72" s="35"/>
    </row>
    <row r="73" spans="2:13" ht="21.75" customHeight="1" x14ac:dyDescent="0.25">
      <c r="B73" s="111" t="s">
        <v>131</v>
      </c>
      <c r="C73" s="112"/>
      <c r="D73" s="112"/>
      <c r="E73" s="112"/>
      <c r="F73" s="112"/>
      <c r="G73" s="112"/>
      <c r="H73" s="113"/>
      <c r="I73" s="87" t="s">
        <v>1</v>
      </c>
      <c r="J73" s="87" t="s">
        <v>84</v>
      </c>
      <c r="K73" s="105" t="s">
        <v>17</v>
      </c>
      <c r="L73" s="114"/>
    </row>
    <row r="74" spans="2:13" ht="20.100000000000001" customHeight="1" x14ac:dyDescent="0.25">
      <c r="B74" s="115"/>
      <c r="C74" s="116"/>
      <c r="D74" s="116"/>
      <c r="E74" s="116"/>
      <c r="F74" s="116"/>
      <c r="G74" s="116"/>
      <c r="H74" s="117"/>
      <c r="I74" s="6">
        <v>0</v>
      </c>
      <c r="J74" s="6">
        <v>0</v>
      </c>
      <c r="K74" s="6">
        <v>0</v>
      </c>
      <c r="L74" s="114"/>
    </row>
    <row r="75" spans="2:13" x14ac:dyDescent="0.25">
      <c r="B75" s="84"/>
      <c r="C75" s="84"/>
      <c r="D75" s="84"/>
      <c r="E75" s="84"/>
      <c r="F75" s="84"/>
      <c r="G75" s="84"/>
      <c r="H75" s="84"/>
      <c r="I75" s="84"/>
      <c r="J75" s="84"/>
      <c r="K75" s="33"/>
      <c r="L75" s="35"/>
      <c r="M75" s="140"/>
    </row>
    <row r="76" spans="2:13" ht="25.5" customHeight="1" x14ac:dyDescent="0.25">
      <c r="B76" s="111" t="s">
        <v>132</v>
      </c>
      <c r="C76" s="112"/>
      <c r="D76" s="112"/>
      <c r="E76" s="112"/>
      <c r="F76" s="112"/>
      <c r="G76" s="112"/>
      <c r="H76" s="113"/>
      <c r="I76" s="87" t="s">
        <v>1</v>
      </c>
      <c r="J76" s="87" t="s">
        <v>84</v>
      </c>
      <c r="K76" s="105" t="s">
        <v>17</v>
      </c>
      <c r="L76" s="114"/>
    </row>
    <row r="77" spans="2:13" ht="32.25" customHeight="1" x14ac:dyDescent="0.25">
      <c r="B77" s="115"/>
      <c r="C77" s="116"/>
      <c r="D77" s="116"/>
      <c r="E77" s="116"/>
      <c r="F77" s="116"/>
      <c r="G77" s="116"/>
      <c r="H77" s="117"/>
      <c r="I77" s="6">
        <v>0</v>
      </c>
      <c r="J77" s="6">
        <v>0</v>
      </c>
      <c r="K77" s="6">
        <v>0</v>
      </c>
      <c r="L77" s="114"/>
    </row>
    <row r="78" spans="2:13" x14ac:dyDescent="0.25">
      <c r="B78" s="84"/>
      <c r="C78" s="84"/>
      <c r="D78" s="84"/>
      <c r="E78" s="84"/>
      <c r="F78" s="84"/>
      <c r="G78" s="84"/>
      <c r="H78" s="84"/>
      <c r="I78" s="84"/>
      <c r="J78" s="84"/>
      <c r="K78" s="33"/>
      <c r="L78" s="35"/>
      <c r="M78" s="140"/>
    </row>
    <row r="79" spans="2:13" ht="28.5" customHeight="1" x14ac:dyDescent="0.25">
      <c r="B79" s="107" t="s">
        <v>133</v>
      </c>
      <c r="C79" s="107"/>
      <c r="D79" s="107"/>
      <c r="E79" s="107"/>
      <c r="F79" s="107"/>
      <c r="G79" s="107"/>
      <c r="H79" s="107"/>
      <c r="I79" s="128" t="s">
        <v>1</v>
      </c>
      <c r="J79" s="128" t="s">
        <v>84</v>
      </c>
      <c r="K79" s="129" t="s">
        <v>17</v>
      </c>
      <c r="L79" s="114" t="s">
        <v>123</v>
      </c>
    </row>
    <row r="80" spans="2:13" ht="30" customHeight="1" x14ac:dyDescent="0.25">
      <c r="B80" s="107"/>
      <c r="C80" s="107"/>
      <c r="D80" s="107"/>
      <c r="E80" s="107"/>
      <c r="F80" s="107"/>
      <c r="G80" s="107"/>
      <c r="H80" s="107"/>
      <c r="I80" s="130"/>
      <c r="J80" s="130"/>
      <c r="K80" s="131"/>
      <c r="L80" s="114"/>
    </row>
    <row r="81" spans="2:13" ht="41.25" customHeight="1" x14ac:dyDescent="0.25">
      <c r="B81" s="76"/>
      <c r="C81" s="107" t="s">
        <v>89</v>
      </c>
      <c r="D81" s="107"/>
      <c r="E81" s="107"/>
      <c r="F81" s="107"/>
      <c r="G81" s="107"/>
      <c r="H81" s="107"/>
      <c r="I81" s="9">
        <v>0</v>
      </c>
      <c r="J81" s="9">
        <v>0</v>
      </c>
      <c r="K81" s="9">
        <v>0</v>
      </c>
      <c r="L81" s="114" t="s">
        <v>124</v>
      </c>
    </row>
    <row r="82" spans="2:13" ht="37.5" customHeight="1" x14ac:dyDescent="0.25">
      <c r="B82" s="76"/>
      <c r="C82" s="107" t="s">
        <v>90</v>
      </c>
      <c r="D82" s="107"/>
      <c r="E82" s="107"/>
      <c r="F82" s="107"/>
      <c r="G82" s="107"/>
      <c r="H82" s="107"/>
      <c r="I82" s="9">
        <v>0</v>
      </c>
      <c r="J82" s="9">
        <v>0</v>
      </c>
      <c r="K82" s="9">
        <v>0</v>
      </c>
      <c r="L82" s="114"/>
    </row>
    <row r="83" spans="2:13" ht="20.100000000000001" customHeight="1" x14ac:dyDescent="0.25">
      <c r="B83" s="133"/>
      <c r="C83" s="134" t="s">
        <v>117</v>
      </c>
      <c r="D83" s="134"/>
      <c r="E83" s="134"/>
      <c r="F83" s="134"/>
      <c r="G83" s="134"/>
      <c r="H83" s="134"/>
      <c r="I83" s="209" t="e">
        <f>I82/I112</f>
        <v>#DIV/0!</v>
      </c>
      <c r="J83" s="207" t="s">
        <v>2</v>
      </c>
      <c r="K83" s="207" t="s">
        <v>2</v>
      </c>
      <c r="L83" s="114" t="s">
        <v>143</v>
      </c>
    </row>
    <row r="84" spans="2:13" ht="45" customHeight="1" x14ac:dyDescent="0.25">
      <c r="B84" s="135"/>
      <c r="C84" s="99" t="e">
        <f>IF(I83="","",IF(I83&lt;=0.1,"Correcto, se respeta el límite del subcapítulo 10.2. Siempre y cuando estos importes se mantengan inalterados en la futura fase de justificación.","ATENCIÓN, se supera el límite del subcapítulo 10.2. Dicha restricción se aplicará en la futura fase de justificación, si el proyecto es estimado. Siempre y cuando estos importes se mantengan inalterados en la futura fase de justificación."))</f>
        <v>#DIV/0!</v>
      </c>
      <c r="D84" s="100"/>
      <c r="E84" s="100"/>
      <c r="F84" s="100"/>
      <c r="G84" s="100"/>
      <c r="H84" s="121"/>
      <c r="I84" s="210"/>
      <c r="J84" s="208"/>
      <c r="K84" s="208"/>
      <c r="L84" s="114"/>
    </row>
    <row r="85" spans="2:13" ht="20.100000000000001" customHeight="1" x14ac:dyDescent="0.25">
      <c r="B85" s="192" t="s">
        <v>58</v>
      </c>
      <c r="C85" s="192"/>
      <c r="D85" s="192"/>
      <c r="E85" s="192"/>
      <c r="F85" s="192"/>
      <c r="G85" s="192"/>
      <c r="H85" s="192"/>
      <c r="I85" s="222">
        <f>ROUND(SUM(I81:I82),2)</f>
        <v>0</v>
      </c>
      <c r="J85" s="222">
        <f t="shared" ref="J85:K85" si="1">ROUND(SUM(J81:J82),2)</f>
        <v>0</v>
      </c>
      <c r="K85" s="222">
        <f t="shared" si="1"/>
        <v>0</v>
      </c>
      <c r="L85" s="75"/>
    </row>
    <row r="86" spans="2:13" x14ac:dyDescent="0.25">
      <c r="B86" s="84"/>
      <c r="C86" s="84"/>
      <c r="D86" s="84"/>
      <c r="E86" s="84"/>
      <c r="F86" s="84"/>
      <c r="G86" s="84"/>
      <c r="H86" s="84"/>
      <c r="I86" s="84"/>
      <c r="J86" s="84"/>
      <c r="K86" s="33"/>
      <c r="L86" s="35"/>
      <c r="M86" s="140"/>
    </row>
    <row r="87" spans="2:13" ht="21.75" customHeight="1" x14ac:dyDescent="0.25">
      <c r="B87" s="111" t="s">
        <v>134</v>
      </c>
      <c r="C87" s="112"/>
      <c r="D87" s="112"/>
      <c r="E87" s="112"/>
      <c r="F87" s="112"/>
      <c r="G87" s="112"/>
      <c r="H87" s="113"/>
      <c r="I87" s="87" t="s">
        <v>1</v>
      </c>
      <c r="J87" s="87" t="s">
        <v>84</v>
      </c>
      <c r="K87" s="105" t="s">
        <v>17</v>
      </c>
      <c r="L87" s="114" t="s">
        <v>125</v>
      </c>
    </row>
    <row r="88" spans="2:13" ht="34.5" customHeight="1" x14ac:dyDescent="0.25">
      <c r="B88" s="115"/>
      <c r="C88" s="116"/>
      <c r="D88" s="116"/>
      <c r="E88" s="116"/>
      <c r="F88" s="116"/>
      <c r="G88" s="116"/>
      <c r="H88" s="117"/>
      <c r="I88" s="6">
        <v>0</v>
      </c>
      <c r="J88" s="6">
        <v>0</v>
      </c>
      <c r="K88" s="6">
        <v>0</v>
      </c>
      <c r="L88" s="114"/>
    </row>
    <row r="89" spans="2:13" x14ac:dyDescent="0.25">
      <c r="B89" s="84"/>
      <c r="C89" s="84"/>
      <c r="D89" s="84"/>
      <c r="E89" s="84"/>
      <c r="F89" s="84"/>
      <c r="G89" s="84"/>
      <c r="H89" s="84"/>
      <c r="I89" s="84"/>
      <c r="J89" s="84"/>
      <c r="K89" s="33"/>
      <c r="L89" s="35"/>
      <c r="M89" s="140"/>
    </row>
    <row r="90" spans="2:13" ht="24.75" customHeight="1" x14ac:dyDescent="0.25">
      <c r="B90" s="111" t="s">
        <v>135</v>
      </c>
      <c r="C90" s="112"/>
      <c r="D90" s="112"/>
      <c r="E90" s="112"/>
      <c r="F90" s="112"/>
      <c r="G90" s="112"/>
      <c r="H90" s="113"/>
      <c r="I90" s="87" t="s">
        <v>1</v>
      </c>
      <c r="J90" s="87" t="s">
        <v>84</v>
      </c>
      <c r="K90" s="105" t="s">
        <v>17</v>
      </c>
      <c r="L90" s="124" t="s">
        <v>144</v>
      </c>
    </row>
    <row r="91" spans="2:13" ht="27" customHeight="1" x14ac:dyDescent="0.25">
      <c r="B91" s="115"/>
      <c r="C91" s="116"/>
      <c r="D91" s="116"/>
      <c r="E91" s="116"/>
      <c r="F91" s="116"/>
      <c r="G91" s="116"/>
      <c r="H91" s="117"/>
      <c r="I91" s="6">
        <v>0</v>
      </c>
      <c r="J91" s="6">
        <v>0</v>
      </c>
      <c r="K91" s="6">
        <v>0</v>
      </c>
      <c r="L91" s="124"/>
    </row>
    <row r="92" spans="2:13" ht="20.100000000000001" customHeight="1" x14ac:dyDescent="0.25">
      <c r="B92" s="134" t="s">
        <v>118</v>
      </c>
      <c r="C92" s="134"/>
      <c r="D92" s="134"/>
      <c r="E92" s="134"/>
      <c r="F92" s="134"/>
      <c r="G92" s="134"/>
      <c r="H92" s="134"/>
      <c r="I92" s="209" t="e">
        <f>I91/I112</f>
        <v>#DIV/0!</v>
      </c>
      <c r="J92" s="207" t="s">
        <v>2</v>
      </c>
      <c r="K92" s="207" t="s">
        <v>2</v>
      </c>
      <c r="L92" s="124"/>
    </row>
    <row r="93" spans="2:13" ht="51" customHeight="1" x14ac:dyDescent="0.25">
      <c r="B93" s="141" t="e">
        <f>IF(I92="","",IF(I92&lt;=0.1,"Correcto, se respeta el límite del capítulo 12. Siempre y cuando estos importes se mantengan inalterados en la futura fase de justificación.","ATENCIÓN, se supera el límite del capítulo 12. Dicha restricción se aplicará en la futura fase de justificación, si el proyecto es estimado. Siempre y cuando estos importes se mantengan inalterados en la futura fase de justificación."))</f>
        <v>#DIV/0!</v>
      </c>
      <c r="C93" s="141"/>
      <c r="D93" s="141"/>
      <c r="E93" s="141"/>
      <c r="F93" s="141"/>
      <c r="G93" s="141"/>
      <c r="H93" s="141"/>
      <c r="I93" s="210"/>
      <c r="J93" s="208"/>
      <c r="K93" s="208"/>
      <c r="L93" s="124"/>
    </row>
    <row r="94" spans="2:13" x14ac:dyDescent="0.25">
      <c r="B94" s="84"/>
      <c r="C94" s="84"/>
      <c r="D94" s="84"/>
      <c r="E94" s="84"/>
      <c r="F94" s="84"/>
      <c r="G94" s="84"/>
      <c r="H94" s="84"/>
      <c r="I94" s="84"/>
      <c r="J94" s="84"/>
      <c r="K94" s="33"/>
      <c r="L94" s="35"/>
      <c r="M94" s="140"/>
    </row>
    <row r="95" spans="2:13" ht="24" customHeight="1" x14ac:dyDescent="0.25">
      <c r="B95" s="111" t="s">
        <v>96</v>
      </c>
      <c r="C95" s="112"/>
      <c r="D95" s="112"/>
      <c r="E95" s="112"/>
      <c r="F95" s="112"/>
      <c r="G95" s="112"/>
      <c r="H95" s="113"/>
      <c r="I95" s="87" t="s">
        <v>1</v>
      </c>
      <c r="J95" s="87" t="s">
        <v>84</v>
      </c>
      <c r="K95" s="105" t="s">
        <v>17</v>
      </c>
      <c r="L95" s="124" t="s">
        <v>91</v>
      </c>
    </row>
    <row r="96" spans="2:13" ht="45.75" customHeight="1" x14ac:dyDescent="0.25">
      <c r="B96" s="115"/>
      <c r="C96" s="116"/>
      <c r="D96" s="116"/>
      <c r="E96" s="116"/>
      <c r="F96" s="116"/>
      <c r="G96" s="116"/>
      <c r="H96" s="117"/>
      <c r="I96" s="6">
        <v>0</v>
      </c>
      <c r="J96" s="6">
        <v>0</v>
      </c>
      <c r="K96" s="6">
        <v>0</v>
      </c>
      <c r="L96" s="124"/>
    </row>
    <row r="97" spans="2:13" ht="20.100000000000001" customHeight="1" x14ac:dyDescent="0.25">
      <c r="B97" s="134" t="s">
        <v>119</v>
      </c>
      <c r="C97" s="134"/>
      <c r="D97" s="134"/>
      <c r="E97" s="134"/>
      <c r="F97" s="134"/>
      <c r="G97" s="134"/>
      <c r="H97" s="134"/>
      <c r="I97" s="209" t="e">
        <f>I96/I112</f>
        <v>#DIV/0!</v>
      </c>
      <c r="J97" s="207" t="s">
        <v>2</v>
      </c>
      <c r="K97" s="207" t="s">
        <v>2</v>
      </c>
      <c r="L97" s="124"/>
    </row>
    <row r="98" spans="2:13" ht="39.950000000000003" customHeight="1" x14ac:dyDescent="0.25">
      <c r="B98" s="141" t="e">
        <f>IF(I97="","",IF(I97&lt;=0.1,"Correcto, se respeta el límite del capítulo 13. Siempre y cuando estos importes se mantengan inalterados en la futura fase de justificación.","ATENCIÓN, se supera el límite del capítulo 13. Dicha restricción se aplicará en la futura fase de justificación, si el proyecto es estimado. Siempre y cuando estos importes se mantengan inalterados en la futura fase de justificación."))</f>
        <v>#DIV/0!</v>
      </c>
      <c r="C98" s="141"/>
      <c r="D98" s="141"/>
      <c r="E98" s="141"/>
      <c r="F98" s="141"/>
      <c r="G98" s="141"/>
      <c r="H98" s="141"/>
      <c r="I98" s="210"/>
      <c r="J98" s="208"/>
      <c r="K98" s="208"/>
      <c r="L98" s="124"/>
    </row>
    <row r="99" spans="2:13" x14ac:dyDescent="0.25">
      <c r="B99" s="84"/>
      <c r="C99" s="84"/>
      <c r="D99" s="84"/>
      <c r="E99" s="84"/>
      <c r="F99" s="84"/>
      <c r="G99" s="84"/>
      <c r="H99" s="84"/>
      <c r="I99" s="84"/>
      <c r="J99" s="84"/>
      <c r="K99" s="33"/>
      <c r="L99" s="35"/>
      <c r="M99" s="140"/>
    </row>
    <row r="100" spans="2:13" ht="13.5" customHeight="1" x14ac:dyDescent="0.2">
      <c r="B100" s="111" t="s">
        <v>136</v>
      </c>
      <c r="C100" s="112"/>
      <c r="D100" s="112"/>
      <c r="E100" s="112"/>
      <c r="F100" s="112"/>
      <c r="G100" s="112"/>
      <c r="H100" s="113"/>
      <c r="I100" s="87" t="s">
        <v>1</v>
      </c>
      <c r="J100" s="87" t="s">
        <v>84</v>
      </c>
      <c r="K100" s="105" t="s">
        <v>17</v>
      </c>
      <c r="L100" s="142"/>
    </row>
    <row r="101" spans="2:13" ht="20.100000000000001" customHeight="1" x14ac:dyDescent="0.25">
      <c r="B101" s="115"/>
      <c r="C101" s="116"/>
      <c r="D101" s="116"/>
      <c r="E101" s="116"/>
      <c r="F101" s="116"/>
      <c r="G101" s="116"/>
      <c r="H101" s="117"/>
      <c r="I101" s="6">
        <v>0</v>
      </c>
      <c r="J101" s="6">
        <v>0</v>
      </c>
      <c r="K101" s="6">
        <v>0</v>
      </c>
      <c r="L101" s="124" t="s">
        <v>92</v>
      </c>
    </row>
    <row r="102" spans="2:13" ht="20.100000000000001" customHeight="1" x14ac:dyDescent="0.25">
      <c r="B102" s="134" t="s">
        <v>120</v>
      </c>
      <c r="C102" s="134"/>
      <c r="D102" s="134"/>
      <c r="E102" s="134"/>
      <c r="F102" s="134"/>
      <c r="G102" s="134"/>
      <c r="H102" s="134"/>
      <c r="I102" s="209" t="e">
        <f>I101/I112</f>
        <v>#DIV/0!</v>
      </c>
      <c r="J102" s="207" t="s">
        <v>2</v>
      </c>
      <c r="K102" s="207" t="s">
        <v>2</v>
      </c>
      <c r="L102" s="124"/>
    </row>
    <row r="103" spans="2:13" ht="39.950000000000003" customHeight="1" x14ac:dyDescent="0.25">
      <c r="B103" s="141" t="e">
        <f>IF(I102="","",IF(I102&lt;=0.05,"Correcto, se respeta el límite del capítulo 14. Siempre y cuando estos importes se mantengan inalterados en la futura fase de justificación.","ATENCIÓN, se supera el límite del capítulo 14. Dicha restricción se aplicará en la futura fase de justificación, si el proyecto es estimado. Siempre y cuando estos importes se mantengan inalterados en la futura fase de justificación."))</f>
        <v>#DIV/0!</v>
      </c>
      <c r="C103" s="141"/>
      <c r="D103" s="141"/>
      <c r="E103" s="141"/>
      <c r="F103" s="141"/>
      <c r="G103" s="141"/>
      <c r="H103" s="141"/>
      <c r="I103" s="210"/>
      <c r="J103" s="208"/>
      <c r="K103" s="208"/>
      <c r="L103" s="124"/>
    </row>
    <row r="104" spans="2:13" x14ac:dyDescent="0.25">
      <c r="B104" s="84"/>
      <c r="C104" s="84"/>
      <c r="D104" s="84"/>
      <c r="E104" s="84"/>
      <c r="F104" s="84"/>
      <c r="G104" s="84"/>
      <c r="H104" s="84"/>
      <c r="I104" s="84"/>
      <c r="J104" s="84"/>
      <c r="K104" s="33"/>
      <c r="L104" s="35"/>
      <c r="M104" s="140"/>
    </row>
    <row r="105" spans="2:13" ht="25.5" x14ac:dyDescent="0.25">
      <c r="B105" s="143" t="s">
        <v>59</v>
      </c>
      <c r="C105" s="143"/>
      <c r="D105" s="143"/>
      <c r="E105" s="143"/>
      <c r="F105" s="143"/>
      <c r="G105" s="143"/>
      <c r="H105" s="143"/>
      <c r="I105" s="105" t="s">
        <v>19</v>
      </c>
      <c r="J105" s="105" t="s">
        <v>84</v>
      </c>
      <c r="K105" s="87" t="s">
        <v>17</v>
      </c>
      <c r="L105" s="35"/>
    </row>
    <row r="106" spans="2:13" x14ac:dyDescent="0.25">
      <c r="B106" s="143"/>
      <c r="C106" s="143"/>
      <c r="D106" s="143"/>
      <c r="E106" s="143"/>
      <c r="F106" s="143"/>
      <c r="G106" s="143"/>
      <c r="H106" s="143"/>
      <c r="I106" s="144">
        <f>ROUND(SUM(I48+I51+I56+I57+I60+I68+I71+I74+I77+I85+I88+I91+I96+I101),2)</f>
        <v>0</v>
      </c>
      <c r="J106" s="144">
        <f t="shared" ref="J106:K106" si="2">ROUND(SUM(J48+J51+J56+J57+J60+J68+J71+J74+J77+J85+J88+J91+J96+J101),2)</f>
        <v>0</v>
      </c>
      <c r="K106" s="144">
        <f t="shared" si="2"/>
        <v>0</v>
      </c>
      <c r="L106" s="35"/>
    </row>
    <row r="107" spans="2:13" x14ac:dyDescent="0.25">
      <c r="B107" s="84"/>
      <c r="C107" s="84"/>
      <c r="D107" s="84"/>
      <c r="E107" s="84"/>
      <c r="F107" s="84"/>
      <c r="G107" s="84"/>
      <c r="H107" s="84"/>
      <c r="I107" s="84"/>
      <c r="J107" s="84"/>
      <c r="K107" s="33"/>
      <c r="L107" s="35"/>
      <c r="M107" s="140"/>
    </row>
    <row r="108" spans="2:13" ht="21.75" customHeight="1" x14ac:dyDescent="0.25">
      <c r="B108" s="145" t="s">
        <v>18</v>
      </c>
      <c r="C108" s="146"/>
      <c r="D108" s="146"/>
      <c r="E108" s="146"/>
      <c r="F108" s="146"/>
      <c r="G108" s="146"/>
      <c r="H108" s="147"/>
      <c r="I108" s="87" t="s">
        <v>1</v>
      </c>
      <c r="J108" s="87" t="s">
        <v>84</v>
      </c>
      <c r="K108" s="148" t="s">
        <v>2</v>
      </c>
      <c r="L108" s="114" t="s">
        <v>93</v>
      </c>
    </row>
    <row r="109" spans="2:13" ht="37.5" customHeight="1" x14ac:dyDescent="0.25">
      <c r="B109" s="149"/>
      <c r="C109" s="150"/>
      <c r="D109" s="150"/>
      <c r="E109" s="150"/>
      <c r="F109" s="150"/>
      <c r="G109" s="150"/>
      <c r="H109" s="151"/>
      <c r="I109" s="6">
        <v>0</v>
      </c>
      <c r="J109" s="6">
        <v>0</v>
      </c>
      <c r="K109" s="148" t="s">
        <v>2</v>
      </c>
      <c r="L109" s="114"/>
    </row>
    <row r="110" spans="2:13" x14ac:dyDescent="0.25">
      <c r="B110" s="84"/>
      <c r="C110" s="84"/>
      <c r="D110" s="84"/>
      <c r="E110" s="84"/>
      <c r="F110" s="84"/>
      <c r="G110" s="84"/>
      <c r="H110" s="84"/>
      <c r="I110" s="84"/>
      <c r="J110" s="84"/>
      <c r="K110" s="33"/>
      <c r="L110" s="35"/>
      <c r="M110" s="140"/>
    </row>
    <row r="111" spans="2:13" ht="51.75" customHeight="1" thickBot="1" x14ac:dyDescent="0.3">
      <c r="B111" s="152" t="s">
        <v>66</v>
      </c>
      <c r="C111" s="153"/>
      <c r="D111" s="153"/>
      <c r="E111" s="153"/>
      <c r="F111" s="153"/>
      <c r="G111" s="153"/>
      <c r="H111" s="154"/>
      <c r="I111" s="155" t="s">
        <v>19</v>
      </c>
      <c r="J111" s="155" t="s">
        <v>84</v>
      </c>
      <c r="K111" s="155" t="s">
        <v>37</v>
      </c>
      <c r="L111" s="35"/>
    </row>
    <row r="112" spans="2:13" ht="19.5" customHeight="1" thickTop="1" thickBot="1" x14ac:dyDescent="0.3">
      <c r="B112" s="141" t="str">
        <f>IF(I112&lt;100000,"El Coste total respeta el límite absoluto establecido","ATENCIÓN, el Coste total supera el límite absoluto establecido. MOTIVO DE EXCLUSIÓN")</f>
        <v>El Coste total respeta el límite absoluto establecido</v>
      </c>
      <c r="C112" s="141"/>
      <c r="D112" s="141"/>
      <c r="E112" s="141"/>
      <c r="F112" s="141"/>
      <c r="G112" s="141"/>
      <c r="H112" s="99"/>
      <c r="I112" s="156">
        <f>ROUND(SUM(I106+I109),2)</f>
        <v>0</v>
      </c>
      <c r="J112" s="156">
        <f t="shared" ref="J112" si="3">ROUND(SUM(J106+J109),2)</f>
        <v>0</v>
      </c>
      <c r="K112" s="156">
        <f>K106</f>
        <v>0</v>
      </c>
      <c r="L112" s="157" t="s">
        <v>114</v>
      </c>
    </row>
    <row r="113" spans="2:12" ht="13.5" customHeight="1" thickTop="1" thickBot="1" x14ac:dyDescent="0.3">
      <c r="B113" s="141" t="str">
        <f>IF(K112=I42,"Correcto,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Correcto, la sumatoria de los gastos a imputar a la subvención, coincide con la celda 'Cuantía solicitada'</v>
      </c>
      <c r="C113" s="141"/>
      <c r="D113" s="141"/>
      <c r="E113" s="141"/>
      <c r="F113" s="141"/>
      <c r="G113" s="141"/>
      <c r="H113" s="99"/>
      <c r="I113" s="156"/>
      <c r="J113" s="156"/>
      <c r="K113" s="156"/>
      <c r="L113" s="157"/>
    </row>
    <row r="114" spans="2:12" ht="14.25" thickTop="1" thickBot="1" x14ac:dyDescent="0.3">
      <c r="B114" s="141"/>
      <c r="C114" s="141"/>
      <c r="D114" s="141"/>
      <c r="E114" s="141"/>
      <c r="F114" s="141"/>
      <c r="G114" s="141"/>
      <c r="H114" s="99"/>
      <c r="I114" s="156"/>
      <c r="J114" s="156"/>
      <c r="K114" s="156"/>
      <c r="L114" s="157"/>
    </row>
    <row r="115" spans="2:12" ht="14.25" thickTop="1" thickBot="1" x14ac:dyDescent="0.3">
      <c r="B115" s="141"/>
      <c r="C115" s="141"/>
      <c r="D115" s="141"/>
      <c r="E115" s="141"/>
      <c r="F115" s="141"/>
      <c r="G115" s="141"/>
      <c r="H115" s="99"/>
      <c r="I115" s="156"/>
      <c r="J115" s="156"/>
      <c r="K115" s="156"/>
      <c r="L115" s="157"/>
    </row>
    <row r="116" spans="2:12" ht="13.5" thickTop="1" x14ac:dyDescent="0.25">
      <c r="B116" s="102"/>
      <c r="C116" s="102"/>
      <c r="D116" s="102"/>
      <c r="E116" s="102"/>
      <c r="F116" s="102"/>
      <c r="G116" s="102"/>
      <c r="H116" s="102"/>
      <c r="I116" s="158"/>
      <c r="J116" s="158"/>
      <c r="K116" s="158"/>
      <c r="L116" s="35"/>
    </row>
    <row r="117" spans="2:12" x14ac:dyDescent="0.25">
      <c r="B117" s="34"/>
      <c r="C117" s="34"/>
      <c r="D117" s="34"/>
      <c r="E117" s="34"/>
      <c r="F117" s="34"/>
      <c r="G117" s="34"/>
      <c r="H117" s="34"/>
      <c r="I117" s="34"/>
      <c r="J117" s="34"/>
      <c r="K117" s="34"/>
      <c r="L117" s="35"/>
    </row>
    <row r="118" spans="2:12" ht="33" customHeight="1" x14ac:dyDescent="0.25">
      <c r="B118" s="159" t="s">
        <v>65</v>
      </c>
      <c r="C118" s="160"/>
      <c r="D118" s="160"/>
      <c r="E118" s="160"/>
      <c r="F118" s="160"/>
      <c r="G118" s="160"/>
      <c r="H118" s="160"/>
      <c r="I118" s="160"/>
      <c r="J118" s="160"/>
      <c r="K118" s="160"/>
      <c r="L118" s="161"/>
    </row>
    <row r="119" spans="2:12" x14ac:dyDescent="0.25">
      <c r="B119" s="34"/>
      <c r="C119" s="34"/>
      <c r="D119" s="34"/>
      <c r="E119" s="34"/>
      <c r="F119" s="34"/>
      <c r="G119" s="34"/>
      <c r="H119" s="34"/>
      <c r="I119" s="102"/>
      <c r="J119" s="102"/>
      <c r="K119" s="34"/>
      <c r="L119" s="35"/>
    </row>
    <row r="120" spans="2:12" ht="14.1" customHeight="1" x14ac:dyDescent="0.25">
      <c r="B120" s="68" t="s">
        <v>5</v>
      </c>
      <c r="C120" s="69"/>
      <c r="D120" s="69"/>
      <c r="E120" s="69"/>
      <c r="F120" s="69"/>
      <c r="G120" s="69"/>
      <c r="H120" s="162"/>
      <c r="I120" s="87" t="s">
        <v>1</v>
      </c>
      <c r="J120" s="163" t="s">
        <v>3</v>
      </c>
      <c r="K120" s="164"/>
      <c r="L120" s="165"/>
    </row>
    <row r="121" spans="2:12" ht="12.75" customHeight="1" x14ac:dyDescent="0.25">
      <c r="B121" s="166" t="s">
        <v>46</v>
      </c>
      <c r="C121" s="167"/>
      <c r="D121" s="167"/>
      <c r="E121" s="167"/>
      <c r="F121" s="167"/>
      <c r="G121" s="167"/>
      <c r="H121" s="168"/>
      <c r="I121" s="6">
        <v>0</v>
      </c>
      <c r="J121" s="169" t="s">
        <v>67</v>
      </c>
      <c r="K121" s="170"/>
      <c r="L121" s="170"/>
    </row>
    <row r="122" spans="2:12" x14ac:dyDescent="0.25">
      <c r="B122" s="166" t="s">
        <v>100</v>
      </c>
      <c r="C122" s="167"/>
      <c r="D122" s="167"/>
      <c r="E122" s="167"/>
      <c r="F122" s="167"/>
      <c r="G122" s="167"/>
      <c r="H122" s="168"/>
      <c r="I122" s="6">
        <v>0</v>
      </c>
      <c r="J122" s="177"/>
      <c r="K122" s="171"/>
      <c r="L122" s="171"/>
    </row>
    <row r="123" spans="2:12" x14ac:dyDescent="0.25">
      <c r="B123" s="166" t="s">
        <v>101</v>
      </c>
      <c r="C123" s="167"/>
      <c r="D123" s="167"/>
      <c r="E123" s="167"/>
      <c r="F123" s="167"/>
      <c r="G123" s="167"/>
      <c r="H123" s="168"/>
      <c r="I123" s="6">
        <v>0</v>
      </c>
      <c r="J123" s="177"/>
      <c r="K123" s="171"/>
      <c r="L123" s="171"/>
    </row>
    <row r="124" spans="2:12" x14ac:dyDescent="0.25">
      <c r="B124" s="166" t="s">
        <v>102</v>
      </c>
      <c r="C124" s="167"/>
      <c r="D124" s="167"/>
      <c r="E124" s="167"/>
      <c r="F124" s="167"/>
      <c r="G124" s="167"/>
      <c r="H124" s="168"/>
      <c r="I124" s="6">
        <v>0</v>
      </c>
      <c r="J124" s="177"/>
      <c r="K124" s="171"/>
      <c r="L124" s="171"/>
    </row>
    <row r="125" spans="2:12" x14ac:dyDescent="0.25">
      <c r="B125" s="166" t="s">
        <v>103</v>
      </c>
      <c r="C125" s="167"/>
      <c r="D125" s="167"/>
      <c r="E125" s="167"/>
      <c r="F125" s="167"/>
      <c r="G125" s="167"/>
      <c r="H125" s="168"/>
      <c r="I125" s="6">
        <v>0</v>
      </c>
      <c r="J125" s="177"/>
      <c r="K125" s="88"/>
      <c r="L125" s="88"/>
    </row>
    <row r="126" spans="2:12" ht="14.1" customHeight="1" x14ac:dyDescent="0.25">
      <c r="B126" s="172" t="s">
        <v>12</v>
      </c>
      <c r="C126" s="172"/>
      <c r="D126" s="172"/>
      <c r="E126" s="172"/>
      <c r="F126" s="172"/>
      <c r="G126" s="172"/>
      <c r="H126" s="172"/>
      <c r="I126" s="144">
        <f>ROUND(SUM(I121:I125),2)</f>
        <v>0</v>
      </c>
      <c r="J126" s="173"/>
      <c r="K126" s="88"/>
      <c r="L126" s="88"/>
    </row>
    <row r="127" spans="2:12" x14ac:dyDescent="0.25">
      <c r="B127" s="34"/>
      <c r="C127" s="34"/>
      <c r="D127" s="34"/>
      <c r="E127" s="34"/>
      <c r="F127" s="34"/>
      <c r="G127" s="34"/>
      <c r="H127" s="34"/>
      <c r="I127" s="34"/>
      <c r="J127" s="71"/>
      <c r="K127" s="88"/>
      <c r="L127" s="88"/>
    </row>
    <row r="128" spans="2:12" x14ac:dyDescent="0.25">
      <c r="B128" s="77" t="s">
        <v>6</v>
      </c>
      <c r="C128" s="77"/>
      <c r="D128" s="77"/>
      <c r="E128" s="77"/>
      <c r="F128" s="77"/>
      <c r="G128" s="77"/>
      <c r="H128" s="77"/>
      <c r="I128" s="87" t="s">
        <v>1</v>
      </c>
      <c r="J128" s="174"/>
      <c r="K128" s="88"/>
      <c r="L128" s="88"/>
    </row>
    <row r="129" spans="2:12" ht="14.1" customHeight="1" x14ac:dyDescent="0.25">
      <c r="B129" s="175" t="s">
        <v>7</v>
      </c>
      <c r="C129" s="175"/>
      <c r="D129" s="175"/>
      <c r="E129" s="175"/>
      <c r="F129" s="175"/>
      <c r="G129" s="175"/>
      <c r="H129" s="175"/>
      <c r="I129" s="176">
        <f>I42</f>
        <v>0</v>
      </c>
      <c r="J129" s="177"/>
      <c r="K129" s="126"/>
      <c r="L129" s="126"/>
    </row>
    <row r="130" spans="2:12" ht="21" customHeight="1" x14ac:dyDescent="0.25">
      <c r="B130" s="175" t="s">
        <v>8</v>
      </c>
      <c r="C130" s="175"/>
      <c r="D130" s="175"/>
      <c r="E130" s="175"/>
      <c r="F130" s="175"/>
      <c r="G130" s="175"/>
      <c r="H130" s="175"/>
      <c r="I130" s="175"/>
      <c r="J130" s="178" t="s">
        <v>145</v>
      </c>
      <c r="K130" s="179"/>
      <c r="L130" s="179"/>
    </row>
    <row r="131" spans="2:12" ht="14.1" customHeight="1" x14ac:dyDescent="0.25">
      <c r="B131" s="180" t="s">
        <v>9</v>
      </c>
      <c r="C131" s="180"/>
      <c r="D131" s="180"/>
      <c r="E131" s="180" t="s">
        <v>80</v>
      </c>
      <c r="F131" s="180"/>
      <c r="G131" s="181" t="s">
        <v>13</v>
      </c>
      <c r="H131" s="182"/>
      <c r="I131" s="87" t="s">
        <v>1</v>
      </c>
      <c r="J131" s="178"/>
      <c r="K131" s="179"/>
      <c r="L131" s="179"/>
    </row>
    <row r="132" spans="2:12" ht="15" customHeight="1" x14ac:dyDescent="0.25">
      <c r="B132" s="16"/>
      <c r="C132" s="17"/>
      <c r="D132" s="18"/>
      <c r="E132" s="15"/>
      <c r="F132" s="15"/>
      <c r="G132" s="16"/>
      <c r="H132" s="18"/>
      <c r="I132" s="6">
        <v>0</v>
      </c>
      <c r="J132" s="183" t="s">
        <v>68</v>
      </c>
      <c r="K132" s="184"/>
      <c r="L132" s="184"/>
    </row>
    <row r="133" spans="2:12" x14ac:dyDescent="0.25">
      <c r="B133" s="16"/>
      <c r="C133" s="17"/>
      <c r="D133" s="18"/>
      <c r="E133" s="15"/>
      <c r="F133" s="15"/>
      <c r="G133" s="16"/>
      <c r="H133" s="18"/>
      <c r="I133" s="6">
        <v>0</v>
      </c>
      <c r="J133" s="177"/>
      <c r="K133" s="126"/>
      <c r="L133" s="126"/>
    </row>
    <row r="134" spans="2:12" x14ac:dyDescent="0.25">
      <c r="B134" s="16"/>
      <c r="C134" s="17"/>
      <c r="D134" s="18"/>
      <c r="E134" s="15"/>
      <c r="F134" s="15"/>
      <c r="G134" s="16"/>
      <c r="H134" s="18"/>
      <c r="I134" s="6">
        <v>0</v>
      </c>
      <c r="J134" s="177"/>
      <c r="K134" s="185"/>
      <c r="L134" s="185"/>
    </row>
    <row r="135" spans="2:12" x14ac:dyDescent="0.25">
      <c r="B135" s="16"/>
      <c r="C135" s="17"/>
      <c r="D135" s="18"/>
      <c r="E135" s="15"/>
      <c r="F135" s="15"/>
      <c r="G135" s="16"/>
      <c r="H135" s="18"/>
      <c r="I135" s="6">
        <v>0</v>
      </c>
      <c r="J135" s="177"/>
      <c r="K135" s="185"/>
      <c r="L135" s="185"/>
    </row>
    <row r="136" spans="2:12" x14ac:dyDescent="0.25">
      <c r="B136" s="16"/>
      <c r="C136" s="17"/>
      <c r="D136" s="18"/>
      <c r="E136" s="15"/>
      <c r="F136" s="15"/>
      <c r="G136" s="16"/>
      <c r="H136" s="18"/>
      <c r="I136" s="6">
        <v>0</v>
      </c>
      <c r="J136" s="177"/>
      <c r="K136" s="185"/>
      <c r="L136" s="185"/>
    </row>
    <row r="137" spans="2:12" ht="14.1" customHeight="1" x14ac:dyDescent="0.25">
      <c r="B137" s="180" t="s">
        <v>10</v>
      </c>
      <c r="C137" s="180"/>
      <c r="D137" s="180"/>
      <c r="E137" s="180"/>
      <c r="F137" s="180"/>
      <c r="G137" s="180"/>
      <c r="H137" s="180"/>
      <c r="I137" s="144">
        <f>ROUND(SUM(I132:I136),2)</f>
        <v>0</v>
      </c>
      <c r="J137" s="173"/>
      <c r="K137" s="88"/>
      <c r="L137" s="88"/>
    </row>
    <row r="138" spans="2:12" ht="12.75" customHeight="1" x14ac:dyDescent="0.25">
      <c r="B138" s="175" t="s">
        <v>11</v>
      </c>
      <c r="C138" s="175"/>
      <c r="D138" s="175"/>
      <c r="E138" s="175"/>
      <c r="F138" s="175"/>
      <c r="G138" s="175"/>
      <c r="H138" s="175"/>
      <c r="I138" s="87" t="s">
        <v>1</v>
      </c>
      <c r="J138" s="174"/>
      <c r="K138" s="88"/>
      <c r="L138" s="88"/>
    </row>
    <row r="139" spans="2:12" x14ac:dyDescent="0.25">
      <c r="B139" s="175"/>
      <c r="C139" s="175"/>
      <c r="D139" s="175"/>
      <c r="E139" s="175"/>
      <c r="F139" s="175"/>
      <c r="G139" s="175"/>
      <c r="H139" s="175"/>
      <c r="I139" s="6">
        <v>0</v>
      </c>
      <c r="J139" s="177"/>
      <c r="K139" s="88"/>
      <c r="L139" s="88"/>
    </row>
    <row r="140" spans="2:12" x14ac:dyDescent="0.25">
      <c r="B140" s="186"/>
      <c r="C140" s="187"/>
      <c r="D140" s="187"/>
      <c r="E140" s="187"/>
      <c r="F140" s="187"/>
      <c r="G140" s="187"/>
      <c r="H140" s="186"/>
      <c r="I140" s="188"/>
      <c r="J140" s="189"/>
      <c r="K140" s="88"/>
      <c r="L140" s="88"/>
    </row>
    <row r="141" spans="2:12" ht="25.5" x14ac:dyDescent="0.25">
      <c r="B141" s="190" t="s">
        <v>21</v>
      </c>
      <c r="C141" s="190"/>
      <c r="D141" s="190"/>
      <c r="E141" s="190"/>
      <c r="F141" s="190"/>
      <c r="G141" s="190"/>
      <c r="H141" s="190"/>
      <c r="I141" s="105" t="s">
        <v>19</v>
      </c>
      <c r="J141" s="191"/>
      <c r="K141" s="88"/>
      <c r="L141" s="88"/>
    </row>
    <row r="142" spans="2:12" x14ac:dyDescent="0.25">
      <c r="B142" s="190"/>
      <c r="C142" s="190"/>
      <c r="D142" s="190"/>
      <c r="E142" s="190"/>
      <c r="F142" s="190"/>
      <c r="G142" s="190"/>
      <c r="H142" s="190"/>
      <c r="I142" s="144">
        <f>ROUND(I129+I137+I139,2)</f>
        <v>0</v>
      </c>
      <c r="J142" s="173"/>
      <c r="K142" s="88"/>
      <c r="L142" s="88"/>
    </row>
    <row r="143" spans="2:12" x14ac:dyDescent="0.25">
      <c r="B143" s="34"/>
      <c r="C143" s="34"/>
      <c r="D143" s="34"/>
      <c r="E143" s="34"/>
      <c r="F143" s="34"/>
      <c r="G143" s="34"/>
      <c r="H143" s="34"/>
      <c r="I143" s="34"/>
      <c r="J143" s="71"/>
      <c r="K143" s="88"/>
      <c r="L143" s="88"/>
    </row>
    <row r="144" spans="2:12" ht="26.25" thickBot="1" x14ac:dyDescent="0.3">
      <c r="B144" s="192" t="s">
        <v>22</v>
      </c>
      <c r="C144" s="192"/>
      <c r="D144" s="192"/>
      <c r="E144" s="192"/>
      <c r="F144" s="192"/>
      <c r="G144" s="192"/>
      <c r="H144" s="192"/>
      <c r="I144" s="155" t="s">
        <v>19</v>
      </c>
      <c r="J144" s="191"/>
      <c r="K144" s="88"/>
      <c r="L144" s="88"/>
    </row>
    <row r="145" spans="2:12" ht="14.25" thickTop="1" thickBot="1" x14ac:dyDescent="0.3">
      <c r="B145" s="192"/>
      <c r="C145" s="192"/>
      <c r="D145" s="192"/>
      <c r="E145" s="192"/>
      <c r="F145" s="192"/>
      <c r="G145" s="192"/>
      <c r="H145" s="136"/>
      <c r="I145" s="193">
        <f>ROUND(I126+I142,2)</f>
        <v>0</v>
      </c>
      <c r="J145" s="194"/>
      <c r="K145" s="88"/>
      <c r="L145" s="88"/>
    </row>
    <row r="146" spans="2:12" ht="13.5" thickTop="1" x14ac:dyDescent="0.25">
      <c r="B146" s="34"/>
      <c r="C146" s="34"/>
      <c r="D146" s="34"/>
      <c r="E146" s="34"/>
      <c r="F146" s="34"/>
      <c r="G146" s="34"/>
      <c r="H146" s="34"/>
      <c r="I146" s="34"/>
      <c r="J146" s="34"/>
      <c r="K146" s="88"/>
      <c r="L146" s="88"/>
    </row>
    <row r="147" spans="2:12" x14ac:dyDescent="0.25">
      <c r="B147" s="34"/>
      <c r="C147" s="34"/>
      <c r="D147" s="34"/>
      <c r="E147" s="34"/>
      <c r="F147" s="34"/>
      <c r="G147" s="34"/>
      <c r="H147" s="34"/>
      <c r="I147" s="34"/>
      <c r="J147" s="34"/>
      <c r="K147" s="185"/>
      <c r="L147" s="185"/>
    </row>
    <row r="148" spans="2:12" ht="18" customHeight="1" x14ac:dyDescent="0.25">
      <c r="B148" s="66" t="s">
        <v>15</v>
      </c>
      <c r="C148" s="66"/>
      <c r="D148" s="66"/>
      <c r="E148" s="66"/>
      <c r="F148" s="66"/>
      <c r="G148" s="66"/>
      <c r="H148" s="66"/>
      <c r="I148" s="66"/>
      <c r="J148" s="66"/>
      <c r="K148" s="66"/>
      <c r="L148" s="66"/>
    </row>
    <row r="149" spans="2:12" x14ac:dyDescent="0.25">
      <c r="B149" s="195"/>
      <c r="C149" s="195"/>
      <c r="D149" s="195"/>
      <c r="E149" s="195"/>
      <c r="F149" s="195"/>
      <c r="G149" s="195"/>
      <c r="H149" s="195"/>
      <c r="I149" s="196"/>
      <c r="J149" s="196"/>
      <c r="K149" s="196"/>
      <c r="L149" s="67"/>
    </row>
    <row r="150" spans="2:12" ht="25.5" x14ac:dyDescent="0.25">
      <c r="B150" s="197"/>
      <c r="C150" s="197"/>
      <c r="D150" s="197"/>
      <c r="E150" s="197"/>
      <c r="F150" s="197"/>
      <c r="G150" s="197"/>
      <c r="H150" s="198"/>
      <c r="I150" s="105" t="s">
        <v>20</v>
      </c>
      <c r="J150" s="70" t="s">
        <v>3</v>
      </c>
      <c r="K150" s="70"/>
      <c r="L150" s="70"/>
    </row>
    <row r="151" spans="2:12" ht="14.1" customHeight="1" x14ac:dyDescent="0.25">
      <c r="B151" s="199" t="s">
        <v>16</v>
      </c>
      <c r="C151" s="199"/>
      <c r="D151" s="199"/>
      <c r="E151" s="199"/>
      <c r="F151" s="199"/>
      <c r="G151" s="199"/>
      <c r="H151" s="199"/>
      <c r="I151" s="176">
        <f>I145</f>
        <v>0</v>
      </c>
      <c r="J151" s="40" t="s">
        <v>81</v>
      </c>
      <c r="K151" s="40"/>
      <c r="L151" s="40"/>
    </row>
    <row r="152" spans="2:12" ht="27" customHeight="1" thickBot="1" x14ac:dyDescent="0.3">
      <c r="B152" s="200" t="s">
        <v>4</v>
      </c>
      <c r="C152" s="200"/>
      <c r="D152" s="200"/>
      <c r="E152" s="200"/>
      <c r="F152" s="200"/>
      <c r="G152" s="200"/>
      <c r="H152" s="200"/>
      <c r="I152" s="201">
        <f>I112</f>
        <v>0</v>
      </c>
      <c r="J152" s="202"/>
      <c r="K152" s="202"/>
      <c r="L152" s="202"/>
    </row>
    <row r="153" spans="2:12" ht="15" customHeight="1" thickTop="1" thickBot="1" x14ac:dyDescent="0.3">
      <c r="B153" s="190" t="s">
        <v>23</v>
      </c>
      <c r="C153" s="190"/>
      <c r="D153" s="190"/>
      <c r="E153" s="190"/>
      <c r="F153" s="190"/>
      <c r="G153" s="190"/>
      <c r="H153" s="203"/>
      <c r="I153" s="156">
        <f>ROUND(I151-I152,2)</f>
        <v>0</v>
      </c>
      <c r="J153" s="202"/>
      <c r="K153" s="202"/>
      <c r="L153" s="202"/>
    </row>
    <row r="154" spans="2:12" ht="14.25" thickTop="1" thickBot="1" x14ac:dyDescent="0.3">
      <c r="B154" s="204" t="str">
        <f>IF(I153=0,"","Por favor, tenga en cuenta las notas aclaratorias expresadas en la derecha")</f>
        <v/>
      </c>
      <c r="C154" s="204"/>
      <c r="D154" s="204"/>
      <c r="E154" s="204"/>
      <c r="F154" s="204"/>
      <c r="G154" s="204"/>
      <c r="H154" s="95"/>
      <c r="I154" s="156"/>
      <c r="J154" s="202"/>
      <c r="K154" s="202"/>
      <c r="L154" s="202"/>
    </row>
    <row r="155" spans="2:12" ht="13.5" thickTop="1" x14ac:dyDescent="0.25">
      <c r="B155" s="34"/>
      <c r="C155" s="34"/>
      <c r="D155" s="34"/>
      <c r="E155" s="34"/>
      <c r="F155" s="34"/>
      <c r="G155" s="34"/>
      <c r="H155" s="34"/>
      <c r="I155" s="34"/>
      <c r="J155" s="205"/>
      <c r="K155" s="205"/>
      <c r="L155" s="205"/>
    </row>
    <row r="157" spans="2:12" ht="74.25" customHeight="1" x14ac:dyDescent="0.25">
      <c r="B157" s="60" t="s">
        <v>28</v>
      </c>
      <c r="C157" s="61" t="s">
        <v>62</v>
      </c>
      <c r="D157" s="62"/>
      <c r="E157" s="62"/>
      <c r="F157" s="62"/>
      <c r="G157" s="62"/>
      <c r="H157" s="62"/>
      <c r="I157" s="62"/>
      <c r="J157" s="62"/>
      <c r="K157" s="62"/>
      <c r="L157" s="62"/>
    </row>
  </sheetData>
  <sheetProtection algorithmName="SHA-512" hashValue="SMoajogkt78JtcDGctQqDP+n2NQmkaJ3JZgmnDeWdEKh++tRwjarzdjrmSlb+s84kXW97F8TC9jToM3waVKEng==" saltValue="bcN3PvLIDPaPnfZkRWW+dg==" spinCount="100000" sheet="1" objects="1" scenarios="1"/>
  <mergeCells count="165">
    <mergeCell ref="J150:L150"/>
    <mergeCell ref="J151:L154"/>
    <mergeCell ref="I153:I154"/>
    <mergeCell ref="B154:H154"/>
    <mergeCell ref="L50:L51"/>
    <mergeCell ref="L90:L93"/>
    <mergeCell ref="J92:J93"/>
    <mergeCell ref="J97:J98"/>
    <mergeCell ref="J102:J103"/>
    <mergeCell ref="B113:H115"/>
    <mergeCell ref="I112:I115"/>
    <mergeCell ref="J112:J115"/>
    <mergeCell ref="K112:K115"/>
    <mergeCell ref="L112:L115"/>
    <mergeCell ref="B151:H151"/>
    <mergeCell ref="B153:H153"/>
    <mergeCell ref="B152:H152"/>
    <mergeCell ref="B137:H137"/>
    <mergeCell ref="B148:L148"/>
    <mergeCell ref="D18:L18"/>
    <mergeCell ref="K147:L147"/>
    <mergeCell ref="B52:H52"/>
    <mergeCell ref="B141:H142"/>
    <mergeCell ref="B144:H145"/>
    <mergeCell ref="K134:L134"/>
    <mergeCell ref="K135:L135"/>
    <mergeCell ref="K136:L136"/>
    <mergeCell ref="G132:H132"/>
    <mergeCell ref="D30:I32"/>
    <mergeCell ref="L108:L109"/>
    <mergeCell ref="B34:I34"/>
    <mergeCell ref="B36:C36"/>
    <mergeCell ref="D36:F36"/>
    <mergeCell ref="G133:H133"/>
    <mergeCell ref="G134:H134"/>
    <mergeCell ref="G135:H135"/>
    <mergeCell ref="G136:H136"/>
    <mergeCell ref="G131:H131"/>
    <mergeCell ref="B138:H139"/>
    <mergeCell ref="B122:H122"/>
    <mergeCell ref="B128:H128"/>
    <mergeCell ref="B129:H129"/>
    <mergeCell ref="E133:F133"/>
    <mergeCell ref="E134:F134"/>
    <mergeCell ref="E135:F135"/>
    <mergeCell ref="B130:I130"/>
    <mergeCell ref="B111:H111"/>
    <mergeCell ref="B112:H112"/>
    <mergeCell ref="B108:H109"/>
    <mergeCell ref="B126:H126"/>
    <mergeCell ref="C14:L14"/>
    <mergeCell ref="B46:K46"/>
    <mergeCell ref="B44:H44"/>
    <mergeCell ref="B43:H43"/>
    <mergeCell ref="B2:L2"/>
    <mergeCell ref="B4:L4"/>
    <mergeCell ref="B24:L24"/>
    <mergeCell ref="B12:B13"/>
    <mergeCell ref="C12:L12"/>
    <mergeCell ref="C13:L13"/>
    <mergeCell ref="B14:B19"/>
    <mergeCell ref="D15:L15"/>
    <mergeCell ref="D16:L16"/>
    <mergeCell ref="B22:K22"/>
    <mergeCell ref="D28:I28"/>
    <mergeCell ref="B30:C30"/>
    <mergeCell ref="B7:L9"/>
    <mergeCell ref="B105:H106"/>
    <mergeCell ref="B118:L118"/>
    <mergeCell ref="B120:H120"/>
    <mergeCell ref="B125:H125"/>
    <mergeCell ref="B102:H102"/>
    <mergeCell ref="B121:H121"/>
    <mergeCell ref="B103:H103"/>
    <mergeCell ref="B97:H97"/>
    <mergeCell ref="B93:H93"/>
    <mergeCell ref="B56:H56"/>
    <mergeCell ref="B53:H53"/>
    <mergeCell ref="B62:H63"/>
    <mergeCell ref="B70:H71"/>
    <mergeCell ref="C81:H81"/>
    <mergeCell ref="C82:H82"/>
    <mergeCell ref="C83:H83"/>
    <mergeCell ref="B59:H60"/>
    <mergeCell ref="D17:L17"/>
    <mergeCell ref="D19:L19"/>
    <mergeCell ref="C20:L20"/>
    <mergeCell ref="B26:I26"/>
    <mergeCell ref="I42:I44"/>
    <mergeCell ref="B39:L39"/>
    <mergeCell ref="B42:H42"/>
    <mergeCell ref="B76:H77"/>
    <mergeCell ref="L76:L77"/>
    <mergeCell ref="B79:H80"/>
    <mergeCell ref="I79:I80"/>
    <mergeCell ref="K79:K80"/>
    <mergeCell ref="L79:L80"/>
    <mergeCell ref="I66:I67"/>
    <mergeCell ref="K66:K67"/>
    <mergeCell ref="I62:I63"/>
    <mergeCell ref="K62:K63"/>
    <mergeCell ref="C64:H64"/>
    <mergeCell ref="C65:H65"/>
    <mergeCell ref="C66:H66"/>
    <mergeCell ref="C67:H67"/>
    <mergeCell ref="L66:L67"/>
    <mergeCell ref="L62:L63"/>
    <mergeCell ref="B48:H48"/>
    <mergeCell ref="B131:D131"/>
    <mergeCell ref="E131:F131"/>
    <mergeCell ref="C157:L157"/>
    <mergeCell ref="B68:H68"/>
    <mergeCell ref="B85:H85"/>
    <mergeCell ref="E136:F136"/>
    <mergeCell ref="B132:D132"/>
    <mergeCell ref="B133:D133"/>
    <mergeCell ref="B134:D134"/>
    <mergeCell ref="B135:D135"/>
    <mergeCell ref="B136:D136"/>
    <mergeCell ref="B100:H101"/>
    <mergeCell ref="I102:I103"/>
    <mergeCell ref="K102:K103"/>
    <mergeCell ref="L101:L103"/>
    <mergeCell ref="E132:F132"/>
    <mergeCell ref="B95:H96"/>
    <mergeCell ref="I97:I98"/>
    <mergeCell ref="K97:K98"/>
    <mergeCell ref="B98:H98"/>
    <mergeCell ref="L95:L98"/>
    <mergeCell ref="B90:H91"/>
    <mergeCell ref="B123:H123"/>
    <mergeCell ref="B124:H124"/>
    <mergeCell ref="J120:L120"/>
    <mergeCell ref="J121:L121"/>
    <mergeCell ref="K52:K53"/>
    <mergeCell ref="L52:L53"/>
    <mergeCell ref="I52:I53"/>
    <mergeCell ref="J52:J53"/>
    <mergeCell ref="B50:H51"/>
    <mergeCell ref="B57:H57"/>
    <mergeCell ref="L55:L57"/>
    <mergeCell ref="B92:H92"/>
    <mergeCell ref="I92:I93"/>
    <mergeCell ref="K92:K93"/>
    <mergeCell ref="I83:I84"/>
    <mergeCell ref="K83:K84"/>
    <mergeCell ref="L83:L84"/>
    <mergeCell ref="C84:H84"/>
    <mergeCell ref="L81:L82"/>
    <mergeCell ref="B87:H88"/>
    <mergeCell ref="L87:L88"/>
    <mergeCell ref="L70:L71"/>
    <mergeCell ref="B73:H74"/>
    <mergeCell ref="J132:L132"/>
    <mergeCell ref="J130:L131"/>
    <mergeCell ref="J26:L26"/>
    <mergeCell ref="J30:L30"/>
    <mergeCell ref="J79:J80"/>
    <mergeCell ref="L59:L60"/>
    <mergeCell ref="J62:J63"/>
    <mergeCell ref="J66:J67"/>
    <mergeCell ref="J83:J84"/>
    <mergeCell ref="L42:L44"/>
    <mergeCell ref="J43:J44"/>
    <mergeCell ref="L73:L74"/>
  </mergeCells>
  <conditionalFormatting sqref="B43:H44">
    <cfRule type="containsText" dxfId="11" priority="15" operator="containsText" text="Exclusión">
      <formula>NOT(ISERROR(SEARCH("Exclusión",B43)))</formula>
    </cfRule>
  </conditionalFormatting>
  <conditionalFormatting sqref="B53:H53">
    <cfRule type="containsText" dxfId="10" priority="12" operator="containsText" text="atención">
      <formula>NOT(ISERROR(SEARCH("atención",B53)))</formula>
    </cfRule>
  </conditionalFormatting>
  <conditionalFormatting sqref="B93:H93">
    <cfRule type="containsText" dxfId="9" priority="7" operator="containsText" text="atención">
      <formula>NOT(ISERROR(SEARCH("atención",B93)))</formula>
    </cfRule>
  </conditionalFormatting>
  <conditionalFormatting sqref="B98:H98">
    <cfRule type="containsText" dxfId="8" priority="6" operator="containsText" text="atención">
      <formula>NOT(ISERROR(SEARCH("atención",B98)))</formula>
    </cfRule>
  </conditionalFormatting>
  <conditionalFormatting sqref="B103:H103">
    <cfRule type="containsText" dxfId="7" priority="5" operator="containsText" text="atención">
      <formula>NOT(ISERROR(SEARCH("atención",B103)))</formula>
    </cfRule>
  </conditionalFormatting>
  <conditionalFormatting sqref="B112:H112">
    <cfRule type="containsText" dxfId="6" priority="14" operator="containsText" text="Atención">
      <formula>NOT(ISERROR(SEARCH("Atención",B112)))</formula>
    </cfRule>
  </conditionalFormatting>
  <conditionalFormatting sqref="C67:H67">
    <cfRule type="containsText" dxfId="5" priority="9" operator="containsText" text="atención">
      <formula>NOT(ISERROR(SEARCH("atención",C67)))</formula>
    </cfRule>
  </conditionalFormatting>
  <conditionalFormatting sqref="C84:H84">
    <cfRule type="containsText" dxfId="4" priority="8" operator="containsText" text="atención">
      <formula>NOT(ISERROR(SEARCH("atención",C84)))</formula>
    </cfRule>
  </conditionalFormatting>
  <conditionalFormatting sqref="B43:H43">
    <cfRule type="containsText" dxfId="3" priority="4" operator="containsText" text="atención">
      <formula>NOT(ISERROR(SEARCH("atención",B43)))</formula>
    </cfRule>
  </conditionalFormatting>
  <conditionalFormatting sqref="B44:H44">
    <cfRule type="containsText" dxfId="2" priority="3" operator="containsText" text="atención">
      <formula>NOT(ISERROR(SEARCH("atención",B44)))</formula>
    </cfRule>
  </conditionalFormatting>
  <conditionalFormatting sqref="B113">
    <cfRule type="containsText" dxfId="1" priority="2" operator="containsText" text="Atención">
      <formula>NOT(ISERROR(SEARCH("Atención",B113)))</formula>
    </cfRule>
  </conditionalFormatting>
  <conditionalFormatting sqref="B154:H154">
    <cfRule type="containsText" dxfId="0" priority="1" operator="containsText" text="POR FAVOR">
      <formula>NOT(ISERROR(SEARCH("POR FAVOR",B154)))</formula>
    </cfRule>
  </conditionalFormatting>
  <dataValidations xWindow="207" yWindow="618" count="5">
    <dataValidation type="custom" operator="lessThanOrEqual" allowBlank="1" showErrorMessage="1" errorTitle="ATENCIÓN, importe no permitido" error="La cuantía solicitada no respeta el máximo establecido en 25.000,00 € (Base 10)." sqref="I42:I44" xr:uid="{927FC544-1457-4BDC-BB54-113DF0321D89}">
      <formula1>AND(ISNUMBER(I42),I42&lt;=25000,ROUND(I42,2)=I42)</formula1>
    </dataValidation>
    <dataValidation type="custom" allowBlank="1" showInputMessage="1" showErrorMessage="1" errorTitle="Formato no válido" error="Por favor, introducir número con dos decimales como máximo" sqref="I48" xr:uid="{6B80E67F-1E4F-4202-9979-808D8A61D575}">
      <formula1>AND(ISNUMBER(I48),ROUND(I48,2)=I48)</formula1>
    </dataValidation>
    <dataValidation type="custom" allowBlank="1" showInputMessage="1" showErrorMessage="1" sqref="I132 I109 I57 I121 I64 I65 I71 I74 I77 I81 I82 I88 I91 I96 I101" xr:uid="{D4E990FE-4B08-4DFB-BB43-BD44EAFC365D}">
      <formula1>AND(ISNUMBER(I57),ROUND(I57,2)=I57)</formula1>
    </dataValidation>
    <dataValidation type="custom" allowBlank="1" showErrorMessage="1" errorTitle="Formato no válido" error="Por favor, introducir número con dos decimales como máximo" sqref="I51" xr:uid="{A970F154-BBC8-482E-B450-0FBAE187D5A4}">
      <formula1>AND(ISNUMBER(I51),ROUND(I51,2)=I51)</formula1>
    </dataValidation>
    <dataValidation type="custom" allowBlank="1" showErrorMessage="1" sqref="I60 I56" xr:uid="{3CDCEF08-6EC1-4097-825D-BE3BB52C70BD}">
      <formula1>AND(ISNUMBER(I56),ROUND(I56,2)=I56)</formula1>
    </dataValidation>
  </dataValidations>
  <hyperlinks>
    <hyperlink ref="L47" location="'2. Indicaciones (2)'!B2" display="'2. Indicaciones (2)'!B2" xr:uid="{010D136B-2C05-4EA6-8EA8-F5E124446763}"/>
    <hyperlink ref="B22:I22" location="'2. Indicaciones (2)'!B2" display="Ver INDICACIONES PARA CUMPLIMENTAR (2) en la segunda hoja de este libro" xr:uid="{FDB48012-667C-4D3B-8863-5A5C492647E0}"/>
    <hyperlink ref="B22:K22" location="'2. Indicaciones (2)'!B2" display="Ver INDICACIONES PARA CUMPLIMENTAR (2) en la segunda hoja de este libro" xr:uid="{721BC42E-FA61-4A6B-AC29-9D3C3ABFE770}"/>
  </hyperlinks>
  <pageMargins left="0.7" right="0.7" top="0.75" bottom="0.75" header="0.3" footer="0.3"/>
  <pageSetup paperSize="9" scale="48" fitToHeight="0" orientation="portrait" r:id="rId1"/>
  <ignoredErrors>
    <ignoredError sqref="I68 I85" unlockedFormula="1"/>
  </ignoredErrors>
  <extLst>
    <ext xmlns:x14="http://schemas.microsoft.com/office/spreadsheetml/2009/9/main" uri="{CCE6A557-97BC-4b89-ADB6-D9C93CAAB3DF}">
      <x14:dataValidations xmlns:xm="http://schemas.microsoft.com/office/excel/2006/main" xWindow="207" yWindow="618" count="3">
        <x14:dataValidation type="list" allowBlank="1" showInputMessage="1" showErrorMessage="1" xr:uid="{43E35511-72FB-4C13-8348-35CF90768774}">
          <x14:formula1>
            <xm:f>'3. Desplegables'!$D$2:$D$5</xm:f>
          </x14:formula1>
          <xm:sqref>E132:F136</xm:sqref>
        </x14:dataValidation>
        <x14:dataValidation type="list" allowBlank="1" showInputMessage="1" showErrorMessage="1" xr:uid="{AF440569-DA7B-48CC-A657-B0FBCBD2983D}">
          <x14:formula1>
            <xm:f>'3. Desplegables'!$F$2:$F$8</xm:f>
          </x14:formula1>
          <xm:sqref>G132:H136</xm:sqref>
        </x14:dataValidation>
        <x14:dataValidation type="list" allowBlank="1" showInputMessage="1" showErrorMessage="1" xr:uid="{9E52E853-15F7-46AC-8B00-640924B1E83C}">
          <x14:formula1>
            <xm:f>'3. Desplegables'!$B$2:$B$3</xm:f>
          </x14:formula1>
          <xm:sqref>D30:I32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18B8-0B3B-44DA-B32B-93554AC81FB5}">
  <dimension ref="A2:K188"/>
  <sheetViews>
    <sheetView workbookViewId="0">
      <selection activeCell="J12" sqref="J12:J13"/>
    </sheetView>
  </sheetViews>
  <sheetFormatPr baseColWidth="10" defaultColWidth="10.7109375" defaultRowHeight="12.75" x14ac:dyDescent="0.25"/>
  <cols>
    <col min="1" max="1" width="3.7109375" style="29" customWidth="1"/>
    <col min="2" max="2" width="12.42578125" style="29" customWidth="1"/>
    <col min="3" max="3" width="14.28515625" style="29" bestFit="1" customWidth="1"/>
    <col min="4" max="8" width="10.7109375" style="29"/>
    <col min="9" max="9" width="12" style="29" bestFit="1" customWidth="1"/>
    <col min="10" max="10" width="10.85546875" style="29" bestFit="1" customWidth="1"/>
    <col min="11" max="11" width="42" style="30" customWidth="1"/>
    <col min="12" max="16384" width="10.7109375" style="29"/>
  </cols>
  <sheetData>
    <row r="2" spans="2:11" ht="17.25" customHeight="1" x14ac:dyDescent="0.25">
      <c r="B2" s="212" t="s">
        <v>39</v>
      </c>
    </row>
    <row r="3" spans="2:11" ht="106.5" customHeight="1" x14ac:dyDescent="0.25">
      <c r="B3" s="213" t="s">
        <v>29</v>
      </c>
      <c r="C3" s="214" t="s">
        <v>140</v>
      </c>
      <c r="D3" s="215"/>
      <c r="E3" s="215"/>
      <c r="F3" s="215"/>
      <c r="G3" s="215"/>
      <c r="H3" s="215"/>
      <c r="I3" s="215"/>
      <c r="J3" s="215"/>
      <c r="K3" s="216"/>
    </row>
    <row r="4" spans="2:11" ht="57" customHeight="1" x14ac:dyDescent="0.25">
      <c r="B4" s="213" t="s">
        <v>139</v>
      </c>
      <c r="C4" s="214" t="s">
        <v>146</v>
      </c>
      <c r="D4" s="215"/>
      <c r="E4" s="215"/>
      <c r="F4" s="215"/>
      <c r="G4" s="215"/>
      <c r="H4" s="215"/>
      <c r="I4" s="215"/>
      <c r="J4" s="215"/>
      <c r="K4" s="216"/>
    </row>
    <row r="5" spans="2:11" ht="119.25" customHeight="1" x14ac:dyDescent="0.25">
      <c r="B5" s="213" t="s">
        <v>26</v>
      </c>
      <c r="C5" s="217" t="s">
        <v>137</v>
      </c>
      <c r="D5" s="218"/>
      <c r="E5" s="218"/>
      <c r="F5" s="218"/>
      <c r="G5" s="218"/>
      <c r="H5" s="218"/>
      <c r="I5" s="218"/>
      <c r="J5" s="218"/>
      <c r="K5" s="219"/>
    </row>
    <row r="6" spans="2:11" ht="69.75" customHeight="1" x14ac:dyDescent="0.25">
      <c r="B6" s="60" t="s">
        <v>28</v>
      </c>
      <c r="C6" s="220" t="s">
        <v>138</v>
      </c>
      <c r="D6" s="221"/>
      <c r="E6" s="221"/>
      <c r="F6" s="221"/>
      <c r="G6" s="221"/>
      <c r="H6" s="221"/>
      <c r="I6" s="221"/>
      <c r="J6" s="221"/>
      <c r="K6" s="221"/>
    </row>
    <row r="183" spans="1:1" x14ac:dyDescent="0.25">
      <c r="A183" s="29" t="s">
        <v>55</v>
      </c>
    </row>
    <row r="184" spans="1:1" x14ac:dyDescent="0.25">
      <c r="A184" s="29" t="s">
        <v>51</v>
      </c>
    </row>
    <row r="185" spans="1:1" x14ac:dyDescent="0.25">
      <c r="A185" s="29" t="s">
        <v>56</v>
      </c>
    </row>
    <row r="186" spans="1:1" x14ac:dyDescent="0.25">
      <c r="A186" s="29" t="s">
        <v>52</v>
      </c>
    </row>
    <row r="187" spans="1:1" x14ac:dyDescent="0.25">
      <c r="A187" s="29" t="s">
        <v>53</v>
      </c>
    </row>
    <row r="188" spans="1:1" x14ac:dyDescent="0.25">
      <c r="A188" s="29" t="s">
        <v>54</v>
      </c>
    </row>
  </sheetData>
  <sheetProtection sheet="1" objects="1" scenarios="1"/>
  <mergeCells count="4">
    <mergeCell ref="C3:K3"/>
    <mergeCell ref="C6:K6"/>
    <mergeCell ref="C4:K4"/>
    <mergeCell ref="C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CB7D-F10D-41B0-85C7-73EF1434E9EE}">
  <dimension ref="B1:F13"/>
  <sheetViews>
    <sheetView workbookViewId="0">
      <pane ySplit="1" topLeftCell="A2" activePane="bottomLeft" state="frozen"/>
      <selection pane="bottomLeft" activeCell="B24" sqref="B24"/>
    </sheetView>
  </sheetViews>
  <sheetFormatPr baseColWidth="10" defaultRowHeight="15" x14ac:dyDescent="0.25"/>
  <cols>
    <col min="1" max="1" width="3.5703125" customWidth="1"/>
    <col min="2" max="2" width="68.7109375" style="1" customWidth="1"/>
    <col min="3" max="3" width="3.5703125" customWidth="1"/>
    <col min="4" max="4" width="16.140625" style="1" bestFit="1" customWidth="1"/>
    <col min="5" max="5" width="3.85546875" customWidth="1"/>
    <col min="6" max="6" width="20.28515625" bestFit="1" customWidth="1"/>
  </cols>
  <sheetData>
    <row r="1" spans="2:6" s="12" customFormat="1" ht="30" x14ac:dyDescent="0.25">
      <c r="B1" s="13" t="s">
        <v>109</v>
      </c>
      <c r="D1" s="13" t="s">
        <v>76</v>
      </c>
      <c r="F1" s="14" t="s">
        <v>14</v>
      </c>
    </row>
    <row r="2" spans="2:6" s="3" customFormat="1" ht="30" x14ac:dyDescent="0.25">
      <c r="B2" s="4" t="s">
        <v>108</v>
      </c>
      <c r="D2" s="4" t="s">
        <v>77</v>
      </c>
      <c r="F2" s="2" t="s">
        <v>69</v>
      </c>
    </row>
    <row r="3" spans="2:6" s="3" customFormat="1" ht="45" x14ac:dyDescent="0.25">
      <c r="B3" s="4" t="s">
        <v>107</v>
      </c>
      <c r="D3" s="4" t="s">
        <v>78</v>
      </c>
      <c r="F3" s="2" t="s">
        <v>70</v>
      </c>
    </row>
    <row r="4" spans="2:6" s="3" customFormat="1" x14ac:dyDescent="0.25">
      <c r="B4" s="26"/>
      <c r="D4" s="4" t="s">
        <v>79</v>
      </c>
      <c r="F4" s="2" t="s">
        <v>71</v>
      </c>
    </row>
    <row r="5" spans="2:6" s="3" customFormat="1" x14ac:dyDescent="0.25">
      <c r="B5" s="26"/>
      <c r="D5" s="4" t="s">
        <v>75</v>
      </c>
      <c r="F5" s="2" t="s">
        <v>72</v>
      </c>
    </row>
    <row r="6" spans="2:6" s="3" customFormat="1" x14ac:dyDescent="0.25">
      <c r="B6" s="26"/>
      <c r="D6" s="7"/>
      <c r="F6" s="2" t="s">
        <v>73</v>
      </c>
    </row>
    <row r="7" spans="2:6" s="10" customFormat="1" x14ac:dyDescent="0.25">
      <c r="B7" s="26"/>
      <c r="D7" s="7"/>
      <c r="F7" s="11" t="s">
        <v>74</v>
      </c>
    </row>
    <row r="8" spans="2:6" s="10" customFormat="1" x14ac:dyDescent="0.25">
      <c r="B8" s="7"/>
      <c r="D8" s="7"/>
      <c r="F8" s="11" t="s">
        <v>75</v>
      </c>
    </row>
    <row r="9" spans="2:6" s="10" customFormat="1" x14ac:dyDescent="0.25">
      <c r="B9" s="7"/>
      <c r="D9" s="7"/>
    </row>
    <row r="10" spans="2:6" s="10" customFormat="1" x14ac:dyDescent="0.25">
      <c r="B10" s="7"/>
      <c r="D10" s="7"/>
    </row>
    <row r="11" spans="2:6" x14ac:dyDescent="0.25">
      <c r="B11" s="7"/>
      <c r="D11" s="7"/>
    </row>
    <row r="12" spans="2:6" x14ac:dyDescent="0.25">
      <c r="B12" s="7"/>
      <c r="D12" s="7"/>
    </row>
    <row r="13" spans="2:6" x14ac:dyDescent="0.25">
      <c r="B13" s="7"/>
      <c r="D13"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 Memoria</vt:lpstr>
      <vt:lpstr>2. Indicaciones (2)</vt:lpstr>
      <vt:lpstr>3. Desplegables</vt:lpstr>
      <vt:lpstr>'1. Memoria'!Área_de_impresión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Juan Vicente Rodríguez López</cp:lastModifiedBy>
  <cp:lastPrinted>2026-05-14T10:18:16Z</cp:lastPrinted>
  <dcterms:created xsi:type="dcterms:W3CDTF">2025-04-27T12:53:16Z</dcterms:created>
  <dcterms:modified xsi:type="dcterms:W3CDTF">2026-05-14T10:25:02Z</dcterms:modified>
</cp:coreProperties>
</file>