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Subvenciones\Modelos Anexos Subvenciones 2026\GF 2026\"/>
    </mc:Choice>
  </mc:AlternateContent>
  <xr:revisionPtr revIDLastSave="0" documentId="13_ncr:1_{6F8048B3-A37E-421E-98C0-A571562452DD}" xr6:coauthVersionLast="47" xr6:coauthVersionMax="47" xr10:uidLastSave="{00000000-0000-0000-0000-000000000000}"/>
  <bookViews>
    <workbookView xWindow="13660" yWindow="0" windowWidth="19200" windowHeight="21000" xr2:uid="{6DA387FD-E128-4F67-A9B3-54FDEC8571B7}"/>
  </bookViews>
  <sheets>
    <sheet name="1. Memoria" sheetId="1" r:id="rId1"/>
    <sheet name="2. Indicaciones (2)" sheetId="5" r:id="rId2"/>
    <sheet name="3. Desplegables" sheetId="3" state="hidden" r:id="rId3"/>
  </sheets>
  <definedNames>
    <definedName name="_xlnm.Print_Area" localSheetId="0">'1. Memoria'!$B$2:$L$1211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55" i="1" l="1"/>
  <c r="I1174" i="1"/>
  <c r="I1151" i="1"/>
  <c r="I1192" i="1" l="1"/>
  <c r="I1191" i="1"/>
  <c r="B45" i="1" l="1"/>
  <c r="J1092" i="1"/>
  <c r="K1092" i="1"/>
  <c r="J1036" i="1"/>
  <c r="K1036" i="1"/>
  <c r="J757" i="1"/>
  <c r="K757" i="1"/>
  <c r="K703" i="1"/>
  <c r="J703" i="1"/>
  <c r="J649" i="1"/>
  <c r="K649" i="1"/>
  <c r="K595" i="1"/>
  <c r="J595" i="1"/>
  <c r="K541" i="1"/>
  <c r="J541" i="1"/>
  <c r="J487" i="1"/>
  <c r="K487" i="1"/>
  <c r="J431" i="1"/>
  <c r="K431" i="1"/>
  <c r="J375" i="1"/>
  <c r="K375" i="1"/>
  <c r="J320" i="1"/>
  <c r="K320" i="1"/>
  <c r="J266" i="1"/>
  <c r="K266" i="1"/>
  <c r="J212" i="1"/>
  <c r="K156" i="1"/>
  <c r="J156" i="1"/>
  <c r="J102" i="1"/>
  <c r="K102" i="1"/>
  <c r="I1092" i="1"/>
  <c r="I1036" i="1"/>
  <c r="K979" i="1"/>
  <c r="I979" i="1"/>
  <c r="B980" i="1" s="1"/>
  <c r="K925" i="1"/>
  <c r="I925" i="1"/>
  <c r="K866" i="1"/>
  <c r="I866" i="1"/>
  <c r="B867" i="1" s="1"/>
  <c r="K812" i="1"/>
  <c r="I812" i="1"/>
  <c r="I757" i="1"/>
  <c r="I703" i="1"/>
  <c r="I649" i="1"/>
  <c r="I595" i="1"/>
  <c r="I541" i="1"/>
  <c r="I487" i="1"/>
  <c r="I375" i="1"/>
  <c r="I431" i="1"/>
  <c r="I320" i="1"/>
  <c r="I266" i="1"/>
  <c r="K212" i="1"/>
  <c r="I212" i="1"/>
  <c r="I156" i="1"/>
  <c r="I102" i="1"/>
  <c r="K871" i="1" l="1"/>
  <c r="I871" i="1"/>
  <c r="J433" i="1"/>
  <c r="J1097" i="1"/>
  <c r="J1155" i="1" s="1"/>
  <c r="I433" i="1"/>
  <c r="I1097" i="1" s="1"/>
  <c r="J44" i="1" s="1"/>
  <c r="B46" i="1" s="1"/>
  <c r="K433" i="1"/>
  <c r="K1097" i="1" l="1"/>
  <c r="K1155" i="1" s="1"/>
  <c r="B1155" i="1"/>
  <c r="K1195" i="1"/>
  <c r="I868" i="1" l="1"/>
  <c r="B869" i="1" s="1"/>
  <c r="I1093" i="1"/>
  <c r="B1094" i="1" s="1"/>
  <c r="I1037" i="1"/>
  <c r="B1038" i="1" s="1"/>
  <c r="I376" i="1"/>
  <c r="B377" i="1" s="1"/>
  <c r="I981" i="1"/>
  <c r="B982" i="1" s="1"/>
  <c r="I157" i="1"/>
  <c r="B158" i="1" s="1"/>
  <c r="B1156" i="1" l="1"/>
  <c r="I1187" i="1" l="1"/>
  <c r="I1198" i="1" s="1"/>
  <c r="I1201" i="1" s="1"/>
  <c r="I1171" i="1"/>
  <c r="I1208" i="1" l="1"/>
  <c r="I1207" i="1" l="1"/>
  <c r="I1209" i="1" s="1"/>
  <c r="B1210" i="1" l="1"/>
</calcChain>
</file>

<file path=xl/sharedStrings.xml><?xml version="1.0" encoding="utf-8"?>
<sst xmlns="http://schemas.openxmlformats.org/spreadsheetml/2006/main" count="1374" uniqueCount="1217">
  <si>
    <t>Importe</t>
  </si>
  <si>
    <t>-</t>
  </si>
  <si>
    <t>NOTAS ACLARATORIAS</t>
  </si>
  <si>
    <t>3.A. RECURSOS PROPIOS</t>
  </si>
  <si>
    <t>3.B. RECURSOS EXTERNOS</t>
  </si>
  <si>
    <t>Denominación de la institución pública</t>
  </si>
  <si>
    <t>TOTAL 3.B.b) Financiación de otras entidades públicas</t>
  </si>
  <si>
    <t>TOTAL 3.A. RECURSOS PROPIOS</t>
  </si>
  <si>
    <t>Estado</t>
  </si>
  <si>
    <t>Estado de otras ayudas/subvenciones</t>
  </si>
  <si>
    <t>4. RESULTADO ECONÓMICO DEL PROYECTO</t>
  </si>
  <si>
    <t>A financiar</t>
  </si>
  <si>
    <t>Importe TOTAL</t>
  </si>
  <si>
    <t>Importes TOTALES</t>
  </si>
  <si>
    <r>
      <t>RESULTADO</t>
    </r>
    <r>
      <rPr>
        <sz val="10"/>
        <color theme="1"/>
        <rFont val="Arial"/>
        <family val="2"/>
      </rPr>
      <t xml:space="preserve"> (3-2)</t>
    </r>
  </si>
  <si>
    <t>Leyenda de colores de relleno</t>
  </si>
  <si>
    <t>celdas de cumplimiento obligado.</t>
  </si>
  <si>
    <t>Generales</t>
  </si>
  <si>
    <t>Adjuntar el documento en la sede electrónica</t>
  </si>
  <si>
    <t>Cantidad a financiar con la subvención</t>
  </si>
  <si>
    <t>Nombre del proyecto:</t>
  </si>
  <si>
    <t>NIF/DNI/NIE:</t>
  </si>
  <si>
    <t>- Selección mediante lista desplegable.</t>
  </si>
  <si>
    <t>INDICACIONES PARA CUMPLIMENTAR (1):</t>
  </si>
  <si>
    <r>
      <t xml:space="preserve">Cantidad </t>
    </r>
    <r>
      <rPr>
        <b/>
        <u/>
        <sz val="10"/>
        <color theme="1"/>
        <rFont val="Arial"/>
        <family val="2"/>
      </rPr>
      <t>a financiar</t>
    </r>
    <r>
      <rPr>
        <b/>
        <sz val="10"/>
        <color theme="1"/>
        <rFont val="Arial"/>
        <family val="2"/>
      </rPr>
      <t xml:space="preserve"> con la subv.</t>
    </r>
  </si>
  <si>
    <r>
      <t xml:space="preserve">Cantidad </t>
    </r>
    <r>
      <rPr>
        <b/>
        <u/>
        <sz val="10"/>
        <color theme="1"/>
        <rFont val="Arial"/>
        <family val="2"/>
      </rPr>
      <t>a financiar</t>
    </r>
    <r>
      <rPr>
        <b/>
        <sz val="10"/>
        <color theme="1"/>
        <rFont val="Arial"/>
        <family val="2"/>
      </rPr>
      <t xml:space="preserve"> con la subv. TOTAL</t>
    </r>
  </si>
  <si>
    <t>celdas con avisos automáticos de alertas a tener en cuenta. Se ruega no alterar. Es necesario cumplimentar todo el documento para garantizar la coherencia de los mensajes automáticos.</t>
  </si>
  <si>
    <t>INDICACIONES PARA CUMPLIMENTAR (2):</t>
  </si>
  <si>
    <t>- Verde medio:</t>
  </si>
  <si>
    <t>- Verde claro:</t>
  </si>
  <si>
    <t>- Naranja:</t>
  </si>
  <si>
    <t>1. DATOS IDENTIFICATIVOS DEL PROYECTO Y PERSONA INTERESADA</t>
  </si>
  <si>
    <t>a) Fondos propios</t>
  </si>
  <si>
    <t xml:space="preserve">celdas de autocálculo mediante fórmulas. Se ruega no alterar. Es necesario cumplimentar todo el documento para garantizar la exactitud de los cálculos. </t>
  </si>
  <si>
    <t>- Rojo:</t>
  </si>
  <si>
    <t>del gasto subvencionable</t>
  </si>
  <si>
    <t>artes del movimiento</t>
  </si>
  <si>
    <t>narración oral escénica</t>
  </si>
  <si>
    <t>artes circenses</t>
  </si>
  <si>
    <t>otros géneros escénicos</t>
  </si>
  <si>
    <t>danza</t>
  </si>
  <si>
    <t>teatro</t>
  </si>
  <si>
    <t>- Gris:</t>
  </si>
  <si>
    <t>Razón social / Nombre y apellidos:</t>
  </si>
  <si>
    <t>Cuantía solicitada en la presente subvención:</t>
  </si>
  <si>
    <t>- Información de interés: los fondos propios son los recursos con mayor flexibilidad.</t>
  </si>
  <si>
    <t>Solicitado</t>
  </si>
  <si>
    <t>Contrato firmado</t>
  </si>
  <si>
    <t>Subv. concedida</t>
  </si>
  <si>
    <t>En justificación</t>
  </si>
  <si>
    <t>Pendiente de abono</t>
  </si>
  <si>
    <t>Abonado</t>
  </si>
  <si>
    <t>Otros</t>
  </si>
  <si>
    <t>Subvención</t>
  </si>
  <si>
    <t>Patrocinio</t>
  </si>
  <si>
    <t>Contratación</t>
  </si>
  <si>
    <t>MEMORIA ECONÓMICA</t>
  </si>
  <si>
    <t>Cuota IGIC</t>
  </si>
  <si>
    <t>%</t>
  </si>
  <si>
    <t>b) Ingresos por venta de entradas</t>
  </si>
  <si>
    <t>c) Ingresos por venta de material promocional o merchandising</t>
  </si>
  <si>
    <t>d) Ingresos por de alimentos y bebidas</t>
  </si>
  <si>
    <t>e) Otros ingresos de recursos propios</t>
  </si>
  <si>
    <t>- El/la solicitante o entidad asume íntegramente la responsabilidad de la veracidad de los datos cumplimentados.
- El/la solicitante o entidad asume la responsabilidad de verificar paralelamente la exactitud de los datos autocalculados mediante las fórmulas predefinidas en el documento.
- Este modelo es orientativo, no prescriptivo, con el objetivo de facilitar el trámite de solicitud. Sin embargo, se aconseja su utilización por contener avisos de alertas que pudieran ser de interés.</t>
  </si>
  <si>
    <t>Adjuntar el documento en sede electrónica</t>
  </si>
  <si>
    <t>Modalidad A: proyectos y actividades culturales relacionadas con las artes escénicas y musicales: danza, teatro, artes circenses y música.</t>
  </si>
  <si>
    <t>Modalidad</t>
  </si>
  <si>
    <t>Modalidad:</t>
  </si>
  <si>
    <t>AVISO IMPORTANTE:</t>
  </si>
  <si>
    <t>- Subvenciones, patrocinios, contratación pública, etc. con Cabildos, Ayuntamientos u otras entidades del Sector Público.</t>
  </si>
  <si>
    <t>→
→
→</t>
  </si>
  <si>
    <t>¿HA TERMINADO DE CUMPLIMENTAR?</t>
  </si>
  <si>
    <r>
      <t xml:space="preserve">¿HA TERMINADO DE CUMPLIMENTAR? </t>
    </r>
    <r>
      <rPr>
        <b/>
        <sz val="12"/>
        <color theme="1"/>
        <rFont val="Arial"/>
        <family val="2"/>
      </rPr>
      <t>↓↓↓</t>
    </r>
  </si>
  <si>
    <t>Sí, he terminado de cumplimentar datos</t>
  </si>
  <si>
    <t>No, aún estoy cumplimentando datos</t>
  </si>
  <si>
    <t>Activación de avisos</t>
  </si>
  <si>
    <r>
      <t>Importe</t>
    </r>
    <r>
      <rPr>
        <b/>
        <u/>
        <sz val="10"/>
        <color theme="1"/>
        <rFont val="Arial"/>
        <family val="2"/>
      </rPr>
      <t xml:space="preserve"> sin impuestos</t>
    </r>
  </si>
  <si>
    <r>
      <rPr>
        <sz val="10"/>
        <color rgb="FFFF0000"/>
        <rFont val="Arial"/>
        <family val="2"/>
      </rPr>
      <t>Para garantizar la coherencia de los mensajes automáticos (celdas naranjas o rojas), es necesario cumplimentar todo el documento.</t>
    </r>
    <r>
      <rPr>
        <b/>
        <sz val="10"/>
        <color rgb="FFFF0000"/>
        <rFont val="Arial"/>
        <family val="2"/>
      </rPr>
      <t xml:space="preserve">
Por favor, cuando termine de introducir datos MARQUE "SÍ, he terminado de cumplimentar datos" en la lista desplegable de la derecha</t>
    </r>
  </si>
  <si>
    <t>SUBVENCIÓN DESTINADA A PROYECTOS CULTURALES DE GRAN FORMATO PARA EL EJERCICIO 2026</t>
  </si>
  <si>
    <t>celdas de cumplimiento opcional.</t>
  </si>
  <si>
    <r>
      <rPr>
        <b/>
        <sz val="10"/>
        <color theme="1"/>
        <rFont val="Arial"/>
        <family val="2"/>
      </rPr>
      <t>4.</t>
    </r>
    <r>
      <rPr>
        <sz val="10"/>
        <color theme="1"/>
        <rFont val="Arial"/>
        <family val="2"/>
      </rPr>
      <t xml:space="preserve"> Gastos de </t>
    </r>
    <r>
      <rPr>
        <b/>
        <sz val="10"/>
        <color theme="1"/>
        <rFont val="Arial"/>
        <family val="2"/>
      </rPr>
      <t>alojamiento</t>
    </r>
    <r>
      <rPr>
        <sz val="10"/>
        <color theme="1"/>
        <rFont val="Arial"/>
        <family val="2"/>
      </rPr>
      <t>, con las limitaciones previstas en la presente base, en su punto 20.3.</t>
    </r>
  </si>
  <si>
    <r>
      <rPr>
        <b/>
        <sz val="10"/>
        <color theme="1"/>
        <rFont val="Arial"/>
        <family val="2"/>
      </rPr>
      <t xml:space="preserve">9. </t>
    </r>
    <r>
      <rPr>
        <sz val="10"/>
        <color theme="1"/>
        <rFont val="Arial"/>
        <family val="2"/>
      </rPr>
      <t xml:space="preserve">Gastos de </t>
    </r>
    <r>
      <rPr>
        <b/>
        <sz val="10"/>
        <color theme="1"/>
        <rFont val="Arial"/>
        <family val="2"/>
      </rPr>
      <t>transporte</t>
    </r>
    <r>
      <rPr>
        <sz val="10"/>
        <color theme="1"/>
        <rFont val="Arial"/>
        <family val="2"/>
      </rPr>
      <t xml:space="preserve"> de copias de </t>
    </r>
    <r>
      <rPr>
        <b/>
        <sz val="10"/>
        <color theme="1"/>
        <rFont val="Arial"/>
        <family val="2"/>
      </rPr>
      <t>obras audiovisuales</t>
    </r>
    <r>
      <rPr>
        <sz val="10"/>
        <color theme="1"/>
        <rFont val="Arial"/>
        <family val="2"/>
      </rPr>
      <t>.</t>
    </r>
  </si>
  <si>
    <r>
      <rPr>
        <b/>
        <sz val="10"/>
        <color theme="1"/>
        <rFont val="Arial"/>
        <family val="2"/>
      </rPr>
      <t xml:space="preserve">10. </t>
    </r>
    <r>
      <rPr>
        <sz val="10"/>
        <color theme="1"/>
        <rFont val="Arial"/>
        <family val="2"/>
      </rPr>
      <t xml:space="preserve">Gastos de edición, impresión y publicación de </t>
    </r>
    <r>
      <rPr>
        <b/>
        <sz val="10"/>
        <color theme="1"/>
        <rFont val="Arial"/>
        <family val="2"/>
      </rPr>
      <t>catálogos, folletos</t>
    </r>
    <r>
      <rPr>
        <sz val="10"/>
        <color theme="1"/>
        <rFont val="Arial"/>
        <family val="2"/>
      </rPr>
      <t xml:space="preserve"> o guías del proyecto, su programación o sus actividades.</t>
    </r>
  </si>
  <si>
    <r>
      <rPr>
        <b/>
        <sz val="10"/>
        <color theme="1"/>
        <rFont val="Arial"/>
        <family val="2"/>
      </rPr>
      <t>12.</t>
    </r>
    <r>
      <rPr>
        <sz val="10"/>
        <color theme="1"/>
        <rFont val="Arial"/>
        <family val="2"/>
      </rPr>
      <t xml:space="preserve"> Gastos de expertos en </t>
    </r>
    <r>
      <rPr>
        <b/>
        <sz val="10"/>
        <color theme="1"/>
        <rFont val="Arial"/>
        <family val="2"/>
      </rPr>
      <t>asesoría</t>
    </r>
    <r>
      <rPr>
        <sz val="10"/>
        <color theme="1"/>
        <rFont val="Arial"/>
        <family val="2"/>
      </rPr>
      <t xml:space="preserve"> laboral, legal, fiscal o contable, auditores de cuentas, consultoras especializadas en contratación pública para la realización del proyecto y los de administración específicos, que serán admisibles si están exclusivamente vinculados al proyecto y son indispensables para la adecuada preparación y ejecución de este.</t>
    </r>
  </si>
  <si>
    <r>
      <rPr>
        <b/>
        <sz val="10"/>
        <color theme="1"/>
        <rFont val="Arial"/>
        <family val="2"/>
      </rPr>
      <t xml:space="preserve">17. </t>
    </r>
    <r>
      <rPr>
        <sz val="10"/>
        <color theme="1"/>
        <rFont val="Arial"/>
        <family val="2"/>
      </rPr>
      <t xml:space="preserve">Gastos de </t>
    </r>
    <r>
      <rPr>
        <b/>
        <sz val="10"/>
        <color theme="1"/>
        <rFont val="Arial"/>
        <family val="2"/>
      </rPr>
      <t>representación</t>
    </r>
    <r>
      <rPr>
        <sz val="10"/>
        <color theme="1"/>
        <rFont val="Arial"/>
        <family val="2"/>
      </rPr>
      <t>, protocolarios y/o de relaciones públicas, con los límites previstas en la presente base, en su punto 20.3.</t>
    </r>
  </si>
  <si>
    <t>- Atención, este capítulo 2 es para prestaciones de servicios de profesionales externos, no para personal propio. El personal propio debe ser imputado en el capítulo 13.</t>
  </si>
  <si>
    <t>- Conforme a la clasificación de la Base 20.2</t>
  </si>
  <si>
    <t>- Límite del capítulo 2: 20 % del coste reconocido del proyecto (Base 20.3).</t>
  </si>
  <si>
    <t>- Para la correcta aplicación de los límites, el capítulo 6 se ha dividido en dos subcapítulos.
- Atención, este capítulo 6 es para prestaciones de servicios de profesionales externos, no para personal propio. El personal propio debe ser imputado en el capítulo 13.</t>
  </si>
  <si>
    <t>- Atención, el capítulo 14 solo es aplicable si la persona interesada es una persona física.
- Límite del capítulo 14: 3 meses anteriores al periodo de ejecución del proyecto y hasta la finalización de este (Base 20.3).</t>
  </si>
  <si>
    <t>celdas con avisos automáticos de alertas sobre posibles repercusiones desfavorables para el solicitante. Se ruega no alterar. Es necesario cumplimentar todo el documento para garantizar la coherencia de los mensajes automáticos.</t>
  </si>
  <si>
    <r>
      <t xml:space="preserve">Cuota IGIC </t>
    </r>
    <r>
      <rPr>
        <b/>
        <u/>
        <sz val="10"/>
        <color theme="1"/>
        <rFont val="Arial"/>
        <family val="2"/>
      </rPr>
      <t>estimada</t>
    </r>
    <r>
      <rPr>
        <b/>
        <sz val="10"/>
        <color rgb="FFFF0000"/>
        <rFont val="Arial"/>
        <family val="2"/>
      </rPr>
      <t>**</t>
    </r>
  </si>
  <si>
    <r>
      <t>% del capítulo 2 sobre el coste total del proyecto</t>
    </r>
    <r>
      <rPr>
        <sz val="10"/>
        <color rgb="FFFF0000"/>
        <rFont val="Arial"/>
        <family val="2"/>
      </rPr>
      <t>*</t>
    </r>
  </si>
  <si>
    <r>
      <t>% del capítulo 17 sobre el coste total del proyecto</t>
    </r>
    <r>
      <rPr>
        <sz val="10"/>
        <color rgb="FFFF0000"/>
        <rFont val="Arial"/>
        <family val="2"/>
      </rPr>
      <t>*</t>
    </r>
  </si>
  <si>
    <r>
      <rPr>
        <b/>
        <sz val="10"/>
        <color theme="1"/>
        <rFont val="Arial"/>
        <family val="2"/>
      </rPr>
      <t xml:space="preserve">1. </t>
    </r>
    <r>
      <rPr>
        <sz val="10"/>
        <color theme="1"/>
        <rFont val="Arial"/>
        <family val="2"/>
      </rPr>
      <t xml:space="preserve">Gastos de </t>
    </r>
    <r>
      <rPr>
        <b/>
        <sz val="10"/>
        <color theme="1"/>
        <rFont val="Arial"/>
        <family val="2"/>
      </rPr>
      <t>alquiler de espacios</t>
    </r>
    <r>
      <rPr>
        <sz val="10"/>
        <color theme="1"/>
        <rFont val="Arial"/>
        <family val="2"/>
      </rPr>
      <t xml:space="preserve"> y equipamiento técnico, de alquiler de uso de plataformas virtuales y/o de </t>
    </r>
    <r>
      <rPr>
        <b/>
        <sz val="10"/>
        <color theme="1"/>
        <rFont val="Arial"/>
        <family val="2"/>
      </rPr>
      <t xml:space="preserve">alojamiento virtual </t>
    </r>
    <r>
      <rPr>
        <sz val="10"/>
        <color theme="1"/>
        <rFont val="Arial"/>
        <family val="2"/>
      </rPr>
      <t>de contenidos referidos al proyecto.</t>
    </r>
  </si>
  <si>
    <t>Concepto</t>
  </si>
  <si>
    <t>N.º orden</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</si>
  <si>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</si>
  <si>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</si>
  <si>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</si>
  <si>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</si>
  <si>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</si>
  <si>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</si>
  <si>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</si>
  <si>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</si>
  <si>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</si>
  <si>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</si>
  <si>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</si>
  <si>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</si>
  <si>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</si>
  <si>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</si>
  <si>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</si>
  <si>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</si>
  <si>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</si>
  <si>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</si>
  <si>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</si>
  <si>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</si>
  <si>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</si>
  <si>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</si>
  <si>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</si>
  <si>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</si>
  <si>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</si>
  <si>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</si>
  <si>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</si>
  <si>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</si>
  <si>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</si>
  <si>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</si>
  <si>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</si>
  <si>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</si>
  <si>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</si>
  <si>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</si>
  <si>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</si>
  <si>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</si>
  <si>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</si>
  <si>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</si>
  <si>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</si>
  <si>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</si>
  <si>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</si>
  <si>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</si>
  <si>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</si>
  <si>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</si>
  <si>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</si>
  <si>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</si>
  <si>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</si>
  <si>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</si>
  <si>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</si>
  <si>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</si>
  <si>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TOTAL CAPÍTULO 1</t>
  </si>
  <si>
    <t>Si lo requiere, dispone de más filas ocultas debajo.</t>
  </si>
  <si>
    <t xml:space="preserve">Por favor, oculte las filas vacías para no extender el documento. </t>
  </si>
  <si>
    <r>
      <rPr>
        <b/>
        <sz val="10"/>
        <color theme="1"/>
        <rFont val="Arial"/>
        <family val="2"/>
      </rPr>
      <t>2.</t>
    </r>
    <r>
      <rPr>
        <sz val="10"/>
        <color theme="1"/>
        <rFont val="Arial"/>
        <family val="2"/>
      </rPr>
      <t xml:space="preserve"> Gastos de </t>
    </r>
    <r>
      <rPr>
        <b/>
        <sz val="10"/>
        <color theme="1"/>
        <rFont val="Arial"/>
        <family val="2"/>
      </rPr>
      <t>marketing y comunicación</t>
    </r>
    <r>
      <rPr>
        <sz val="10"/>
        <color theme="1"/>
        <rFont val="Arial"/>
        <family val="2"/>
      </rPr>
      <t>, incluidos los de contratación de agencias y/o profesionales de marketing, prensa y/o comunicación, de elaboración de planes de marketing y comunicación, de análisis, obtención y tratamiento de datos de marketing, los derivados de acciones para el incremento, la fidelización y el desarrollo de públicos, los de campañas publicitarias, de diseño y producción de materiales de difusión, marketing, comunicación y/o publicidad y los de alquiler de espacios y contratación de servicios técnicos para acciones de prensa y comunicación.</t>
    </r>
  </si>
  <si>
    <t>TOTAL CAPÍTULO 2</t>
  </si>
  <si>
    <r>
      <rPr>
        <b/>
        <sz val="10"/>
        <color theme="1"/>
        <rFont val="Arial"/>
        <family val="2"/>
      </rPr>
      <t xml:space="preserve">3. </t>
    </r>
    <r>
      <rPr>
        <sz val="10"/>
        <color theme="1"/>
        <rFont val="Arial"/>
        <family val="2"/>
      </rPr>
      <t xml:space="preserve">Gastos de </t>
    </r>
    <r>
      <rPr>
        <b/>
        <sz val="10"/>
        <color theme="1"/>
        <rFont val="Arial"/>
        <family val="2"/>
      </rPr>
      <t>viaje</t>
    </r>
    <r>
      <rPr>
        <sz val="10"/>
        <color theme="1"/>
        <rFont val="Arial"/>
        <family val="2"/>
      </rPr>
      <t xml:space="preserve"> en medios de transporte colectivo en clase turista, económica o similar y/o de </t>
    </r>
    <r>
      <rPr>
        <b/>
        <sz val="10"/>
        <color theme="1"/>
        <rFont val="Arial"/>
        <family val="2"/>
      </rPr>
      <t>traslados</t>
    </r>
    <r>
      <rPr>
        <sz val="10"/>
        <color theme="1"/>
        <rFont val="Arial"/>
        <family val="2"/>
      </rPr>
      <t xml:space="preserve"> (guaguas, taxis, alquiler de coches sin conductor, etc.), con las limitaciones previstas en la presente base, en su punto 20.3.</t>
    </r>
  </si>
  <si>
    <t>TOTAL CAPÍTULO 3</t>
  </si>
  <si>
    <t>Límites del capítulos 3 (Base 20.3):
- Deberán estar vinculados a la organización y desarrollo del proyecto.
- Ser estrictamente necesarios para la adecuada preparación y ejecución.
- No contar con subvención alguna de la Consejería de Universidades, Ciencia e Innovación y Cultura del Gobierno de Canarias.
- No contar con ninguna otra subvención pública con idéntica finalidad.</t>
  </si>
  <si>
    <r>
      <rPr>
        <b/>
        <sz val="10"/>
        <color theme="1"/>
        <rFont val="Arial"/>
        <family val="2"/>
      </rPr>
      <t>5.</t>
    </r>
    <r>
      <rPr>
        <sz val="10"/>
        <color theme="1"/>
        <rFont val="Arial"/>
        <family val="2"/>
      </rPr>
      <t xml:space="preserve"> Gastos de </t>
    </r>
    <r>
      <rPr>
        <b/>
        <sz val="10"/>
        <color theme="1"/>
        <rFont val="Arial"/>
        <family val="2"/>
      </rPr>
      <t>producción</t>
    </r>
    <r>
      <rPr>
        <sz val="10"/>
        <color theme="1"/>
        <rFont val="Arial"/>
        <family val="2"/>
      </rPr>
      <t xml:space="preserve"> del proyecto durante cualquiera de sus fases (de preproducción y planificación, producción y celebración, posproducción y evaluación).</t>
    </r>
  </si>
  <si>
    <t>TOTAL CAPÍTULO 5</t>
  </si>
  <si>
    <t>TOTAL SUBCAPÍTULO 6.1</t>
  </si>
  <si>
    <r>
      <rPr>
        <b/>
        <sz val="10"/>
        <color theme="1"/>
        <rFont val="Arial"/>
        <family val="2"/>
      </rPr>
      <t>7.</t>
    </r>
    <r>
      <rPr>
        <sz val="10"/>
        <color theme="1"/>
        <rFont val="Arial"/>
        <family val="2"/>
      </rPr>
      <t xml:space="preserve"> Gastos derivados de la tramitación y/o adquisición de derechos de </t>
    </r>
    <r>
      <rPr>
        <b/>
        <sz val="10"/>
        <color theme="1"/>
        <rFont val="Arial"/>
        <family val="2"/>
      </rPr>
      <t>propiedad intelectual</t>
    </r>
    <r>
      <rPr>
        <sz val="10"/>
        <color theme="1"/>
        <rFont val="Arial"/>
        <family val="2"/>
      </rPr>
      <t xml:space="preserve"> vinculados al proyecto.</t>
    </r>
  </si>
  <si>
    <r>
      <rPr>
        <b/>
        <sz val="10"/>
        <color theme="1"/>
        <rFont val="Arial"/>
        <family val="2"/>
      </rPr>
      <t>8.</t>
    </r>
    <r>
      <rPr>
        <sz val="10"/>
        <color theme="1"/>
        <rFont val="Arial"/>
        <family val="2"/>
      </rPr>
      <t xml:space="preserve"> Gastos de </t>
    </r>
    <r>
      <rPr>
        <b/>
        <sz val="10"/>
        <color theme="1"/>
        <rFont val="Arial"/>
        <family val="2"/>
      </rPr>
      <t>derechos de exhibición</t>
    </r>
    <r>
      <rPr>
        <sz val="10"/>
        <color theme="1"/>
        <rFont val="Arial"/>
        <family val="2"/>
      </rPr>
      <t xml:space="preserve"> y comunicación pública de </t>
    </r>
    <r>
      <rPr>
        <b/>
        <sz val="10"/>
        <color theme="1"/>
        <rFont val="Arial"/>
        <family val="2"/>
      </rPr>
      <t>obras audiovisuales</t>
    </r>
    <r>
      <rPr>
        <sz val="10"/>
        <color theme="1"/>
        <rFont val="Arial"/>
        <family val="2"/>
      </rPr>
      <t>.</t>
    </r>
  </si>
  <si>
    <r>
      <rPr>
        <b/>
        <sz val="10"/>
        <color theme="1"/>
        <rFont val="Arial"/>
        <family val="2"/>
      </rPr>
      <t>11.</t>
    </r>
    <r>
      <rPr>
        <sz val="10"/>
        <color theme="1"/>
        <rFont val="Arial"/>
        <family val="2"/>
      </rPr>
      <t xml:space="preserve"> Gastos de las primas de la </t>
    </r>
    <r>
      <rPr>
        <b/>
        <sz val="10"/>
        <color theme="1"/>
        <rFont val="Arial"/>
        <family val="2"/>
      </rPr>
      <t>póliza</t>
    </r>
    <r>
      <rPr>
        <sz val="10"/>
        <color theme="1"/>
        <rFont val="Arial"/>
        <family val="2"/>
      </rPr>
      <t xml:space="preserve"> de responsabilidad civil y de la póliza de seguro de cancelación del proyecto o de las actividades incluidas en el mismo.</t>
    </r>
  </si>
  <si>
    <t>TOTAL SUBCAPÍTULO 6.2</t>
  </si>
  <si>
    <r>
      <rPr>
        <b/>
        <sz val="10"/>
        <color theme="1"/>
        <rFont val="Arial"/>
        <family val="2"/>
      </rPr>
      <t>13.</t>
    </r>
    <r>
      <rPr>
        <sz val="10"/>
        <color theme="1"/>
        <rFont val="Arial"/>
        <family val="2"/>
      </rPr>
      <t xml:space="preserve"> Gastos de </t>
    </r>
    <r>
      <rPr>
        <b/>
        <sz val="10"/>
        <color theme="1"/>
        <rFont val="Arial"/>
        <family val="2"/>
      </rPr>
      <t xml:space="preserve">salarios y cobertura social </t>
    </r>
    <r>
      <rPr>
        <sz val="10"/>
        <color theme="1"/>
        <rFont val="Arial"/>
        <family val="2"/>
      </rPr>
      <t>del personal laboral fijo o eventual de la persona física, jurídica o entidad solicitante vinculados directamente con el proyecto, con los límites previstos en la presente base, en su punto 20.3.</t>
    </r>
  </si>
  <si>
    <r>
      <rPr>
        <b/>
        <sz val="10"/>
        <color theme="1"/>
        <rFont val="Arial"/>
        <family val="2"/>
      </rPr>
      <t>13.1.</t>
    </r>
    <r>
      <rPr>
        <sz val="10"/>
        <color theme="1"/>
        <rFont val="Arial"/>
        <family val="2"/>
      </rPr>
      <t xml:space="preserve"> Gastos de salarios y cobertura social del </t>
    </r>
    <r>
      <rPr>
        <b/>
        <sz val="10"/>
        <color theme="1"/>
        <rFont val="Arial"/>
        <family val="2"/>
      </rPr>
      <t>personal</t>
    </r>
    <r>
      <rPr>
        <sz val="10"/>
        <color theme="1"/>
        <rFont val="Arial"/>
        <family val="2"/>
      </rPr>
      <t xml:space="preserve"> laboral fijo o eventual de la persona física, jurídica o entidad solicitante vinculados al proyecto.</t>
    </r>
  </si>
  <si>
    <r>
      <rPr>
        <b/>
        <sz val="10"/>
        <color theme="1"/>
        <rFont val="Arial"/>
        <family val="2"/>
      </rPr>
      <t>13.2.</t>
    </r>
    <r>
      <rPr>
        <sz val="10"/>
        <color theme="1"/>
        <rFont val="Arial"/>
        <family val="2"/>
      </rPr>
      <t xml:space="preserve"> Gastos de salarios y cobertura social de las </t>
    </r>
    <r>
      <rPr>
        <b/>
        <sz val="10"/>
        <color theme="1"/>
        <rFont val="Arial"/>
        <family val="2"/>
      </rPr>
      <t>personas socias</t>
    </r>
    <r>
      <rPr>
        <sz val="10"/>
        <color theme="1"/>
        <rFont val="Arial"/>
        <family val="2"/>
      </rPr>
      <t xml:space="preserve"> de las personas jurídicas.</t>
    </r>
  </si>
  <si>
    <t>TOTAL SUBCAPÍTULO 13.2</t>
  </si>
  <si>
    <r>
      <rPr>
        <b/>
        <sz val="10"/>
        <color theme="1"/>
        <rFont val="Arial"/>
        <family val="2"/>
      </rPr>
      <t xml:space="preserve">14. </t>
    </r>
    <r>
      <rPr>
        <sz val="10"/>
        <color theme="1"/>
        <rFont val="Arial"/>
        <family val="2"/>
      </rPr>
      <t xml:space="preserve">Gastos de las </t>
    </r>
    <r>
      <rPr>
        <b/>
        <sz val="10"/>
        <color theme="1"/>
        <rFont val="Arial"/>
        <family val="2"/>
      </rPr>
      <t>cuotas de la persona física solicitante</t>
    </r>
    <r>
      <rPr>
        <sz val="10"/>
        <color theme="1"/>
        <rFont val="Arial"/>
        <family val="2"/>
      </rPr>
      <t xml:space="preserve"> dada de alta en el Régimen Especial de Trabajadores Autónomos, con los límites temporales establecidos en la presente base, en su punto 20.3.</t>
    </r>
  </si>
  <si>
    <t>TOTAL CAPÍTULO 14</t>
  </si>
  <si>
    <r>
      <rPr>
        <b/>
        <sz val="10"/>
        <color theme="1"/>
        <rFont val="Arial"/>
        <family val="2"/>
      </rPr>
      <t xml:space="preserve">15. </t>
    </r>
    <r>
      <rPr>
        <sz val="10"/>
        <color theme="1"/>
        <rFont val="Arial"/>
        <family val="2"/>
      </rPr>
      <t xml:space="preserve">Gastos del </t>
    </r>
    <r>
      <rPr>
        <b/>
        <sz val="10"/>
        <color theme="1"/>
        <rFont val="Arial"/>
        <family val="2"/>
      </rPr>
      <t>trabajo desarrollado por sí misma</t>
    </r>
    <r>
      <rPr>
        <sz val="10"/>
        <color theme="1"/>
        <rFont val="Arial"/>
        <family val="2"/>
      </rPr>
      <t xml:space="preserve"> para la ejecución del proyecto </t>
    </r>
    <r>
      <rPr>
        <b/>
        <sz val="10"/>
        <color theme="1"/>
        <rFont val="Arial"/>
        <family val="2"/>
      </rPr>
      <t>en el caso de personas físicas solicitantes</t>
    </r>
    <r>
      <rPr>
        <sz val="10"/>
        <color theme="1"/>
        <rFont val="Arial"/>
        <family val="2"/>
      </rPr>
      <t xml:space="preserve"> dadas de alta en el Régimen Especial de Trabajadores Autónomos, con las limitaciones previstas en la presente base, en su punto 20.3.</t>
    </r>
  </si>
  <si>
    <t>Límites del capítulo 15 (Base 20.3): 
- 20.000,00 €.
- 10 % del coste reconocido del proyecto.</t>
  </si>
  <si>
    <r>
      <rPr>
        <b/>
        <sz val="10"/>
        <color theme="1"/>
        <rFont val="Arial"/>
        <family val="2"/>
      </rPr>
      <t>16.</t>
    </r>
    <r>
      <rPr>
        <sz val="10"/>
        <color theme="1"/>
        <rFont val="Arial"/>
        <family val="2"/>
      </rPr>
      <t xml:space="preserve"> Gastos </t>
    </r>
    <r>
      <rPr>
        <b/>
        <sz val="10"/>
        <color theme="1"/>
        <rFont val="Arial"/>
        <family val="2"/>
      </rPr>
      <t>generales</t>
    </r>
    <r>
      <rPr>
        <sz val="10"/>
        <color theme="1"/>
        <rFont val="Arial"/>
        <family val="2"/>
      </rPr>
      <t xml:space="preserve"> de funcionamiento, entendiendo por tales aquellos que no pueden vincularse directamente pero que son necesarios para la realización del proyecto. Tendrán consideración de gastos generales, entre otros, gastos de alquiler de locales de oficina, consumos ordinarios como teléfono, luz, agua, acceso a internet, etc., con los límites previstos en la presente base, en su punto 20.3.</t>
    </r>
  </si>
  <si>
    <t>TOTAL CAPÍTULO 17</t>
  </si>
  <si>
    <t>Concepto del gasto u otra operación necesaria</t>
  </si>
  <si>
    <t>Pagador</t>
  </si>
  <si>
    <t>La propia solicitante</t>
  </si>
  <si>
    <t>Otra persona física</t>
  </si>
  <si>
    <r>
      <t>3. PLAN DE FINANCIACIÓN</t>
    </r>
    <r>
      <rPr>
        <sz val="12"/>
        <color theme="1"/>
        <rFont val="Arial"/>
        <family val="2"/>
      </rPr>
      <t xml:space="preserve"> (RECURSOS PROPIOS + RECURSOS EXTERNOS)</t>
    </r>
  </si>
  <si>
    <t>Naturaleza</t>
  </si>
  <si>
    <t xml:space="preserve"> - Selección de "Naturaleza" y "Estado" mediante lista desplegable.</t>
  </si>
  <si>
    <t>- Debe existir un equilibrio entre los ingresos y los gastos.
- Se debe tener presente el artículo 19.3. de la Ley 38/2002, de 17 de noviembre, General de Subvenciones: “El importe de las subvenciones en ningún caso podrá ser de tal cuantía que, aisladamente o en concurrencia con otras subvenciones, ayudas, ingresos o recursos, supere el coste de la actividad subvencionada.” Base 11.5.2.c)</t>
  </si>
  <si>
    <t>Aportación en especie</t>
  </si>
  <si>
    <t>Capitalización</t>
  </si>
  <si>
    <t>Otra entidad privada</t>
  </si>
  <si>
    <t>Otra institución pública</t>
  </si>
  <si>
    <t>a) Cuantía solicitada de la presente subvención</t>
  </si>
  <si>
    <t>b) Financiación de otras entidades públicas</t>
  </si>
  <si>
    <t>c) Financiación entidades privadas</t>
  </si>
  <si>
    <t>d) Depósitos o avales de entidades financieras</t>
  </si>
  <si>
    <t>e) Aportaciones en especie, capitalizaciones</t>
  </si>
  <si>
    <t>- Las únicas celdas a cumplimentar por el/la solicitante tienen colores de la paleta verde.</t>
  </si>
  <si>
    <t>Se recomienda ver INDICACIONES PARA CUMPLIMENTAR (2) en la segunda hoja de este libro</t>
  </si>
  <si>
    <r>
      <t xml:space="preserve"> - El presente documento debe ser adjuntado en </t>
    </r>
    <r>
      <rPr>
        <b/>
        <sz val="12"/>
        <color rgb="FFFF0000"/>
        <rFont val="Arial"/>
        <family val="2"/>
      </rPr>
      <t xml:space="preserve">formato PDF </t>
    </r>
    <r>
      <rPr>
        <b/>
        <sz val="10"/>
        <color rgb="FFFF0000"/>
        <rFont val="Arial"/>
        <family val="2"/>
      </rPr>
      <t>(Portable Document Format) (Base 11.1).
 - No adjuntar en formato hoja de cálculo (el formato actual de este archivo) debido a incompatibilidades con la sede electrónica. 
 - Al "Guardar como" en formato PDF, se ruega: A) disposición de página vertical; B) comprobar que todas las columnas se ajustan a una única página; C) antes de adjuntar, abrir el documento para confirmar su correcta visualización.
 - Un documento no legible, será motivo de requerimiento y, consecuentemente, la dilación del expediente.</t>
    </r>
  </si>
  <si>
    <t>Modalidad B: proyectos y actividades culturales relacionados con la literatura: narrativa, poesía ensayo, dramaturgia y narración oral y cómic: novela gráfica y cómic.</t>
  </si>
  <si>
    <t>Modalidad C: proyectos y actividades culturales relacionados con la industria audiovisual.</t>
  </si>
  <si>
    <t>2.A. CAPÍTULOS DE COSTES SUBVENCIONABLES</t>
  </si>
  <si>
    <t>1.A. PROYECTO</t>
  </si>
  <si>
    <t>1.B. PERSONA INTERESADA</t>
  </si>
  <si>
    <t>2. PRESUPUESTO DETALLADO DEL COSTE TOTAL DEL PROYECTO</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</si>
  <si>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</si>
  <si>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</si>
  <si>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</si>
  <si>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</si>
  <si>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</si>
  <si>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</si>
  <si>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</si>
  <si>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</si>
  <si>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</si>
  <si>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</si>
  <si>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</si>
  <si>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</si>
  <si>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</si>
  <si>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</si>
  <si>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</si>
  <si>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</si>
  <si>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</si>
  <si>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</si>
  <si>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</si>
  <si>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</si>
  <si>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</si>
  <si>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</si>
  <si>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</si>
  <si>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</si>
  <si>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</si>
  <si>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</si>
  <si>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</si>
  <si>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</si>
  <si>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</si>
  <si>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</si>
  <si>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</si>
  <si>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</si>
  <si>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</si>
  <si>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</si>
  <si>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</si>
  <si>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</si>
  <si>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</si>
  <si>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</si>
  <si>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</si>
  <si>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</si>
  <si>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</si>
  <si>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</si>
  <si>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</si>
  <si>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</si>
  <si>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</si>
  <si>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</si>
  <si>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</si>
  <si>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</si>
  <si>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</si>
  <si>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</si>
  <si>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</si>
  <si>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</si>
  <si>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</si>
  <si>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</si>
  <si>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</si>
  <si>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</si>
  <si>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</si>
  <si>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</si>
  <si>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</si>
  <si>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</si>
  <si>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</si>
  <si>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</si>
  <si>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</si>
  <si>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</si>
  <si>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</si>
  <si>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</si>
  <si>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</si>
  <si>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</si>
  <si>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</si>
  <si>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</si>
  <si>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</si>
  <si>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</si>
  <si>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</si>
  <si>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</si>
  <si>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</si>
  <si>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</si>
  <si>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</si>
  <si>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</si>
  <si>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</si>
  <si>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</si>
  <si>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</si>
  <si>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</si>
  <si>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</si>
  <si>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</si>
  <si>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</si>
  <si>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</si>
  <si>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</si>
  <si>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</si>
  <si>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</si>
  <si>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</si>
  <si>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</si>
  <si>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</si>
  <si>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</si>
  <si>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</si>
  <si>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</si>
  <si>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</si>
  <si>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</si>
  <si>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</si>
  <si>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</si>
  <si>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</si>
  <si>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</si>
  <si>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</si>
  <si>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</si>
  <si>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</si>
  <si>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</si>
  <si>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</si>
  <si>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</si>
  <si>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</si>
  <si>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</si>
  <si>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</si>
  <si>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</si>
  <si>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</si>
  <si>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</si>
  <si>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</si>
  <si>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</si>
  <si>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</si>
  <si>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</si>
  <si>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</si>
  <si>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</si>
  <si>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</si>
  <si>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</si>
  <si>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</si>
  <si>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</si>
  <si>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</si>
  <si>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</si>
  <si>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</si>
  <si>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</si>
  <si>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</si>
  <si>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</si>
  <si>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</si>
  <si>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</si>
  <si>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</si>
  <si>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</si>
  <si>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</si>
  <si>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</si>
  <si>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</si>
  <si>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</si>
  <si>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</si>
  <si>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</si>
  <si>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</si>
  <si>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</si>
  <si>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</si>
  <si>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</si>
  <si>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</si>
  <si>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</si>
  <si>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</si>
  <si>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</si>
  <si>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</si>
  <si>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</si>
  <si>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</si>
  <si>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</si>
  <si>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</si>
  <si>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</si>
  <si>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</si>
  <si>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</si>
  <si>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</si>
  <si>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</si>
  <si>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</si>
  <si>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</si>
  <si>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</si>
  <si>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</si>
  <si>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</si>
  <si>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</si>
  <si>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</si>
  <si>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</si>
  <si>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</si>
  <si>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</si>
  <si>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</si>
  <si>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</si>
  <si>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</si>
  <si>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</si>
  <si>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</si>
  <si>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</si>
  <si>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</si>
  <si>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</si>
  <si>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</si>
  <si>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</si>
  <si>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</si>
  <si>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</si>
  <si>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</si>
  <si>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</si>
  <si>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</si>
  <si>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</si>
  <si>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</si>
  <si>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</si>
  <si>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</si>
  <si>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</si>
  <si>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</si>
  <si>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</si>
  <si>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</si>
  <si>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</si>
  <si>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</si>
  <si>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</si>
  <si>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</si>
  <si>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</si>
  <si>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</si>
  <si>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</si>
  <si>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</si>
  <si>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</si>
  <si>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</si>
  <si>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6.1.1</t>
  </si>
  <si>
    <t>6.1.2</t>
  </si>
  <si>
    <t>6.1.3</t>
  </si>
  <si>
    <t>6.1.4</t>
  </si>
  <si>
    <t>6.1.5</t>
  </si>
  <si>
    <t>6.1.6</t>
  </si>
  <si>
    <t>6.1.7</t>
  </si>
  <si>
    <t>6.1.8</t>
  </si>
  <si>
    <t>6.1.9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</si>
  <si>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</si>
  <si>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</si>
  <si>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</si>
  <si>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</si>
  <si>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</si>
  <si>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</si>
  <si>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</si>
  <si>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</si>
  <si>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</si>
  <si>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</si>
  <si>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</si>
  <si>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</si>
  <si>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</si>
  <si>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</si>
  <si>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</si>
  <si>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</si>
  <si>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</si>
  <si>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</si>
  <si>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</si>
  <si>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</si>
  <si>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</si>
  <si>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</si>
  <si>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</si>
  <si>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</si>
  <si>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</si>
  <si>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</si>
  <si>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6.1.36</t>
  </si>
  <si>
    <t>6.1.37</t>
  </si>
  <si>
    <t>6.1.38</t>
  </si>
  <si>
    <t>6.1.39</t>
  </si>
  <si>
    <t>6.1.40</t>
  </si>
  <si>
    <t>6.1.41</t>
  </si>
  <si>
    <t>6.1.42</t>
  </si>
  <si>
    <t>6.1.43</t>
  </si>
  <si>
    <t>6.1.44</t>
  </si>
  <si>
    <t>6.1.45</t>
  </si>
  <si>
    <t>6.1.46</t>
  </si>
  <si>
    <t>6.1.47</t>
  </si>
  <si>
    <t>6.1.48</t>
  </si>
  <si>
    <t>6.1.49</t>
  </si>
  <si>
    <t>6.1.50</t>
  </si>
  <si>
    <t>6.2.1</t>
  </si>
  <si>
    <t>6.2.2</t>
  </si>
  <si>
    <t>6.2.3</t>
  </si>
  <si>
    <t>6.2.4</t>
  </si>
  <si>
    <t>6.2.5</t>
  </si>
  <si>
    <t>6.2.6</t>
  </si>
  <si>
    <t>6.2.7</t>
  </si>
  <si>
    <t>6.2.8</t>
  </si>
  <si>
    <t>6.2.9</t>
  </si>
  <si>
    <t>6.2.10</t>
  </si>
  <si>
    <t>6.2.11</t>
  </si>
  <si>
    <t>6.2.12</t>
  </si>
  <si>
    <t>6.2.13</t>
  </si>
  <si>
    <t>6.2.14</t>
  </si>
  <si>
    <t>6.2.15</t>
  </si>
  <si>
    <t>6.2.16</t>
  </si>
  <si>
    <t>6.2.17</t>
  </si>
  <si>
    <t>6.2.18</t>
  </si>
  <si>
    <t>6.2.19</t>
  </si>
  <si>
    <t>6.2.20</t>
  </si>
  <si>
    <t>6.2.21</t>
  </si>
  <si>
    <t>6.2.22</t>
  </si>
  <si>
    <t>6.2.23</t>
  </si>
  <si>
    <t>6.2.24</t>
  </si>
  <si>
    <t>6.2.25</t>
  </si>
  <si>
    <t>6.2.26</t>
  </si>
  <si>
    <t>6.2.27</t>
  </si>
  <si>
    <t>6.2.28</t>
  </si>
  <si>
    <t>6.2.29</t>
  </si>
  <si>
    <t>6.2.30</t>
  </si>
  <si>
    <t>6.2.31</t>
  </si>
  <si>
    <t>6.2.32</t>
  </si>
  <si>
    <t>6.2.33</t>
  </si>
  <si>
    <t>6.2.34</t>
  </si>
  <si>
    <t>6.2.35</t>
  </si>
  <si>
    <t>6.2.36</t>
  </si>
  <si>
    <t>6.2.37</t>
  </si>
  <si>
    <t>6.2.38</t>
  </si>
  <si>
    <t>6.2.39</t>
  </si>
  <si>
    <t>6.2.40</t>
  </si>
  <si>
    <t>6.2.41</t>
  </si>
  <si>
    <t>6.2.42</t>
  </si>
  <si>
    <t>6.2.43</t>
  </si>
  <si>
    <t>6.2.44</t>
  </si>
  <si>
    <t>6.2.45</t>
  </si>
  <si>
    <t>6.2.46</t>
  </si>
  <si>
    <t>6.2.47</t>
  </si>
  <si>
    <t>6.2.48</t>
  </si>
  <si>
    <t>6.2.49</t>
  </si>
  <si>
    <t>6.2.50</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</si>
  <si>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</si>
  <si>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</si>
  <si>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</si>
  <si>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</si>
  <si>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</si>
  <si>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</si>
  <si>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</si>
  <si>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</si>
  <si>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</si>
  <si>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</si>
  <si>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</si>
  <si>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</si>
  <si>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</si>
  <si>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</si>
  <si>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</si>
  <si>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</si>
  <si>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</si>
  <si>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</si>
  <si>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</si>
  <si>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</si>
  <si>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</si>
  <si>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</si>
  <si>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</si>
  <si>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</si>
  <si>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</si>
  <si>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</si>
  <si>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</si>
  <si>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</si>
  <si>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</si>
  <si>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</si>
  <si>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</si>
  <si>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</si>
  <si>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</si>
  <si>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</si>
  <si>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</si>
  <si>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</si>
  <si>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</si>
  <si>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</si>
  <si>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</si>
  <si>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</si>
  <si>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</si>
  <si>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</si>
  <si>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</si>
  <si>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</si>
  <si>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</si>
  <si>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</si>
  <si>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</si>
  <si>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</si>
  <si>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</si>
  <si>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</si>
  <si>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</si>
  <si>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</si>
  <si>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</si>
  <si>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</si>
  <si>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</si>
  <si>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</si>
  <si>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</si>
  <si>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</si>
  <si>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</si>
  <si>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</si>
  <si>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</si>
  <si>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</si>
  <si>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</si>
  <si>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</si>
  <si>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</si>
  <si>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</si>
  <si>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</si>
  <si>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</si>
  <si>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</si>
  <si>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</si>
  <si>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</si>
  <si>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</si>
  <si>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</si>
  <si>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</si>
  <si>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</si>
  <si>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</si>
  <si>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</si>
  <si>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</si>
  <si>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</si>
  <si>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</si>
  <si>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</si>
  <si>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</si>
  <si>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</si>
  <si>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</si>
  <si>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</si>
  <si>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</si>
  <si>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</si>
  <si>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</si>
  <si>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</si>
  <si>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</si>
  <si>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</si>
  <si>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</si>
  <si>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</si>
  <si>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</si>
  <si>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</si>
  <si>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</si>
  <si>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</si>
  <si>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</si>
  <si>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</si>
  <si>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</si>
  <si>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</si>
  <si>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</si>
  <si>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</si>
  <si>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</si>
  <si>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</si>
  <si>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</si>
  <si>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</si>
  <si>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</si>
  <si>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</si>
  <si>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</si>
  <si>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</si>
  <si>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</si>
  <si>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</si>
  <si>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</si>
  <si>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</si>
  <si>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</si>
  <si>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</si>
  <si>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</si>
  <si>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</si>
  <si>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</si>
  <si>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</si>
  <si>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</si>
  <si>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</si>
  <si>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</si>
  <si>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</si>
  <si>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</si>
  <si>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</si>
  <si>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</si>
  <si>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</si>
  <si>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</si>
  <si>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</si>
  <si>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</si>
  <si>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</si>
  <si>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</si>
  <si>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</si>
  <si>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</si>
  <si>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</si>
  <si>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</si>
  <si>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</si>
  <si>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</si>
  <si>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</si>
  <si>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</si>
  <si>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</si>
  <si>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</si>
  <si>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</si>
  <si>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</si>
  <si>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</si>
  <si>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</si>
  <si>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</si>
  <si>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</si>
  <si>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</si>
  <si>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</si>
  <si>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</si>
  <si>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</si>
  <si>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</si>
  <si>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</si>
  <si>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</si>
  <si>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</si>
  <si>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</si>
  <si>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</si>
  <si>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</si>
  <si>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</si>
  <si>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</si>
  <si>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</si>
  <si>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</si>
  <si>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</si>
  <si>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</si>
  <si>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</si>
  <si>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</si>
  <si>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</si>
  <si>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</si>
  <si>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</si>
  <si>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</si>
  <si>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</si>
  <si>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</si>
  <si>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</si>
  <si>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</si>
  <si>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</si>
  <si>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</si>
  <si>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</si>
  <si>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</si>
  <si>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</si>
  <si>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</si>
  <si>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</si>
  <si>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</si>
  <si>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</si>
  <si>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</si>
  <si>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</si>
  <si>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</si>
  <si>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</si>
  <si>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</si>
  <si>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</si>
  <si>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</si>
  <si>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</si>
  <si>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</si>
  <si>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</si>
  <si>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</si>
  <si>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</si>
  <si>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</si>
  <si>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</si>
  <si>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</si>
  <si>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</si>
  <si>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</si>
  <si>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</si>
  <si>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</si>
  <si>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</si>
  <si>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</si>
  <si>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</si>
  <si>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</si>
  <si>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</si>
  <si>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</si>
  <si>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</si>
  <si>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</si>
  <si>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</si>
  <si>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</si>
  <si>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</si>
  <si>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</si>
  <si>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</si>
  <si>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</si>
  <si>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</si>
  <si>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</si>
  <si>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</si>
  <si>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</si>
  <si>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</si>
  <si>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</si>
  <si>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</si>
  <si>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</si>
  <si>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</si>
  <si>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</si>
  <si>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</si>
  <si>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</si>
  <si>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</si>
  <si>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</si>
  <si>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</si>
  <si>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</si>
  <si>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</si>
  <si>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</si>
  <si>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</si>
  <si>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</si>
  <si>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</si>
  <si>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</si>
  <si>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</si>
  <si>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</si>
  <si>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</si>
  <si>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</si>
  <si>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</si>
  <si>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</si>
  <si>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</si>
  <si>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</si>
  <si>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</si>
  <si>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</si>
  <si>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</si>
  <si>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</si>
  <si>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</si>
  <si>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</si>
  <si>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</si>
  <si>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</si>
  <si>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</si>
  <si>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</si>
  <si>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</si>
  <si>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</si>
  <si>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</si>
  <si>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</si>
  <si>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</si>
  <si>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</si>
  <si>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</si>
  <si>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</si>
  <si>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</si>
  <si>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</si>
  <si>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</si>
  <si>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</si>
  <si>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</si>
  <si>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</si>
  <si>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</si>
  <si>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</si>
  <si>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</si>
  <si>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</si>
  <si>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</si>
  <si>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</si>
  <si>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</si>
  <si>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</si>
  <si>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</si>
  <si>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</si>
  <si>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</si>
  <si>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</si>
  <si>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</si>
  <si>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</si>
  <si>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</si>
  <si>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</si>
  <si>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</si>
  <si>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</si>
  <si>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</si>
  <si>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</si>
  <si>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</si>
  <si>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</si>
  <si>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</si>
  <si>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</si>
  <si>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</si>
  <si>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</si>
  <si>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</si>
  <si>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13.1.1</t>
  </si>
  <si>
    <t>13.1.2</t>
  </si>
  <si>
    <t>13.1.3</t>
  </si>
  <si>
    <t>13.1.4</t>
  </si>
  <si>
    <t>13.1.5</t>
  </si>
  <si>
    <t>13.1.6</t>
  </si>
  <si>
    <t>13.1.7</t>
  </si>
  <si>
    <t>13.1.8</t>
  </si>
  <si>
    <t>13.1.9</t>
  </si>
  <si>
    <t>13.1.10</t>
  </si>
  <si>
    <t>13.1.11</t>
  </si>
  <si>
    <t>13.1.12</t>
  </si>
  <si>
    <t>13.1.13</t>
  </si>
  <si>
    <t>13.1.14</t>
  </si>
  <si>
    <t>13.1.15</t>
  </si>
  <si>
    <t>13.1.16</t>
  </si>
  <si>
    <t>13.1.17</t>
  </si>
  <si>
    <t>13.1.18</t>
  </si>
  <si>
    <t>13.1.19</t>
  </si>
  <si>
    <t>13.1.20</t>
  </si>
  <si>
    <t>13.1.21</t>
  </si>
  <si>
    <t>13.1.22</t>
  </si>
  <si>
    <t>13.1.23</t>
  </si>
  <si>
    <t>13.1.24</t>
  </si>
  <si>
    <t>13.1.25</t>
  </si>
  <si>
    <t>13.1.26</t>
  </si>
  <si>
    <t>13.1.27</t>
  </si>
  <si>
    <t>13.1.28</t>
  </si>
  <si>
    <t>13.1.29</t>
  </si>
  <si>
    <t>13.1.30</t>
  </si>
  <si>
    <t>13.1.31</t>
  </si>
  <si>
    <t>13.1.32</t>
  </si>
  <si>
    <t>13.1.33</t>
  </si>
  <si>
    <t>13.1.34</t>
  </si>
  <si>
    <t>13.1.35</t>
  </si>
  <si>
    <t>13.1.36</t>
  </si>
  <si>
    <t>13.1.37</t>
  </si>
  <si>
    <t>13.1.38</t>
  </si>
  <si>
    <t>13.1.39</t>
  </si>
  <si>
    <t>13.1.40</t>
  </si>
  <si>
    <t>13.1.41</t>
  </si>
  <si>
    <t>13.1.42</t>
  </si>
  <si>
    <t>13.1.43</t>
  </si>
  <si>
    <t>13.1.44</t>
  </si>
  <si>
    <t>13.1.45</t>
  </si>
  <si>
    <t>13.1.46</t>
  </si>
  <si>
    <t>13.1.47</t>
  </si>
  <si>
    <t>13.1.48</t>
  </si>
  <si>
    <t>13.1.49</t>
  </si>
  <si>
    <t>13.1.50</t>
  </si>
  <si>
    <t>13.2.1</t>
  </si>
  <si>
    <t>13.2.2</t>
  </si>
  <si>
    <t>13.2.3</t>
  </si>
  <si>
    <t>13.2.4</t>
  </si>
  <si>
    <t>13.2.5</t>
  </si>
  <si>
    <t>13.2.6</t>
  </si>
  <si>
    <t>13.2.7</t>
  </si>
  <si>
    <t>13.2.8</t>
  </si>
  <si>
    <t>13.2.9</t>
  </si>
  <si>
    <t>13.2.10</t>
  </si>
  <si>
    <t>13.2.11</t>
  </si>
  <si>
    <t>13.2.12</t>
  </si>
  <si>
    <t>13.2.13</t>
  </si>
  <si>
    <t>13.2.14</t>
  </si>
  <si>
    <t>13.2.15</t>
  </si>
  <si>
    <t>13.2.16</t>
  </si>
  <si>
    <t>13.2.17</t>
  </si>
  <si>
    <t>13.2.18</t>
  </si>
  <si>
    <t>13.2.19</t>
  </si>
  <si>
    <t>13.2.20</t>
  </si>
  <si>
    <t>13.2.21</t>
  </si>
  <si>
    <t>13.2.22</t>
  </si>
  <si>
    <t>13.2.23</t>
  </si>
  <si>
    <t>13.2.24</t>
  </si>
  <si>
    <t>13.2.25</t>
  </si>
  <si>
    <t>13.2.26</t>
  </si>
  <si>
    <t>13.2.27</t>
  </si>
  <si>
    <t>13.2.28</t>
  </si>
  <si>
    <t>13.2.29</t>
  </si>
  <si>
    <t>13.2.30</t>
  </si>
  <si>
    <t>13.2.31</t>
  </si>
  <si>
    <t>13.2.32</t>
  </si>
  <si>
    <t>13.2.33</t>
  </si>
  <si>
    <t>13.2.34</t>
  </si>
  <si>
    <t>13.2.35</t>
  </si>
  <si>
    <t>13.2.36</t>
  </si>
  <si>
    <t>13.2.37</t>
  </si>
  <si>
    <t>13.2.38</t>
  </si>
  <si>
    <t>13.2.39</t>
  </si>
  <si>
    <t>13.2.40</t>
  </si>
  <si>
    <t>13.2.41</t>
  </si>
  <si>
    <t>13.2.42</t>
  </si>
  <si>
    <t>13.2.43</t>
  </si>
  <si>
    <t>13.2.44</t>
  </si>
  <si>
    <t>13.2.45</t>
  </si>
  <si>
    <t>13.2.46</t>
  </si>
  <si>
    <t>13.2.47</t>
  </si>
  <si>
    <t>13.2.48</t>
  </si>
  <si>
    <t>13.2.49</t>
  </si>
  <si>
    <t>13.2.50</t>
  </si>
  <si>
    <t>14.1</t>
  </si>
  <si>
    <t>14.2</t>
  </si>
  <si>
    <t>14.3</t>
  </si>
  <si>
    <t>14.4</t>
  </si>
  <si>
    <t>14.5</t>
  </si>
  <si>
    <t>14.6</t>
  </si>
  <si>
    <t>14.7</t>
  </si>
  <si>
    <t>14.8</t>
  </si>
  <si>
    <t>14.9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</si>
  <si>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</si>
  <si>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</si>
  <si>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</si>
  <si>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</si>
  <si>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</si>
  <si>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</si>
  <si>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</si>
  <si>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</si>
  <si>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</si>
  <si>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</si>
  <si>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</si>
  <si>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</si>
  <si>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</si>
  <si>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</si>
  <si>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</si>
  <si>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</si>
  <si>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</si>
  <si>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</si>
  <si>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</si>
  <si>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</si>
  <si>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</si>
  <si>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</si>
  <si>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</si>
  <si>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</si>
  <si>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</si>
  <si>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</si>
  <si>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</si>
  <si>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</si>
  <si>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</si>
  <si>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</si>
  <si>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</si>
  <si>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</si>
  <si>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</si>
  <si>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</si>
  <si>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</si>
  <si>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</si>
  <si>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</si>
  <si>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</si>
  <si>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</si>
  <si>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</si>
  <si>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</si>
  <si>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</si>
  <si>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</si>
  <si>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</si>
  <si>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</si>
  <si>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</si>
  <si>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</si>
  <si>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</si>
  <si>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</si>
  <si>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</si>
  <si>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</si>
  <si>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</si>
  <si>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</si>
  <si>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</si>
  <si>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</si>
  <si>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</si>
  <si>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</si>
  <si>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</si>
  <si>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</si>
  <si>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</si>
  <si>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</si>
  <si>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</si>
  <si>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</si>
  <si>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</si>
  <si>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</si>
  <si>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</si>
  <si>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</si>
  <si>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</si>
  <si>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</si>
  <si>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</si>
  <si>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</si>
  <si>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</si>
  <si>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</si>
  <si>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</si>
  <si>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</si>
  <si>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</si>
  <si>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</si>
  <si>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</si>
  <si>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</si>
  <si>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</si>
  <si>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</si>
  <si>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</si>
  <si>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</si>
  <si>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</si>
  <si>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</si>
  <si>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</si>
  <si>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</si>
  <si>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</si>
  <si>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</si>
  <si>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</si>
  <si>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</si>
  <si>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</si>
  <si>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</si>
  <si>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</si>
  <si>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</si>
  <si>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</si>
  <si>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</si>
  <si>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</si>
  <si>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</si>
  <si>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</si>
  <si>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</si>
  <si>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</si>
  <si>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</si>
  <si>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</si>
  <si>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</si>
  <si>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</si>
  <si>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</si>
  <si>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</si>
  <si>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</si>
  <si>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</si>
  <si>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</si>
  <si>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</si>
  <si>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</si>
  <si>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</si>
  <si>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</si>
  <si>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</si>
  <si>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</si>
  <si>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</si>
  <si>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</si>
  <si>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</si>
  <si>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</si>
  <si>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</si>
  <si>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</si>
  <si>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</si>
  <si>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</si>
  <si>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</si>
  <si>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</si>
  <si>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</si>
  <si>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</si>
  <si>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</si>
  <si>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</si>
  <si>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</si>
  <si>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</si>
  <si>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</si>
  <si>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</si>
  <si>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</si>
  <si>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</si>
  <si>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</si>
  <si>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</si>
  <si>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</si>
  <si>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</si>
  <si>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17.1</t>
  </si>
  <si>
    <t>17.2</t>
  </si>
  <si>
    <t>17.3</t>
  </si>
  <si>
    <t>17.4</t>
  </si>
  <si>
    <t>17.5</t>
  </si>
  <si>
    <t>17.6</t>
  </si>
  <si>
    <t>17.7</t>
  </si>
  <si>
    <t>17.8</t>
  </si>
  <si>
    <t>17.9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</si>
  <si>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</si>
  <si>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</si>
  <si>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</si>
  <si>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</si>
  <si>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</si>
  <si>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</si>
  <si>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</si>
  <si>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</si>
  <si>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</si>
  <si>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</si>
  <si>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</si>
  <si>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</si>
  <si>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</si>
  <si>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</si>
  <si>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</si>
  <si>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</si>
  <si>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</si>
  <si>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</si>
  <si>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</si>
  <si>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</si>
  <si>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</si>
  <si>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</si>
  <si>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</si>
  <si>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</si>
  <si>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</si>
  <si>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</si>
  <si>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</si>
  <si>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</si>
  <si>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</si>
  <si>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</si>
  <si>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</si>
  <si>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</si>
  <si>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</si>
  <si>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</si>
  <si>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</si>
  <si>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</si>
  <si>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</si>
  <si>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</si>
  <si>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</si>
  <si>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</si>
  <si>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</si>
  <si>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2.B. COSTES NO SUBVENCIONABLES</t>
  </si>
  <si>
    <t>CNS.1</t>
  </si>
  <si>
    <t>CNS.2</t>
  </si>
  <si>
    <t>CNS.3</t>
  </si>
  <si>
    <t>CNS.4</t>
  </si>
  <si>
    <t>CNS.5</t>
  </si>
  <si>
    <t>CNS.6</t>
  </si>
  <si>
    <t>CNS.7</t>
  </si>
  <si>
    <t>CNS.8</t>
  </si>
  <si>
    <t>CNS.9</t>
  </si>
  <si>
    <t>CNS.10</t>
  </si>
  <si>
    <t>CNS.11</t>
  </si>
  <si>
    <t>CNS.12</t>
  </si>
  <si>
    <t>CNS.13</t>
  </si>
  <si>
    <t>CNS.14</t>
  </si>
  <si>
    <t>CNS.15</t>
  </si>
  <si>
    <t>CNS.16</t>
  </si>
  <si>
    <t>CNS.17</t>
  </si>
  <si>
    <t>CNS.18</t>
  </si>
  <si>
    <t>CNS.19</t>
  </si>
  <si>
    <t>CNS.20</t>
  </si>
  <si>
    <t>CNS.21</t>
  </si>
  <si>
    <t>CNS.22</t>
  </si>
  <si>
    <t>CNS.23</t>
  </si>
  <si>
    <t>CNS.24</t>
  </si>
  <si>
    <t>CNS.25</t>
  </si>
  <si>
    <t>CNS.26</t>
  </si>
  <si>
    <t>CNS.27</t>
  </si>
  <si>
    <t>CNS.28</t>
  </si>
  <si>
    <t>CNS.29</t>
  </si>
  <si>
    <t>CNS.30</t>
  </si>
  <si>
    <t>CNS.31</t>
  </si>
  <si>
    <t>CNS.32</t>
  </si>
  <si>
    <t>CNS.33</t>
  </si>
  <si>
    <t>CNS.34</t>
  </si>
  <si>
    <t>CNS.35</t>
  </si>
  <si>
    <t>CNS.36</t>
  </si>
  <si>
    <t>CNS.37</t>
  </si>
  <si>
    <t>CNS.38</t>
  </si>
  <si>
    <t>CNS.39</t>
  </si>
  <si>
    <t>CNS.40</t>
  </si>
  <si>
    <t>CNS.41</t>
  </si>
  <si>
    <t>CNS.42</t>
  </si>
  <si>
    <t>CNS.43</t>
  </si>
  <si>
    <t>CNS.44</t>
  </si>
  <si>
    <t>CNS.45</t>
  </si>
  <si>
    <t>CNS.46</t>
  </si>
  <si>
    <t>CNS.47</t>
  </si>
  <si>
    <t>CNS.48</t>
  </si>
  <si>
    <t>CNS.49</t>
  </si>
  <si>
    <t>CNS.50</t>
  </si>
  <si>
    <t>TOTAL 2.B. COSTES NO SUBVENCIONABLES</t>
  </si>
  <si>
    <t>TOTAL CAPÍTULO 4</t>
  </si>
  <si>
    <t>Límites del capítulos 4 (Base 20.3):
- Deberán estar vinculados a la organización y desarrollo del proyecto.
- Ser estrictamente necesarios para la adecuada preparación y ejecución.
- No contar con subvención alguna de la Consejería de Universidades, Ciencia e Innovación y Cultura del Gobierno de Canarias.
- No contar con ninguna otra subvención pública con idéntica finalidad.</t>
  </si>
  <si>
    <r>
      <rPr>
        <b/>
        <sz val="10"/>
        <color theme="1"/>
        <rFont val="Arial"/>
        <family val="2"/>
      </rPr>
      <t xml:space="preserve">6. </t>
    </r>
    <r>
      <rPr>
        <sz val="10"/>
        <color theme="1"/>
        <rFont val="Arial"/>
        <family val="2"/>
      </rPr>
      <t xml:space="preserve">Gastos de </t>
    </r>
    <r>
      <rPr>
        <b/>
        <sz val="10"/>
        <color theme="1"/>
        <rFont val="Arial"/>
        <family val="2"/>
      </rPr>
      <t>contratación de servicios</t>
    </r>
    <r>
      <rPr>
        <sz val="10"/>
        <color theme="1"/>
        <rFont val="Arial"/>
        <family val="2"/>
      </rPr>
      <t xml:space="preserve"> [</t>
    </r>
    <r>
      <rPr>
        <b/>
        <sz val="10"/>
        <color theme="1"/>
        <rFont val="Arial"/>
        <family val="2"/>
      </rPr>
      <t>6.1</t>
    </r>
    <r>
      <rPr>
        <sz val="10"/>
        <color theme="1"/>
        <rFont val="Arial"/>
        <family val="2"/>
      </rPr>
      <t>: técnicos y profesionales durante cualquiera de las fases (de preproducción y planificación, producción y celebración, posproducción y evaluación) del proyecto, incluidos los gastos de contratación de servicios profesionales de dirección, producción, gestión, organización, de asistencia en eventos], [</t>
    </r>
    <r>
      <rPr>
        <b/>
        <sz val="10"/>
        <color theme="1"/>
        <rFont val="Arial"/>
        <family val="2"/>
      </rPr>
      <t>6.2</t>
    </r>
    <r>
      <rPr>
        <sz val="10"/>
        <color theme="1"/>
        <rFont val="Arial"/>
        <family val="2"/>
      </rPr>
      <t>: presentadores/as, moderadores/as, intervinientes, artistas o profesionales expertos].</t>
    </r>
  </si>
  <si>
    <r>
      <rPr>
        <b/>
        <sz val="10"/>
        <color theme="1"/>
        <rFont val="Arial"/>
        <family val="2"/>
      </rPr>
      <t xml:space="preserve">6.1. </t>
    </r>
    <r>
      <rPr>
        <sz val="10"/>
        <color theme="1"/>
        <rFont val="Arial"/>
        <family val="2"/>
      </rPr>
      <t xml:space="preserve">Gastos de </t>
    </r>
    <r>
      <rPr>
        <b/>
        <sz val="10"/>
        <color theme="1"/>
        <rFont val="Arial"/>
        <family val="2"/>
      </rPr>
      <t>contratación de servicios profesionales</t>
    </r>
    <r>
      <rPr>
        <sz val="10"/>
        <color theme="1"/>
        <rFont val="Arial"/>
        <family val="2"/>
      </rPr>
      <t xml:space="preserve"> para la </t>
    </r>
    <r>
      <rPr>
        <b/>
        <sz val="10"/>
        <color theme="1"/>
        <rFont val="Arial"/>
        <family val="2"/>
      </rPr>
      <t>dirección</t>
    </r>
    <r>
      <rPr>
        <sz val="10"/>
        <color theme="1"/>
        <rFont val="Arial"/>
        <family val="2"/>
      </rPr>
      <t xml:space="preserve">, coordinación, gestión, supervisión, monitorización, </t>
    </r>
    <r>
      <rPr>
        <b/>
        <sz val="10"/>
        <color theme="1"/>
        <rFont val="Arial"/>
        <family val="2"/>
      </rPr>
      <t>producción</t>
    </r>
    <r>
      <rPr>
        <sz val="10"/>
        <color theme="1"/>
        <rFont val="Arial"/>
        <family val="2"/>
      </rPr>
      <t xml:space="preserve">, soporte </t>
    </r>
    <r>
      <rPr>
        <b/>
        <sz val="10"/>
        <color theme="1"/>
        <rFont val="Arial"/>
        <family val="2"/>
      </rPr>
      <t>técnico</t>
    </r>
    <r>
      <rPr>
        <sz val="10"/>
        <color theme="1"/>
        <rFont val="Arial"/>
        <family val="2"/>
      </rPr>
      <t>, asistencia técnica, logística, apoyo técnico o similares no podrán exceder, conjuntamente, el treinta por ciento (30%) del coste reconocido del proyecto.</t>
    </r>
  </si>
  <si>
    <r>
      <rPr>
        <b/>
        <sz val="10"/>
        <color theme="1"/>
        <rFont val="Arial"/>
        <family val="2"/>
      </rPr>
      <t>6.2.</t>
    </r>
    <r>
      <rPr>
        <sz val="10"/>
        <color theme="1"/>
        <rFont val="Arial"/>
        <family val="2"/>
      </rPr>
      <t xml:space="preserve"> Gastos de </t>
    </r>
    <r>
      <rPr>
        <b/>
        <sz val="10"/>
        <color theme="1"/>
        <rFont val="Arial"/>
        <family val="2"/>
      </rPr>
      <t>contratación de servicios profesionales</t>
    </r>
    <r>
      <rPr>
        <sz val="10"/>
        <color theme="1"/>
        <rFont val="Arial"/>
        <family val="2"/>
      </rPr>
      <t xml:space="preserve"> de presentadores/as, moderadores/as, intervinientes, </t>
    </r>
    <r>
      <rPr>
        <b/>
        <sz val="10"/>
        <color theme="1"/>
        <rFont val="Arial"/>
        <family val="2"/>
      </rPr>
      <t>artistas</t>
    </r>
    <r>
      <rPr>
        <sz val="10"/>
        <color theme="1"/>
        <rFont val="Arial"/>
        <family val="2"/>
      </rPr>
      <t xml:space="preserve"> o profesionales expertos.</t>
    </r>
  </si>
  <si>
    <r>
      <t>% del subcapítulo 6.1 sobre el coste total del proyecto</t>
    </r>
    <r>
      <rPr>
        <sz val="10"/>
        <color rgb="FFFF0000"/>
        <rFont val="Arial"/>
        <family val="2"/>
      </rPr>
      <t>*</t>
    </r>
  </si>
  <si>
    <t>- Límite exclusivo del subcapítulo 6.1: 30 % del coste reconocido del proyecto (Base 20.3).</t>
  </si>
  <si>
    <t>TOTAL CAPÍTULO 7</t>
  </si>
  <si>
    <t>TOTAL CAPÍTULO 8</t>
  </si>
  <si>
    <t>TOTAL CAPÍTULO 9</t>
  </si>
  <si>
    <t>TOTAL CAPÍTULO 10</t>
  </si>
  <si>
    <t>TOTAL CAPÍTULO 11</t>
  </si>
  <si>
    <t>TOTAL CAPÍTULO 12</t>
  </si>
  <si>
    <t>- Para la correcta aplicación de los límites, el capítulo 13 se ha dividido en dos subcapítulos.
- Atención, este capítulo 13 es el único capítulo donde se puede imputar el coste del personal propio (salario y cobertura social).
- Límite del subcapítulos 13.1: meses, semanas o días directamente relacionados con el proyecto y/o sus actividades, con relación a la proporción del tiempo de trabajo efectivamente dedicado al proyecto y/o sus actividades (Base 20.3).</t>
  </si>
  <si>
    <t>TOTAL SUBCAPÍTULO 13.1</t>
  </si>
  <si>
    <t>- Atención, el capítulo 15 solo es aplicable si la persona interesada es una persona física.
- Se entiende por " gastos del trabajo desarrollado por sí misma para la ejecución del proyecto": funciones desempeñadas son exclusivas, no habiéndose contratado ninguna otra persona para su desempeño, y que se derivan de las necesidades de planificación, supervisión, gestión, desarrollo del proyecto y sus actividades y de coordinación de los equipos implicados en el mismo (Base 24.1). 
- Por consiguiente, los gastos de servicios artísticos realizados por la persona física solicitante, no están contemplados.</t>
  </si>
  <si>
    <t>TOTAL CAPÍTULO 15</t>
  </si>
  <si>
    <r>
      <t>% del capítulo 15 sobre el coste total del proyecto</t>
    </r>
    <r>
      <rPr>
        <sz val="10"/>
        <color rgb="FFFF0000"/>
        <rFont val="Arial"/>
        <family val="2"/>
      </rPr>
      <t>*</t>
    </r>
  </si>
  <si>
    <t>TOTAL CAPÍTULO 16</t>
  </si>
  <si>
    <r>
      <t>% del capítulo 16 sobre el coste total del proyecto</t>
    </r>
    <r>
      <rPr>
        <sz val="10"/>
        <color rgb="FFFF0000"/>
        <rFont val="Arial"/>
        <family val="2"/>
      </rPr>
      <t>*</t>
    </r>
  </si>
  <si>
    <r>
      <t xml:space="preserve">TOTAL 2.A. CAPÍTULOS DE COSTES SUBVENCIONABLES </t>
    </r>
    <r>
      <rPr>
        <sz val="10"/>
        <rFont val="Arial"/>
        <family val="2"/>
      </rPr>
      <t>(Capítulos 1-17)</t>
    </r>
  </si>
  <si>
    <r>
      <t xml:space="preserve">TOTAL CAPÍTULO 6 </t>
    </r>
    <r>
      <rPr>
        <sz val="10"/>
        <color theme="1"/>
        <rFont val="Arial"/>
        <family val="2"/>
      </rPr>
      <t>(6.1+6.2)</t>
    </r>
  </si>
  <si>
    <r>
      <t xml:space="preserve">TOTAL CAPÍTULO 13 </t>
    </r>
    <r>
      <rPr>
        <sz val="10"/>
        <color theme="1"/>
        <rFont val="Arial"/>
        <family val="2"/>
      </rPr>
      <t>(13.1+13.2)</t>
    </r>
  </si>
  <si>
    <t>Límites del subcapítulo 13.2 (Base 20.3): 
- 20.000,00 €.
- 10 % del coste reconocido del proyecto.
- Meses, semanas o días directamente relacionados con el proyecto y/o sus actividades, con relación a la proporción del tiempo de trabajo efectivamente dedicado al proyecto y/o sus actividades (Base 20.3)</t>
  </si>
  <si>
    <t>- Atención, el subcapítulo 13.2. solo es aplicable si la persona interesada es una persona jurídica.</t>
  </si>
  <si>
    <t>Límites del capítulo 17 (Base 20.3):
- Gastos directos y exclusivamente relacionados con el proyecto y/o sus actividades.
- 5 % del coste reconocido del proyecto.</t>
  </si>
  <si>
    <t>- La cuantía de subvención solicitada no podrá superar (Base 9):
   Límite absoluto: 70.000,00 €
   Límite relativo: 50 % del gasto subvencionable según el presupuesto presentado. 
- Debe coincidir con la celda "Cantidad a financiar con la subv. TOTAL"</t>
  </si>
  <si>
    <r>
      <t>TOTAL 2. PRESUPUESTO DETALLADO DEL COSTE TOTAL DEL PROYECTO (</t>
    </r>
    <r>
      <rPr>
        <sz val="12"/>
        <color theme="1"/>
        <rFont val="Arial"/>
        <family val="2"/>
      </rPr>
      <t>2.A+2.B)</t>
    </r>
  </si>
  <si>
    <r>
      <t>% del subcapítulo 13.2 sobre el coste total del proyecto</t>
    </r>
    <r>
      <rPr>
        <sz val="10"/>
        <color rgb="FFFF0000"/>
        <rFont val="Arial"/>
        <family val="2"/>
      </rPr>
      <t>*</t>
    </r>
  </si>
  <si>
    <t>Cuota IGIC TOTAL</t>
  </si>
  <si>
    <t>A financiar TOTAL</t>
  </si>
  <si>
    <t>Naturaleza financiación pública</t>
  </si>
  <si>
    <r>
      <rPr>
        <b/>
        <sz val="10"/>
        <color rgb="FFFF0000"/>
        <rFont val="Arial"/>
        <family val="2"/>
      </rPr>
      <t>**</t>
    </r>
    <r>
      <rPr>
        <b/>
        <sz val="10"/>
        <color theme="1"/>
        <rFont val="Arial"/>
        <family val="2"/>
      </rPr>
      <t>Cuota IGIC estimada</t>
    </r>
  </si>
  <si>
    <r>
      <t xml:space="preserve">- Los importes de los gastos deben ser sin impuestos indirectos (IGIC).
- </t>
    </r>
    <r>
      <rPr>
        <sz val="10"/>
        <color rgb="FFFF0000"/>
        <rFont val="Arial"/>
        <family val="2"/>
      </rPr>
      <t>*</t>
    </r>
    <r>
      <rPr>
        <sz val="10"/>
        <color theme="1"/>
        <rFont val="Arial"/>
        <family val="2"/>
      </rPr>
      <t xml:space="preserve"> </t>
    </r>
    <r>
      <rPr>
        <sz val="10"/>
        <color rgb="FFFF0000"/>
        <rFont val="Arial"/>
        <family val="2"/>
      </rPr>
      <t>NOTA ACLARATORIA</t>
    </r>
    <r>
      <rPr>
        <sz val="10"/>
        <color theme="1"/>
        <rFont val="Arial"/>
        <family val="2"/>
      </rPr>
      <t xml:space="preserve"> sobre el cálculo orientativo de los límites porcentuales de los capítulos con restricciones en la segunda hoja de este libro.
- En la web del ICDC relativa a esta subvención, tiene distintos recursos que pudieran ser de su interés: guías, preguntas frecuentes, tutorial para aportar nueva documentación en la Sede Electrónica, etc.</t>
    </r>
  </si>
  <si>
    <t>Límites de los capítulos de costes subvencionables</t>
  </si>
  <si>
    <r>
      <rPr>
        <b/>
        <sz val="10"/>
        <color rgb="FFFF0000"/>
        <rFont val="Arial"/>
        <family val="2"/>
      </rPr>
      <t>*</t>
    </r>
    <r>
      <rPr>
        <b/>
        <sz val="10"/>
        <color theme="1"/>
        <rFont val="Arial"/>
        <family val="2"/>
      </rPr>
      <t>Cálculo de los límites de los capítulos de costes subvencionables</t>
    </r>
  </si>
  <si>
    <t xml:space="preserve"> - Conforme a la Base 20.3, los límites porcentuales de ciertos capítulos de costes subvencionables se calculan tomando el coste reconocido del proyecto como base porcentual.
 - Por definición, el coste reconocido del proyecto se conocerá en la posterior fase de justificación, si el proyecto es estimado (Base 1.3).
 - Por consiguiente, en esta fase temprana del procedimiento de la subvención, no es posible calcular con certeza los límites porcentuales.
 - Sin embargo, el valor del coste reconocido debería coincidir con el valor del coste total del proyecto según el presente presupuesto, siempre y cuando, la justificación se realice correctamente.
 - En el presente modelo de Memoria Económica, el coste total del proyecto se encuentran en la celda "TOTAL 2. PRESUPUESTO DETALLADO DEL COSTE TOTAL DEL PROYECTO (2.A+2.B)".
 - A título orientativo, se ha considerado conveniente aproximar los límites porcentuales de los capítulos de costes con dichas restricciones porcentuales, estimando el cálculo en base al coste total del proyecto. Sin perjuicio, del cálculo certero, jurídicamente válido y las consecuencias de su aplicación que se realizará en la posterior fase de justificación con el parámetro correcto, el coste reconocido.</t>
  </si>
  <si>
    <t>- Conforme con la Base 11.5.2.a): "La memoria económica deberá contener: […] El coste subvencionable […] identificando los gastos para los que se solicita expresamente la subvención.".
- Es decir, ¿qué gastos se pretenden financiar/cubrir con la cuantía solicitada? ¿Hacia qué gastos se va a imputar el dinero que se está solicitando?
- En el presente modelo, dicha columna se denominará "Cantidad a financiar con la sub." o versión acortada "A financiar".
- A título de ejemplo: A) Usted solicita= 15.000 €; B) indica que su proyecto únicamente tiene unos gastos en el Capítulo 2 Marketing y comunicación por importe= 10.000 € y en el Capítulo 5 Gastos de Producción= 60.000 €; C) Usted decide que los 15.000 van a ser destinados a cubrir los 10.000 de Marketing y los restantes 5.000 a cubrir parcialmente los Gastos de Producción. La distribución es flexible.
- La sumatoria de esta columna, "Cantidad a financiar con la subv. TOTAL", deberá coincidir con la cantidad solicitada.</t>
  </si>
  <si>
    <t>- Conforme a la Base 11.5.2.a): "La Memoria económica deberá contener: […] El coste subvencionable […] especificando de forma separada el IGIC".
- Se entiende por "IGIC", la "Cuota de IGIC". La cual, por definición, se expresa en términos absolutos euros.
- Ante los posibles obstáculos para obtener la cuota de IGIC ejecutada o por ejecutar, se permite una estimación.</t>
  </si>
  <si>
    <t>- Especial atención en futura fase de justificación (Base 24.1). Click aquí.</t>
  </si>
  <si>
    <t>Especial atención en futura fase de justificación (Base 24.1). Click aquí.</t>
  </si>
  <si>
    <t>Especial atención en justificación capítulo 13</t>
  </si>
  <si>
    <t>Especial atención en justificación capítulo 15</t>
  </si>
  <si>
    <t>Especial atención en justificación fuentes de financiación</t>
  </si>
  <si>
    <r>
      <t xml:space="preserve">* Acorde a la Base 24.1, para la futura justificación de los gastos del </t>
    </r>
    <r>
      <rPr>
        <b/>
        <sz val="10"/>
        <color theme="1"/>
        <rFont val="Arial"/>
        <family val="2"/>
      </rPr>
      <t>capítulo 13. “Gastos de salarios y cobertura social”</t>
    </r>
    <r>
      <rPr>
        <sz val="10"/>
        <color theme="1"/>
        <rFont val="Arial"/>
        <family val="2"/>
      </rPr>
      <t>, se deberá aportar:
   - Relación del personal vinculado al proyecto con indicación de su puesto y categoría profesional.
   - Cronograma de trabajo de los meses correspondientes a su trabajo en el proyecto con indicación del número de horas que cada trabajador ha dedicado a este.
   - Las nóminas de los/as trabajadores/as vinculados al proyecto de los meses correspondientes a su trabajo en este.
   - Justificante del pago de las nóminas.
   - Documentos RLC (recibo de liquidación de cotizaciones) con su correspondiente justificante de pago y RNT (relación nominal de trabajadores) presentados ante la Tesorería General de la Seguridad Social de los meses correspondientes a su trabajo en el proyecto.</t>
    </r>
  </si>
  <si>
    <r>
      <t xml:space="preserve">* Acorde a la Base 24.1, para la futura justificación de los gastos del </t>
    </r>
    <r>
      <rPr>
        <b/>
        <sz val="10"/>
        <color theme="1"/>
        <rFont val="Arial"/>
        <family val="2"/>
      </rPr>
      <t>capítulo 15. “Gastos del trabajo desarrollado por sí misma en el caso de personas física”,</t>
    </r>
    <r>
      <rPr>
        <sz val="10"/>
        <color theme="1"/>
        <rFont val="Arial"/>
        <family val="2"/>
      </rPr>
      <t xml:space="preserve"> se deberá aportar:
   - Una memoria justificativa de la necesidad del gasto y su vinculación con el proyecto y/o sus actividades, de que su cuantía es acorde a los precios de mercado, de que las funciones desempeñadas son exclusivas, no habiéndose contratado ninguna otra persona para su desempeño, y que se derivan de las necesidades de planificación, supervisión, gestión, desarrollo del proyecto y sus actividades y de coordinación de los equipos implicados en el mismo.</t>
    </r>
  </si>
  <si>
    <r>
      <t xml:space="preserve">* Acorde a la Base 24.1, para la futura justificación de las </t>
    </r>
    <r>
      <rPr>
        <b/>
        <sz val="10"/>
        <color theme="1"/>
        <rFont val="Arial"/>
        <family val="2"/>
      </rPr>
      <t>fuentes de financiación ajenas</t>
    </r>
    <r>
      <rPr>
        <sz val="10"/>
        <color theme="1"/>
        <rFont val="Arial"/>
        <family val="2"/>
      </rPr>
      <t xml:space="preserve">, se deberá aportar según la naturaleza de la fuente:
   - Los ingresos percibidos a través de </t>
    </r>
    <r>
      <rPr>
        <b/>
        <sz val="10"/>
        <color theme="1"/>
        <rFont val="Arial"/>
        <family val="2"/>
      </rPr>
      <t>subvenciones públicas</t>
    </r>
    <r>
      <rPr>
        <sz val="10"/>
        <color theme="1"/>
        <rFont val="Arial"/>
        <family val="2"/>
      </rPr>
      <t xml:space="preserve">, mediante la </t>
    </r>
    <r>
      <rPr>
        <b/>
        <sz val="10"/>
        <color theme="1"/>
        <rFont val="Arial"/>
        <family val="2"/>
      </rPr>
      <t>resolución definitiva</t>
    </r>
    <r>
      <rPr>
        <sz val="10"/>
        <color theme="1"/>
        <rFont val="Arial"/>
        <family val="2"/>
      </rPr>
      <t xml:space="preserve"> a que hubieran dado lugar.
   - Los ingresos percibidos a través de </t>
    </r>
    <r>
      <rPr>
        <b/>
        <sz val="10"/>
        <color theme="1"/>
        <rFont val="Arial"/>
        <family val="2"/>
      </rPr>
      <t>patrocinios públicos o privados</t>
    </r>
    <r>
      <rPr>
        <sz val="10"/>
        <color theme="1"/>
        <rFont val="Arial"/>
        <family val="2"/>
      </rPr>
      <t xml:space="preserve">, mediante el correspondiente </t>
    </r>
    <r>
      <rPr>
        <b/>
        <sz val="10"/>
        <color theme="1"/>
        <rFont val="Arial"/>
        <family val="2"/>
      </rPr>
      <t>contrato</t>
    </r>
    <r>
      <rPr>
        <sz val="10"/>
        <color theme="1"/>
        <rFont val="Arial"/>
        <family val="2"/>
      </rPr>
      <t xml:space="preserve"> donde conste la cantidad concreta recibida.
   - Los ingresos por </t>
    </r>
    <r>
      <rPr>
        <b/>
        <sz val="10"/>
        <color theme="1"/>
        <rFont val="Arial"/>
        <family val="2"/>
      </rPr>
      <t>cesión de derechos, alquileres de espacios, venta de entradas y cualesquiera otros</t>
    </r>
    <r>
      <rPr>
        <sz val="10"/>
        <color theme="1"/>
        <rFont val="Arial"/>
        <family val="2"/>
      </rPr>
      <t xml:space="preserve"> se deberán acreditar mediante cualquier </t>
    </r>
    <r>
      <rPr>
        <b/>
        <sz val="10"/>
        <color theme="1"/>
        <rFont val="Arial"/>
        <family val="2"/>
      </rPr>
      <t>medio válido en derecho</t>
    </r>
    <r>
      <rPr>
        <sz val="10"/>
        <color theme="1"/>
        <rFont val="Arial"/>
        <family val="2"/>
      </rPr>
      <t>, haciendo constar la cantidad concreta percibida.</t>
    </r>
  </si>
  <si>
    <t>Límites del capítulo 16 (Base 20.3):
- Parte razonablemente de acuerdo con los principios y normas de contabilidad generalmente admitidas y en la medida en que correspondan al periodo de ejecución del proyecto.
- 10 % del coste reconocido del proyecto.</t>
  </si>
  <si>
    <r>
      <t xml:space="preserve">* Restricciones en </t>
    </r>
    <r>
      <rPr>
        <b/>
        <sz val="10"/>
        <color theme="1"/>
        <rFont val="Arial"/>
        <family val="2"/>
      </rPr>
      <t>términos absolutos euros</t>
    </r>
    <r>
      <rPr>
        <sz val="10"/>
        <color theme="1"/>
        <rFont val="Arial"/>
        <family val="2"/>
      </rPr>
      <t xml:space="preserve"> en los capítulos (Base 20.3):
   - Una parte del capítulo 13 renombrado como 13.2. “Gastos de salarios y cobertura social de las personas socias”: 20.000,00 €
   - 15. “Gastos del trabajo desarrollado por sí misma en el caso de personas física”: 20.000,00 €
* Restricciones </t>
    </r>
    <r>
      <rPr>
        <b/>
        <sz val="10"/>
        <color theme="1"/>
        <rFont val="Arial"/>
        <family val="2"/>
      </rPr>
      <t>porcentuales</t>
    </r>
    <r>
      <rPr>
        <sz val="10"/>
        <color theme="1"/>
        <rFont val="Arial"/>
        <family val="2"/>
      </rPr>
      <t xml:space="preserve"> en los capítulos (Base 20.3):
   - 2. “Gastos de marketing y comunicación”: 20 % del Coste Reconocido del proyecto (en adelante, CR).
   - Una parte del capítulo 6 renombrado como 6.1. “Gastos de servicios profesionales de dirección, producción, técnicos, entre otros”: 30 % CR.
   - Una parte del capítulo 13 renombrado como 13.2. “Gastos de salarios y cobertura social de las personas socias”: 10 % CR.
   - 15. “Gastos del trabajo desarrollado por sí misma en el caso de personas física”: 10 % CR.
   - 16. “Gastos generales”: 10 % CR.
   - 17. “Gastos de representación”: 5 % CR.
* Restricciones </t>
    </r>
    <r>
      <rPr>
        <b/>
        <sz val="10"/>
        <color theme="1"/>
        <rFont val="Arial"/>
        <family val="2"/>
      </rPr>
      <t>cualitativas</t>
    </r>
    <r>
      <rPr>
        <sz val="10"/>
        <color theme="1"/>
        <rFont val="Arial"/>
        <family val="2"/>
      </rPr>
      <t xml:space="preserve"> en los capítulos (Base 20.3):
   - 3. “Gastos de viajes y traslados” y 4. “Gastos de alojamientos”: 
      • Deberán estar vinculados a la organización y desarrollo del proyecto.
      • Ser estrictamente necesarios para la adecuada preparación y ejecución.
      • No contar con subvención alguna de la Consejería de Universidades, Ciencia e Innovación y Cultura del Gobierno de Canarias.
      • No contar con ninguna otra subvención pública con idéntica finalidad.
   - 16. “Gastos generales”: parte razonablemente de acuerdo con los principios y normas de contabilidad generalmente admitidas y en la medida en que correspondan al periodo de ejecución del proyecto
   - 17. “Gastos de representación”: gastos directos y exclusivamente relacionado con el proyecto y/o sus actividades.
* Restricciones </t>
    </r>
    <r>
      <rPr>
        <b/>
        <sz val="10"/>
        <color theme="1"/>
        <rFont val="Arial"/>
        <family val="2"/>
      </rPr>
      <t>temporalmente</t>
    </r>
    <r>
      <rPr>
        <sz val="10"/>
        <color theme="1"/>
        <rFont val="Arial"/>
        <family val="2"/>
      </rPr>
      <t xml:space="preserve"> en los capítulos (Base 20.3):
   - 13. “Gastos de salarios y cobertura social”: meses, semanas o días directamente relacionados con el proyecto y/o sus actividades, con relación a la proporción del tiempo de trabajo efectivamente dedicado al proyecto y/o sus actividades.
   - 14. “Cuotas autónomo de la persona física solicitante”: 3 meses anteriores al periodo de ejecución del proyecto y hasta la finalización de este.
* El exceso de alguno de los límites, no excluye al proyecto. Sin embargo, en la posterior fase de justificación, si el proyecto es estimado, ese exceso será considerado coste no subvencionable.
* Su cálculo definitivo, jurídicamente válido y las consecuencias de su aplicación, se realizará en la posterior fase de justificación, si el proyecto ha sido estimado.
</t>
    </r>
  </si>
  <si>
    <t>Desglose de los costes</t>
  </si>
  <si>
    <t>- **Observaciones sobre "Cuota IGIC estimada" en la segunda hoja de este libro.</t>
  </si>
  <si>
    <t>- El parámetro "Cantidad a financiar con la subv." está definido en la segunda hoja de este libro.</t>
  </si>
  <si>
    <t>I) Aportaciones en especie</t>
  </si>
  <si>
    <t>II) Capitalizaciones</t>
  </si>
  <si>
    <t>Celdas grises de autocálculo según lo cumplimentado en "2.B. COSTES NO SUBVENCIONABLES"</t>
  </si>
  <si>
    <r>
      <t xml:space="preserve">TOTAL 3. PLAN DE FINANCIACIÓN </t>
    </r>
    <r>
      <rPr>
        <sz val="10"/>
        <color theme="1"/>
        <rFont val="Arial"/>
        <family val="2"/>
      </rPr>
      <t>(3.A+3.B)</t>
    </r>
  </si>
  <si>
    <r>
      <t>TOTAL 3.B. RECURSOS EXTERNOS</t>
    </r>
    <r>
      <rPr>
        <sz val="10"/>
        <color theme="1"/>
        <rFont val="Arial"/>
        <family val="2"/>
      </rPr>
      <t xml:space="preserve"> (3.B.a-e)</t>
    </r>
  </si>
  <si>
    <t>3. PLAN DE FINANCIACIÓN</t>
  </si>
  <si>
    <t>- Requisito del Coste Total del proyecto: igual o superior a 100.000,00 €, impuestos no incluidos (Bases 6.c y 7.2.d). Motivo de exclusión.
- La sumatoria "Cantidad a financiar con la subvención TOTAL" debe coincidir con la celda "Cuantía solicitada".</t>
  </si>
  <si>
    <t>Para garantizar la coherencia de los mensajes automáticos (celdas naranjas o rojas), es necesario cumplimentar todo el documento. Por favor, cuando termine de introducir datos vaya a la CELDA I1195 con formato de lista desplegable y seleccione "Sí, he terminado de cumplimentar datos".</t>
  </si>
  <si>
    <t>Para garantizar la coherencia de los mensajes automáticos (celdas naranjas o rojas), es necesario cumplimentar todo el documento. Cuando termine de introducir datos, por favor, vuelva a la hoja "1. Memoria" justo debajo de las fuentes de financiación, CELDA I1195 con formato de lista desplegable y seleccione "Sí, he terminado de cumplimentar datos".</t>
  </si>
  <si>
    <t>¿Aportación en especie o Capitalización?</t>
  </si>
  <si>
    <t>Ninguno de los dos</t>
  </si>
  <si>
    <t>V1 7/7//2026</t>
  </si>
  <si>
    <r>
      <t xml:space="preserve">- Conforme a la Base 11.5.2.a): "El coste subvencionable se desglosará indicando los conceptos de gastos...". 
- Por consiguiente, cada uno de los costes cumplimentados en cualquiera de los diecisiete (17) capítulos de costes subvencionables, ocupará una fila y deberá señalar el concepto, entre otros parámetros.
- En cada capítulo hay cinco (5) filas visibles para cumplimentar. Hay capítulos que por su escasa concurrencia, cinco (5) filas serán sufientes. Sin embargo, hay otros capítulos para los que será insuficiente. Debajo de la quinta fila, tiene a su disposición más filas ocultas hasta un total de cincuenta (50). 
- Seleccione las dos filas contiguas → botón derecho → "Mostar"
- </t>
    </r>
    <r>
      <rPr>
        <sz val="10"/>
        <color rgb="FFFF0000"/>
        <rFont val="Arial"/>
        <family val="2"/>
      </rPr>
      <t>Por favor, oculte las filas que no vaya a necesitar. De este modo el documento no se extenderá innecesariamente. Gracias.</t>
    </r>
  </si>
  <si>
    <t>https://www.icdcultural.org/convocatorias</t>
  </si>
  <si>
    <t>- Conforme a la Base 11.5.2.a): "El coste no subvencionable se desglosará indicando los conceptos de gastos y otras operaciones necesarias, incluyendo en este apartado los gastos pagados directamente por otras personas, entidades o instituciones, las aportaciones en especie o capitalizaciones."
- Entendiendo por Capitalización: aportación de recursos o fondos propios de carácter patrimonial de la solicitante, o de terceros.
- Conforme a la Base 1.3: "En todo caso, deberán señalarse de forma clara los gastos subvencionables y los gastos no subvencionables que asume la persona o entidad solicitante de la subvención y aquellos que asumen otras personas, entidades o instituciones, si fuera el caso."
- Selección de "¿Aportación en especie o Capitalización?" y "Pagador" mediante lista desplegable.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</si>
</sst>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quot; del gasto subvencionable&quot;"/>
  </numFmts>
  <fonts count="19" x14ac:knownFonts="1">
    <font>
      <sz val="11"/>
      <color theme="1"/>
      <name val="Calibri"/>
      <family val="2"/>
      <scheme val="minor"/>
    </font>
    <font>
      <sz val="10"/>
      <color theme="1"/>
      <name val="Arial"/>
      <family val="2"/>
    </font>
    <font>
      <b/>
      <sz val="10"/>
      <color theme="1"/>
      <name val="Arial"/>
      <family val="2"/>
    </font>
    <font>
      <b/>
      <sz val="10"/>
      <color rgb="FFFF0000"/>
      <name val="Arial"/>
      <family val="2"/>
    </font>
    <font>
      <u/>
      <sz val="11"/>
      <color theme="10"/>
      <name val="Calibri"/>
      <family val="2"/>
      <scheme val="minor"/>
    </font>
    <font>
      <b/>
      <u/>
      <sz val="10"/>
      <color theme="1"/>
      <name val="Arial"/>
      <family val="2"/>
    </font>
    <font>
      <sz val="11"/>
      <color theme="1"/>
      <name val="Calibri"/>
      <family val="2"/>
      <scheme val="minor"/>
    </font>
    <font>
      <b/>
      <sz val="12"/>
      <color theme="1"/>
      <name val="Arial"/>
      <family val="2"/>
    </font>
    <font>
      <b/>
      <sz val="10"/>
      <name val="Arial"/>
      <family val="2"/>
    </font>
    <font>
      <sz val="10"/>
      <name val="Arial"/>
      <family val="2"/>
    </font>
    <font>
      <sz val="12"/>
      <color theme="1"/>
      <name val="Arial"/>
      <family val="2"/>
    </font>
    <font>
      <b/>
      <sz val="12"/>
      <color rgb="FFFF0000"/>
      <name val="Arial"/>
      <family val="2"/>
    </font>
    <font>
      <b/>
      <sz val="11"/>
      <color theme="1"/>
      <name val="Calibri"/>
      <family val="2"/>
      <scheme val="minor"/>
    </font>
    <font>
      <sz val="10"/>
      <color rgb="FFFF0000"/>
      <name val="Arial"/>
      <family val="2"/>
    </font>
    <font>
      <sz val="8"/>
      <name val="Calibri"/>
      <family val="2"/>
      <scheme val="minor"/>
    </font>
    <font>
      <sz val="14"/>
      <color theme="1"/>
      <name val="Arial"/>
      <family val="2"/>
    </font>
    <font>
      <u/>
      <sz val="14"/>
      <color theme="10"/>
      <name val="Arial"/>
      <family val="2"/>
    </font>
    <font>
      <b/>
      <sz val="14"/>
      <color theme="1"/>
      <name val="Arial"/>
      <family val="2"/>
    </font>
    <font>
      <u/>
      <sz val="14"/>
      <color theme="10"/>
      <name val="Calibri"/>
      <family val="2"/>
      <scheme val="minor"/>
    </font>
  </fonts>
  <fills count="13">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bgColor indexed="64"/>
      </patternFill>
    </fill>
    <fill>
      <patternFill patternType="solid">
        <fgColor rgb="FFFF8000"/>
        <bgColor indexed="64"/>
      </patternFill>
    </fill>
    <fill>
      <patternFill patternType="solid">
        <fgColor theme="8" tint="0.79998168889431442"/>
        <bgColor indexed="64"/>
      </patternFill>
    </fill>
    <fill>
      <patternFill patternType="solid">
        <fgColor theme="9"/>
        <bgColor indexed="64"/>
      </patternFill>
    </fill>
    <fill>
      <patternFill patternType="solid">
        <fgColor rgb="FF00B050"/>
        <bgColor indexed="64"/>
      </patternFill>
    </fill>
    <fill>
      <patternFill patternType="solid">
        <fgColor theme="0"/>
        <bgColor indexed="64"/>
      </patternFill>
    </fill>
    <fill>
      <patternFill patternType="solid">
        <fgColor rgb="FFFF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thin">
        <color indexed="64"/>
      </right>
      <top style="medium">
        <color rgb="FFFF0000"/>
      </top>
      <bottom style="thin">
        <color indexed="64"/>
      </bottom>
      <diagonal/>
    </border>
  </borders>
  <cellStyleXfs count="3">
    <xf numFmtId="0" fontId="0" fillId="0" borderId="0"/>
    <xf numFmtId="0" fontId="4" fillId="0" borderId="0" applyNumberFormat="0" applyFill="0" applyBorder="0" applyAlignment="0" applyProtection="0"/>
    <xf numFmtId="9" fontId="6" fillId="0" borderId="0" applyFont="0" applyFill="0" applyBorder="0" applyAlignment="0" applyProtection="0"/>
  </cellStyleXfs>
  <cellXfs count="250">
    <xf numFmtId="0" fontId="0" fillId="0" borderId="0" xfId="0"/>
    <xf numFmtId="0" fontId="1" fillId="10" borderId="1" xfId="0" applyFont="1" applyFill="1" applyBorder="1" applyAlignment="1" applyProtection="1">
      <alignment horizontal="left" vertical="center" wrapText="1"/>
      <protection locked="0"/>
    </xf>
    <xf numFmtId="164" fontId="1" fillId="2" borderId="1" xfId="0" applyNumberFormat="1" applyFont="1" applyFill="1" applyBorder="1" applyAlignment="1" applyProtection="1">
      <alignment horizontal="right" vertical="center"/>
      <protection locked="0"/>
    </xf>
    <xf numFmtId="164" fontId="1" fillId="2" borderId="1" xfId="0" applyNumberFormat="1" applyFont="1" applyFill="1" applyBorder="1" applyAlignment="1" applyProtection="1">
      <alignment horizontal="right" vertical="center" wrapText="1"/>
      <protection locked="0"/>
    </xf>
    <xf numFmtId="164" fontId="1" fillId="2" borderId="7" xfId="0" applyNumberFormat="1" applyFont="1" applyFill="1" applyBorder="1" applyAlignment="1" applyProtection="1">
      <alignment horizontal="right" vertical="center" wrapText="1"/>
      <protection locked="0"/>
    </xf>
    <xf numFmtId="164" fontId="1" fillId="2" borderId="6" xfId="0" applyNumberFormat="1" applyFont="1" applyFill="1" applyBorder="1" applyAlignment="1" applyProtection="1">
      <alignment horizontal="right" vertical="center"/>
      <protection locked="0"/>
    </xf>
    <xf numFmtId="0" fontId="12" fillId="4" borderId="1" xfId="0" applyFont="1" applyFill="1" applyBorder="1" applyAlignment="1">
      <alignment horizontal="center" vertical="center" wrapText="1"/>
    </xf>
    <xf numFmtId="0" fontId="0" fillId="0" borderId="0" xfId="0" applyAlignment="1">
      <alignment horizontal="center" vertical="center"/>
    </xf>
    <xf numFmtId="0" fontId="12" fillId="4" borderId="6" xfId="0" applyFont="1" applyFill="1"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lignment horizontal="left" vertical="center" wrapText="1"/>
    </xf>
    <xf numFmtId="0" fontId="0" fillId="0" borderId="0" xfId="0" applyAlignment="1">
      <alignment horizontal="left"/>
    </xf>
    <xf numFmtId="0" fontId="0" fillId="0" borderId="1" xfId="0" applyBorder="1" applyAlignment="1">
      <alignment horizontal="left"/>
    </xf>
    <xf numFmtId="0" fontId="0" fillId="0" borderId="0" xfId="0" applyAlignment="1">
      <alignment wrapText="1"/>
    </xf>
    <xf numFmtId="0" fontId="1" fillId="11" borderId="0" xfId="0" applyFont="1" applyFill="1" applyAlignment="1">
      <alignment horizontal="left" vertical="center"/>
    </xf>
    <xf numFmtId="0" fontId="2" fillId="11" borderId="0" xfId="0" applyFont="1" applyFill="1" applyAlignment="1">
      <alignment horizontal="left" vertical="center"/>
    </xf>
    <xf numFmtId="49" fontId="2" fillId="7" borderId="1" xfId="0" applyNumberFormat="1" applyFont="1" applyFill="1" applyBorder="1" applyAlignment="1">
      <alignment horizontal="left" vertical="center" wrapText="1"/>
    </xf>
    <xf numFmtId="49" fontId="1" fillId="0" borderId="1" xfId="0" applyNumberFormat="1" applyFont="1" applyBorder="1" applyAlignment="1">
      <alignment horizontal="justify" vertical="top" wrapText="1"/>
    </xf>
    <xf numFmtId="49" fontId="2" fillId="5" borderId="1" xfId="0" applyNumberFormat="1" applyFont="1" applyFill="1" applyBorder="1" applyAlignment="1">
      <alignment horizontal="left" vertical="center" wrapText="1"/>
    </xf>
    <xf numFmtId="49" fontId="1" fillId="0" borderId="1" xfId="0" applyNumberFormat="1" applyFont="1" applyBorder="1" applyAlignment="1">
      <alignment horizontal="left" vertical="top" wrapText="1"/>
    </xf>
    <xf numFmtId="49" fontId="1" fillId="11" borderId="0" xfId="0" applyNumberFormat="1" applyFont="1" applyFill="1" applyAlignment="1">
      <alignment horizontal="left" vertical="center"/>
    </xf>
    <xf numFmtId="0" fontId="1" fillId="11" borderId="0" xfId="0" applyFont="1" applyFill="1" applyAlignment="1">
      <alignment horizontal="center" vertical="center"/>
    </xf>
    <xf numFmtId="0" fontId="1" fillId="11" borderId="0" xfId="0" applyFont="1" applyFill="1" applyAlignment="1">
      <alignment horizontal="center" vertical="center" wrapText="1"/>
    </xf>
    <xf numFmtId="49" fontId="1" fillId="11" borderId="0" xfId="0" applyNumberFormat="1" applyFont="1" applyFill="1" applyAlignment="1">
      <alignment horizontal="justify" vertical="top" wrapText="1"/>
    </xf>
    <xf numFmtId="0" fontId="1" fillId="0" borderId="11" xfId="0" applyFont="1" applyBorder="1" applyAlignment="1">
      <alignment horizontal="left" vertical="center"/>
    </xf>
    <xf numFmtId="49" fontId="1" fillId="9" borderId="1"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49" fontId="1" fillId="7" borderId="1" xfId="0" applyNumberFormat="1" applyFont="1" applyFill="1" applyBorder="1" applyAlignment="1">
      <alignment horizontal="left" vertical="center" wrapText="1"/>
    </xf>
    <xf numFmtId="49" fontId="1" fillId="12" borderId="1" xfId="0" applyNumberFormat="1" applyFont="1" applyFill="1" applyBorder="1" applyAlignment="1">
      <alignment horizontal="left" vertical="center" wrapText="1"/>
    </xf>
    <xf numFmtId="0" fontId="3" fillId="11" borderId="1" xfId="0" applyFont="1" applyFill="1" applyBorder="1" applyAlignment="1">
      <alignment vertical="center" wrapText="1"/>
    </xf>
    <xf numFmtId="0" fontId="1" fillId="0" borderId="0" xfId="0" applyFont="1" applyAlignment="1">
      <alignment horizontal="left" vertical="center"/>
    </xf>
    <xf numFmtId="0" fontId="16" fillId="11" borderId="0" xfId="1" applyFont="1" applyFill="1" applyAlignment="1" applyProtection="1">
      <alignment vertical="center"/>
    </xf>
    <xf numFmtId="49" fontId="17" fillId="11" borderId="0" xfId="0" applyNumberFormat="1" applyFont="1" applyFill="1" applyAlignment="1">
      <alignment horizontal="left" vertical="center"/>
    </xf>
    <xf numFmtId="0" fontId="17" fillId="11" borderId="0" xfId="0" applyFont="1" applyFill="1" applyAlignment="1">
      <alignment horizontal="left" vertical="center"/>
    </xf>
    <xf numFmtId="0" fontId="2" fillId="11" borderId="0" xfId="0" applyFont="1" applyFill="1" applyAlignment="1">
      <alignment horizontal="center" vertical="center"/>
    </xf>
    <xf numFmtId="49" fontId="2" fillId="11" borderId="1" xfId="0" applyNumberFormat="1" applyFont="1" applyFill="1" applyBorder="1" applyAlignment="1">
      <alignment horizontal="center" vertical="center"/>
    </xf>
    <xf numFmtId="0" fontId="2" fillId="11" borderId="0" xfId="0" applyFont="1" applyFill="1" applyAlignment="1">
      <alignment horizontal="left" vertical="center" wrapText="1"/>
    </xf>
    <xf numFmtId="49" fontId="1" fillId="11" borderId="0" xfId="0" applyNumberFormat="1" applyFont="1" applyFill="1" applyAlignment="1">
      <alignment horizontal="left" vertical="center" wrapText="1"/>
    </xf>
    <xf numFmtId="0" fontId="1" fillId="11" borderId="0" xfId="0" applyFont="1" applyFill="1" applyAlignment="1">
      <alignment horizontal="left" vertical="center" wrapText="1"/>
    </xf>
    <xf numFmtId="49" fontId="2" fillId="11" borderId="0" xfId="0" applyNumberFormat="1" applyFont="1" applyFill="1" applyAlignment="1">
      <alignment horizontal="center" vertical="center"/>
    </xf>
    <xf numFmtId="0" fontId="2" fillId="11" borderId="0" xfId="0" applyFont="1" applyFill="1" applyAlignment="1">
      <alignment vertical="center" wrapText="1"/>
    </xf>
    <xf numFmtId="0" fontId="1" fillId="11" borderId="0" xfId="0" applyFont="1" applyFill="1" applyAlignment="1">
      <alignment vertical="center" wrapText="1"/>
    </xf>
    <xf numFmtId="0" fontId="1" fillId="11" borderId="0" xfId="0" applyFont="1" applyFill="1" applyAlignment="1">
      <alignment vertical="center"/>
    </xf>
    <xf numFmtId="0" fontId="2" fillId="11" borderId="0" xfId="0" applyFont="1" applyFill="1" applyAlignment="1">
      <alignment horizontal="center" vertical="center" wrapText="1"/>
    </xf>
    <xf numFmtId="0" fontId="2" fillId="11" borderId="4" xfId="0" applyFont="1" applyFill="1" applyBorder="1" applyAlignment="1">
      <alignment horizontal="center" vertical="center" wrapText="1"/>
    </xf>
    <xf numFmtId="0" fontId="2" fillId="11" borderId="10" xfId="0" applyFont="1" applyFill="1" applyBorder="1" applyAlignment="1">
      <alignment horizontal="center" vertical="center"/>
    </xf>
    <xf numFmtId="0" fontId="2" fillId="11" borderId="1" xfId="0" applyFont="1" applyFill="1" applyBorder="1" applyAlignment="1">
      <alignment horizontal="center" vertical="center"/>
    </xf>
    <xf numFmtId="10" fontId="2" fillId="4" borderId="9" xfId="2" applyNumberFormat="1" applyFont="1" applyFill="1" applyBorder="1" applyAlignment="1" applyProtection="1">
      <alignment horizontal="center" wrapText="1"/>
    </xf>
    <xf numFmtId="49" fontId="9" fillId="11" borderId="11" xfId="0" applyNumberFormat="1" applyFont="1" applyFill="1" applyBorder="1" applyAlignment="1">
      <alignment horizontal="left" vertical="center" wrapText="1"/>
    </xf>
    <xf numFmtId="0" fontId="1" fillId="0" borderId="3" xfId="0" applyFont="1" applyBorder="1" applyAlignment="1">
      <alignment horizontal="center" vertical="center"/>
    </xf>
    <xf numFmtId="49" fontId="1" fillId="11" borderId="0" xfId="0" applyNumberFormat="1" applyFont="1" applyFill="1" applyAlignment="1">
      <alignment horizontal="justify" vertical="center" wrapText="1"/>
    </xf>
    <xf numFmtId="49" fontId="1" fillId="0" borderId="11" xfId="0" applyNumberFormat="1" applyFont="1" applyBorder="1" applyAlignment="1">
      <alignment horizontal="justify" vertical="center"/>
    </xf>
    <xf numFmtId="0" fontId="2" fillId="11" borderId="8" xfId="0" applyFont="1" applyFill="1" applyBorder="1" applyAlignment="1">
      <alignment horizontal="center" vertical="center" wrapText="1"/>
    </xf>
    <xf numFmtId="164" fontId="1" fillId="11" borderId="8" xfId="0" applyNumberFormat="1" applyFont="1" applyFill="1" applyBorder="1" applyAlignment="1">
      <alignment horizontal="center" vertical="center"/>
    </xf>
    <xf numFmtId="0" fontId="2" fillId="11" borderId="4"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11" borderId="7" xfId="0" applyFont="1" applyFill="1" applyBorder="1" applyAlignment="1">
      <alignment horizontal="center" vertical="center" wrapText="1"/>
    </xf>
    <xf numFmtId="49" fontId="4" fillId="11" borderId="11" xfId="1" applyNumberFormat="1" applyFill="1" applyBorder="1" applyAlignment="1" applyProtection="1">
      <alignment horizontal="left" wrapText="1"/>
    </xf>
    <xf numFmtId="49" fontId="4" fillId="11" borderId="11" xfId="1" applyNumberFormat="1" applyFill="1" applyBorder="1" applyAlignment="1" applyProtection="1">
      <alignment horizontal="left" vertical="center" wrapText="1"/>
    </xf>
    <xf numFmtId="164" fontId="1" fillId="4" borderId="1" xfId="0" applyNumberFormat="1" applyFont="1" applyFill="1" applyBorder="1" applyAlignment="1">
      <alignment horizontal="center" vertical="center"/>
    </xf>
    <xf numFmtId="49" fontId="1" fillId="11" borderId="11" xfId="0" applyNumberFormat="1" applyFont="1" applyFill="1" applyBorder="1" applyAlignment="1">
      <alignment horizontal="justify" vertical="center" wrapText="1"/>
    </xf>
    <xf numFmtId="49" fontId="1" fillId="11" borderId="11" xfId="0" applyNumberFormat="1" applyFont="1" applyFill="1" applyBorder="1" applyAlignment="1">
      <alignment horizontal="justify" vertical="top" wrapText="1"/>
    </xf>
    <xf numFmtId="164" fontId="1" fillId="11" borderId="0" xfId="0" applyNumberFormat="1" applyFont="1" applyFill="1" applyAlignment="1">
      <alignment horizontal="center" vertical="center"/>
    </xf>
    <xf numFmtId="49" fontId="1" fillId="11" borderId="11" xfId="0" applyNumberFormat="1" applyFont="1" applyFill="1" applyBorder="1" applyAlignment="1">
      <alignment horizontal="left" vertical="center" wrapText="1"/>
    </xf>
    <xf numFmtId="49" fontId="1" fillId="11" borderId="11" xfId="0" applyNumberFormat="1" applyFont="1" applyFill="1" applyBorder="1" applyAlignment="1">
      <alignment horizontal="left" vertical="top" wrapText="1"/>
    </xf>
    <xf numFmtId="0" fontId="2" fillId="0" borderId="0" xfId="0" applyFont="1" applyAlignment="1">
      <alignment horizontal="center" vertical="center"/>
    </xf>
    <xf numFmtId="0" fontId="1" fillId="0" borderId="1" xfId="0" applyFont="1" applyBorder="1" applyAlignment="1">
      <alignment horizontal="center" vertical="center"/>
    </xf>
    <xf numFmtId="164" fontId="2" fillId="4" borderId="1" xfId="0" applyNumberFormat="1" applyFont="1" applyFill="1" applyBorder="1" applyAlignment="1">
      <alignment horizontal="center" vertical="center"/>
    </xf>
    <xf numFmtId="0" fontId="2" fillId="11" borderId="7" xfId="0" applyFont="1" applyFill="1" applyBorder="1" applyAlignment="1">
      <alignment horizontal="center" vertical="center"/>
    </xf>
    <xf numFmtId="49" fontId="4" fillId="11" borderId="0" xfId="1" applyNumberFormat="1" applyFill="1" applyBorder="1" applyAlignment="1" applyProtection="1">
      <alignment horizontal="left" vertical="center" wrapText="1"/>
    </xf>
    <xf numFmtId="0" fontId="2" fillId="11" borderId="6" xfId="0" applyFont="1" applyFill="1" applyBorder="1" applyAlignment="1">
      <alignment horizontal="center" vertical="center" wrapText="1"/>
    </xf>
    <xf numFmtId="49" fontId="1" fillId="0" borderId="0" xfId="0" applyNumberFormat="1" applyFont="1" applyAlignment="1">
      <alignment horizontal="left" vertical="center"/>
    </xf>
    <xf numFmtId="164" fontId="2" fillId="11" borderId="0" xfId="0" applyNumberFormat="1" applyFont="1" applyFill="1" applyAlignment="1">
      <alignment horizontal="center" vertical="center"/>
    </xf>
    <xf numFmtId="0" fontId="15" fillId="11" borderId="0" xfId="0" applyFont="1" applyFill="1" applyAlignment="1">
      <alignment horizontal="center" vertical="center"/>
    </xf>
    <xf numFmtId="0" fontId="15" fillId="11" borderId="0" xfId="0" applyFont="1" applyFill="1" applyAlignment="1">
      <alignment horizontal="left" vertical="center"/>
    </xf>
    <xf numFmtId="49" fontId="15" fillId="11" borderId="0" xfId="0" applyNumberFormat="1" applyFont="1" applyFill="1" applyAlignment="1">
      <alignment horizontal="left" vertical="center"/>
    </xf>
    <xf numFmtId="164" fontId="1" fillId="11" borderId="11" xfId="0" applyNumberFormat="1" applyFont="1" applyFill="1" applyBorder="1" applyAlignment="1">
      <alignment horizontal="right" vertical="center"/>
    </xf>
    <xf numFmtId="164" fontId="2" fillId="11" borderId="11" xfId="0" applyNumberFormat="1" applyFont="1" applyFill="1" applyBorder="1" applyAlignment="1">
      <alignment horizontal="center" vertical="center"/>
    </xf>
    <xf numFmtId="0" fontId="2" fillId="11" borderId="11" xfId="0" applyFont="1" applyFill="1" applyBorder="1" applyAlignment="1">
      <alignment horizontal="center" vertical="center"/>
    </xf>
    <xf numFmtId="164" fontId="1" fillId="4" borderId="1" xfId="0" applyNumberFormat="1" applyFont="1" applyFill="1" applyBorder="1" applyAlignment="1">
      <alignment horizontal="right" vertical="center"/>
    </xf>
    <xf numFmtId="0" fontId="2" fillId="11" borderId="6" xfId="0" applyFont="1" applyFill="1" applyBorder="1" applyAlignment="1">
      <alignment horizontal="center" vertical="center"/>
    </xf>
    <xf numFmtId="0" fontId="11" fillId="11" borderId="3" xfId="0" applyFont="1" applyFill="1" applyBorder="1" applyAlignment="1">
      <alignment horizontal="center" vertical="center" wrapText="1"/>
    </xf>
    <xf numFmtId="0" fontId="2" fillId="11" borderId="11" xfId="0" applyFont="1" applyFill="1" applyBorder="1" applyAlignment="1">
      <alignment horizontal="center" vertical="center" wrapText="1"/>
    </xf>
    <xf numFmtId="164" fontId="2" fillId="4" borderId="16" xfId="0" applyNumberFormat="1" applyFont="1" applyFill="1" applyBorder="1" applyAlignment="1">
      <alignment horizontal="center" vertical="center" wrapText="1"/>
    </xf>
    <xf numFmtId="164" fontId="2" fillId="11" borderId="0" xfId="0" applyNumberFormat="1" applyFont="1" applyFill="1" applyAlignment="1">
      <alignment horizontal="center" vertical="center" wrapText="1"/>
    </xf>
    <xf numFmtId="0" fontId="2" fillId="11" borderId="8" xfId="0" applyFont="1" applyFill="1" applyBorder="1" applyAlignment="1">
      <alignment horizontal="center" vertical="center"/>
    </xf>
    <xf numFmtId="0" fontId="2" fillId="11" borderId="5" xfId="0" applyFont="1" applyFill="1" applyBorder="1" applyAlignment="1">
      <alignment horizontal="center" vertical="center"/>
    </xf>
    <xf numFmtId="0" fontId="2" fillId="11" borderId="13" xfId="0" applyFont="1" applyFill="1" applyBorder="1" applyAlignment="1">
      <alignment horizontal="center" vertical="center"/>
    </xf>
    <xf numFmtId="164" fontId="1" fillId="4" borderId="6" xfId="0" applyNumberFormat="1" applyFont="1" applyFill="1" applyBorder="1" applyAlignment="1">
      <alignment horizontal="right" vertical="center"/>
    </xf>
    <xf numFmtId="0" fontId="1" fillId="11" borderId="5" xfId="0" applyFont="1" applyFill="1" applyBorder="1" applyAlignment="1">
      <alignment horizontal="center" vertical="center"/>
    </xf>
    <xf numFmtId="0" fontId="1" fillId="11" borderId="0" xfId="0" applyFont="1" applyFill="1" applyAlignment="1">
      <alignment horizontal="center" vertical="center"/>
    </xf>
    <xf numFmtId="49" fontId="1" fillId="11" borderId="11" xfId="0" applyNumberFormat="1" applyFont="1" applyFill="1" applyBorder="1" applyAlignment="1">
      <alignment horizontal="justify" vertical="top"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2" fillId="11" borderId="1" xfId="0" applyFont="1" applyFill="1" applyBorder="1" applyAlignment="1">
      <alignment horizontal="center" vertical="center" wrapText="1"/>
    </xf>
    <xf numFmtId="164" fontId="1" fillId="2" borderId="1" xfId="0" applyNumberFormat="1" applyFont="1" applyFill="1" applyBorder="1" applyAlignment="1" applyProtection="1">
      <alignment horizontal="center" vertical="center" wrapText="1"/>
      <protection locked="0"/>
    </xf>
    <xf numFmtId="49" fontId="1" fillId="0" borderId="11" xfId="0" applyNumberFormat="1" applyFont="1" applyBorder="1" applyAlignment="1">
      <alignment horizontal="left" vertical="center"/>
    </xf>
    <xf numFmtId="49" fontId="1" fillId="0" borderId="0" xfId="0" applyNumberFormat="1" applyFont="1" applyAlignment="1">
      <alignment horizontal="left" vertical="center"/>
    </xf>
    <xf numFmtId="0" fontId="1" fillId="2" borderId="1" xfId="0" applyFont="1" applyFill="1" applyBorder="1" applyAlignment="1" applyProtection="1">
      <alignment horizontal="left" vertical="top" wrapText="1"/>
      <protection locked="0"/>
    </xf>
    <xf numFmtId="0" fontId="13" fillId="2" borderId="1" xfId="0" applyFont="1" applyFill="1" applyBorder="1" applyAlignment="1" applyProtection="1">
      <alignment horizontal="left" vertical="top" wrapText="1"/>
      <protection locked="0"/>
    </xf>
    <xf numFmtId="49" fontId="1" fillId="11" borderId="3" xfId="0" applyNumberFormat="1" applyFont="1" applyFill="1" applyBorder="1" applyAlignment="1">
      <alignment horizontal="right" vertical="center" wrapText="1"/>
    </xf>
    <xf numFmtId="49" fontId="1" fillId="11" borderId="4" xfId="0" applyNumberFormat="1" applyFont="1" applyFill="1" applyBorder="1" applyAlignment="1">
      <alignment horizontal="right" vertical="center" wrapText="1"/>
    </xf>
    <xf numFmtId="49" fontId="1" fillId="11" borderId="2" xfId="0" applyNumberFormat="1" applyFont="1" applyFill="1" applyBorder="1" applyAlignment="1">
      <alignment horizontal="right" vertical="center" wrapText="1"/>
    </xf>
    <xf numFmtId="10" fontId="1" fillId="4" borderId="6" xfId="0" applyNumberFormat="1" applyFont="1" applyFill="1" applyBorder="1" applyAlignment="1">
      <alignment horizontal="center" vertical="center"/>
    </xf>
    <xf numFmtId="10" fontId="1" fillId="4" borderId="7" xfId="0" applyNumberFormat="1" applyFont="1" applyFill="1" applyBorder="1" applyAlignment="1">
      <alignment horizontal="center" vertical="center"/>
    </xf>
    <xf numFmtId="164" fontId="1" fillId="11" borderId="6" xfId="0" applyNumberFormat="1" applyFont="1" applyFill="1" applyBorder="1" applyAlignment="1">
      <alignment horizontal="center" vertical="center"/>
    </xf>
    <xf numFmtId="164" fontId="1" fillId="11" borderId="7" xfId="0" applyNumberFormat="1" applyFont="1" applyFill="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1" xfId="0" applyFont="1" applyBorder="1" applyAlignment="1">
      <alignment horizontal="center" vertical="center" wrapText="1"/>
    </xf>
    <xf numFmtId="164" fontId="2" fillId="4" borderId="16"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1" fillId="8" borderId="1" xfId="0" applyFont="1" applyFill="1" applyBorder="1" applyAlignment="1">
      <alignment horizontal="justify" vertical="center" wrapText="1"/>
    </xf>
    <xf numFmtId="0" fontId="2" fillId="11" borderId="3" xfId="0" applyFont="1" applyFill="1" applyBorder="1" applyAlignment="1">
      <alignment horizontal="center" vertical="center"/>
    </xf>
    <xf numFmtId="0" fontId="2" fillId="11" borderId="4" xfId="0" applyFont="1" applyFill="1" applyBorder="1" applyAlignment="1">
      <alignment horizontal="center" vertical="center"/>
    </xf>
    <xf numFmtId="0" fontId="2" fillId="11" borderId="2" xfId="0" applyFont="1" applyFill="1" applyBorder="1" applyAlignment="1">
      <alignment horizontal="center" vertical="center"/>
    </xf>
    <xf numFmtId="0" fontId="1" fillId="8" borderId="1" xfId="0" applyFont="1" applyFill="1" applyBorder="1" applyAlignment="1">
      <alignment horizontal="justify" vertical="top" wrapText="1"/>
    </xf>
    <xf numFmtId="164" fontId="1" fillId="4" borderId="6" xfId="0" applyNumberFormat="1" applyFont="1" applyFill="1" applyBorder="1" applyAlignment="1">
      <alignment horizontal="center" vertical="center"/>
    </xf>
    <xf numFmtId="164" fontId="1" fillId="4" borderId="7" xfId="0" applyNumberFormat="1" applyFont="1" applyFill="1" applyBorder="1" applyAlignment="1">
      <alignment horizontal="center" vertical="center"/>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center" vertical="center"/>
    </xf>
    <xf numFmtId="0" fontId="2" fillId="0" borderId="1" xfId="0" applyFont="1" applyBorder="1" applyAlignment="1">
      <alignment horizontal="center" vertical="center"/>
    </xf>
    <xf numFmtId="0" fontId="2" fillId="11" borderId="3"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164" fontId="1" fillId="4" borderId="15" xfId="0" applyNumberFormat="1" applyFont="1" applyFill="1" applyBorder="1" applyAlignment="1">
      <alignment horizontal="center" vertical="center"/>
    </xf>
    <xf numFmtId="0" fontId="1" fillId="11" borderId="6" xfId="0" applyFont="1" applyFill="1" applyBorder="1" applyAlignment="1">
      <alignment horizontal="center" vertical="center"/>
    </xf>
    <xf numFmtId="0" fontId="1" fillId="11" borderId="15" xfId="0" applyFont="1" applyFill="1" applyBorder="1" applyAlignment="1">
      <alignment horizontal="center" vertical="center"/>
    </xf>
    <xf numFmtId="0" fontId="1" fillId="11" borderId="7" xfId="0" applyFont="1" applyFill="1" applyBorder="1" applyAlignment="1">
      <alignment horizontal="center" vertical="center"/>
    </xf>
    <xf numFmtId="10" fontId="1" fillId="4" borderId="1" xfId="0" applyNumberFormat="1" applyFont="1" applyFill="1" applyBorder="1" applyAlignment="1">
      <alignment horizontal="center" vertical="center"/>
    </xf>
    <xf numFmtId="164" fontId="1" fillId="11" borderId="1" xfId="0" applyNumberFormat="1" applyFont="1" applyFill="1" applyBorder="1" applyAlignment="1">
      <alignment horizontal="center" vertical="center"/>
    </xf>
    <xf numFmtId="0" fontId="1" fillId="8" borderId="6" xfId="0" applyFont="1" applyFill="1" applyBorder="1" applyAlignment="1">
      <alignment horizontal="justify" vertical="center" wrapText="1"/>
    </xf>
    <xf numFmtId="49" fontId="1" fillId="11" borderId="11" xfId="0" applyNumberFormat="1" applyFont="1" applyFill="1" applyBorder="1" applyAlignment="1">
      <alignment horizontal="justify" vertical="center" wrapText="1"/>
    </xf>
    <xf numFmtId="49" fontId="1" fillId="11" borderId="0" xfId="0" applyNumberFormat="1" applyFont="1" applyFill="1" applyAlignment="1">
      <alignment horizontal="justify" vertical="top" wrapText="1"/>
    </xf>
    <xf numFmtId="0" fontId="1" fillId="11" borderId="1" xfId="0" applyFont="1" applyFill="1" applyBorder="1" applyAlignment="1">
      <alignment horizontal="left" vertical="center"/>
    </xf>
    <xf numFmtId="0" fontId="7" fillId="3" borderId="1" xfId="0" applyFont="1" applyFill="1" applyBorder="1" applyAlignment="1">
      <alignment horizontal="center" vertical="center"/>
    </xf>
    <xf numFmtId="0" fontId="1" fillId="2" borderId="1" xfId="0" applyFont="1" applyFill="1" applyBorder="1" applyAlignment="1" applyProtection="1">
      <alignment horizontal="center" vertical="top" wrapText="1"/>
      <protection locked="0"/>
    </xf>
    <xf numFmtId="0" fontId="2" fillId="11" borderId="0" xfId="0" applyFont="1" applyFill="1" applyAlignment="1">
      <alignment horizontal="center" vertical="center"/>
    </xf>
    <xf numFmtId="0" fontId="2" fillId="11" borderId="1" xfId="0" applyFont="1" applyFill="1" applyBorder="1" applyAlignment="1">
      <alignment horizontal="center" vertical="center"/>
    </xf>
    <xf numFmtId="49" fontId="2" fillId="11" borderId="1" xfId="0" applyNumberFormat="1" applyFont="1" applyFill="1" applyBorder="1" applyAlignment="1">
      <alignment horizontal="center" vertical="center"/>
    </xf>
    <xf numFmtId="49" fontId="1" fillId="11" borderId="8" xfId="0" applyNumberFormat="1" applyFont="1" applyFill="1" applyBorder="1" applyAlignment="1">
      <alignment horizontal="justify" vertical="top"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11"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2" borderId="3"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2" fillId="0" borderId="1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11" borderId="0" xfId="0" applyFont="1" applyFill="1" applyAlignment="1">
      <alignment horizontal="center" vertical="center" wrapText="1"/>
    </xf>
    <xf numFmtId="0" fontId="1" fillId="11" borderId="3" xfId="0" applyFont="1" applyFill="1" applyBorder="1" applyAlignment="1">
      <alignment horizontal="left" vertical="center"/>
    </xf>
    <xf numFmtId="0" fontId="1" fillId="11" borderId="4" xfId="0" applyFont="1" applyFill="1" applyBorder="1" applyAlignment="1">
      <alignment horizontal="left" vertical="center"/>
    </xf>
    <xf numFmtId="0" fontId="1" fillId="11" borderId="2" xfId="0" applyFont="1" applyFill="1" applyBorder="1" applyAlignment="1">
      <alignment horizontal="left" vertical="center"/>
    </xf>
    <xf numFmtId="0" fontId="2" fillId="5" borderId="1" xfId="0" applyFont="1" applyFill="1" applyBorder="1" applyAlignment="1">
      <alignment horizontal="center" vertical="center"/>
    </xf>
    <xf numFmtId="0" fontId="2" fillId="8" borderId="1" xfId="0" applyFont="1" applyFill="1" applyBorder="1" applyAlignment="1">
      <alignment horizontal="left" vertical="center" wrapText="1"/>
    </xf>
    <xf numFmtId="0" fontId="1" fillId="11" borderId="11" xfId="0" applyFont="1" applyFill="1" applyBorder="1" applyAlignment="1">
      <alignment horizontal="left" vertical="center"/>
    </xf>
    <xf numFmtId="0" fontId="1" fillId="11" borderId="0" xfId="0" applyFont="1" applyFill="1" applyAlignment="1">
      <alignment horizontal="left" vertical="center"/>
    </xf>
    <xf numFmtId="0" fontId="3" fillId="0" borderId="1"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49" fontId="1" fillId="11" borderId="10" xfId="0" applyNumberFormat="1" applyFont="1" applyFill="1" applyBorder="1" applyAlignment="1">
      <alignment horizontal="left" vertical="center"/>
    </xf>
    <xf numFmtId="49" fontId="1" fillId="11" borderId="8" xfId="0" applyNumberFormat="1" applyFont="1" applyFill="1" applyBorder="1" applyAlignment="1">
      <alignment horizontal="left" vertical="center"/>
    </xf>
    <xf numFmtId="49" fontId="1" fillId="11" borderId="9" xfId="0" applyNumberFormat="1" applyFont="1" applyFill="1" applyBorder="1" applyAlignment="1">
      <alignment horizontal="left" vertical="center"/>
    </xf>
    <xf numFmtId="0" fontId="7" fillId="5" borderId="1" xfId="0" applyFont="1" applyFill="1" applyBorder="1" applyAlignment="1">
      <alignment horizontal="center" vertical="center"/>
    </xf>
    <xf numFmtId="0" fontId="1" fillId="0" borderId="4" xfId="0" applyFont="1" applyBorder="1" applyAlignment="1">
      <alignment horizontal="center" vertical="center"/>
    </xf>
    <xf numFmtId="164" fontId="2" fillId="10" borderId="22" xfId="0" applyNumberFormat="1" applyFont="1" applyFill="1" applyBorder="1" applyAlignment="1" applyProtection="1">
      <alignment horizontal="center" vertical="center"/>
      <protection locked="0"/>
    </xf>
    <xf numFmtId="164" fontId="2" fillId="10" borderId="23" xfId="0" applyNumberFormat="1" applyFont="1" applyFill="1" applyBorder="1" applyAlignment="1" applyProtection="1">
      <alignment horizontal="center" vertical="center"/>
      <protection locked="0"/>
    </xf>
    <xf numFmtId="164" fontId="2" fillId="10" borderId="24" xfId="0" applyNumberFormat="1" applyFont="1"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2" fillId="11" borderId="10" xfId="0" applyFont="1" applyFill="1" applyBorder="1" applyAlignment="1">
      <alignment horizontal="right" vertical="center"/>
    </xf>
    <xf numFmtId="0" fontId="2" fillId="11" borderId="8" xfId="0" applyFont="1" applyFill="1" applyBorder="1" applyAlignment="1">
      <alignment horizontal="right" vertical="center"/>
    </xf>
    <xf numFmtId="0" fontId="7" fillId="6" borderId="1" xfId="0" applyFont="1" applyFill="1" applyBorder="1" applyAlignment="1">
      <alignment horizontal="center" vertical="center" wrapText="1"/>
    </xf>
    <xf numFmtId="49" fontId="1" fillId="11" borderId="10" xfId="0" applyNumberFormat="1" applyFont="1" applyFill="1" applyBorder="1" applyAlignment="1">
      <alignment horizontal="left" vertical="top" wrapText="1"/>
    </xf>
    <xf numFmtId="49" fontId="1" fillId="11" borderId="8" xfId="0" applyNumberFormat="1" applyFont="1" applyFill="1" applyBorder="1" applyAlignment="1">
      <alignment horizontal="left" vertical="top"/>
    </xf>
    <xf numFmtId="49" fontId="1" fillId="11" borderId="9" xfId="0" applyNumberFormat="1" applyFont="1" applyFill="1" applyBorder="1" applyAlignment="1">
      <alignment horizontal="left" vertical="top"/>
    </xf>
    <xf numFmtId="0" fontId="4" fillId="0" borderId="12" xfId="1" applyFill="1" applyBorder="1" applyAlignment="1" applyProtection="1">
      <alignment horizontal="left" vertical="top" wrapText="1"/>
      <protection locked="0"/>
    </xf>
    <xf numFmtId="0" fontId="4" fillId="0" borderId="5" xfId="1" applyFill="1" applyBorder="1" applyAlignment="1" applyProtection="1">
      <alignment horizontal="left" vertical="top" wrapText="1"/>
      <protection locked="0"/>
    </xf>
    <xf numFmtId="0" fontId="4" fillId="0" borderId="13" xfId="1" applyFill="1" applyBorder="1" applyAlignment="1" applyProtection="1">
      <alignment horizontal="left" vertical="top" wrapText="1"/>
      <protection locked="0"/>
    </xf>
    <xf numFmtId="0" fontId="2" fillId="5" borderId="6"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2" fillId="5" borderId="7" xfId="0" applyFont="1" applyFill="1" applyBorder="1" applyAlignment="1">
      <alignment horizontal="left" vertical="center" wrapText="1"/>
    </xf>
    <xf numFmtId="49" fontId="1" fillId="11" borderId="1" xfId="0" applyNumberFormat="1" applyFont="1" applyFill="1" applyBorder="1" applyAlignment="1">
      <alignment horizontal="left" vertical="top" wrapText="1"/>
    </xf>
    <xf numFmtId="0" fontId="1" fillId="10" borderId="3" xfId="0" applyFont="1" applyFill="1" applyBorder="1" applyAlignment="1" applyProtection="1">
      <alignment horizontal="left" vertical="center"/>
      <protection locked="0"/>
    </xf>
    <xf numFmtId="0" fontId="1" fillId="10" borderId="4" xfId="0" applyFont="1" applyFill="1" applyBorder="1" applyAlignment="1" applyProtection="1">
      <alignment horizontal="left" vertical="center"/>
      <protection locked="0"/>
    </xf>
    <xf numFmtId="0" fontId="1" fillId="10" borderId="2" xfId="0" applyFont="1" applyFill="1" applyBorder="1" applyAlignment="1" applyProtection="1">
      <alignment horizontal="left" vertical="center"/>
      <protection locked="0"/>
    </xf>
    <xf numFmtId="0" fontId="2" fillId="11" borderId="0" xfId="0" applyFont="1" applyFill="1" applyAlignment="1">
      <alignment horizontal="left" vertical="center" wrapText="1"/>
    </xf>
    <xf numFmtId="49" fontId="1" fillId="11" borderId="1" xfId="0" applyNumberFormat="1" applyFont="1" applyFill="1" applyBorder="1" applyAlignment="1">
      <alignment horizontal="justify" vertical="top" wrapText="1"/>
    </xf>
    <xf numFmtId="0" fontId="1" fillId="10" borderId="1" xfId="0" applyFont="1" applyFill="1" applyBorder="1" applyAlignment="1" applyProtection="1">
      <alignment horizontal="left" vertical="center" wrapText="1"/>
      <protection locked="0"/>
    </xf>
    <xf numFmtId="0" fontId="1" fillId="10" borderId="3" xfId="0" applyFont="1" applyFill="1" applyBorder="1" applyAlignment="1" applyProtection="1">
      <alignment horizontal="left" vertical="center" wrapText="1"/>
      <protection locked="0"/>
    </xf>
    <xf numFmtId="0" fontId="1" fillId="10" borderId="4" xfId="0" applyFont="1" applyFill="1" applyBorder="1" applyAlignment="1" applyProtection="1">
      <alignment horizontal="left" vertical="center" wrapText="1"/>
      <protection locked="0"/>
    </xf>
    <xf numFmtId="0" fontId="1" fillId="10" borderId="2" xfId="0" applyFont="1" applyFill="1" applyBorder="1" applyAlignment="1" applyProtection="1">
      <alignment horizontal="left" vertical="center" wrapText="1"/>
      <protection locked="0"/>
    </xf>
    <xf numFmtId="0" fontId="2" fillId="11" borderId="11" xfId="0" applyFont="1" applyFill="1" applyBorder="1" applyAlignment="1">
      <alignment horizontal="right" vertical="center" wrapText="1"/>
    </xf>
    <xf numFmtId="0" fontId="2" fillId="11" borderId="14" xfId="0" applyFont="1" applyFill="1" applyBorder="1" applyAlignment="1">
      <alignment horizontal="right" vertical="center" wrapText="1"/>
    </xf>
    <xf numFmtId="49" fontId="1" fillId="11" borderId="1" xfId="0" applyNumberFormat="1" applyFont="1" applyFill="1" applyBorder="1" applyAlignment="1">
      <alignment horizontal="justify" vertical="center" wrapText="1"/>
    </xf>
    <xf numFmtId="49" fontId="1" fillId="11" borderId="5" xfId="0" applyNumberFormat="1" applyFont="1" applyFill="1" applyBorder="1" applyAlignment="1">
      <alignment horizontal="justify" vertical="center" wrapText="1"/>
    </xf>
    <xf numFmtId="49" fontId="1" fillId="11" borderId="13" xfId="0" applyNumberFormat="1" applyFont="1" applyFill="1" applyBorder="1" applyAlignment="1">
      <alignment horizontal="justify" vertical="center" wrapText="1"/>
    </xf>
    <xf numFmtId="0" fontId="3" fillId="11" borderId="1" xfId="0" applyFont="1" applyFill="1" applyBorder="1" applyAlignment="1">
      <alignment horizontal="justify" vertical="center" wrapText="1"/>
    </xf>
    <xf numFmtId="0" fontId="3" fillId="11" borderId="1" xfId="0" applyFont="1" applyFill="1" applyBorder="1" applyAlignment="1">
      <alignment horizontal="justify"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 fillId="7" borderId="1" xfId="0" applyFont="1" applyFill="1" applyBorder="1" applyAlignment="1">
      <alignment horizontal="center" vertical="center" wrapText="1"/>
    </xf>
    <xf numFmtId="49" fontId="1" fillId="11" borderId="0" xfId="0" applyNumberFormat="1" applyFont="1" applyFill="1" applyAlignment="1">
      <alignment horizontal="left" vertical="center" wrapText="1"/>
    </xf>
    <xf numFmtId="49" fontId="1" fillId="11" borderId="0" xfId="0" applyNumberFormat="1" applyFont="1" applyFill="1" applyAlignment="1">
      <alignment horizontal="justify" vertical="center" wrapText="1"/>
    </xf>
    <xf numFmtId="0" fontId="2" fillId="5" borderId="2" xfId="0" applyFont="1" applyFill="1" applyBorder="1" applyAlignment="1">
      <alignment horizontal="center" vertical="center"/>
    </xf>
    <xf numFmtId="0" fontId="7" fillId="11" borderId="3"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2" xfId="0" applyFont="1" applyFill="1" applyBorder="1" applyAlignment="1">
      <alignment horizontal="center" vertical="center" wrapText="1"/>
    </xf>
    <xf numFmtId="49" fontId="9" fillId="11" borderId="8" xfId="0" applyNumberFormat="1" applyFont="1" applyFill="1" applyBorder="1" applyAlignment="1">
      <alignment horizontal="left" vertical="center" wrapText="1"/>
    </xf>
    <xf numFmtId="49" fontId="9" fillId="11" borderId="0" xfId="0" applyNumberFormat="1" applyFont="1" applyFill="1" applyAlignment="1">
      <alignment horizontal="left" vertical="center" wrapText="1"/>
    </xf>
    <xf numFmtId="165" fontId="2" fillId="4" borderId="14" xfId="0" applyNumberFormat="1" applyFont="1" applyFill="1" applyBorder="1" applyAlignment="1">
      <alignment horizontal="center" vertical="top" wrapText="1"/>
    </xf>
    <xf numFmtId="165" fontId="2" fillId="4" borderId="13" xfId="0" applyNumberFormat="1" applyFont="1" applyFill="1" applyBorder="1" applyAlignment="1">
      <alignment horizontal="center" vertical="top" wrapText="1"/>
    </xf>
    <xf numFmtId="49" fontId="2" fillId="11" borderId="3" xfId="0" applyNumberFormat="1" applyFont="1" applyFill="1" applyBorder="1" applyAlignment="1">
      <alignment horizontal="center" vertical="center"/>
    </xf>
    <xf numFmtId="49" fontId="2" fillId="11" borderId="4" xfId="0" applyNumberFormat="1" applyFont="1" applyFill="1" applyBorder="1" applyAlignment="1">
      <alignment horizontal="center" vertical="center"/>
    </xf>
    <xf numFmtId="49" fontId="2" fillId="11" borderId="2" xfId="0" applyNumberFormat="1" applyFont="1" applyFill="1" applyBorder="1" applyAlignment="1">
      <alignment horizontal="center" vertical="center"/>
    </xf>
    <xf numFmtId="49" fontId="1" fillId="11" borderId="10" xfId="0" applyNumberFormat="1" applyFont="1" applyFill="1" applyBorder="1" applyAlignment="1">
      <alignment horizontal="left" vertical="center" wrapText="1"/>
    </xf>
    <xf numFmtId="49" fontId="1" fillId="11" borderId="8" xfId="0" applyNumberFormat="1" applyFont="1" applyFill="1" applyBorder="1" applyAlignment="1">
      <alignment horizontal="left" vertical="center" wrapText="1"/>
    </xf>
    <xf numFmtId="0" fontId="13" fillId="2" borderId="3"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3" fillId="2" borderId="2" xfId="0" applyFont="1" applyFill="1" applyBorder="1" applyAlignment="1" applyProtection="1">
      <alignment horizontal="left" vertical="top" wrapText="1"/>
      <protection locked="0"/>
    </xf>
    <xf numFmtId="49" fontId="4" fillId="11" borderId="11" xfId="1" applyNumberFormat="1" applyFill="1" applyBorder="1" applyAlignment="1" applyProtection="1">
      <alignment horizontal="left" vertical="top" wrapText="1"/>
    </xf>
    <xf numFmtId="0" fontId="18" fillId="11" borderId="0" xfId="1" applyFont="1" applyFill="1" applyAlignment="1" applyProtection="1">
      <alignment horizontal="left" vertical="center"/>
    </xf>
    <xf numFmtId="0" fontId="2" fillId="8" borderId="3" xfId="0" applyFont="1" applyFill="1" applyBorder="1" applyAlignment="1">
      <alignment horizontal="left" vertical="center" wrapText="1"/>
    </xf>
    <xf numFmtId="0" fontId="2" fillId="8" borderId="4" xfId="0" applyFont="1" applyFill="1" applyBorder="1" applyAlignment="1">
      <alignment horizontal="left" vertical="center" wrapText="1"/>
    </xf>
    <xf numFmtId="0" fontId="2" fillId="8" borderId="2" xfId="0" applyFont="1" applyFill="1" applyBorder="1" applyAlignment="1">
      <alignment horizontal="left" vertical="center" wrapText="1"/>
    </xf>
    <xf numFmtId="0" fontId="2" fillId="8" borderId="10" xfId="0" applyFont="1" applyFill="1" applyBorder="1" applyAlignment="1">
      <alignment horizontal="left" vertical="center" wrapText="1"/>
    </xf>
    <xf numFmtId="0" fontId="2" fillId="8" borderId="8" xfId="0" applyFont="1" applyFill="1" applyBorder="1" applyAlignment="1">
      <alignment horizontal="left" vertical="center" wrapText="1"/>
    </xf>
    <xf numFmtId="0" fontId="2" fillId="8" borderId="9" xfId="0" applyFont="1" applyFill="1" applyBorder="1" applyAlignment="1">
      <alignment horizontal="left" vertical="center" wrapText="1"/>
    </xf>
    <xf numFmtId="164" fontId="1" fillId="11" borderId="11" xfId="0" applyNumberFormat="1" applyFont="1" applyFill="1" applyBorder="1" applyAlignment="1">
      <alignment horizontal="left" vertical="center"/>
    </xf>
    <xf numFmtId="164" fontId="1" fillId="11" borderId="0" xfId="0" applyNumberFormat="1" applyFont="1" applyFill="1" applyAlignment="1">
      <alignment horizontal="left" vertical="center"/>
    </xf>
  </cellXfs>
  <cellStyles count="3">
    <cellStyle name="Hipervínculo" xfId="1" builtinId="8"/>
    <cellStyle name="Normal" xfId="0" builtinId="0"/>
    <cellStyle name="Porcentaje" xfId="2" builtinId="5"/>
  </cellStyles>
  <dxfs count="42">
    <dxf>
      <font>
        <color theme="1"/>
      </font>
      <fill>
        <patternFill>
          <bgColor rgb="FFFF8000"/>
        </patternFill>
      </fill>
    </dxf>
    <dxf>
      <font>
        <color rgb="FF9C0006"/>
      </font>
      <fill>
        <patternFill>
          <bgColor rgb="FFFFC7CE"/>
        </patternFill>
      </fill>
    </dxf>
    <dxf>
      <font>
        <color rgb="FF006100"/>
      </font>
      <fill>
        <patternFill>
          <bgColor rgb="FFC6EFCE"/>
        </patternFill>
      </fill>
    </dxf>
    <dxf>
      <fill>
        <patternFill>
          <bgColor rgb="FFFF0000"/>
        </patternFill>
      </fill>
    </dxf>
    <dxf>
      <border>
        <left style="thin">
          <color rgb="FFFF0000"/>
        </left>
        <right style="thin">
          <color rgb="FFFF0000"/>
        </right>
        <top style="thin">
          <color rgb="FFFF0000"/>
        </top>
        <bottom style="thin">
          <color rgb="FFFF0000"/>
        </bottom>
        <vertical/>
        <horizontal/>
      </border>
    </dxf>
    <dxf>
      <font>
        <color rgb="FFFF8000"/>
      </font>
      <fill>
        <patternFill>
          <bgColor rgb="FFFF8000"/>
        </patternFill>
      </fill>
    </dxf>
    <dxf>
      <font>
        <color theme="1"/>
      </font>
      <fill>
        <patternFill>
          <bgColor rgb="FFFF0000"/>
        </patternFill>
      </fill>
    </dxf>
    <dxf>
      <font>
        <color theme="1"/>
      </font>
      <fill>
        <patternFill>
          <bgColor rgb="FFFF8000"/>
        </patternFill>
      </fill>
    </dxf>
    <dxf>
      <font>
        <color theme="1"/>
      </font>
      <fill>
        <patternFill>
          <bgColor rgb="FFFF8000"/>
        </patternFill>
      </fill>
    </dxf>
    <dxf>
      <font>
        <color rgb="FFFF8000"/>
      </font>
      <fill>
        <patternFill>
          <bgColor rgb="FFFF8000"/>
        </patternFill>
      </fill>
    </dxf>
    <dxf>
      <font>
        <color theme="1"/>
      </font>
      <fill>
        <patternFill>
          <bgColor rgb="FFFF8000"/>
        </patternFill>
      </fill>
    </dxf>
    <dxf>
      <font>
        <color theme="1"/>
      </font>
      <fill>
        <patternFill>
          <bgColor rgb="FFFF0000"/>
        </patternFill>
      </fill>
    </dxf>
    <dxf>
      <font>
        <color theme="1"/>
      </font>
      <fill>
        <patternFill>
          <bgColor rgb="FFFF0000"/>
        </patternFill>
      </fill>
    </dxf>
    <dxf>
      <font>
        <color theme="1"/>
      </font>
      <fill>
        <patternFill>
          <bgColor rgb="FFFF8000"/>
        </patternFill>
      </fill>
    </dxf>
    <dxf>
      <font>
        <color rgb="FFFF8000"/>
      </font>
      <fill>
        <patternFill patternType="solid">
          <fgColor indexed="64"/>
          <bgColor rgb="FFFF8000"/>
        </patternFill>
      </fill>
    </dxf>
    <dxf>
      <font>
        <color theme="1"/>
      </font>
      <fill>
        <patternFill>
          <bgColor rgb="FFFF8000"/>
        </patternFill>
      </fill>
    </dxf>
    <dxf>
      <font>
        <color theme="1"/>
      </font>
      <fill>
        <patternFill>
          <bgColor rgb="FFFF0000"/>
        </patternFill>
      </fill>
    </dxf>
    <dxf>
      <font>
        <color rgb="FFFF8000"/>
      </font>
      <fill>
        <patternFill patternType="solid">
          <fgColor indexed="64"/>
          <bgColor rgb="FFFF8000"/>
        </patternFill>
      </fill>
    </dxf>
    <dxf>
      <font>
        <color theme="1"/>
      </font>
      <fill>
        <patternFill>
          <bgColor rgb="FFFF0000"/>
        </patternFill>
      </fill>
    </dxf>
    <dxf>
      <font>
        <color rgb="FFFF8000"/>
      </font>
      <fill>
        <patternFill patternType="solid">
          <fgColor indexed="64"/>
          <bgColor rgb="FFFF8000"/>
        </patternFill>
      </fill>
    </dxf>
    <dxf>
      <font>
        <color theme="1"/>
      </font>
      <fill>
        <patternFill>
          <bgColor rgb="FFFF8000"/>
        </patternFill>
      </fill>
    </dxf>
    <dxf>
      <font>
        <color rgb="FFFF8000"/>
      </font>
      <fill>
        <patternFill patternType="solid">
          <fgColor indexed="64"/>
          <bgColor rgb="FFFF8000"/>
        </patternFill>
      </fill>
    </dxf>
    <dxf>
      <font>
        <color theme="1"/>
      </font>
      <fill>
        <patternFill>
          <bgColor rgb="FFFF0000"/>
        </patternFill>
      </fill>
    </dxf>
    <dxf>
      <font>
        <color theme="1"/>
      </font>
      <fill>
        <patternFill>
          <bgColor rgb="FFFF8000"/>
        </patternFill>
      </fill>
    </dxf>
    <dxf>
      <font>
        <color rgb="FFFF8000"/>
      </font>
      <fill>
        <patternFill patternType="solid">
          <fgColor indexed="64"/>
          <bgColor rgb="FFFF8000"/>
        </patternFill>
      </fill>
    </dxf>
    <dxf>
      <font>
        <color theme="1"/>
      </font>
      <fill>
        <patternFill>
          <bgColor rgb="FFFF0000"/>
        </patternFill>
      </fill>
    </dxf>
    <dxf>
      <font>
        <color theme="1"/>
      </font>
      <fill>
        <patternFill>
          <bgColor rgb="FFFF8000"/>
        </patternFill>
      </fill>
    </dxf>
    <dxf>
      <font>
        <color rgb="FFFF8000"/>
      </font>
      <fill>
        <patternFill patternType="solid">
          <fgColor indexed="64"/>
          <bgColor rgb="FFFF8000"/>
        </patternFill>
      </fill>
    </dxf>
    <dxf>
      <font>
        <color theme="1"/>
      </font>
      <fill>
        <patternFill>
          <bgColor rgb="FFFF8000"/>
        </patternFill>
      </fill>
    </dxf>
    <dxf>
      <font>
        <color theme="1"/>
      </font>
      <fill>
        <patternFill>
          <bgColor rgb="FFFF0000"/>
        </patternFill>
      </fill>
    </dxf>
    <dxf>
      <font>
        <color theme="1"/>
      </font>
      <fill>
        <patternFill>
          <bgColor rgb="FFFF8000"/>
        </patternFill>
      </fill>
    </dxf>
    <dxf>
      <font>
        <color theme="1"/>
      </font>
      <fill>
        <patternFill>
          <bgColor rgb="FFFF0000"/>
        </patternFill>
      </fill>
    </dxf>
    <dxf>
      <font>
        <color rgb="FFFF8000"/>
      </font>
      <fill>
        <patternFill>
          <bgColor rgb="FFFF8000"/>
        </patternFill>
      </fill>
    </dxf>
    <dxf>
      <font>
        <color theme="1"/>
      </font>
      <fill>
        <patternFill>
          <bgColor rgb="FFFF0000"/>
        </patternFill>
      </fill>
    </dxf>
    <dxf>
      <font>
        <color theme="1"/>
      </font>
      <fill>
        <patternFill>
          <bgColor rgb="FFFF8000"/>
        </patternFill>
      </fill>
    </dxf>
    <dxf>
      <font>
        <color theme="1"/>
      </font>
      <fill>
        <patternFill>
          <bgColor rgb="FFFF0000"/>
        </patternFill>
      </fill>
    </dxf>
    <dxf>
      <font>
        <color theme="1"/>
      </font>
      <fill>
        <patternFill>
          <bgColor rgb="FFFF8000"/>
        </patternFill>
      </fill>
    </dxf>
    <dxf>
      <font>
        <color theme="1"/>
      </font>
      <fill>
        <patternFill>
          <bgColor rgb="FFFF0000"/>
        </patternFill>
      </fill>
    </dxf>
    <dxf>
      <font>
        <color rgb="FFFF8000"/>
      </font>
      <fill>
        <patternFill>
          <bgColor rgb="FFFF8000"/>
        </patternFill>
      </fill>
    </dxf>
    <dxf>
      <font>
        <color theme="1"/>
      </font>
      <fill>
        <patternFill>
          <bgColor rgb="FFFF8000"/>
        </patternFill>
      </fill>
    </dxf>
    <dxf>
      <font>
        <color theme="1"/>
      </font>
      <fill>
        <patternFill>
          <bgColor rgb="FFFF0000"/>
        </patternFill>
      </fill>
    </dxf>
    <dxf>
      <font>
        <color rgb="FFFF8000"/>
      </font>
      <fill>
        <patternFill>
          <bgColor rgb="FFFF8000"/>
        </patternFill>
      </fill>
    </dxf>
  </dxfs>
  <tableStyles count="0" defaultTableStyle="TableStyleMedium2" defaultPivotStyle="PivotStyleLight16"/>
  <colors>
    <mruColors>
      <color rgb="FFFF8000"/>
      <color rgb="FFFFA500"/>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cdcultural.org/convocatorias" TargetMode="External"/><Relationship Id="rId1" Type="http://schemas.openxmlformats.org/officeDocument/2006/relationships/hyperlink" Target="https://www.icdcultural.org/publicaciones/subvenciones-destinadas-a-proyectos-culturales-de-pequeno-y-mediano-formato-realizados-o-a-realizar-entre-el-segundo-semestre-de-2025-y-el-primer-semestre-de-20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3460-8E1A-4DFB-B68D-077D2056A6D7}">
  <sheetPr>
    <pageSetUpPr fitToPage="1"/>
  </sheetPr>
  <dimension ref="B1:M1213"/>
  <sheetViews>
    <sheetView tabSelected="1" zoomScale="80" zoomScaleNormal="80" zoomScaleSheetLayoutView="90" workbookViewId="0">
      <selection activeCell="D30" sqref="D30:I30"/>
    </sheetView>
  </sheetViews>
  <sheetFormatPr baseColWidth="10" defaultColWidth="10.7109375" defaultRowHeight="12.75" x14ac:dyDescent="0.25"/>
  <cols>
    <col min="1" max="1" width="3.42578125" style="16" customWidth="1"/>
    <col min="2" max="2" width="12.140625" style="16" customWidth="1"/>
    <col min="3" max="3" width="13.85546875" style="16" bestFit="1" customWidth="1"/>
    <col min="4" max="5" width="10.7109375" style="16" customWidth="1"/>
    <col min="6" max="6" width="10.7109375" style="16"/>
    <col min="7" max="7" width="10.7109375" style="16" customWidth="1"/>
    <col min="8" max="8" width="11.42578125" style="16" customWidth="1"/>
    <col min="9" max="9" width="13.140625" style="16" customWidth="1"/>
    <col min="10" max="10" width="11.140625" style="16" customWidth="1"/>
    <col min="11" max="11" width="12.7109375" style="16" customWidth="1"/>
    <col min="12" max="12" width="63.5703125" style="22" customWidth="1"/>
    <col min="13" max="16384" width="10.7109375" style="16"/>
  </cols>
  <sheetData>
    <row r="1" spans="2:13" ht="6" customHeight="1" x14ac:dyDescent="0.25"/>
    <row r="2" spans="2:13" s="23" customFormat="1" ht="23.1" customHeight="1" x14ac:dyDescent="0.25">
      <c r="B2" s="192" t="s">
        <v>56</v>
      </c>
      <c r="C2" s="192"/>
      <c r="D2" s="192"/>
      <c r="E2" s="192"/>
      <c r="F2" s="192"/>
      <c r="G2" s="192"/>
      <c r="H2" s="192"/>
      <c r="I2" s="192"/>
      <c r="J2" s="192"/>
      <c r="K2" s="192"/>
      <c r="L2" s="192"/>
    </row>
    <row r="3" spans="2:13" x14ac:dyDescent="0.25">
      <c r="B3" s="24"/>
      <c r="C3" s="24"/>
      <c r="D3" s="24"/>
      <c r="E3" s="24"/>
      <c r="F3" s="24"/>
      <c r="G3" s="24"/>
      <c r="H3" s="24"/>
      <c r="I3" s="24"/>
      <c r="J3" s="24"/>
      <c r="K3" s="24"/>
      <c r="L3" s="24"/>
    </row>
    <row r="4" spans="2:13" ht="23.1" customHeight="1" x14ac:dyDescent="0.25">
      <c r="B4" s="192" t="s">
        <v>78</v>
      </c>
      <c r="C4" s="192"/>
      <c r="D4" s="192"/>
      <c r="E4" s="192"/>
      <c r="F4" s="192"/>
      <c r="G4" s="192"/>
      <c r="H4" s="192"/>
      <c r="I4" s="192"/>
      <c r="J4" s="192"/>
      <c r="K4" s="192"/>
      <c r="L4" s="192"/>
    </row>
    <row r="6" spans="2:13" x14ac:dyDescent="0.25">
      <c r="B6" s="17" t="s">
        <v>68</v>
      </c>
    </row>
    <row r="7" spans="2:13" ht="12.75" customHeight="1" x14ac:dyDescent="0.25">
      <c r="B7" s="207" t="s">
        <v>63</v>
      </c>
      <c r="C7" s="207"/>
      <c r="D7" s="207"/>
      <c r="E7" s="207"/>
      <c r="F7" s="207"/>
      <c r="G7" s="207"/>
      <c r="H7" s="207"/>
      <c r="I7" s="207"/>
      <c r="J7" s="207"/>
      <c r="K7" s="207"/>
      <c r="L7" s="207"/>
    </row>
    <row r="8" spans="2:13" x14ac:dyDescent="0.25">
      <c r="B8" s="207"/>
      <c r="C8" s="207"/>
      <c r="D8" s="207"/>
      <c r="E8" s="207"/>
      <c r="F8" s="207"/>
      <c r="G8" s="207"/>
      <c r="H8" s="207"/>
      <c r="I8" s="207"/>
      <c r="J8" s="207"/>
      <c r="K8" s="207"/>
      <c r="L8" s="207"/>
    </row>
    <row r="9" spans="2:13" ht="17.25" customHeight="1" x14ac:dyDescent="0.25">
      <c r="B9" s="207"/>
      <c r="C9" s="207"/>
      <c r="D9" s="207"/>
      <c r="E9" s="207"/>
      <c r="F9" s="207"/>
      <c r="G9" s="207"/>
      <c r="H9" s="207"/>
      <c r="I9" s="207"/>
      <c r="J9" s="207"/>
      <c r="K9" s="207"/>
      <c r="L9" s="207"/>
    </row>
    <row r="10" spans="2:13" x14ac:dyDescent="0.25">
      <c r="B10" s="25"/>
      <c r="C10" s="25"/>
      <c r="D10" s="25"/>
      <c r="E10" s="25"/>
      <c r="F10" s="25"/>
      <c r="G10" s="25"/>
      <c r="H10" s="25"/>
      <c r="I10" s="25"/>
      <c r="J10" s="25"/>
      <c r="K10" s="25"/>
      <c r="L10" s="25"/>
    </row>
    <row r="11" spans="2:13" ht="17.25" customHeight="1" x14ac:dyDescent="0.25">
      <c r="B11" s="17" t="s">
        <v>23</v>
      </c>
    </row>
    <row r="12" spans="2:13" ht="43.5" customHeight="1" x14ac:dyDescent="0.25">
      <c r="B12" s="127" t="s">
        <v>17</v>
      </c>
      <c r="C12" s="193" t="s">
        <v>1183</v>
      </c>
      <c r="D12" s="194"/>
      <c r="E12" s="194"/>
      <c r="F12" s="194"/>
      <c r="G12" s="194"/>
      <c r="H12" s="194"/>
      <c r="I12" s="194"/>
      <c r="J12" s="194"/>
      <c r="K12" s="194"/>
      <c r="L12" s="195"/>
    </row>
    <row r="13" spans="2:13" ht="34.5" customHeight="1" x14ac:dyDescent="0.25">
      <c r="B13" s="127"/>
      <c r="C13" s="196" t="s">
        <v>1215</v>
      </c>
      <c r="D13" s="197"/>
      <c r="E13" s="197"/>
      <c r="F13" s="197"/>
      <c r="G13" s="197"/>
      <c r="H13" s="197"/>
      <c r="I13" s="197"/>
      <c r="J13" s="197"/>
      <c r="K13" s="197"/>
      <c r="L13" s="198"/>
      <c r="M13" s="26"/>
    </row>
    <row r="14" spans="2:13" ht="12.75" customHeight="1" x14ac:dyDescent="0.25">
      <c r="B14" s="199" t="s">
        <v>15</v>
      </c>
      <c r="C14" s="181" t="s">
        <v>189</v>
      </c>
      <c r="D14" s="182"/>
      <c r="E14" s="182"/>
      <c r="F14" s="182"/>
      <c r="G14" s="182"/>
      <c r="H14" s="182"/>
      <c r="I14" s="182"/>
      <c r="J14" s="182"/>
      <c r="K14" s="182"/>
      <c r="L14" s="183"/>
    </row>
    <row r="15" spans="2:13" ht="12.75" customHeight="1" x14ac:dyDescent="0.25">
      <c r="B15" s="200"/>
      <c r="C15" s="27" t="s">
        <v>28</v>
      </c>
      <c r="D15" s="202" t="s">
        <v>16</v>
      </c>
      <c r="E15" s="202"/>
      <c r="F15" s="202"/>
      <c r="G15" s="202"/>
      <c r="H15" s="202"/>
      <c r="I15" s="202"/>
      <c r="J15" s="202"/>
      <c r="K15" s="202"/>
      <c r="L15" s="202"/>
    </row>
    <row r="16" spans="2:13" ht="12.75" customHeight="1" x14ac:dyDescent="0.25">
      <c r="B16" s="200"/>
      <c r="C16" s="28" t="s">
        <v>29</v>
      </c>
      <c r="D16" s="202" t="s">
        <v>79</v>
      </c>
      <c r="E16" s="202"/>
      <c r="F16" s="202"/>
      <c r="G16" s="202"/>
      <c r="H16" s="202"/>
      <c r="I16" s="202"/>
      <c r="J16" s="202"/>
      <c r="K16" s="202"/>
      <c r="L16" s="202"/>
    </row>
    <row r="17" spans="2:13" x14ac:dyDescent="0.25">
      <c r="B17" s="200"/>
      <c r="C17" s="29" t="s">
        <v>42</v>
      </c>
      <c r="D17" s="214" t="s">
        <v>33</v>
      </c>
      <c r="E17" s="214"/>
      <c r="F17" s="214"/>
      <c r="G17" s="214"/>
      <c r="H17" s="214"/>
      <c r="I17" s="214"/>
      <c r="J17" s="214"/>
      <c r="K17" s="214"/>
      <c r="L17" s="214"/>
    </row>
    <row r="18" spans="2:13" ht="29.25" customHeight="1" x14ac:dyDescent="0.25">
      <c r="B18" s="200"/>
      <c r="C18" s="30" t="s">
        <v>30</v>
      </c>
      <c r="D18" s="207" t="s">
        <v>26</v>
      </c>
      <c r="E18" s="207"/>
      <c r="F18" s="207"/>
      <c r="G18" s="207"/>
      <c r="H18" s="207"/>
      <c r="I18" s="207"/>
      <c r="J18" s="207"/>
      <c r="K18" s="207"/>
      <c r="L18" s="207"/>
    </row>
    <row r="19" spans="2:13" ht="27" customHeight="1" x14ac:dyDescent="0.25">
      <c r="B19" s="201"/>
      <c r="C19" s="31" t="s">
        <v>34</v>
      </c>
      <c r="D19" s="215" t="s">
        <v>90</v>
      </c>
      <c r="E19" s="215"/>
      <c r="F19" s="215"/>
      <c r="G19" s="215"/>
      <c r="H19" s="215"/>
      <c r="I19" s="215"/>
      <c r="J19" s="215"/>
      <c r="K19" s="215"/>
      <c r="L19" s="216"/>
    </row>
    <row r="20" spans="2:13" ht="75.75" customHeight="1" x14ac:dyDescent="0.25">
      <c r="B20" s="32" t="s">
        <v>64</v>
      </c>
      <c r="C20" s="217" t="s">
        <v>191</v>
      </c>
      <c r="D20" s="218"/>
      <c r="E20" s="218"/>
      <c r="F20" s="218"/>
      <c r="G20" s="218"/>
      <c r="H20" s="218"/>
      <c r="I20" s="218"/>
      <c r="J20" s="218"/>
      <c r="K20" s="218"/>
      <c r="L20" s="218"/>
    </row>
    <row r="22" spans="2:13" ht="30.75" customHeight="1" x14ac:dyDescent="0.25">
      <c r="B22" s="221" t="s">
        <v>1209</v>
      </c>
      <c r="C22" s="221"/>
      <c r="D22" s="221"/>
      <c r="E22" s="221"/>
      <c r="F22" s="221"/>
      <c r="G22" s="221"/>
      <c r="H22" s="221"/>
      <c r="I22" s="221"/>
      <c r="J22" s="221"/>
      <c r="K22" s="221"/>
      <c r="L22" s="221"/>
      <c r="M22" s="33"/>
    </row>
    <row r="24" spans="2:13" s="36" customFormat="1" ht="18" x14ac:dyDescent="0.25">
      <c r="B24" s="34" t="s">
        <v>190</v>
      </c>
      <c r="C24" s="34"/>
      <c r="D24" s="34"/>
      <c r="E24" s="34"/>
      <c r="F24" s="34"/>
      <c r="G24" s="34"/>
      <c r="H24" s="34"/>
      <c r="I24" s="34"/>
      <c r="J24" s="34"/>
      <c r="K24" s="34"/>
      <c r="L24" s="35"/>
    </row>
    <row r="26" spans="2:13" ht="18" customHeight="1" x14ac:dyDescent="0.25">
      <c r="B26" s="153" t="s">
        <v>31</v>
      </c>
      <c r="C26" s="153"/>
      <c r="D26" s="153"/>
      <c r="E26" s="153"/>
      <c r="F26" s="153"/>
      <c r="G26" s="153"/>
      <c r="H26" s="153"/>
      <c r="I26" s="153"/>
      <c r="J26" s="153"/>
      <c r="K26" s="153"/>
      <c r="L26" s="153"/>
    </row>
    <row r="27" spans="2:13" x14ac:dyDescent="0.25">
      <c r="B27" s="37"/>
      <c r="C27" s="37"/>
      <c r="D27" s="37"/>
      <c r="E27" s="37"/>
      <c r="F27" s="37"/>
      <c r="G27" s="37"/>
      <c r="H27" s="37"/>
      <c r="I27" s="37"/>
      <c r="J27" s="37"/>
      <c r="K27" s="37"/>
      <c r="L27" s="37"/>
    </row>
    <row r="28" spans="2:13" ht="15" customHeight="1" x14ac:dyDescent="0.25">
      <c r="B28" s="219" t="s">
        <v>195</v>
      </c>
      <c r="C28" s="220"/>
      <c r="D28" s="220"/>
      <c r="E28" s="220"/>
      <c r="F28" s="220"/>
      <c r="G28" s="220"/>
      <c r="H28" s="220"/>
      <c r="I28" s="220"/>
      <c r="J28" s="157" t="s">
        <v>2</v>
      </c>
      <c r="K28" s="157"/>
      <c r="L28" s="157"/>
    </row>
    <row r="29" spans="2:13" x14ac:dyDescent="0.25">
      <c r="B29" s="17"/>
    </row>
    <row r="30" spans="2:13" ht="14.1" customHeight="1" x14ac:dyDescent="0.25">
      <c r="B30" s="17" t="s">
        <v>20</v>
      </c>
      <c r="D30" s="203"/>
      <c r="E30" s="204"/>
      <c r="F30" s="204"/>
      <c r="G30" s="204"/>
      <c r="H30" s="204"/>
      <c r="I30" s="205"/>
    </row>
    <row r="31" spans="2:13" x14ac:dyDescent="0.25">
      <c r="B31" s="17"/>
    </row>
    <row r="32" spans="2:13" ht="12.75" customHeight="1" x14ac:dyDescent="0.25">
      <c r="B32" s="206" t="s">
        <v>67</v>
      </c>
      <c r="C32" s="206"/>
      <c r="D32" s="208"/>
      <c r="E32" s="208"/>
      <c r="F32" s="208"/>
      <c r="G32" s="208"/>
      <c r="H32" s="208"/>
      <c r="I32" s="208"/>
      <c r="J32" s="222" t="s">
        <v>22</v>
      </c>
      <c r="K32" s="222"/>
      <c r="L32" s="222"/>
    </row>
    <row r="33" spans="2:12" ht="12.75" customHeight="1" x14ac:dyDescent="0.25">
      <c r="B33" s="39"/>
      <c r="C33" s="39"/>
      <c r="D33" s="208"/>
      <c r="E33" s="208"/>
      <c r="F33" s="208"/>
      <c r="G33" s="208"/>
      <c r="H33" s="208"/>
      <c r="I33" s="208"/>
      <c r="J33" s="40"/>
      <c r="K33" s="40"/>
      <c r="L33" s="40"/>
    </row>
    <row r="34" spans="2:12" ht="12.75" customHeight="1" x14ac:dyDescent="0.25">
      <c r="B34" s="39"/>
      <c r="C34" s="39"/>
      <c r="D34" s="208"/>
      <c r="E34" s="208"/>
      <c r="F34" s="208"/>
      <c r="G34" s="208"/>
      <c r="H34" s="208"/>
      <c r="I34" s="208"/>
      <c r="J34" s="40"/>
      <c r="K34" s="40"/>
      <c r="L34" s="40"/>
    </row>
    <row r="35" spans="2:12" ht="12.75" customHeight="1" x14ac:dyDescent="0.25">
      <c r="B35" s="39"/>
      <c r="C35" s="39"/>
      <c r="I35" s="41"/>
      <c r="J35" s="40"/>
      <c r="K35" s="40"/>
      <c r="L35" s="40"/>
    </row>
    <row r="36" spans="2:12" ht="15" customHeight="1" x14ac:dyDescent="0.25">
      <c r="B36" s="173" t="s">
        <v>196</v>
      </c>
      <c r="C36" s="173"/>
      <c r="D36" s="173"/>
      <c r="E36" s="173"/>
      <c r="F36" s="173"/>
      <c r="G36" s="173"/>
      <c r="H36" s="173"/>
      <c r="I36" s="173"/>
      <c r="J36" s="37"/>
      <c r="K36" s="42"/>
      <c r="L36" s="42"/>
    </row>
    <row r="38" spans="2:12" ht="26.25" customHeight="1" x14ac:dyDescent="0.25">
      <c r="B38" s="206" t="s">
        <v>43</v>
      </c>
      <c r="C38" s="206"/>
      <c r="D38" s="209"/>
      <c r="E38" s="210"/>
      <c r="F38" s="211"/>
      <c r="G38" s="212" t="s">
        <v>21</v>
      </c>
      <c r="H38" s="213"/>
      <c r="I38" s="1"/>
      <c r="J38" s="41"/>
    </row>
    <row r="39" spans="2:12" x14ac:dyDescent="0.25">
      <c r="B39" s="43"/>
      <c r="C39" s="43"/>
      <c r="D39" s="44"/>
      <c r="E39" s="44"/>
      <c r="F39" s="44"/>
      <c r="G39" s="43"/>
      <c r="H39" s="43"/>
      <c r="I39" s="45"/>
      <c r="J39" s="45"/>
    </row>
    <row r="41" spans="2:12" ht="18" customHeight="1" x14ac:dyDescent="0.25">
      <c r="B41" s="189" t="s">
        <v>197</v>
      </c>
      <c r="C41" s="189"/>
      <c r="D41" s="189"/>
      <c r="E41" s="189"/>
      <c r="F41" s="189"/>
      <c r="G41" s="189"/>
      <c r="H41" s="189"/>
      <c r="I41" s="189"/>
      <c r="J41" s="189"/>
      <c r="K41" s="189"/>
      <c r="L41" s="189"/>
    </row>
    <row r="42" spans="2:12" x14ac:dyDescent="0.25">
      <c r="B42" s="46"/>
      <c r="C42" s="46"/>
      <c r="D42" s="46"/>
      <c r="E42" s="46"/>
      <c r="F42" s="46"/>
      <c r="G42" s="46"/>
      <c r="H42" s="46"/>
      <c r="I42" s="46"/>
      <c r="J42" s="46"/>
      <c r="K42" s="46"/>
      <c r="L42" s="47"/>
    </row>
    <row r="43" spans="2:12" ht="15" customHeight="1" x14ac:dyDescent="0.25">
      <c r="I43" s="48" t="s">
        <v>0</v>
      </c>
      <c r="J43" s="49" t="s">
        <v>58</v>
      </c>
      <c r="K43" s="37"/>
      <c r="L43" s="38" t="s">
        <v>2</v>
      </c>
    </row>
    <row r="44" spans="2:12" ht="27" customHeight="1" thickBot="1" x14ac:dyDescent="0.25">
      <c r="B44" s="190" t="s">
        <v>44</v>
      </c>
      <c r="C44" s="191"/>
      <c r="D44" s="191"/>
      <c r="E44" s="191"/>
      <c r="F44" s="191"/>
      <c r="G44" s="191"/>
      <c r="H44" s="191"/>
      <c r="I44" s="186">
        <v>0</v>
      </c>
      <c r="J44" s="50" t="e">
        <f>I44/I1097</f>
        <v>#DIV/0!</v>
      </c>
      <c r="K44" s="51"/>
      <c r="L44" s="228" t="s">
        <v>1176</v>
      </c>
    </row>
    <row r="45" spans="2:12" ht="23.1" customHeight="1" thickBot="1" x14ac:dyDescent="0.3">
      <c r="B45" s="160" t="str">
        <f>IF(I44&lt;=70000,"Correcto, la Cuantía solicitada respeta el límite absoluto establecido","ATENCIÓN, la Cuantía solicitada supera el límite absoluto")</f>
        <v>Correcto, la Cuantía solicitada respeta el límite absoluto establecido</v>
      </c>
      <c r="C45" s="185"/>
      <c r="D45" s="185"/>
      <c r="E45" s="185"/>
      <c r="F45" s="185"/>
      <c r="G45" s="185"/>
      <c r="H45" s="185"/>
      <c r="I45" s="187"/>
      <c r="J45" s="230" t="s">
        <v>35</v>
      </c>
      <c r="K45" s="51"/>
      <c r="L45" s="229"/>
    </row>
    <row r="46" spans="2:12" ht="30" customHeight="1" x14ac:dyDescent="0.25">
      <c r="B46" s="114" t="e">
        <f>IF(J44&lt;=0.5,"Correcto, la Cuantía solicitada respeta el límite relativo establecido","ATENCIÓN, la Cuantía solicitada supera el límite relativo. Se requiere ajustar la Cuantía solicitada")</f>
        <v>#DIV/0!</v>
      </c>
      <c r="C46" s="115"/>
      <c r="D46" s="115"/>
      <c r="E46" s="115"/>
      <c r="F46" s="115"/>
      <c r="G46" s="115"/>
      <c r="H46" s="115"/>
      <c r="I46" s="188"/>
      <c r="J46" s="231"/>
      <c r="K46" s="51"/>
      <c r="L46" s="229"/>
    </row>
    <row r="47" spans="2:12" x14ac:dyDescent="0.25">
      <c r="K47" s="23"/>
      <c r="L47" s="53"/>
    </row>
    <row r="48" spans="2:12" ht="15" customHeight="1" x14ac:dyDescent="0.25">
      <c r="B48" s="184" t="s">
        <v>194</v>
      </c>
      <c r="C48" s="184"/>
      <c r="D48" s="184"/>
      <c r="E48" s="184"/>
      <c r="F48" s="184"/>
      <c r="G48" s="184"/>
      <c r="H48" s="184"/>
      <c r="I48" s="184"/>
      <c r="J48" s="184"/>
      <c r="K48" s="184"/>
      <c r="L48" s="54" t="s">
        <v>86</v>
      </c>
    </row>
    <row r="49" spans="2:12" x14ac:dyDescent="0.25">
      <c r="B49" s="55"/>
      <c r="C49" s="55"/>
      <c r="D49" s="55"/>
      <c r="E49" s="55"/>
      <c r="F49" s="55"/>
      <c r="G49" s="55"/>
      <c r="H49" s="55"/>
      <c r="I49" s="56"/>
      <c r="J49" s="56"/>
      <c r="K49" s="56"/>
    </row>
    <row r="50" spans="2:12" ht="30" customHeight="1" x14ac:dyDescent="0.25">
      <c r="B50" s="129" t="s">
        <v>94</v>
      </c>
      <c r="C50" s="129"/>
      <c r="D50" s="129"/>
      <c r="E50" s="129"/>
      <c r="F50" s="129"/>
      <c r="G50" s="129"/>
      <c r="H50" s="129"/>
      <c r="I50" s="129"/>
      <c r="J50" s="129"/>
      <c r="K50" s="129"/>
    </row>
    <row r="51" spans="2:12" ht="47.25" customHeight="1" x14ac:dyDescent="0.25">
      <c r="B51" s="49" t="s">
        <v>96</v>
      </c>
      <c r="C51" s="130" t="s">
        <v>95</v>
      </c>
      <c r="D51" s="131"/>
      <c r="E51" s="131"/>
      <c r="F51" s="131"/>
      <c r="G51" s="131"/>
      <c r="H51" s="132"/>
      <c r="I51" s="58" t="s">
        <v>76</v>
      </c>
      <c r="J51" s="59" t="s">
        <v>91</v>
      </c>
      <c r="K51" s="59" t="s">
        <v>24</v>
      </c>
      <c r="L51" s="60" t="s">
        <v>1200</v>
      </c>
    </row>
    <row r="52" spans="2:12" ht="15" customHeight="1" x14ac:dyDescent="0.25">
      <c r="B52" s="52" t="s">
        <v>97</v>
      </c>
      <c r="C52" s="105"/>
      <c r="D52" s="105"/>
      <c r="E52" s="105"/>
      <c r="F52" s="105"/>
      <c r="G52" s="105"/>
      <c r="H52" s="105"/>
      <c r="I52" s="3">
        <v>0</v>
      </c>
      <c r="J52" s="4">
        <v>0</v>
      </c>
      <c r="K52" s="4">
        <v>0</v>
      </c>
      <c r="L52" s="240" t="s">
        <v>1201</v>
      </c>
    </row>
    <row r="53" spans="2:12" ht="15" customHeight="1" x14ac:dyDescent="0.25">
      <c r="B53" s="52" t="s">
        <v>98</v>
      </c>
      <c r="C53" s="105"/>
      <c r="D53" s="105"/>
      <c r="E53" s="105"/>
      <c r="F53" s="105"/>
      <c r="G53" s="105"/>
      <c r="H53" s="105"/>
      <c r="I53" s="3">
        <v>0</v>
      </c>
      <c r="J53" s="4">
        <v>0</v>
      </c>
      <c r="K53" s="4">
        <v>0</v>
      </c>
      <c r="L53" s="240"/>
    </row>
    <row r="54" spans="2:12" ht="15" x14ac:dyDescent="0.25">
      <c r="B54" s="52" t="s">
        <v>99</v>
      </c>
      <c r="C54" s="105"/>
      <c r="D54" s="105"/>
      <c r="E54" s="105"/>
      <c r="F54" s="105"/>
      <c r="G54" s="105"/>
      <c r="H54" s="105"/>
      <c r="I54" s="3">
        <v>0</v>
      </c>
      <c r="J54" s="4">
        <v>0</v>
      </c>
      <c r="K54" s="4">
        <v>0</v>
      </c>
      <c r="L54" s="61"/>
    </row>
    <row r="55" spans="2:12" ht="15" x14ac:dyDescent="0.25">
      <c r="B55" s="52" t="s">
        <v>100</v>
      </c>
      <c r="C55" s="105"/>
      <c r="D55" s="105"/>
      <c r="E55" s="105"/>
      <c r="F55" s="105"/>
      <c r="G55" s="105"/>
      <c r="H55" s="105"/>
      <c r="I55" s="3">
        <v>0</v>
      </c>
      <c r="J55" s="4">
        <v>0</v>
      </c>
      <c r="K55" s="4">
        <v>0</v>
      </c>
      <c r="L55" s="61"/>
    </row>
    <row r="56" spans="2:12" ht="15" x14ac:dyDescent="0.25">
      <c r="B56" s="52" t="s">
        <v>101</v>
      </c>
      <c r="C56" s="105" t="s">
        <v>148</v>
      </c>
      <c r="D56" s="105"/>
      <c r="E56" s="105"/>
      <c r="F56" s="105"/>
      <c r="G56" s="105"/>
      <c r="H56" s="105"/>
      <c r="I56" s="3">
        <v>0</v>
      </c>
      <c r="J56" s="4">
        <v>0</v>
      </c>
      <c r="K56" s="4">
        <v>0</v>
      </c>
      <c r="L56" s="61"/>
    </row>
    <row r="57" spans="2:12" ht="15" hidden="1" x14ac:dyDescent="0.25">
      <c r="B57" s="52" t="s">
        <v>102</v>
      </c>
      <c r="C57" s="105"/>
      <c r="D57" s="105"/>
      <c r="E57" s="105"/>
      <c r="F57" s="105"/>
      <c r="G57" s="105"/>
      <c r="H57" s="105"/>
      <c r="I57" s="3">
        <v>0</v>
      </c>
      <c r="J57" s="4">
        <v>0</v>
      </c>
      <c r="K57" s="4">
        <v>0</v>
      </c>
      <c r="L57" s="61"/>
    </row>
    <row r="58" spans="2:12" ht="15" hidden="1" x14ac:dyDescent="0.25">
      <c r="B58" s="52" t="s">
        <v>103</v>
      </c>
      <c r="C58" s="105"/>
      <c r="D58" s="105"/>
      <c r="E58" s="105"/>
      <c r="F58" s="105"/>
      <c r="G58" s="105"/>
      <c r="H58" s="105"/>
      <c r="I58" s="3">
        <v>0</v>
      </c>
      <c r="J58" s="4">
        <v>0</v>
      </c>
      <c r="K58" s="4">
        <v>0</v>
      </c>
      <c r="L58" s="61"/>
    </row>
    <row r="59" spans="2:12" ht="15" hidden="1" x14ac:dyDescent="0.25">
      <c r="B59" s="52" t="s">
        <v>104</v>
      </c>
      <c r="C59" s="105"/>
      <c r="D59" s="105"/>
      <c r="E59" s="105"/>
      <c r="F59" s="105"/>
      <c r="G59" s="105"/>
      <c r="H59" s="105"/>
      <c r="I59" s="3">
        <v>0</v>
      </c>
      <c r="J59" s="4">
        <v>0</v>
      </c>
      <c r="K59" s="4">
        <v>0</v>
      </c>
      <c r="L59" s="61"/>
    </row>
    <row r="60" spans="2:12" ht="15" hidden="1" x14ac:dyDescent="0.25">
      <c r="B60" s="52" t="s">
        <v>105</v>
      </c>
      <c r="C60" s="105"/>
      <c r="D60" s="105"/>
      <c r="E60" s="105"/>
      <c r="F60" s="105"/>
      <c r="G60" s="105"/>
      <c r="H60" s="105"/>
      <c r="I60" s="3">
        <v>0</v>
      </c>
      <c r="J60" s="4">
        <v>0</v>
      </c>
      <c r="K60" s="4">
        <v>0</v>
      </c>
      <c r="L60" s="61"/>
    </row>
    <row r="61" spans="2:12" ht="15" hidden="1" x14ac:dyDescent="0.25">
      <c r="B61" s="52" t="s">
        <v>106</v>
      </c>
      <c r="C61" s="105"/>
      <c r="D61" s="105"/>
      <c r="E61" s="105"/>
      <c r="F61" s="105"/>
      <c r="G61" s="105"/>
      <c r="H61" s="105"/>
      <c r="I61" s="3">
        <v>0</v>
      </c>
      <c r="J61" s="4">
        <v>0</v>
      </c>
      <c r="K61" s="4">
        <v>0</v>
      </c>
      <c r="L61" s="61"/>
    </row>
    <row r="62" spans="2:12" ht="15" hidden="1" x14ac:dyDescent="0.25">
      <c r="B62" s="52" t="s">
        <v>107</v>
      </c>
      <c r="C62" s="105"/>
      <c r="D62" s="105"/>
      <c r="E62" s="105"/>
      <c r="F62" s="105"/>
      <c r="G62" s="105"/>
      <c r="H62" s="105"/>
      <c r="I62" s="3">
        <v>0</v>
      </c>
      <c r="J62" s="4">
        <v>0</v>
      </c>
      <c r="K62" s="4">
        <v>0</v>
      </c>
      <c r="L62" s="61"/>
    </row>
    <row r="63" spans="2:12" ht="15" hidden="1" x14ac:dyDescent="0.25">
      <c r="B63" s="52" t="s">
        <v>108</v>
      </c>
      <c r="C63" s="105"/>
      <c r="D63" s="105"/>
      <c r="E63" s="105"/>
      <c r="F63" s="105"/>
      <c r="G63" s="105"/>
      <c r="H63" s="105"/>
      <c r="I63" s="3">
        <v>0</v>
      </c>
      <c r="J63" s="4">
        <v>0</v>
      </c>
      <c r="K63" s="4">
        <v>0</v>
      </c>
      <c r="L63" s="61"/>
    </row>
    <row r="64" spans="2:12" ht="15" hidden="1" x14ac:dyDescent="0.25">
      <c r="B64" s="52" t="s">
        <v>109</v>
      </c>
      <c r="C64" s="105"/>
      <c r="D64" s="105"/>
      <c r="E64" s="105"/>
      <c r="F64" s="105"/>
      <c r="G64" s="105"/>
      <c r="H64" s="105"/>
      <c r="I64" s="3">
        <v>0</v>
      </c>
      <c r="J64" s="4">
        <v>0</v>
      </c>
      <c r="K64" s="4">
        <v>0</v>
      </c>
      <c r="L64" s="61"/>
    </row>
    <row r="65" spans="2:12" ht="15" hidden="1" x14ac:dyDescent="0.25">
      <c r="B65" s="52" t="s">
        <v>110</v>
      </c>
      <c r="C65" s="105"/>
      <c r="D65" s="105"/>
      <c r="E65" s="105"/>
      <c r="F65" s="105"/>
      <c r="G65" s="105"/>
      <c r="H65" s="105"/>
      <c r="I65" s="3">
        <v>0</v>
      </c>
      <c r="J65" s="4">
        <v>0</v>
      </c>
      <c r="K65" s="4">
        <v>0</v>
      </c>
      <c r="L65" s="61"/>
    </row>
    <row r="66" spans="2:12" ht="15" hidden="1" x14ac:dyDescent="0.25">
      <c r="B66" s="52" t="s">
        <v>111</v>
      </c>
      <c r="C66" s="105"/>
      <c r="D66" s="105"/>
      <c r="E66" s="105"/>
      <c r="F66" s="105"/>
      <c r="G66" s="105"/>
      <c r="H66" s="105"/>
      <c r="I66" s="3">
        <v>0</v>
      </c>
      <c r="J66" s="4">
        <v>0</v>
      </c>
      <c r="K66" s="4">
        <v>0</v>
      </c>
      <c r="L66" s="61"/>
    </row>
    <row r="67" spans="2:12" ht="15" hidden="1" x14ac:dyDescent="0.25">
      <c r="B67" s="52" t="s">
        <v>112</v>
      </c>
      <c r="C67" s="105"/>
      <c r="D67" s="105"/>
      <c r="E67" s="105"/>
      <c r="F67" s="105"/>
      <c r="G67" s="105"/>
      <c r="H67" s="105"/>
      <c r="I67" s="3">
        <v>0</v>
      </c>
      <c r="J67" s="4">
        <v>0</v>
      </c>
      <c r="K67" s="4">
        <v>0</v>
      </c>
      <c r="L67" s="61"/>
    </row>
    <row r="68" spans="2:12" ht="15" hidden="1" x14ac:dyDescent="0.25">
      <c r="B68" s="52" t="s">
        <v>113</v>
      </c>
      <c r="C68" s="105"/>
      <c r="D68" s="105"/>
      <c r="E68" s="105"/>
      <c r="F68" s="105"/>
      <c r="G68" s="105"/>
      <c r="H68" s="105"/>
      <c r="I68" s="3">
        <v>0</v>
      </c>
      <c r="J68" s="4">
        <v>0</v>
      </c>
      <c r="K68" s="4">
        <v>0</v>
      </c>
      <c r="L68" s="61"/>
    </row>
    <row r="69" spans="2:12" ht="15" hidden="1" x14ac:dyDescent="0.25">
      <c r="B69" s="52" t="s">
        <v>114</v>
      </c>
      <c r="C69" s="105"/>
      <c r="D69" s="105"/>
      <c r="E69" s="105"/>
      <c r="F69" s="105"/>
      <c r="G69" s="105"/>
      <c r="H69" s="105"/>
      <c r="I69" s="3">
        <v>0</v>
      </c>
      <c r="J69" s="4">
        <v>0</v>
      </c>
      <c r="K69" s="4">
        <v>0</v>
      </c>
      <c r="L69" s="61"/>
    </row>
    <row r="70" spans="2:12" ht="15" hidden="1" x14ac:dyDescent="0.25">
      <c r="B70" s="52" t="s">
        <v>115</v>
      </c>
      <c r="C70" s="105"/>
      <c r="D70" s="105"/>
      <c r="E70" s="105"/>
      <c r="F70" s="105"/>
      <c r="G70" s="105"/>
      <c r="H70" s="105"/>
      <c r="I70" s="3">
        <v>0</v>
      </c>
      <c r="J70" s="4">
        <v>0</v>
      </c>
      <c r="K70" s="4">
        <v>0</v>
      </c>
      <c r="L70" s="61"/>
    </row>
    <row r="71" spans="2:12" ht="15" hidden="1" x14ac:dyDescent="0.25">
      <c r="B71" s="52" t="s">
        <v>116</v>
      </c>
      <c r="C71" s="105"/>
      <c r="D71" s="105"/>
      <c r="E71" s="105"/>
      <c r="F71" s="105"/>
      <c r="G71" s="105"/>
      <c r="H71" s="105"/>
      <c r="I71" s="3">
        <v>0</v>
      </c>
      <c r="J71" s="4">
        <v>0</v>
      </c>
      <c r="K71" s="4">
        <v>0</v>
      </c>
      <c r="L71" s="61"/>
    </row>
    <row r="72" spans="2:12" ht="15" hidden="1" x14ac:dyDescent="0.25">
      <c r="B72" s="52" t="s">
        <v>117</v>
      </c>
      <c r="C72" s="105"/>
      <c r="D72" s="105"/>
      <c r="E72" s="105"/>
      <c r="F72" s="105"/>
      <c r="G72" s="105"/>
      <c r="H72" s="105"/>
      <c r="I72" s="3">
        <v>0</v>
      </c>
      <c r="J72" s="4">
        <v>0</v>
      </c>
      <c r="K72" s="4">
        <v>0</v>
      </c>
      <c r="L72" s="61"/>
    </row>
    <row r="73" spans="2:12" ht="15" hidden="1" x14ac:dyDescent="0.25">
      <c r="B73" s="52" t="s">
        <v>118</v>
      </c>
      <c r="C73" s="105"/>
      <c r="D73" s="105"/>
      <c r="E73" s="105"/>
      <c r="F73" s="105"/>
      <c r="G73" s="105"/>
      <c r="H73" s="105"/>
      <c r="I73" s="3">
        <v>0</v>
      </c>
      <c r="J73" s="4">
        <v>0</v>
      </c>
      <c r="K73" s="4">
        <v>0</v>
      </c>
      <c r="L73" s="61"/>
    </row>
    <row r="74" spans="2:12" ht="15" hidden="1" x14ac:dyDescent="0.25">
      <c r="B74" s="52" t="s">
        <v>119</v>
      </c>
      <c r="C74" s="105"/>
      <c r="D74" s="105"/>
      <c r="E74" s="105"/>
      <c r="F74" s="105"/>
      <c r="G74" s="105"/>
      <c r="H74" s="105"/>
      <c r="I74" s="3">
        <v>0</v>
      </c>
      <c r="J74" s="4">
        <v>0</v>
      </c>
      <c r="K74" s="4">
        <v>0</v>
      </c>
      <c r="L74" s="61"/>
    </row>
    <row r="75" spans="2:12" ht="15" hidden="1" x14ac:dyDescent="0.25">
      <c r="B75" s="52" t="s">
        <v>120</v>
      </c>
      <c r="C75" s="105"/>
      <c r="D75" s="105"/>
      <c r="E75" s="105"/>
      <c r="F75" s="105"/>
      <c r="G75" s="105"/>
      <c r="H75" s="105"/>
      <c r="I75" s="3">
        <v>0</v>
      </c>
      <c r="J75" s="4">
        <v>0</v>
      </c>
      <c r="K75" s="4">
        <v>0</v>
      </c>
      <c r="L75" s="61"/>
    </row>
    <row r="76" spans="2:12" ht="15" hidden="1" x14ac:dyDescent="0.25">
      <c r="B76" s="52" t="s">
        <v>121</v>
      </c>
      <c r="C76" s="105"/>
      <c r="D76" s="105"/>
      <c r="E76" s="105"/>
      <c r="F76" s="105"/>
      <c r="G76" s="105"/>
      <c r="H76" s="105"/>
      <c r="I76" s="3">
        <v>0</v>
      </c>
      <c r="J76" s="4">
        <v>0</v>
      </c>
      <c r="K76" s="4">
        <v>0</v>
      </c>
      <c r="L76" s="61"/>
    </row>
    <row r="77" spans="2:12" ht="15" hidden="1" x14ac:dyDescent="0.25">
      <c r="B77" s="52" t="s">
        <v>122</v>
      </c>
      <c r="C77" s="105"/>
      <c r="D77" s="105"/>
      <c r="E77" s="105"/>
      <c r="F77" s="105"/>
      <c r="G77" s="105"/>
      <c r="H77" s="105"/>
      <c r="I77" s="3">
        <v>0</v>
      </c>
      <c r="J77" s="4">
        <v>0</v>
      </c>
      <c r="K77" s="4">
        <v>0</v>
      </c>
      <c r="L77" s="61"/>
    </row>
    <row r="78" spans="2:12" ht="15" hidden="1" x14ac:dyDescent="0.25">
      <c r="B78" s="52" t="s">
        <v>123</v>
      </c>
      <c r="C78" s="105"/>
      <c r="D78" s="105"/>
      <c r="E78" s="105"/>
      <c r="F78" s="105"/>
      <c r="G78" s="105"/>
      <c r="H78" s="105"/>
      <c r="I78" s="3">
        <v>0</v>
      </c>
      <c r="J78" s="4">
        <v>0</v>
      </c>
      <c r="K78" s="4">
        <v>0</v>
      </c>
      <c r="L78" s="61"/>
    </row>
    <row r="79" spans="2:12" ht="15" hidden="1" x14ac:dyDescent="0.25">
      <c r="B79" s="52" t="s">
        <v>124</v>
      </c>
      <c r="C79" s="105"/>
      <c r="D79" s="105"/>
      <c r="E79" s="105"/>
      <c r="F79" s="105"/>
      <c r="G79" s="105"/>
      <c r="H79" s="105"/>
      <c r="I79" s="3">
        <v>0</v>
      </c>
      <c r="J79" s="4">
        <v>0</v>
      </c>
      <c r="K79" s="4">
        <v>0</v>
      </c>
      <c r="L79" s="61"/>
    </row>
    <row r="80" spans="2:12" ht="15" hidden="1" x14ac:dyDescent="0.25">
      <c r="B80" s="52" t="s">
        <v>125</v>
      </c>
      <c r="C80" s="105"/>
      <c r="D80" s="105"/>
      <c r="E80" s="105"/>
      <c r="F80" s="105"/>
      <c r="G80" s="105"/>
      <c r="H80" s="105"/>
      <c r="I80" s="3">
        <v>0</v>
      </c>
      <c r="J80" s="4">
        <v>0</v>
      </c>
      <c r="K80" s="4">
        <v>0</v>
      </c>
      <c r="L80" s="61"/>
    </row>
    <row r="81" spans="2:12" ht="15" hidden="1" x14ac:dyDescent="0.25">
      <c r="B81" s="52" t="s">
        <v>126</v>
      </c>
      <c r="C81" s="105"/>
      <c r="D81" s="105"/>
      <c r="E81" s="105"/>
      <c r="F81" s="105"/>
      <c r="G81" s="105"/>
      <c r="H81" s="105"/>
      <c r="I81" s="3">
        <v>0</v>
      </c>
      <c r="J81" s="4">
        <v>0</v>
      </c>
      <c r="K81" s="4">
        <v>0</v>
      </c>
      <c r="L81" s="61"/>
    </row>
    <row r="82" spans="2:12" ht="15" hidden="1" x14ac:dyDescent="0.25">
      <c r="B82" s="52" t="s">
        <v>127</v>
      </c>
      <c r="C82" s="105"/>
      <c r="D82" s="105"/>
      <c r="E82" s="105"/>
      <c r="F82" s="105"/>
      <c r="G82" s="105"/>
      <c r="H82" s="105"/>
      <c r="I82" s="3">
        <v>0</v>
      </c>
      <c r="J82" s="4">
        <v>0</v>
      </c>
      <c r="K82" s="4">
        <v>0</v>
      </c>
      <c r="L82" s="61"/>
    </row>
    <row r="83" spans="2:12" ht="15" hidden="1" x14ac:dyDescent="0.25">
      <c r="B83" s="52" t="s">
        <v>128</v>
      </c>
      <c r="C83" s="105"/>
      <c r="D83" s="105"/>
      <c r="E83" s="105"/>
      <c r="F83" s="105"/>
      <c r="G83" s="105"/>
      <c r="H83" s="105"/>
      <c r="I83" s="3">
        <v>0</v>
      </c>
      <c r="J83" s="4">
        <v>0</v>
      </c>
      <c r="K83" s="4">
        <v>0</v>
      </c>
      <c r="L83" s="61"/>
    </row>
    <row r="84" spans="2:12" ht="15" hidden="1" x14ac:dyDescent="0.25">
      <c r="B84" s="52" t="s">
        <v>129</v>
      </c>
      <c r="C84" s="105"/>
      <c r="D84" s="105"/>
      <c r="E84" s="105"/>
      <c r="F84" s="105"/>
      <c r="G84" s="105"/>
      <c r="H84" s="105"/>
      <c r="I84" s="3">
        <v>0</v>
      </c>
      <c r="J84" s="4">
        <v>0</v>
      </c>
      <c r="K84" s="4">
        <v>0</v>
      </c>
      <c r="L84" s="61"/>
    </row>
    <row r="85" spans="2:12" ht="15" hidden="1" x14ac:dyDescent="0.25">
      <c r="B85" s="52" t="s">
        <v>130</v>
      </c>
      <c r="C85" s="105"/>
      <c r="D85" s="105"/>
      <c r="E85" s="105"/>
      <c r="F85" s="105"/>
      <c r="G85" s="105"/>
      <c r="H85" s="105"/>
      <c r="I85" s="3">
        <v>0</v>
      </c>
      <c r="J85" s="4">
        <v>0</v>
      </c>
      <c r="K85" s="4">
        <v>0</v>
      </c>
      <c r="L85" s="61"/>
    </row>
    <row r="86" spans="2:12" ht="15" hidden="1" x14ac:dyDescent="0.25">
      <c r="B86" s="52" t="s">
        <v>131</v>
      </c>
      <c r="C86" s="105"/>
      <c r="D86" s="105"/>
      <c r="E86" s="105"/>
      <c r="F86" s="105"/>
      <c r="G86" s="105"/>
      <c r="H86" s="105"/>
      <c r="I86" s="3">
        <v>0</v>
      </c>
      <c r="J86" s="4">
        <v>0</v>
      </c>
      <c r="K86" s="4">
        <v>0</v>
      </c>
      <c r="L86" s="61"/>
    </row>
    <row r="87" spans="2:12" ht="15" hidden="1" x14ac:dyDescent="0.25">
      <c r="B87" s="52" t="s">
        <v>132</v>
      </c>
      <c r="C87" s="105"/>
      <c r="D87" s="105"/>
      <c r="E87" s="105"/>
      <c r="F87" s="105"/>
      <c r="G87" s="105"/>
      <c r="H87" s="105"/>
      <c r="I87" s="3">
        <v>0</v>
      </c>
      <c r="J87" s="4">
        <v>0</v>
      </c>
      <c r="K87" s="4">
        <v>0</v>
      </c>
      <c r="L87" s="61"/>
    </row>
    <row r="88" spans="2:12" ht="15" hidden="1" x14ac:dyDescent="0.25">
      <c r="B88" s="52" t="s">
        <v>133</v>
      </c>
      <c r="C88" s="105"/>
      <c r="D88" s="105"/>
      <c r="E88" s="105"/>
      <c r="F88" s="105"/>
      <c r="G88" s="105"/>
      <c r="H88" s="105"/>
      <c r="I88" s="3">
        <v>0</v>
      </c>
      <c r="J88" s="4">
        <v>0</v>
      </c>
      <c r="K88" s="4">
        <v>0</v>
      </c>
      <c r="L88" s="61"/>
    </row>
    <row r="89" spans="2:12" ht="15" hidden="1" x14ac:dyDescent="0.25">
      <c r="B89" s="52" t="s">
        <v>134</v>
      </c>
      <c r="C89" s="105"/>
      <c r="D89" s="105"/>
      <c r="E89" s="105"/>
      <c r="F89" s="105"/>
      <c r="G89" s="105"/>
      <c r="H89" s="105"/>
      <c r="I89" s="3">
        <v>0</v>
      </c>
      <c r="J89" s="4">
        <v>0</v>
      </c>
      <c r="K89" s="4">
        <v>0</v>
      </c>
      <c r="L89" s="61"/>
    </row>
    <row r="90" spans="2:12" ht="15" hidden="1" x14ac:dyDescent="0.25">
      <c r="B90" s="52" t="s">
        <v>135</v>
      </c>
      <c r="C90" s="105"/>
      <c r="D90" s="105"/>
      <c r="E90" s="105"/>
      <c r="F90" s="105"/>
      <c r="G90" s="105"/>
      <c r="H90" s="105"/>
      <c r="I90" s="3">
        <v>0</v>
      </c>
      <c r="J90" s="4">
        <v>0</v>
      </c>
      <c r="K90" s="4">
        <v>0</v>
      </c>
      <c r="L90" s="61"/>
    </row>
    <row r="91" spans="2:12" ht="15" hidden="1" x14ac:dyDescent="0.25">
      <c r="B91" s="52" t="s">
        <v>136</v>
      </c>
      <c r="C91" s="105"/>
      <c r="D91" s="105"/>
      <c r="E91" s="105"/>
      <c r="F91" s="105"/>
      <c r="G91" s="105"/>
      <c r="H91" s="105"/>
      <c r="I91" s="3">
        <v>0</v>
      </c>
      <c r="J91" s="4">
        <v>0</v>
      </c>
      <c r="K91" s="4">
        <v>0</v>
      </c>
      <c r="L91" s="61"/>
    </row>
    <row r="92" spans="2:12" ht="15" hidden="1" x14ac:dyDescent="0.25">
      <c r="B92" s="52" t="s">
        <v>137</v>
      </c>
      <c r="C92" s="105"/>
      <c r="D92" s="105"/>
      <c r="E92" s="105"/>
      <c r="F92" s="105"/>
      <c r="G92" s="105"/>
      <c r="H92" s="105"/>
      <c r="I92" s="3">
        <v>0</v>
      </c>
      <c r="J92" s="4">
        <v>0</v>
      </c>
      <c r="K92" s="4">
        <v>0</v>
      </c>
      <c r="L92" s="61"/>
    </row>
    <row r="93" spans="2:12" ht="15" hidden="1" x14ac:dyDescent="0.25">
      <c r="B93" s="52" t="s">
        <v>138</v>
      </c>
      <c r="C93" s="105"/>
      <c r="D93" s="105"/>
      <c r="E93" s="105"/>
      <c r="F93" s="105"/>
      <c r="G93" s="105"/>
      <c r="H93" s="105"/>
      <c r="I93" s="3">
        <v>0</v>
      </c>
      <c r="J93" s="4">
        <v>0</v>
      </c>
      <c r="K93" s="4">
        <v>0</v>
      </c>
      <c r="L93" s="61"/>
    </row>
    <row r="94" spans="2:12" ht="15" hidden="1" x14ac:dyDescent="0.25">
      <c r="B94" s="52" t="s">
        <v>139</v>
      </c>
      <c r="C94" s="105"/>
      <c r="D94" s="105"/>
      <c r="E94" s="105"/>
      <c r="F94" s="105"/>
      <c r="G94" s="105"/>
      <c r="H94" s="105"/>
      <c r="I94" s="3">
        <v>0</v>
      </c>
      <c r="J94" s="4">
        <v>0</v>
      </c>
      <c r="K94" s="4">
        <v>0</v>
      </c>
      <c r="L94" s="61"/>
    </row>
    <row r="95" spans="2:12" ht="15" hidden="1" x14ac:dyDescent="0.25">
      <c r="B95" s="52" t="s">
        <v>140</v>
      </c>
      <c r="C95" s="105"/>
      <c r="D95" s="105"/>
      <c r="E95" s="105"/>
      <c r="F95" s="105"/>
      <c r="G95" s="105"/>
      <c r="H95" s="105"/>
      <c r="I95" s="3">
        <v>0</v>
      </c>
      <c r="J95" s="4">
        <v>0</v>
      </c>
      <c r="K95" s="4">
        <v>0</v>
      </c>
      <c r="L95" s="61"/>
    </row>
    <row r="96" spans="2:12" ht="15" hidden="1" x14ac:dyDescent="0.25">
      <c r="B96" s="52" t="s">
        <v>141</v>
      </c>
      <c r="C96" s="105"/>
      <c r="D96" s="105"/>
      <c r="E96" s="105"/>
      <c r="F96" s="105"/>
      <c r="G96" s="105"/>
      <c r="H96" s="105"/>
      <c r="I96" s="3">
        <v>0</v>
      </c>
      <c r="J96" s="4">
        <v>0</v>
      </c>
      <c r="K96" s="4">
        <v>0</v>
      </c>
      <c r="L96" s="61"/>
    </row>
    <row r="97" spans="2:12" ht="15" hidden="1" x14ac:dyDescent="0.25">
      <c r="B97" s="52" t="s">
        <v>142</v>
      </c>
      <c r="C97" s="105"/>
      <c r="D97" s="105"/>
      <c r="E97" s="105"/>
      <c r="F97" s="105"/>
      <c r="G97" s="105"/>
      <c r="H97" s="105"/>
      <c r="I97" s="3">
        <v>0</v>
      </c>
      <c r="J97" s="4">
        <v>0</v>
      </c>
      <c r="K97" s="4">
        <v>0</v>
      </c>
      <c r="L97" s="61"/>
    </row>
    <row r="98" spans="2:12" ht="15" hidden="1" x14ac:dyDescent="0.25">
      <c r="B98" s="52" t="s">
        <v>143</v>
      </c>
      <c r="C98" s="105"/>
      <c r="D98" s="105"/>
      <c r="E98" s="105"/>
      <c r="F98" s="105"/>
      <c r="G98" s="105"/>
      <c r="H98" s="105"/>
      <c r="I98" s="3">
        <v>0</v>
      </c>
      <c r="J98" s="4">
        <v>0</v>
      </c>
      <c r="K98" s="4">
        <v>0</v>
      </c>
      <c r="L98" s="61"/>
    </row>
    <row r="99" spans="2:12" ht="15" hidden="1" x14ac:dyDescent="0.25">
      <c r="B99" s="52" t="s">
        <v>144</v>
      </c>
      <c r="C99" s="105"/>
      <c r="D99" s="105"/>
      <c r="E99" s="105"/>
      <c r="F99" s="105"/>
      <c r="G99" s="105"/>
      <c r="H99" s="105"/>
      <c r="I99" s="3">
        <v>0</v>
      </c>
      <c r="J99" s="4">
        <v>0</v>
      </c>
      <c r="K99" s="4">
        <v>0</v>
      </c>
      <c r="L99" s="61"/>
    </row>
    <row r="100" spans="2:12" ht="15" hidden="1" x14ac:dyDescent="0.25">
      <c r="B100" s="52" t="s">
        <v>145</v>
      </c>
      <c r="C100" s="105"/>
      <c r="D100" s="105"/>
      <c r="E100" s="105"/>
      <c r="F100" s="105"/>
      <c r="G100" s="105"/>
      <c r="H100" s="105"/>
      <c r="I100" s="3">
        <v>0</v>
      </c>
      <c r="J100" s="4">
        <v>0</v>
      </c>
      <c r="K100" s="4">
        <v>0</v>
      </c>
      <c r="L100" s="61"/>
    </row>
    <row r="101" spans="2:12" ht="15" hidden="1" x14ac:dyDescent="0.25">
      <c r="B101" s="52" t="s">
        <v>146</v>
      </c>
      <c r="C101" s="106" t="s">
        <v>149</v>
      </c>
      <c r="D101" s="106"/>
      <c r="E101" s="106"/>
      <c r="F101" s="106"/>
      <c r="G101" s="106"/>
      <c r="H101" s="106"/>
      <c r="I101" s="3">
        <v>0</v>
      </c>
      <c r="J101" s="4">
        <v>0</v>
      </c>
      <c r="K101" s="4">
        <v>0</v>
      </c>
      <c r="L101" s="61"/>
    </row>
    <row r="102" spans="2:12" ht="15" customHeight="1" x14ac:dyDescent="0.25">
      <c r="B102" s="100" t="s">
        <v>147</v>
      </c>
      <c r="C102" s="100"/>
      <c r="D102" s="100"/>
      <c r="E102" s="100"/>
      <c r="F102" s="100"/>
      <c r="G102" s="100"/>
      <c r="H102" s="100"/>
      <c r="I102" s="62">
        <f>SUM(I52:I101)</f>
        <v>0</v>
      </c>
      <c r="J102" s="62">
        <f t="shared" ref="J102:K102" si="0">SUM(J52:J101)</f>
        <v>0</v>
      </c>
      <c r="K102" s="62">
        <f t="shared" si="0"/>
        <v>0</v>
      </c>
      <c r="L102" s="63"/>
    </row>
    <row r="103" spans="2:12" x14ac:dyDescent="0.25">
      <c r="B103" s="46"/>
      <c r="C103" s="46"/>
      <c r="D103" s="46"/>
      <c r="E103" s="46"/>
      <c r="F103" s="46"/>
      <c r="G103" s="46"/>
      <c r="H103" s="46"/>
      <c r="I103" s="56"/>
      <c r="J103" s="56"/>
      <c r="K103" s="56"/>
    </row>
    <row r="104" spans="2:12" ht="65.099999999999994" customHeight="1" x14ac:dyDescent="0.25">
      <c r="B104" s="133" t="s">
        <v>150</v>
      </c>
      <c r="C104" s="133"/>
      <c r="D104" s="133"/>
      <c r="E104" s="133"/>
      <c r="F104" s="133"/>
      <c r="G104" s="133"/>
      <c r="H104" s="133"/>
      <c r="I104" s="133"/>
      <c r="J104" s="133"/>
      <c r="K104" s="133"/>
      <c r="L104" s="53" t="s">
        <v>85</v>
      </c>
    </row>
    <row r="105" spans="2:12" ht="15" x14ac:dyDescent="0.25">
      <c r="B105" s="49" t="s">
        <v>96</v>
      </c>
      <c r="C105" s="130" t="s">
        <v>95</v>
      </c>
      <c r="D105" s="131"/>
      <c r="E105" s="131"/>
      <c r="F105" s="131"/>
      <c r="G105" s="131"/>
      <c r="H105" s="132"/>
      <c r="I105" s="49" t="s">
        <v>0</v>
      </c>
      <c r="J105" s="49" t="s">
        <v>57</v>
      </c>
      <c r="K105" s="58" t="s">
        <v>11</v>
      </c>
      <c r="L105" s="61"/>
    </row>
    <row r="106" spans="2:12" ht="15" x14ac:dyDescent="0.25">
      <c r="B106" s="52" t="s">
        <v>198</v>
      </c>
      <c r="C106" s="105"/>
      <c r="D106" s="105"/>
      <c r="E106" s="105"/>
      <c r="F106" s="105"/>
      <c r="G106" s="105"/>
      <c r="H106" s="105"/>
      <c r="I106" s="3">
        <v>0</v>
      </c>
      <c r="J106" s="4">
        <v>0</v>
      </c>
      <c r="K106" s="4">
        <v>0</v>
      </c>
      <c r="L106" s="61"/>
    </row>
    <row r="107" spans="2:12" ht="15" x14ac:dyDescent="0.25">
      <c r="B107" s="52" t="s">
        <v>199</v>
      </c>
      <c r="C107" s="105"/>
      <c r="D107" s="105"/>
      <c r="E107" s="105"/>
      <c r="F107" s="105"/>
      <c r="G107" s="105"/>
      <c r="H107" s="105"/>
      <c r="I107" s="3">
        <v>0</v>
      </c>
      <c r="J107" s="4">
        <v>0</v>
      </c>
      <c r="K107" s="4">
        <v>0</v>
      </c>
      <c r="L107" s="61"/>
    </row>
    <row r="108" spans="2:12" ht="15" x14ac:dyDescent="0.25">
      <c r="B108" s="52" t="s">
        <v>200</v>
      </c>
      <c r="C108" s="105"/>
      <c r="D108" s="105"/>
      <c r="E108" s="105"/>
      <c r="F108" s="105"/>
      <c r="G108" s="105"/>
      <c r="H108" s="105"/>
      <c r="I108" s="3">
        <v>0</v>
      </c>
      <c r="J108" s="4">
        <v>0</v>
      </c>
      <c r="K108" s="4">
        <v>0</v>
      </c>
      <c r="L108" s="61"/>
    </row>
    <row r="109" spans="2:12" ht="15" x14ac:dyDescent="0.25">
      <c r="B109" s="52" t="s">
        <v>201</v>
      </c>
      <c r="C109" s="105"/>
      <c r="D109" s="105"/>
      <c r="E109" s="105"/>
      <c r="F109" s="105"/>
      <c r="G109" s="105"/>
      <c r="H109" s="105"/>
      <c r="I109" s="3">
        <v>0</v>
      </c>
      <c r="J109" s="4">
        <v>0</v>
      </c>
      <c r="K109" s="4">
        <v>0</v>
      </c>
      <c r="L109" s="61"/>
    </row>
    <row r="110" spans="2:12" ht="15" x14ac:dyDescent="0.25">
      <c r="B110" s="52" t="s">
        <v>202</v>
      </c>
      <c r="C110" s="105" t="s">
        <v>148</v>
      </c>
      <c r="D110" s="105"/>
      <c r="E110" s="105"/>
      <c r="F110" s="105"/>
      <c r="G110" s="105"/>
      <c r="H110" s="105"/>
      <c r="I110" s="3">
        <v>0</v>
      </c>
      <c r="J110" s="4">
        <v>0</v>
      </c>
      <c r="K110" s="4">
        <v>0</v>
      </c>
      <c r="L110" s="61"/>
    </row>
    <row r="111" spans="2:12" ht="15" hidden="1" x14ac:dyDescent="0.25">
      <c r="B111" s="52" t="s">
        <v>203</v>
      </c>
      <c r="C111" s="105"/>
      <c r="D111" s="105"/>
      <c r="E111" s="105"/>
      <c r="F111" s="105"/>
      <c r="G111" s="105"/>
      <c r="H111" s="105"/>
      <c r="I111" s="3">
        <v>0</v>
      </c>
      <c r="J111" s="4">
        <v>0</v>
      </c>
      <c r="K111" s="4">
        <v>0</v>
      </c>
      <c r="L111" s="61"/>
    </row>
    <row r="112" spans="2:12" ht="15" hidden="1" x14ac:dyDescent="0.25">
      <c r="B112" s="52" t="s">
        <v>204</v>
      </c>
      <c r="C112" s="105"/>
      <c r="D112" s="105"/>
      <c r="E112" s="105"/>
      <c r="F112" s="105"/>
      <c r="G112" s="105"/>
      <c r="H112" s="105"/>
      <c r="I112" s="3">
        <v>0</v>
      </c>
      <c r="J112" s="4">
        <v>0</v>
      </c>
      <c r="K112" s="4">
        <v>0</v>
      </c>
      <c r="L112" s="61"/>
    </row>
    <row r="113" spans="2:12" ht="15" hidden="1" x14ac:dyDescent="0.25">
      <c r="B113" s="52" t="s">
        <v>205</v>
      </c>
      <c r="C113" s="105"/>
      <c r="D113" s="105"/>
      <c r="E113" s="105"/>
      <c r="F113" s="105"/>
      <c r="G113" s="105"/>
      <c r="H113" s="105"/>
      <c r="I113" s="3">
        <v>0</v>
      </c>
      <c r="J113" s="4">
        <v>0</v>
      </c>
      <c r="K113" s="4">
        <v>0</v>
      </c>
      <c r="L113" s="61"/>
    </row>
    <row r="114" spans="2:12" ht="15" hidden="1" x14ac:dyDescent="0.25">
      <c r="B114" s="52" t="s">
        <v>206</v>
      </c>
      <c r="C114" s="105"/>
      <c r="D114" s="105"/>
      <c r="E114" s="105"/>
      <c r="F114" s="105"/>
      <c r="G114" s="105"/>
      <c r="H114" s="105"/>
      <c r="I114" s="3">
        <v>0</v>
      </c>
      <c r="J114" s="4">
        <v>0</v>
      </c>
      <c r="K114" s="4">
        <v>0</v>
      </c>
      <c r="L114" s="61"/>
    </row>
    <row r="115" spans="2:12" ht="15" hidden="1" x14ac:dyDescent="0.25">
      <c r="B115" s="52" t="s">
        <v>207</v>
      </c>
      <c r="C115" s="105"/>
      <c r="D115" s="105"/>
      <c r="E115" s="105"/>
      <c r="F115" s="105"/>
      <c r="G115" s="105"/>
      <c r="H115" s="105"/>
      <c r="I115" s="3">
        <v>0</v>
      </c>
      <c r="J115" s="4">
        <v>0</v>
      </c>
      <c r="K115" s="4">
        <v>0</v>
      </c>
      <c r="L115" s="61"/>
    </row>
    <row r="116" spans="2:12" ht="15" hidden="1" x14ac:dyDescent="0.25">
      <c r="B116" s="52" t="s">
        <v>208</v>
      </c>
      <c r="C116" s="105"/>
      <c r="D116" s="105"/>
      <c r="E116" s="105"/>
      <c r="F116" s="105"/>
      <c r="G116" s="105"/>
      <c r="H116" s="105"/>
      <c r="I116" s="3">
        <v>0</v>
      </c>
      <c r="J116" s="4">
        <v>0</v>
      </c>
      <c r="K116" s="4">
        <v>0</v>
      </c>
      <c r="L116" s="61"/>
    </row>
    <row r="117" spans="2:12" ht="15" hidden="1" x14ac:dyDescent="0.25">
      <c r="B117" s="52" t="s">
        <v>209</v>
      </c>
      <c r="C117" s="105"/>
      <c r="D117" s="105"/>
      <c r="E117" s="105"/>
      <c r="F117" s="105"/>
      <c r="G117" s="105"/>
      <c r="H117" s="105"/>
      <c r="I117" s="3">
        <v>0</v>
      </c>
      <c r="J117" s="4">
        <v>0</v>
      </c>
      <c r="K117" s="4">
        <v>0</v>
      </c>
      <c r="L117" s="61"/>
    </row>
    <row r="118" spans="2:12" ht="15" hidden="1" x14ac:dyDescent="0.25">
      <c r="B118" s="52" t="s">
        <v>210</v>
      </c>
      <c r="C118" s="105"/>
      <c r="D118" s="105"/>
      <c r="E118" s="105"/>
      <c r="F118" s="105"/>
      <c r="G118" s="105"/>
      <c r="H118" s="105"/>
      <c r="I118" s="3">
        <v>0</v>
      </c>
      <c r="J118" s="4">
        <v>0</v>
      </c>
      <c r="K118" s="4">
        <v>0</v>
      </c>
      <c r="L118" s="61"/>
    </row>
    <row r="119" spans="2:12" ht="15" hidden="1" x14ac:dyDescent="0.25">
      <c r="B119" s="52" t="s">
        <v>211</v>
      </c>
      <c r="C119" s="105"/>
      <c r="D119" s="105"/>
      <c r="E119" s="105"/>
      <c r="F119" s="105"/>
      <c r="G119" s="105"/>
      <c r="H119" s="105"/>
      <c r="I119" s="3">
        <v>0</v>
      </c>
      <c r="J119" s="4">
        <v>0</v>
      </c>
      <c r="K119" s="4">
        <v>0</v>
      </c>
      <c r="L119" s="61"/>
    </row>
    <row r="120" spans="2:12" ht="15" hidden="1" x14ac:dyDescent="0.25">
      <c r="B120" s="52" t="s">
        <v>212</v>
      </c>
      <c r="C120" s="105"/>
      <c r="D120" s="105"/>
      <c r="E120" s="105"/>
      <c r="F120" s="105"/>
      <c r="G120" s="105"/>
      <c r="H120" s="105"/>
      <c r="I120" s="3">
        <v>0</v>
      </c>
      <c r="J120" s="4">
        <v>0</v>
      </c>
      <c r="K120" s="4">
        <v>0</v>
      </c>
      <c r="L120" s="61"/>
    </row>
    <row r="121" spans="2:12" ht="15" hidden="1" x14ac:dyDescent="0.25">
      <c r="B121" s="52" t="s">
        <v>213</v>
      </c>
      <c r="C121" s="105"/>
      <c r="D121" s="105"/>
      <c r="E121" s="105"/>
      <c r="F121" s="105"/>
      <c r="G121" s="105"/>
      <c r="H121" s="105"/>
      <c r="I121" s="3">
        <v>0</v>
      </c>
      <c r="J121" s="4">
        <v>0</v>
      </c>
      <c r="K121" s="4">
        <v>0</v>
      </c>
      <c r="L121" s="61"/>
    </row>
    <row r="122" spans="2:12" ht="15" hidden="1" x14ac:dyDescent="0.25">
      <c r="B122" s="52" t="s">
        <v>214</v>
      </c>
      <c r="C122" s="105"/>
      <c r="D122" s="105"/>
      <c r="E122" s="105"/>
      <c r="F122" s="105"/>
      <c r="G122" s="105"/>
      <c r="H122" s="105"/>
      <c r="I122" s="3">
        <v>0</v>
      </c>
      <c r="J122" s="4">
        <v>0</v>
      </c>
      <c r="K122" s="4">
        <v>0</v>
      </c>
      <c r="L122" s="61"/>
    </row>
    <row r="123" spans="2:12" ht="15" hidden="1" x14ac:dyDescent="0.25">
      <c r="B123" s="52" t="s">
        <v>215</v>
      </c>
      <c r="C123" s="105"/>
      <c r="D123" s="105"/>
      <c r="E123" s="105"/>
      <c r="F123" s="105"/>
      <c r="G123" s="105"/>
      <c r="H123" s="105"/>
      <c r="I123" s="3">
        <v>0</v>
      </c>
      <c r="J123" s="4">
        <v>0</v>
      </c>
      <c r="K123" s="4">
        <v>0</v>
      </c>
      <c r="L123" s="61"/>
    </row>
    <row r="124" spans="2:12" ht="15" hidden="1" x14ac:dyDescent="0.25">
      <c r="B124" s="52" t="s">
        <v>216</v>
      </c>
      <c r="C124" s="105"/>
      <c r="D124" s="105"/>
      <c r="E124" s="105"/>
      <c r="F124" s="105"/>
      <c r="G124" s="105"/>
      <c r="H124" s="105"/>
      <c r="I124" s="3">
        <v>0</v>
      </c>
      <c r="J124" s="4">
        <v>0</v>
      </c>
      <c r="K124" s="4">
        <v>0</v>
      </c>
      <c r="L124" s="61"/>
    </row>
    <row r="125" spans="2:12" ht="15" hidden="1" x14ac:dyDescent="0.25">
      <c r="B125" s="52" t="s">
        <v>217</v>
      </c>
      <c r="C125" s="105"/>
      <c r="D125" s="105"/>
      <c r="E125" s="105"/>
      <c r="F125" s="105"/>
      <c r="G125" s="105"/>
      <c r="H125" s="105"/>
      <c r="I125" s="3">
        <v>0</v>
      </c>
      <c r="J125" s="4">
        <v>0</v>
      </c>
      <c r="K125" s="4">
        <v>0</v>
      </c>
      <c r="L125" s="61"/>
    </row>
    <row r="126" spans="2:12" ht="15" hidden="1" x14ac:dyDescent="0.25">
      <c r="B126" s="52" t="s">
        <v>218</v>
      </c>
      <c r="C126" s="105"/>
      <c r="D126" s="105"/>
      <c r="E126" s="105"/>
      <c r="F126" s="105"/>
      <c r="G126" s="105"/>
      <c r="H126" s="105"/>
      <c r="I126" s="3">
        <v>0</v>
      </c>
      <c r="J126" s="4">
        <v>0</v>
      </c>
      <c r="K126" s="4">
        <v>0</v>
      </c>
      <c r="L126" s="61"/>
    </row>
    <row r="127" spans="2:12" ht="15" hidden="1" x14ac:dyDescent="0.25">
      <c r="B127" s="52" t="s">
        <v>219</v>
      </c>
      <c r="C127" s="105"/>
      <c r="D127" s="105"/>
      <c r="E127" s="105"/>
      <c r="F127" s="105"/>
      <c r="G127" s="105"/>
      <c r="H127" s="105"/>
      <c r="I127" s="3">
        <v>0</v>
      </c>
      <c r="J127" s="4">
        <v>0</v>
      </c>
      <c r="K127" s="4">
        <v>0</v>
      </c>
      <c r="L127" s="61"/>
    </row>
    <row r="128" spans="2:12" ht="15" hidden="1" x14ac:dyDescent="0.25">
      <c r="B128" s="52" t="s">
        <v>220</v>
      </c>
      <c r="C128" s="105"/>
      <c r="D128" s="105"/>
      <c r="E128" s="105"/>
      <c r="F128" s="105"/>
      <c r="G128" s="105"/>
      <c r="H128" s="105"/>
      <c r="I128" s="3">
        <v>0</v>
      </c>
      <c r="J128" s="4">
        <v>0</v>
      </c>
      <c r="K128" s="4">
        <v>0</v>
      </c>
      <c r="L128" s="61"/>
    </row>
    <row r="129" spans="2:12" ht="15" hidden="1" x14ac:dyDescent="0.25">
      <c r="B129" s="52" t="s">
        <v>221</v>
      </c>
      <c r="C129" s="105"/>
      <c r="D129" s="105"/>
      <c r="E129" s="105"/>
      <c r="F129" s="105"/>
      <c r="G129" s="105"/>
      <c r="H129" s="105"/>
      <c r="I129" s="3">
        <v>0</v>
      </c>
      <c r="J129" s="4">
        <v>0</v>
      </c>
      <c r="K129" s="4">
        <v>0</v>
      </c>
      <c r="L129" s="61"/>
    </row>
    <row r="130" spans="2:12" ht="15" hidden="1" x14ac:dyDescent="0.25">
      <c r="B130" s="52" t="s">
        <v>222</v>
      </c>
      <c r="C130" s="105"/>
      <c r="D130" s="105"/>
      <c r="E130" s="105"/>
      <c r="F130" s="105"/>
      <c r="G130" s="105"/>
      <c r="H130" s="105"/>
      <c r="I130" s="3">
        <v>0</v>
      </c>
      <c r="J130" s="4">
        <v>0</v>
      </c>
      <c r="K130" s="4">
        <v>0</v>
      </c>
      <c r="L130" s="61"/>
    </row>
    <row r="131" spans="2:12" ht="15" hidden="1" x14ac:dyDescent="0.25">
      <c r="B131" s="52" t="s">
        <v>223</v>
      </c>
      <c r="C131" s="105"/>
      <c r="D131" s="105"/>
      <c r="E131" s="105"/>
      <c r="F131" s="105"/>
      <c r="G131" s="105"/>
      <c r="H131" s="105"/>
      <c r="I131" s="3">
        <v>0</v>
      </c>
      <c r="J131" s="4">
        <v>0</v>
      </c>
      <c r="K131" s="4">
        <v>0</v>
      </c>
      <c r="L131" s="61"/>
    </row>
    <row r="132" spans="2:12" ht="15" hidden="1" x14ac:dyDescent="0.25">
      <c r="B132" s="52" t="s">
        <v>224</v>
      </c>
      <c r="C132" s="105"/>
      <c r="D132" s="105"/>
      <c r="E132" s="105"/>
      <c r="F132" s="105"/>
      <c r="G132" s="105"/>
      <c r="H132" s="105"/>
      <c r="I132" s="3">
        <v>0</v>
      </c>
      <c r="J132" s="4">
        <v>0</v>
      </c>
      <c r="K132" s="4">
        <v>0</v>
      </c>
      <c r="L132" s="61"/>
    </row>
    <row r="133" spans="2:12" ht="15" hidden="1" x14ac:dyDescent="0.25">
      <c r="B133" s="52" t="s">
        <v>225</v>
      </c>
      <c r="C133" s="105"/>
      <c r="D133" s="105"/>
      <c r="E133" s="105"/>
      <c r="F133" s="105"/>
      <c r="G133" s="105"/>
      <c r="H133" s="105"/>
      <c r="I133" s="3">
        <v>0</v>
      </c>
      <c r="J133" s="4">
        <v>0</v>
      </c>
      <c r="K133" s="4">
        <v>0</v>
      </c>
      <c r="L133" s="61"/>
    </row>
    <row r="134" spans="2:12" ht="15" hidden="1" x14ac:dyDescent="0.25">
      <c r="B134" s="52" t="s">
        <v>226</v>
      </c>
      <c r="C134" s="105"/>
      <c r="D134" s="105"/>
      <c r="E134" s="105"/>
      <c r="F134" s="105"/>
      <c r="G134" s="105"/>
      <c r="H134" s="105"/>
      <c r="I134" s="3">
        <v>0</v>
      </c>
      <c r="J134" s="4">
        <v>0</v>
      </c>
      <c r="K134" s="4">
        <v>0</v>
      </c>
      <c r="L134" s="61"/>
    </row>
    <row r="135" spans="2:12" ht="15" hidden="1" x14ac:dyDescent="0.25">
      <c r="B135" s="52" t="s">
        <v>227</v>
      </c>
      <c r="C135" s="105"/>
      <c r="D135" s="105"/>
      <c r="E135" s="105"/>
      <c r="F135" s="105"/>
      <c r="G135" s="105"/>
      <c r="H135" s="105"/>
      <c r="I135" s="3">
        <v>0</v>
      </c>
      <c r="J135" s="4">
        <v>0</v>
      </c>
      <c r="K135" s="4">
        <v>0</v>
      </c>
      <c r="L135" s="61"/>
    </row>
    <row r="136" spans="2:12" ht="15" hidden="1" x14ac:dyDescent="0.25">
      <c r="B136" s="52" t="s">
        <v>228</v>
      </c>
      <c r="C136" s="105"/>
      <c r="D136" s="105"/>
      <c r="E136" s="105"/>
      <c r="F136" s="105"/>
      <c r="G136" s="105"/>
      <c r="H136" s="105"/>
      <c r="I136" s="3">
        <v>0</v>
      </c>
      <c r="J136" s="4">
        <v>0</v>
      </c>
      <c r="K136" s="4">
        <v>0</v>
      </c>
      <c r="L136" s="61"/>
    </row>
    <row r="137" spans="2:12" ht="15" hidden="1" x14ac:dyDescent="0.25">
      <c r="B137" s="52" t="s">
        <v>229</v>
      </c>
      <c r="C137" s="105"/>
      <c r="D137" s="105"/>
      <c r="E137" s="105"/>
      <c r="F137" s="105"/>
      <c r="G137" s="105"/>
      <c r="H137" s="105"/>
      <c r="I137" s="3">
        <v>0</v>
      </c>
      <c r="J137" s="4">
        <v>0</v>
      </c>
      <c r="K137" s="4">
        <v>0</v>
      </c>
      <c r="L137" s="61"/>
    </row>
    <row r="138" spans="2:12" ht="15" hidden="1" x14ac:dyDescent="0.25">
      <c r="B138" s="52" t="s">
        <v>230</v>
      </c>
      <c r="C138" s="105"/>
      <c r="D138" s="105"/>
      <c r="E138" s="105"/>
      <c r="F138" s="105"/>
      <c r="G138" s="105"/>
      <c r="H138" s="105"/>
      <c r="I138" s="3">
        <v>0</v>
      </c>
      <c r="J138" s="4">
        <v>0</v>
      </c>
      <c r="K138" s="4">
        <v>0</v>
      </c>
      <c r="L138" s="61"/>
    </row>
    <row r="139" spans="2:12" ht="15" hidden="1" x14ac:dyDescent="0.25">
      <c r="B139" s="52" t="s">
        <v>231</v>
      </c>
      <c r="C139" s="105"/>
      <c r="D139" s="105"/>
      <c r="E139" s="105"/>
      <c r="F139" s="105"/>
      <c r="G139" s="105"/>
      <c r="H139" s="105"/>
      <c r="I139" s="3">
        <v>0</v>
      </c>
      <c r="J139" s="4">
        <v>0</v>
      </c>
      <c r="K139" s="4">
        <v>0</v>
      </c>
      <c r="L139" s="61"/>
    </row>
    <row r="140" spans="2:12" ht="15" hidden="1" x14ac:dyDescent="0.25">
      <c r="B140" s="52" t="s">
        <v>232</v>
      </c>
      <c r="C140" s="105"/>
      <c r="D140" s="105"/>
      <c r="E140" s="105"/>
      <c r="F140" s="105"/>
      <c r="G140" s="105"/>
      <c r="H140" s="105"/>
      <c r="I140" s="3">
        <v>0</v>
      </c>
      <c r="J140" s="4">
        <v>0</v>
      </c>
      <c r="K140" s="4">
        <v>0</v>
      </c>
      <c r="L140" s="61"/>
    </row>
    <row r="141" spans="2:12" ht="15" hidden="1" x14ac:dyDescent="0.25">
      <c r="B141" s="52" t="s">
        <v>233</v>
      </c>
      <c r="C141" s="105"/>
      <c r="D141" s="105"/>
      <c r="E141" s="105"/>
      <c r="F141" s="105"/>
      <c r="G141" s="105"/>
      <c r="H141" s="105"/>
      <c r="I141" s="3">
        <v>0</v>
      </c>
      <c r="J141" s="4">
        <v>0</v>
      </c>
      <c r="K141" s="4">
        <v>0</v>
      </c>
      <c r="L141" s="61"/>
    </row>
    <row r="142" spans="2:12" ht="15" hidden="1" x14ac:dyDescent="0.25">
      <c r="B142" s="52" t="s">
        <v>234</v>
      </c>
      <c r="C142" s="105"/>
      <c r="D142" s="105"/>
      <c r="E142" s="105"/>
      <c r="F142" s="105"/>
      <c r="G142" s="105"/>
      <c r="H142" s="105"/>
      <c r="I142" s="3">
        <v>0</v>
      </c>
      <c r="J142" s="4">
        <v>0</v>
      </c>
      <c r="K142" s="4">
        <v>0</v>
      </c>
      <c r="L142" s="61"/>
    </row>
    <row r="143" spans="2:12" ht="15" hidden="1" x14ac:dyDescent="0.25">
      <c r="B143" s="52" t="s">
        <v>235</v>
      </c>
      <c r="C143" s="105"/>
      <c r="D143" s="105"/>
      <c r="E143" s="105"/>
      <c r="F143" s="105"/>
      <c r="G143" s="105"/>
      <c r="H143" s="105"/>
      <c r="I143" s="3">
        <v>0</v>
      </c>
      <c r="J143" s="4">
        <v>0</v>
      </c>
      <c r="K143" s="4">
        <v>0</v>
      </c>
      <c r="L143" s="61"/>
    </row>
    <row r="144" spans="2:12" ht="15" hidden="1" x14ac:dyDescent="0.25">
      <c r="B144" s="52" t="s">
        <v>236</v>
      </c>
      <c r="C144" s="105"/>
      <c r="D144" s="105"/>
      <c r="E144" s="105"/>
      <c r="F144" s="105"/>
      <c r="G144" s="105"/>
      <c r="H144" s="105"/>
      <c r="I144" s="3">
        <v>0</v>
      </c>
      <c r="J144" s="4">
        <v>0</v>
      </c>
      <c r="K144" s="4">
        <v>0</v>
      </c>
      <c r="L144" s="61"/>
    </row>
    <row r="145" spans="2:12" ht="15" hidden="1" x14ac:dyDescent="0.25">
      <c r="B145" s="52" t="s">
        <v>237</v>
      </c>
      <c r="C145" s="105"/>
      <c r="D145" s="105"/>
      <c r="E145" s="105"/>
      <c r="F145" s="105"/>
      <c r="G145" s="105"/>
      <c r="H145" s="105"/>
      <c r="I145" s="3">
        <v>0</v>
      </c>
      <c r="J145" s="4">
        <v>0</v>
      </c>
      <c r="K145" s="4">
        <v>0</v>
      </c>
      <c r="L145" s="61"/>
    </row>
    <row r="146" spans="2:12" ht="15" hidden="1" x14ac:dyDescent="0.25">
      <c r="B146" s="52" t="s">
        <v>238</v>
      </c>
      <c r="C146" s="105"/>
      <c r="D146" s="105"/>
      <c r="E146" s="105"/>
      <c r="F146" s="105"/>
      <c r="G146" s="105"/>
      <c r="H146" s="105"/>
      <c r="I146" s="3">
        <v>0</v>
      </c>
      <c r="J146" s="4">
        <v>0</v>
      </c>
      <c r="K146" s="4">
        <v>0</v>
      </c>
      <c r="L146" s="61"/>
    </row>
    <row r="147" spans="2:12" ht="15" hidden="1" x14ac:dyDescent="0.25">
      <c r="B147" s="52" t="s">
        <v>239</v>
      </c>
      <c r="C147" s="105"/>
      <c r="D147" s="105"/>
      <c r="E147" s="105"/>
      <c r="F147" s="105"/>
      <c r="G147" s="105"/>
      <c r="H147" s="105"/>
      <c r="I147" s="3">
        <v>0</v>
      </c>
      <c r="J147" s="4">
        <v>0</v>
      </c>
      <c r="K147" s="4">
        <v>0</v>
      </c>
      <c r="L147" s="61"/>
    </row>
    <row r="148" spans="2:12" ht="15" hidden="1" x14ac:dyDescent="0.25">
      <c r="B148" s="52" t="s">
        <v>240</v>
      </c>
      <c r="C148" s="105"/>
      <c r="D148" s="105"/>
      <c r="E148" s="105"/>
      <c r="F148" s="105"/>
      <c r="G148" s="105"/>
      <c r="H148" s="105"/>
      <c r="I148" s="3">
        <v>0</v>
      </c>
      <c r="J148" s="4">
        <v>0</v>
      </c>
      <c r="K148" s="4">
        <v>0</v>
      </c>
      <c r="L148" s="61"/>
    </row>
    <row r="149" spans="2:12" ht="15" hidden="1" x14ac:dyDescent="0.25">
      <c r="B149" s="52" t="s">
        <v>241</v>
      </c>
      <c r="C149" s="105"/>
      <c r="D149" s="105"/>
      <c r="E149" s="105"/>
      <c r="F149" s="105"/>
      <c r="G149" s="105"/>
      <c r="H149" s="105"/>
      <c r="I149" s="3">
        <v>0</v>
      </c>
      <c r="J149" s="4">
        <v>0</v>
      </c>
      <c r="K149" s="4">
        <v>0</v>
      </c>
      <c r="L149" s="61"/>
    </row>
    <row r="150" spans="2:12" ht="15" hidden="1" x14ac:dyDescent="0.25">
      <c r="B150" s="52" t="s">
        <v>242</v>
      </c>
      <c r="C150" s="105"/>
      <c r="D150" s="105"/>
      <c r="E150" s="105"/>
      <c r="F150" s="105"/>
      <c r="G150" s="105"/>
      <c r="H150" s="105"/>
      <c r="I150" s="3">
        <v>0</v>
      </c>
      <c r="J150" s="4">
        <v>0</v>
      </c>
      <c r="K150" s="4">
        <v>0</v>
      </c>
      <c r="L150" s="61"/>
    </row>
    <row r="151" spans="2:12" ht="15" hidden="1" x14ac:dyDescent="0.25">
      <c r="B151" s="52" t="s">
        <v>243</v>
      </c>
      <c r="C151" s="105"/>
      <c r="D151" s="105"/>
      <c r="E151" s="105"/>
      <c r="F151" s="105"/>
      <c r="G151" s="105"/>
      <c r="H151" s="105"/>
      <c r="I151" s="3">
        <v>0</v>
      </c>
      <c r="J151" s="4">
        <v>0</v>
      </c>
      <c r="K151" s="4">
        <v>0</v>
      </c>
      <c r="L151" s="61"/>
    </row>
    <row r="152" spans="2:12" ht="15" hidden="1" x14ac:dyDescent="0.25">
      <c r="B152" s="52" t="s">
        <v>244</v>
      </c>
      <c r="C152" s="105"/>
      <c r="D152" s="105"/>
      <c r="E152" s="105"/>
      <c r="F152" s="105"/>
      <c r="G152" s="105"/>
      <c r="H152" s="105"/>
      <c r="I152" s="3">
        <v>0</v>
      </c>
      <c r="J152" s="4">
        <v>0</v>
      </c>
      <c r="K152" s="4">
        <v>0</v>
      </c>
      <c r="L152" s="61"/>
    </row>
    <row r="153" spans="2:12" ht="15" hidden="1" x14ac:dyDescent="0.25">
      <c r="B153" s="52" t="s">
        <v>245</v>
      </c>
      <c r="C153" s="105"/>
      <c r="D153" s="105"/>
      <c r="E153" s="105"/>
      <c r="F153" s="105"/>
      <c r="G153" s="105"/>
      <c r="H153" s="105"/>
      <c r="I153" s="3">
        <v>0</v>
      </c>
      <c r="J153" s="4">
        <v>0</v>
      </c>
      <c r="K153" s="4">
        <v>0</v>
      </c>
      <c r="L153" s="61"/>
    </row>
    <row r="154" spans="2:12" ht="15" hidden="1" x14ac:dyDescent="0.25">
      <c r="B154" s="52" t="s">
        <v>246</v>
      </c>
      <c r="C154" s="105"/>
      <c r="D154" s="105"/>
      <c r="E154" s="105"/>
      <c r="F154" s="105"/>
      <c r="G154" s="105"/>
      <c r="H154" s="105"/>
      <c r="I154" s="3">
        <v>0</v>
      </c>
      <c r="J154" s="4">
        <v>0</v>
      </c>
      <c r="K154" s="4">
        <v>0</v>
      </c>
      <c r="L154" s="61"/>
    </row>
    <row r="155" spans="2:12" ht="15" hidden="1" x14ac:dyDescent="0.25">
      <c r="B155" s="52" t="s">
        <v>247</v>
      </c>
      <c r="C155" s="106" t="s">
        <v>149</v>
      </c>
      <c r="D155" s="106"/>
      <c r="E155" s="106"/>
      <c r="F155" s="106"/>
      <c r="G155" s="106"/>
      <c r="H155" s="106"/>
      <c r="I155" s="3">
        <v>0</v>
      </c>
      <c r="J155" s="4">
        <v>0</v>
      </c>
      <c r="K155" s="4">
        <v>0</v>
      </c>
      <c r="L155" s="61"/>
    </row>
    <row r="156" spans="2:12" x14ac:dyDescent="0.25">
      <c r="B156" s="100" t="s">
        <v>151</v>
      </c>
      <c r="C156" s="100"/>
      <c r="D156" s="100"/>
      <c r="E156" s="100"/>
      <c r="F156" s="100"/>
      <c r="G156" s="100"/>
      <c r="H156" s="100"/>
      <c r="I156" s="62">
        <f>SUM(I106:I155)</f>
        <v>0</v>
      </c>
      <c r="J156" s="62">
        <f t="shared" ref="J156" si="1">SUM(J106:J155)</f>
        <v>0</v>
      </c>
      <c r="K156" s="62">
        <f>SUM(K106:K155)</f>
        <v>0</v>
      </c>
      <c r="L156" s="63"/>
    </row>
    <row r="157" spans="2:12" ht="20.100000000000001" customHeight="1" x14ac:dyDescent="0.25">
      <c r="B157" s="107" t="s">
        <v>92</v>
      </c>
      <c r="C157" s="108"/>
      <c r="D157" s="108"/>
      <c r="E157" s="108"/>
      <c r="F157" s="108"/>
      <c r="G157" s="108"/>
      <c r="H157" s="109"/>
      <c r="I157" s="110" t="e">
        <f>I156/I1155</f>
        <v>#DIV/0!</v>
      </c>
      <c r="J157" s="112" t="s">
        <v>1</v>
      </c>
      <c r="K157" s="112" t="s">
        <v>1</v>
      </c>
      <c r="L157" s="150" t="s">
        <v>87</v>
      </c>
    </row>
    <row r="158" spans="2:12" ht="45" customHeight="1" x14ac:dyDescent="0.25">
      <c r="B158" s="114" t="e">
        <f>IF(I157="","",IF(I157&lt;=0.2,"Correcto, se respeta el límite del capítulo 2. Siempre y cuando estos importes se mantengan inalterados en la futura fase de justificación.","ATENCIÓN, se supera el límite del capítulo 2. Dicha restricción se aplicará en la futura fase de justificación, si el proyecto es estimado. Siempre y cuando estos importes se mantengan inalterados en la fase de justificación."))</f>
        <v>#DIV/0!</v>
      </c>
      <c r="C158" s="115"/>
      <c r="D158" s="115"/>
      <c r="E158" s="115"/>
      <c r="F158" s="115"/>
      <c r="G158" s="115"/>
      <c r="H158" s="116"/>
      <c r="I158" s="111"/>
      <c r="J158" s="113"/>
      <c r="K158" s="113"/>
      <c r="L158" s="150"/>
    </row>
    <row r="159" spans="2:12" x14ac:dyDescent="0.25">
      <c r="B159" s="55"/>
      <c r="C159" s="55"/>
      <c r="D159" s="55"/>
      <c r="E159" s="55"/>
      <c r="F159" s="55"/>
      <c r="G159" s="55"/>
      <c r="H159" s="55"/>
      <c r="I159" s="56"/>
      <c r="J159" s="56"/>
      <c r="K159" s="56"/>
    </row>
    <row r="160" spans="2:12" ht="30" customHeight="1" x14ac:dyDescent="0.25">
      <c r="B160" s="129" t="s">
        <v>152</v>
      </c>
      <c r="C160" s="129"/>
      <c r="D160" s="129"/>
      <c r="E160" s="129"/>
      <c r="F160" s="129"/>
      <c r="G160" s="129"/>
      <c r="H160" s="129"/>
      <c r="I160" s="129"/>
      <c r="J160" s="129"/>
      <c r="K160" s="129"/>
      <c r="L160" s="150" t="s">
        <v>154</v>
      </c>
    </row>
    <row r="161" spans="2:12" ht="15" customHeight="1" x14ac:dyDescent="0.25">
      <c r="B161" s="49" t="s">
        <v>96</v>
      </c>
      <c r="C161" s="130" t="s">
        <v>95</v>
      </c>
      <c r="D161" s="131"/>
      <c r="E161" s="131"/>
      <c r="F161" s="131"/>
      <c r="G161" s="131"/>
      <c r="H161" s="132"/>
      <c r="I161" s="49" t="s">
        <v>0</v>
      </c>
      <c r="J161" s="49" t="s">
        <v>57</v>
      </c>
      <c r="K161" s="58" t="s">
        <v>11</v>
      </c>
      <c r="L161" s="150"/>
    </row>
    <row r="162" spans="2:12" ht="15" customHeight="1" x14ac:dyDescent="0.25">
      <c r="B162" s="52" t="s">
        <v>248</v>
      </c>
      <c r="C162" s="105"/>
      <c r="D162" s="105"/>
      <c r="E162" s="105"/>
      <c r="F162" s="105"/>
      <c r="G162" s="105"/>
      <c r="H162" s="105"/>
      <c r="I162" s="3">
        <v>0</v>
      </c>
      <c r="J162" s="4">
        <v>0</v>
      </c>
      <c r="K162" s="4">
        <v>0</v>
      </c>
      <c r="L162" s="150"/>
    </row>
    <row r="163" spans="2:12" ht="15" customHeight="1" x14ac:dyDescent="0.25">
      <c r="B163" s="52" t="s">
        <v>249</v>
      </c>
      <c r="C163" s="105"/>
      <c r="D163" s="105"/>
      <c r="E163" s="105"/>
      <c r="F163" s="105"/>
      <c r="G163" s="105"/>
      <c r="H163" s="105"/>
      <c r="I163" s="3">
        <v>0</v>
      </c>
      <c r="J163" s="4">
        <v>0</v>
      </c>
      <c r="K163" s="4">
        <v>0</v>
      </c>
      <c r="L163" s="150"/>
    </row>
    <row r="164" spans="2:12" ht="15" customHeight="1" x14ac:dyDescent="0.25">
      <c r="B164" s="52" t="s">
        <v>250</v>
      </c>
      <c r="C164" s="105"/>
      <c r="D164" s="105"/>
      <c r="E164" s="105"/>
      <c r="F164" s="105"/>
      <c r="G164" s="105"/>
      <c r="H164" s="105"/>
      <c r="I164" s="3">
        <v>0</v>
      </c>
      <c r="J164" s="4">
        <v>0</v>
      </c>
      <c r="K164" s="4">
        <v>0</v>
      </c>
      <c r="L164" s="150"/>
    </row>
    <row r="165" spans="2:12" ht="15" x14ac:dyDescent="0.25">
      <c r="B165" s="52" t="s">
        <v>251</v>
      </c>
      <c r="C165" s="105"/>
      <c r="D165" s="105"/>
      <c r="E165" s="105"/>
      <c r="F165" s="105"/>
      <c r="G165" s="105"/>
      <c r="H165" s="105"/>
      <c r="I165" s="3">
        <v>0</v>
      </c>
      <c r="J165" s="4">
        <v>0</v>
      </c>
      <c r="K165" s="4">
        <v>0</v>
      </c>
      <c r="L165" s="61"/>
    </row>
    <row r="166" spans="2:12" ht="15" x14ac:dyDescent="0.25">
      <c r="B166" s="52" t="s">
        <v>252</v>
      </c>
      <c r="C166" s="105" t="s">
        <v>148</v>
      </c>
      <c r="D166" s="105"/>
      <c r="E166" s="105"/>
      <c r="F166" s="105"/>
      <c r="G166" s="105"/>
      <c r="H166" s="105"/>
      <c r="I166" s="3">
        <v>0</v>
      </c>
      <c r="J166" s="4">
        <v>0</v>
      </c>
      <c r="K166" s="4">
        <v>0</v>
      </c>
      <c r="L166" s="61"/>
    </row>
    <row r="167" spans="2:12" ht="15" hidden="1" x14ac:dyDescent="0.25">
      <c r="B167" s="52" t="s">
        <v>253</v>
      </c>
      <c r="C167" s="105"/>
      <c r="D167" s="105"/>
      <c r="E167" s="105"/>
      <c r="F167" s="105"/>
      <c r="G167" s="105"/>
      <c r="H167" s="105"/>
      <c r="I167" s="3">
        <v>0</v>
      </c>
      <c r="J167" s="4">
        <v>0</v>
      </c>
      <c r="K167" s="4">
        <v>0</v>
      </c>
      <c r="L167" s="61"/>
    </row>
    <row r="168" spans="2:12" ht="15" hidden="1" x14ac:dyDescent="0.25">
      <c r="B168" s="52" t="s">
        <v>254</v>
      </c>
      <c r="C168" s="105"/>
      <c r="D168" s="105"/>
      <c r="E168" s="105"/>
      <c r="F168" s="105"/>
      <c r="G168" s="105"/>
      <c r="H168" s="105"/>
      <c r="I168" s="3">
        <v>0</v>
      </c>
      <c r="J168" s="4">
        <v>0</v>
      </c>
      <c r="K168" s="4">
        <v>0</v>
      </c>
      <c r="L168" s="61"/>
    </row>
    <row r="169" spans="2:12" ht="15" hidden="1" x14ac:dyDescent="0.25">
      <c r="B169" s="52" t="s">
        <v>255</v>
      </c>
      <c r="C169" s="105"/>
      <c r="D169" s="105"/>
      <c r="E169" s="105"/>
      <c r="F169" s="105"/>
      <c r="G169" s="105"/>
      <c r="H169" s="105"/>
      <c r="I169" s="3">
        <v>0</v>
      </c>
      <c r="J169" s="4">
        <v>0</v>
      </c>
      <c r="K169" s="4">
        <v>0</v>
      </c>
      <c r="L169" s="61"/>
    </row>
    <row r="170" spans="2:12" ht="15" hidden="1" x14ac:dyDescent="0.25">
      <c r="B170" s="52" t="s">
        <v>256</v>
      </c>
      <c r="C170" s="105"/>
      <c r="D170" s="105"/>
      <c r="E170" s="105"/>
      <c r="F170" s="105"/>
      <c r="G170" s="105"/>
      <c r="H170" s="105"/>
      <c r="I170" s="3">
        <v>0</v>
      </c>
      <c r="J170" s="4">
        <v>0</v>
      </c>
      <c r="K170" s="4">
        <v>0</v>
      </c>
      <c r="L170" s="61"/>
    </row>
    <row r="171" spans="2:12" ht="15" hidden="1" x14ac:dyDescent="0.25">
      <c r="B171" s="52" t="s">
        <v>257</v>
      </c>
      <c r="C171" s="105"/>
      <c r="D171" s="105"/>
      <c r="E171" s="105"/>
      <c r="F171" s="105"/>
      <c r="G171" s="105"/>
      <c r="H171" s="105"/>
      <c r="I171" s="3">
        <v>0</v>
      </c>
      <c r="J171" s="4">
        <v>0</v>
      </c>
      <c r="K171" s="4">
        <v>0</v>
      </c>
      <c r="L171" s="61"/>
    </row>
    <row r="172" spans="2:12" ht="15" hidden="1" x14ac:dyDescent="0.25">
      <c r="B172" s="52" t="s">
        <v>258</v>
      </c>
      <c r="C172" s="105"/>
      <c r="D172" s="105"/>
      <c r="E172" s="105"/>
      <c r="F172" s="105"/>
      <c r="G172" s="105"/>
      <c r="H172" s="105"/>
      <c r="I172" s="3">
        <v>0</v>
      </c>
      <c r="J172" s="4">
        <v>0</v>
      </c>
      <c r="K172" s="4">
        <v>0</v>
      </c>
      <c r="L172" s="61"/>
    </row>
    <row r="173" spans="2:12" ht="15" hidden="1" x14ac:dyDescent="0.25">
      <c r="B173" s="52" t="s">
        <v>259</v>
      </c>
      <c r="C173" s="105"/>
      <c r="D173" s="105"/>
      <c r="E173" s="105"/>
      <c r="F173" s="105"/>
      <c r="G173" s="105"/>
      <c r="H173" s="105"/>
      <c r="I173" s="3">
        <v>0</v>
      </c>
      <c r="J173" s="4">
        <v>0</v>
      </c>
      <c r="K173" s="4">
        <v>0</v>
      </c>
      <c r="L173" s="61"/>
    </row>
    <row r="174" spans="2:12" ht="15" hidden="1" x14ac:dyDescent="0.25">
      <c r="B174" s="52" t="s">
        <v>260</v>
      </c>
      <c r="C174" s="105"/>
      <c r="D174" s="105"/>
      <c r="E174" s="105"/>
      <c r="F174" s="105"/>
      <c r="G174" s="105"/>
      <c r="H174" s="105"/>
      <c r="I174" s="3">
        <v>0</v>
      </c>
      <c r="J174" s="4">
        <v>0</v>
      </c>
      <c r="K174" s="4">
        <v>0</v>
      </c>
      <c r="L174" s="61"/>
    </row>
    <row r="175" spans="2:12" ht="15" hidden="1" x14ac:dyDescent="0.25">
      <c r="B175" s="52" t="s">
        <v>261</v>
      </c>
      <c r="C175" s="105"/>
      <c r="D175" s="105"/>
      <c r="E175" s="105"/>
      <c r="F175" s="105"/>
      <c r="G175" s="105"/>
      <c r="H175" s="105"/>
      <c r="I175" s="3">
        <v>0</v>
      </c>
      <c r="J175" s="4">
        <v>0</v>
      </c>
      <c r="K175" s="4">
        <v>0</v>
      </c>
      <c r="L175" s="61"/>
    </row>
    <row r="176" spans="2:12" ht="15" hidden="1" x14ac:dyDescent="0.25">
      <c r="B176" s="52" t="s">
        <v>262</v>
      </c>
      <c r="C176" s="105"/>
      <c r="D176" s="105"/>
      <c r="E176" s="105"/>
      <c r="F176" s="105"/>
      <c r="G176" s="105"/>
      <c r="H176" s="105"/>
      <c r="I176" s="3">
        <v>0</v>
      </c>
      <c r="J176" s="4">
        <v>0</v>
      </c>
      <c r="K176" s="4">
        <v>0</v>
      </c>
      <c r="L176" s="61"/>
    </row>
    <row r="177" spans="2:12" ht="15" hidden="1" x14ac:dyDescent="0.25">
      <c r="B177" s="52" t="s">
        <v>263</v>
      </c>
      <c r="C177" s="105"/>
      <c r="D177" s="105"/>
      <c r="E177" s="105"/>
      <c r="F177" s="105"/>
      <c r="G177" s="105"/>
      <c r="H177" s="105"/>
      <c r="I177" s="3">
        <v>0</v>
      </c>
      <c r="J177" s="4">
        <v>0</v>
      </c>
      <c r="K177" s="4">
        <v>0</v>
      </c>
      <c r="L177" s="61"/>
    </row>
    <row r="178" spans="2:12" ht="15" hidden="1" x14ac:dyDescent="0.25">
      <c r="B178" s="52" t="s">
        <v>264</v>
      </c>
      <c r="C178" s="105"/>
      <c r="D178" s="105"/>
      <c r="E178" s="105"/>
      <c r="F178" s="105"/>
      <c r="G178" s="105"/>
      <c r="H178" s="105"/>
      <c r="I178" s="3">
        <v>0</v>
      </c>
      <c r="J178" s="4">
        <v>0</v>
      </c>
      <c r="K178" s="4">
        <v>0</v>
      </c>
      <c r="L178" s="61"/>
    </row>
    <row r="179" spans="2:12" ht="15" hidden="1" x14ac:dyDescent="0.25">
      <c r="B179" s="52" t="s">
        <v>265</v>
      </c>
      <c r="C179" s="105"/>
      <c r="D179" s="105"/>
      <c r="E179" s="105"/>
      <c r="F179" s="105"/>
      <c r="G179" s="105"/>
      <c r="H179" s="105"/>
      <c r="I179" s="3">
        <v>0</v>
      </c>
      <c r="J179" s="4">
        <v>0</v>
      </c>
      <c r="K179" s="4">
        <v>0</v>
      </c>
      <c r="L179" s="61"/>
    </row>
    <row r="180" spans="2:12" ht="15" hidden="1" x14ac:dyDescent="0.25">
      <c r="B180" s="52" t="s">
        <v>266</v>
      </c>
      <c r="C180" s="105"/>
      <c r="D180" s="105"/>
      <c r="E180" s="105"/>
      <c r="F180" s="105"/>
      <c r="G180" s="105"/>
      <c r="H180" s="105"/>
      <c r="I180" s="3">
        <v>0</v>
      </c>
      <c r="J180" s="4">
        <v>0</v>
      </c>
      <c r="K180" s="4">
        <v>0</v>
      </c>
      <c r="L180" s="61"/>
    </row>
    <row r="181" spans="2:12" ht="15" hidden="1" x14ac:dyDescent="0.25">
      <c r="B181" s="52" t="s">
        <v>267</v>
      </c>
      <c r="C181" s="105"/>
      <c r="D181" s="105"/>
      <c r="E181" s="105"/>
      <c r="F181" s="105"/>
      <c r="G181" s="105"/>
      <c r="H181" s="105"/>
      <c r="I181" s="3">
        <v>0</v>
      </c>
      <c r="J181" s="4">
        <v>0</v>
      </c>
      <c r="K181" s="4">
        <v>0</v>
      </c>
      <c r="L181" s="61"/>
    </row>
    <row r="182" spans="2:12" ht="15" hidden="1" x14ac:dyDescent="0.25">
      <c r="B182" s="52" t="s">
        <v>268</v>
      </c>
      <c r="C182" s="105"/>
      <c r="D182" s="105"/>
      <c r="E182" s="105"/>
      <c r="F182" s="105"/>
      <c r="G182" s="105"/>
      <c r="H182" s="105"/>
      <c r="I182" s="3">
        <v>0</v>
      </c>
      <c r="J182" s="4">
        <v>0</v>
      </c>
      <c r="K182" s="4">
        <v>0</v>
      </c>
      <c r="L182" s="61"/>
    </row>
    <row r="183" spans="2:12" ht="15" hidden="1" x14ac:dyDescent="0.25">
      <c r="B183" s="52" t="s">
        <v>269</v>
      </c>
      <c r="C183" s="105"/>
      <c r="D183" s="105"/>
      <c r="E183" s="105"/>
      <c r="F183" s="105"/>
      <c r="G183" s="105"/>
      <c r="H183" s="105"/>
      <c r="I183" s="3">
        <v>0</v>
      </c>
      <c r="J183" s="4">
        <v>0</v>
      </c>
      <c r="K183" s="4">
        <v>0</v>
      </c>
      <c r="L183" s="61"/>
    </row>
    <row r="184" spans="2:12" ht="15" hidden="1" x14ac:dyDescent="0.25">
      <c r="B184" s="52" t="s">
        <v>270</v>
      </c>
      <c r="C184" s="105"/>
      <c r="D184" s="105"/>
      <c r="E184" s="105"/>
      <c r="F184" s="105"/>
      <c r="G184" s="105"/>
      <c r="H184" s="105"/>
      <c r="I184" s="3">
        <v>0</v>
      </c>
      <c r="J184" s="4">
        <v>0</v>
      </c>
      <c r="K184" s="4">
        <v>0</v>
      </c>
      <c r="L184" s="61"/>
    </row>
    <row r="185" spans="2:12" ht="15" hidden="1" x14ac:dyDescent="0.25">
      <c r="B185" s="52" t="s">
        <v>271</v>
      </c>
      <c r="C185" s="105"/>
      <c r="D185" s="105"/>
      <c r="E185" s="105"/>
      <c r="F185" s="105"/>
      <c r="G185" s="105"/>
      <c r="H185" s="105"/>
      <c r="I185" s="3">
        <v>0</v>
      </c>
      <c r="J185" s="4">
        <v>0</v>
      </c>
      <c r="K185" s="4">
        <v>0</v>
      </c>
      <c r="L185" s="61"/>
    </row>
    <row r="186" spans="2:12" ht="15" hidden="1" x14ac:dyDescent="0.25">
      <c r="B186" s="52" t="s">
        <v>272</v>
      </c>
      <c r="C186" s="105"/>
      <c r="D186" s="105"/>
      <c r="E186" s="105"/>
      <c r="F186" s="105"/>
      <c r="G186" s="105"/>
      <c r="H186" s="105"/>
      <c r="I186" s="3">
        <v>0</v>
      </c>
      <c r="J186" s="4">
        <v>0</v>
      </c>
      <c r="K186" s="4">
        <v>0</v>
      </c>
      <c r="L186" s="61"/>
    </row>
    <row r="187" spans="2:12" ht="15" hidden="1" x14ac:dyDescent="0.25">
      <c r="B187" s="52" t="s">
        <v>273</v>
      </c>
      <c r="C187" s="105"/>
      <c r="D187" s="105"/>
      <c r="E187" s="105"/>
      <c r="F187" s="105"/>
      <c r="G187" s="105"/>
      <c r="H187" s="105"/>
      <c r="I187" s="3">
        <v>0</v>
      </c>
      <c r="J187" s="4">
        <v>0</v>
      </c>
      <c r="K187" s="4">
        <v>0</v>
      </c>
      <c r="L187" s="61"/>
    </row>
    <row r="188" spans="2:12" ht="15" hidden="1" x14ac:dyDescent="0.25">
      <c r="B188" s="52" t="s">
        <v>274</v>
      </c>
      <c r="C188" s="105"/>
      <c r="D188" s="105"/>
      <c r="E188" s="105"/>
      <c r="F188" s="105"/>
      <c r="G188" s="105"/>
      <c r="H188" s="105"/>
      <c r="I188" s="3">
        <v>0</v>
      </c>
      <c r="J188" s="4">
        <v>0</v>
      </c>
      <c r="K188" s="4">
        <v>0</v>
      </c>
      <c r="L188" s="61"/>
    </row>
    <row r="189" spans="2:12" ht="15" hidden="1" x14ac:dyDescent="0.25">
      <c r="B189" s="52" t="s">
        <v>275</v>
      </c>
      <c r="C189" s="105"/>
      <c r="D189" s="105"/>
      <c r="E189" s="105"/>
      <c r="F189" s="105"/>
      <c r="G189" s="105"/>
      <c r="H189" s="105"/>
      <c r="I189" s="3">
        <v>0</v>
      </c>
      <c r="J189" s="4">
        <v>0</v>
      </c>
      <c r="K189" s="4">
        <v>0</v>
      </c>
      <c r="L189" s="61"/>
    </row>
    <row r="190" spans="2:12" ht="15" hidden="1" x14ac:dyDescent="0.25">
      <c r="B190" s="52" t="s">
        <v>276</v>
      </c>
      <c r="C190" s="105"/>
      <c r="D190" s="105"/>
      <c r="E190" s="105"/>
      <c r="F190" s="105"/>
      <c r="G190" s="105"/>
      <c r="H190" s="105"/>
      <c r="I190" s="3">
        <v>0</v>
      </c>
      <c r="J190" s="4">
        <v>0</v>
      </c>
      <c r="K190" s="4">
        <v>0</v>
      </c>
      <c r="L190" s="61"/>
    </row>
    <row r="191" spans="2:12" ht="15" hidden="1" x14ac:dyDescent="0.25">
      <c r="B191" s="52" t="s">
        <v>277</v>
      </c>
      <c r="C191" s="105"/>
      <c r="D191" s="105"/>
      <c r="E191" s="105"/>
      <c r="F191" s="105"/>
      <c r="G191" s="105"/>
      <c r="H191" s="105"/>
      <c r="I191" s="3">
        <v>0</v>
      </c>
      <c r="J191" s="4">
        <v>0</v>
      </c>
      <c r="K191" s="4">
        <v>0</v>
      </c>
      <c r="L191" s="61"/>
    </row>
    <row r="192" spans="2:12" ht="15" hidden="1" x14ac:dyDescent="0.25">
      <c r="B192" s="52" t="s">
        <v>278</v>
      </c>
      <c r="C192" s="105"/>
      <c r="D192" s="105"/>
      <c r="E192" s="105"/>
      <c r="F192" s="105"/>
      <c r="G192" s="105"/>
      <c r="H192" s="105"/>
      <c r="I192" s="3">
        <v>0</v>
      </c>
      <c r="J192" s="4">
        <v>0</v>
      </c>
      <c r="K192" s="4">
        <v>0</v>
      </c>
      <c r="L192" s="61"/>
    </row>
    <row r="193" spans="2:12" ht="15" hidden="1" x14ac:dyDescent="0.25">
      <c r="B193" s="52" t="s">
        <v>279</v>
      </c>
      <c r="C193" s="105"/>
      <c r="D193" s="105"/>
      <c r="E193" s="105"/>
      <c r="F193" s="105"/>
      <c r="G193" s="105"/>
      <c r="H193" s="105"/>
      <c r="I193" s="3">
        <v>0</v>
      </c>
      <c r="J193" s="4">
        <v>0</v>
      </c>
      <c r="K193" s="4">
        <v>0</v>
      </c>
      <c r="L193" s="61"/>
    </row>
    <row r="194" spans="2:12" ht="15" hidden="1" x14ac:dyDescent="0.25">
      <c r="B194" s="52" t="s">
        <v>280</v>
      </c>
      <c r="C194" s="105"/>
      <c r="D194" s="105"/>
      <c r="E194" s="105"/>
      <c r="F194" s="105"/>
      <c r="G194" s="105"/>
      <c r="H194" s="105"/>
      <c r="I194" s="3">
        <v>0</v>
      </c>
      <c r="J194" s="4">
        <v>0</v>
      </c>
      <c r="K194" s="4">
        <v>0</v>
      </c>
      <c r="L194" s="61"/>
    </row>
    <row r="195" spans="2:12" ht="15" hidden="1" x14ac:dyDescent="0.25">
      <c r="B195" s="52" t="s">
        <v>281</v>
      </c>
      <c r="C195" s="105"/>
      <c r="D195" s="105"/>
      <c r="E195" s="105"/>
      <c r="F195" s="105"/>
      <c r="G195" s="105"/>
      <c r="H195" s="105"/>
      <c r="I195" s="3">
        <v>0</v>
      </c>
      <c r="J195" s="4">
        <v>0</v>
      </c>
      <c r="K195" s="4">
        <v>0</v>
      </c>
      <c r="L195" s="61"/>
    </row>
    <row r="196" spans="2:12" ht="15" hidden="1" x14ac:dyDescent="0.25">
      <c r="B196" s="52" t="s">
        <v>282</v>
      </c>
      <c r="C196" s="105"/>
      <c r="D196" s="105"/>
      <c r="E196" s="105"/>
      <c r="F196" s="105"/>
      <c r="G196" s="105"/>
      <c r="H196" s="105"/>
      <c r="I196" s="3">
        <v>0</v>
      </c>
      <c r="J196" s="4">
        <v>0</v>
      </c>
      <c r="K196" s="4">
        <v>0</v>
      </c>
      <c r="L196" s="61"/>
    </row>
    <row r="197" spans="2:12" ht="15" hidden="1" x14ac:dyDescent="0.25">
      <c r="B197" s="52" t="s">
        <v>283</v>
      </c>
      <c r="C197" s="105"/>
      <c r="D197" s="105"/>
      <c r="E197" s="105"/>
      <c r="F197" s="105"/>
      <c r="G197" s="105"/>
      <c r="H197" s="105"/>
      <c r="I197" s="3">
        <v>0</v>
      </c>
      <c r="J197" s="4">
        <v>0</v>
      </c>
      <c r="K197" s="4">
        <v>0</v>
      </c>
      <c r="L197" s="61"/>
    </row>
    <row r="198" spans="2:12" ht="15" hidden="1" x14ac:dyDescent="0.25">
      <c r="B198" s="52" t="s">
        <v>284</v>
      </c>
      <c r="C198" s="105"/>
      <c r="D198" s="105"/>
      <c r="E198" s="105"/>
      <c r="F198" s="105"/>
      <c r="G198" s="105"/>
      <c r="H198" s="105"/>
      <c r="I198" s="3">
        <v>0</v>
      </c>
      <c r="J198" s="4">
        <v>0</v>
      </c>
      <c r="K198" s="4">
        <v>0</v>
      </c>
      <c r="L198" s="61"/>
    </row>
    <row r="199" spans="2:12" ht="15" hidden="1" x14ac:dyDescent="0.25">
      <c r="B199" s="52" t="s">
        <v>285</v>
      </c>
      <c r="C199" s="105"/>
      <c r="D199" s="105"/>
      <c r="E199" s="105"/>
      <c r="F199" s="105"/>
      <c r="G199" s="105"/>
      <c r="H199" s="105"/>
      <c r="I199" s="3">
        <v>0</v>
      </c>
      <c r="J199" s="4">
        <v>0</v>
      </c>
      <c r="K199" s="4">
        <v>0</v>
      </c>
      <c r="L199" s="61"/>
    </row>
    <row r="200" spans="2:12" ht="15" hidden="1" x14ac:dyDescent="0.25">
      <c r="B200" s="52" t="s">
        <v>286</v>
      </c>
      <c r="C200" s="105"/>
      <c r="D200" s="105"/>
      <c r="E200" s="105"/>
      <c r="F200" s="105"/>
      <c r="G200" s="105"/>
      <c r="H200" s="105"/>
      <c r="I200" s="3">
        <v>0</v>
      </c>
      <c r="J200" s="4">
        <v>0</v>
      </c>
      <c r="K200" s="4">
        <v>0</v>
      </c>
      <c r="L200" s="61"/>
    </row>
    <row r="201" spans="2:12" ht="15" hidden="1" x14ac:dyDescent="0.25">
      <c r="B201" s="52" t="s">
        <v>287</v>
      </c>
      <c r="C201" s="105"/>
      <c r="D201" s="105"/>
      <c r="E201" s="105"/>
      <c r="F201" s="105"/>
      <c r="G201" s="105"/>
      <c r="H201" s="105"/>
      <c r="I201" s="3">
        <v>0</v>
      </c>
      <c r="J201" s="4">
        <v>0</v>
      </c>
      <c r="K201" s="4">
        <v>0</v>
      </c>
      <c r="L201" s="61"/>
    </row>
    <row r="202" spans="2:12" ht="15" hidden="1" x14ac:dyDescent="0.25">
      <c r="B202" s="52" t="s">
        <v>288</v>
      </c>
      <c r="C202" s="105"/>
      <c r="D202" s="105"/>
      <c r="E202" s="105"/>
      <c r="F202" s="105"/>
      <c r="G202" s="105"/>
      <c r="H202" s="105"/>
      <c r="I202" s="3">
        <v>0</v>
      </c>
      <c r="J202" s="4">
        <v>0</v>
      </c>
      <c r="K202" s="4">
        <v>0</v>
      </c>
      <c r="L202" s="61"/>
    </row>
    <row r="203" spans="2:12" ht="15" hidden="1" x14ac:dyDescent="0.25">
      <c r="B203" s="52" t="s">
        <v>289</v>
      </c>
      <c r="C203" s="105"/>
      <c r="D203" s="105"/>
      <c r="E203" s="105"/>
      <c r="F203" s="105"/>
      <c r="G203" s="105"/>
      <c r="H203" s="105"/>
      <c r="I203" s="3">
        <v>0</v>
      </c>
      <c r="J203" s="4">
        <v>0</v>
      </c>
      <c r="K203" s="4">
        <v>0</v>
      </c>
      <c r="L203" s="61"/>
    </row>
    <row r="204" spans="2:12" ht="15" hidden="1" x14ac:dyDescent="0.25">
      <c r="B204" s="52" t="s">
        <v>290</v>
      </c>
      <c r="C204" s="105"/>
      <c r="D204" s="105"/>
      <c r="E204" s="105"/>
      <c r="F204" s="105"/>
      <c r="G204" s="105"/>
      <c r="H204" s="105"/>
      <c r="I204" s="3">
        <v>0</v>
      </c>
      <c r="J204" s="4">
        <v>0</v>
      </c>
      <c r="K204" s="4">
        <v>0</v>
      </c>
      <c r="L204" s="61"/>
    </row>
    <row r="205" spans="2:12" ht="15" hidden="1" x14ac:dyDescent="0.25">
      <c r="B205" s="52" t="s">
        <v>291</v>
      </c>
      <c r="C205" s="105"/>
      <c r="D205" s="105"/>
      <c r="E205" s="105"/>
      <c r="F205" s="105"/>
      <c r="G205" s="105"/>
      <c r="H205" s="105"/>
      <c r="I205" s="3">
        <v>0</v>
      </c>
      <c r="J205" s="4">
        <v>0</v>
      </c>
      <c r="K205" s="4">
        <v>0</v>
      </c>
      <c r="L205" s="61"/>
    </row>
    <row r="206" spans="2:12" ht="15" hidden="1" x14ac:dyDescent="0.25">
      <c r="B206" s="52" t="s">
        <v>292</v>
      </c>
      <c r="C206" s="105"/>
      <c r="D206" s="105"/>
      <c r="E206" s="105"/>
      <c r="F206" s="105"/>
      <c r="G206" s="105"/>
      <c r="H206" s="105"/>
      <c r="I206" s="3">
        <v>0</v>
      </c>
      <c r="J206" s="4">
        <v>0</v>
      </c>
      <c r="K206" s="4">
        <v>0</v>
      </c>
      <c r="L206" s="61"/>
    </row>
    <row r="207" spans="2:12" ht="15" hidden="1" x14ac:dyDescent="0.25">
      <c r="B207" s="52" t="s">
        <v>293</v>
      </c>
      <c r="C207" s="105"/>
      <c r="D207" s="105"/>
      <c r="E207" s="105"/>
      <c r="F207" s="105"/>
      <c r="G207" s="105"/>
      <c r="H207" s="105"/>
      <c r="I207" s="3">
        <v>0</v>
      </c>
      <c r="J207" s="4">
        <v>0</v>
      </c>
      <c r="K207" s="4">
        <v>0</v>
      </c>
      <c r="L207" s="61"/>
    </row>
    <row r="208" spans="2:12" ht="15" hidden="1" x14ac:dyDescent="0.25">
      <c r="B208" s="52" t="s">
        <v>294</v>
      </c>
      <c r="C208" s="105"/>
      <c r="D208" s="105"/>
      <c r="E208" s="105"/>
      <c r="F208" s="105"/>
      <c r="G208" s="105"/>
      <c r="H208" s="105"/>
      <c r="I208" s="3">
        <v>0</v>
      </c>
      <c r="J208" s="4">
        <v>0</v>
      </c>
      <c r="K208" s="4">
        <v>0</v>
      </c>
      <c r="L208" s="61"/>
    </row>
    <row r="209" spans="2:12" ht="15" hidden="1" x14ac:dyDescent="0.25">
      <c r="B209" s="52" t="s">
        <v>295</v>
      </c>
      <c r="C209" s="105"/>
      <c r="D209" s="105"/>
      <c r="E209" s="105"/>
      <c r="F209" s="105"/>
      <c r="G209" s="105"/>
      <c r="H209" s="105"/>
      <c r="I209" s="3">
        <v>0</v>
      </c>
      <c r="J209" s="4">
        <v>0</v>
      </c>
      <c r="K209" s="4">
        <v>0</v>
      </c>
      <c r="L209" s="61"/>
    </row>
    <row r="210" spans="2:12" ht="15" hidden="1" x14ac:dyDescent="0.25">
      <c r="B210" s="52" t="s">
        <v>296</v>
      </c>
      <c r="C210" s="105"/>
      <c r="D210" s="105"/>
      <c r="E210" s="105"/>
      <c r="F210" s="105"/>
      <c r="G210" s="105"/>
      <c r="H210" s="105"/>
      <c r="I210" s="3">
        <v>0</v>
      </c>
      <c r="J210" s="4">
        <v>0</v>
      </c>
      <c r="K210" s="4">
        <v>0</v>
      </c>
      <c r="L210" s="61"/>
    </row>
    <row r="211" spans="2:12" ht="15" hidden="1" x14ac:dyDescent="0.25">
      <c r="B211" s="52" t="s">
        <v>297</v>
      </c>
      <c r="C211" s="106" t="s">
        <v>149</v>
      </c>
      <c r="D211" s="106"/>
      <c r="E211" s="106"/>
      <c r="F211" s="106"/>
      <c r="G211" s="106"/>
      <c r="H211" s="106"/>
      <c r="I211" s="3">
        <v>0</v>
      </c>
      <c r="J211" s="4">
        <v>0</v>
      </c>
      <c r="K211" s="4">
        <v>0</v>
      </c>
      <c r="L211" s="61"/>
    </row>
    <row r="212" spans="2:12" ht="15" customHeight="1" x14ac:dyDescent="0.25">
      <c r="B212" s="100" t="s">
        <v>153</v>
      </c>
      <c r="C212" s="100"/>
      <c r="D212" s="100"/>
      <c r="E212" s="100"/>
      <c r="F212" s="100"/>
      <c r="G212" s="100"/>
      <c r="H212" s="100"/>
      <c r="I212" s="62">
        <f>SUM(I162:I211)</f>
        <v>0</v>
      </c>
      <c r="J212" s="62">
        <f>SUM(J162:J211)</f>
        <v>0</v>
      </c>
      <c r="K212" s="62">
        <f>SUM(K162:K211)</f>
        <v>0</v>
      </c>
      <c r="L212" s="63"/>
    </row>
    <row r="213" spans="2:12" x14ac:dyDescent="0.25">
      <c r="B213" s="46"/>
      <c r="C213" s="46"/>
      <c r="D213" s="46"/>
      <c r="E213" s="46"/>
      <c r="F213" s="46"/>
      <c r="G213" s="46"/>
      <c r="H213" s="46"/>
      <c r="I213" s="56"/>
      <c r="J213" s="56"/>
      <c r="K213" s="56"/>
    </row>
    <row r="214" spans="2:12" ht="30" customHeight="1" x14ac:dyDescent="0.25">
      <c r="B214" s="129" t="s">
        <v>80</v>
      </c>
      <c r="C214" s="129"/>
      <c r="D214" s="129"/>
      <c r="E214" s="129"/>
      <c r="F214" s="129"/>
      <c r="G214" s="129"/>
      <c r="H214" s="129"/>
      <c r="I214" s="129"/>
      <c r="J214" s="129"/>
      <c r="K214" s="129"/>
      <c r="L214" s="94" t="s">
        <v>1151</v>
      </c>
    </row>
    <row r="215" spans="2:12" ht="15" customHeight="1" x14ac:dyDescent="0.25">
      <c r="B215" s="49" t="s">
        <v>96</v>
      </c>
      <c r="C215" s="130" t="s">
        <v>95</v>
      </c>
      <c r="D215" s="131"/>
      <c r="E215" s="131"/>
      <c r="F215" s="131"/>
      <c r="G215" s="131"/>
      <c r="H215" s="132"/>
      <c r="I215" s="49" t="s">
        <v>0</v>
      </c>
      <c r="J215" s="49" t="s">
        <v>57</v>
      </c>
      <c r="K215" s="58" t="s">
        <v>11</v>
      </c>
      <c r="L215" s="94"/>
    </row>
    <row r="216" spans="2:12" ht="15" customHeight="1" x14ac:dyDescent="0.25">
      <c r="B216" s="52" t="s">
        <v>298</v>
      </c>
      <c r="C216" s="105"/>
      <c r="D216" s="105"/>
      <c r="E216" s="105"/>
      <c r="F216" s="105"/>
      <c r="G216" s="105"/>
      <c r="H216" s="105"/>
      <c r="I216" s="3">
        <v>0</v>
      </c>
      <c r="J216" s="4">
        <v>0</v>
      </c>
      <c r="K216" s="4">
        <v>0</v>
      </c>
      <c r="L216" s="94"/>
    </row>
    <row r="217" spans="2:12" ht="15" customHeight="1" x14ac:dyDescent="0.25">
      <c r="B217" s="52" t="s">
        <v>299</v>
      </c>
      <c r="C217" s="105"/>
      <c r="D217" s="105"/>
      <c r="E217" s="105"/>
      <c r="F217" s="105"/>
      <c r="G217" s="105"/>
      <c r="H217" s="105"/>
      <c r="I217" s="3">
        <v>0</v>
      </c>
      <c r="J217" s="4">
        <v>0</v>
      </c>
      <c r="K217" s="4">
        <v>0</v>
      </c>
      <c r="L217" s="94"/>
    </row>
    <row r="218" spans="2:12" ht="15" customHeight="1" x14ac:dyDescent="0.25">
      <c r="B218" s="52" t="s">
        <v>300</v>
      </c>
      <c r="C218" s="105"/>
      <c r="D218" s="105"/>
      <c r="E218" s="105"/>
      <c r="F218" s="105"/>
      <c r="G218" s="105"/>
      <c r="H218" s="105"/>
      <c r="I218" s="3">
        <v>0</v>
      </c>
      <c r="J218" s="4">
        <v>0</v>
      </c>
      <c r="K218" s="4">
        <v>0</v>
      </c>
      <c r="L218" s="94"/>
    </row>
    <row r="219" spans="2:12" ht="15" customHeight="1" x14ac:dyDescent="0.25">
      <c r="B219" s="52" t="s">
        <v>301</v>
      </c>
      <c r="C219" s="105"/>
      <c r="D219" s="105"/>
      <c r="E219" s="105"/>
      <c r="F219" s="105"/>
      <c r="G219" s="105"/>
      <c r="H219" s="105"/>
      <c r="I219" s="3">
        <v>0</v>
      </c>
      <c r="J219" s="4">
        <v>0</v>
      </c>
      <c r="K219" s="4">
        <v>0</v>
      </c>
      <c r="L219" s="94"/>
    </row>
    <row r="220" spans="2:12" ht="15" x14ac:dyDescent="0.25">
      <c r="B220" s="52" t="s">
        <v>302</v>
      </c>
      <c r="C220" s="105" t="s">
        <v>148</v>
      </c>
      <c r="D220" s="105"/>
      <c r="E220" s="105"/>
      <c r="F220" s="105"/>
      <c r="G220" s="105"/>
      <c r="H220" s="105"/>
      <c r="I220" s="3">
        <v>0</v>
      </c>
      <c r="J220" s="4">
        <v>0</v>
      </c>
      <c r="K220" s="4">
        <v>0</v>
      </c>
      <c r="L220" s="61"/>
    </row>
    <row r="221" spans="2:12" ht="15" hidden="1" x14ac:dyDescent="0.25">
      <c r="B221" s="52" t="s">
        <v>303</v>
      </c>
      <c r="C221" s="105"/>
      <c r="D221" s="105"/>
      <c r="E221" s="105"/>
      <c r="F221" s="105"/>
      <c r="G221" s="105"/>
      <c r="H221" s="105"/>
      <c r="I221" s="3">
        <v>0</v>
      </c>
      <c r="J221" s="4">
        <v>0</v>
      </c>
      <c r="K221" s="4">
        <v>0</v>
      </c>
      <c r="L221" s="61"/>
    </row>
    <row r="222" spans="2:12" ht="15" hidden="1" x14ac:dyDescent="0.25">
      <c r="B222" s="52" t="s">
        <v>304</v>
      </c>
      <c r="C222" s="105"/>
      <c r="D222" s="105"/>
      <c r="E222" s="105"/>
      <c r="F222" s="105"/>
      <c r="G222" s="105"/>
      <c r="H222" s="105"/>
      <c r="I222" s="3">
        <v>0</v>
      </c>
      <c r="J222" s="4">
        <v>0</v>
      </c>
      <c r="K222" s="4">
        <v>0</v>
      </c>
      <c r="L222" s="61"/>
    </row>
    <row r="223" spans="2:12" ht="15" hidden="1" x14ac:dyDescent="0.25">
      <c r="B223" s="52" t="s">
        <v>305</v>
      </c>
      <c r="C223" s="105"/>
      <c r="D223" s="105"/>
      <c r="E223" s="105"/>
      <c r="F223" s="105"/>
      <c r="G223" s="105"/>
      <c r="H223" s="105"/>
      <c r="I223" s="3">
        <v>0</v>
      </c>
      <c r="J223" s="4">
        <v>0</v>
      </c>
      <c r="K223" s="4">
        <v>0</v>
      </c>
      <c r="L223" s="61"/>
    </row>
    <row r="224" spans="2:12" ht="15" hidden="1" x14ac:dyDescent="0.25">
      <c r="B224" s="52" t="s">
        <v>306</v>
      </c>
      <c r="C224" s="105"/>
      <c r="D224" s="105"/>
      <c r="E224" s="105"/>
      <c r="F224" s="105"/>
      <c r="G224" s="105"/>
      <c r="H224" s="105"/>
      <c r="I224" s="3">
        <v>0</v>
      </c>
      <c r="J224" s="4">
        <v>0</v>
      </c>
      <c r="K224" s="4">
        <v>0</v>
      </c>
      <c r="L224" s="61"/>
    </row>
    <row r="225" spans="2:12" ht="15" hidden="1" x14ac:dyDescent="0.25">
      <c r="B225" s="52" t="s">
        <v>307</v>
      </c>
      <c r="C225" s="105"/>
      <c r="D225" s="105"/>
      <c r="E225" s="105"/>
      <c r="F225" s="105"/>
      <c r="G225" s="105"/>
      <c r="H225" s="105"/>
      <c r="I225" s="3">
        <v>0</v>
      </c>
      <c r="J225" s="4">
        <v>0</v>
      </c>
      <c r="K225" s="4">
        <v>0</v>
      </c>
      <c r="L225" s="61"/>
    </row>
    <row r="226" spans="2:12" ht="15" hidden="1" x14ac:dyDescent="0.25">
      <c r="B226" s="52" t="s">
        <v>308</v>
      </c>
      <c r="C226" s="105"/>
      <c r="D226" s="105"/>
      <c r="E226" s="105"/>
      <c r="F226" s="105"/>
      <c r="G226" s="105"/>
      <c r="H226" s="105"/>
      <c r="I226" s="3">
        <v>0</v>
      </c>
      <c r="J226" s="4">
        <v>0</v>
      </c>
      <c r="K226" s="4">
        <v>0</v>
      </c>
      <c r="L226" s="61"/>
    </row>
    <row r="227" spans="2:12" ht="15" hidden="1" x14ac:dyDescent="0.25">
      <c r="B227" s="52" t="s">
        <v>309</v>
      </c>
      <c r="C227" s="105"/>
      <c r="D227" s="105"/>
      <c r="E227" s="105"/>
      <c r="F227" s="105"/>
      <c r="G227" s="105"/>
      <c r="H227" s="105"/>
      <c r="I227" s="3">
        <v>0</v>
      </c>
      <c r="J227" s="4">
        <v>0</v>
      </c>
      <c r="K227" s="4">
        <v>0</v>
      </c>
      <c r="L227" s="61"/>
    </row>
    <row r="228" spans="2:12" ht="15" hidden="1" x14ac:dyDescent="0.25">
      <c r="B228" s="52" t="s">
        <v>310</v>
      </c>
      <c r="C228" s="105"/>
      <c r="D228" s="105"/>
      <c r="E228" s="105"/>
      <c r="F228" s="105"/>
      <c r="G228" s="105"/>
      <c r="H228" s="105"/>
      <c r="I228" s="3">
        <v>0</v>
      </c>
      <c r="J228" s="4">
        <v>0</v>
      </c>
      <c r="K228" s="4">
        <v>0</v>
      </c>
      <c r="L228" s="61"/>
    </row>
    <row r="229" spans="2:12" ht="15" hidden="1" x14ac:dyDescent="0.25">
      <c r="B229" s="52" t="s">
        <v>311</v>
      </c>
      <c r="C229" s="105"/>
      <c r="D229" s="105"/>
      <c r="E229" s="105"/>
      <c r="F229" s="105"/>
      <c r="G229" s="105"/>
      <c r="H229" s="105"/>
      <c r="I229" s="3">
        <v>0</v>
      </c>
      <c r="J229" s="4">
        <v>0</v>
      </c>
      <c r="K229" s="4">
        <v>0</v>
      </c>
      <c r="L229" s="61"/>
    </row>
    <row r="230" spans="2:12" ht="15" hidden="1" x14ac:dyDescent="0.25">
      <c r="B230" s="52" t="s">
        <v>312</v>
      </c>
      <c r="C230" s="105"/>
      <c r="D230" s="105"/>
      <c r="E230" s="105"/>
      <c r="F230" s="105"/>
      <c r="G230" s="105"/>
      <c r="H230" s="105"/>
      <c r="I230" s="3">
        <v>0</v>
      </c>
      <c r="J230" s="4">
        <v>0</v>
      </c>
      <c r="K230" s="4">
        <v>0</v>
      </c>
      <c r="L230" s="61"/>
    </row>
    <row r="231" spans="2:12" ht="15" hidden="1" x14ac:dyDescent="0.25">
      <c r="B231" s="52" t="s">
        <v>313</v>
      </c>
      <c r="C231" s="105"/>
      <c r="D231" s="105"/>
      <c r="E231" s="105"/>
      <c r="F231" s="105"/>
      <c r="G231" s="105"/>
      <c r="H231" s="105"/>
      <c r="I231" s="3">
        <v>0</v>
      </c>
      <c r="J231" s="4">
        <v>0</v>
      </c>
      <c r="K231" s="4">
        <v>0</v>
      </c>
      <c r="L231" s="61"/>
    </row>
    <row r="232" spans="2:12" ht="15" hidden="1" x14ac:dyDescent="0.25">
      <c r="B232" s="52" t="s">
        <v>314</v>
      </c>
      <c r="C232" s="105"/>
      <c r="D232" s="105"/>
      <c r="E232" s="105"/>
      <c r="F232" s="105"/>
      <c r="G232" s="105"/>
      <c r="H232" s="105"/>
      <c r="I232" s="3">
        <v>0</v>
      </c>
      <c r="J232" s="4">
        <v>0</v>
      </c>
      <c r="K232" s="4">
        <v>0</v>
      </c>
      <c r="L232" s="61"/>
    </row>
    <row r="233" spans="2:12" ht="15" hidden="1" x14ac:dyDescent="0.25">
      <c r="B233" s="52" t="s">
        <v>315</v>
      </c>
      <c r="C233" s="105"/>
      <c r="D233" s="105"/>
      <c r="E233" s="105"/>
      <c r="F233" s="105"/>
      <c r="G233" s="105"/>
      <c r="H233" s="105"/>
      <c r="I233" s="3">
        <v>0</v>
      </c>
      <c r="J233" s="4">
        <v>0</v>
      </c>
      <c r="K233" s="4">
        <v>0</v>
      </c>
      <c r="L233" s="61"/>
    </row>
    <row r="234" spans="2:12" ht="15" hidden="1" x14ac:dyDescent="0.25">
      <c r="B234" s="52" t="s">
        <v>316</v>
      </c>
      <c r="C234" s="105"/>
      <c r="D234" s="105"/>
      <c r="E234" s="105"/>
      <c r="F234" s="105"/>
      <c r="G234" s="105"/>
      <c r="H234" s="105"/>
      <c r="I234" s="3">
        <v>0</v>
      </c>
      <c r="J234" s="4">
        <v>0</v>
      </c>
      <c r="K234" s="4">
        <v>0</v>
      </c>
      <c r="L234" s="61"/>
    </row>
    <row r="235" spans="2:12" ht="15" hidden="1" x14ac:dyDescent="0.25">
      <c r="B235" s="52" t="s">
        <v>317</v>
      </c>
      <c r="C235" s="105"/>
      <c r="D235" s="105"/>
      <c r="E235" s="105"/>
      <c r="F235" s="105"/>
      <c r="G235" s="105"/>
      <c r="H235" s="105"/>
      <c r="I235" s="3">
        <v>0</v>
      </c>
      <c r="J235" s="4">
        <v>0</v>
      </c>
      <c r="K235" s="4">
        <v>0</v>
      </c>
      <c r="L235" s="61"/>
    </row>
    <row r="236" spans="2:12" ht="15" hidden="1" x14ac:dyDescent="0.25">
      <c r="B236" s="52" t="s">
        <v>318</v>
      </c>
      <c r="C236" s="105"/>
      <c r="D236" s="105"/>
      <c r="E236" s="105"/>
      <c r="F236" s="105"/>
      <c r="G236" s="105"/>
      <c r="H236" s="105"/>
      <c r="I236" s="3">
        <v>0</v>
      </c>
      <c r="J236" s="4">
        <v>0</v>
      </c>
      <c r="K236" s="4">
        <v>0</v>
      </c>
      <c r="L236" s="61"/>
    </row>
    <row r="237" spans="2:12" ht="15" hidden="1" x14ac:dyDescent="0.25">
      <c r="B237" s="52" t="s">
        <v>319</v>
      </c>
      <c r="C237" s="105"/>
      <c r="D237" s="105"/>
      <c r="E237" s="105"/>
      <c r="F237" s="105"/>
      <c r="G237" s="105"/>
      <c r="H237" s="105"/>
      <c r="I237" s="3">
        <v>0</v>
      </c>
      <c r="J237" s="4">
        <v>0</v>
      </c>
      <c r="K237" s="4">
        <v>0</v>
      </c>
      <c r="L237" s="61"/>
    </row>
    <row r="238" spans="2:12" ht="15" hidden="1" x14ac:dyDescent="0.25">
      <c r="B238" s="52" t="s">
        <v>320</v>
      </c>
      <c r="C238" s="105"/>
      <c r="D238" s="105"/>
      <c r="E238" s="105"/>
      <c r="F238" s="105"/>
      <c r="G238" s="105"/>
      <c r="H238" s="105"/>
      <c r="I238" s="3">
        <v>0</v>
      </c>
      <c r="J238" s="4">
        <v>0</v>
      </c>
      <c r="K238" s="4">
        <v>0</v>
      </c>
      <c r="L238" s="61"/>
    </row>
    <row r="239" spans="2:12" ht="15" hidden="1" x14ac:dyDescent="0.25">
      <c r="B239" s="52" t="s">
        <v>321</v>
      </c>
      <c r="C239" s="105"/>
      <c r="D239" s="105"/>
      <c r="E239" s="105"/>
      <c r="F239" s="105"/>
      <c r="G239" s="105"/>
      <c r="H239" s="105"/>
      <c r="I239" s="3">
        <v>0</v>
      </c>
      <c r="J239" s="4">
        <v>0</v>
      </c>
      <c r="K239" s="4">
        <v>0</v>
      </c>
      <c r="L239" s="61"/>
    </row>
    <row r="240" spans="2:12" ht="15" hidden="1" x14ac:dyDescent="0.25">
      <c r="B240" s="52" t="s">
        <v>322</v>
      </c>
      <c r="C240" s="105"/>
      <c r="D240" s="105"/>
      <c r="E240" s="105"/>
      <c r="F240" s="105"/>
      <c r="G240" s="105"/>
      <c r="H240" s="105"/>
      <c r="I240" s="3">
        <v>0</v>
      </c>
      <c r="J240" s="4">
        <v>0</v>
      </c>
      <c r="K240" s="4">
        <v>0</v>
      </c>
      <c r="L240" s="61"/>
    </row>
    <row r="241" spans="2:12" ht="15" hidden="1" x14ac:dyDescent="0.25">
      <c r="B241" s="52" t="s">
        <v>323</v>
      </c>
      <c r="C241" s="105"/>
      <c r="D241" s="105"/>
      <c r="E241" s="105"/>
      <c r="F241" s="105"/>
      <c r="G241" s="105"/>
      <c r="H241" s="105"/>
      <c r="I241" s="3">
        <v>0</v>
      </c>
      <c r="J241" s="4">
        <v>0</v>
      </c>
      <c r="K241" s="4">
        <v>0</v>
      </c>
      <c r="L241" s="61"/>
    </row>
    <row r="242" spans="2:12" ht="15" hidden="1" x14ac:dyDescent="0.25">
      <c r="B242" s="52" t="s">
        <v>324</v>
      </c>
      <c r="C242" s="105"/>
      <c r="D242" s="105"/>
      <c r="E242" s="105"/>
      <c r="F242" s="105"/>
      <c r="G242" s="105"/>
      <c r="H242" s="105"/>
      <c r="I242" s="3">
        <v>0</v>
      </c>
      <c r="J242" s="4">
        <v>0</v>
      </c>
      <c r="K242" s="4">
        <v>0</v>
      </c>
      <c r="L242" s="61"/>
    </row>
    <row r="243" spans="2:12" ht="15" hidden="1" x14ac:dyDescent="0.25">
      <c r="B243" s="52" t="s">
        <v>325</v>
      </c>
      <c r="C243" s="105"/>
      <c r="D243" s="105"/>
      <c r="E243" s="105"/>
      <c r="F243" s="105"/>
      <c r="G243" s="105"/>
      <c r="H243" s="105"/>
      <c r="I243" s="3">
        <v>0</v>
      </c>
      <c r="J243" s="4">
        <v>0</v>
      </c>
      <c r="K243" s="4">
        <v>0</v>
      </c>
      <c r="L243" s="61"/>
    </row>
    <row r="244" spans="2:12" ht="15" hidden="1" x14ac:dyDescent="0.25">
      <c r="B244" s="52" t="s">
        <v>326</v>
      </c>
      <c r="C244" s="105"/>
      <c r="D244" s="105"/>
      <c r="E244" s="105"/>
      <c r="F244" s="105"/>
      <c r="G244" s="105"/>
      <c r="H244" s="105"/>
      <c r="I244" s="3">
        <v>0</v>
      </c>
      <c r="J244" s="4">
        <v>0</v>
      </c>
      <c r="K244" s="4">
        <v>0</v>
      </c>
      <c r="L244" s="61"/>
    </row>
    <row r="245" spans="2:12" ht="15" hidden="1" x14ac:dyDescent="0.25">
      <c r="B245" s="52" t="s">
        <v>327</v>
      </c>
      <c r="C245" s="105"/>
      <c r="D245" s="105"/>
      <c r="E245" s="105"/>
      <c r="F245" s="105"/>
      <c r="G245" s="105"/>
      <c r="H245" s="105"/>
      <c r="I245" s="3">
        <v>0</v>
      </c>
      <c r="J245" s="4">
        <v>0</v>
      </c>
      <c r="K245" s="4">
        <v>0</v>
      </c>
      <c r="L245" s="61"/>
    </row>
    <row r="246" spans="2:12" ht="15" hidden="1" x14ac:dyDescent="0.25">
      <c r="B246" s="52" t="s">
        <v>328</v>
      </c>
      <c r="C246" s="105"/>
      <c r="D246" s="105"/>
      <c r="E246" s="105"/>
      <c r="F246" s="105"/>
      <c r="G246" s="105"/>
      <c r="H246" s="105"/>
      <c r="I246" s="3">
        <v>0</v>
      </c>
      <c r="J246" s="4">
        <v>0</v>
      </c>
      <c r="K246" s="4">
        <v>0</v>
      </c>
      <c r="L246" s="61"/>
    </row>
    <row r="247" spans="2:12" ht="15" hidden="1" x14ac:dyDescent="0.25">
      <c r="B247" s="52" t="s">
        <v>329</v>
      </c>
      <c r="C247" s="105"/>
      <c r="D247" s="105"/>
      <c r="E247" s="105"/>
      <c r="F247" s="105"/>
      <c r="G247" s="105"/>
      <c r="H247" s="105"/>
      <c r="I247" s="3">
        <v>0</v>
      </c>
      <c r="J247" s="4">
        <v>0</v>
      </c>
      <c r="K247" s="4">
        <v>0</v>
      </c>
      <c r="L247" s="61"/>
    </row>
    <row r="248" spans="2:12" ht="15" hidden="1" x14ac:dyDescent="0.25">
      <c r="B248" s="52" t="s">
        <v>330</v>
      </c>
      <c r="C248" s="105"/>
      <c r="D248" s="105"/>
      <c r="E248" s="105"/>
      <c r="F248" s="105"/>
      <c r="G248" s="105"/>
      <c r="H248" s="105"/>
      <c r="I248" s="3">
        <v>0</v>
      </c>
      <c r="J248" s="4">
        <v>0</v>
      </c>
      <c r="K248" s="4">
        <v>0</v>
      </c>
      <c r="L248" s="61"/>
    </row>
    <row r="249" spans="2:12" ht="15" hidden="1" x14ac:dyDescent="0.25">
      <c r="B249" s="52" t="s">
        <v>331</v>
      </c>
      <c r="C249" s="105"/>
      <c r="D249" s="105"/>
      <c r="E249" s="105"/>
      <c r="F249" s="105"/>
      <c r="G249" s="105"/>
      <c r="H249" s="105"/>
      <c r="I249" s="3">
        <v>0</v>
      </c>
      <c r="J249" s="4">
        <v>0</v>
      </c>
      <c r="K249" s="4">
        <v>0</v>
      </c>
      <c r="L249" s="61"/>
    </row>
    <row r="250" spans="2:12" ht="15" hidden="1" x14ac:dyDescent="0.25">
      <c r="B250" s="52" t="s">
        <v>332</v>
      </c>
      <c r="C250" s="105"/>
      <c r="D250" s="105"/>
      <c r="E250" s="105"/>
      <c r="F250" s="105"/>
      <c r="G250" s="105"/>
      <c r="H250" s="105"/>
      <c r="I250" s="3">
        <v>0</v>
      </c>
      <c r="J250" s="4">
        <v>0</v>
      </c>
      <c r="K250" s="4">
        <v>0</v>
      </c>
      <c r="L250" s="61"/>
    </row>
    <row r="251" spans="2:12" ht="15" hidden="1" x14ac:dyDescent="0.25">
      <c r="B251" s="52" t="s">
        <v>333</v>
      </c>
      <c r="C251" s="105"/>
      <c r="D251" s="105"/>
      <c r="E251" s="105"/>
      <c r="F251" s="105"/>
      <c r="G251" s="105"/>
      <c r="H251" s="105"/>
      <c r="I251" s="3">
        <v>0</v>
      </c>
      <c r="J251" s="4">
        <v>0</v>
      </c>
      <c r="K251" s="4">
        <v>0</v>
      </c>
      <c r="L251" s="61"/>
    </row>
    <row r="252" spans="2:12" ht="15" hidden="1" x14ac:dyDescent="0.25">
      <c r="B252" s="52" t="s">
        <v>334</v>
      </c>
      <c r="C252" s="105"/>
      <c r="D252" s="105"/>
      <c r="E252" s="105"/>
      <c r="F252" s="105"/>
      <c r="G252" s="105"/>
      <c r="H252" s="105"/>
      <c r="I252" s="3">
        <v>0</v>
      </c>
      <c r="J252" s="4">
        <v>0</v>
      </c>
      <c r="K252" s="4">
        <v>0</v>
      </c>
      <c r="L252" s="61"/>
    </row>
    <row r="253" spans="2:12" ht="15" hidden="1" x14ac:dyDescent="0.25">
      <c r="B253" s="52" t="s">
        <v>335</v>
      </c>
      <c r="C253" s="105"/>
      <c r="D253" s="105"/>
      <c r="E253" s="105"/>
      <c r="F253" s="105"/>
      <c r="G253" s="105"/>
      <c r="H253" s="105"/>
      <c r="I253" s="3">
        <v>0</v>
      </c>
      <c r="J253" s="4">
        <v>0</v>
      </c>
      <c r="K253" s="4">
        <v>0</v>
      </c>
      <c r="L253" s="61"/>
    </row>
    <row r="254" spans="2:12" ht="15" hidden="1" x14ac:dyDescent="0.25">
      <c r="B254" s="52" t="s">
        <v>336</v>
      </c>
      <c r="C254" s="105"/>
      <c r="D254" s="105"/>
      <c r="E254" s="105"/>
      <c r="F254" s="105"/>
      <c r="G254" s="105"/>
      <c r="H254" s="105"/>
      <c r="I254" s="3">
        <v>0</v>
      </c>
      <c r="J254" s="4">
        <v>0</v>
      </c>
      <c r="K254" s="4">
        <v>0</v>
      </c>
      <c r="L254" s="61"/>
    </row>
    <row r="255" spans="2:12" ht="15" hidden="1" x14ac:dyDescent="0.25">
      <c r="B255" s="52" t="s">
        <v>337</v>
      </c>
      <c r="C255" s="105"/>
      <c r="D255" s="105"/>
      <c r="E255" s="105"/>
      <c r="F255" s="105"/>
      <c r="G255" s="105"/>
      <c r="H255" s="105"/>
      <c r="I255" s="3">
        <v>0</v>
      </c>
      <c r="J255" s="4">
        <v>0</v>
      </c>
      <c r="K255" s="4">
        <v>0</v>
      </c>
      <c r="L255" s="61"/>
    </row>
    <row r="256" spans="2:12" ht="15" hidden="1" x14ac:dyDescent="0.25">
      <c r="B256" s="52" t="s">
        <v>338</v>
      </c>
      <c r="C256" s="105"/>
      <c r="D256" s="105"/>
      <c r="E256" s="105"/>
      <c r="F256" s="105"/>
      <c r="G256" s="105"/>
      <c r="H256" s="105"/>
      <c r="I256" s="3">
        <v>0</v>
      </c>
      <c r="J256" s="4">
        <v>0</v>
      </c>
      <c r="K256" s="4">
        <v>0</v>
      </c>
      <c r="L256" s="61"/>
    </row>
    <row r="257" spans="2:12" ht="15" hidden="1" x14ac:dyDescent="0.25">
      <c r="B257" s="52" t="s">
        <v>339</v>
      </c>
      <c r="C257" s="105"/>
      <c r="D257" s="105"/>
      <c r="E257" s="105"/>
      <c r="F257" s="105"/>
      <c r="G257" s="105"/>
      <c r="H257" s="105"/>
      <c r="I257" s="3">
        <v>0</v>
      </c>
      <c r="J257" s="4">
        <v>0</v>
      </c>
      <c r="K257" s="4">
        <v>0</v>
      </c>
      <c r="L257" s="61"/>
    </row>
    <row r="258" spans="2:12" ht="15" hidden="1" x14ac:dyDescent="0.25">
      <c r="B258" s="52" t="s">
        <v>340</v>
      </c>
      <c r="C258" s="105"/>
      <c r="D258" s="105"/>
      <c r="E258" s="105"/>
      <c r="F258" s="105"/>
      <c r="G258" s="105"/>
      <c r="H258" s="105"/>
      <c r="I258" s="3">
        <v>0</v>
      </c>
      <c r="J258" s="4">
        <v>0</v>
      </c>
      <c r="K258" s="4">
        <v>0</v>
      </c>
      <c r="L258" s="61"/>
    </row>
    <row r="259" spans="2:12" ht="15" hidden="1" x14ac:dyDescent="0.25">
      <c r="B259" s="52" t="s">
        <v>341</v>
      </c>
      <c r="C259" s="105"/>
      <c r="D259" s="105"/>
      <c r="E259" s="105"/>
      <c r="F259" s="105"/>
      <c r="G259" s="105"/>
      <c r="H259" s="105"/>
      <c r="I259" s="3">
        <v>0</v>
      </c>
      <c r="J259" s="4">
        <v>0</v>
      </c>
      <c r="K259" s="4">
        <v>0</v>
      </c>
      <c r="L259" s="61"/>
    </row>
    <row r="260" spans="2:12" ht="15" hidden="1" x14ac:dyDescent="0.25">
      <c r="B260" s="52" t="s">
        <v>342</v>
      </c>
      <c r="C260" s="105"/>
      <c r="D260" s="105"/>
      <c r="E260" s="105"/>
      <c r="F260" s="105"/>
      <c r="G260" s="105"/>
      <c r="H260" s="105"/>
      <c r="I260" s="3">
        <v>0</v>
      </c>
      <c r="J260" s="4">
        <v>0</v>
      </c>
      <c r="K260" s="4">
        <v>0</v>
      </c>
      <c r="L260" s="61"/>
    </row>
    <row r="261" spans="2:12" ht="15" hidden="1" x14ac:dyDescent="0.25">
      <c r="B261" s="52" t="s">
        <v>343</v>
      </c>
      <c r="C261" s="105"/>
      <c r="D261" s="105"/>
      <c r="E261" s="105"/>
      <c r="F261" s="105"/>
      <c r="G261" s="105"/>
      <c r="H261" s="105"/>
      <c r="I261" s="3">
        <v>0</v>
      </c>
      <c r="J261" s="4">
        <v>0</v>
      </c>
      <c r="K261" s="4">
        <v>0</v>
      </c>
      <c r="L261" s="61"/>
    </row>
    <row r="262" spans="2:12" ht="15" hidden="1" x14ac:dyDescent="0.25">
      <c r="B262" s="52" t="s">
        <v>344</v>
      </c>
      <c r="C262" s="105"/>
      <c r="D262" s="105"/>
      <c r="E262" s="105"/>
      <c r="F262" s="105"/>
      <c r="G262" s="105"/>
      <c r="H262" s="105"/>
      <c r="I262" s="3">
        <v>0</v>
      </c>
      <c r="J262" s="4">
        <v>0</v>
      </c>
      <c r="K262" s="4">
        <v>0</v>
      </c>
      <c r="L262" s="61"/>
    </row>
    <row r="263" spans="2:12" ht="15" hidden="1" x14ac:dyDescent="0.25">
      <c r="B263" s="52" t="s">
        <v>345</v>
      </c>
      <c r="C263" s="105"/>
      <c r="D263" s="105"/>
      <c r="E263" s="105"/>
      <c r="F263" s="105"/>
      <c r="G263" s="105"/>
      <c r="H263" s="105"/>
      <c r="I263" s="3">
        <v>0</v>
      </c>
      <c r="J263" s="4">
        <v>0</v>
      </c>
      <c r="K263" s="4">
        <v>0</v>
      </c>
      <c r="L263" s="61"/>
    </row>
    <row r="264" spans="2:12" ht="15" hidden="1" x14ac:dyDescent="0.25">
      <c r="B264" s="52" t="s">
        <v>346</v>
      </c>
      <c r="C264" s="105"/>
      <c r="D264" s="105"/>
      <c r="E264" s="105"/>
      <c r="F264" s="105"/>
      <c r="G264" s="105"/>
      <c r="H264" s="105"/>
      <c r="I264" s="3">
        <v>0</v>
      </c>
      <c r="J264" s="4">
        <v>0</v>
      </c>
      <c r="K264" s="4">
        <v>0</v>
      </c>
      <c r="L264" s="61"/>
    </row>
    <row r="265" spans="2:12" ht="15" hidden="1" x14ac:dyDescent="0.25">
      <c r="B265" s="52" t="s">
        <v>347</v>
      </c>
      <c r="C265" s="106" t="s">
        <v>149</v>
      </c>
      <c r="D265" s="106"/>
      <c r="E265" s="106"/>
      <c r="F265" s="106"/>
      <c r="G265" s="106"/>
      <c r="H265" s="106"/>
      <c r="I265" s="3">
        <v>0</v>
      </c>
      <c r="J265" s="4">
        <v>0</v>
      </c>
      <c r="K265" s="4">
        <v>0</v>
      </c>
      <c r="L265" s="61"/>
    </row>
    <row r="266" spans="2:12" ht="15" customHeight="1" x14ac:dyDescent="0.25">
      <c r="B266" s="100" t="s">
        <v>1150</v>
      </c>
      <c r="C266" s="100"/>
      <c r="D266" s="100"/>
      <c r="E266" s="100"/>
      <c r="F266" s="100"/>
      <c r="G266" s="100"/>
      <c r="H266" s="100"/>
      <c r="I266" s="62">
        <f>SUM(I216:I265)</f>
        <v>0</v>
      </c>
      <c r="J266" s="62">
        <f t="shared" ref="J266:K266" si="2">SUM(J216:J265)</f>
        <v>0</v>
      </c>
      <c r="K266" s="62">
        <f t="shared" si="2"/>
        <v>0</v>
      </c>
      <c r="L266" s="63"/>
    </row>
    <row r="267" spans="2:12" x14ac:dyDescent="0.25">
      <c r="B267" s="46"/>
      <c r="C267" s="46"/>
      <c r="D267" s="46"/>
      <c r="E267" s="46"/>
      <c r="F267" s="46"/>
      <c r="G267" s="46"/>
      <c r="H267" s="46"/>
      <c r="I267" s="65"/>
      <c r="J267" s="65"/>
      <c r="K267" s="65"/>
    </row>
    <row r="268" spans="2:12" ht="30" customHeight="1" x14ac:dyDescent="0.25">
      <c r="B268" s="129" t="s">
        <v>155</v>
      </c>
      <c r="C268" s="129"/>
      <c r="D268" s="129"/>
      <c r="E268" s="129"/>
      <c r="F268" s="129"/>
      <c r="G268" s="129"/>
      <c r="H268" s="129"/>
      <c r="I268" s="129"/>
      <c r="J268" s="129"/>
      <c r="K268" s="129"/>
      <c r="L268" s="66"/>
    </row>
    <row r="269" spans="2:12" ht="15" customHeight="1" x14ac:dyDescent="0.25">
      <c r="B269" s="49" t="s">
        <v>96</v>
      </c>
      <c r="C269" s="130" t="s">
        <v>95</v>
      </c>
      <c r="D269" s="131"/>
      <c r="E269" s="131"/>
      <c r="F269" s="131"/>
      <c r="G269" s="131"/>
      <c r="H269" s="132"/>
      <c r="I269" s="49" t="s">
        <v>0</v>
      </c>
      <c r="J269" s="49" t="s">
        <v>57</v>
      </c>
      <c r="K269" s="58" t="s">
        <v>11</v>
      </c>
      <c r="L269" s="66"/>
    </row>
    <row r="270" spans="2:12" ht="15" customHeight="1" x14ac:dyDescent="0.25">
      <c r="B270" s="52" t="s">
        <v>348</v>
      </c>
      <c r="C270" s="105"/>
      <c r="D270" s="105"/>
      <c r="E270" s="105"/>
      <c r="F270" s="105"/>
      <c r="G270" s="105"/>
      <c r="H270" s="105"/>
      <c r="I270" s="3">
        <v>0</v>
      </c>
      <c r="J270" s="4">
        <v>0</v>
      </c>
      <c r="K270" s="4">
        <v>0</v>
      </c>
      <c r="L270" s="66"/>
    </row>
    <row r="271" spans="2:12" ht="15" customHeight="1" x14ac:dyDescent="0.25">
      <c r="B271" s="52" t="s">
        <v>349</v>
      </c>
      <c r="C271" s="105"/>
      <c r="D271" s="105"/>
      <c r="E271" s="105"/>
      <c r="F271" s="105"/>
      <c r="G271" s="105"/>
      <c r="H271" s="105"/>
      <c r="I271" s="3">
        <v>0</v>
      </c>
      <c r="J271" s="4">
        <v>0</v>
      </c>
      <c r="K271" s="4">
        <v>0</v>
      </c>
      <c r="L271" s="66"/>
    </row>
    <row r="272" spans="2:12" ht="15" customHeight="1" x14ac:dyDescent="0.25">
      <c r="B272" s="52" t="s">
        <v>350</v>
      </c>
      <c r="C272" s="105"/>
      <c r="D272" s="105"/>
      <c r="E272" s="105"/>
      <c r="F272" s="105"/>
      <c r="G272" s="105"/>
      <c r="H272" s="105"/>
      <c r="I272" s="3">
        <v>0</v>
      </c>
      <c r="J272" s="4">
        <v>0</v>
      </c>
      <c r="K272" s="4">
        <v>0</v>
      </c>
      <c r="L272" s="66"/>
    </row>
    <row r="273" spans="2:12" ht="15" x14ac:dyDescent="0.25">
      <c r="B273" s="52" t="s">
        <v>351</v>
      </c>
      <c r="C273" s="105"/>
      <c r="D273" s="105"/>
      <c r="E273" s="105"/>
      <c r="F273" s="105"/>
      <c r="G273" s="105"/>
      <c r="H273" s="105"/>
      <c r="I273" s="3">
        <v>0</v>
      </c>
      <c r="J273" s="4">
        <v>0</v>
      </c>
      <c r="K273" s="4">
        <v>0</v>
      </c>
      <c r="L273" s="61"/>
    </row>
    <row r="274" spans="2:12" ht="15" x14ac:dyDescent="0.25">
      <c r="B274" s="52" t="s">
        <v>352</v>
      </c>
      <c r="C274" s="105" t="s">
        <v>148</v>
      </c>
      <c r="D274" s="105"/>
      <c r="E274" s="105"/>
      <c r="F274" s="105"/>
      <c r="G274" s="105"/>
      <c r="H274" s="105"/>
      <c r="I274" s="3">
        <v>0</v>
      </c>
      <c r="J274" s="4">
        <v>0</v>
      </c>
      <c r="K274" s="4">
        <v>0</v>
      </c>
      <c r="L274" s="61"/>
    </row>
    <row r="275" spans="2:12" ht="15" hidden="1" x14ac:dyDescent="0.25">
      <c r="B275" s="52" t="s">
        <v>353</v>
      </c>
      <c r="C275" s="105"/>
      <c r="D275" s="105"/>
      <c r="E275" s="105"/>
      <c r="F275" s="105"/>
      <c r="G275" s="105"/>
      <c r="H275" s="105"/>
      <c r="I275" s="3">
        <v>0</v>
      </c>
      <c r="J275" s="4">
        <v>0</v>
      </c>
      <c r="K275" s="4">
        <v>0</v>
      </c>
      <c r="L275" s="61"/>
    </row>
    <row r="276" spans="2:12" ht="15" hidden="1" x14ac:dyDescent="0.25">
      <c r="B276" s="52" t="s">
        <v>354</v>
      </c>
      <c r="C276" s="105"/>
      <c r="D276" s="105"/>
      <c r="E276" s="105"/>
      <c r="F276" s="105"/>
      <c r="G276" s="105"/>
      <c r="H276" s="105"/>
      <c r="I276" s="3">
        <v>0</v>
      </c>
      <c r="J276" s="4">
        <v>0</v>
      </c>
      <c r="K276" s="4">
        <v>0</v>
      </c>
      <c r="L276" s="61"/>
    </row>
    <row r="277" spans="2:12" ht="15" hidden="1" x14ac:dyDescent="0.25">
      <c r="B277" s="52" t="s">
        <v>355</v>
      </c>
      <c r="C277" s="105"/>
      <c r="D277" s="105"/>
      <c r="E277" s="105"/>
      <c r="F277" s="105"/>
      <c r="G277" s="105"/>
      <c r="H277" s="105"/>
      <c r="I277" s="3">
        <v>0</v>
      </c>
      <c r="J277" s="4">
        <v>0</v>
      </c>
      <c r="K277" s="4">
        <v>0</v>
      </c>
      <c r="L277" s="61"/>
    </row>
    <row r="278" spans="2:12" ht="15" hidden="1" x14ac:dyDescent="0.25">
      <c r="B278" s="52" t="s">
        <v>356</v>
      </c>
      <c r="C278" s="105"/>
      <c r="D278" s="105"/>
      <c r="E278" s="105"/>
      <c r="F278" s="105"/>
      <c r="G278" s="105"/>
      <c r="H278" s="105"/>
      <c r="I278" s="3">
        <v>0</v>
      </c>
      <c r="J278" s="4">
        <v>0</v>
      </c>
      <c r="K278" s="4">
        <v>0</v>
      </c>
      <c r="L278" s="61"/>
    </row>
    <row r="279" spans="2:12" ht="15" hidden="1" x14ac:dyDescent="0.25">
      <c r="B279" s="52" t="s">
        <v>357</v>
      </c>
      <c r="C279" s="105"/>
      <c r="D279" s="105"/>
      <c r="E279" s="105"/>
      <c r="F279" s="105"/>
      <c r="G279" s="105"/>
      <c r="H279" s="105"/>
      <c r="I279" s="3">
        <v>0</v>
      </c>
      <c r="J279" s="4">
        <v>0</v>
      </c>
      <c r="K279" s="4">
        <v>0</v>
      </c>
      <c r="L279" s="61"/>
    </row>
    <row r="280" spans="2:12" ht="15" hidden="1" x14ac:dyDescent="0.25">
      <c r="B280" s="52" t="s">
        <v>358</v>
      </c>
      <c r="C280" s="105"/>
      <c r="D280" s="105"/>
      <c r="E280" s="105"/>
      <c r="F280" s="105"/>
      <c r="G280" s="105"/>
      <c r="H280" s="105"/>
      <c r="I280" s="3">
        <v>0</v>
      </c>
      <c r="J280" s="4">
        <v>0</v>
      </c>
      <c r="K280" s="4">
        <v>0</v>
      </c>
      <c r="L280" s="61"/>
    </row>
    <row r="281" spans="2:12" ht="15" hidden="1" x14ac:dyDescent="0.25">
      <c r="B281" s="52" t="s">
        <v>359</v>
      </c>
      <c r="C281" s="105"/>
      <c r="D281" s="105"/>
      <c r="E281" s="105"/>
      <c r="F281" s="105"/>
      <c r="G281" s="105"/>
      <c r="H281" s="105"/>
      <c r="I281" s="3">
        <v>0</v>
      </c>
      <c r="J281" s="4">
        <v>0</v>
      </c>
      <c r="K281" s="4">
        <v>0</v>
      </c>
      <c r="L281" s="61"/>
    </row>
    <row r="282" spans="2:12" ht="15" hidden="1" x14ac:dyDescent="0.25">
      <c r="B282" s="52" t="s">
        <v>360</v>
      </c>
      <c r="C282" s="105"/>
      <c r="D282" s="105"/>
      <c r="E282" s="105"/>
      <c r="F282" s="105"/>
      <c r="G282" s="105"/>
      <c r="H282" s="105"/>
      <c r="I282" s="3">
        <v>0</v>
      </c>
      <c r="J282" s="4">
        <v>0</v>
      </c>
      <c r="K282" s="4">
        <v>0</v>
      </c>
      <c r="L282" s="61"/>
    </row>
    <row r="283" spans="2:12" ht="15" hidden="1" x14ac:dyDescent="0.25">
      <c r="B283" s="52" t="s">
        <v>361</v>
      </c>
      <c r="C283" s="105"/>
      <c r="D283" s="105"/>
      <c r="E283" s="105"/>
      <c r="F283" s="105"/>
      <c r="G283" s="105"/>
      <c r="H283" s="105"/>
      <c r="I283" s="3">
        <v>0</v>
      </c>
      <c r="J283" s="4">
        <v>0</v>
      </c>
      <c r="K283" s="4">
        <v>0</v>
      </c>
      <c r="L283" s="61"/>
    </row>
    <row r="284" spans="2:12" ht="15" hidden="1" x14ac:dyDescent="0.25">
      <c r="B284" s="52" t="s">
        <v>362</v>
      </c>
      <c r="C284" s="105"/>
      <c r="D284" s="105"/>
      <c r="E284" s="105"/>
      <c r="F284" s="105"/>
      <c r="G284" s="105"/>
      <c r="H284" s="105"/>
      <c r="I284" s="3">
        <v>0</v>
      </c>
      <c r="J284" s="4">
        <v>0</v>
      </c>
      <c r="K284" s="4">
        <v>0</v>
      </c>
      <c r="L284" s="61"/>
    </row>
    <row r="285" spans="2:12" ht="15" hidden="1" x14ac:dyDescent="0.25">
      <c r="B285" s="52" t="s">
        <v>363</v>
      </c>
      <c r="C285" s="105"/>
      <c r="D285" s="105"/>
      <c r="E285" s="105"/>
      <c r="F285" s="105"/>
      <c r="G285" s="105"/>
      <c r="H285" s="105"/>
      <c r="I285" s="3">
        <v>0</v>
      </c>
      <c r="J285" s="4">
        <v>0</v>
      </c>
      <c r="K285" s="4">
        <v>0</v>
      </c>
      <c r="L285" s="61"/>
    </row>
    <row r="286" spans="2:12" ht="15" hidden="1" x14ac:dyDescent="0.25">
      <c r="B286" s="52" t="s">
        <v>364</v>
      </c>
      <c r="C286" s="105"/>
      <c r="D286" s="105"/>
      <c r="E286" s="105"/>
      <c r="F286" s="105"/>
      <c r="G286" s="105"/>
      <c r="H286" s="105"/>
      <c r="I286" s="3">
        <v>0</v>
      </c>
      <c r="J286" s="4">
        <v>0</v>
      </c>
      <c r="K286" s="4">
        <v>0</v>
      </c>
      <c r="L286" s="61"/>
    </row>
    <row r="287" spans="2:12" ht="15" hidden="1" x14ac:dyDescent="0.25">
      <c r="B287" s="52" t="s">
        <v>365</v>
      </c>
      <c r="C287" s="105"/>
      <c r="D287" s="105"/>
      <c r="E287" s="105"/>
      <c r="F287" s="105"/>
      <c r="G287" s="105"/>
      <c r="H287" s="105"/>
      <c r="I287" s="3">
        <v>0</v>
      </c>
      <c r="J287" s="4">
        <v>0</v>
      </c>
      <c r="K287" s="4">
        <v>0</v>
      </c>
      <c r="L287" s="61"/>
    </row>
    <row r="288" spans="2:12" ht="15" hidden="1" x14ac:dyDescent="0.25">
      <c r="B288" s="52" t="s">
        <v>366</v>
      </c>
      <c r="C288" s="105"/>
      <c r="D288" s="105"/>
      <c r="E288" s="105"/>
      <c r="F288" s="105"/>
      <c r="G288" s="105"/>
      <c r="H288" s="105"/>
      <c r="I288" s="3">
        <v>0</v>
      </c>
      <c r="J288" s="4">
        <v>0</v>
      </c>
      <c r="K288" s="4">
        <v>0</v>
      </c>
      <c r="L288" s="61"/>
    </row>
    <row r="289" spans="2:12" ht="15" hidden="1" x14ac:dyDescent="0.25">
      <c r="B289" s="52" t="s">
        <v>367</v>
      </c>
      <c r="C289" s="105"/>
      <c r="D289" s="105"/>
      <c r="E289" s="105"/>
      <c r="F289" s="105"/>
      <c r="G289" s="105"/>
      <c r="H289" s="105"/>
      <c r="I289" s="3">
        <v>0</v>
      </c>
      <c r="J289" s="4">
        <v>0</v>
      </c>
      <c r="K289" s="4">
        <v>0</v>
      </c>
      <c r="L289" s="61"/>
    </row>
    <row r="290" spans="2:12" ht="15" hidden="1" x14ac:dyDescent="0.25">
      <c r="B290" s="52" t="s">
        <v>368</v>
      </c>
      <c r="C290" s="105"/>
      <c r="D290" s="105"/>
      <c r="E290" s="105"/>
      <c r="F290" s="105"/>
      <c r="G290" s="105"/>
      <c r="H290" s="105"/>
      <c r="I290" s="3">
        <v>0</v>
      </c>
      <c r="J290" s="4">
        <v>0</v>
      </c>
      <c r="K290" s="4">
        <v>0</v>
      </c>
      <c r="L290" s="61"/>
    </row>
    <row r="291" spans="2:12" ht="15" hidden="1" x14ac:dyDescent="0.25">
      <c r="B291" s="52" t="s">
        <v>369</v>
      </c>
      <c r="C291" s="105"/>
      <c r="D291" s="105"/>
      <c r="E291" s="105"/>
      <c r="F291" s="105"/>
      <c r="G291" s="105"/>
      <c r="H291" s="105"/>
      <c r="I291" s="3">
        <v>0</v>
      </c>
      <c r="J291" s="4">
        <v>0</v>
      </c>
      <c r="K291" s="4">
        <v>0</v>
      </c>
      <c r="L291" s="61"/>
    </row>
    <row r="292" spans="2:12" ht="15" hidden="1" x14ac:dyDescent="0.25">
      <c r="B292" s="52" t="s">
        <v>370</v>
      </c>
      <c r="C292" s="105"/>
      <c r="D292" s="105"/>
      <c r="E292" s="105"/>
      <c r="F292" s="105"/>
      <c r="G292" s="105"/>
      <c r="H292" s="105"/>
      <c r="I292" s="3">
        <v>0</v>
      </c>
      <c r="J292" s="4">
        <v>0</v>
      </c>
      <c r="K292" s="4">
        <v>0</v>
      </c>
      <c r="L292" s="61"/>
    </row>
    <row r="293" spans="2:12" ht="15" hidden="1" x14ac:dyDescent="0.25">
      <c r="B293" s="52" t="s">
        <v>371</v>
      </c>
      <c r="C293" s="105"/>
      <c r="D293" s="105"/>
      <c r="E293" s="105"/>
      <c r="F293" s="105"/>
      <c r="G293" s="105"/>
      <c r="H293" s="105"/>
      <c r="I293" s="3">
        <v>0</v>
      </c>
      <c r="J293" s="4">
        <v>0</v>
      </c>
      <c r="K293" s="4">
        <v>0</v>
      </c>
      <c r="L293" s="61"/>
    </row>
    <row r="294" spans="2:12" ht="15" hidden="1" x14ac:dyDescent="0.25">
      <c r="B294" s="52" t="s">
        <v>372</v>
      </c>
      <c r="C294" s="105"/>
      <c r="D294" s="105"/>
      <c r="E294" s="105"/>
      <c r="F294" s="105"/>
      <c r="G294" s="105"/>
      <c r="H294" s="105"/>
      <c r="I294" s="3">
        <v>0</v>
      </c>
      <c r="J294" s="4">
        <v>0</v>
      </c>
      <c r="K294" s="4">
        <v>0</v>
      </c>
      <c r="L294" s="61"/>
    </row>
    <row r="295" spans="2:12" ht="15" hidden="1" x14ac:dyDescent="0.25">
      <c r="B295" s="52" t="s">
        <v>373</v>
      </c>
      <c r="C295" s="105"/>
      <c r="D295" s="105"/>
      <c r="E295" s="105"/>
      <c r="F295" s="105"/>
      <c r="G295" s="105"/>
      <c r="H295" s="105"/>
      <c r="I295" s="3">
        <v>0</v>
      </c>
      <c r="J295" s="4">
        <v>0</v>
      </c>
      <c r="K295" s="4">
        <v>0</v>
      </c>
      <c r="L295" s="61"/>
    </row>
    <row r="296" spans="2:12" ht="15" hidden="1" x14ac:dyDescent="0.25">
      <c r="B296" s="52" t="s">
        <v>374</v>
      </c>
      <c r="C296" s="105"/>
      <c r="D296" s="105"/>
      <c r="E296" s="105"/>
      <c r="F296" s="105"/>
      <c r="G296" s="105"/>
      <c r="H296" s="105"/>
      <c r="I296" s="3">
        <v>0</v>
      </c>
      <c r="J296" s="4">
        <v>0</v>
      </c>
      <c r="K296" s="4">
        <v>0</v>
      </c>
      <c r="L296" s="61"/>
    </row>
    <row r="297" spans="2:12" ht="15" hidden="1" x14ac:dyDescent="0.25">
      <c r="B297" s="52" t="s">
        <v>375</v>
      </c>
      <c r="C297" s="105"/>
      <c r="D297" s="105"/>
      <c r="E297" s="105"/>
      <c r="F297" s="105"/>
      <c r="G297" s="105"/>
      <c r="H297" s="105"/>
      <c r="I297" s="3">
        <v>0</v>
      </c>
      <c r="J297" s="4">
        <v>0</v>
      </c>
      <c r="K297" s="4">
        <v>0</v>
      </c>
      <c r="L297" s="61"/>
    </row>
    <row r="298" spans="2:12" ht="15" hidden="1" x14ac:dyDescent="0.25">
      <c r="B298" s="52" t="s">
        <v>376</v>
      </c>
      <c r="C298" s="105"/>
      <c r="D298" s="105"/>
      <c r="E298" s="105"/>
      <c r="F298" s="105"/>
      <c r="G298" s="105"/>
      <c r="H298" s="105"/>
      <c r="I298" s="3">
        <v>0</v>
      </c>
      <c r="J298" s="4">
        <v>0</v>
      </c>
      <c r="K298" s="4">
        <v>0</v>
      </c>
      <c r="L298" s="61"/>
    </row>
    <row r="299" spans="2:12" ht="15" hidden="1" x14ac:dyDescent="0.25">
      <c r="B299" s="52" t="s">
        <v>377</v>
      </c>
      <c r="C299" s="105"/>
      <c r="D299" s="105"/>
      <c r="E299" s="105"/>
      <c r="F299" s="105"/>
      <c r="G299" s="105"/>
      <c r="H299" s="105"/>
      <c r="I299" s="3">
        <v>0</v>
      </c>
      <c r="J299" s="4">
        <v>0</v>
      </c>
      <c r="K299" s="4">
        <v>0</v>
      </c>
      <c r="L299" s="61"/>
    </row>
    <row r="300" spans="2:12" ht="15" hidden="1" x14ac:dyDescent="0.25">
      <c r="B300" s="52" t="s">
        <v>378</v>
      </c>
      <c r="C300" s="105"/>
      <c r="D300" s="105"/>
      <c r="E300" s="105"/>
      <c r="F300" s="105"/>
      <c r="G300" s="105"/>
      <c r="H300" s="105"/>
      <c r="I300" s="3">
        <v>0</v>
      </c>
      <c r="J300" s="4">
        <v>0</v>
      </c>
      <c r="K300" s="4">
        <v>0</v>
      </c>
      <c r="L300" s="61"/>
    </row>
    <row r="301" spans="2:12" ht="15" hidden="1" x14ac:dyDescent="0.25">
      <c r="B301" s="52" t="s">
        <v>379</v>
      </c>
      <c r="C301" s="105"/>
      <c r="D301" s="105"/>
      <c r="E301" s="105"/>
      <c r="F301" s="105"/>
      <c r="G301" s="105"/>
      <c r="H301" s="105"/>
      <c r="I301" s="3">
        <v>0</v>
      </c>
      <c r="J301" s="4">
        <v>0</v>
      </c>
      <c r="K301" s="4">
        <v>0</v>
      </c>
      <c r="L301" s="61"/>
    </row>
    <row r="302" spans="2:12" ht="15" hidden="1" x14ac:dyDescent="0.25">
      <c r="B302" s="52" t="s">
        <v>380</v>
      </c>
      <c r="C302" s="105"/>
      <c r="D302" s="105"/>
      <c r="E302" s="105"/>
      <c r="F302" s="105"/>
      <c r="G302" s="105"/>
      <c r="H302" s="105"/>
      <c r="I302" s="3">
        <v>0</v>
      </c>
      <c r="J302" s="4">
        <v>0</v>
      </c>
      <c r="K302" s="4">
        <v>0</v>
      </c>
      <c r="L302" s="61"/>
    </row>
    <row r="303" spans="2:12" ht="15" hidden="1" x14ac:dyDescent="0.25">
      <c r="B303" s="52" t="s">
        <v>381</v>
      </c>
      <c r="C303" s="105"/>
      <c r="D303" s="105"/>
      <c r="E303" s="105"/>
      <c r="F303" s="105"/>
      <c r="G303" s="105"/>
      <c r="H303" s="105"/>
      <c r="I303" s="3">
        <v>0</v>
      </c>
      <c r="J303" s="4">
        <v>0</v>
      </c>
      <c r="K303" s="4">
        <v>0</v>
      </c>
      <c r="L303" s="61"/>
    </row>
    <row r="304" spans="2:12" ht="15" hidden="1" x14ac:dyDescent="0.25">
      <c r="B304" s="52" t="s">
        <v>382</v>
      </c>
      <c r="C304" s="105"/>
      <c r="D304" s="105"/>
      <c r="E304" s="105"/>
      <c r="F304" s="105"/>
      <c r="G304" s="105"/>
      <c r="H304" s="105"/>
      <c r="I304" s="3">
        <v>0</v>
      </c>
      <c r="J304" s="4">
        <v>0</v>
      </c>
      <c r="K304" s="4">
        <v>0</v>
      </c>
      <c r="L304" s="61"/>
    </row>
    <row r="305" spans="2:12" ht="15" hidden="1" x14ac:dyDescent="0.25">
      <c r="B305" s="52" t="s">
        <v>383</v>
      </c>
      <c r="C305" s="105"/>
      <c r="D305" s="105"/>
      <c r="E305" s="105"/>
      <c r="F305" s="105"/>
      <c r="G305" s="105"/>
      <c r="H305" s="105"/>
      <c r="I305" s="3">
        <v>0</v>
      </c>
      <c r="J305" s="4">
        <v>0</v>
      </c>
      <c r="K305" s="4">
        <v>0</v>
      </c>
      <c r="L305" s="61"/>
    </row>
    <row r="306" spans="2:12" ht="15" hidden="1" x14ac:dyDescent="0.25">
      <c r="B306" s="52" t="s">
        <v>384</v>
      </c>
      <c r="C306" s="105"/>
      <c r="D306" s="105"/>
      <c r="E306" s="105"/>
      <c r="F306" s="105"/>
      <c r="G306" s="105"/>
      <c r="H306" s="105"/>
      <c r="I306" s="3">
        <v>0</v>
      </c>
      <c r="J306" s="4">
        <v>0</v>
      </c>
      <c r="K306" s="4">
        <v>0</v>
      </c>
      <c r="L306" s="61"/>
    </row>
    <row r="307" spans="2:12" ht="15" hidden="1" x14ac:dyDescent="0.25">
      <c r="B307" s="52" t="s">
        <v>385</v>
      </c>
      <c r="C307" s="105"/>
      <c r="D307" s="105"/>
      <c r="E307" s="105"/>
      <c r="F307" s="105"/>
      <c r="G307" s="105"/>
      <c r="H307" s="105"/>
      <c r="I307" s="3">
        <v>0</v>
      </c>
      <c r="J307" s="4">
        <v>0</v>
      </c>
      <c r="K307" s="4">
        <v>0</v>
      </c>
      <c r="L307" s="61"/>
    </row>
    <row r="308" spans="2:12" ht="15" hidden="1" x14ac:dyDescent="0.25">
      <c r="B308" s="52" t="s">
        <v>386</v>
      </c>
      <c r="C308" s="105"/>
      <c r="D308" s="105"/>
      <c r="E308" s="105"/>
      <c r="F308" s="105"/>
      <c r="G308" s="105"/>
      <c r="H308" s="105"/>
      <c r="I308" s="3">
        <v>0</v>
      </c>
      <c r="J308" s="4">
        <v>0</v>
      </c>
      <c r="K308" s="4">
        <v>0</v>
      </c>
      <c r="L308" s="61"/>
    </row>
    <row r="309" spans="2:12" ht="15" hidden="1" x14ac:dyDescent="0.25">
      <c r="B309" s="52" t="s">
        <v>387</v>
      </c>
      <c r="C309" s="105"/>
      <c r="D309" s="105"/>
      <c r="E309" s="105"/>
      <c r="F309" s="105"/>
      <c r="G309" s="105"/>
      <c r="H309" s="105"/>
      <c r="I309" s="3">
        <v>0</v>
      </c>
      <c r="J309" s="4">
        <v>0</v>
      </c>
      <c r="K309" s="4">
        <v>0</v>
      </c>
      <c r="L309" s="61"/>
    </row>
    <row r="310" spans="2:12" ht="15" hidden="1" x14ac:dyDescent="0.25">
      <c r="B310" s="52" t="s">
        <v>388</v>
      </c>
      <c r="C310" s="105"/>
      <c r="D310" s="105"/>
      <c r="E310" s="105"/>
      <c r="F310" s="105"/>
      <c r="G310" s="105"/>
      <c r="H310" s="105"/>
      <c r="I310" s="3">
        <v>0</v>
      </c>
      <c r="J310" s="4">
        <v>0</v>
      </c>
      <c r="K310" s="4">
        <v>0</v>
      </c>
      <c r="L310" s="61"/>
    </row>
    <row r="311" spans="2:12" ht="15" hidden="1" x14ac:dyDescent="0.25">
      <c r="B311" s="52" t="s">
        <v>389</v>
      </c>
      <c r="C311" s="105"/>
      <c r="D311" s="105"/>
      <c r="E311" s="105"/>
      <c r="F311" s="105"/>
      <c r="G311" s="105"/>
      <c r="H311" s="105"/>
      <c r="I311" s="3">
        <v>0</v>
      </c>
      <c r="J311" s="4">
        <v>0</v>
      </c>
      <c r="K311" s="4">
        <v>0</v>
      </c>
      <c r="L311" s="61"/>
    </row>
    <row r="312" spans="2:12" ht="15" hidden="1" x14ac:dyDescent="0.25">
      <c r="B312" s="52" t="s">
        <v>390</v>
      </c>
      <c r="C312" s="105"/>
      <c r="D312" s="105"/>
      <c r="E312" s="105"/>
      <c r="F312" s="105"/>
      <c r="G312" s="105"/>
      <c r="H312" s="105"/>
      <c r="I312" s="3">
        <v>0</v>
      </c>
      <c r="J312" s="4">
        <v>0</v>
      </c>
      <c r="K312" s="4">
        <v>0</v>
      </c>
      <c r="L312" s="61"/>
    </row>
    <row r="313" spans="2:12" ht="15" hidden="1" x14ac:dyDescent="0.25">
      <c r="B313" s="52" t="s">
        <v>391</v>
      </c>
      <c r="C313" s="105"/>
      <c r="D313" s="105"/>
      <c r="E313" s="105"/>
      <c r="F313" s="105"/>
      <c r="G313" s="105"/>
      <c r="H313" s="105"/>
      <c r="I313" s="3">
        <v>0</v>
      </c>
      <c r="J313" s="4">
        <v>0</v>
      </c>
      <c r="K313" s="4">
        <v>0</v>
      </c>
      <c r="L313" s="61"/>
    </row>
    <row r="314" spans="2:12" ht="15" hidden="1" x14ac:dyDescent="0.25">
      <c r="B314" s="52" t="s">
        <v>392</v>
      </c>
      <c r="C314" s="105"/>
      <c r="D314" s="105"/>
      <c r="E314" s="105"/>
      <c r="F314" s="105"/>
      <c r="G314" s="105"/>
      <c r="H314" s="105"/>
      <c r="I314" s="3">
        <v>0</v>
      </c>
      <c r="J314" s="4">
        <v>0</v>
      </c>
      <c r="K314" s="4">
        <v>0</v>
      </c>
      <c r="L314" s="61"/>
    </row>
    <row r="315" spans="2:12" ht="15" hidden="1" x14ac:dyDescent="0.25">
      <c r="B315" s="52" t="s">
        <v>393</v>
      </c>
      <c r="C315" s="105"/>
      <c r="D315" s="105"/>
      <c r="E315" s="105"/>
      <c r="F315" s="105"/>
      <c r="G315" s="105"/>
      <c r="H315" s="105"/>
      <c r="I315" s="3">
        <v>0</v>
      </c>
      <c r="J315" s="4">
        <v>0</v>
      </c>
      <c r="K315" s="4">
        <v>0</v>
      </c>
      <c r="L315" s="61"/>
    </row>
    <row r="316" spans="2:12" ht="15" hidden="1" x14ac:dyDescent="0.25">
      <c r="B316" s="52" t="s">
        <v>394</v>
      </c>
      <c r="C316" s="105"/>
      <c r="D316" s="105"/>
      <c r="E316" s="105"/>
      <c r="F316" s="105"/>
      <c r="G316" s="105"/>
      <c r="H316" s="105"/>
      <c r="I316" s="3">
        <v>0</v>
      </c>
      <c r="J316" s="4">
        <v>0</v>
      </c>
      <c r="K316" s="4">
        <v>0</v>
      </c>
      <c r="L316" s="61"/>
    </row>
    <row r="317" spans="2:12" ht="15" hidden="1" x14ac:dyDescent="0.25">
      <c r="B317" s="52" t="s">
        <v>395</v>
      </c>
      <c r="C317" s="105"/>
      <c r="D317" s="105"/>
      <c r="E317" s="105"/>
      <c r="F317" s="105"/>
      <c r="G317" s="105"/>
      <c r="H317" s="105"/>
      <c r="I317" s="3">
        <v>0</v>
      </c>
      <c r="J317" s="4">
        <v>0</v>
      </c>
      <c r="K317" s="4">
        <v>0</v>
      </c>
      <c r="L317" s="61"/>
    </row>
    <row r="318" spans="2:12" ht="15" hidden="1" x14ac:dyDescent="0.25">
      <c r="B318" s="52" t="s">
        <v>396</v>
      </c>
      <c r="C318" s="105"/>
      <c r="D318" s="105"/>
      <c r="E318" s="105"/>
      <c r="F318" s="105"/>
      <c r="G318" s="105"/>
      <c r="H318" s="105"/>
      <c r="I318" s="3">
        <v>0</v>
      </c>
      <c r="J318" s="4">
        <v>0</v>
      </c>
      <c r="K318" s="4">
        <v>0</v>
      </c>
      <c r="L318" s="61"/>
    </row>
    <row r="319" spans="2:12" ht="15" hidden="1" x14ac:dyDescent="0.25">
      <c r="B319" s="52" t="s">
        <v>397</v>
      </c>
      <c r="C319" s="106" t="s">
        <v>149</v>
      </c>
      <c r="D319" s="106"/>
      <c r="E319" s="106"/>
      <c r="F319" s="106"/>
      <c r="G319" s="106"/>
      <c r="H319" s="106"/>
      <c r="I319" s="3">
        <v>0</v>
      </c>
      <c r="J319" s="4">
        <v>0</v>
      </c>
      <c r="K319" s="4">
        <v>0</v>
      </c>
      <c r="L319" s="61"/>
    </row>
    <row r="320" spans="2:12" ht="15" customHeight="1" x14ac:dyDescent="0.25">
      <c r="B320" s="100" t="s">
        <v>156</v>
      </c>
      <c r="C320" s="100"/>
      <c r="D320" s="100"/>
      <c r="E320" s="100"/>
      <c r="F320" s="100"/>
      <c r="G320" s="100"/>
      <c r="H320" s="100"/>
      <c r="I320" s="62">
        <f>SUM(I270:I319)</f>
        <v>0</v>
      </c>
      <c r="J320" s="62">
        <f t="shared" ref="J320:K320" si="3">SUM(J270:J319)</f>
        <v>0</v>
      </c>
      <c r="K320" s="62">
        <f t="shared" si="3"/>
        <v>0</v>
      </c>
      <c r="L320" s="63"/>
    </row>
    <row r="321" spans="2:12" x14ac:dyDescent="0.25">
      <c r="B321" s="46"/>
      <c r="C321" s="46"/>
      <c r="D321" s="46"/>
      <c r="E321" s="46"/>
      <c r="F321" s="46"/>
      <c r="G321" s="46"/>
      <c r="H321" s="46"/>
      <c r="I321" s="65"/>
      <c r="J321" s="65"/>
      <c r="K321" s="65"/>
    </row>
    <row r="322" spans="2:12" ht="60" customHeight="1" x14ac:dyDescent="0.25">
      <c r="B322" s="129" t="s">
        <v>1152</v>
      </c>
      <c r="C322" s="129"/>
      <c r="D322" s="129"/>
      <c r="E322" s="129"/>
      <c r="F322" s="129"/>
      <c r="G322" s="129"/>
      <c r="H322" s="129"/>
      <c r="I322" s="129"/>
      <c r="J322" s="129"/>
      <c r="K322" s="129"/>
      <c r="L322" s="94" t="s">
        <v>88</v>
      </c>
    </row>
    <row r="323" spans="2:12" ht="45" customHeight="1" x14ac:dyDescent="0.25">
      <c r="B323" s="129" t="s">
        <v>1153</v>
      </c>
      <c r="C323" s="129"/>
      <c r="D323" s="129"/>
      <c r="E323" s="129"/>
      <c r="F323" s="129"/>
      <c r="G323" s="129"/>
      <c r="H323" s="129"/>
      <c r="I323" s="129"/>
      <c r="J323" s="129"/>
      <c r="K323" s="129"/>
      <c r="L323" s="94"/>
    </row>
    <row r="324" spans="2:12" ht="15" x14ac:dyDescent="0.25">
      <c r="B324" s="49" t="s">
        <v>96</v>
      </c>
      <c r="C324" s="130" t="s">
        <v>95</v>
      </c>
      <c r="D324" s="131"/>
      <c r="E324" s="131"/>
      <c r="F324" s="131"/>
      <c r="G324" s="131"/>
      <c r="H324" s="132"/>
      <c r="I324" s="49" t="s">
        <v>0</v>
      </c>
      <c r="J324" s="49" t="s">
        <v>57</v>
      </c>
      <c r="K324" s="58" t="s">
        <v>11</v>
      </c>
      <c r="L324" s="61"/>
    </row>
    <row r="325" spans="2:12" ht="15" x14ac:dyDescent="0.25">
      <c r="B325" s="52" t="s">
        <v>398</v>
      </c>
      <c r="C325" s="105"/>
      <c r="D325" s="105"/>
      <c r="E325" s="105"/>
      <c r="F325" s="105"/>
      <c r="G325" s="105"/>
      <c r="H325" s="105"/>
      <c r="I325" s="3">
        <v>0</v>
      </c>
      <c r="J325" s="4">
        <v>0</v>
      </c>
      <c r="K325" s="4">
        <v>0</v>
      </c>
      <c r="L325" s="61"/>
    </row>
    <row r="326" spans="2:12" ht="15" x14ac:dyDescent="0.25">
      <c r="B326" s="52" t="s">
        <v>399</v>
      </c>
      <c r="C326" s="105"/>
      <c r="D326" s="105"/>
      <c r="E326" s="105"/>
      <c r="F326" s="105"/>
      <c r="G326" s="105"/>
      <c r="H326" s="105"/>
      <c r="I326" s="3">
        <v>0</v>
      </c>
      <c r="J326" s="4">
        <v>0</v>
      </c>
      <c r="K326" s="4">
        <v>0</v>
      </c>
      <c r="L326" s="61"/>
    </row>
    <row r="327" spans="2:12" ht="15" x14ac:dyDescent="0.25">
      <c r="B327" s="52" t="s">
        <v>400</v>
      </c>
      <c r="C327" s="105"/>
      <c r="D327" s="105"/>
      <c r="E327" s="105"/>
      <c r="F327" s="105"/>
      <c r="G327" s="105"/>
      <c r="H327" s="105"/>
      <c r="I327" s="3">
        <v>0</v>
      </c>
      <c r="J327" s="4">
        <v>0</v>
      </c>
      <c r="K327" s="4">
        <v>0</v>
      </c>
      <c r="L327" s="61"/>
    </row>
    <row r="328" spans="2:12" ht="15" x14ac:dyDescent="0.25">
      <c r="B328" s="52" t="s">
        <v>401</v>
      </c>
      <c r="C328" s="105"/>
      <c r="D328" s="105"/>
      <c r="E328" s="105"/>
      <c r="F328" s="105"/>
      <c r="G328" s="105"/>
      <c r="H328" s="105"/>
      <c r="I328" s="3">
        <v>0</v>
      </c>
      <c r="J328" s="4">
        <v>0</v>
      </c>
      <c r="K328" s="4">
        <v>0</v>
      </c>
      <c r="L328" s="61"/>
    </row>
    <row r="329" spans="2:12" ht="15" x14ac:dyDescent="0.25">
      <c r="B329" s="52" t="s">
        <v>402</v>
      </c>
      <c r="C329" s="105" t="s">
        <v>148</v>
      </c>
      <c r="D329" s="105"/>
      <c r="E329" s="105"/>
      <c r="F329" s="105"/>
      <c r="G329" s="105"/>
      <c r="H329" s="105"/>
      <c r="I329" s="3">
        <v>0</v>
      </c>
      <c r="J329" s="4">
        <v>0</v>
      </c>
      <c r="K329" s="4">
        <v>0</v>
      </c>
      <c r="L329" s="61"/>
    </row>
    <row r="330" spans="2:12" ht="15" hidden="1" x14ac:dyDescent="0.25">
      <c r="B330" s="52" t="s">
        <v>403</v>
      </c>
      <c r="C330" s="105"/>
      <c r="D330" s="105"/>
      <c r="E330" s="105"/>
      <c r="F330" s="105"/>
      <c r="G330" s="105"/>
      <c r="H330" s="105"/>
      <c r="I330" s="3">
        <v>0</v>
      </c>
      <c r="J330" s="4">
        <v>0</v>
      </c>
      <c r="K330" s="4">
        <v>0</v>
      </c>
      <c r="L330" s="61"/>
    </row>
    <row r="331" spans="2:12" ht="15" hidden="1" x14ac:dyDescent="0.25">
      <c r="B331" s="52" t="s">
        <v>404</v>
      </c>
      <c r="C331" s="105"/>
      <c r="D331" s="105"/>
      <c r="E331" s="105"/>
      <c r="F331" s="105"/>
      <c r="G331" s="105"/>
      <c r="H331" s="105"/>
      <c r="I331" s="3">
        <v>0</v>
      </c>
      <c r="J331" s="4">
        <v>0</v>
      </c>
      <c r="K331" s="4">
        <v>0</v>
      </c>
      <c r="L331" s="61"/>
    </row>
    <row r="332" spans="2:12" ht="15" hidden="1" x14ac:dyDescent="0.25">
      <c r="B332" s="52" t="s">
        <v>405</v>
      </c>
      <c r="C332" s="105"/>
      <c r="D332" s="105"/>
      <c r="E332" s="105"/>
      <c r="F332" s="105"/>
      <c r="G332" s="105"/>
      <c r="H332" s="105"/>
      <c r="I332" s="3">
        <v>0</v>
      </c>
      <c r="J332" s="4">
        <v>0</v>
      </c>
      <c r="K332" s="4">
        <v>0</v>
      </c>
      <c r="L332" s="61"/>
    </row>
    <row r="333" spans="2:12" ht="15" hidden="1" x14ac:dyDescent="0.25">
      <c r="B333" s="52" t="s">
        <v>406</v>
      </c>
      <c r="C333" s="105"/>
      <c r="D333" s="105"/>
      <c r="E333" s="105"/>
      <c r="F333" s="105"/>
      <c r="G333" s="105"/>
      <c r="H333" s="105"/>
      <c r="I333" s="3">
        <v>0</v>
      </c>
      <c r="J333" s="4">
        <v>0</v>
      </c>
      <c r="K333" s="4">
        <v>0</v>
      </c>
      <c r="L333" s="61"/>
    </row>
    <row r="334" spans="2:12" ht="15" hidden="1" x14ac:dyDescent="0.25">
      <c r="B334" s="52" t="s">
        <v>407</v>
      </c>
      <c r="C334" s="105"/>
      <c r="D334" s="105"/>
      <c r="E334" s="105"/>
      <c r="F334" s="105"/>
      <c r="G334" s="105"/>
      <c r="H334" s="105"/>
      <c r="I334" s="3">
        <v>0</v>
      </c>
      <c r="J334" s="4">
        <v>0</v>
      </c>
      <c r="K334" s="4">
        <v>0</v>
      </c>
      <c r="L334" s="61"/>
    </row>
    <row r="335" spans="2:12" ht="15" hidden="1" x14ac:dyDescent="0.25">
      <c r="B335" s="52" t="s">
        <v>408</v>
      </c>
      <c r="C335" s="105"/>
      <c r="D335" s="105"/>
      <c r="E335" s="105"/>
      <c r="F335" s="105"/>
      <c r="G335" s="105"/>
      <c r="H335" s="105"/>
      <c r="I335" s="3">
        <v>0</v>
      </c>
      <c r="J335" s="4">
        <v>0</v>
      </c>
      <c r="K335" s="4">
        <v>0</v>
      </c>
      <c r="L335" s="61"/>
    </row>
    <row r="336" spans="2:12" ht="15" hidden="1" x14ac:dyDescent="0.25">
      <c r="B336" s="52" t="s">
        <v>409</v>
      </c>
      <c r="C336" s="105"/>
      <c r="D336" s="105"/>
      <c r="E336" s="105"/>
      <c r="F336" s="105"/>
      <c r="G336" s="105"/>
      <c r="H336" s="105"/>
      <c r="I336" s="3">
        <v>0</v>
      </c>
      <c r="J336" s="4">
        <v>0</v>
      </c>
      <c r="K336" s="4">
        <v>0</v>
      </c>
      <c r="L336" s="61"/>
    </row>
    <row r="337" spans="2:12" ht="15" hidden="1" x14ac:dyDescent="0.25">
      <c r="B337" s="52" t="s">
        <v>410</v>
      </c>
      <c r="C337" s="105"/>
      <c r="D337" s="105"/>
      <c r="E337" s="105"/>
      <c r="F337" s="105"/>
      <c r="G337" s="105"/>
      <c r="H337" s="105"/>
      <c r="I337" s="3">
        <v>0</v>
      </c>
      <c r="J337" s="4">
        <v>0</v>
      </c>
      <c r="K337" s="4">
        <v>0</v>
      </c>
      <c r="L337" s="61"/>
    </row>
    <row r="338" spans="2:12" ht="15" hidden="1" x14ac:dyDescent="0.25">
      <c r="B338" s="52" t="s">
        <v>411</v>
      </c>
      <c r="C338" s="105"/>
      <c r="D338" s="105"/>
      <c r="E338" s="105"/>
      <c r="F338" s="105"/>
      <c r="G338" s="105"/>
      <c r="H338" s="105"/>
      <c r="I338" s="3">
        <v>0</v>
      </c>
      <c r="J338" s="4">
        <v>0</v>
      </c>
      <c r="K338" s="4">
        <v>0</v>
      </c>
      <c r="L338" s="61"/>
    </row>
    <row r="339" spans="2:12" ht="15" hidden="1" x14ac:dyDescent="0.25">
      <c r="B339" s="52" t="s">
        <v>412</v>
      </c>
      <c r="C339" s="105"/>
      <c r="D339" s="105"/>
      <c r="E339" s="105"/>
      <c r="F339" s="105"/>
      <c r="G339" s="105"/>
      <c r="H339" s="105"/>
      <c r="I339" s="3">
        <v>0</v>
      </c>
      <c r="J339" s="4">
        <v>0</v>
      </c>
      <c r="K339" s="4">
        <v>0</v>
      </c>
      <c r="L339" s="61"/>
    </row>
    <row r="340" spans="2:12" ht="15" hidden="1" x14ac:dyDescent="0.25">
      <c r="B340" s="52" t="s">
        <v>413</v>
      </c>
      <c r="C340" s="105"/>
      <c r="D340" s="105"/>
      <c r="E340" s="105"/>
      <c r="F340" s="105"/>
      <c r="G340" s="105"/>
      <c r="H340" s="105"/>
      <c r="I340" s="3">
        <v>0</v>
      </c>
      <c r="J340" s="4">
        <v>0</v>
      </c>
      <c r="K340" s="4">
        <v>0</v>
      </c>
      <c r="L340" s="61"/>
    </row>
    <row r="341" spans="2:12" ht="15" hidden="1" x14ac:dyDescent="0.25">
      <c r="B341" s="52" t="s">
        <v>414</v>
      </c>
      <c r="C341" s="105"/>
      <c r="D341" s="105"/>
      <c r="E341" s="105"/>
      <c r="F341" s="105"/>
      <c r="G341" s="105"/>
      <c r="H341" s="105"/>
      <c r="I341" s="3">
        <v>0</v>
      </c>
      <c r="J341" s="4">
        <v>0</v>
      </c>
      <c r="K341" s="4">
        <v>0</v>
      </c>
      <c r="L341" s="61"/>
    </row>
    <row r="342" spans="2:12" ht="15" hidden="1" x14ac:dyDescent="0.25">
      <c r="B342" s="52" t="s">
        <v>415</v>
      </c>
      <c r="C342" s="105"/>
      <c r="D342" s="105"/>
      <c r="E342" s="105"/>
      <c r="F342" s="105"/>
      <c r="G342" s="105"/>
      <c r="H342" s="105"/>
      <c r="I342" s="3">
        <v>0</v>
      </c>
      <c r="J342" s="4">
        <v>0</v>
      </c>
      <c r="K342" s="4">
        <v>0</v>
      </c>
      <c r="L342" s="61"/>
    </row>
    <row r="343" spans="2:12" ht="15" hidden="1" x14ac:dyDescent="0.25">
      <c r="B343" s="52" t="s">
        <v>416</v>
      </c>
      <c r="C343" s="105"/>
      <c r="D343" s="105"/>
      <c r="E343" s="105"/>
      <c r="F343" s="105"/>
      <c r="G343" s="105"/>
      <c r="H343" s="105"/>
      <c r="I343" s="3">
        <v>0</v>
      </c>
      <c r="J343" s="4">
        <v>0</v>
      </c>
      <c r="K343" s="4">
        <v>0</v>
      </c>
      <c r="L343" s="61"/>
    </row>
    <row r="344" spans="2:12" ht="15" hidden="1" x14ac:dyDescent="0.25">
      <c r="B344" s="52" t="s">
        <v>417</v>
      </c>
      <c r="C344" s="105"/>
      <c r="D344" s="105"/>
      <c r="E344" s="105"/>
      <c r="F344" s="105"/>
      <c r="G344" s="105"/>
      <c r="H344" s="105"/>
      <c r="I344" s="3">
        <v>0</v>
      </c>
      <c r="J344" s="4">
        <v>0</v>
      </c>
      <c r="K344" s="4">
        <v>0</v>
      </c>
      <c r="L344" s="61"/>
    </row>
    <row r="345" spans="2:12" ht="15" hidden="1" x14ac:dyDescent="0.25">
      <c r="B345" s="52" t="s">
        <v>418</v>
      </c>
      <c r="C345" s="105"/>
      <c r="D345" s="105"/>
      <c r="E345" s="105"/>
      <c r="F345" s="105"/>
      <c r="G345" s="105"/>
      <c r="H345" s="105"/>
      <c r="I345" s="3">
        <v>0</v>
      </c>
      <c r="J345" s="4">
        <v>0</v>
      </c>
      <c r="K345" s="4">
        <v>0</v>
      </c>
      <c r="L345" s="61"/>
    </row>
    <row r="346" spans="2:12" ht="15" hidden="1" x14ac:dyDescent="0.25">
      <c r="B346" s="52" t="s">
        <v>419</v>
      </c>
      <c r="C346" s="105"/>
      <c r="D346" s="105"/>
      <c r="E346" s="105"/>
      <c r="F346" s="105"/>
      <c r="G346" s="105"/>
      <c r="H346" s="105"/>
      <c r="I346" s="3">
        <v>0</v>
      </c>
      <c r="J346" s="4">
        <v>0</v>
      </c>
      <c r="K346" s="4">
        <v>0</v>
      </c>
      <c r="L346" s="61"/>
    </row>
    <row r="347" spans="2:12" ht="15" hidden="1" x14ac:dyDescent="0.25">
      <c r="B347" s="52" t="s">
        <v>420</v>
      </c>
      <c r="C347" s="105"/>
      <c r="D347" s="105"/>
      <c r="E347" s="105"/>
      <c r="F347" s="105"/>
      <c r="G347" s="105"/>
      <c r="H347" s="105"/>
      <c r="I347" s="3">
        <v>0</v>
      </c>
      <c r="J347" s="4">
        <v>0</v>
      </c>
      <c r="K347" s="4">
        <v>0</v>
      </c>
      <c r="L347" s="61"/>
    </row>
    <row r="348" spans="2:12" ht="15" hidden="1" x14ac:dyDescent="0.25">
      <c r="B348" s="52" t="s">
        <v>421</v>
      </c>
      <c r="C348" s="105"/>
      <c r="D348" s="105"/>
      <c r="E348" s="105"/>
      <c r="F348" s="105"/>
      <c r="G348" s="105"/>
      <c r="H348" s="105"/>
      <c r="I348" s="3">
        <v>0</v>
      </c>
      <c r="J348" s="4">
        <v>0</v>
      </c>
      <c r="K348" s="4">
        <v>0</v>
      </c>
      <c r="L348" s="61"/>
    </row>
    <row r="349" spans="2:12" ht="15" hidden="1" x14ac:dyDescent="0.25">
      <c r="B349" s="52" t="s">
        <v>422</v>
      </c>
      <c r="C349" s="105"/>
      <c r="D349" s="105"/>
      <c r="E349" s="105"/>
      <c r="F349" s="105"/>
      <c r="G349" s="105"/>
      <c r="H349" s="105"/>
      <c r="I349" s="3">
        <v>0</v>
      </c>
      <c r="J349" s="4">
        <v>0</v>
      </c>
      <c r="K349" s="4">
        <v>0</v>
      </c>
      <c r="L349" s="61"/>
    </row>
    <row r="350" spans="2:12" ht="15" hidden="1" x14ac:dyDescent="0.25">
      <c r="B350" s="52" t="s">
        <v>423</v>
      </c>
      <c r="C350" s="105"/>
      <c r="D350" s="105"/>
      <c r="E350" s="105"/>
      <c r="F350" s="105"/>
      <c r="G350" s="105"/>
      <c r="H350" s="105"/>
      <c r="I350" s="3">
        <v>0</v>
      </c>
      <c r="J350" s="4">
        <v>0</v>
      </c>
      <c r="K350" s="4">
        <v>0</v>
      </c>
      <c r="L350" s="61"/>
    </row>
    <row r="351" spans="2:12" ht="15" hidden="1" x14ac:dyDescent="0.25">
      <c r="B351" s="52" t="s">
        <v>424</v>
      </c>
      <c r="C351" s="105"/>
      <c r="D351" s="105"/>
      <c r="E351" s="105"/>
      <c r="F351" s="105"/>
      <c r="G351" s="105"/>
      <c r="H351" s="105"/>
      <c r="I351" s="3">
        <v>0</v>
      </c>
      <c r="J351" s="4">
        <v>0</v>
      </c>
      <c r="K351" s="4">
        <v>0</v>
      </c>
      <c r="L351" s="61"/>
    </row>
    <row r="352" spans="2:12" ht="15" hidden="1" x14ac:dyDescent="0.25">
      <c r="B352" s="52" t="s">
        <v>425</v>
      </c>
      <c r="C352" s="105"/>
      <c r="D352" s="105"/>
      <c r="E352" s="105"/>
      <c r="F352" s="105"/>
      <c r="G352" s="105"/>
      <c r="H352" s="105"/>
      <c r="I352" s="3">
        <v>0</v>
      </c>
      <c r="J352" s="4">
        <v>0</v>
      </c>
      <c r="K352" s="4">
        <v>0</v>
      </c>
      <c r="L352" s="61"/>
    </row>
    <row r="353" spans="2:12" ht="15" hidden="1" x14ac:dyDescent="0.25">
      <c r="B353" s="52" t="s">
        <v>426</v>
      </c>
      <c r="C353" s="105"/>
      <c r="D353" s="105"/>
      <c r="E353" s="105"/>
      <c r="F353" s="105"/>
      <c r="G353" s="105"/>
      <c r="H353" s="105"/>
      <c r="I353" s="3">
        <v>0</v>
      </c>
      <c r="J353" s="4">
        <v>0</v>
      </c>
      <c r="K353" s="4">
        <v>0</v>
      </c>
      <c r="L353" s="61"/>
    </row>
    <row r="354" spans="2:12" ht="15" hidden="1" x14ac:dyDescent="0.25">
      <c r="B354" s="52" t="s">
        <v>427</v>
      </c>
      <c r="C354" s="105"/>
      <c r="D354" s="105"/>
      <c r="E354" s="105"/>
      <c r="F354" s="105"/>
      <c r="G354" s="105"/>
      <c r="H354" s="105"/>
      <c r="I354" s="3">
        <v>0</v>
      </c>
      <c r="J354" s="4">
        <v>0</v>
      </c>
      <c r="K354" s="4">
        <v>0</v>
      </c>
      <c r="L354" s="61"/>
    </row>
    <row r="355" spans="2:12" ht="15" hidden="1" x14ac:dyDescent="0.25">
      <c r="B355" s="52" t="s">
        <v>428</v>
      </c>
      <c r="C355" s="105"/>
      <c r="D355" s="105"/>
      <c r="E355" s="105"/>
      <c r="F355" s="105"/>
      <c r="G355" s="105"/>
      <c r="H355" s="105"/>
      <c r="I355" s="3">
        <v>0</v>
      </c>
      <c r="J355" s="4">
        <v>0</v>
      </c>
      <c r="K355" s="4">
        <v>0</v>
      </c>
      <c r="L355" s="61"/>
    </row>
    <row r="356" spans="2:12" ht="15" hidden="1" x14ac:dyDescent="0.25">
      <c r="B356" s="52" t="s">
        <v>429</v>
      </c>
      <c r="C356" s="105"/>
      <c r="D356" s="105"/>
      <c r="E356" s="105"/>
      <c r="F356" s="105"/>
      <c r="G356" s="105"/>
      <c r="H356" s="105"/>
      <c r="I356" s="3">
        <v>0</v>
      </c>
      <c r="J356" s="4">
        <v>0</v>
      </c>
      <c r="K356" s="4">
        <v>0</v>
      </c>
      <c r="L356" s="61"/>
    </row>
    <row r="357" spans="2:12" ht="15" hidden="1" x14ac:dyDescent="0.25">
      <c r="B357" s="52" t="s">
        <v>430</v>
      </c>
      <c r="C357" s="105"/>
      <c r="D357" s="105"/>
      <c r="E357" s="105"/>
      <c r="F357" s="105"/>
      <c r="G357" s="105"/>
      <c r="H357" s="105"/>
      <c r="I357" s="3">
        <v>0</v>
      </c>
      <c r="J357" s="4">
        <v>0</v>
      </c>
      <c r="K357" s="4">
        <v>0</v>
      </c>
      <c r="L357" s="61"/>
    </row>
    <row r="358" spans="2:12" ht="15" hidden="1" x14ac:dyDescent="0.25">
      <c r="B358" s="52" t="s">
        <v>431</v>
      </c>
      <c r="C358" s="105"/>
      <c r="D358" s="105"/>
      <c r="E358" s="105"/>
      <c r="F358" s="105"/>
      <c r="G358" s="105"/>
      <c r="H358" s="105"/>
      <c r="I358" s="3">
        <v>0</v>
      </c>
      <c r="J358" s="4">
        <v>0</v>
      </c>
      <c r="K358" s="4">
        <v>0</v>
      </c>
      <c r="L358" s="61"/>
    </row>
    <row r="359" spans="2:12" ht="15" hidden="1" x14ac:dyDescent="0.25">
      <c r="B359" s="52" t="s">
        <v>432</v>
      </c>
      <c r="C359" s="105"/>
      <c r="D359" s="105"/>
      <c r="E359" s="105"/>
      <c r="F359" s="105"/>
      <c r="G359" s="105"/>
      <c r="H359" s="105"/>
      <c r="I359" s="3">
        <v>0</v>
      </c>
      <c r="J359" s="4">
        <v>0</v>
      </c>
      <c r="K359" s="4">
        <v>0</v>
      </c>
      <c r="L359" s="61"/>
    </row>
    <row r="360" spans="2:12" ht="15" hidden="1" x14ac:dyDescent="0.25">
      <c r="B360" s="52" t="s">
        <v>433</v>
      </c>
      <c r="C360" s="105"/>
      <c r="D360" s="105"/>
      <c r="E360" s="105"/>
      <c r="F360" s="105"/>
      <c r="G360" s="105"/>
      <c r="H360" s="105"/>
      <c r="I360" s="3">
        <v>0</v>
      </c>
      <c r="J360" s="4">
        <v>0</v>
      </c>
      <c r="K360" s="4">
        <v>0</v>
      </c>
      <c r="L360" s="61"/>
    </row>
    <row r="361" spans="2:12" ht="15" hidden="1" x14ac:dyDescent="0.25">
      <c r="B361" s="52" t="s">
        <v>434</v>
      </c>
      <c r="C361" s="105"/>
      <c r="D361" s="105"/>
      <c r="E361" s="105"/>
      <c r="F361" s="105"/>
      <c r="G361" s="105"/>
      <c r="H361" s="105"/>
      <c r="I361" s="3">
        <v>0</v>
      </c>
      <c r="J361" s="4">
        <v>0</v>
      </c>
      <c r="K361" s="4">
        <v>0</v>
      </c>
      <c r="L361" s="61"/>
    </row>
    <row r="362" spans="2:12" ht="15" hidden="1" x14ac:dyDescent="0.25">
      <c r="B362" s="52" t="s">
        <v>435</v>
      </c>
      <c r="C362" s="105"/>
      <c r="D362" s="105"/>
      <c r="E362" s="105"/>
      <c r="F362" s="105"/>
      <c r="G362" s="105"/>
      <c r="H362" s="105"/>
      <c r="I362" s="3">
        <v>0</v>
      </c>
      <c r="J362" s="4">
        <v>0</v>
      </c>
      <c r="K362" s="4">
        <v>0</v>
      </c>
      <c r="L362" s="61"/>
    </row>
    <row r="363" spans="2:12" ht="15" hidden="1" x14ac:dyDescent="0.25">
      <c r="B363" s="52" t="s">
        <v>436</v>
      </c>
      <c r="C363" s="105"/>
      <c r="D363" s="105"/>
      <c r="E363" s="105"/>
      <c r="F363" s="105"/>
      <c r="G363" s="105"/>
      <c r="H363" s="105"/>
      <c r="I363" s="3">
        <v>0</v>
      </c>
      <c r="J363" s="4">
        <v>0</v>
      </c>
      <c r="K363" s="4">
        <v>0</v>
      </c>
      <c r="L363" s="61"/>
    </row>
    <row r="364" spans="2:12" ht="15" hidden="1" x14ac:dyDescent="0.25">
      <c r="B364" s="52" t="s">
        <v>437</v>
      </c>
      <c r="C364" s="105"/>
      <c r="D364" s="105"/>
      <c r="E364" s="105"/>
      <c r="F364" s="105"/>
      <c r="G364" s="105"/>
      <c r="H364" s="105"/>
      <c r="I364" s="3">
        <v>0</v>
      </c>
      <c r="J364" s="4">
        <v>0</v>
      </c>
      <c r="K364" s="4">
        <v>0</v>
      </c>
      <c r="L364" s="61"/>
    </row>
    <row r="365" spans="2:12" ht="15" hidden="1" x14ac:dyDescent="0.25">
      <c r="B365" s="52" t="s">
        <v>438</v>
      </c>
      <c r="C365" s="105"/>
      <c r="D365" s="105"/>
      <c r="E365" s="105"/>
      <c r="F365" s="105"/>
      <c r="G365" s="105"/>
      <c r="H365" s="105"/>
      <c r="I365" s="3">
        <v>0</v>
      </c>
      <c r="J365" s="4">
        <v>0</v>
      </c>
      <c r="K365" s="4">
        <v>0</v>
      </c>
      <c r="L365" s="61"/>
    </row>
    <row r="366" spans="2:12" ht="15" hidden="1" x14ac:dyDescent="0.25">
      <c r="B366" s="52" t="s">
        <v>439</v>
      </c>
      <c r="C366" s="105"/>
      <c r="D366" s="105"/>
      <c r="E366" s="105"/>
      <c r="F366" s="105"/>
      <c r="G366" s="105"/>
      <c r="H366" s="105"/>
      <c r="I366" s="3">
        <v>0</v>
      </c>
      <c r="J366" s="4">
        <v>0</v>
      </c>
      <c r="K366" s="4">
        <v>0</v>
      </c>
      <c r="L366" s="61"/>
    </row>
    <row r="367" spans="2:12" ht="15" hidden="1" x14ac:dyDescent="0.25">
      <c r="B367" s="52" t="s">
        <v>440</v>
      </c>
      <c r="C367" s="105"/>
      <c r="D367" s="105"/>
      <c r="E367" s="105"/>
      <c r="F367" s="105"/>
      <c r="G367" s="105"/>
      <c r="H367" s="105"/>
      <c r="I367" s="3">
        <v>0</v>
      </c>
      <c r="J367" s="4">
        <v>0</v>
      </c>
      <c r="K367" s="4">
        <v>0</v>
      </c>
      <c r="L367" s="61"/>
    </row>
    <row r="368" spans="2:12" ht="15" hidden="1" x14ac:dyDescent="0.25">
      <c r="B368" s="52" t="s">
        <v>441</v>
      </c>
      <c r="C368" s="105"/>
      <c r="D368" s="105"/>
      <c r="E368" s="105"/>
      <c r="F368" s="105"/>
      <c r="G368" s="105"/>
      <c r="H368" s="105"/>
      <c r="I368" s="3">
        <v>0</v>
      </c>
      <c r="J368" s="4">
        <v>0</v>
      </c>
      <c r="K368" s="4">
        <v>0</v>
      </c>
      <c r="L368" s="61"/>
    </row>
    <row r="369" spans="2:12" ht="15" hidden="1" x14ac:dyDescent="0.25">
      <c r="B369" s="52" t="s">
        <v>442</v>
      </c>
      <c r="C369" s="105"/>
      <c r="D369" s="105"/>
      <c r="E369" s="105"/>
      <c r="F369" s="105"/>
      <c r="G369" s="105"/>
      <c r="H369" s="105"/>
      <c r="I369" s="3">
        <v>0</v>
      </c>
      <c r="J369" s="4">
        <v>0</v>
      </c>
      <c r="K369" s="4">
        <v>0</v>
      </c>
      <c r="L369" s="61"/>
    </row>
    <row r="370" spans="2:12" ht="15" hidden="1" x14ac:dyDescent="0.25">
      <c r="B370" s="52" t="s">
        <v>443</v>
      </c>
      <c r="C370" s="105"/>
      <c r="D370" s="105"/>
      <c r="E370" s="105"/>
      <c r="F370" s="105"/>
      <c r="G370" s="105"/>
      <c r="H370" s="105"/>
      <c r="I370" s="3">
        <v>0</v>
      </c>
      <c r="J370" s="4">
        <v>0</v>
      </c>
      <c r="K370" s="4">
        <v>0</v>
      </c>
      <c r="L370" s="61"/>
    </row>
    <row r="371" spans="2:12" ht="15" hidden="1" x14ac:dyDescent="0.25">
      <c r="B371" s="52" t="s">
        <v>444</v>
      </c>
      <c r="C371" s="105"/>
      <c r="D371" s="105"/>
      <c r="E371" s="105"/>
      <c r="F371" s="105"/>
      <c r="G371" s="105"/>
      <c r="H371" s="105"/>
      <c r="I371" s="3">
        <v>0</v>
      </c>
      <c r="J371" s="4">
        <v>0</v>
      </c>
      <c r="K371" s="4">
        <v>0</v>
      </c>
      <c r="L371" s="61"/>
    </row>
    <row r="372" spans="2:12" ht="15" hidden="1" x14ac:dyDescent="0.25">
      <c r="B372" s="52" t="s">
        <v>445</v>
      </c>
      <c r="C372" s="105"/>
      <c r="D372" s="105"/>
      <c r="E372" s="105"/>
      <c r="F372" s="105"/>
      <c r="G372" s="105"/>
      <c r="H372" s="105"/>
      <c r="I372" s="3">
        <v>0</v>
      </c>
      <c r="J372" s="4">
        <v>0</v>
      </c>
      <c r="K372" s="4">
        <v>0</v>
      </c>
      <c r="L372" s="61"/>
    </row>
    <row r="373" spans="2:12" ht="15" hidden="1" x14ac:dyDescent="0.25">
      <c r="B373" s="52" t="s">
        <v>446</v>
      </c>
      <c r="C373" s="105"/>
      <c r="D373" s="105"/>
      <c r="E373" s="105"/>
      <c r="F373" s="105"/>
      <c r="G373" s="105"/>
      <c r="H373" s="105"/>
      <c r="I373" s="3">
        <v>0</v>
      </c>
      <c r="J373" s="4">
        <v>0</v>
      </c>
      <c r="K373" s="4">
        <v>0</v>
      </c>
      <c r="L373" s="61"/>
    </row>
    <row r="374" spans="2:12" ht="15" hidden="1" x14ac:dyDescent="0.25">
      <c r="B374" s="52" t="s">
        <v>447</v>
      </c>
      <c r="C374" s="106" t="s">
        <v>149</v>
      </c>
      <c r="D374" s="106"/>
      <c r="E374" s="106"/>
      <c r="F374" s="106"/>
      <c r="G374" s="106"/>
      <c r="H374" s="106"/>
      <c r="I374" s="3">
        <v>0</v>
      </c>
      <c r="J374" s="4">
        <v>0</v>
      </c>
      <c r="K374" s="4">
        <v>0</v>
      </c>
      <c r="L374" s="61"/>
    </row>
    <row r="375" spans="2:12" ht="15" customHeight="1" x14ac:dyDescent="0.25">
      <c r="B375" s="100" t="s">
        <v>157</v>
      </c>
      <c r="C375" s="100"/>
      <c r="D375" s="100"/>
      <c r="E375" s="100"/>
      <c r="F375" s="100"/>
      <c r="G375" s="100"/>
      <c r="H375" s="100"/>
      <c r="I375" s="62">
        <f>SUM(I325:I374)</f>
        <v>0</v>
      </c>
      <c r="J375" s="62">
        <f t="shared" ref="J375:K375" si="4">SUM(J325:J374)</f>
        <v>0</v>
      </c>
      <c r="K375" s="62">
        <f t="shared" si="4"/>
        <v>0</v>
      </c>
      <c r="L375" s="63"/>
    </row>
    <row r="376" spans="2:12" ht="15" customHeight="1" x14ac:dyDescent="0.25">
      <c r="B376" s="107" t="s">
        <v>1155</v>
      </c>
      <c r="C376" s="108"/>
      <c r="D376" s="108"/>
      <c r="E376" s="108"/>
      <c r="F376" s="108"/>
      <c r="G376" s="108"/>
      <c r="H376" s="109"/>
      <c r="I376" s="110" t="e">
        <f>I375/I1155</f>
        <v>#DIV/0!</v>
      </c>
      <c r="J376" s="112" t="s">
        <v>1</v>
      </c>
      <c r="K376" s="112" t="s">
        <v>1</v>
      </c>
      <c r="L376" s="150" t="s">
        <v>1156</v>
      </c>
    </row>
    <row r="377" spans="2:12" ht="45" customHeight="1" x14ac:dyDescent="0.25">
      <c r="B377" s="114" t="e">
        <f>IF(I376="","",IF(I376&lt;=0.3,"Correcto, se respeta el límite del subcapítulo 6.1. Siempre y cuando estos importes se mantengan inalterados en la futura fase de justificación.","ATENCIÓN, se supera el límite del subcapítulo 6.1. Dicha restricción se aplicará en la futura fase de justificación, si el proyecto es estimado. Siempre y cuando estos importes se mantengan inalterados en la fase de justificación."))</f>
        <v>#DIV/0!</v>
      </c>
      <c r="C377" s="115"/>
      <c r="D377" s="115"/>
      <c r="E377" s="115"/>
      <c r="F377" s="115"/>
      <c r="G377" s="115"/>
      <c r="H377" s="116"/>
      <c r="I377" s="111"/>
      <c r="J377" s="113"/>
      <c r="K377" s="113"/>
      <c r="L377" s="150"/>
    </row>
    <row r="378" spans="2:12" x14ac:dyDescent="0.25">
      <c r="B378" s="46"/>
      <c r="C378" s="46"/>
      <c r="D378" s="46"/>
      <c r="E378" s="46"/>
      <c r="F378" s="46"/>
      <c r="G378" s="46"/>
      <c r="H378" s="46"/>
      <c r="I378" s="65"/>
      <c r="J378" s="65"/>
      <c r="K378" s="65"/>
    </row>
    <row r="379" spans="2:12" ht="30" customHeight="1" x14ac:dyDescent="0.25">
      <c r="B379" s="129" t="s">
        <v>1154</v>
      </c>
      <c r="C379" s="129"/>
      <c r="D379" s="129"/>
      <c r="E379" s="129"/>
      <c r="F379" s="129"/>
      <c r="G379" s="129"/>
      <c r="H379" s="129"/>
      <c r="I379" s="129"/>
      <c r="J379" s="129"/>
      <c r="K379" s="129"/>
      <c r="L379" s="66"/>
    </row>
    <row r="380" spans="2:12" ht="15" customHeight="1" x14ac:dyDescent="0.25">
      <c r="B380" s="49" t="s">
        <v>96</v>
      </c>
      <c r="C380" s="130" t="s">
        <v>95</v>
      </c>
      <c r="D380" s="131"/>
      <c r="E380" s="131"/>
      <c r="F380" s="131"/>
      <c r="G380" s="131"/>
      <c r="H380" s="132"/>
      <c r="I380" s="49" t="s">
        <v>0</v>
      </c>
      <c r="J380" s="49" t="s">
        <v>57</v>
      </c>
      <c r="K380" s="58" t="s">
        <v>11</v>
      </c>
      <c r="L380" s="66"/>
    </row>
    <row r="381" spans="2:12" ht="15" customHeight="1" x14ac:dyDescent="0.25">
      <c r="B381" s="52" t="s">
        <v>448</v>
      </c>
      <c r="C381" s="105"/>
      <c r="D381" s="105"/>
      <c r="E381" s="105"/>
      <c r="F381" s="105"/>
      <c r="G381" s="105"/>
      <c r="H381" s="105"/>
      <c r="I381" s="3">
        <v>0</v>
      </c>
      <c r="J381" s="4">
        <v>0</v>
      </c>
      <c r="K381" s="4">
        <v>0</v>
      </c>
      <c r="L381" s="66"/>
    </row>
    <row r="382" spans="2:12" ht="15" customHeight="1" x14ac:dyDescent="0.25">
      <c r="B382" s="52" t="s">
        <v>449</v>
      </c>
      <c r="C382" s="105"/>
      <c r="D382" s="105"/>
      <c r="E382" s="105"/>
      <c r="F382" s="105"/>
      <c r="G382" s="105"/>
      <c r="H382" s="105"/>
      <c r="I382" s="3">
        <v>0</v>
      </c>
      <c r="J382" s="4">
        <v>0</v>
      </c>
      <c r="K382" s="4">
        <v>0</v>
      </c>
      <c r="L382" s="66"/>
    </row>
    <row r="383" spans="2:12" ht="15" customHeight="1" x14ac:dyDescent="0.25">
      <c r="B383" s="52" t="s">
        <v>450</v>
      </c>
      <c r="C383" s="105"/>
      <c r="D383" s="105"/>
      <c r="E383" s="105"/>
      <c r="F383" s="105"/>
      <c r="G383" s="105"/>
      <c r="H383" s="105"/>
      <c r="I383" s="3">
        <v>0</v>
      </c>
      <c r="J383" s="4">
        <v>0</v>
      </c>
      <c r="K383" s="4">
        <v>0</v>
      </c>
      <c r="L383" s="66"/>
    </row>
    <row r="384" spans="2:12" ht="15" x14ac:dyDescent="0.25">
      <c r="B384" s="52" t="s">
        <v>451</v>
      </c>
      <c r="C384" s="105"/>
      <c r="D384" s="105"/>
      <c r="E384" s="105"/>
      <c r="F384" s="105"/>
      <c r="G384" s="105"/>
      <c r="H384" s="105"/>
      <c r="I384" s="3">
        <v>0</v>
      </c>
      <c r="J384" s="4">
        <v>0</v>
      </c>
      <c r="K384" s="4">
        <v>0</v>
      </c>
      <c r="L384" s="61"/>
    </row>
    <row r="385" spans="2:12" ht="15" x14ac:dyDescent="0.25">
      <c r="B385" s="52" t="s">
        <v>452</v>
      </c>
      <c r="C385" s="105" t="s">
        <v>148</v>
      </c>
      <c r="D385" s="105"/>
      <c r="E385" s="105"/>
      <c r="F385" s="105"/>
      <c r="G385" s="105"/>
      <c r="H385" s="105"/>
      <c r="I385" s="3">
        <v>0</v>
      </c>
      <c r="J385" s="4">
        <v>0</v>
      </c>
      <c r="K385" s="4">
        <v>0</v>
      </c>
      <c r="L385" s="61"/>
    </row>
    <row r="386" spans="2:12" ht="15" hidden="1" x14ac:dyDescent="0.25">
      <c r="B386" s="52" t="s">
        <v>453</v>
      </c>
      <c r="C386" s="105"/>
      <c r="D386" s="105"/>
      <c r="E386" s="105"/>
      <c r="F386" s="105"/>
      <c r="G386" s="105"/>
      <c r="H386" s="105"/>
      <c r="I386" s="3">
        <v>0</v>
      </c>
      <c r="J386" s="4">
        <v>0</v>
      </c>
      <c r="K386" s="4">
        <v>0</v>
      </c>
      <c r="L386" s="61"/>
    </row>
    <row r="387" spans="2:12" ht="15" hidden="1" x14ac:dyDescent="0.25">
      <c r="B387" s="52" t="s">
        <v>454</v>
      </c>
      <c r="C387" s="105"/>
      <c r="D387" s="105"/>
      <c r="E387" s="105"/>
      <c r="F387" s="105"/>
      <c r="G387" s="105"/>
      <c r="H387" s="105"/>
      <c r="I387" s="3">
        <v>0</v>
      </c>
      <c r="J387" s="4">
        <v>0</v>
      </c>
      <c r="K387" s="4">
        <v>0</v>
      </c>
      <c r="L387" s="61"/>
    </row>
    <row r="388" spans="2:12" ht="15" hidden="1" x14ac:dyDescent="0.25">
      <c r="B388" s="52" t="s">
        <v>455</v>
      </c>
      <c r="C388" s="105"/>
      <c r="D388" s="105"/>
      <c r="E388" s="105"/>
      <c r="F388" s="105"/>
      <c r="G388" s="105"/>
      <c r="H388" s="105"/>
      <c r="I388" s="3">
        <v>0</v>
      </c>
      <c r="J388" s="4">
        <v>0</v>
      </c>
      <c r="K388" s="4">
        <v>0</v>
      </c>
      <c r="L388" s="61"/>
    </row>
    <row r="389" spans="2:12" ht="15" hidden="1" x14ac:dyDescent="0.25">
      <c r="B389" s="52" t="s">
        <v>456</v>
      </c>
      <c r="C389" s="105"/>
      <c r="D389" s="105"/>
      <c r="E389" s="105"/>
      <c r="F389" s="105"/>
      <c r="G389" s="105"/>
      <c r="H389" s="105"/>
      <c r="I389" s="3">
        <v>0</v>
      </c>
      <c r="J389" s="4">
        <v>0</v>
      </c>
      <c r="K389" s="4">
        <v>0</v>
      </c>
      <c r="L389" s="61"/>
    </row>
    <row r="390" spans="2:12" ht="15" hidden="1" x14ac:dyDescent="0.25">
      <c r="B390" s="52" t="s">
        <v>457</v>
      </c>
      <c r="C390" s="105"/>
      <c r="D390" s="105"/>
      <c r="E390" s="105"/>
      <c r="F390" s="105"/>
      <c r="G390" s="105"/>
      <c r="H390" s="105"/>
      <c r="I390" s="3">
        <v>0</v>
      </c>
      <c r="J390" s="4">
        <v>0</v>
      </c>
      <c r="K390" s="4">
        <v>0</v>
      </c>
      <c r="L390" s="61"/>
    </row>
    <row r="391" spans="2:12" ht="15" hidden="1" x14ac:dyDescent="0.25">
      <c r="B391" s="52" t="s">
        <v>458</v>
      </c>
      <c r="C391" s="105"/>
      <c r="D391" s="105"/>
      <c r="E391" s="105"/>
      <c r="F391" s="105"/>
      <c r="G391" s="105"/>
      <c r="H391" s="105"/>
      <c r="I391" s="3">
        <v>0</v>
      </c>
      <c r="J391" s="4">
        <v>0</v>
      </c>
      <c r="K391" s="4">
        <v>0</v>
      </c>
      <c r="L391" s="61"/>
    </row>
    <row r="392" spans="2:12" ht="15" hidden="1" x14ac:dyDescent="0.25">
      <c r="B392" s="52" t="s">
        <v>459</v>
      </c>
      <c r="C392" s="105"/>
      <c r="D392" s="105"/>
      <c r="E392" s="105"/>
      <c r="F392" s="105"/>
      <c r="G392" s="105"/>
      <c r="H392" s="105"/>
      <c r="I392" s="3">
        <v>0</v>
      </c>
      <c r="J392" s="4">
        <v>0</v>
      </c>
      <c r="K392" s="4">
        <v>0</v>
      </c>
      <c r="L392" s="61"/>
    </row>
    <row r="393" spans="2:12" ht="15" hidden="1" x14ac:dyDescent="0.25">
      <c r="B393" s="52" t="s">
        <v>460</v>
      </c>
      <c r="C393" s="105"/>
      <c r="D393" s="105"/>
      <c r="E393" s="105"/>
      <c r="F393" s="105"/>
      <c r="G393" s="105"/>
      <c r="H393" s="105"/>
      <c r="I393" s="3">
        <v>0</v>
      </c>
      <c r="J393" s="4">
        <v>0</v>
      </c>
      <c r="K393" s="4">
        <v>0</v>
      </c>
      <c r="L393" s="61"/>
    </row>
    <row r="394" spans="2:12" ht="15" hidden="1" x14ac:dyDescent="0.25">
      <c r="B394" s="52" t="s">
        <v>461</v>
      </c>
      <c r="C394" s="105"/>
      <c r="D394" s="105"/>
      <c r="E394" s="105"/>
      <c r="F394" s="105"/>
      <c r="G394" s="105"/>
      <c r="H394" s="105"/>
      <c r="I394" s="3">
        <v>0</v>
      </c>
      <c r="J394" s="4">
        <v>0</v>
      </c>
      <c r="K394" s="4">
        <v>0</v>
      </c>
      <c r="L394" s="61"/>
    </row>
    <row r="395" spans="2:12" ht="15" hidden="1" x14ac:dyDescent="0.25">
      <c r="B395" s="52" t="s">
        <v>462</v>
      </c>
      <c r="C395" s="105"/>
      <c r="D395" s="105"/>
      <c r="E395" s="105"/>
      <c r="F395" s="105"/>
      <c r="G395" s="105"/>
      <c r="H395" s="105"/>
      <c r="I395" s="3">
        <v>0</v>
      </c>
      <c r="J395" s="4">
        <v>0</v>
      </c>
      <c r="K395" s="4">
        <v>0</v>
      </c>
      <c r="L395" s="61"/>
    </row>
    <row r="396" spans="2:12" ht="15" hidden="1" x14ac:dyDescent="0.25">
      <c r="B396" s="52" t="s">
        <v>463</v>
      </c>
      <c r="C396" s="105"/>
      <c r="D396" s="105"/>
      <c r="E396" s="105"/>
      <c r="F396" s="105"/>
      <c r="G396" s="105"/>
      <c r="H396" s="105"/>
      <c r="I396" s="3">
        <v>0</v>
      </c>
      <c r="J396" s="4">
        <v>0</v>
      </c>
      <c r="K396" s="4">
        <v>0</v>
      </c>
      <c r="L396" s="61"/>
    </row>
    <row r="397" spans="2:12" ht="15" hidden="1" x14ac:dyDescent="0.25">
      <c r="B397" s="52" t="s">
        <v>464</v>
      </c>
      <c r="C397" s="105"/>
      <c r="D397" s="105"/>
      <c r="E397" s="105"/>
      <c r="F397" s="105"/>
      <c r="G397" s="105"/>
      <c r="H397" s="105"/>
      <c r="I397" s="3">
        <v>0</v>
      </c>
      <c r="J397" s="4">
        <v>0</v>
      </c>
      <c r="K397" s="4">
        <v>0</v>
      </c>
      <c r="L397" s="61"/>
    </row>
    <row r="398" spans="2:12" ht="15" hidden="1" x14ac:dyDescent="0.25">
      <c r="B398" s="52" t="s">
        <v>465</v>
      </c>
      <c r="C398" s="105"/>
      <c r="D398" s="105"/>
      <c r="E398" s="105"/>
      <c r="F398" s="105"/>
      <c r="G398" s="105"/>
      <c r="H398" s="105"/>
      <c r="I398" s="3">
        <v>0</v>
      </c>
      <c r="J398" s="4">
        <v>0</v>
      </c>
      <c r="K398" s="4">
        <v>0</v>
      </c>
      <c r="L398" s="61"/>
    </row>
    <row r="399" spans="2:12" ht="15" hidden="1" x14ac:dyDescent="0.25">
      <c r="B399" s="52" t="s">
        <v>466</v>
      </c>
      <c r="C399" s="105"/>
      <c r="D399" s="105"/>
      <c r="E399" s="105"/>
      <c r="F399" s="105"/>
      <c r="G399" s="105"/>
      <c r="H399" s="105"/>
      <c r="I399" s="3">
        <v>0</v>
      </c>
      <c r="J399" s="4">
        <v>0</v>
      </c>
      <c r="K399" s="4">
        <v>0</v>
      </c>
      <c r="L399" s="61"/>
    </row>
    <row r="400" spans="2:12" ht="15" hidden="1" x14ac:dyDescent="0.25">
      <c r="B400" s="52" t="s">
        <v>467</v>
      </c>
      <c r="C400" s="105"/>
      <c r="D400" s="105"/>
      <c r="E400" s="105"/>
      <c r="F400" s="105"/>
      <c r="G400" s="105"/>
      <c r="H400" s="105"/>
      <c r="I400" s="3">
        <v>0</v>
      </c>
      <c r="J400" s="4">
        <v>0</v>
      </c>
      <c r="K400" s="4">
        <v>0</v>
      </c>
      <c r="L400" s="61"/>
    </row>
    <row r="401" spans="2:12" ht="15" hidden="1" x14ac:dyDescent="0.25">
      <c r="B401" s="52" t="s">
        <v>468</v>
      </c>
      <c r="C401" s="105"/>
      <c r="D401" s="105"/>
      <c r="E401" s="105"/>
      <c r="F401" s="105"/>
      <c r="G401" s="105"/>
      <c r="H401" s="105"/>
      <c r="I401" s="3">
        <v>0</v>
      </c>
      <c r="J401" s="4">
        <v>0</v>
      </c>
      <c r="K401" s="4">
        <v>0</v>
      </c>
      <c r="L401" s="61"/>
    </row>
    <row r="402" spans="2:12" ht="15" hidden="1" x14ac:dyDescent="0.25">
      <c r="B402" s="52" t="s">
        <v>469</v>
      </c>
      <c r="C402" s="105"/>
      <c r="D402" s="105"/>
      <c r="E402" s="105"/>
      <c r="F402" s="105"/>
      <c r="G402" s="105"/>
      <c r="H402" s="105"/>
      <c r="I402" s="3">
        <v>0</v>
      </c>
      <c r="J402" s="4">
        <v>0</v>
      </c>
      <c r="K402" s="4">
        <v>0</v>
      </c>
      <c r="L402" s="61"/>
    </row>
    <row r="403" spans="2:12" ht="15" hidden="1" x14ac:dyDescent="0.25">
      <c r="B403" s="52" t="s">
        <v>470</v>
      </c>
      <c r="C403" s="105"/>
      <c r="D403" s="105"/>
      <c r="E403" s="105"/>
      <c r="F403" s="105"/>
      <c r="G403" s="105"/>
      <c r="H403" s="105"/>
      <c r="I403" s="3">
        <v>0</v>
      </c>
      <c r="J403" s="4">
        <v>0</v>
      </c>
      <c r="K403" s="4">
        <v>0</v>
      </c>
      <c r="L403" s="61"/>
    </row>
    <row r="404" spans="2:12" ht="15" hidden="1" x14ac:dyDescent="0.25">
      <c r="B404" s="52" t="s">
        <v>471</v>
      </c>
      <c r="C404" s="105"/>
      <c r="D404" s="105"/>
      <c r="E404" s="105"/>
      <c r="F404" s="105"/>
      <c r="G404" s="105"/>
      <c r="H404" s="105"/>
      <c r="I404" s="3">
        <v>0</v>
      </c>
      <c r="J404" s="4">
        <v>0</v>
      </c>
      <c r="K404" s="4">
        <v>0</v>
      </c>
      <c r="L404" s="61"/>
    </row>
    <row r="405" spans="2:12" ht="15" hidden="1" x14ac:dyDescent="0.25">
      <c r="B405" s="52" t="s">
        <v>472</v>
      </c>
      <c r="C405" s="105"/>
      <c r="D405" s="105"/>
      <c r="E405" s="105"/>
      <c r="F405" s="105"/>
      <c r="G405" s="105"/>
      <c r="H405" s="105"/>
      <c r="I405" s="3">
        <v>0</v>
      </c>
      <c r="J405" s="4">
        <v>0</v>
      </c>
      <c r="K405" s="4">
        <v>0</v>
      </c>
      <c r="L405" s="61"/>
    </row>
    <row r="406" spans="2:12" ht="15" hidden="1" x14ac:dyDescent="0.25">
      <c r="B406" s="52" t="s">
        <v>473</v>
      </c>
      <c r="C406" s="105"/>
      <c r="D406" s="105"/>
      <c r="E406" s="105"/>
      <c r="F406" s="105"/>
      <c r="G406" s="105"/>
      <c r="H406" s="105"/>
      <c r="I406" s="3">
        <v>0</v>
      </c>
      <c r="J406" s="4">
        <v>0</v>
      </c>
      <c r="K406" s="4">
        <v>0</v>
      </c>
      <c r="L406" s="61"/>
    </row>
    <row r="407" spans="2:12" ht="15" hidden="1" x14ac:dyDescent="0.25">
      <c r="B407" s="52" t="s">
        <v>474</v>
      </c>
      <c r="C407" s="105"/>
      <c r="D407" s="105"/>
      <c r="E407" s="105"/>
      <c r="F407" s="105"/>
      <c r="G407" s="105"/>
      <c r="H407" s="105"/>
      <c r="I407" s="3">
        <v>0</v>
      </c>
      <c r="J407" s="4">
        <v>0</v>
      </c>
      <c r="K407" s="4">
        <v>0</v>
      </c>
      <c r="L407" s="61"/>
    </row>
    <row r="408" spans="2:12" ht="15" hidden="1" x14ac:dyDescent="0.25">
      <c r="B408" s="52" t="s">
        <v>475</v>
      </c>
      <c r="C408" s="105"/>
      <c r="D408" s="105"/>
      <c r="E408" s="105"/>
      <c r="F408" s="105"/>
      <c r="G408" s="105"/>
      <c r="H408" s="105"/>
      <c r="I408" s="3">
        <v>0</v>
      </c>
      <c r="J408" s="4">
        <v>0</v>
      </c>
      <c r="K408" s="4">
        <v>0</v>
      </c>
      <c r="L408" s="61"/>
    </row>
    <row r="409" spans="2:12" ht="15" hidden="1" x14ac:dyDescent="0.25">
      <c r="B409" s="52" t="s">
        <v>476</v>
      </c>
      <c r="C409" s="105"/>
      <c r="D409" s="105"/>
      <c r="E409" s="105"/>
      <c r="F409" s="105"/>
      <c r="G409" s="105"/>
      <c r="H409" s="105"/>
      <c r="I409" s="3">
        <v>0</v>
      </c>
      <c r="J409" s="4">
        <v>0</v>
      </c>
      <c r="K409" s="4">
        <v>0</v>
      </c>
      <c r="L409" s="61"/>
    </row>
    <row r="410" spans="2:12" ht="15" hidden="1" x14ac:dyDescent="0.25">
      <c r="B410" s="52" t="s">
        <v>477</v>
      </c>
      <c r="C410" s="105"/>
      <c r="D410" s="105"/>
      <c r="E410" s="105"/>
      <c r="F410" s="105"/>
      <c r="G410" s="105"/>
      <c r="H410" s="105"/>
      <c r="I410" s="3">
        <v>0</v>
      </c>
      <c r="J410" s="4">
        <v>0</v>
      </c>
      <c r="K410" s="4">
        <v>0</v>
      </c>
      <c r="L410" s="61"/>
    </row>
    <row r="411" spans="2:12" ht="15" hidden="1" x14ac:dyDescent="0.25">
      <c r="B411" s="52" t="s">
        <v>478</v>
      </c>
      <c r="C411" s="105"/>
      <c r="D411" s="105"/>
      <c r="E411" s="105"/>
      <c r="F411" s="105"/>
      <c r="G411" s="105"/>
      <c r="H411" s="105"/>
      <c r="I411" s="3">
        <v>0</v>
      </c>
      <c r="J411" s="4">
        <v>0</v>
      </c>
      <c r="K411" s="4">
        <v>0</v>
      </c>
      <c r="L411" s="61"/>
    </row>
    <row r="412" spans="2:12" ht="15" hidden="1" x14ac:dyDescent="0.25">
      <c r="B412" s="52" t="s">
        <v>479</v>
      </c>
      <c r="C412" s="105"/>
      <c r="D412" s="105"/>
      <c r="E412" s="105"/>
      <c r="F412" s="105"/>
      <c r="G412" s="105"/>
      <c r="H412" s="105"/>
      <c r="I412" s="3">
        <v>0</v>
      </c>
      <c r="J412" s="4">
        <v>0</v>
      </c>
      <c r="K412" s="4">
        <v>0</v>
      </c>
      <c r="L412" s="61"/>
    </row>
    <row r="413" spans="2:12" ht="15" hidden="1" x14ac:dyDescent="0.25">
      <c r="B413" s="52" t="s">
        <v>480</v>
      </c>
      <c r="C413" s="105"/>
      <c r="D413" s="105"/>
      <c r="E413" s="105"/>
      <c r="F413" s="105"/>
      <c r="G413" s="105"/>
      <c r="H413" s="105"/>
      <c r="I413" s="3">
        <v>0</v>
      </c>
      <c r="J413" s="4">
        <v>0</v>
      </c>
      <c r="K413" s="4">
        <v>0</v>
      </c>
      <c r="L413" s="61"/>
    </row>
    <row r="414" spans="2:12" ht="15" hidden="1" x14ac:dyDescent="0.25">
      <c r="B414" s="52" t="s">
        <v>481</v>
      </c>
      <c r="C414" s="105"/>
      <c r="D414" s="105"/>
      <c r="E414" s="105"/>
      <c r="F414" s="105"/>
      <c r="G414" s="105"/>
      <c r="H414" s="105"/>
      <c r="I414" s="3">
        <v>0</v>
      </c>
      <c r="J414" s="4">
        <v>0</v>
      </c>
      <c r="K414" s="4">
        <v>0</v>
      </c>
      <c r="L414" s="61"/>
    </row>
    <row r="415" spans="2:12" ht="15" hidden="1" x14ac:dyDescent="0.25">
      <c r="B415" s="52" t="s">
        <v>482</v>
      </c>
      <c r="C415" s="105"/>
      <c r="D415" s="105"/>
      <c r="E415" s="105"/>
      <c r="F415" s="105"/>
      <c r="G415" s="105"/>
      <c r="H415" s="105"/>
      <c r="I415" s="3">
        <v>0</v>
      </c>
      <c r="J415" s="4">
        <v>0</v>
      </c>
      <c r="K415" s="4">
        <v>0</v>
      </c>
      <c r="L415" s="61"/>
    </row>
    <row r="416" spans="2:12" ht="15" hidden="1" x14ac:dyDescent="0.25">
      <c r="B416" s="52" t="s">
        <v>483</v>
      </c>
      <c r="C416" s="105"/>
      <c r="D416" s="105"/>
      <c r="E416" s="105"/>
      <c r="F416" s="105"/>
      <c r="G416" s="105"/>
      <c r="H416" s="105"/>
      <c r="I416" s="3">
        <v>0</v>
      </c>
      <c r="J416" s="4">
        <v>0</v>
      </c>
      <c r="K416" s="4">
        <v>0</v>
      </c>
      <c r="L416" s="61"/>
    </row>
    <row r="417" spans="2:12" ht="15" hidden="1" x14ac:dyDescent="0.25">
      <c r="B417" s="52" t="s">
        <v>484</v>
      </c>
      <c r="C417" s="105"/>
      <c r="D417" s="105"/>
      <c r="E417" s="105"/>
      <c r="F417" s="105"/>
      <c r="G417" s="105"/>
      <c r="H417" s="105"/>
      <c r="I417" s="3">
        <v>0</v>
      </c>
      <c r="J417" s="4">
        <v>0</v>
      </c>
      <c r="K417" s="4">
        <v>0</v>
      </c>
      <c r="L417" s="61"/>
    </row>
    <row r="418" spans="2:12" ht="15" hidden="1" x14ac:dyDescent="0.25">
      <c r="B418" s="52" t="s">
        <v>485</v>
      </c>
      <c r="C418" s="105"/>
      <c r="D418" s="105"/>
      <c r="E418" s="105"/>
      <c r="F418" s="105"/>
      <c r="G418" s="105"/>
      <c r="H418" s="105"/>
      <c r="I418" s="3">
        <v>0</v>
      </c>
      <c r="J418" s="4">
        <v>0</v>
      </c>
      <c r="K418" s="4">
        <v>0</v>
      </c>
      <c r="L418" s="61"/>
    </row>
    <row r="419" spans="2:12" ht="15" hidden="1" x14ac:dyDescent="0.25">
      <c r="B419" s="52" t="s">
        <v>486</v>
      </c>
      <c r="C419" s="105"/>
      <c r="D419" s="105"/>
      <c r="E419" s="105"/>
      <c r="F419" s="105"/>
      <c r="G419" s="105"/>
      <c r="H419" s="105"/>
      <c r="I419" s="3">
        <v>0</v>
      </c>
      <c r="J419" s="4">
        <v>0</v>
      </c>
      <c r="K419" s="4">
        <v>0</v>
      </c>
      <c r="L419" s="61"/>
    </row>
    <row r="420" spans="2:12" ht="15" hidden="1" x14ac:dyDescent="0.25">
      <c r="B420" s="52" t="s">
        <v>487</v>
      </c>
      <c r="C420" s="105"/>
      <c r="D420" s="105"/>
      <c r="E420" s="105"/>
      <c r="F420" s="105"/>
      <c r="G420" s="105"/>
      <c r="H420" s="105"/>
      <c r="I420" s="3">
        <v>0</v>
      </c>
      <c r="J420" s="4">
        <v>0</v>
      </c>
      <c r="K420" s="4">
        <v>0</v>
      </c>
      <c r="L420" s="61"/>
    </row>
    <row r="421" spans="2:12" ht="15" hidden="1" x14ac:dyDescent="0.25">
      <c r="B421" s="52" t="s">
        <v>488</v>
      </c>
      <c r="C421" s="105"/>
      <c r="D421" s="105"/>
      <c r="E421" s="105"/>
      <c r="F421" s="105"/>
      <c r="G421" s="105"/>
      <c r="H421" s="105"/>
      <c r="I421" s="3">
        <v>0</v>
      </c>
      <c r="J421" s="4">
        <v>0</v>
      </c>
      <c r="K421" s="4">
        <v>0</v>
      </c>
      <c r="L421" s="61"/>
    </row>
    <row r="422" spans="2:12" ht="15" hidden="1" x14ac:dyDescent="0.25">
      <c r="B422" s="52" t="s">
        <v>489</v>
      </c>
      <c r="C422" s="105"/>
      <c r="D422" s="105"/>
      <c r="E422" s="105"/>
      <c r="F422" s="105"/>
      <c r="G422" s="105"/>
      <c r="H422" s="105"/>
      <c r="I422" s="3">
        <v>0</v>
      </c>
      <c r="J422" s="4">
        <v>0</v>
      </c>
      <c r="K422" s="4">
        <v>0</v>
      </c>
      <c r="L422" s="61"/>
    </row>
    <row r="423" spans="2:12" ht="15" hidden="1" x14ac:dyDescent="0.25">
      <c r="B423" s="52" t="s">
        <v>490</v>
      </c>
      <c r="C423" s="105"/>
      <c r="D423" s="105"/>
      <c r="E423" s="105"/>
      <c r="F423" s="105"/>
      <c r="G423" s="105"/>
      <c r="H423" s="105"/>
      <c r="I423" s="3">
        <v>0</v>
      </c>
      <c r="J423" s="4">
        <v>0</v>
      </c>
      <c r="K423" s="4">
        <v>0</v>
      </c>
      <c r="L423" s="61"/>
    </row>
    <row r="424" spans="2:12" ht="15" hidden="1" x14ac:dyDescent="0.25">
      <c r="B424" s="52" t="s">
        <v>491</v>
      </c>
      <c r="C424" s="105"/>
      <c r="D424" s="105"/>
      <c r="E424" s="105"/>
      <c r="F424" s="105"/>
      <c r="G424" s="105"/>
      <c r="H424" s="105"/>
      <c r="I424" s="3">
        <v>0</v>
      </c>
      <c r="J424" s="4">
        <v>0</v>
      </c>
      <c r="K424" s="4">
        <v>0</v>
      </c>
      <c r="L424" s="61"/>
    </row>
    <row r="425" spans="2:12" ht="15" hidden="1" x14ac:dyDescent="0.25">
      <c r="B425" s="52" t="s">
        <v>492</v>
      </c>
      <c r="C425" s="105"/>
      <c r="D425" s="105"/>
      <c r="E425" s="105"/>
      <c r="F425" s="105"/>
      <c r="G425" s="105"/>
      <c r="H425" s="105"/>
      <c r="I425" s="3">
        <v>0</v>
      </c>
      <c r="J425" s="4">
        <v>0</v>
      </c>
      <c r="K425" s="4">
        <v>0</v>
      </c>
      <c r="L425" s="61"/>
    </row>
    <row r="426" spans="2:12" ht="15" hidden="1" x14ac:dyDescent="0.25">
      <c r="B426" s="52" t="s">
        <v>493</v>
      </c>
      <c r="C426" s="105"/>
      <c r="D426" s="105"/>
      <c r="E426" s="105"/>
      <c r="F426" s="105"/>
      <c r="G426" s="105"/>
      <c r="H426" s="105"/>
      <c r="I426" s="3">
        <v>0</v>
      </c>
      <c r="J426" s="4">
        <v>0</v>
      </c>
      <c r="K426" s="4">
        <v>0</v>
      </c>
      <c r="L426" s="61"/>
    </row>
    <row r="427" spans="2:12" ht="15" hidden="1" x14ac:dyDescent="0.25">
      <c r="B427" s="52" t="s">
        <v>494</v>
      </c>
      <c r="C427" s="105"/>
      <c r="D427" s="105"/>
      <c r="E427" s="105"/>
      <c r="F427" s="105"/>
      <c r="G427" s="105"/>
      <c r="H427" s="105"/>
      <c r="I427" s="3">
        <v>0</v>
      </c>
      <c r="J427" s="4">
        <v>0</v>
      </c>
      <c r="K427" s="4">
        <v>0</v>
      </c>
      <c r="L427" s="61"/>
    </row>
    <row r="428" spans="2:12" ht="15" hidden="1" x14ac:dyDescent="0.25">
      <c r="B428" s="52" t="s">
        <v>495</v>
      </c>
      <c r="C428" s="105"/>
      <c r="D428" s="105"/>
      <c r="E428" s="105"/>
      <c r="F428" s="105"/>
      <c r="G428" s="105"/>
      <c r="H428" s="105"/>
      <c r="I428" s="3">
        <v>0</v>
      </c>
      <c r="J428" s="4">
        <v>0</v>
      </c>
      <c r="K428" s="4">
        <v>0</v>
      </c>
      <c r="L428" s="61"/>
    </row>
    <row r="429" spans="2:12" ht="15" hidden="1" x14ac:dyDescent="0.25">
      <c r="B429" s="52" t="s">
        <v>496</v>
      </c>
      <c r="C429" s="105"/>
      <c r="D429" s="105"/>
      <c r="E429" s="105"/>
      <c r="F429" s="105"/>
      <c r="G429" s="105"/>
      <c r="H429" s="105"/>
      <c r="I429" s="3">
        <v>0</v>
      </c>
      <c r="J429" s="4">
        <v>0</v>
      </c>
      <c r="K429" s="4">
        <v>0</v>
      </c>
      <c r="L429" s="61"/>
    </row>
    <row r="430" spans="2:12" ht="15" hidden="1" x14ac:dyDescent="0.25">
      <c r="B430" s="52" t="s">
        <v>497</v>
      </c>
      <c r="C430" s="106" t="s">
        <v>149</v>
      </c>
      <c r="D430" s="106"/>
      <c r="E430" s="106"/>
      <c r="F430" s="106"/>
      <c r="G430" s="106"/>
      <c r="H430" s="106"/>
      <c r="I430" s="3">
        <v>0</v>
      </c>
      <c r="J430" s="4">
        <v>0</v>
      </c>
      <c r="K430" s="4">
        <v>0</v>
      </c>
      <c r="L430" s="61"/>
    </row>
    <row r="431" spans="2:12" ht="15" customHeight="1" x14ac:dyDescent="0.25">
      <c r="B431" s="100" t="s">
        <v>161</v>
      </c>
      <c r="C431" s="100"/>
      <c r="D431" s="100"/>
      <c r="E431" s="100"/>
      <c r="F431" s="100"/>
      <c r="G431" s="100"/>
      <c r="H431" s="100"/>
      <c r="I431" s="62">
        <f>SUM(I381:I430)</f>
        <v>0</v>
      </c>
      <c r="J431" s="62">
        <f t="shared" ref="J431:K431" si="5">SUM(J381:J430)</f>
        <v>0</v>
      </c>
      <c r="K431" s="62">
        <f t="shared" si="5"/>
        <v>0</v>
      </c>
      <c r="L431" s="63"/>
    </row>
    <row r="432" spans="2:12" x14ac:dyDescent="0.25">
      <c r="B432" s="46"/>
      <c r="C432" s="46"/>
      <c r="D432" s="46"/>
      <c r="E432" s="46"/>
      <c r="F432" s="46"/>
      <c r="G432" s="46"/>
      <c r="H432" s="46"/>
      <c r="I432" s="65"/>
      <c r="J432" s="65"/>
      <c r="K432" s="65"/>
    </row>
    <row r="433" spans="2:12" ht="15" customHeight="1" x14ac:dyDescent="0.25">
      <c r="B433" s="140" t="s">
        <v>1171</v>
      </c>
      <c r="C433" s="141"/>
      <c r="D433" s="141"/>
      <c r="E433" s="141"/>
      <c r="F433" s="141"/>
      <c r="G433" s="141"/>
      <c r="H433" s="142"/>
      <c r="I433" s="62">
        <f>ROUND(SUM(I375+I431),2)</f>
        <v>0</v>
      </c>
      <c r="J433" s="62">
        <f t="shared" ref="J433" si="6">ROUND(SUM(J375+J431),2)</f>
        <v>0</v>
      </c>
      <c r="K433" s="62">
        <f>ROUND(SUM(K375+K431),2)</f>
        <v>0</v>
      </c>
      <c r="L433" s="40"/>
    </row>
    <row r="434" spans="2:12" x14ac:dyDescent="0.25">
      <c r="B434" s="46"/>
      <c r="C434" s="46"/>
      <c r="D434" s="46"/>
      <c r="E434" s="46"/>
      <c r="F434" s="46"/>
      <c r="G434" s="46"/>
      <c r="H434" s="46"/>
      <c r="I434" s="65"/>
      <c r="J434" s="65"/>
      <c r="K434" s="65"/>
    </row>
    <row r="435" spans="2:12" ht="30" customHeight="1" x14ac:dyDescent="0.25">
      <c r="B435" s="129" t="s">
        <v>158</v>
      </c>
      <c r="C435" s="129"/>
      <c r="D435" s="129"/>
      <c r="E435" s="129"/>
      <c r="F435" s="129"/>
      <c r="G435" s="129"/>
      <c r="H435" s="129"/>
      <c r="I435" s="129"/>
      <c r="J435" s="129"/>
      <c r="K435" s="129"/>
      <c r="L435" s="66"/>
    </row>
    <row r="436" spans="2:12" ht="15" customHeight="1" x14ac:dyDescent="0.25">
      <c r="B436" s="49" t="s">
        <v>96</v>
      </c>
      <c r="C436" s="130" t="s">
        <v>95</v>
      </c>
      <c r="D436" s="131"/>
      <c r="E436" s="131"/>
      <c r="F436" s="131"/>
      <c r="G436" s="131"/>
      <c r="H436" s="132"/>
      <c r="I436" s="49" t="s">
        <v>0</v>
      </c>
      <c r="J436" s="49" t="s">
        <v>57</v>
      </c>
      <c r="K436" s="58" t="s">
        <v>11</v>
      </c>
      <c r="L436" s="66"/>
    </row>
    <row r="437" spans="2:12" ht="15" customHeight="1" x14ac:dyDescent="0.25">
      <c r="B437" s="52" t="s">
        <v>498</v>
      </c>
      <c r="C437" s="105"/>
      <c r="D437" s="105"/>
      <c r="E437" s="105"/>
      <c r="F437" s="105"/>
      <c r="G437" s="105"/>
      <c r="H437" s="105"/>
      <c r="I437" s="3">
        <v>0</v>
      </c>
      <c r="J437" s="4">
        <v>0</v>
      </c>
      <c r="K437" s="4">
        <v>0</v>
      </c>
      <c r="L437" s="66"/>
    </row>
    <row r="438" spans="2:12" ht="15" customHeight="1" x14ac:dyDescent="0.25">
      <c r="B438" s="52" t="s">
        <v>499</v>
      </c>
      <c r="C438" s="105"/>
      <c r="D438" s="105"/>
      <c r="E438" s="105"/>
      <c r="F438" s="105"/>
      <c r="G438" s="105"/>
      <c r="H438" s="105"/>
      <c r="I438" s="3">
        <v>0</v>
      </c>
      <c r="J438" s="4">
        <v>0</v>
      </c>
      <c r="K438" s="4">
        <v>0</v>
      </c>
      <c r="L438" s="66"/>
    </row>
    <row r="439" spans="2:12" ht="15" customHeight="1" x14ac:dyDescent="0.25">
      <c r="B439" s="52" t="s">
        <v>500</v>
      </c>
      <c r="C439" s="105"/>
      <c r="D439" s="105"/>
      <c r="E439" s="105"/>
      <c r="F439" s="105"/>
      <c r="G439" s="105"/>
      <c r="H439" s="105"/>
      <c r="I439" s="3">
        <v>0</v>
      </c>
      <c r="J439" s="4">
        <v>0</v>
      </c>
      <c r="K439" s="4">
        <v>0</v>
      </c>
      <c r="L439" s="66"/>
    </row>
    <row r="440" spans="2:12" ht="15" x14ac:dyDescent="0.25">
      <c r="B440" s="52" t="s">
        <v>501</v>
      </c>
      <c r="C440" s="105"/>
      <c r="D440" s="105"/>
      <c r="E440" s="105"/>
      <c r="F440" s="105"/>
      <c r="G440" s="105"/>
      <c r="H440" s="105"/>
      <c r="I440" s="3">
        <v>0</v>
      </c>
      <c r="J440" s="4">
        <v>0</v>
      </c>
      <c r="K440" s="4">
        <v>0</v>
      </c>
      <c r="L440" s="61"/>
    </row>
    <row r="441" spans="2:12" ht="15" x14ac:dyDescent="0.25">
      <c r="B441" s="52" t="s">
        <v>502</v>
      </c>
      <c r="C441" s="105" t="s">
        <v>148</v>
      </c>
      <c r="D441" s="105"/>
      <c r="E441" s="105"/>
      <c r="F441" s="105"/>
      <c r="G441" s="105"/>
      <c r="H441" s="105"/>
      <c r="I441" s="3">
        <v>0</v>
      </c>
      <c r="J441" s="4">
        <v>0</v>
      </c>
      <c r="K441" s="4">
        <v>0</v>
      </c>
      <c r="L441" s="61"/>
    </row>
    <row r="442" spans="2:12" ht="15" hidden="1" x14ac:dyDescent="0.25">
      <c r="B442" s="52" t="s">
        <v>503</v>
      </c>
      <c r="C442" s="105"/>
      <c r="D442" s="105"/>
      <c r="E442" s="105"/>
      <c r="F442" s="105"/>
      <c r="G442" s="105"/>
      <c r="H442" s="105"/>
      <c r="I442" s="3">
        <v>0</v>
      </c>
      <c r="J442" s="4">
        <v>0</v>
      </c>
      <c r="K442" s="4">
        <v>0</v>
      </c>
      <c r="L442" s="61"/>
    </row>
    <row r="443" spans="2:12" ht="15" hidden="1" x14ac:dyDescent="0.25">
      <c r="B443" s="52" t="s">
        <v>504</v>
      </c>
      <c r="C443" s="105"/>
      <c r="D443" s="105"/>
      <c r="E443" s="105"/>
      <c r="F443" s="105"/>
      <c r="G443" s="105"/>
      <c r="H443" s="105"/>
      <c r="I443" s="3">
        <v>0</v>
      </c>
      <c r="J443" s="4">
        <v>0</v>
      </c>
      <c r="K443" s="4">
        <v>0</v>
      </c>
      <c r="L443" s="61"/>
    </row>
    <row r="444" spans="2:12" ht="15" hidden="1" x14ac:dyDescent="0.25">
      <c r="B444" s="52" t="s">
        <v>505</v>
      </c>
      <c r="C444" s="105"/>
      <c r="D444" s="105"/>
      <c r="E444" s="105"/>
      <c r="F444" s="105"/>
      <c r="G444" s="105"/>
      <c r="H444" s="105"/>
      <c r="I444" s="3">
        <v>0</v>
      </c>
      <c r="J444" s="4">
        <v>0</v>
      </c>
      <c r="K444" s="4">
        <v>0</v>
      </c>
      <c r="L444" s="61"/>
    </row>
    <row r="445" spans="2:12" ht="15" hidden="1" x14ac:dyDescent="0.25">
      <c r="B445" s="52" t="s">
        <v>506</v>
      </c>
      <c r="C445" s="105"/>
      <c r="D445" s="105"/>
      <c r="E445" s="105"/>
      <c r="F445" s="105"/>
      <c r="G445" s="105"/>
      <c r="H445" s="105"/>
      <c r="I445" s="3">
        <v>0</v>
      </c>
      <c r="J445" s="4">
        <v>0</v>
      </c>
      <c r="K445" s="4">
        <v>0</v>
      </c>
      <c r="L445" s="61"/>
    </row>
    <row r="446" spans="2:12" ht="15" hidden="1" x14ac:dyDescent="0.25">
      <c r="B446" s="52" t="s">
        <v>507</v>
      </c>
      <c r="C446" s="105"/>
      <c r="D446" s="105"/>
      <c r="E446" s="105"/>
      <c r="F446" s="105"/>
      <c r="G446" s="105"/>
      <c r="H446" s="105"/>
      <c r="I446" s="3">
        <v>0</v>
      </c>
      <c r="J446" s="4">
        <v>0</v>
      </c>
      <c r="K446" s="4">
        <v>0</v>
      </c>
      <c r="L446" s="61"/>
    </row>
    <row r="447" spans="2:12" ht="15" hidden="1" x14ac:dyDescent="0.25">
      <c r="B447" s="52" t="s">
        <v>508</v>
      </c>
      <c r="C447" s="105"/>
      <c r="D447" s="105"/>
      <c r="E447" s="105"/>
      <c r="F447" s="105"/>
      <c r="G447" s="105"/>
      <c r="H447" s="105"/>
      <c r="I447" s="3">
        <v>0</v>
      </c>
      <c r="J447" s="4">
        <v>0</v>
      </c>
      <c r="K447" s="4">
        <v>0</v>
      </c>
      <c r="L447" s="61"/>
    </row>
    <row r="448" spans="2:12" ht="15" hidden="1" x14ac:dyDescent="0.25">
      <c r="B448" s="52" t="s">
        <v>509</v>
      </c>
      <c r="C448" s="105"/>
      <c r="D448" s="105"/>
      <c r="E448" s="105"/>
      <c r="F448" s="105"/>
      <c r="G448" s="105"/>
      <c r="H448" s="105"/>
      <c r="I448" s="3">
        <v>0</v>
      </c>
      <c r="J448" s="4">
        <v>0</v>
      </c>
      <c r="K448" s="4">
        <v>0</v>
      </c>
      <c r="L448" s="61"/>
    </row>
    <row r="449" spans="2:12" ht="15" hidden="1" x14ac:dyDescent="0.25">
      <c r="B449" s="52" t="s">
        <v>510</v>
      </c>
      <c r="C449" s="105"/>
      <c r="D449" s="105"/>
      <c r="E449" s="105"/>
      <c r="F449" s="105"/>
      <c r="G449" s="105"/>
      <c r="H449" s="105"/>
      <c r="I449" s="3">
        <v>0</v>
      </c>
      <c r="J449" s="4">
        <v>0</v>
      </c>
      <c r="K449" s="4">
        <v>0</v>
      </c>
      <c r="L449" s="61"/>
    </row>
    <row r="450" spans="2:12" ht="15" hidden="1" x14ac:dyDescent="0.25">
      <c r="B450" s="52" t="s">
        <v>511</v>
      </c>
      <c r="C450" s="105"/>
      <c r="D450" s="105"/>
      <c r="E450" s="105"/>
      <c r="F450" s="105"/>
      <c r="G450" s="105"/>
      <c r="H450" s="105"/>
      <c r="I450" s="3">
        <v>0</v>
      </c>
      <c r="J450" s="4">
        <v>0</v>
      </c>
      <c r="K450" s="4">
        <v>0</v>
      </c>
      <c r="L450" s="61"/>
    </row>
    <row r="451" spans="2:12" ht="15" hidden="1" x14ac:dyDescent="0.25">
      <c r="B451" s="52" t="s">
        <v>512</v>
      </c>
      <c r="C451" s="105"/>
      <c r="D451" s="105"/>
      <c r="E451" s="105"/>
      <c r="F451" s="105"/>
      <c r="G451" s="105"/>
      <c r="H451" s="105"/>
      <c r="I451" s="3">
        <v>0</v>
      </c>
      <c r="J451" s="4">
        <v>0</v>
      </c>
      <c r="K451" s="4">
        <v>0</v>
      </c>
      <c r="L451" s="61"/>
    </row>
    <row r="452" spans="2:12" ht="15" hidden="1" x14ac:dyDescent="0.25">
      <c r="B452" s="52" t="s">
        <v>513</v>
      </c>
      <c r="C452" s="105"/>
      <c r="D452" s="105"/>
      <c r="E452" s="105"/>
      <c r="F452" s="105"/>
      <c r="G452" s="105"/>
      <c r="H452" s="105"/>
      <c r="I452" s="3">
        <v>0</v>
      </c>
      <c r="J452" s="4">
        <v>0</v>
      </c>
      <c r="K452" s="4">
        <v>0</v>
      </c>
      <c r="L452" s="61"/>
    </row>
    <row r="453" spans="2:12" ht="15" hidden="1" x14ac:dyDescent="0.25">
      <c r="B453" s="52" t="s">
        <v>514</v>
      </c>
      <c r="C453" s="105"/>
      <c r="D453" s="105"/>
      <c r="E453" s="105"/>
      <c r="F453" s="105"/>
      <c r="G453" s="105"/>
      <c r="H453" s="105"/>
      <c r="I453" s="3">
        <v>0</v>
      </c>
      <c r="J453" s="4">
        <v>0</v>
      </c>
      <c r="K453" s="4">
        <v>0</v>
      </c>
      <c r="L453" s="61"/>
    </row>
    <row r="454" spans="2:12" ht="15" hidden="1" x14ac:dyDescent="0.25">
      <c r="B454" s="52" t="s">
        <v>515</v>
      </c>
      <c r="C454" s="105"/>
      <c r="D454" s="105"/>
      <c r="E454" s="105"/>
      <c r="F454" s="105"/>
      <c r="G454" s="105"/>
      <c r="H454" s="105"/>
      <c r="I454" s="3">
        <v>0</v>
      </c>
      <c r="J454" s="4">
        <v>0</v>
      </c>
      <c r="K454" s="4">
        <v>0</v>
      </c>
      <c r="L454" s="61"/>
    </row>
    <row r="455" spans="2:12" ht="15" hidden="1" x14ac:dyDescent="0.25">
      <c r="B455" s="52" t="s">
        <v>516</v>
      </c>
      <c r="C455" s="105"/>
      <c r="D455" s="105"/>
      <c r="E455" s="105"/>
      <c r="F455" s="105"/>
      <c r="G455" s="105"/>
      <c r="H455" s="105"/>
      <c r="I455" s="3">
        <v>0</v>
      </c>
      <c r="J455" s="4">
        <v>0</v>
      </c>
      <c r="K455" s="4">
        <v>0</v>
      </c>
      <c r="L455" s="61"/>
    </row>
    <row r="456" spans="2:12" ht="15" hidden="1" x14ac:dyDescent="0.25">
      <c r="B456" s="52" t="s">
        <v>517</v>
      </c>
      <c r="C456" s="105"/>
      <c r="D456" s="105"/>
      <c r="E456" s="105"/>
      <c r="F456" s="105"/>
      <c r="G456" s="105"/>
      <c r="H456" s="105"/>
      <c r="I456" s="3">
        <v>0</v>
      </c>
      <c r="J456" s="4">
        <v>0</v>
      </c>
      <c r="K456" s="4">
        <v>0</v>
      </c>
      <c r="L456" s="61"/>
    </row>
    <row r="457" spans="2:12" ht="15" hidden="1" x14ac:dyDescent="0.25">
      <c r="B457" s="52" t="s">
        <v>518</v>
      </c>
      <c r="C457" s="105"/>
      <c r="D457" s="105"/>
      <c r="E457" s="105"/>
      <c r="F457" s="105"/>
      <c r="G457" s="105"/>
      <c r="H457" s="105"/>
      <c r="I457" s="3">
        <v>0</v>
      </c>
      <c r="J457" s="4">
        <v>0</v>
      </c>
      <c r="K457" s="4">
        <v>0</v>
      </c>
      <c r="L457" s="61"/>
    </row>
    <row r="458" spans="2:12" ht="15" hidden="1" x14ac:dyDescent="0.25">
      <c r="B458" s="52" t="s">
        <v>519</v>
      </c>
      <c r="C458" s="105"/>
      <c r="D458" s="105"/>
      <c r="E458" s="105"/>
      <c r="F458" s="105"/>
      <c r="G458" s="105"/>
      <c r="H458" s="105"/>
      <c r="I458" s="3">
        <v>0</v>
      </c>
      <c r="J458" s="4">
        <v>0</v>
      </c>
      <c r="K458" s="4">
        <v>0</v>
      </c>
      <c r="L458" s="61"/>
    </row>
    <row r="459" spans="2:12" ht="15" hidden="1" x14ac:dyDescent="0.25">
      <c r="B459" s="52" t="s">
        <v>520</v>
      </c>
      <c r="C459" s="105"/>
      <c r="D459" s="105"/>
      <c r="E459" s="105"/>
      <c r="F459" s="105"/>
      <c r="G459" s="105"/>
      <c r="H459" s="105"/>
      <c r="I459" s="3">
        <v>0</v>
      </c>
      <c r="J459" s="4">
        <v>0</v>
      </c>
      <c r="K459" s="4">
        <v>0</v>
      </c>
      <c r="L459" s="61"/>
    </row>
    <row r="460" spans="2:12" ht="15" hidden="1" x14ac:dyDescent="0.25">
      <c r="B460" s="52" t="s">
        <v>521</v>
      </c>
      <c r="C460" s="105"/>
      <c r="D460" s="105"/>
      <c r="E460" s="105"/>
      <c r="F460" s="105"/>
      <c r="G460" s="105"/>
      <c r="H460" s="105"/>
      <c r="I460" s="3">
        <v>0</v>
      </c>
      <c r="J460" s="4">
        <v>0</v>
      </c>
      <c r="K460" s="4">
        <v>0</v>
      </c>
      <c r="L460" s="61"/>
    </row>
    <row r="461" spans="2:12" ht="15" hidden="1" x14ac:dyDescent="0.25">
      <c r="B461" s="52" t="s">
        <v>522</v>
      </c>
      <c r="C461" s="105"/>
      <c r="D461" s="105"/>
      <c r="E461" s="105"/>
      <c r="F461" s="105"/>
      <c r="G461" s="105"/>
      <c r="H461" s="105"/>
      <c r="I461" s="3">
        <v>0</v>
      </c>
      <c r="J461" s="4">
        <v>0</v>
      </c>
      <c r="K461" s="4">
        <v>0</v>
      </c>
      <c r="L461" s="61"/>
    </row>
    <row r="462" spans="2:12" ht="15" hidden="1" x14ac:dyDescent="0.25">
      <c r="B462" s="52" t="s">
        <v>523</v>
      </c>
      <c r="C462" s="105"/>
      <c r="D462" s="105"/>
      <c r="E462" s="105"/>
      <c r="F462" s="105"/>
      <c r="G462" s="105"/>
      <c r="H462" s="105"/>
      <c r="I462" s="3">
        <v>0</v>
      </c>
      <c r="J462" s="4">
        <v>0</v>
      </c>
      <c r="K462" s="4">
        <v>0</v>
      </c>
      <c r="L462" s="61"/>
    </row>
    <row r="463" spans="2:12" ht="15" hidden="1" x14ac:dyDescent="0.25">
      <c r="B463" s="52" t="s">
        <v>524</v>
      </c>
      <c r="C463" s="105"/>
      <c r="D463" s="105"/>
      <c r="E463" s="105"/>
      <c r="F463" s="105"/>
      <c r="G463" s="105"/>
      <c r="H463" s="105"/>
      <c r="I463" s="3">
        <v>0</v>
      </c>
      <c r="J463" s="4">
        <v>0</v>
      </c>
      <c r="K463" s="4">
        <v>0</v>
      </c>
      <c r="L463" s="61"/>
    </row>
    <row r="464" spans="2:12" ht="15" hidden="1" x14ac:dyDescent="0.25">
      <c r="B464" s="52" t="s">
        <v>525</v>
      </c>
      <c r="C464" s="105"/>
      <c r="D464" s="105"/>
      <c r="E464" s="105"/>
      <c r="F464" s="105"/>
      <c r="G464" s="105"/>
      <c r="H464" s="105"/>
      <c r="I464" s="3">
        <v>0</v>
      </c>
      <c r="J464" s="4">
        <v>0</v>
      </c>
      <c r="K464" s="4">
        <v>0</v>
      </c>
      <c r="L464" s="61"/>
    </row>
    <row r="465" spans="2:12" ht="15" hidden="1" x14ac:dyDescent="0.25">
      <c r="B465" s="52" t="s">
        <v>526</v>
      </c>
      <c r="C465" s="105"/>
      <c r="D465" s="105"/>
      <c r="E465" s="105"/>
      <c r="F465" s="105"/>
      <c r="G465" s="105"/>
      <c r="H465" s="105"/>
      <c r="I465" s="3">
        <v>0</v>
      </c>
      <c r="J465" s="4">
        <v>0</v>
      </c>
      <c r="K465" s="4">
        <v>0</v>
      </c>
      <c r="L465" s="61"/>
    </row>
    <row r="466" spans="2:12" ht="15" hidden="1" x14ac:dyDescent="0.25">
      <c r="B466" s="52" t="s">
        <v>527</v>
      </c>
      <c r="C466" s="105"/>
      <c r="D466" s="105"/>
      <c r="E466" s="105"/>
      <c r="F466" s="105"/>
      <c r="G466" s="105"/>
      <c r="H466" s="105"/>
      <c r="I466" s="3">
        <v>0</v>
      </c>
      <c r="J466" s="4">
        <v>0</v>
      </c>
      <c r="K466" s="4">
        <v>0</v>
      </c>
      <c r="L466" s="61"/>
    </row>
    <row r="467" spans="2:12" ht="15" hidden="1" x14ac:dyDescent="0.25">
      <c r="B467" s="52" t="s">
        <v>528</v>
      </c>
      <c r="C467" s="105"/>
      <c r="D467" s="105"/>
      <c r="E467" s="105"/>
      <c r="F467" s="105"/>
      <c r="G467" s="105"/>
      <c r="H467" s="105"/>
      <c r="I467" s="3">
        <v>0</v>
      </c>
      <c r="J467" s="4">
        <v>0</v>
      </c>
      <c r="K467" s="4">
        <v>0</v>
      </c>
      <c r="L467" s="61"/>
    </row>
    <row r="468" spans="2:12" ht="15" hidden="1" x14ac:dyDescent="0.25">
      <c r="B468" s="52" t="s">
        <v>529</v>
      </c>
      <c r="C468" s="105"/>
      <c r="D468" s="105"/>
      <c r="E468" s="105"/>
      <c r="F468" s="105"/>
      <c r="G468" s="105"/>
      <c r="H468" s="105"/>
      <c r="I468" s="3">
        <v>0</v>
      </c>
      <c r="J468" s="4">
        <v>0</v>
      </c>
      <c r="K468" s="4">
        <v>0</v>
      </c>
      <c r="L468" s="61"/>
    </row>
    <row r="469" spans="2:12" ht="15" hidden="1" x14ac:dyDescent="0.25">
      <c r="B469" s="52" t="s">
        <v>530</v>
      </c>
      <c r="C469" s="105"/>
      <c r="D469" s="105"/>
      <c r="E469" s="105"/>
      <c r="F469" s="105"/>
      <c r="G469" s="105"/>
      <c r="H469" s="105"/>
      <c r="I469" s="3">
        <v>0</v>
      </c>
      <c r="J469" s="4">
        <v>0</v>
      </c>
      <c r="K469" s="4">
        <v>0</v>
      </c>
      <c r="L469" s="61"/>
    </row>
    <row r="470" spans="2:12" ht="15" hidden="1" x14ac:dyDescent="0.25">
      <c r="B470" s="52" t="s">
        <v>531</v>
      </c>
      <c r="C470" s="105"/>
      <c r="D470" s="105"/>
      <c r="E470" s="105"/>
      <c r="F470" s="105"/>
      <c r="G470" s="105"/>
      <c r="H470" s="105"/>
      <c r="I470" s="3">
        <v>0</v>
      </c>
      <c r="J470" s="4">
        <v>0</v>
      </c>
      <c r="K470" s="4">
        <v>0</v>
      </c>
      <c r="L470" s="61"/>
    </row>
    <row r="471" spans="2:12" ht="15" hidden="1" x14ac:dyDescent="0.25">
      <c r="B471" s="52" t="s">
        <v>532</v>
      </c>
      <c r="C471" s="105"/>
      <c r="D471" s="105"/>
      <c r="E471" s="105"/>
      <c r="F471" s="105"/>
      <c r="G471" s="105"/>
      <c r="H471" s="105"/>
      <c r="I471" s="3">
        <v>0</v>
      </c>
      <c r="J471" s="4">
        <v>0</v>
      </c>
      <c r="K471" s="4">
        <v>0</v>
      </c>
      <c r="L471" s="61"/>
    </row>
    <row r="472" spans="2:12" ht="15" hidden="1" x14ac:dyDescent="0.25">
      <c r="B472" s="52" t="s">
        <v>533</v>
      </c>
      <c r="C472" s="105"/>
      <c r="D472" s="105"/>
      <c r="E472" s="105"/>
      <c r="F472" s="105"/>
      <c r="G472" s="105"/>
      <c r="H472" s="105"/>
      <c r="I472" s="3">
        <v>0</v>
      </c>
      <c r="J472" s="4">
        <v>0</v>
      </c>
      <c r="K472" s="4">
        <v>0</v>
      </c>
      <c r="L472" s="61"/>
    </row>
    <row r="473" spans="2:12" ht="15" hidden="1" x14ac:dyDescent="0.25">
      <c r="B473" s="52" t="s">
        <v>534</v>
      </c>
      <c r="C473" s="105"/>
      <c r="D473" s="105"/>
      <c r="E473" s="105"/>
      <c r="F473" s="105"/>
      <c r="G473" s="105"/>
      <c r="H473" s="105"/>
      <c r="I473" s="3">
        <v>0</v>
      </c>
      <c r="J473" s="4">
        <v>0</v>
      </c>
      <c r="K473" s="4">
        <v>0</v>
      </c>
      <c r="L473" s="61"/>
    </row>
    <row r="474" spans="2:12" ht="15" hidden="1" x14ac:dyDescent="0.25">
      <c r="B474" s="52" t="s">
        <v>535</v>
      </c>
      <c r="C474" s="105"/>
      <c r="D474" s="105"/>
      <c r="E474" s="105"/>
      <c r="F474" s="105"/>
      <c r="G474" s="105"/>
      <c r="H474" s="105"/>
      <c r="I474" s="3">
        <v>0</v>
      </c>
      <c r="J474" s="4">
        <v>0</v>
      </c>
      <c r="K474" s="4">
        <v>0</v>
      </c>
      <c r="L474" s="61"/>
    </row>
    <row r="475" spans="2:12" ht="15" hidden="1" x14ac:dyDescent="0.25">
      <c r="B475" s="52" t="s">
        <v>536</v>
      </c>
      <c r="C475" s="105"/>
      <c r="D475" s="105"/>
      <c r="E475" s="105"/>
      <c r="F475" s="105"/>
      <c r="G475" s="105"/>
      <c r="H475" s="105"/>
      <c r="I475" s="3">
        <v>0</v>
      </c>
      <c r="J475" s="4">
        <v>0</v>
      </c>
      <c r="K475" s="4">
        <v>0</v>
      </c>
      <c r="L475" s="61"/>
    </row>
    <row r="476" spans="2:12" ht="15" hidden="1" x14ac:dyDescent="0.25">
      <c r="B476" s="52" t="s">
        <v>537</v>
      </c>
      <c r="C476" s="105"/>
      <c r="D476" s="105"/>
      <c r="E476" s="105"/>
      <c r="F476" s="105"/>
      <c r="G476" s="105"/>
      <c r="H476" s="105"/>
      <c r="I476" s="3">
        <v>0</v>
      </c>
      <c r="J476" s="4">
        <v>0</v>
      </c>
      <c r="K476" s="4">
        <v>0</v>
      </c>
      <c r="L476" s="61"/>
    </row>
    <row r="477" spans="2:12" ht="15" hidden="1" x14ac:dyDescent="0.25">
      <c r="B477" s="52" t="s">
        <v>538</v>
      </c>
      <c r="C477" s="105"/>
      <c r="D477" s="105"/>
      <c r="E477" s="105"/>
      <c r="F477" s="105"/>
      <c r="G477" s="105"/>
      <c r="H477" s="105"/>
      <c r="I477" s="3">
        <v>0</v>
      </c>
      <c r="J477" s="4">
        <v>0</v>
      </c>
      <c r="K477" s="4">
        <v>0</v>
      </c>
      <c r="L477" s="61"/>
    </row>
    <row r="478" spans="2:12" ht="15" hidden="1" x14ac:dyDescent="0.25">
      <c r="B478" s="52" t="s">
        <v>539</v>
      </c>
      <c r="C478" s="105"/>
      <c r="D478" s="105"/>
      <c r="E478" s="105"/>
      <c r="F478" s="105"/>
      <c r="G478" s="105"/>
      <c r="H478" s="105"/>
      <c r="I478" s="3">
        <v>0</v>
      </c>
      <c r="J478" s="4">
        <v>0</v>
      </c>
      <c r="K478" s="4">
        <v>0</v>
      </c>
      <c r="L478" s="61"/>
    </row>
    <row r="479" spans="2:12" ht="15" hidden="1" x14ac:dyDescent="0.25">
      <c r="B479" s="52" t="s">
        <v>540</v>
      </c>
      <c r="C479" s="105"/>
      <c r="D479" s="105"/>
      <c r="E479" s="105"/>
      <c r="F479" s="105"/>
      <c r="G479" s="105"/>
      <c r="H479" s="105"/>
      <c r="I479" s="3">
        <v>0</v>
      </c>
      <c r="J479" s="4">
        <v>0</v>
      </c>
      <c r="K479" s="4">
        <v>0</v>
      </c>
      <c r="L479" s="61"/>
    </row>
    <row r="480" spans="2:12" ht="15" hidden="1" x14ac:dyDescent="0.25">
      <c r="B480" s="52" t="s">
        <v>541</v>
      </c>
      <c r="C480" s="105"/>
      <c r="D480" s="105"/>
      <c r="E480" s="105"/>
      <c r="F480" s="105"/>
      <c r="G480" s="105"/>
      <c r="H480" s="105"/>
      <c r="I480" s="3">
        <v>0</v>
      </c>
      <c r="J480" s="4">
        <v>0</v>
      </c>
      <c r="K480" s="4">
        <v>0</v>
      </c>
      <c r="L480" s="61"/>
    </row>
    <row r="481" spans="2:12" ht="15" hidden="1" x14ac:dyDescent="0.25">
      <c r="B481" s="52" t="s">
        <v>542</v>
      </c>
      <c r="C481" s="105"/>
      <c r="D481" s="105"/>
      <c r="E481" s="105"/>
      <c r="F481" s="105"/>
      <c r="G481" s="105"/>
      <c r="H481" s="105"/>
      <c r="I481" s="3">
        <v>0</v>
      </c>
      <c r="J481" s="4">
        <v>0</v>
      </c>
      <c r="K481" s="4">
        <v>0</v>
      </c>
      <c r="L481" s="61"/>
    </row>
    <row r="482" spans="2:12" ht="15" hidden="1" x14ac:dyDescent="0.25">
      <c r="B482" s="52" t="s">
        <v>543</v>
      </c>
      <c r="C482" s="105"/>
      <c r="D482" s="105"/>
      <c r="E482" s="105"/>
      <c r="F482" s="105"/>
      <c r="G482" s="105"/>
      <c r="H482" s="105"/>
      <c r="I482" s="3">
        <v>0</v>
      </c>
      <c r="J482" s="4">
        <v>0</v>
      </c>
      <c r="K482" s="4">
        <v>0</v>
      </c>
      <c r="L482" s="61"/>
    </row>
    <row r="483" spans="2:12" ht="15" hidden="1" x14ac:dyDescent="0.25">
      <c r="B483" s="52" t="s">
        <v>544</v>
      </c>
      <c r="C483" s="105"/>
      <c r="D483" s="105"/>
      <c r="E483" s="105"/>
      <c r="F483" s="105"/>
      <c r="G483" s="105"/>
      <c r="H483" s="105"/>
      <c r="I483" s="3">
        <v>0</v>
      </c>
      <c r="J483" s="4">
        <v>0</v>
      </c>
      <c r="K483" s="4">
        <v>0</v>
      </c>
      <c r="L483" s="61"/>
    </row>
    <row r="484" spans="2:12" ht="15" hidden="1" x14ac:dyDescent="0.25">
      <c r="B484" s="52" t="s">
        <v>545</v>
      </c>
      <c r="C484" s="105"/>
      <c r="D484" s="105"/>
      <c r="E484" s="105"/>
      <c r="F484" s="105"/>
      <c r="G484" s="105"/>
      <c r="H484" s="105"/>
      <c r="I484" s="3">
        <v>0</v>
      </c>
      <c r="J484" s="4">
        <v>0</v>
      </c>
      <c r="K484" s="4">
        <v>0</v>
      </c>
      <c r="L484" s="61"/>
    </row>
    <row r="485" spans="2:12" ht="15" hidden="1" x14ac:dyDescent="0.25">
      <c r="B485" s="52" t="s">
        <v>546</v>
      </c>
      <c r="C485" s="105"/>
      <c r="D485" s="105"/>
      <c r="E485" s="105"/>
      <c r="F485" s="105"/>
      <c r="G485" s="105"/>
      <c r="H485" s="105"/>
      <c r="I485" s="3">
        <v>0</v>
      </c>
      <c r="J485" s="4">
        <v>0</v>
      </c>
      <c r="K485" s="4">
        <v>0</v>
      </c>
      <c r="L485" s="61"/>
    </row>
    <row r="486" spans="2:12" ht="15" hidden="1" x14ac:dyDescent="0.25">
      <c r="B486" s="52" t="s">
        <v>547</v>
      </c>
      <c r="C486" s="106" t="s">
        <v>149</v>
      </c>
      <c r="D486" s="106"/>
      <c r="E486" s="106"/>
      <c r="F486" s="106"/>
      <c r="G486" s="106"/>
      <c r="H486" s="106"/>
      <c r="I486" s="3">
        <v>0</v>
      </c>
      <c r="J486" s="4">
        <v>0</v>
      </c>
      <c r="K486" s="4">
        <v>0</v>
      </c>
      <c r="L486" s="61"/>
    </row>
    <row r="487" spans="2:12" ht="15" customHeight="1" x14ac:dyDescent="0.25">
      <c r="B487" s="100" t="s">
        <v>1157</v>
      </c>
      <c r="C487" s="100"/>
      <c r="D487" s="100"/>
      <c r="E487" s="100"/>
      <c r="F487" s="100"/>
      <c r="G487" s="100"/>
      <c r="H487" s="100"/>
      <c r="I487" s="62">
        <f>SUM(I437:I486)</f>
        <v>0</v>
      </c>
      <c r="J487" s="62">
        <f t="shared" ref="J487:K487" si="7">SUM(J437:J486)</f>
        <v>0</v>
      </c>
      <c r="K487" s="62">
        <f t="shared" si="7"/>
        <v>0</v>
      </c>
      <c r="L487" s="63"/>
    </row>
    <row r="488" spans="2:12" x14ac:dyDescent="0.25">
      <c r="B488" s="46"/>
      <c r="C488" s="46"/>
      <c r="D488" s="46"/>
      <c r="E488" s="46"/>
      <c r="F488" s="46"/>
      <c r="G488" s="46"/>
      <c r="H488" s="46"/>
      <c r="I488" s="65"/>
      <c r="J488" s="65"/>
      <c r="K488" s="65"/>
    </row>
    <row r="489" spans="2:12" ht="30" customHeight="1" x14ac:dyDescent="0.25">
      <c r="B489" s="129" t="s">
        <v>159</v>
      </c>
      <c r="C489" s="129"/>
      <c r="D489" s="129"/>
      <c r="E489" s="129"/>
      <c r="F489" s="129"/>
      <c r="G489" s="129"/>
      <c r="H489" s="129"/>
      <c r="I489" s="129"/>
      <c r="J489" s="129"/>
      <c r="K489" s="129"/>
      <c r="L489" s="66"/>
    </row>
    <row r="490" spans="2:12" ht="15" customHeight="1" x14ac:dyDescent="0.25">
      <c r="B490" s="49" t="s">
        <v>96</v>
      </c>
      <c r="C490" s="130" t="s">
        <v>95</v>
      </c>
      <c r="D490" s="131"/>
      <c r="E490" s="131"/>
      <c r="F490" s="131"/>
      <c r="G490" s="131"/>
      <c r="H490" s="132"/>
      <c r="I490" s="49" t="s">
        <v>0</v>
      </c>
      <c r="J490" s="49" t="s">
        <v>57</v>
      </c>
      <c r="K490" s="58" t="s">
        <v>11</v>
      </c>
      <c r="L490" s="66"/>
    </row>
    <row r="491" spans="2:12" ht="15" customHeight="1" x14ac:dyDescent="0.25">
      <c r="B491" s="52" t="s">
        <v>548</v>
      </c>
      <c r="C491" s="105"/>
      <c r="D491" s="105"/>
      <c r="E491" s="105"/>
      <c r="F491" s="105"/>
      <c r="G491" s="105"/>
      <c r="H491" s="105"/>
      <c r="I491" s="3">
        <v>0</v>
      </c>
      <c r="J491" s="4">
        <v>0</v>
      </c>
      <c r="K491" s="4">
        <v>0</v>
      </c>
      <c r="L491" s="66"/>
    </row>
    <row r="492" spans="2:12" ht="15" customHeight="1" x14ac:dyDescent="0.25">
      <c r="B492" s="52" t="s">
        <v>549</v>
      </c>
      <c r="C492" s="105"/>
      <c r="D492" s="105"/>
      <c r="E492" s="105"/>
      <c r="F492" s="105"/>
      <c r="G492" s="105"/>
      <c r="H492" s="105"/>
      <c r="I492" s="3">
        <v>0</v>
      </c>
      <c r="J492" s="4">
        <v>0</v>
      </c>
      <c r="K492" s="4">
        <v>0</v>
      </c>
      <c r="L492" s="66"/>
    </row>
    <row r="493" spans="2:12" ht="15" customHeight="1" x14ac:dyDescent="0.25">
      <c r="B493" s="52" t="s">
        <v>550</v>
      </c>
      <c r="C493" s="105"/>
      <c r="D493" s="105"/>
      <c r="E493" s="105"/>
      <c r="F493" s="105"/>
      <c r="G493" s="105"/>
      <c r="H493" s="105"/>
      <c r="I493" s="3">
        <v>0</v>
      </c>
      <c r="J493" s="4">
        <v>0</v>
      </c>
      <c r="K493" s="4">
        <v>0</v>
      </c>
      <c r="L493" s="66"/>
    </row>
    <row r="494" spans="2:12" ht="15" x14ac:dyDescent="0.25">
      <c r="B494" s="52" t="s">
        <v>551</v>
      </c>
      <c r="C494" s="105"/>
      <c r="D494" s="105"/>
      <c r="E494" s="105"/>
      <c r="F494" s="105"/>
      <c r="G494" s="105"/>
      <c r="H494" s="105"/>
      <c r="I494" s="3">
        <v>0</v>
      </c>
      <c r="J494" s="4">
        <v>0</v>
      </c>
      <c r="K494" s="4">
        <v>0</v>
      </c>
      <c r="L494" s="61"/>
    </row>
    <row r="495" spans="2:12" ht="15" x14ac:dyDescent="0.25">
      <c r="B495" s="52" t="s">
        <v>552</v>
      </c>
      <c r="C495" s="105" t="s">
        <v>148</v>
      </c>
      <c r="D495" s="105"/>
      <c r="E495" s="105"/>
      <c r="F495" s="105"/>
      <c r="G495" s="105"/>
      <c r="H495" s="105"/>
      <c r="I495" s="3">
        <v>0</v>
      </c>
      <c r="J495" s="4">
        <v>0</v>
      </c>
      <c r="K495" s="4">
        <v>0</v>
      </c>
      <c r="L495" s="61"/>
    </row>
    <row r="496" spans="2:12" ht="15" hidden="1" x14ac:dyDescent="0.25">
      <c r="B496" s="52" t="s">
        <v>553</v>
      </c>
      <c r="C496" s="105"/>
      <c r="D496" s="105"/>
      <c r="E496" s="105"/>
      <c r="F496" s="105"/>
      <c r="G496" s="105"/>
      <c r="H496" s="105"/>
      <c r="I496" s="3">
        <v>0</v>
      </c>
      <c r="J496" s="4">
        <v>0</v>
      </c>
      <c r="K496" s="4">
        <v>0</v>
      </c>
      <c r="L496" s="61"/>
    </row>
    <row r="497" spans="2:12" ht="15" hidden="1" x14ac:dyDescent="0.25">
      <c r="B497" s="52" t="s">
        <v>554</v>
      </c>
      <c r="C497" s="105"/>
      <c r="D497" s="105"/>
      <c r="E497" s="105"/>
      <c r="F497" s="105"/>
      <c r="G497" s="105"/>
      <c r="H497" s="105"/>
      <c r="I497" s="3">
        <v>0</v>
      </c>
      <c r="J497" s="4">
        <v>0</v>
      </c>
      <c r="K497" s="4">
        <v>0</v>
      </c>
      <c r="L497" s="61"/>
    </row>
    <row r="498" spans="2:12" ht="15" hidden="1" x14ac:dyDescent="0.25">
      <c r="B498" s="52" t="s">
        <v>555</v>
      </c>
      <c r="C498" s="105"/>
      <c r="D498" s="105"/>
      <c r="E498" s="105"/>
      <c r="F498" s="105"/>
      <c r="G498" s="105"/>
      <c r="H498" s="105"/>
      <c r="I498" s="3">
        <v>0</v>
      </c>
      <c r="J498" s="4">
        <v>0</v>
      </c>
      <c r="K498" s="4">
        <v>0</v>
      </c>
      <c r="L498" s="61"/>
    </row>
    <row r="499" spans="2:12" ht="15" hidden="1" x14ac:dyDescent="0.25">
      <c r="B499" s="52" t="s">
        <v>556</v>
      </c>
      <c r="C499" s="105"/>
      <c r="D499" s="105"/>
      <c r="E499" s="105"/>
      <c r="F499" s="105"/>
      <c r="G499" s="105"/>
      <c r="H499" s="105"/>
      <c r="I499" s="3">
        <v>0</v>
      </c>
      <c r="J499" s="4">
        <v>0</v>
      </c>
      <c r="K499" s="4">
        <v>0</v>
      </c>
      <c r="L499" s="61"/>
    </row>
    <row r="500" spans="2:12" ht="15" hidden="1" x14ac:dyDescent="0.25">
      <c r="B500" s="52" t="s">
        <v>557</v>
      </c>
      <c r="C500" s="105"/>
      <c r="D500" s="105"/>
      <c r="E500" s="105"/>
      <c r="F500" s="105"/>
      <c r="G500" s="105"/>
      <c r="H500" s="105"/>
      <c r="I500" s="3">
        <v>0</v>
      </c>
      <c r="J500" s="4">
        <v>0</v>
      </c>
      <c r="K500" s="4">
        <v>0</v>
      </c>
      <c r="L500" s="61"/>
    </row>
    <row r="501" spans="2:12" ht="15" hidden="1" x14ac:dyDescent="0.25">
      <c r="B501" s="52" t="s">
        <v>558</v>
      </c>
      <c r="C501" s="105"/>
      <c r="D501" s="105"/>
      <c r="E501" s="105"/>
      <c r="F501" s="105"/>
      <c r="G501" s="105"/>
      <c r="H501" s="105"/>
      <c r="I501" s="3">
        <v>0</v>
      </c>
      <c r="J501" s="4">
        <v>0</v>
      </c>
      <c r="K501" s="4">
        <v>0</v>
      </c>
      <c r="L501" s="61"/>
    </row>
    <row r="502" spans="2:12" ht="15" hidden="1" x14ac:dyDescent="0.25">
      <c r="B502" s="52" t="s">
        <v>559</v>
      </c>
      <c r="C502" s="105"/>
      <c r="D502" s="105"/>
      <c r="E502" s="105"/>
      <c r="F502" s="105"/>
      <c r="G502" s="105"/>
      <c r="H502" s="105"/>
      <c r="I502" s="3">
        <v>0</v>
      </c>
      <c r="J502" s="4">
        <v>0</v>
      </c>
      <c r="K502" s="4">
        <v>0</v>
      </c>
      <c r="L502" s="61"/>
    </row>
    <row r="503" spans="2:12" ht="15" hidden="1" x14ac:dyDescent="0.25">
      <c r="B503" s="52" t="s">
        <v>560</v>
      </c>
      <c r="C503" s="105"/>
      <c r="D503" s="105"/>
      <c r="E503" s="105"/>
      <c r="F503" s="105"/>
      <c r="G503" s="105"/>
      <c r="H503" s="105"/>
      <c r="I503" s="3">
        <v>0</v>
      </c>
      <c r="J503" s="4">
        <v>0</v>
      </c>
      <c r="K503" s="4">
        <v>0</v>
      </c>
      <c r="L503" s="61"/>
    </row>
    <row r="504" spans="2:12" ht="15" hidden="1" x14ac:dyDescent="0.25">
      <c r="B504" s="52" t="s">
        <v>561</v>
      </c>
      <c r="C504" s="105"/>
      <c r="D504" s="105"/>
      <c r="E504" s="105"/>
      <c r="F504" s="105"/>
      <c r="G504" s="105"/>
      <c r="H504" s="105"/>
      <c r="I504" s="3">
        <v>0</v>
      </c>
      <c r="J504" s="4">
        <v>0</v>
      </c>
      <c r="K504" s="4">
        <v>0</v>
      </c>
      <c r="L504" s="61"/>
    </row>
    <row r="505" spans="2:12" ht="15" hidden="1" x14ac:dyDescent="0.25">
      <c r="B505" s="52" t="s">
        <v>562</v>
      </c>
      <c r="C505" s="105"/>
      <c r="D505" s="105"/>
      <c r="E505" s="105"/>
      <c r="F505" s="105"/>
      <c r="G505" s="105"/>
      <c r="H505" s="105"/>
      <c r="I505" s="3">
        <v>0</v>
      </c>
      <c r="J505" s="4">
        <v>0</v>
      </c>
      <c r="K505" s="4">
        <v>0</v>
      </c>
      <c r="L505" s="61"/>
    </row>
    <row r="506" spans="2:12" ht="15" hidden="1" x14ac:dyDescent="0.25">
      <c r="B506" s="52" t="s">
        <v>563</v>
      </c>
      <c r="C506" s="105"/>
      <c r="D506" s="105"/>
      <c r="E506" s="105"/>
      <c r="F506" s="105"/>
      <c r="G506" s="105"/>
      <c r="H506" s="105"/>
      <c r="I506" s="3">
        <v>0</v>
      </c>
      <c r="J506" s="4">
        <v>0</v>
      </c>
      <c r="K506" s="4">
        <v>0</v>
      </c>
      <c r="L506" s="61"/>
    </row>
    <row r="507" spans="2:12" ht="15" hidden="1" x14ac:dyDescent="0.25">
      <c r="B507" s="52" t="s">
        <v>564</v>
      </c>
      <c r="C507" s="105"/>
      <c r="D507" s="105"/>
      <c r="E507" s="105"/>
      <c r="F507" s="105"/>
      <c r="G507" s="105"/>
      <c r="H507" s="105"/>
      <c r="I507" s="3">
        <v>0</v>
      </c>
      <c r="J507" s="4">
        <v>0</v>
      </c>
      <c r="K507" s="4">
        <v>0</v>
      </c>
      <c r="L507" s="61"/>
    </row>
    <row r="508" spans="2:12" ht="15" hidden="1" x14ac:dyDescent="0.25">
      <c r="B508" s="52" t="s">
        <v>565</v>
      </c>
      <c r="C508" s="105"/>
      <c r="D508" s="105"/>
      <c r="E508" s="105"/>
      <c r="F508" s="105"/>
      <c r="G508" s="105"/>
      <c r="H508" s="105"/>
      <c r="I508" s="3">
        <v>0</v>
      </c>
      <c r="J508" s="4">
        <v>0</v>
      </c>
      <c r="K508" s="4">
        <v>0</v>
      </c>
      <c r="L508" s="61"/>
    </row>
    <row r="509" spans="2:12" ht="15" hidden="1" x14ac:dyDescent="0.25">
      <c r="B509" s="52" t="s">
        <v>566</v>
      </c>
      <c r="C509" s="105"/>
      <c r="D509" s="105"/>
      <c r="E509" s="105"/>
      <c r="F509" s="105"/>
      <c r="G509" s="105"/>
      <c r="H509" s="105"/>
      <c r="I509" s="3">
        <v>0</v>
      </c>
      <c r="J509" s="4">
        <v>0</v>
      </c>
      <c r="K509" s="4">
        <v>0</v>
      </c>
      <c r="L509" s="61"/>
    </row>
    <row r="510" spans="2:12" ht="15" hidden="1" x14ac:dyDescent="0.25">
      <c r="B510" s="52" t="s">
        <v>567</v>
      </c>
      <c r="C510" s="105"/>
      <c r="D510" s="105"/>
      <c r="E510" s="105"/>
      <c r="F510" s="105"/>
      <c r="G510" s="105"/>
      <c r="H510" s="105"/>
      <c r="I510" s="3">
        <v>0</v>
      </c>
      <c r="J510" s="4">
        <v>0</v>
      </c>
      <c r="K510" s="4">
        <v>0</v>
      </c>
      <c r="L510" s="61"/>
    </row>
    <row r="511" spans="2:12" ht="15" hidden="1" x14ac:dyDescent="0.25">
      <c r="B511" s="52" t="s">
        <v>568</v>
      </c>
      <c r="C511" s="105"/>
      <c r="D511" s="105"/>
      <c r="E511" s="105"/>
      <c r="F511" s="105"/>
      <c r="G511" s="105"/>
      <c r="H511" s="105"/>
      <c r="I511" s="3">
        <v>0</v>
      </c>
      <c r="J511" s="4">
        <v>0</v>
      </c>
      <c r="K511" s="4">
        <v>0</v>
      </c>
      <c r="L511" s="61"/>
    </row>
    <row r="512" spans="2:12" ht="15" hidden="1" x14ac:dyDescent="0.25">
      <c r="B512" s="52" t="s">
        <v>569</v>
      </c>
      <c r="C512" s="105"/>
      <c r="D512" s="105"/>
      <c r="E512" s="105"/>
      <c r="F512" s="105"/>
      <c r="G512" s="105"/>
      <c r="H512" s="105"/>
      <c r="I512" s="3">
        <v>0</v>
      </c>
      <c r="J512" s="4">
        <v>0</v>
      </c>
      <c r="K512" s="4">
        <v>0</v>
      </c>
      <c r="L512" s="61"/>
    </row>
    <row r="513" spans="2:12" ht="15" hidden="1" x14ac:dyDescent="0.25">
      <c r="B513" s="52" t="s">
        <v>570</v>
      </c>
      <c r="C513" s="105"/>
      <c r="D513" s="105"/>
      <c r="E513" s="105"/>
      <c r="F513" s="105"/>
      <c r="G513" s="105"/>
      <c r="H513" s="105"/>
      <c r="I513" s="3">
        <v>0</v>
      </c>
      <c r="J513" s="4">
        <v>0</v>
      </c>
      <c r="K513" s="4">
        <v>0</v>
      </c>
      <c r="L513" s="61"/>
    </row>
    <row r="514" spans="2:12" ht="15" hidden="1" x14ac:dyDescent="0.25">
      <c r="B514" s="52" t="s">
        <v>571</v>
      </c>
      <c r="C514" s="105"/>
      <c r="D514" s="105"/>
      <c r="E514" s="105"/>
      <c r="F514" s="105"/>
      <c r="G514" s="105"/>
      <c r="H514" s="105"/>
      <c r="I514" s="3">
        <v>0</v>
      </c>
      <c r="J514" s="4">
        <v>0</v>
      </c>
      <c r="K514" s="4">
        <v>0</v>
      </c>
      <c r="L514" s="61"/>
    </row>
    <row r="515" spans="2:12" ht="15" hidden="1" x14ac:dyDescent="0.25">
      <c r="B515" s="52" t="s">
        <v>572</v>
      </c>
      <c r="C515" s="105"/>
      <c r="D515" s="105"/>
      <c r="E515" s="105"/>
      <c r="F515" s="105"/>
      <c r="G515" s="105"/>
      <c r="H515" s="105"/>
      <c r="I515" s="3">
        <v>0</v>
      </c>
      <c r="J515" s="4">
        <v>0</v>
      </c>
      <c r="K515" s="4">
        <v>0</v>
      </c>
      <c r="L515" s="61"/>
    </row>
    <row r="516" spans="2:12" ht="15" hidden="1" x14ac:dyDescent="0.25">
      <c r="B516" s="52" t="s">
        <v>573</v>
      </c>
      <c r="C516" s="105"/>
      <c r="D516" s="105"/>
      <c r="E516" s="105"/>
      <c r="F516" s="105"/>
      <c r="G516" s="105"/>
      <c r="H516" s="105"/>
      <c r="I516" s="3">
        <v>0</v>
      </c>
      <c r="J516" s="4">
        <v>0</v>
      </c>
      <c r="K516" s="4">
        <v>0</v>
      </c>
      <c r="L516" s="61"/>
    </row>
    <row r="517" spans="2:12" ht="15" hidden="1" x14ac:dyDescent="0.25">
      <c r="B517" s="52" t="s">
        <v>574</v>
      </c>
      <c r="C517" s="105"/>
      <c r="D517" s="105"/>
      <c r="E517" s="105"/>
      <c r="F517" s="105"/>
      <c r="G517" s="105"/>
      <c r="H517" s="105"/>
      <c r="I517" s="3">
        <v>0</v>
      </c>
      <c r="J517" s="4">
        <v>0</v>
      </c>
      <c r="K517" s="4">
        <v>0</v>
      </c>
      <c r="L517" s="61"/>
    </row>
    <row r="518" spans="2:12" ht="15" hidden="1" x14ac:dyDescent="0.25">
      <c r="B518" s="52" t="s">
        <v>575</v>
      </c>
      <c r="C518" s="105"/>
      <c r="D518" s="105"/>
      <c r="E518" s="105"/>
      <c r="F518" s="105"/>
      <c r="G518" s="105"/>
      <c r="H518" s="105"/>
      <c r="I518" s="3">
        <v>0</v>
      </c>
      <c r="J518" s="4">
        <v>0</v>
      </c>
      <c r="K518" s="4">
        <v>0</v>
      </c>
      <c r="L518" s="61"/>
    </row>
    <row r="519" spans="2:12" ht="15" hidden="1" x14ac:dyDescent="0.25">
      <c r="B519" s="52" t="s">
        <v>576</v>
      </c>
      <c r="C519" s="105"/>
      <c r="D519" s="105"/>
      <c r="E519" s="105"/>
      <c r="F519" s="105"/>
      <c r="G519" s="105"/>
      <c r="H519" s="105"/>
      <c r="I519" s="3">
        <v>0</v>
      </c>
      <c r="J519" s="4">
        <v>0</v>
      </c>
      <c r="K519" s="4">
        <v>0</v>
      </c>
      <c r="L519" s="61"/>
    </row>
    <row r="520" spans="2:12" ht="15" hidden="1" x14ac:dyDescent="0.25">
      <c r="B520" s="52" t="s">
        <v>577</v>
      </c>
      <c r="C520" s="105"/>
      <c r="D520" s="105"/>
      <c r="E520" s="105"/>
      <c r="F520" s="105"/>
      <c r="G520" s="105"/>
      <c r="H520" s="105"/>
      <c r="I520" s="3">
        <v>0</v>
      </c>
      <c r="J520" s="4">
        <v>0</v>
      </c>
      <c r="K520" s="4">
        <v>0</v>
      </c>
      <c r="L520" s="61"/>
    </row>
    <row r="521" spans="2:12" ht="15" hidden="1" x14ac:dyDescent="0.25">
      <c r="B521" s="52" t="s">
        <v>578</v>
      </c>
      <c r="C521" s="105"/>
      <c r="D521" s="105"/>
      <c r="E521" s="105"/>
      <c r="F521" s="105"/>
      <c r="G521" s="105"/>
      <c r="H521" s="105"/>
      <c r="I521" s="3">
        <v>0</v>
      </c>
      <c r="J521" s="4">
        <v>0</v>
      </c>
      <c r="K521" s="4">
        <v>0</v>
      </c>
      <c r="L521" s="61"/>
    </row>
    <row r="522" spans="2:12" ht="15" hidden="1" x14ac:dyDescent="0.25">
      <c r="B522" s="52" t="s">
        <v>579</v>
      </c>
      <c r="C522" s="105"/>
      <c r="D522" s="105"/>
      <c r="E522" s="105"/>
      <c r="F522" s="105"/>
      <c r="G522" s="105"/>
      <c r="H522" s="105"/>
      <c r="I522" s="3">
        <v>0</v>
      </c>
      <c r="J522" s="4">
        <v>0</v>
      </c>
      <c r="K522" s="4">
        <v>0</v>
      </c>
      <c r="L522" s="61"/>
    </row>
    <row r="523" spans="2:12" ht="15" hidden="1" x14ac:dyDescent="0.25">
      <c r="B523" s="52" t="s">
        <v>580</v>
      </c>
      <c r="C523" s="105"/>
      <c r="D523" s="105"/>
      <c r="E523" s="105"/>
      <c r="F523" s="105"/>
      <c r="G523" s="105"/>
      <c r="H523" s="105"/>
      <c r="I523" s="3">
        <v>0</v>
      </c>
      <c r="J523" s="4">
        <v>0</v>
      </c>
      <c r="K523" s="4">
        <v>0</v>
      </c>
      <c r="L523" s="61"/>
    </row>
    <row r="524" spans="2:12" ht="15" hidden="1" x14ac:dyDescent="0.25">
      <c r="B524" s="52" t="s">
        <v>581</v>
      </c>
      <c r="C524" s="105"/>
      <c r="D524" s="105"/>
      <c r="E524" s="105"/>
      <c r="F524" s="105"/>
      <c r="G524" s="105"/>
      <c r="H524" s="105"/>
      <c r="I524" s="3">
        <v>0</v>
      </c>
      <c r="J524" s="4">
        <v>0</v>
      </c>
      <c r="K524" s="4">
        <v>0</v>
      </c>
      <c r="L524" s="61"/>
    </row>
    <row r="525" spans="2:12" ht="15" hidden="1" x14ac:dyDescent="0.25">
      <c r="B525" s="52" t="s">
        <v>582</v>
      </c>
      <c r="C525" s="105"/>
      <c r="D525" s="105"/>
      <c r="E525" s="105"/>
      <c r="F525" s="105"/>
      <c r="G525" s="105"/>
      <c r="H525" s="105"/>
      <c r="I525" s="3">
        <v>0</v>
      </c>
      <c r="J525" s="4">
        <v>0</v>
      </c>
      <c r="K525" s="4">
        <v>0</v>
      </c>
      <c r="L525" s="61"/>
    </row>
    <row r="526" spans="2:12" ht="15" hidden="1" x14ac:dyDescent="0.25">
      <c r="B526" s="52" t="s">
        <v>583</v>
      </c>
      <c r="C526" s="105"/>
      <c r="D526" s="105"/>
      <c r="E526" s="105"/>
      <c r="F526" s="105"/>
      <c r="G526" s="105"/>
      <c r="H526" s="105"/>
      <c r="I526" s="3">
        <v>0</v>
      </c>
      <c r="J526" s="4">
        <v>0</v>
      </c>
      <c r="K526" s="4">
        <v>0</v>
      </c>
      <c r="L526" s="61"/>
    </row>
    <row r="527" spans="2:12" ht="15" hidden="1" x14ac:dyDescent="0.25">
      <c r="B527" s="52" t="s">
        <v>584</v>
      </c>
      <c r="C527" s="105"/>
      <c r="D527" s="105"/>
      <c r="E527" s="105"/>
      <c r="F527" s="105"/>
      <c r="G527" s="105"/>
      <c r="H527" s="105"/>
      <c r="I527" s="3">
        <v>0</v>
      </c>
      <c r="J527" s="4">
        <v>0</v>
      </c>
      <c r="K527" s="4">
        <v>0</v>
      </c>
      <c r="L527" s="61"/>
    </row>
    <row r="528" spans="2:12" ht="15" hidden="1" x14ac:dyDescent="0.25">
      <c r="B528" s="52" t="s">
        <v>585</v>
      </c>
      <c r="C528" s="105"/>
      <c r="D528" s="105"/>
      <c r="E528" s="105"/>
      <c r="F528" s="105"/>
      <c r="G528" s="105"/>
      <c r="H528" s="105"/>
      <c r="I528" s="3">
        <v>0</v>
      </c>
      <c r="J528" s="4">
        <v>0</v>
      </c>
      <c r="K528" s="4">
        <v>0</v>
      </c>
      <c r="L528" s="61"/>
    </row>
    <row r="529" spans="2:12" ht="15" hidden="1" x14ac:dyDescent="0.25">
      <c r="B529" s="52" t="s">
        <v>586</v>
      </c>
      <c r="C529" s="105"/>
      <c r="D529" s="105"/>
      <c r="E529" s="105"/>
      <c r="F529" s="105"/>
      <c r="G529" s="105"/>
      <c r="H529" s="105"/>
      <c r="I529" s="3">
        <v>0</v>
      </c>
      <c r="J529" s="4">
        <v>0</v>
      </c>
      <c r="K529" s="4">
        <v>0</v>
      </c>
      <c r="L529" s="61"/>
    </row>
    <row r="530" spans="2:12" ht="15" hidden="1" x14ac:dyDescent="0.25">
      <c r="B530" s="52" t="s">
        <v>587</v>
      </c>
      <c r="C530" s="105"/>
      <c r="D530" s="105"/>
      <c r="E530" s="105"/>
      <c r="F530" s="105"/>
      <c r="G530" s="105"/>
      <c r="H530" s="105"/>
      <c r="I530" s="3">
        <v>0</v>
      </c>
      <c r="J530" s="4">
        <v>0</v>
      </c>
      <c r="K530" s="4">
        <v>0</v>
      </c>
      <c r="L530" s="61"/>
    </row>
    <row r="531" spans="2:12" ht="15" hidden="1" x14ac:dyDescent="0.25">
      <c r="B531" s="52" t="s">
        <v>588</v>
      </c>
      <c r="C531" s="105"/>
      <c r="D531" s="105"/>
      <c r="E531" s="105"/>
      <c r="F531" s="105"/>
      <c r="G531" s="105"/>
      <c r="H531" s="105"/>
      <c r="I531" s="3">
        <v>0</v>
      </c>
      <c r="J531" s="4">
        <v>0</v>
      </c>
      <c r="K531" s="4">
        <v>0</v>
      </c>
      <c r="L531" s="61"/>
    </row>
    <row r="532" spans="2:12" ht="15" hidden="1" x14ac:dyDescent="0.25">
      <c r="B532" s="52" t="s">
        <v>589</v>
      </c>
      <c r="C532" s="105"/>
      <c r="D532" s="105"/>
      <c r="E532" s="105"/>
      <c r="F532" s="105"/>
      <c r="G532" s="105"/>
      <c r="H532" s="105"/>
      <c r="I532" s="3">
        <v>0</v>
      </c>
      <c r="J532" s="4">
        <v>0</v>
      </c>
      <c r="K532" s="4">
        <v>0</v>
      </c>
      <c r="L532" s="61"/>
    </row>
    <row r="533" spans="2:12" ht="15" hidden="1" x14ac:dyDescent="0.25">
      <c r="B533" s="52" t="s">
        <v>590</v>
      </c>
      <c r="C533" s="105"/>
      <c r="D533" s="105"/>
      <c r="E533" s="105"/>
      <c r="F533" s="105"/>
      <c r="G533" s="105"/>
      <c r="H533" s="105"/>
      <c r="I533" s="3">
        <v>0</v>
      </c>
      <c r="J533" s="4">
        <v>0</v>
      </c>
      <c r="K533" s="4">
        <v>0</v>
      </c>
      <c r="L533" s="61"/>
    </row>
    <row r="534" spans="2:12" ht="15" hidden="1" x14ac:dyDescent="0.25">
      <c r="B534" s="52" t="s">
        <v>591</v>
      </c>
      <c r="C534" s="105"/>
      <c r="D534" s="105"/>
      <c r="E534" s="105"/>
      <c r="F534" s="105"/>
      <c r="G534" s="105"/>
      <c r="H534" s="105"/>
      <c r="I534" s="3">
        <v>0</v>
      </c>
      <c r="J534" s="4">
        <v>0</v>
      </c>
      <c r="K534" s="4">
        <v>0</v>
      </c>
      <c r="L534" s="61"/>
    </row>
    <row r="535" spans="2:12" ht="15" hidden="1" x14ac:dyDescent="0.25">
      <c r="B535" s="52" t="s">
        <v>592</v>
      </c>
      <c r="C535" s="105"/>
      <c r="D535" s="105"/>
      <c r="E535" s="105"/>
      <c r="F535" s="105"/>
      <c r="G535" s="105"/>
      <c r="H535" s="105"/>
      <c r="I535" s="3">
        <v>0</v>
      </c>
      <c r="J535" s="4">
        <v>0</v>
      </c>
      <c r="K535" s="4">
        <v>0</v>
      </c>
      <c r="L535" s="61"/>
    </row>
    <row r="536" spans="2:12" ht="15" hidden="1" x14ac:dyDescent="0.25">
      <c r="B536" s="52" t="s">
        <v>593</v>
      </c>
      <c r="C536" s="105"/>
      <c r="D536" s="105"/>
      <c r="E536" s="105"/>
      <c r="F536" s="105"/>
      <c r="G536" s="105"/>
      <c r="H536" s="105"/>
      <c r="I536" s="3">
        <v>0</v>
      </c>
      <c r="J536" s="4">
        <v>0</v>
      </c>
      <c r="K536" s="4">
        <v>0</v>
      </c>
      <c r="L536" s="61"/>
    </row>
    <row r="537" spans="2:12" ht="15" hidden="1" x14ac:dyDescent="0.25">
      <c r="B537" s="52" t="s">
        <v>594</v>
      </c>
      <c r="C537" s="105"/>
      <c r="D537" s="105"/>
      <c r="E537" s="105"/>
      <c r="F537" s="105"/>
      <c r="G537" s="105"/>
      <c r="H537" s="105"/>
      <c r="I537" s="3">
        <v>0</v>
      </c>
      <c r="J537" s="4">
        <v>0</v>
      </c>
      <c r="K537" s="4">
        <v>0</v>
      </c>
      <c r="L537" s="61"/>
    </row>
    <row r="538" spans="2:12" ht="15" hidden="1" x14ac:dyDescent="0.25">
      <c r="B538" s="52" t="s">
        <v>595</v>
      </c>
      <c r="C538" s="105"/>
      <c r="D538" s="105"/>
      <c r="E538" s="105"/>
      <c r="F538" s="105"/>
      <c r="G538" s="105"/>
      <c r="H538" s="105"/>
      <c r="I538" s="3">
        <v>0</v>
      </c>
      <c r="J538" s="4">
        <v>0</v>
      </c>
      <c r="K538" s="4">
        <v>0</v>
      </c>
      <c r="L538" s="61"/>
    </row>
    <row r="539" spans="2:12" ht="15" hidden="1" x14ac:dyDescent="0.25">
      <c r="B539" s="52" t="s">
        <v>596</v>
      </c>
      <c r="C539" s="105"/>
      <c r="D539" s="105"/>
      <c r="E539" s="105"/>
      <c r="F539" s="105"/>
      <c r="G539" s="105"/>
      <c r="H539" s="105"/>
      <c r="I539" s="3">
        <v>0</v>
      </c>
      <c r="J539" s="4">
        <v>0</v>
      </c>
      <c r="K539" s="4">
        <v>0</v>
      </c>
      <c r="L539" s="61"/>
    </row>
    <row r="540" spans="2:12" ht="15" hidden="1" x14ac:dyDescent="0.25">
      <c r="B540" s="52" t="s">
        <v>597</v>
      </c>
      <c r="C540" s="106" t="s">
        <v>149</v>
      </c>
      <c r="D540" s="106"/>
      <c r="E540" s="106"/>
      <c r="F540" s="106"/>
      <c r="G540" s="106"/>
      <c r="H540" s="106"/>
      <c r="I540" s="3">
        <v>0</v>
      </c>
      <c r="J540" s="4">
        <v>0</v>
      </c>
      <c r="K540" s="4">
        <v>0</v>
      </c>
      <c r="L540" s="61"/>
    </row>
    <row r="541" spans="2:12" ht="15" customHeight="1" x14ac:dyDescent="0.25">
      <c r="B541" s="100" t="s">
        <v>1158</v>
      </c>
      <c r="C541" s="100"/>
      <c r="D541" s="100"/>
      <c r="E541" s="100"/>
      <c r="F541" s="100"/>
      <c r="G541" s="100"/>
      <c r="H541" s="100"/>
      <c r="I541" s="62">
        <f>SUM(I491:I540)</f>
        <v>0</v>
      </c>
      <c r="J541" s="62">
        <f t="shared" ref="J541" si="8">SUM(J491:J540)</f>
        <v>0</v>
      </c>
      <c r="K541" s="62">
        <f>SUM(K491:K540)</f>
        <v>0</v>
      </c>
      <c r="L541" s="63"/>
    </row>
    <row r="542" spans="2:12" x14ac:dyDescent="0.25">
      <c r="B542" s="46"/>
      <c r="C542" s="46"/>
      <c r="D542" s="46"/>
      <c r="E542" s="46"/>
      <c r="F542" s="46"/>
      <c r="G542" s="46"/>
      <c r="H542" s="46"/>
      <c r="I542" s="65"/>
      <c r="J542" s="65"/>
      <c r="K542" s="65"/>
    </row>
    <row r="543" spans="2:12" ht="30" customHeight="1" x14ac:dyDescent="0.25">
      <c r="B543" s="129" t="s">
        <v>81</v>
      </c>
      <c r="C543" s="129"/>
      <c r="D543" s="129"/>
      <c r="E543" s="129"/>
      <c r="F543" s="129"/>
      <c r="G543" s="129"/>
      <c r="H543" s="129"/>
      <c r="I543" s="129"/>
      <c r="J543" s="129"/>
      <c r="K543" s="129"/>
      <c r="L543" s="66"/>
    </row>
    <row r="544" spans="2:12" ht="15" customHeight="1" x14ac:dyDescent="0.25">
      <c r="B544" s="49" t="s">
        <v>96</v>
      </c>
      <c r="C544" s="130" t="s">
        <v>95</v>
      </c>
      <c r="D544" s="131"/>
      <c r="E544" s="131"/>
      <c r="F544" s="131"/>
      <c r="G544" s="131"/>
      <c r="H544" s="132"/>
      <c r="I544" s="49" t="s">
        <v>0</v>
      </c>
      <c r="J544" s="49" t="s">
        <v>57</v>
      </c>
      <c r="K544" s="58" t="s">
        <v>11</v>
      </c>
      <c r="L544" s="66"/>
    </row>
    <row r="545" spans="2:12" ht="15" customHeight="1" x14ac:dyDescent="0.25">
      <c r="B545" s="52" t="s">
        <v>598</v>
      </c>
      <c r="C545" s="105"/>
      <c r="D545" s="105"/>
      <c r="E545" s="105"/>
      <c r="F545" s="105"/>
      <c r="G545" s="105"/>
      <c r="H545" s="105"/>
      <c r="I545" s="3">
        <v>0</v>
      </c>
      <c r="J545" s="4">
        <v>0</v>
      </c>
      <c r="K545" s="4">
        <v>0</v>
      </c>
      <c r="L545" s="66"/>
    </row>
    <row r="546" spans="2:12" ht="15" customHeight="1" x14ac:dyDescent="0.25">
      <c r="B546" s="52" t="s">
        <v>599</v>
      </c>
      <c r="C546" s="105"/>
      <c r="D546" s="105"/>
      <c r="E546" s="105"/>
      <c r="F546" s="105"/>
      <c r="G546" s="105"/>
      <c r="H546" s="105"/>
      <c r="I546" s="3">
        <v>0</v>
      </c>
      <c r="J546" s="4">
        <v>0</v>
      </c>
      <c r="K546" s="4">
        <v>0</v>
      </c>
      <c r="L546" s="66"/>
    </row>
    <row r="547" spans="2:12" ht="15" customHeight="1" x14ac:dyDescent="0.25">
      <c r="B547" s="52" t="s">
        <v>600</v>
      </c>
      <c r="C547" s="105"/>
      <c r="D547" s="105"/>
      <c r="E547" s="105"/>
      <c r="F547" s="105"/>
      <c r="G547" s="105"/>
      <c r="H547" s="105"/>
      <c r="I547" s="3">
        <v>0</v>
      </c>
      <c r="J547" s="4">
        <v>0</v>
      </c>
      <c r="K547" s="4">
        <v>0</v>
      </c>
      <c r="L547" s="66"/>
    </row>
    <row r="548" spans="2:12" ht="15" x14ac:dyDescent="0.25">
      <c r="B548" s="52" t="s">
        <v>601</v>
      </c>
      <c r="C548" s="105"/>
      <c r="D548" s="105"/>
      <c r="E548" s="105"/>
      <c r="F548" s="105"/>
      <c r="G548" s="105"/>
      <c r="H548" s="105"/>
      <c r="I548" s="3">
        <v>0</v>
      </c>
      <c r="J548" s="4">
        <v>0</v>
      </c>
      <c r="K548" s="4">
        <v>0</v>
      </c>
      <c r="L548" s="61"/>
    </row>
    <row r="549" spans="2:12" ht="15" x14ac:dyDescent="0.25">
      <c r="B549" s="52" t="s">
        <v>602</v>
      </c>
      <c r="C549" s="105" t="s">
        <v>148</v>
      </c>
      <c r="D549" s="105"/>
      <c r="E549" s="105"/>
      <c r="F549" s="105"/>
      <c r="G549" s="105"/>
      <c r="H549" s="105"/>
      <c r="I549" s="3">
        <v>0</v>
      </c>
      <c r="J549" s="4">
        <v>0</v>
      </c>
      <c r="K549" s="4">
        <v>0</v>
      </c>
      <c r="L549" s="61"/>
    </row>
    <row r="550" spans="2:12" ht="15" hidden="1" x14ac:dyDescent="0.25">
      <c r="B550" s="52" t="s">
        <v>603</v>
      </c>
      <c r="C550" s="105"/>
      <c r="D550" s="105"/>
      <c r="E550" s="105"/>
      <c r="F550" s="105"/>
      <c r="G550" s="105"/>
      <c r="H550" s="105"/>
      <c r="I550" s="3">
        <v>0</v>
      </c>
      <c r="J550" s="4">
        <v>0</v>
      </c>
      <c r="K550" s="4">
        <v>0</v>
      </c>
      <c r="L550" s="61"/>
    </row>
    <row r="551" spans="2:12" ht="15" hidden="1" x14ac:dyDescent="0.25">
      <c r="B551" s="52" t="s">
        <v>604</v>
      </c>
      <c r="C551" s="105"/>
      <c r="D551" s="105"/>
      <c r="E551" s="105"/>
      <c r="F551" s="105"/>
      <c r="G551" s="105"/>
      <c r="H551" s="105"/>
      <c r="I551" s="3">
        <v>0</v>
      </c>
      <c r="J551" s="4">
        <v>0</v>
      </c>
      <c r="K551" s="4">
        <v>0</v>
      </c>
      <c r="L551" s="61"/>
    </row>
    <row r="552" spans="2:12" ht="15" hidden="1" x14ac:dyDescent="0.25">
      <c r="B552" s="52" t="s">
        <v>605</v>
      </c>
      <c r="C552" s="105"/>
      <c r="D552" s="105"/>
      <c r="E552" s="105"/>
      <c r="F552" s="105"/>
      <c r="G552" s="105"/>
      <c r="H552" s="105"/>
      <c r="I552" s="3">
        <v>0</v>
      </c>
      <c r="J552" s="4">
        <v>0</v>
      </c>
      <c r="K552" s="4">
        <v>0</v>
      </c>
      <c r="L552" s="61"/>
    </row>
    <row r="553" spans="2:12" ht="15" hidden="1" x14ac:dyDescent="0.25">
      <c r="B553" s="52" t="s">
        <v>606</v>
      </c>
      <c r="C553" s="105"/>
      <c r="D553" s="105"/>
      <c r="E553" s="105"/>
      <c r="F553" s="105"/>
      <c r="G553" s="105"/>
      <c r="H553" s="105"/>
      <c r="I553" s="3">
        <v>0</v>
      </c>
      <c r="J553" s="4">
        <v>0</v>
      </c>
      <c r="K553" s="4">
        <v>0</v>
      </c>
      <c r="L553" s="61"/>
    </row>
    <row r="554" spans="2:12" ht="15" hidden="1" x14ac:dyDescent="0.25">
      <c r="B554" s="52" t="s">
        <v>607</v>
      </c>
      <c r="C554" s="105"/>
      <c r="D554" s="105"/>
      <c r="E554" s="105"/>
      <c r="F554" s="105"/>
      <c r="G554" s="105"/>
      <c r="H554" s="105"/>
      <c r="I554" s="3">
        <v>0</v>
      </c>
      <c r="J554" s="4">
        <v>0</v>
      </c>
      <c r="K554" s="4">
        <v>0</v>
      </c>
      <c r="L554" s="61"/>
    </row>
    <row r="555" spans="2:12" ht="15" hidden="1" x14ac:dyDescent="0.25">
      <c r="B555" s="52" t="s">
        <v>608</v>
      </c>
      <c r="C555" s="105"/>
      <c r="D555" s="105"/>
      <c r="E555" s="105"/>
      <c r="F555" s="105"/>
      <c r="G555" s="105"/>
      <c r="H555" s="105"/>
      <c r="I555" s="3">
        <v>0</v>
      </c>
      <c r="J555" s="4">
        <v>0</v>
      </c>
      <c r="K555" s="4">
        <v>0</v>
      </c>
      <c r="L555" s="61"/>
    </row>
    <row r="556" spans="2:12" ht="15" hidden="1" x14ac:dyDescent="0.25">
      <c r="B556" s="52" t="s">
        <v>609</v>
      </c>
      <c r="C556" s="105"/>
      <c r="D556" s="105"/>
      <c r="E556" s="105"/>
      <c r="F556" s="105"/>
      <c r="G556" s="105"/>
      <c r="H556" s="105"/>
      <c r="I556" s="3">
        <v>0</v>
      </c>
      <c r="J556" s="4">
        <v>0</v>
      </c>
      <c r="K556" s="4">
        <v>0</v>
      </c>
      <c r="L556" s="61"/>
    </row>
    <row r="557" spans="2:12" ht="15" hidden="1" x14ac:dyDescent="0.25">
      <c r="B557" s="52" t="s">
        <v>610</v>
      </c>
      <c r="C557" s="105"/>
      <c r="D557" s="105"/>
      <c r="E557" s="105"/>
      <c r="F557" s="105"/>
      <c r="G557" s="105"/>
      <c r="H557" s="105"/>
      <c r="I557" s="3">
        <v>0</v>
      </c>
      <c r="J557" s="4">
        <v>0</v>
      </c>
      <c r="K557" s="4">
        <v>0</v>
      </c>
      <c r="L557" s="61"/>
    </row>
    <row r="558" spans="2:12" ht="15" hidden="1" x14ac:dyDescent="0.25">
      <c r="B558" s="52" t="s">
        <v>611</v>
      </c>
      <c r="C558" s="105"/>
      <c r="D558" s="105"/>
      <c r="E558" s="105"/>
      <c r="F558" s="105"/>
      <c r="G558" s="105"/>
      <c r="H558" s="105"/>
      <c r="I558" s="3">
        <v>0</v>
      </c>
      <c r="J558" s="4">
        <v>0</v>
      </c>
      <c r="K558" s="4">
        <v>0</v>
      </c>
      <c r="L558" s="61"/>
    </row>
    <row r="559" spans="2:12" ht="15" hidden="1" x14ac:dyDescent="0.25">
      <c r="B559" s="52" t="s">
        <v>612</v>
      </c>
      <c r="C559" s="105"/>
      <c r="D559" s="105"/>
      <c r="E559" s="105"/>
      <c r="F559" s="105"/>
      <c r="G559" s="105"/>
      <c r="H559" s="105"/>
      <c r="I559" s="3">
        <v>0</v>
      </c>
      <c r="J559" s="4">
        <v>0</v>
      </c>
      <c r="K559" s="4">
        <v>0</v>
      </c>
      <c r="L559" s="61"/>
    </row>
    <row r="560" spans="2:12" ht="15" hidden="1" x14ac:dyDescent="0.25">
      <c r="B560" s="52" t="s">
        <v>613</v>
      </c>
      <c r="C560" s="105"/>
      <c r="D560" s="105"/>
      <c r="E560" s="105"/>
      <c r="F560" s="105"/>
      <c r="G560" s="105"/>
      <c r="H560" s="105"/>
      <c r="I560" s="3">
        <v>0</v>
      </c>
      <c r="J560" s="4">
        <v>0</v>
      </c>
      <c r="K560" s="4">
        <v>0</v>
      </c>
      <c r="L560" s="61"/>
    </row>
    <row r="561" spans="2:12" ht="15" hidden="1" x14ac:dyDescent="0.25">
      <c r="B561" s="52" t="s">
        <v>614</v>
      </c>
      <c r="C561" s="105"/>
      <c r="D561" s="105"/>
      <c r="E561" s="105"/>
      <c r="F561" s="105"/>
      <c r="G561" s="105"/>
      <c r="H561" s="105"/>
      <c r="I561" s="3">
        <v>0</v>
      </c>
      <c r="J561" s="4">
        <v>0</v>
      </c>
      <c r="K561" s="4">
        <v>0</v>
      </c>
      <c r="L561" s="61"/>
    </row>
    <row r="562" spans="2:12" ht="15" hidden="1" x14ac:dyDescent="0.25">
      <c r="B562" s="52" t="s">
        <v>615</v>
      </c>
      <c r="C562" s="105"/>
      <c r="D562" s="105"/>
      <c r="E562" s="105"/>
      <c r="F562" s="105"/>
      <c r="G562" s="105"/>
      <c r="H562" s="105"/>
      <c r="I562" s="3">
        <v>0</v>
      </c>
      <c r="J562" s="4">
        <v>0</v>
      </c>
      <c r="K562" s="4">
        <v>0</v>
      </c>
      <c r="L562" s="61"/>
    </row>
    <row r="563" spans="2:12" ht="15" hidden="1" x14ac:dyDescent="0.25">
      <c r="B563" s="52" t="s">
        <v>616</v>
      </c>
      <c r="C563" s="105"/>
      <c r="D563" s="105"/>
      <c r="E563" s="105"/>
      <c r="F563" s="105"/>
      <c r="G563" s="105"/>
      <c r="H563" s="105"/>
      <c r="I563" s="3">
        <v>0</v>
      </c>
      <c r="J563" s="4">
        <v>0</v>
      </c>
      <c r="K563" s="4">
        <v>0</v>
      </c>
      <c r="L563" s="61"/>
    </row>
    <row r="564" spans="2:12" ht="15" hidden="1" x14ac:dyDescent="0.25">
      <c r="B564" s="52" t="s">
        <v>617</v>
      </c>
      <c r="C564" s="105"/>
      <c r="D564" s="105"/>
      <c r="E564" s="105"/>
      <c r="F564" s="105"/>
      <c r="G564" s="105"/>
      <c r="H564" s="105"/>
      <c r="I564" s="3">
        <v>0</v>
      </c>
      <c r="J564" s="4">
        <v>0</v>
      </c>
      <c r="K564" s="4">
        <v>0</v>
      </c>
      <c r="L564" s="61"/>
    </row>
    <row r="565" spans="2:12" ht="15" hidden="1" x14ac:dyDescent="0.25">
      <c r="B565" s="52" t="s">
        <v>618</v>
      </c>
      <c r="C565" s="105"/>
      <c r="D565" s="105"/>
      <c r="E565" s="105"/>
      <c r="F565" s="105"/>
      <c r="G565" s="105"/>
      <c r="H565" s="105"/>
      <c r="I565" s="3">
        <v>0</v>
      </c>
      <c r="J565" s="4">
        <v>0</v>
      </c>
      <c r="K565" s="4">
        <v>0</v>
      </c>
      <c r="L565" s="61"/>
    </row>
    <row r="566" spans="2:12" ht="15" hidden="1" x14ac:dyDescent="0.25">
      <c r="B566" s="52" t="s">
        <v>619</v>
      </c>
      <c r="C566" s="105"/>
      <c r="D566" s="105"/>
      <c r="E566" s="105"/>
      <c r="F566" s="105"/>
      <c r="G566" s="105"/>
      <c r="H566" s="105"/>
      <c r="I566" s="3">
        <v>0</v>
      </c>
      <c r="J566" s="4">
        <v>0</v>
      </c>
      <c r="K566" s="4">
        <v>0</v>
      </c>
      <c r="L566" s="61"/>
    </row>
    <row r="567" spans="2:12" ht="15" hidden="1" x14ac:dyDescent="0.25">
      <c r="B567" s="52" t="s">
        <v>620</v>
      </c>
      <c r="C567" s="105"/>
      <c r="D567" s="105"/>
      <c r="E567" s="105"/>
      <c r="F567" s="105"/>
      <c r="G567" s="105"/>
      <c r="H567" s="105"/>
      <c r="I567" s="3">
        <v>0</v>
      </c>
      <c r="J567" s="4">
        <v>0</v>
      </c>
      <c r="K567" s="4">
        <v>0</v>
      </c>
      <c r="L567" s="61"/>
    </row>
    <row r="568" spans="2:12" ht="15" hidden="1" x14ac:dyDescent="0.25">
      <c r="B568" s="52" t="s">
        <v>621</v>
      </c>
      <c r="C568" s="105"/>
      <c r="D568" s="105"/>
      <c r="E568" s="105"/>
      <c r="F568" s="105"/>
      <c r="G568" s="105"/>
      <c r="H568" s="105"/>
      <c r="I568" s="3">
        <v>0</v>
      </c>
      <c r="J568" s="4">
        <v>0</v>
      </c>
      <c r="K568" s="4">
        <v>0</v>
      </c>
      <c r="L568" s="61"/>
    </row>
    <row r="569" spans="2:12" ht="15" hidden="1" x14ac:dyDescent="0.25">
      <c r="B569" s="52" t="s">
        <v>622</v>
      </c>
      <c r="C569" s="105"/>
      <c r="D569" s="105"/>
      <c r="E569" s="105"/>
      <c r="F569" s="105"/>
      <c r="G569" s="105"/>
      <c r="H569" s="105"/>
      <c r="I569" s="3">
        <v>0</v>
      </c>
      <c r="J569" s="4">
        <v>0</v>
      </c>
      <c r="K569" s="4">
        <v>0</v>
      </c>
      <c r="L569" s="61"/>
    </row>
    <row r="570" spans="2:12" ht="15" hidden="1" x14ac:dyDescent="0.25">
      <c r="B570" s="52" t="s">
        <v>623</v>
      </c>
      <c r="C570" s="105"/>
      <c r="D570" s="105"/>
      <c r="E570" s="105"/>
      <c r="F570" s="105"/>
      <c r="G570" s="105"/>
      <c r="H570" s="105"/>
      <c r="I570" s="3">
        <v>0</v>
      </c>
      <c r="J570" s="4">
        <v>0</v>
      </c>
      <c r="K570" s="4">
        <v>0</v>
      </c>
      <c r="L570" s="61"/>
    </row>
    <row r="571" spans="2:12" ht="15" hidden="1" x14ac:dyDescent="0.25">
      <c r="B571" s="52" t="s">
        <v>624</v>
      </c>
      <c r="C571" s="105"/>
      <c r="D571" s="105"/>
      <c r="E571" s="105"/>
      <c r="F571" s="105"/>
      <c r="G571" s="105"/>
      <c r="H571" s="105"/>
      <c r="I571" s="3">
        <v>0</v>
      </c>
      <c r="J571" s="4">
        <v>0</v>
      </c>
      <c r="K571" s="4">
        <v>0</v>
      </c>
      <c r="L571" s="61"/>
    </row>
    <row r="572" spans="2:12" ht="15" hidden="1" x14ac:dyDescent="0.25">
      <c r="B572" s="52" t="s">
        <v>625</v>
      </c>
      <c r="C572" s="105"/>
      <c r="D572" s="105"/>
      <c r="E572" s="105"/>
      <c r="F572" s="105"/>
      <c r="G572" s="105"/>
      <c r="H572" s="105"/>
      <c r="I572" s="3">
        <v>0</v>
      </c>
      <c r="J572" s="4">
        <v>0</v>
      </c>
      <c r="K572" s="4">
        <v>0</v>
      </c>
      <c r="L572" s="61"/>
    </row>
    <row r="573" spans="2:12" ht="15" hidden="1" x14ac:dyDescent="0.25">
      <c r="B573" s="52" t="s">
        <v>626</v>
      </c>
      <c r="C573" s="105"/>
      <c r="D573" s="105"/>
      <c r="E573" s="105"/>
      <c r="F573" s="105"/>
      <c r="G573" s="105"/>
      <c r="H573" s="105"/>
      <c r="I573" s="3">
        <v>0</v>
      </c>
      <c r="J573" s="4">
        <v>0</v>
      </c>
      <c r="K573" s="4">
        <v>0</v>
      </c>
      <c r="L573" s="61"/>
    </row>
    <row r="574" spans="2:12" ht="15" hidden="1" x14ac:dyDescent="0.25">
      <c r="B574" s="52" t="s">
        <v>627</v>
      </c>
      <c r="C574" s="105"/>
      <c r="D574" s="105"/>
      <c r="E574" s="105"/>
      <c r="F574" s="105"/>
      <c r="G574" s="105"/>
      <c r="H574" s="105"/>
      <c r="I574" s="3">
        <v>0</v>
      </c>
      <c r="J574" s="4">
        <v>0</v>
      </c>
      <c r="K574" s="4">
        <v>0</v>
      </c>
      <c r="L574" s="61"/>
    </row>
    <row r="575" spans="2:12" ht="15" hidden="1" x14ac:dyDescent="0.25">
      <c r="B575" s="52" t="s">
        <v>628</v>
      </c>
      <c r="C575" s="105"/>
      <c r="D575" s="105"/>
      <c r="E575" s="105"/>
      <c r="F575" s="105"/>
      <c r="G575" s="105"/>
      <c r="H575" s="105"/>
      <c r="I575" s="3">
        <v>0</v>
      </c>
      <c r="J575" s="4">
        <v>0</v>
      </c>
      <c r="K575" s="4">
        <v>0</v>
      </c>
      <c r="L575" s="61"/>
    </row>
    <row r="576" spans="2:12" ht="15" hidden="1" x14ac:dyDescent="0.25">
      <c r="B576" s="52" t="s">
        <v>629</v>
      </c>
      <c r="C576" s="105"/>
      <c r="D576" s="105"/>
      <c r="E576" s="105"/>
      <c r="F576" s="105"/>
      <c r="G576" s="105"/>
      <c r="H576" s="105"/>
      <c r="I576" s="3">
        <v>0</v>
      </c>
      <c r="J576" s="4">
        <v>0</v>
      </c>
      <c r="K576" s="4">
        <v>0</v>
      </c>
      <c r="L576" s="61"/>
    </row>
    <row r="577" spans="2:12" ht="15" hidden="1" x14ac:dyDescent="0.25">
      <c r="B577" s="52" t="s">
        <v>630</v>
      </c>
      <c r="C577" s="105"/>
      <c r="D577" s="105"/>
      <c r="E577" s="105"/>
      <c r="F577" s="105"/>
      <c r="G577" s="105"/>
      <c r="H577" s="105"/>
      <c r="I577" s="3">
        <v>0</v>
      </c>
      <c r="J577" s="4">
        <v>0</v>
      </c>
      <c r="K577" s="4">
        <v>0</v>
      </c>
      <c r="L577" s="61"/>
    </row>
    <row r="578" spans="2:12" ht="15" hidden="1" x14ac:dyDescent="0.25">
      <c r="B578" s="52" t="s">
        <v>631</v>
      </c>
      <c r="C578" s="105"/>
      <c r="D578" s="105"/>
      <c r="E578" s="105"/>
      <c r="F578" s="105"/>
      <c r="G578" s="105"/>
      <c r="H578" s="105"/>
      <c r="I578" s="3">
        <v>0</v>
      </c>
      <c r="J578" s="4">
        <v>0</v>
      </c>
      <c r="K578" s="4">
        <v>0</v>
      </c>
      <c r="L578" s="61"/>
    </row>
    <row r="579" spans="2:12" ht="15" hidden="1" x14ac:dyDescent="0.25">
      <c r="B579" s="52" t="s">
        <v>632</v>
      </c>
      <c r="C579" s="105"/>
      <c r="D579" s="105"/>
      <c r="E579" s="105"/>
      <c r="F579" s="105"/>
      <c r="G579" s="105"/>
      <c r="H579" s="105"/>
      <c r="I579" s="3">
        <v>0</v>
      </c>
      <c r="J579" s="4">
        <v>0</v>
      </c>
      <c r="K579" s="4">
        <v>0</v>
      </c>
      <c r="L579" s="61"/>
    </row>
    <row r="580" spans="2:12" ht="15" hidden="1" x14ac:dyDescent="0.25">
      <c r="B580" s="52" t="s">
        <v>633</v>
      </c>
      <c r="C580" s="105"/>
      <c r="D580" s="105"/>
      <c r="E580" s="105"/>
      <c r="F580" s="105"/>
      <c r="G580" s="105"/>
      <c r="H580" s="105"/>
      <c r="I580" s="3">
        <v>0</v>
      </c>
      <c r="J580" s="4">
        <v>0</v>
      </c>
      <c r="K580" s="4">
        <v>0</v>
      </c>
      <c r="L580" s="61"/>
    </row>
    <row r="581" spans="2:12" ht="15" hidden="1" x14ac:dyDescent="0.25">
      <c r="B581" s="52" t="s">
        <v>634</v>
      </c>
      <c r="C581" s="105"/>
      <c r="D581" s="105"/>
      <c r="E581" s="105"/>
      <c r="F581" s="105"/>
      <c r="G581" s="105"/>
      <c r="H581" s="105"/>
      <c r="I581" s="3">
        <v>0</v>
      </c>
      <c r="J581" s="4">
        <v>0</v>
      </c>
      <c r="K581" s="4">
        <v>0</v>
      </c>
      <c r="L581" s="61"/>
    </row>
    <row r="582" spans="2:12" ht="15" hidden="1" x14ac:dyDescent="0.25">
      <c r="B582" s="52" t="s">
        <v>635</v>
      </c>
      <c r="C582" s="105"/>
      <c r="D582" s="105"/>
      <c r="E582" s="105"/>
      <c r="F582" s="105"/>
      <c r="G582" s="105"/>
      <c r="H582" s="105"/>
      <c r="I582" s="3">
        <v>0</v>
      </c>
      <c r="J582" s="4">
        <v>0</v>
      </c>
      <c r="K582" s="4">
        <v>0</v>
      </c>
      <c r="L582" s="61"/>
    </row>
    <row r="583" spans="2:12" ht="15" hidden="1" x14ac:dyDescent="0.25">
      <c r="B583" s="52" t="s">
        <v>636</v>
      </c>
      <c r="C583" s="105"/>
      <c r="D583" s="105"/>
      <c r="E583" s="105"/>
      <c r="F583" s="105"/>
      <c r="G583" s="105"/>
      <c r="H583" s="105"/>
      <c r="I583" s="3">
        <v>0</v>
      </c>
      <c r="J583" s="4">
        <v>0</v>
      </c>
      <c r="K583" s="4">
        <v>0</v>
      </c>
      <c r="L583" s="61"/>
    </row>
    <row r="584" spans="2:12" ht="15" hidden="1" x14ac:dyDescent="0.25">
      <c r="B584" s="52" t="s">
        <v>637</v>
      </c>
      <c r="C584" s="105"/>
      <c r="D584" s="105"/>
      <c r="E584" s="105"/>
      <c r="F584" s="105"/>
      <c r="G584" s="105"/>
      <c r="H584" s="105"/>
      <c r="I584" s="3">
        <v>0</v>
      </c>
      <c r="J584" s="4">
        <v>0</v>
      </c>
      <c r="K584" s="4">
        <v>0</v>
      </c>
      <c r="L584" s="61"/>
    </row>
    <row r="585" spans="2:12" ht="15" hidden="1" x14ac:dyDescent="0.25">
      <c r="B585" s="52" t="s">
        <v>638</v>
      </c>
      <c r="C585" s="105"/>
      <c r="D585" s="105"/>
      <c r="E585" s="105"/>
      <c r="F585" s="105"/>
      <c r="G585" s="105"/>
      <c r="H585" s="105"/>
      <c r="I585" s="3">
        <v>0</v>
      </c>
      <c r="J585" s="4">
        <v>0</v>
      </c>
      <c r="K585" s="4">
        <v>0</v>
      </c>
      <c r="L585" s="61"/>
    </row>
    <row r="586" spans="2:12" ht="15" hidden="1" x14ac:dyDescent="0.25">
      <c r="B586" s="52" t="s">
        <v>639</v>
      </c>
      <c r="C586" s="105"/>
      <c r="D586" s="105"/>
      <c r="E586" s="105"/>
      <c r="F586" s="105"/>
      <c r="G586" s="105"/>
      <c r="H586" s="105"/>
      <c r="I586" s="3">
        <v>0</v>
      </c>
      <c r="J586" s="4">
        <v>0</v>
      </c>
      <c r="K586" s="4">
        <v>0</v>
      </c>
      <c r="L586" s="61"/>
    </row>
    <row r="587" spans="2:12" ht="15" hidden="1" x14ac:dyDescent="0.25">
      <c r="B587" s="52" t="s">
        <v>640</v>
      </c>
      <c r="C587" s="105"/>
      <c r="D587" s="105"/>
      <c r="E587" s="105"/>
      <c r="F587" s="105"/>
      <c r="G587" s="105"/>
      <c r="H587" s="105"/>
      <c r="I587" s="3">
        <v>0</v>
      </c>
      <c r="J587" s="4">
        <v>0</v>
      </c>
      <c r="K587" s="4">
        <v>0</v>
      </c>
      <c r="L587" s="61"/>
    </row>
    <row r="588" spans="2:12" ht="15" hidden="1" x14ac:dyDescent="0.25">
      <c r="B588" s="52" t="s">
        <v>641</v>
      </c>
      <c r="C588" s="105"/>
      <c r="D588" s="105"/>
      <c r="E588" s="105"/>
      <c r="F588" s="105"/>
      <c r="G588" s="105"/>
      <c r="H588" s="105"/>
      <c r="I588" s="3">
        <v>0</v>
      </c>
      <c r="J588" s="4">
        <v>0</v>
      </c>
      <c r="K588" s="4">
        <v>0</v>
      </c>
      <c r="L588" s="61"/>
    </row>
    <row r="589" spans="2:12" ht="15" hidden="1" x14ac:dyDescent="0.25">
      <c r="B589" s="52" t="s">
        <v>642</v>
      </c>
      <c r="C589" s="105"/>
      <c r="D589" s="105"/>
      <c r="E589" s="105"/>
      <c r="F589" s="105"/>
      <c r="G589" s="105"/>
      <c r="H589" s="105"/>
      <c r="I589" s="3">
        <v>0</v>
      </c>
      <c r="J589" s="4">
        <v>0</v>
      </c>
      <c r="K589" s="4">
        <v>0</v>
      </c>
      <c r="L589" s="61"/>
    </row>
    <row r="590" spans="2:12" ht="15" hidden="1" x14ac:dyDescent="0.25">
      <c r="B590" s="52" t="s">
        <v>643</v>
      </c>
      <c r="C590" s="105"/>
      <c r="D590" s="105"/>
      <c r="E590" s="105"/>
      <c r="F590" s="105"/>
      <c r="G590" s="105"/>
      <c r="H590" s="105"/>
      <c r="I590" s="3">
        <v>0</v>
      </c>
      <c r="J590" s="4">
        <v>0</v>
      </c>
      <c r="K590" s="4">
        <v>0</v>
      </c>
      <c r="L590" s="61"/>
    </row>
    <row r="591" spans="2:12" ht="15" hidden="1" x14ac:dyDescent="0.25">
      <c r="B591" s="52" t="s">
        <v>644</v>
      </c>
      <c r="C591" s="105"/>
      <c r="D591" s="105"/>
      <c r="E591" s="105"/>
      <c r="F591" s="105"/>
      <c r="G591" s="105"/>
      <c r="H591" s="105"/>
      <c r="I591" s="3">
        <v>0</v>
      </c>
      <c r="J591" s="4">
        <v>0</v>
      </c>
      <c r="K591" s="4">
        <v>0</v>
      </c>
      <c r="L591" s="61"/>
    </row>
    <row r="592" spans="2:12" ht="15" hidden="1" x14ac:dyDescent="0.25">
      <c r="B592" s="52" t="s">
        <v>645</v>
      </c>
      <c r="C592" s="105"/>
      <c r="D592" s="105"/>
      <c r="E592" s="105"/>
      <c r="F592" s="105"/>
      <c r="G592" s="105"/>
      <c r="H592" s="105"/>
      <c r="I592" s="3">
        <v>0</v>
      </c>
      <c r="J592" s="4">
        <v>0</v>
      </c>
      <c r="K592" s="4">
        <v>0</v>
      </c>
      <c r="L592" s="61"/>
    </row>
    <row r="593" spans="2:12" ht="15" hidden="1" x14ac:dyDescent="0.25">
      <c r="B593" s="52" t="s">
        <v>646</v>
      </c>
      <c r="C593" s="105"/>
      <c r="D593" s="105"/>
      <c r="E593" s="105"/>
      <c r="F593" s="105"/>
      <c r="G593" s="105"/>
      <c r="H593" s="105"/>
      <c r="I593" s="3">
        <v>0</v>
      </c>
      <c r="J593" s="4">
        <v>0</v>
      </c>
      <c r="K593" s="4">
        <v>0</v>
      </c>
      <c r="L593" s="61"/>
    </row>
    <row r="594" spans="2:12" ht="15" hidden="1" x14ac:dyDescent="0.25">
      <c r="B594" s="52" t="s">
        <v>647</v>
      </c>
      <c r="C594" s="106" t="s">
        <v>149</v>
      </c>
      <c r="D594" s="106"/>
      <c r="E594" s="106"/>
      <c r="F594" s="106"/>
      <c r="G594" s="106"/>
      <c r="H594" s="106"/>
      <c r="I594" s="3">
        <v>0</v>
      </c>
      <c r="J594" s="4">
        <v>0</v>
      </c>
      <c r="K594" s="4">
        <v>0</v>
      </c>
      <c r="L594" s="61"/>
    </row>
    <row r="595" spans="2:12" ht="15" customHeight="1" x14ac:dyDescent="0.25">
      <c r="B595" s="100" t="s">
        <v>1159</v>
      </c>
      <c r="C595" s="100"/>
      <c r="D595" s="100"/>
      <c r="E595" s="100"/>
      <c r="F595" s="100"/>
      <c r="G595" s="100"/>
      <c r="H595" s="100"/>
      <c r="I595" s="62">
        <f>SUM(I545:I594)</f>
        <v>0</v>
      </c>
      <c r="J595" s="62">
        <f t="shared" ref="J595" si="9">SUM(J545:J594)</f>
        <v>0</v>
      </c>
      <c r="K595" s="62">
        <f>SUM(K545:K594)</f>
        <v>0</v>
      </c>
      <c r="L595" s="63"/>
    </row>
    <row r="596" spans="2:12" x14ac:dyDescent="0.25">
      <c r="B596" s="46"/>
      <c r="C596" s="46"/>
      <c r="D596" s="46"/>
      <c r="E596" s="46"/>
      <c r="F596" s="46"/>
      <c r="G596" s="46"/>
      <c r="H596" s="46"/>
      <c r="I596" s="65"/>
      <c r="J596" s="65"/>
      <c r="K596" s="65"/>
    </row>
    <row r="597" spans="2:12" ht="30" customHeight="1" x14ac:dyDescent="0.25">
      <c r="B597" s="129" t="s">
        <v>82</v>
      </c>
      <c r="C597" s="129"/>
      <c r="D597" s="129"/>
      <c r="E597" s="129"/>
      <c r="F597" s="129"/>
      <c r="G597" s="129"/>
      <c r="H597" s="129"/>
      <c r="I597" s="129"/>
      <c r="J597" s="129"/>
      <c r="K597" s="129"/>
      <c r="L597" s="66"/>
    </row>
    <row r="598" spans="2:12" ht="15" customHeight="1" x14ac:dyDescent="0.25">
      <c r="B598" s="49" t="s">
        <v>96</v>
      </c>
      <c r="C598" s="130" t="s">
        <v>95</v>
      </c>
      <c r="D598" s="131"/>
      <c r="E598" s="131"/>
      <c r="F598" s="131"/>
      <c r="G598" s="131"/>
      <c r="H598" s="132"/>
      <c r="I598" s="49" t="s">
        <v>0</v>
      </c>
      <c r="J598" s="49" t="s">
        <v>57</v>
      </c>
      <c r="K598" s="58" t="s">
        <v>11</v>
      </c>
      <c r="L598" s="66"/>
    </row>
    <row r="599" spans="2:12" ht="15" customHeight="1" x14ac:dyDescent="0.25">
      <c r="B599" s="52" t="s">
        <v>648</v>
      </c>
      <c r="C599" s="105"/>
      <c r="D599" s="105"/>
      <c r="E599" s="105"/>
      <c r="F599" s="105"/>
      <c r="G599" s="105"/>
      <c r="H599" s="105"/>
      <c r="I599" s="3">
        <v>0</v>
      </c>
      <c r="J599" s="4">
        <v>0</v>
      </c>
      <c r="K599" s="4">
        <v>0</v>
      </c>
      <c r="L599" s="66"/>
    </row>
    <row r="600" spans="2:12" ht="15" customHeight="1" x14ac:dyDescent="0.25">
      <c r="B600" s="52" t="s">
        <v>649</v>
      </c>
      <c r="C600" s="105"/>
      <c r="D600" s="105"/>
      <c r="E600" s="105"/>
      <c r="F600" s="105"/>
      <c r="G600" s="105"/>
      <c r="H600" s="105"/>
      <c r="I600" s="3">
        <v>0</v>
      </c>
      <c r="J600" s="4">
        <v>0</v>
      </c>
      <c r="K600" s="4">
        <v>0</v>
      </c>
      <c r="L600" s="66"/>
    </row>
    <row r="601" spans="2:12" ht="15" customHeight="1" x14ac:dyDescent="0.25">
      <c r="B601" s="52" t="s">
        <v>650</v>
      </c>
      <c r="C601" s="105"/>
      <c r="D601" s="105"/>
      <c r="E601" s="105"/>
      <c r="F601" s="105"/>
      <c r="G601" s="105"/>
      <c r="H601" s="105"/>
      <c r="I601" s="3">
        <v>0</v>
      </c>
      <c r="J601" s="4">
        <v>0</v>
      </c>
      <c r="K601" s="4">
        <v>0</v>
      </c>
      <c r="L601" s="66"/>
    </row>
    <row r="602" spans="2:12" ht="15" x14ac:dyDescent="0.25">
      <c r="B602" s="52" t="s">
        <v>651</v>
      </c>
      <c r="C602" s="105"/>
      <c r="D602" s="105"/>
      <c r="E602" s="105"/>
      <c r="F602" s="105"/>
      <c r="G602" s="105"/>
      <c r="H602" s="105"/>
      <c r="I602" s="3">
        <v>0</v>
      </c>
      <c r="J602" s="4">
        <v>0</v>
      </c>
      <c r="K602" s="4">
        <v>0</v>
      </c>
      <c r="L602" s="61"/>
    </row>
    <row r="603" spans="2:12" ht="15" x14ac:dyDescent="0.25">
      <c r="B603" s="52" t="s">
        <v>652</v>
      </c>
      <c r="C603" s="105" t="s">
        <v>148</v>
      </c>
      <c r="D603" s="105"/>
      <c r="E603" s="105"/>
      <c r="F603" s="105"/>
      <c r="G603" s="105"/>
      <c r="H603" s="105"/>
      <c r="I603" s="3">
        <v>0</v>
      </c>
      <c r="J603" s="4">
        <v>0</v>
      </c>
      <c r="K603" s="4">
        <v>0</v>
      </c>
      <c r="L603" s="61"/>
    </row>
    <row r="604" spans="2:12" ht="15" hidden="1" x14ac:dyDescent="0.25">
      <c r="B604" s="52" t="s">
        <v>653</v>
      </c>
      <c r="C604" s="105"/>
      <c r="D604" s="105"/>
      <c r="E604" s="105"/>
      <c r="F604" s="105"/>
      <c r="G604" s="105"/>
      <c r="H604" s="105"/>
      <c r="I604" s="3">
        <v>0</v>
      </c>
      <c r="J604" s="4">
        <v>0</v>
      </c>
      <c r="K604" s="4">
        <v>0</v>
      </c>
      <c r="L604" s="61"/>
    </row>
    <row r="605" spans="2:12" ht="15" hidden="1" x14ac:dyDescent="0.25">
      <c r="B605" s="52" t="s">
        <v>654</v>
      </c>
      <c r="C605" s="105"/>
      <c r="D605" s="105"/>
      <c r="E605" s="105"/>
      <c r="F605" s="105"/>
      <c r="G605" s="105"/>
      <c r="H605" s="105"/>
      <c r="I605" s="3">
        <v>0</v>
      </c>
      <c r="J605" s="4">
        <v>0</v>
      </c>
      <c r="K605" s="4">
        <v>0</v>
      </c>
      <c r="L605" s="61"/>
    </row>
    <row r="606" spans="2:12" ht="15" hidden="1" x14ac:dyDescent="0.25">
      <c r="B606" s="52" t="s">
        <v>655</v>
      </c>
      <c r="C606" s="105"/>
      <c r="D606" s="105"/>
      <c r="E606" s="105"/>
      <c r="F606" s="105"/>
      <c r="G606" s="105"/>
      <c r="H606" s="105"/>
      <c r="I606" s="3">
        <v>0</v>
      </c>
      <c r="J606" s="4">
        <v>0</v>
      </c>
      <c r="K606" s="4">
        <v>0</v>
      </c>
      <c r="L606" s="61"/>
    </row>
    <row r="607" spans="2:12" ht="15" hidden="1" x14ac:dyDescent="0.25">
      <c r="B607" s="52" t="s">
        <v>656</v>
      </c>
      <c r="C607" s="105"/>
      <c r="D607" s="105"/>
      <c r="E607" s="105"/>
      <c r="F607" s="105"/>
      <c r="G607" s="105"/>
      <c r="H607" s="105"/>
      <c r="I607" s="3">
        <v>0</v>
      </c>
      <c r="J607" s="4">
        <v>0</v>
      </c>
      <c r="K607" s="4">
        <v>0</v>
      </c>
      <c r="L607" s="61"/>
    </row>
    <row r="608" spans="2:12" ht="15" hidden="1" x14ac:dyDescent="0.25">
      <c r="B608" s="52" t="s">
        <v>657</v>
      </c>
      <c r="C608" s="105"/>
      <c r="D608" s="105"/>
      <c r="E608" s="105"/>
      <c r="F608" s="105"/>
      <c r="G608" s="105"/>
      <c r="H608" s="105"/>
      <c r="I608" s="3">
        <v>0</v>
      </c>
      <c r="J608" s="4">
        <v>0</v>
      </c>
      <c r="K608" s="4">
        <v>0</v>
      </c>
      <c r="L608" s="61"/>
    </row>
    <row r="609" spans="2:12" ht="15" hidden="1" x14ac:dyDescent="0.25">
      <c r="B609" s="52" t="s">
        <v>658</v>
      </c>
      <c r="C609" s="105"/>
      <c r="D609" s="105"/>
      <c r="E609" s="105"/>
      <c r="F609" s="105"/>
      <c r="G609" s="105"/>
      <c r="H609" s="105"/>
      <c r="I609" s="3">
        <v>0</v>
      </c>
      <c r="J609" s="4">
        <v>0</v>
      </c>
      <c r="K609" s="4">
        <v>0</v>
      </c>
      <c r="L609" s="61"/>
    </row>
    <row r="610" spans="2:12" ht="15" hidden="1" x14ac:dyDescent="0.25">
      <c r="B610" s="52" t="s">
        <v>659</v>
      </c>
      <c r="C610" s="105"/>
      <c r="D610" s="105"/>
      <c r="E610" s="105"/>
      <c r="F610" s="105"/>
      <c r="G610" s="105"/>
      <c r="H610" s="105"/>
      <c r="I610" s="3">
        <v>0</v>
      </c>
      <c r="J610" s="4">
        <v>0</v>
      </c>
      <c r="K610" s="4">
        <v>0</v>
      </c>
      <c r="L610" s="61"/>
    </row>
    <row r="611" spans="2:12" ht="15" hidden="1" x14ac:dyDescent="0.25">
      <c r="B611" s="52" t="s">
        <v>660</v>
      </c>
      <c r="C611" s="105"/>
      <c r="D611" s="105"/>
      <c r="E611" s="105"/>
      <c r="F611" s="105"/>
      <c r="G611" s="105"/>
      <c r="H611" s="105"/>
      <c r="I611" s="3">
        <v>0</v>
      </c>
      <c r="J611" s="4">
        <v>0</v>
      </c>
      <c r="K611" s="4">
        <v>0</v>
      </c>
      <c r="L611" s="61"/>
    </row>
    <row r="612" spans="2:12" ht="15" hidden="1" x14ac:dyDescent="0.25">
      <c r="B612" s="52" t="s">
        <v>661</v>
      </c>
      <c r="C612" s="105"/>
      <c r="D612" s="105"/>
      <c r="E612" s="105"/>
      <c r="F612" s="105"/>
      <c r="G612" s="105"/>
      <c r="H612" s="105"/>
      <c r="I612" s="3">
        <v>0</v>
      </c>
      <c r="J612" s="4">
        <v>0</v>
      </c>
      <c r="K612" s="4">
        <v>0</v>
      </c>
      <c r="L612" s="61"/>
    </row>
    <row r="613" spans="2:12" ht="15" hidden="1" x14ac:dyDescent="0.25">
      <c r="B613" s="52" t="s">
        <v>662</v>
      </c>
      <c r="C613" s="105"/>
      <c r="D613" s="105"/>
      <c r="E613" s="105"/>
      <c r="F613" s="105"/>
      <c r="G613" s="105"/>
      <c r="H613" s="105"/>
      <c r="I613" s="3">
        <v>0</v>
      </c>
      <c r="J613" s="4">
        <v>0</v>
      </c>
      <c r="K613" s="4">
        <v>0</v>
      </c>
      <c r="L613" s="61"/>
    </row>
    <row r="614" spans="2:12" ht="15" hidden="1" x14ac:dyDescent="0.25">
      <c r="B614" s="52" t="s">
        <v>663</v>
      </c>
      <c r="C614" s="105"/>
      <c r="D614" s="105"/>
      <c r="E614" s="105"/>
      <c r="F614" s="105"/>
      <c r="G614" s="105"/>
      <c r="H614" s="105"/>
      <c r="I614" s="3">
        <v>0</v>
      </c>
      <c r="J614" s="4">
        <v>0</v>
      </c>
      <c r="K614" s="4">
        <v>0</v>
      </c>
      <c r="L614" s="61"/>
    </row>
    <row r="615" spans="2:12" ht="15" hidden="1" x14ac:dyDescent="0.25">
      <c r="B615" s="52" t="s">
        <v>664</v>
      </c>
      <c r="C615" s="105"/>
      <c r="D615" s="105"/>
      <c r="E615" s="105"/>
      <c r="F615" s="105"/>
      <c r="G615" s="105"/>
      <c r="H615" s="105"/>
      <c r="I615" s="3">
        <v>0</v>
      </c>
      <c r="J615" s="4">
        <v>0</v>
      </c>
      <c r="K615" s="4">
        <v>0</v>
      </c>
      <c r="L615" s="61"/>
    </row>
    <row r="616" spans="2:12" ht="15" hidden="1" x14ac:dyDescent="0.25">
      <c r="B616" s="52" t="s">
        <v>665</v>
      </c>
      <c r="C616" s="105"/>
      <c r="D616" s="105"/>
      <c r="E616" s="105"/>
      <c r="F616" s="105"/>
      <c r="G616" s="105"/>
      <c r="H616" s="105"/>
      <c r="I616" s="3">
        <v>0</v>
      </c>
      <c r="J616" s="4">
        <v>0</v>
      </c>
      <c r="K616" s="4">
        <v>0</v>
      </c>
      <c r="L616" s="61"/>
    </row>
    <row r="617" spans="2:12" ht="15" hidden="1" x14ac:dyDescent="0.25">
      <c r="B617" s="52" t="s">
        <v>666</v>
      </c>
      <c r="C617" s="105"/>
      <c r="D617" s="105"/>
      <c r="E617" s="105"/>
      <c r="F617" s="105"/>
      <c r="G617" s="105"/>
      <c r="H617" s="105"/>
      <c r="I617" s="3">
        <v>0</v>
      </c>
      <c r="J617" s="4">
        <v>0</v>
      </c>
      <c r="K617" s="4">
        <v>0</v>
      </c>
      <c r="L617" s="61"/>
    </row>
    <row r="618" spans="2:12" ht="15" hidden="1" x14ac:dyDescent="0.25">
      <c r="B618" s="52" t="s">
        <v>667</v>
      </c>
      <c r="C618" s="105"/>
      <c r="D618" s="105"/>
      <c r="E618" s="105"/>
      <c r="F618" s="105"/>
      <c r="G618" s="105"/>
      <c r="H618" s="105"/>
      <c r="I618" s="3">
        <v>0</v>
      </c>
      <c r="J618" s="4">
        <v>0</v>
      </c>
      <c r="K618" s="4">
        <v>0</v>
      </c>
      <c r="L618" s="61"/>
    </row>
    <row r="619" spans="2:12" ht="15" hidden="1" x14ac:dyDescent="0.25">
      <c r="B619" s="52" t="s">
        <v>668</v>
      </c>
      <c r="C619" s="105"/>
      <c r="D619" s="105"/>
      <c r="E619" s="105"/>
      <c r="F619" s="105"/>
      <c r="G619" s="105"/>
      <c r="H619" s="105"/>
      <c r="I619" s="3">
        <v>0</v>
      </c>
      <c r="J619" s="4">
        <v>0</v>
      </c>
      <c r="K619" s="4">
        <v>0</v>
      </c>
      <c r="L619" s="61"/>
    </row>
    <row r="620" spans="2:12" ht="15" hidden="1" x14ac:dyDescent="0.25">
      <c r="B620" s="52" t="s">
        <v>669</v>
      </c>
      <c r="C620" s="105"/>
      <c r="D620" s="105"/>
      <c r="E620" s="105"/>
      <c r="F620" s="105"/>
      <c r="G620" s="105"/>
      <c r="H620" s="105"/>
      <c r="I620" s="3">
        <v>0</v>
      </c>
      <c r="J620" s="4">
        <v>0</v>
      </c>
      <c r="K620" s="4">
        <v>0</v>
      </c>
      <c r="L620" s="61"/>
    </row>
    <row r="621" spans="2:12" ht="15" hidden="1" x14ac:dyDescent="0.25">
      <c r="B621" s="52" t="s">
        <v>670</v>
      </c>
      <c r="C621" s="105"/>
      <c r="D621" s="105"/>
      <c r="E621" s="105"/>
      <c r="F621" s="105"/>
      <c r="G621" s="105"/>
      <c r="H621" s="105"/>
      <c r="I621" s="3">
        <v>0</v>
      </c>
      <c r="J621" s="4">
        <v>0</v>
      </c>
      <c r="K621" s="4">
        <v>0</v>
      </c>
      <c r="L621" s="61"/>
    </row>
    <row r="622" spans="2:12" ht="15" hidden="1" x14ac:dyDescent="0.25">
      <c r="B622" s="52" t="s">
        <v>671</v>
      </c>
      <c r="C622" s="105"/>
      <c r="D622" s="105"/>
      <c r="E622" s="105"/>
      <c r="F622" s="105"/>
      <c r="G622" s="105"/>
      <c r="H622" s="105"/>
      <c r="I622" s="3">
        <v>0</v>
      </c>
      <c r="J622" s="4">
        <v>0</v>
      </c>
      <c r="K622" s="4">
        <v>0</v>
      </c>
      <c r="L622" s="61"/>
    </row>
    <row r="623" spans="2:12" ht="15" hidden="1" x14ac:dyDescent="0.25">
      <c r="B623" s="52" t="s">
        <v>672</v>
      </c>
      <c r="C623" s="105"/>
      <c r="D623" s="105"/>
      <c r="E623" s="105"/>
      <c r="F623" s="105"/>
      <c r="G623" s="105"/>
      <c r="H623" s="105"/>
      <c r="I623" s="3">
        <v>0</v>
      </c>
      <c r="J623" s="4">
        <v>0</v>
      </c>
      <c r="K623" s="4">
        <v>0</v>
      </c>
      <c r="L623" s="61"/>
    </row>
    <row r="624" spans="2:12" ht="15" hidden="1" x14ac:dyDescent="0.25">
      <c r="B624" s="52" t="s">
        <v>673</v>
      </c>
      <c r="C624" s="105"/>
      <c r="D624" s="105"/>
      <c r="E624" s="105"/>
      <c r="F624" s="105"/>
      <c r="G624" s="105"/>
      <c r="H624" s="105"/>
      <c r="I624" s="3">
        <v>0</v>
      </c>
      <c r="J624" s="4">
        <v>0</v>
      </c>
      <c r="K624" s="4">
        <v>0</v>
      </c>
      <c r="L624" s="61"/>
    </row>
    <row r="625" spans="2:12" ht="15" hidden="1" x14ac:dyDescent="0.25">
      <c r="B625" s="52" t="s">
        <v>674</v>
      </c>
      <c r="C625" s="105"/>
      <c r="D625" s="105"/>
      <c r="E625" s="105"/>
      <c r="F625" s="105"/>
      <c r="G625" s="105"/>
      <c r="H625" s="105"/>
      <c r="I625" s="3">
        <v>0</v>
      </c>
      <c r="J625" s="4">
        <v>0</v>
      </c>
      <c r="K625" s="4">
        <v>0</v>
      </c>
      <c r="L625" s="61"/>
    </row>
    <row r="626" spans="2:12" ht="15" hidden="1" x14ac:dyDescent="0.25">
      <c r="B626" s="52" t="s">
        <v>675</v>
      </c>
      <c r="C626" s="105"/>
      <c r="D626" s="105"/>
      <c r="E626" s="105"/>
      <c r="F626" s="105"/>
      <c r="G626" s="105"/>
      <c r="H626" s="105"/>
      <c r="I626" s="3">
        <v>0</v>
      </c>
      <c r="J626" s="4">
        <v>0</v>
      </c>
      <c r="K626" s="4">
        <v>0</v>
      </c>
      <c r="L626" s="61"/>
    </row>
    <row r="627" spans="2:12" ht="15" hidden="1" x14ac:dyDescent="0.25">
      <c r="B627" s="52" t="s">
        <v>676</v>
      </c>
      <c r="C627" s="105"/>
      <c r="D627" s="105"/>
      <c r="E627" s="105"/>
      <c r="F627" s="105"/>
      <c r="G627" s="105"/>
      <c r="H627" s="105"/>
      <c r="I627" s="3">
        <v>0</v>
      </c>
      <c r="J627" s="4">
        <v>0</v>
      </c>
      <c r="K627" s="4">
        <v>0</v>
      </c>
      <c r="L627" s="61"/>
    </row>
    <row r="628" spans="2:12" ht="15" hidden="1" x14ac:dyDescent="0.25">
      <c r="B628" s="52" t="s">
        <v>677</v>
      </c>
      <c r="C628" s="105"/>
      <c r="D628" s="105"/>
      <c r="E628" s="105"/>
      <c r="F628" s="105"/>
      <c r="G628" s="105"/>
      <c r="H628" s="105"/>
      <c r="I628" s="3">
        <v>0</v>
      </c>
      <c r="J628" s="4">
        <v>0</v>
      </c>
      <c r="K628" s="4">
        <v>0</v>
      </c>
      <c r="L628" s="61"/>
    </row>
    <row r="629" spans="2:12" ht="15" hidden="1" x14ac:dyDescent="0.25">
      <c r="B629" s="52" t="s">
        <v>678</v>
      </c>
      <c r="C629" s="105"/>
      <c r="D629" s="105"/>
      <c r="E629" s="105"/>
      <c r="F629" s="105"/>
      <c r="G629" s="105"/>
      <c r="H629" s="105"/>
      <c r="I629" s="3">
        <v>0</v>
      </c>
      <c r="J629" s="4">
        <v>0</v>
      </c>
      <c r="K629" s="4">
        <v>0</v>
      </c>
      <c r="L629" s="61"/>
    </row>
    <row r="630" spans="2:12" ht="15" hidden="1" x14ac:dyDescent="0.25">
      <c r="B630" s="52" t="s">
        <v>679</v>
      </c>
      <c r="C630" s="105"/>
      <c r="D630" s="105"/>
      <c r="E630" s="105"/>
      <c r="F630" s="105"/>
      <c r="G630" s="105"/>
      <c r="H630" s="105"/>
      <c r="I630" s="3">
        <v>0</v>
      </c>
      <c r="J630" s="4">
        <v>0</v>
      </c>
      <c r="K630" s="4">
        <v>0</v>
      </c>
      <c r="L630" s="61"/>
    </row>
    <row r="631" spans="2:12" ht="15" hidden="1" x14ac:dyDescent="0.25">
      <c r="B631" s="52" t="s">
        <v>680</v>
      </c>
      <c r="C631" s="105"/>
      <c r="D631" s="105"/>
      <c r="E631" s="105"/>
      <c r="F631" s="105"/>
      <c r="G631" s="105"/>
      <c r="H631" s="105"/>
      <c r="I631" s="3">
        <v>0</v>
      </c>
      <c r="J631" s="4">
        <v>0</v>
      </c>
      <c r="K631" s="4">
        <v>0</v>
      </c>
      <c r="L631" s="61"/>
    </row>
    <row r="632" spans="2:12" ht="15" hidden="1" x14ac:dyDescent="0.25">
      <c r="B632" s="52" t="s">
        <v>681</v>
      </c>
      <c r="C632" s="105"/>
      <c r="D632" s="105"/>
      <c r="E632" s="105"/>
      <c r="F632" s="105"/>
      <c r="G632" s="105"/>
      <c r="H632" s="105"/>
      <c r="I632" s="3">
        <v>0</v>
      </c>
      <c r="J632" s="4">
        <v>0</v>
      </c>
      <c r="K632" s="4">
        <v>0</v>
      </c>
      <c r="L632" s="61"/>
    </row>
    <row r="633" spans="2:12" ht="15" hidden="1" x14ac:dyDescent="0.25">
      <c r="B633" s="52" t="s">
        <v>682</v>
      </c>
      <c r="C633" s="105"/>
      <c r="D633" s="105"/>
      <c r="E633" s="105"/>
      <c r="F633" s="105"/>
      <c r="G633" s="105"/>
      <c r="H633" s="105"/>
      <c r="I633" s="3">
        <v>0</v>
      </c>
      <c r="J633" s="4">
        <v>0</v>
      </c>
      <c r="K633" s="4">
        <v>0</v>
      </c>
      <c r="L633" s="61"/>
    </row>
    <row r="634" spans="2:12" ht="15" hidden="1" x14ac:dyDescent="0.25">
      <c r="B634" s="52" t="s">
        <v>683</v>
      </c>
      <c r="C634" s="105"/>
      <c r="D634" s="105"/>
      <c r="E634" s="105"/>
      <c r="F634" s="105"/>
      <c r="G634" s="105"/>
      <c r="H634" s="105"/>
      <c r="I634" s="3">
        <v>0</v>
      </c>
      <c r="J634" s="4">
        <v>0</v>
      </c>
      <c r="K634" s="4">
        <v>0</v>
      </c>
      <c r="L634" s="61"/>
    </row>
    <row r="635" spans="2:12" ht="15" hidden="1" x14ac:dyDescent="0.25">
      <c r="B635" s="52" t="s">
        <v>684</v>
      </c>
      <c r="C635" s="105"/>
      <c r="D635" s="105"/>
      <c r="E635" s="105"/>
      <c r="F635" s="105"/>
      <c r="G635" s="105"/>
      <c r="H635" s="105"/>
      <c r="I635" s="3">
        <v>0</v>
      </c>
      <c r="J635" s="4">
        <v>0</v>
      </c>
      <c r="K635" s="4">
        <v>0</v>
      </c>
      <c r="L635" s="61"/>
    </row>
    <row r="636" spans="2:12" ht="15" hidden="1" x14ac:dyDescent="0.25">
      <c r="B636" s="52" t="s">
        <v>685</v>
      </c>
      <c r="C636" s="105"/>
      <c r="D636" s="105"/>
      <c r="E636" s="105"/>
      <c r="F636" s="105"/>
      <c r="G636" s="105"/>
      <c r="H636" s="105"/>
      <c r="I636" s="3">
        <v>0</v>
      </c>
      <c r="J636" s="4">
        <v>0</v>
      </c>
      <c r="K636" s="4">
        <v>0</v>
      </c>
      <c r="L636" s="61"/>
    </row>
    <row r="637" spans="2:12" ht="15" hidden="1" x14ac:dyDescent="0.25">
      <c r="B637" s="52" t="s">
        <v>686</v>
      </c>
      <c r="C637" s="105"/>
      <c r="D637" s="105"/>
      <c r="E637" s="105"/>
      <c r="F637" s="105"/>
      <c r="G637" s="105"/>
      <c r="H637" s="105"/>
      <c r="I637" s="3">
        <v>0</v>
      </c>
      <c r="J637" s="4">
        <v>0</v>
      </c>
      <c r="K637" s="4">
        <v>0</v>
      </c>
      <c r="L637" s="61"/>
    </row>
    <row r="638" spans="2:12" ht="15" hidden="1" x14ac:dyDescent="0.25">
      <c r="B638" s="52" t="s">
        <v>687</v>
      </c>
      <c r="C638" s="105"/>
      <c r="D638" s="105"/>
      <c r="E638" s="105"/>
      <c r="F638" s="105"/>
      <c r="G638" s="105"/>
      <c r="H638" s="105"/>
      <c r="I638" s="3">
        <v>0</v>
      </c>
      <c r="J638" s="4">
        <v>0</v>
      </c>
      <c r="K638" s="4">
        <v>0</v>
      </c>
      <c r="L638" s="61"/>
    </row>
    <row r="639" spans="2:12" ht="15" hidden="1" x14ac:dyDescent="0.25">
      <c r="B639" s="52" t="s">
        <v>688</v>
      </c>
      <c r="C639" s="105"/>
      <c r="D639" s="105"/>
      <c r="E639" s="105"/>
      <c r="F639" s="105"/>
      <c r="G639" s="105"/>
      <c r="H639" s="105"/>
      <c r="I639" s="3">
        <v>0</v>
      </c>
      <c r="J639" s="4">
        <v>0</v>
      </c>
      <c r="K639" s="4">
        <v>0</v>
      </c>
      <c r="L639" s="61"/>
    </row>
    <row r="640" spans="2:12" ht="15" hidden="1" x14ac:dyDescent="0.25">
      <c r="B640" s="52" t="s">
        <v>689</v>
      </c>
      <c r="C640" s="105"/>
      <c r="D640" s="105"/>
      <c r="E640" s="105"/>
      <c r="F640" s="105"/>
      <c r="G640" s="105"/>
      <c r="H640" s="105"/>
      <c r="I640" s="3">
        <v>0</v>
      </c>
      <c r="J640" s="4">
        <v>0</v>
      </c>
      <c r="K640" s="4">
        <v>0</v>
      </c>
      <c r="L640" s="61"/>
    </row>
    <row r="641" spans="2:12" ht="15" hidden="1" x14ac:dyDescent="0.25">
      <c r="B641" s="52" t="s">
        <v>690</v>
      </c>
      <c r="C641" s="105"/>
      <c r="D641" s="105"/>
      <c r="E641" s="105"/>
      <c r="F641" s="105"/>
      <c r="G641" s="105"/>
      <c r="H641" s="105"/>
      <c r="I641" s="3">
        <v>0</v>
      </c>
      <c r="J641" s="4">
        <v>0</v>
      </c>
      <c r="K641" s="4">
        <v>0</v>
      </c>
      <c r="L641" s="61"/>
    </row>
    <row r="642" spans="2:12" ht="15" hidden="1" x14ac:dyDescent="0.25">
      <c r="B642" s="52" t="s">
        <v>691</v>
      </c>
      <c r="C642" s="105"/>
      <c r="D642" s="105"/>
      <c r="E642" s="105"/>
      <c r="F642" s="105"/>
      <c r="G642" s="105"/>
      <c r="H642" s="105"/>
      <c r="I642" s="3">
        <v>0</v>
      </c>
      <c r="J642" s="4">
        <v>0</v>
      </c>
      <c r="K642" s="4">
        <v>0</v>
      </c>
      <c r="L642" s="61"/>
    </row>
    <row r="643" spans="2:12" ht="15" hidden="1" x14ac:dyDescent="0.25">
      <c r="B643" s="52" t="s">
        <v>692</v>
      </c>
      <c r="C643" s="105"/>
      <c r="D643" s="105"/>
      <c r="E643" s="105"/>
      <c r="F643" s="105"/>
      <c r="G643" s="105"/>
      <c r="H643" s="105"/>
      <c r="I643" s="3">
        <v>0</v>
      </c>
      <c r="J643" s="4">
        <v>0</v>
      </c>
      <c r="K643" s="4">
        <v>0</v>
      </c>
      <c r="L643" s="61"/>
    </row>
    <row r="644" spans="2:12" ht="15" hidden="1" x14ac:dyDescent="0.25">
      <c r="B644" s="52" t="s">
        <v>693</v>
      </c>
      <c r="C644" s="105"/>
      <c r="D644" s="105"/>
      <c r="E644" s="105"/>
      <c r="F644" s="105"/>
      <c r="G644" s="105"/>
      <c r="H644" s="105"/>
      <c r="I644" s="3">
        <v>0</v>
      </c>
      <c r="J644" s="4">
        <v>0</v>
      </c>
      <c r="K644" s="4">
        <v>0</v>
      </c>
      <c r="L644" s="61"/>
    </row>
    <row r="645" spans="2:12" ht="15" hidden="1" x14ac:dyDescent="0.25">
      <c r="B645" s="52" t="s">
        <v>694</v>
      </c>
      <c r="C645" s="105"/>
      <c r="D645" s="105"/>
      <c r="E645" s="105"/>
      <c r="F645" s="105"/>
      <c r="G645" s="105"/>
      <c r="H645" s="105"/>
      <c r="I645" s="3">
        <v>0</v>
      </c>
      <c r="J645" s="4">
        <v>0</v>
      </c>
      <c r="K645" s="4">
        <v>0</v>
      </c>
      <c r="L645" s="61"/>
    </row>
    <row r="646" spans="2:12" ht="15" hidden="1" x14ac:dyDescent="0.25">
      <c r="B646" s="52" t="s">
        <v>695</v>
      </c>
      <c r="C646" s="105"/>
      <c r="D646" s="105"/>
      <c r="E646" s="105"/>
      <c r="F646" s="105"/>
      <c r="G646" s="105"/>
      <c r="H646" s="105"/>
      <c r="I646" s="3">
        <v>0</v>
      </c>
      <c r="J646" s="4">
        <v>0</v>
      </c>
      <c r="K646" s="4">
        <v>0</v>
      </c>
      <c r="L646" s="61"/>
    </row>
    <row r="647" spans="2:12" ht="15" hidden="1" x14ac:dyDescent="0.25">
      <c r="B647" s="52" t="s">
        <v>696</v>
      </c>
      <c r="C647" s="105"/>
      <c r="D647" s="105"/>
      <c r="E647" s="105"/>
      <c r="F647" s="105"/>
      <c r="G647" s="105"/>
      <c r="H647" s="105"/>
      <c r="I647" s="3">
        <v>0</v>
      </c>
      <c r="J647" s="4">
        <v>0</v>
      </c>
      <c r="K647" s="4">
        <v>0</v>
      </c>
      <c r="L647" s="61"/>
    </row>
    <row r="648" spans="2:12" ht="15" hidden="1" x14ac:dyDescent="0.25">
      <c r="B648" s="52" t="s">
        <v>697</v>
      </c>
      <c r="C648" s="106" t="s">
        <v>149</v>
      </c>
      <c r="D648" s="106"/>
      <c r="E648" s="106"/>
      <c r="F648" s="106"/>
      <c r="G648" s="106"/>
      <c r="H648" s="106"/>
      <c r="I648" s="3">
        <v>0</v>
      </c>
      <c r="J648" s="4">
        <v>0</v>
      </c>
      <c r="K648" s="4">
        <v>0</v>
      </c>
      <c r="L648" s="61"/>
    </row>
    <row r="649" spans="2:12" ht="15" customHeight="1" x14ac:dyDescent="0.25">
      <c r="B649" s="100" t="s">
        <v>1160</v>
      </c>
      <c r="C649" s="100"/>
      <c r="D649" s="100"/>
      <c r="E649" s="100"/>
      <c r="F649" s="100"/>
      <c r="G649" s="100"/>
      <c r="H649" s="100"/>
      <c r="I649" s="62">
        <f>SUM(I599:I648)</f>
        <v>0</v>
      </c>
      <c r="J649" s="62">
        <f t="shared" ref="J649:K649" si="10">SUM(J599:J648)</f>
        <v>0</v>
      </c>
      <c r="K649" s="62">
        <f t="shared" si="10"/>
        <v>0</v>
      </c>
      <c r="L649" s="63"/>
    </row>
    <row r="650" spans="2:12" x14ac:dyDescent="0.25">
      <c r="B650" s="46"/>
      <c r="C650" s="46"/>
      <c r="D650" s="46"/>
      <c r="E650" s="46"/>
      <c r="F650" s="46"/>
      <c r="G650" s="46"/>
      <c r="H650" s="46"/>
      <c r="I650" s="65"/>
      <c r="J650" s="65"/>
      <c r="K650" s="65"/>
    </row>
    <row r="651" spans="2:12" ht="30" customHeight="1" x14ac:dyDescent="0.25">
      <c r="B651" s="129" t="s">
        <v>160</v>
      </c>
      <c r="C651" s="129"/>
      <c r="D651" s="129"/>
      <c r="E651" s="129"/>
      <c r="F651" s="129"/>
      <c r="G651" s="129"/>
      <c r="H651" s="129"/>
      <c r="I651" s="129"/>
      <c r="J651" s="129"/>
      <c r="K651" s="129"/>
      <c r="L651" s="66"/>
    </row>
    <row r="652" spans="2:12" ht="15" customHeight="1" x14ac:dyDescent="0.25">
      <c r="B652" s="49" t="s">
        <v>96</v>
      </c>
      <c r="C652" s="130" t="s">
        <v>95</v>
      </c>
      <c r="D652" s="131"/>
      <c r="E652" s="131"/>
      <c r="F652" s="131"/>
      <c r="G652" s="131"/>
      <c r="H652" s="132"/>
      <c r="I652" s="49" t="s">
        <v>0</v>
      </c>
      <c r="J652" s="49" t="s">
        <v>57</v>
      </c>
      <c r="K652" s="58" t="s">
        <v>11</v>
      </c>
      <c r="L652" s="66"/>
    </row>
    <row r="653" spans="2:12" ht="15" customHeight="1" x14ac:dyDescent="0.25">
      <c r="B653" s="52" t="s">
        <v>698</v>
      </c>
      <c r="C653" s="105"/>
      <c r="D653" s="105"/>
      <c r="E653" s="105"/>
      <c r="F653" s="105"/>
      <c r="G653" s="105"/>
      <c r="H653" s="105"/>
      <c r="I653" s="3">
        <v>0</v>
      </c>
      <c r="J653" s="4">
        <v>0</v>
      </c>
      <c r="K653" s="4">
        <v>0</v>
      </c>
      <c r="L653" s="66"/>
    </row>
    <row r="654" spans="2:12" ht="15" customHeight="1" x14ac:dyDescent="0.25">
      <c r="B654" s="52" t="s">
        <v>699</v>
      </c>
      <c r="C654" s="105"/>
      <c r="D654" s="105"/>
      <c r="E654" s="105"/>
      <c r="F654" s="105"/>
      <c r="G654" s="105"/>
      <c r="H654" s="105"/>
      <c r="I654" s="3">
        <v>0</v>
      </c>
      <c r="J654" s="4">
        <v>0</v>
      </c>
      <c r="K654" s="4">
        <v>0</v>
      </c>
      <c r="L654" s="66"/>
    </row>
    <row r="655" spans="2:12" ht="15" customHeight="1" x14ac:dyDescent="0.25">
      <c r="B655" s="52" t="s">
        <v>700</v>
      </c>
      <c r="C655" s="105"/>
      <c r="D655" s="105"/>
      <c r="E655" s="105"/>
      <c r="F655" s="105"/>
      <c r="G655" s="105"/>
      <c r="H655" s="105"/>
      <c r="I655" s="3">
        <v>0</v>
      </c>
      <c r="J655" s="4">
        <v>0</v>
      </c>
      <c r="K655" s="4">
        <v>0</v>
      </c>
      <c r="L655" s="66"/>
    </row>
    <row r="656" spans="2:12" ht="15" x14ac:dyDescent="0.25">
      <c r="B656" s="52" t="s">
        <v>701</v>
      </c>
      <c r="C656" s="105"/>
      <c r="D656" s="105"/>
      <c r="E656" s="105"/>
      <c r="F656" s="105"/>
      <c r="G656" s="105"/>
      <c r="H656" s="105"/>
      <c r="I656" s="3">
        <v>0</v>
      </c>
      <c r="J656" s="4">
        <v>0</v>
      </c>
      <c r="K656" s="4">
        <v>0</v>
      </c>
      <c r="L656" s="61"/>
    </row>
    <row r="657" spans="2:12" ht="15" x14ac:dyDescent="0.25">
      <c r="B657" s="52" t="s">
        <v>702</v>
      </c>
      <c r="C657" s="105" t="s">
        <v>148</v>
      </c>
      <c r="D657" s="105"/>
      <c r="E657" s="105"/>
      <c r="F657" s="105"/>
      <c r="G657" s="105"/>
      <c r="H657" s="105"/>
      <c r="I657" s="3">
        <v>0</v>
      </c>
      <c r="J657" s="4">
        <v>0</v>
      </c>
      <c r="K657" s="4">
        <v>0</v>
      </c>
      <c r="L657" s="61"/>
    </row>
    <row r="658" spans="2:12" ht="15" hidden="1" x14ac:dyDescent="0.25">
      <c r="B658" s="52" t="s">
        <v>703</v>
      </c>
      <c r="C658" s="105"/>
      <c r="D658" s="105"/>
      <c r="E658" s="105"/>
      <c r="F658" s="105"/>
      <c r="G658" s="105"/>
      <c r="H658" s="105"/>
      <c r="I658" s="3">
        <v>0</v>
      </c>
      <c r="J658" s="4">
        <v>0</v>
      </c>
      <c r="K658" s="4">
        <v>0</v>
      </c>
      <c r="L658" s="61"/>
    </row>
    <row r="659" spans="2:12" ht="15" hidden="1" x14ac:dyDescent="0.25">
      <c r="B659" s="52" t="s">
        <v>704</v>
      </c>
      <c r="C659" s="105"/>
      <c r="D659" s="105"/>
      <c r="E659" s="105"/>
      <c r="F659" s="105"/>
      <c r="G659" s="105"/>
      <c r="H659" s="105"/>
      <c r="I659" s="3">
        <v>0</v>
      </c>
      <c r="J659" s="4">
        <v>0</v>
      </c>
      <c r="K659" s="4">
        <v>0</v>
      </c>
      <c r="L659" s="61"/>
    </row>
    <row r="660" spans="2:12" ht="15" hidden="1" x14ac:dyDescent="0.25">
      <c r="B660" s="52" t="s">
        <v>705</v>
      </c>
      <c r="C660" s="105"/>
      <c r="D660" s="105"/>
      <c r="E660" s="105"/>
      <c r="F660" s="105"/>
      <c r="G660" s="105"/>
      <c r="H660" s="105"/>
      <c r="I660" s="3">
        <v>0</v>
      </c>
      <c r="J660" s="4">
        <v>0</v>
      </c>
      <c r="K660" s="4">
        <v>0</v>
      </c>
      <c r="L660" s="61"/>
    </row>
    <row r="661" spans="2:12" ht="15" hidden="1" x14ac:dyDescent="0.25">
      <c r="B661" s="52" t="s">
        <v>706</v>
      </c>
      <c r="C661" s="105"/>
      <c r="D661" s="105"/>
      <c r="E661" s="105"/>
      <c r="F661" s="105"/>
      <c r="G661" s="105"/>
      <c r="H661" s="105"/>
      <c r="I661" s="3">
        <v>0</v>
      </c>
      <c r="J661" s="4">
        <v>0</v>
      </c>
      <c r="K661" s="4">
        <v>0</v>
      </c>
      <c r="L661" s="61"/>
    </row>
    <row r="662" spans="2:12" ht="15" hidden="1" x14ac:dyDescent="0.25">
      <c r="B662" s="52" t="s">
        <v>707</v>
      </c>
      <c r="C662" s="105"/>
      <c r="D662" s="105"/>
      <c r="E662" s="105"/>
      <c r="F662" s="105"/>
      <c r="G662" s="105"/>
      <c r="H662" s="105"/>
      <c r="I662" s="3">
        <v>0</v>
      </c>
      <c r="J662" s="4">
        <v>0</v>
      </c>
      <c r="K662" s="4">
        <v>0</v>
      </c>
      <c r="L662" s="61"/>
    </row>
    <row r="663" spans="2:12" ht="15" hidden="1" x14ac:dyDescent="0.25">
      <c r="B663" s="52" t="s">
        <v>708</v>
      </c>
      <c r="C663" s="105"/>
      <c r="D663" s="105"/>
      <c r="E663" s="105"/>
      <c r="F663" s="105"/>
      <c r="G663" s="105"/>
      <c r="H663" s="105"/>
      <c r="I663" s="3">
        <v>0</v>
      </c>
      <c r="J663" s="4">
        <v>0</v>
      </c>
      <c r="K663" s="4">
        <v>0</v>
      </c>
      <c r="L663" s="61"/>
    </row>
    <row r="664" spans="2:12" ht="15" hidden="1" x14ac:dyDescent="0.25">
      <c r="B664" s="52" t="s">
        <v>709</v>
      </c>
      <c r="C664" s="105"/>
      <c r="D664" s="105"/>
      <c r="E664" s="105"/>
      <c r="F664" s="105"/>
      <c r="G664" s="105"/>
      <c r="H664" s="105"/>
      <c r="I664" s="3">
        <v>0</v>
      </c>
      <c r="J664" s="4">
        <v>0</v>
      </c>
      <c r="K664" s="4">
        <v>0</v>
      </c>
      <c r="L664" s="61"/>
    </row>
    <row r="665" spans="2:12" ht="15" hidden="1" x14ac:dyDescent="0.25">
      <c r="B665" s="52" t="s">
        <v>710</v>
      </c>
      <c r="C665" s="105"/>
      <c r="D665" s="105"/>
      <c r="E665" s="105"/>
      <c r="F665" s="105"/>
      <c r="G665" s="105"/>
      <c r="H665" s="105"/>
      <c r="I665" s="3">
        <v>0</v>
      </c>
      <c r="J665" s="4">
        <v>0</v>
      </c>
      <c r="K665" s="4">
        <v>0</v>
      </c>
      <c r="L665" s="61"/>
    </row>
    <row r="666" spans="2:12" ht="15" hidden="1" x14ac:dyDescent="0.25">
      <c r="B666" s="52" t="s">
        <v>711</v>
      </c>
      <c r="C666" s="105"/>
      <c r="D666" s="105"/>
      <c r="E666" s="105"/>
      <c r="F666" s="105"/>
      <c r="G666" s="105"/>
      <c r="H666" s="105"/>
      <c r="I666" s="3">
        <v>0</v>
      </c>
      <c r="J666" s="4">
        <v>0</v>
      </c>
      <c r="K666" s="4">
        <v>0</v>
      </c>
      <c r="L666" s="61"/>
    </row>
    <row r="667" spans="2:12" ht="15" hidden="1" x14ac:dyDescent="0.25">
      <c r="B667" s="52" t="s">
        <v>712</v>
      </c>
      <c r="C667" s="105"/>
      <c r="D667" s="105"/>
      <c r="E667" s="105"/>
      <c r="F667" s="105"/>
      <c r="G667" s="105"/>
      <c r="H667" s="105"/>
      <c r="I667" s="3">
        <v>0</v>
      </c>
      <c r="J667" s="4">
        <v>0</v>
      </c>
      <c r="K667" s="4">
        <v>0</v>
      </c>
      <c r="L667" s="61"/>
    </row>
    <row r="668" spans="2:12" ht="15" hidden="1" x14ac:dyDescent="0.25">
      <c r="B668" s="52" t="s">
        <v>713</v>
      </c>
      <c r="C668" s="105"/>
      <c r="D668" s="105"/>
      <c r="E668" s="105"/>
      <c r="F668" s="105"/>
      <c r="G668" s="105"/>
      <c r="H668" s="105"/>
      <c r="I668" s="3">
        <v>0</v>
      </c>
      <c r="J668" s="4">
        <v>0</v>
      </c>
      <c r="K668" s="4">
        <v>0</v>
      </c>
      <c r="L668" s="61"/>
    </row>
    <row r="669" spans="2:12" ht="15" hidden="1" x14ac:dyDescent="0.25">
      <c r="B669" s="52" t="s">
        <v>714</v>
      </c>
      <c r="C669" s="105"/>
      <c r="D669" s="105"/>
      <c r="E669" s="105"/>
      <c r="F669" s="105"/>
      <c r="G669" s="105"/>
      <c r="H669" s="105"/>
      <c r="I669" s="3">
        <v>0</v>
      </c>
      <c r="J669" s="4">
        <v>0</v>
      </c>
      <c r="K669" s="4">
        <v>0</v>
      </c>
      <c r="L669" s="61"/>
    </row>
    <row r="670" spans="2:12" ht="15" hidden="1" x14ac:dyDescent="0.25">
      <c r="B670" s="52" t="s">
        <v>715</v>
      </c>
      <c r="C670" s="105"/>
      <c r="D670" s="105"/>
      <c r="E670" s="105"/>
      <c r="F670" s="105"/>
      <c r="G670" s="105"/>
      <c r="H670" s="105"/>
      <c r="I670" s="3">
        <v>0</v>
      </c>
      <c r="J670" s="4">
        <v>0</v>
      </c>
      <c r="K670" s="4">
        <v>0</v>
      </c>
      <c r="L670" s="61"/>
    </row>
    <row r="671" spans="2:12" ht="15" hidden="1" x14ac:dyDescent="0.25">
      <c r="B671" s="52" t="s">
        <v>716</v>
      </c>
      <c r="C671" s="105"/>
      <c r="D671" s="105"/>
      <c r="E671" s="105"/>
      <c r="F671" s="105"/>
      <c r="G671" s="105"/>
      <c r="H671" s="105"/>
      <c r="I671" s="3">
        <v>0</v>
      </c>
      <c r="J671" s="4">
        <v>0</v>
      </c>
      <c r="K671" s="4">
        <v>0</v>
      </c>
      <c r="L671" s="61"/>
    </row>
    <row r="672" spans="2:12" ht="15" hidden="1" x14ac:dyDescent="0.25">
      <c r="B672" s="52" t="s">
        <v>717</v>
      </c>
      <c r="C672" s="105"/>
      <c r="D672" s="105"/>
      <c r="E672" s="105"/>
      <c r="F672" s="105"/>
      <c r="G672" s="105"/>
      <c r="H672" s="105"/>
      <c r="I672" s="3">
        <v>0</v>
      </c>
      <c r="J672" s="4">
        <v>0</v>
      </c>
      <c r="K672" s="4">
        <v>0</v>
      </c>
      <c r="L672" s="61"/>
    </row>
    <row r="673" spans="2:12" ht="15" hidden="1" x14ac:dyDescent="0.25">
      <c r="B673" s="52" t="s">
        <v>718</v>
      </c>
      <c r="C673" s="105"/>
      <c r="D673" s="105"/>
      <c r="E673" s="105"/>
      <c r="F673" s="105"/>
      <c r="G673" s="105"/>
      <c r="H673" s="105"/>
      <c r="I673" s="3">
        <v>0</v>
      </c>
      <c r="J673" s="4">
        <v>0</v>
      </c>
      <c r="K673" s="4">
        <v>0</v>
      </c>
      <c r="L673" s="61"/>
    </row>
    <row r="674" spans="2:12" ht="15" hidden="1" x14ac:dyDescent="0.25">
      <c r="B674" s="52" t="s">
        <v>719</v>
      </c>
      <c r="C674" s="105"/>
      <c r="D674" s="105"/>
      <c r="E674" s="105"/>
      <c r="F674" s="105"/>
      <c r="G674" s="105"/>
      <c r="H674" s="105"/>
      <c r="I674" s="3">
        <v>0</v>
      </c>
      <c r="J674" s="4">
        <v>0</v>
      </c>
      <c r="K674" s="4">
        <v>0</v>
      </c>
      <c r="L674" s="61"/>
    </row>
    <row r="675" spans="2:12" ht="15" hidden="1" x14ac:dyDescent="0.25">
      <c r="B675" s="52" t="s">
        <v>720</v>
      </c>
      <c r="C675" s="105"/>
      <c r="D675" s="105"/>
      <c r="E675" s="105"/>
      <c r="F675" s="105"/>
      <c r="G675" s="105"/>
      <c r="H675" s="105"/>
      <c r="I675" s="3">
        <v>0</v>
      </c>
      <c r="J675" s="4">
        <v>0</v>
      </c>
      <c r="K675" s="4">
        <v>0</v>
      </c>
      <c r="L675" s="61"/>
    </row>
    <row r="676" spans="2:12" ht="15" hidden="1" x14ac:dyDescent="0.25">
      <c r="B676" s="52" t="s">
        <v>721</v>
      </c>
      <c r="C676" s="105"/>
      <c r="D676" s="105"/>
      <c r="E676" s="105"/>
      <c r="F676" s="105"/>
      <c r="G676" s="105"/>
      <c r="H676" s="105"/>
      <c r="I676" s="3">
        <v>0</v>
      </c>
      <c r="J676" s="4">
        <v>0</v>
      </c>
      <c r="K676" s="4">
        <v>0</v>
      </c>
      <c r="L676" s="61"/>
    </row>
    <row r="677" spans="2:12" ht="15" hidden="1" x14ac:dyDescent="0.25">
      <c r="B677" s="52" t="s">
        <v>722</v>
      </c>
      <c r="C677" s="105"/>
      <c r="D677" s="105"/>
      <c r="E677" s="105"/>
      <c r="F677" s="105"/>
      <c r="G677" s="105"/>
      <c r="H677" s="105"/>
      <c r="I677" s="3">
        <v>0</v>
      </c>
      <c r="J677" s="4">
        <v>0</v>
      </c>
      <c r="K677" s="4">
        <v>0</v>
      </c>
      <c r="L677" s="61"/>
    </row>
    <row r="678" spans="2:12" ht="15" hidden="1" x14ac:dyDescent="0.25">
      <c r="B678" s="52" t="s">
        <v>723</v>
      </c>
      <c r="C678" s="105"/>
      <c r="D678" s="105"/>
      <c r="E678" s="105"/>
      <c r="F678" s="105"/>
      <c r="G678" s="105"/>
      <c r="H678" s="105"/>
      <c r="I678" s="3">
        <v>0</v>
      </c>
      <c r="J678" s="4">
        <v>0</v>
      </c>
      <c r="K678" s="4">
        <v>0</v>
      </c>
      <c r="L678" s="61"/>
    </row>
    <row r="679" spans="2:12" ht="15" hidden="1" x14ac:dyDescent="0.25">
      <c r="B679" s="52" t="s">
        <v>724</v>
      </c>
      <c r="C679" s="105"/>
      <c r="D679" s="105"/>
      <c r="E679" s="105"/>
      <c r="F679" s="105"/>
      <c r="G679" s="105"/>
      <c r="H679" s="105"/>
      <c r="I679" s="3">
        <v>0</v>
      </c>
      <c r="J679" s="4">
        <v>0</v>
      </c>
      <c r="K679" s="4">
        <v>0</v>
      </c>
      <c r="L679" s="61"/>
    </row>
    <row r="680" spans="2:12" ht="15" hidden="1" x14ac:dyDescent="0.25">
      <c r="B680" s="52" t="s">
        <v>725</v>
      </c>
      <c r="C680" s="105"/>
      <c r="D680" s="105"/>
      <c r="E680" s="105"/>
      <c r="F680" s="105"/>
      <c r="G680" s="105"/>
      <c r="H680" s="105"/>
      <c r="I680" s="3">
        <v>0</v>
      </c>
      <c r="J680" s="4">
        <v>0</v>
      </c>
      <c r="K680" s="4">
        <v>0</v>
      </c>
      <c r="L680" s="61"/>
    </row>
    <row r="681" spans="2:12" ht="15" hidden="1" x14ac:dyDescent="0.25">
      <c r="B681" s="52" t="s">
        <v>726</v>
      </c>
      <c r="C681" s="105"/>
      <c r="D681" s="105"/>
      <c r="E681" s="105"/>
      <c r="F681" s="105"/>
      <c r="G681" s="105"/>
      <c r="H681" s="105"/>
      <c r="I681" s="3">
        <v>0</v>
      </c>
      <c r="J681" s="4">
        <v>0</v>
      </c>
      <c r="K681" s="4">
        <v>0</v>
      </c>
      <c r="L681" s="61"/>
    </row>
    <row r="682" spans="2:12" ht="15" hidden="1" x14ac:dyDescent="0.25">
      <c r="B682" s="52" t="s">
        <v>727</v>
      </c>
      <c r="C682" s="105"/>
      <c r="D682" s="105"/>
      <c r="E682" s="105"/>
      <c r="F682" s="105"/>
      <c r="G682" s="105"/>
      <c r="H682" s="105"/>
      <c r="I682" s="3">
        <v>0</v>
      </c>
      <c r="J682" s="4">
        <v>0</v>
      </c>
      <c r="K682" s="4">
        <v>0</v>
      </c>
      <c r="L682" s="61"/>
    </row>
    <row r="683" spans="2:12" ht="15" hidden="1" x14ac:dyDescent="0.25">
      <c r="B683" s="52" t="s">
        <v>728</v>
      </c>
      <c r="C683" s="105"/>
      <c r="D683" s="105"/>
      <c r="E683" s="105"/>
      <c r="F683" s="105"/>
      <c r="G683" s="105"/>
      <c r="H683" s="105"/>
      <c r="I683" s="3">
        <v>0</v>
      </c>
      <c r="J683" s="4">
        <v>0</v>
      </c>
      <c r="K683" s="4">
        <v>0</v>
      </c>
      <c r="L683" s="61"/>
    </row>
    <row r="684" spans="2:12" ht="15" hidden="1" x14ac:dyDescent="0.25">
      <c r="B684" s="52" t="s">
        <v>729</v>
      </c>
      <c r="C684" s="105"/>
      <c r="D684" s="105"/>
      <c r="E684" s="105"/>
      <c r="F684" s="105"/>
      <c r="G684" s="105"/>
      <c r="H684" s="105"/>
      <c r="I684" s="3">
        <v>0</v>
      </c>
      <c r="J684" s="4">
        <v>0</v>
      </c>
      <c r="K684" s="4">
        <v>0</v>
      </c>
      <c r="L684" s="61"/>
    </row>
    <row r="685" spans="2:12" ht="15" hidden="1" x14ac:dyDescent="0.25">
      <c r="B685" s="52" t="s">
        <v>730</v>
      </c>
      <c r="C685" s="105"/>
      <c r="D685" s="105"/>
      <c r="E685" s="105"/>
      <c r="F685" s="105"/>
      <c r="G685" s="105"/>
      <c r="H685" s="105"/>
      <c r="I685" s="3">
        <v>0</v>
      </c>
      <c r="J685" s="4">
        <v>0</v>
      </c>
      <c r="K685" s="4">
        <v>0</v>
      </c>
      <c r="L685" s="61"/>
    </row>
    <row r="686" spans="2:12" ht="15" hidden="1" x14ac:dyDescent="0.25">
      <c r="B686" s="52" t="s">
        <v>731</v>
      </c>
      <c r="C686" s="105"/>
      <c r="D686" s="105"/>
      <c r="E686" s="105"/>
      <c r="F686" s="105"/>
      <c r="G686" s="105"/>
      <c r="H686" s="105"/>
      <c r="I686" s="3">
        <v>0</v>
      </c>
      <c r="J686" s="4">
        <v>0</v>
      </c>
      <c r="K686" s="4">
        <v>0</v>
      </c>
      <c r="L686" s="61"/>
    </row>
    <row r="687" spans="2:12" ht="15" hidden="1" x14ac:dyDescent="0.25">
      <c r="B687" s="52" t="s">
        <v>732</v>
      </c>
      <c r="C687" s="105"/>
      <c r="D687" s="105"/>
      <c r="E687" s="105"/>
      <c r="F687" s="105"/>
      <c r="G687" s="105"/>
      <c r="H687" s="105"/>
      <c r="I687" s="3">
        <v>0</v>
      </c>
      <c r="J687" s="4">
        <v>0</v>
      </c>
      <c r="K687" s="4">
        <v>0</v>
      </c>
      <c r="L687" s="61"/>
    </row>
    <row r="688" spans="2:12" ht="15" hidden="1" x14ac:dyDescent="0.25">
      <c r="B688" s="52" t="s">
        <v>733</v>
      </c>
      <c r="C688" s="105"/>
      <c r="D688" s="105"/>
      <c r="E688" s="105"/>
      <c r="F688" s="105"/>
      <c r="G688" s="105"/>
      <c r="H688" s="105"/>
      <c r="I688" s="3">
        <v>0</v>
      </c>
      <c r="J688" s="4">
        <v>0</v>
      </c>
      <c r="K688" s="4">
        <v>0</v>
      </c>
      <c r="L688" s="61"/>
    </row>
    <row r="689" spans="2:12" ht="15" hidden="1" x14ac:dyDescent="0.25">
      <c r="B689" s="52" t="s">
        <v>734</v>
      </c>
      <c r="C689" s="105"/>
      <c r="D689" s="105"/>
      <c r="E689" s="105"/>
      <c r="F689" s="105"/>
      <c r="G689" s="105"/>
      <c r="H689" s="105"/>
      <c r="I689" s="3">
        <v>0</v>
      </c>
      <c r="J689" s="4">
        <v>0</v>
      </c>
      <c r="K689" s="4">
        <v>0</v>
      </c>
      <c r="L689" s="61"/>
    </row>
    <row r="690" spans="2:12" ht="15" hidden="1" x14ac:dyDescent="0.25">
      <c r="B690" s="52" t="s">
        <v>735</v>
      </c>
      <c r="C690" s="105"/>
      <c r="D690" s="105"/>
      <c r="E690" s="105"/>
      <c r="F690" s="105"/>
      <c r="G690" s="105"/>
      <c r="H690" s="105"/>
      <c r="I690" s="3">
        <v>0</v>
      </c>
      <c r="J690" s="4">
        <v>0</v>
      </c>
      <c r="K690" s="4">
        <v>0</v>
      </c>
      <c r="L690" s="61"/>
    </row>
    <row r="691" spans="2:12" ht="15" hidden="1" x14ac:dyDescent="0.25">
      <c r="B691" s="52" t="s">
        <v>736</v>
      </c>
      <c r="C691" s="105"/>
      <c r="D691" s="105"/>
      <c r="E691" s="105"/>
      <c r="F691" s="105"/>
      <c r="G691" s="105"/>
      <c r="H691" s="105"/>
      <c r="I691" s="3">
        <v>0</v>
      </c>
      <c r="J691" s="4">
        <v>0</v>
      </c>
      <c r="K691" s="4">
        <v>0</v>
      </c>
      <c r="L691" s="61"/>
    </row>
    <row r="692" spans="2:12" ht="15" hidden="1" x14ac:dyDescent="0.25">
      <c r="B692" s="52" t="s">
        <v>737</v>
      </c>
      <c r="C692" s="105"/>
      <c r="D692" s="105"/>
      <c r="E692" s="105"/>
      <c r="F692" s="105"/>
      <c r="G692" s="105"/>
      <c r="H692" s="105"/>
      <c r="I692" s="3">
        <v>0</v>
      </c>
      <c r="J692" s="4">
        <v>0</v>
      </c>
      <c r="K692" s="4">
        <v>0</v>
      </c>
      <c r="L692" s="61"/>
    </row>
    <row r="693" spans="2:12" ht="15" hidden="1" x14ac:dyDescent="0.25">
      <c r="B693" s="52" t="s">
        <v>738</v>
      </c>
      <c r="C693" s="105"/>
      <c r="D693" s="105"/>
      <c r="E693" s="105"/>
      <c r="F693" s="105"/>
      <c r="G693" s="105"/>
      <c r="H693" s="105"/>
      <c r="I693" s="3">
        <v>0</v>
      </c>
      <c r="J693" s="4">
        <v>0</v>
      </c>
      <c r="K693" s="4">
        <v>0</v>
      </c>
      <c r="L693" s="61"/>
    </row>
    <row r="694" spans="2:12" ht="15" hidden="1" x14ac:dyDescent="0.25">
      <c r="B694" s="52" t="s">
        <v>739</v>
      </c>
      <c r="C694" s="105"/>
      <c r="D694" s="105"/>
      <c r="E694" s="105"/>
      <c r="F694" s="105"/>
      <c r="G694" s="105"/>
      <c r="H694" s="105"/>
      <c r="I694" s="3">
        <v>0</v>
      </c>
      <c r="J694" s="4">
        <v>0</v>
      </c>
      <c r="K694" s="4">
        <v>0</v>
      </c>
      <c r="L694" s="61"/>
    </row>
    <row r="695" spans="2:12" ht="15" hidden="1" x14ac:dyDescent="0.25">
      <c r="B695" s="52" t="s">
        <v>740</v>
      </c>
      <c r="C695" s="105"/>
      <c r="D695" s="105"/>
      <c r="E695" s="105"/>
      <c r="F695" s="105"/>
      <c r="G695" s="105"/>
      <c r="H695" s="105"/>
      <c r="I695" s="3">
        <v>0</v>
      </c>
      <c r="J695" s="4">
        <v>0</v>
      </c>
      <c r="K695" s="4">
        <v>0</v>
      </c>
      <c r="L695" s="61"/>
    </row>
    <row r="696" spans="2:12" ht="15" hidden="1" x14ac:dyDescent="0.25">
      <c r="B696" s="52" t="s">
        <v>741</v>
      </c>
      <c r="C696" s="105"/>
      <c r="D696" s="105"/>
      <c r="E696" s="105"/>
      <c r="F696" s="105"/>
      <c r="G696" s="105"/>
      <c r="H696" s="105"/>
      <c r="I696" s="3">
        <v>0</v>
      </c>
      <c r="J696" s="4">
        <v>0</v>
      </c>
      <c r="K696" s="4">
        <v>0</v>
      </c>
      <c r="L696" s="61"/>
    </row>
    <row r="697" spans="2:12" ht="15" hidden="1" x14ac:dyDescent="0.25">
      <c r="B697" s="52" t="s">
        <v>742</v>
      </c>
      <c r="C697" s="105"/>
      <c r="D697" s="105"/>
      <c r="E697" s="105"/>
      <c r="F697" s="105"/>
      <c r="G697" s="105"/>
      <c r="H697" s="105"/>
      <c r="I697" s="3">
        <v>0</v>
      </c>
      <c r="J697" s="4">
        <v>0</v>
      </c>
      <c r="K697" s="4">
        <v>0</v>
      </c>
      <c r="L697" s="61"/>
    </row>
    <row r="698" spans="2:12" ht="15" hidden="1" x14ac:dyDescent="0.25">
      <c r="B698" s="52" t="s">
        <v>743</v>
      </c>
      <c r="C698" s="105"/>
      <c r="D698" s="105"/>
      <c r="E698" s="105"/>
      <c r="F698" s="105"/>
      <c r="G698" s="105"/>
      <c r="H698" s="105"/>
      <c r="I698" s="3">
        <v>0</v>
      </c>
      <c r="J698" s="4">
        <v>0</v>
      </c>
      <c r="K698" s="4">
        <v>0</v>
      </c>
      <c r="L698" s="61"/>
    </row>
    <row r="699" spans="2:12" ht="15" hidden="1" x14ac:dyDescent="0.25">
      <c r="B699" s="52" t="s">
        <v>744</v>
      </c>
      <c r="C699" s="105"/>
      <c r="D699" s="105"/>
      <c r="E699" s="105"/>
      <c r="F699" s="105"/>
      <c r="G699" s="105"/>
      <c r="H699" s="105"/>
      <c r="I699" s="3">
        <v>0</v>
      </c>
      <c r="J699" s="4">
        <v>0</v>
      </c>
      <c r="K699" s="4">
        <v>0</v>
      </c>
      <c r="L699" s="61"/>
    </row>
    <row r="700" spans="2:12" ht="15" hidden="1" x14ac:dyDescent="0.25">
      <c r="B700" s="52" t="s">
        <v>745</v>
      </c>
      <c r="C700" s="105"/>
      <c r="D700" s="105"/>
      <c r="E700" s="105"/>
      <c r="F700" s="105"/>
      <c r="G700" s="105"/>
      <c r="H700" s="105"/>
      <c r="I700" s="3">
        <v>0</v>
      </c>
      <c r="J700" s="4">
        <v>0</v>
      </c>
      <c r="K700" s="4">
        <v>0</v>
      </c>
      <c r="L700" s="61"/>
    </row>
    <row r="701" spans="2:12" ht="15" hidden="1" x14ac:dyDescent="0.25">
      <c r="B701" s="52" t="s">
        <v>746</v>
      </c>
      <c r="C701" s="105"/>
      <c r="D701" s="105"/>
      <c r="E701" s="105"/>
      <c r="F701" s="105"/>
      <c r="G701" s="105"/>
      <c r="H701" s="105"/>
      <c r="I701" s="3">
        <v>0</v>
      </c>
      <c r="J701" s="4">
        <v>0</v>
      </c>
      <c r="K701" s="4">
        <v>0</v>
      </c>
      <c r="L701" s="61"/>
    </row>
    <row r="702" spans="2:12" ht="15" hidden="1" x14ac:dyDescent="0.25">
      <c r="B702" s="52" t="s">
        <v>747</v>
      </c>
      <c r="C702" s="106" t="s">
        <v>149</v>
      </c>
      <c r="D702" s="106"/>
      <c r="E702" s="106"/>
      <c r="F702" s="106"/>
      <c r="G702" s="106"/>
      <c r="H702" s="106"/>
      <c r="I702" s="3">
        <v>0</v>
      </c>
      <c r="J702" s="4">
        <v>0</v>
      </c>
      <c r="K702" s="4">
        <v>0</v>
      </c>
      <c r="L702" s="61"/>
    </row>
    <row r="703" spans="2:12" ht="15" customHeight="1" x14ac:dyDescent="0.25">
      <c r="B703" s="100" t="s">
        <v>1161</v>
      </c>
      <c r="C703" s="100"/>
      <c r="D703" s="100"/>
      <c r="E703" s="100"/>
      <c r="F703" s="100"/>
      <c r="G703" s="100"/>
      <c r="H703" s="100"/>
      <c r="I703" s="62">
        <f>SUM(I653:I702)</f>
        <v>0</v>
      </c>
      <c r="J703" s="62">
        <f t="shared" ref="J703" si="11">SUM(J653:J702)</f>
        <v>0</v>
      </c>
      <c r="K703" s="62">
        <f>SUM(K653:K702)</f>
        <v>0</v>
      </c>
      <c r="L703" s="63"/>
    </row>
    <row r="704" spans="2:12" x14ac:dyDescent="0.25">
      <c r="B704" s="46"/>
      <c r="C704" s="46"/>
      <c r="D704" s="46"/>
      <c r="E704" s="46"/>
      <c r="F704" s="46"/>
      <c r="G704" s="46"/>
      <c r="H704" s="46"/>
      <c r="I704" s="65"/>
      <c r="J704" s="65"/>
      <c r="K704" s="65"/>
    </row>
    <row r="705" spans="2:12" ht="45" customHeight="1" x14ac:dyDescent="0.25">
      <c r="B705" s="129" t="s">
        <v>83</v>
      </c>
      <c r="C705" s="129"/>
      <c r="D705" s="129"/>
      <c r="E705" s="129"/>
      <c r="F705" s="129"/>
      <c r="G705" s="129"/>
      <c r="H705" s="129"/>
      <c r="I705" s="129"/>
      <c r="J705" s="129"/>
      <c r="K705" s="129"/>
      <c r="L705" s="66"/>
    </row>
    <row r="706" spans="2:12" ht="15" customHeight="1" x14ac:dyDescent="0.25">
      <c r="B706" s="49" t="s">
        <v>96</v>
      </c>
      <c r="C706" s="130" t="s">
        <v>95</v>
      </c>
      <c r="D706" s="131"/>
      <c r="E706" s="131"/>
      <c r="F706" s="131"/>
      <c r="G706" s="131"/>
      <c r="H706" s="132"/>
      <c r="I706" s="49" t="s">
        <v>0</v>
      </c>
      <c r="J706" s="49" t="s">
        <v>57</v>
      </c>
      <c r="K706" s="58" t="s">
        <v>11</v>
      </c>
      <c r="L706" s="66"/>
    </row>
    <row r="707" spans="2:12" ht="15" customHeight="1" x14ac:dyDescent="0.25">
      <c r="B707" s="52" t="s">
        <v>748</v>
      </c>
      <c r="C707" s="105"/>
      <c r="D707" s="105"/>
      <c r="E707" s="105"/>
      <c r="F707" s="105"/>
      <c r="G707" s="105"/>
      <c r="H707" s="105"/>
      <c r="I707" s="3">
        <v>0</v>
      </c>
      <c r="J707" s="4">
        <v>0</v>
      </c>
      <c r="K707" s="4">
        <v>0</v>
      </c>
      <c r="L707" s="66"/>
    </row>
    <row r="708" spans="2:12" ht="15" customHeight="1" x14ac:dyDescent="0.25">
      <c r="B708" s="52" t="s">
        <v>749</v>
      </c>
      <c r="C708" s="105"/>
      <c r="D708" s="105"/>
      <c r="E708" s="105"/>
      <c r="F708" s="105"/>
      <c r="G708" s="105"/>
      <c r="H708" s="105"/>
      <c r="I708" s="3">
        <v>0</v>
      </c>
      <c r="J708" s="4">
        <v>0</v>
      </c>
      <c r="K708" s="4">
        <v>0</v>
      </c>
      <c r="L708" s="66"/>
    </row>
    <row r="709" spans="2:12" ht="15" customHeight="1" x14ac:dyDescent="0.25">
      <c r="B709" s="52" t="s">
        <v>750</v>
      </c>
      <c r="C709" s="105"/>
      <c r="D709" s="105"/>
      <c r="E709" s="105"/>
      <c r="F709" s="105"/>
      <c r="G709" s="105"/>
      <c r="H709" s="105"/>
      <c r="I709" s="3">
        <v>0</v>
      </c>
      <c r="J709" s="4">
        <v>0</v>
      </c>
      <c r="K709" s="4">
        <v>0</v>
      </c>
      <c r="L709" s="66"/>
    </row>
    <row r="710" spans="2:12" ht="15" x14ac:dyDescent="0.25">
      <c r="B710" s="52" t="s">
        <v>751</v>
      </c>
      <c r="C710" s="105"/>
      <c r="D710" s="105"/>
      <c r="E710" s="105"/>
      <c r="F710" s="105"/>
      <c r="G710" s="105"/>
      <c r="H710" s="105"/>
      <c r="I710" s="3">
        <v>0</v>
      </c>
      <c r="J710" s="4">
        <v>0</v>
      </c>
      <c r="K710" s="4">
        <v>0</v>
      </c>
      <c r="L710" s="61"/>
    </row>
    <row r="711" spans="2:12" ht="15" x14ac:dyDescent="0.25">
      <c r="B711" s="52" t="s">
        <v>752</v>
      </c>
      <c r="C711" s="105" t="s">
        <v>148</v>
      </c>
      <c r="D711" s="105"/>
      <c r="E711" s="105"/>
      <c r="F711" s="105"/>
      <c r="G711" s="105"/>
      <c r="H711" s="105"/>
      <c r="I711" s="3">
        <v>0</v>
      </c>
      <c r="J711" s="4">
        <v>0</v>
      </c>
      <c r="K711" s="4">
        <v>0</v>
      </c>
      <c r="L711" s="61"/>
    </row>
    <row r="712" spans="2:12" ht="15" hidden="1" x14ac:dyDescent="0.25">
      <c r="B712" s="52" t="s">
        <v>753</v>
      </c>
      <c r="C712" s="105"/>
      <c r="D712" s="105"/>
      <c r="E712" s="105"/>
      <c r="F712" s="105"/>
      <c r="G712" s="105"/>
      <c r="H712" s="105"/>
      <c r="I712" s="3">
        <v>0</v>
      </c>
      <c r="J712" s="4">
        <v>0</v>
      </c>
      <c r="K712" s="4">
        <v>0</v>
      </c>
      <c r="L712" s="61"/>
    </row>
    <row r="713" spans="2:12" ht="15" hidden="1" x14ac:dyDescent="0.25">
      <c r="B713" s="52" t="s">
        <v>754</v>
      </c>
      <c r="C713" s="105"/>
      <c r="D713" s="105"/>
      <c r="E713" s="105"/>
      <c r="F713" s="105"/>
      <c r="G713" s="105"/>
      <c r="H713" s="105"/>
      <c r="I713" s="3">
        <v>0</v>
      </c>
      <c r="J713" s="4">
        <v>0</v>
      </c>
      <c r="K713" s="4">
        <v>0</v>
      </c>
      <c r="L713" s="61"/>
    </row>
    <row r="714" spans="2:12" ht="15" hidden="1" x14ac:dyDescent="0.25">
      <c r="B714" s="52" t="s">
        <v>755</v>
      </c>
      <c r="C714" s="105"/>
      <c r="D714" s="105"/>
      <c r="E714" s="105"/>
      <c r="F714" s="105"/>
      <c r="G714" s="105"/>
      <c r="H714" s="105"/>
      <c r="I714" s="3">
        <v>0</v>
      </c>
      <c r="J714" s="4">
        <v>0</v>
      </c>
      <c r="K714" s="4">
        <v>0</v>
      </c>
      <c r="L714" s="61"/>
    </row>
    <row r="715" spans="2:12" ht="15" hidden="1" x14ac:dyDescent="0.25">
      <c r="B715" s="52" t="s">
        <v>756</v>
      </c>
      <c r="C715" s="105"/>
      <c r="D715" s="105"/>
      <c r="E715" s="105"/>
      <c r="F715" s="105"/>
      <c r="G715" s="105"/>
      <c r="H715" s="105"/>
      <c r="I715" s="3">
        <v>0</v>
      </c>
      <c r="J715" s="4">
        <v>0</v>
      </c>
      <c r="K715" s="4">
        <v>0</v>
      </c>
      <c r="L715" s="61"/>
    </row>
    <row r="716" spans="2:12" ht="15" hidden="1" x14ac:dyDescent="0.25">
      <c r="B716" s="52" t="s">
        <v>757</v>
      </c>
      <c r="C716" s="105"/>
      <c r="D716" s="105"/>
      <c r="E716" s="105"/>
      <c r="F716" s="105"/>
      <c r="G716" s="105"/>
      <c r="H716" s="105"/>
      <c r="I716" s="3">
        <v>0</v>
      </c>
      <c r="J716" s="4">
        <v>0</v>
      </c>
      <c r="K716" s="4">
        <v>0</v>
      </c>
      <c r="L716" s="61"/>
    </row>
    <row r="717" spans="2:12" ht="15" hidden="1" x14ac:dyDescent="0.25">
      <c r="B717" s="52" t="s">
        <v>758</v>
      </c>
      <c r="C717" s="105"/>
      <c r="D717" s="105"/>
      <c r="E717" s="105"/>
      <c r="F717" s="105"/>
      <c r="G717" s="105"/>
      <c r="H717" s="105"/>
      <c r="I717" s="3">
        <v>0</v>
      </c>
      <c r="J717" s="4">
        <v>0</v>
      </c>
      <c r="K717" s="4">
        <v>0</v>
      </c>
      <c r="L717" s="61"/>
    </row>
    <row r="718" spans="2:12" ht="15" hidden="1" x14ac:dyDescent="0.25">
      <c r="B718" s="52" t="s">
        <v>759</v>
      </c>
      <c r="C718" s="105"/>
      <c r="D718" s="105"/>
      <c r="E718" s="105"/>
      <c r="F718" s="105"/>
      <c r="G718" s="105"/>
      <c r="H718" s="105"/>
      <c r="I718" s="3">
        <v>0</v>
      </c>
      <c r="J718" s="4">
        <v>0</v>
      </c>
      <c r="K718" s="4">
        <v>0</v>
      </c>
      <c r="L718" s="61"/>
    </row>
    <row r="719" spans="2:12" ht="15" hidden="1" x14ac:dyDescent="0.25">
      <c r="B719" s="52" t="s">
        <v>760</v>
      </c>
      <c r="C719" s="105"/>
      <c r="D719" s="105"/>
      <c r="E719" s="105"/>
      <c r="F719" s="105"/>
      <c r="G719" s="105"/>
      <c r="H719" s="105"/>
      <c r="I719" s="3">
        <v>0</v>
      </c>
      <c r="J719" s="4">
        <v>0</v>
      </c>
      <c r="K719" s="4">
        <v>0</v>
      </c>
      <c r="L719" s="61"/>
    </row>
    <row r="720" spans="2:12" ht="15" hidden="1" x14ac:dyDescent="0.25">
      <c r="B720" s="52" t="s">
        <v>761</v>
      </c>
      <c r="C720" s="105"/>
      <c r="D720" s="105"/>
      <c r="E720" s="105"/>
      <c r="F720" s="105"/>
      <c r="G720" s="105"/>
      <c r="H720" s="105"/>
      <c r="I720" s="3">
        <v>0</v>
      </c>
      <c r="J720" s="4">
        <v>0</v>
      </c>
      <c r="K720" s="4">
        <v>0</v>
      </c>
      <c r="L720" s="61"/>
    </row>
    <row r="721" spans="2:12" ht="15" hidden="1" x14ac:dyDescent="0.25">
      <c r="B721" s="52" t="s">
        <v>762</v>
      </c>
      <c r="C721" s="105"/>
      <c r="D721" s="105"/>
      <c r="E721" s="105"/>
      <c r="F721" s="105"/>
      <c r="G721" s="105"/>
      <c r="H721" s="105"/>
      <c r="I721" s="3">
        <v>0</v>
      </c>
      <c r="J721" s="4">
        <v>0</v>
      </c>
      <c r="K721" s="4">
        <v>0</v>
      </c>
      <c r="L721" s="61"/>
    </row>
    <row r="722" spans="2:12" ht="15" hidden="1" x14ac:dyDescent="0.25">
      <c r="B722" s="52" t="s">
        <v>763</v>
      </c>
      <c r="C722" s="105"/>
      <c r="D722" s="105"/>
      <c r="E722" s="105"/>
      <c r="F722" s="105"/>
      <c r="G722" s="105"/>
      <c r="H722" s="105"/>
      <c r="I722" s="3">
        <v>0</v>
      </c>
      <c r="J722" s="4">
        <v>0</v>
      </c>
      <c r="K722" s="4">
        <v>0</v>
      </c>
      <c r="L722" s="61"/>
    </row>
    <row r="723" spans="2:12" ht="15" hidden="1" x14ac:dyDescent="0.25">
      <c r="B723" s="52" t="s">
        <v>764</v>
      </c>
      <c r="C723" s="105"/>
      <c r="D723" s="105"/>
      <c r="E723" s="105"/>
      <c r="F723" s="105"/>
      <c r="G723" s="105"/>
      <c r="H723" s="105"/>
      <c r="I723" s="3">
        <v>0</v>
      </c>
      <c r="J723" s="4">
        <v>0</v>
      </c>
      <c r="K723" s="4">
        <v>0</v>
      </c>
      <c r="L723" s="61"/>
    </row>
    <row r="724" spans="2:12" ht="15" hidden="1" x14ac:dyDescent="0.25">
      <c r="B724" s="52" t="s">
        <v>765</v>
      </c>
      <c r="C724" s="105"/>
      <c r="D724" s="105"/>
      <c r="E724" s="105"/>
      <c r="F724" s="105"/>
      <c r="G724" s="105"/>
      <c r="H724" s="105"/>
      <c r="I724" s="3">
        <v>0</v>
      </c>
      <c r="J724" s="4">
        <v>0</v>
      </c>
      <c r="K724" s="4">
        <v>0</v>
      </c>
      <c r="L724" s="61"/>
    </row>
    <row r="725" spans="2:12" ht="15" hidden="1" x14ac:dyDescent="0.25">
      <c r="B725" s="52" t="s">
        <v>766</v>
      </c>
      <c r="C725" s="105"/>
      <c r="D725" s="105"/>
      <c r="E725" s="105"/>
      <c r="F725" s="105"/>
      <c r="G725" s="105"/>
      <c r="H725" s="105"/>
      <c r="I725" s="3">
        <v>0</v>
      </c>
      <c r="J725" s="4">
        <v>0</v>
      </c>
      <c r="K725" s="4">
        <v>0</v>
      </c>
      <c r="L725" s="61"/>
    </row>
    <row r="726" spans="2:12" ht="15" hidden="1" x14ac:dyDescent="0.25">
      <c r="B726" s="52" t="s">
        <v>767</v>
      </c>
      <c r="C726" s="105"/>
      <c r="D726" s="105"/>
      <c r="E726" s="105"/>
      <c r="F726" s="105"/>
      <c r="G726" s="105"/>
      <c r="H726" s="105"/>
      <c r="I726" s="3">
        <v>0</v>
      </c>
      <c r="J726" s="4">
        <v>0</v>
      </c>
      <c r="K726" s="4">
        <v>0</v>
      </c>
      <c r="L726" s="61"/>
    </row>
    <row r="727" spans="2:12" ht="15" hidden="1" x14ac:dyDescent="0.25">
      <c r="B727" s="52" t="s">
        <v>768</v>
      </c>
      <c r="C727" s="105"/>
      <c r="D727" s="105"/>
      <c r="E727" s="105"/>
      <c r="F727" s="105"/>
      <c r="G727" s="105"/>
      <c r="H727" s="105"/>
      <c r="I727" s="3">
        <v>0</v>
      </c>
      <c r="J727" s="4">
        <v>0</v>
      </c>
      <c r="K727" s="4">
        <v>0</v>
      </c>
      <c r="L727" s="61"/>
    </row>
    <row r="728" spans="2:12" ht="15" hidden="1" x14ac:dyDescent="0.25">
      <c r="B728" s="52" t="s">
        <v>769</v>
      </c>
      <c r="C728" s="105"/>
      <c r="D728" s="105"/>
      <c r="E728" s="105"/>
      <c r="F728" s="105"/>
      <c r="G728" s="105"/>
      <c r="H728" s="105"/>
      <c r="I728" s="3">
        <v>0</v>
      </c>
      <c r="J728" s="4">
        <v>0</v>
      </c>
      <c r="K728" s="4">
        <v>0</v>
      </c>
      <c r="L728" s="61"/>
    </row>
    <row r="729" spans="2:12" ht="15" hidden="1" x14ac:dyDescent="0.25">
      <c r="B729" s="52" t="s">
        <v>770</v>
      </c>
      <c r="C729" s="105"/>
      <c r="D729" s="105"/>
      <c r="E729" s="105"/>
      <c r="F729" s="105"/>
      <c r="G729" s="105"/>
      <c r="H729" s="105"/>
      <c r="I729" s="3">
        <v>0</v>
      </c>
      <c r="J729" s="4">
        <v>0</v>
      </c>
      <c r="K729" s="4">
        <v>0</v>
      </c>
      <c r="L729" s="61"/>
    </row>
    <row r="730" spans="2:12" ht="15" hidden="1" x14ac:dyDescent="0.25">
      <c r="B730" s="52" t="s">
        <v>771</v>
      </c>
      <c r="C730" s="105"/>
      <c r="D730" s="105"/>
      <c r="E730" s="105"/>
      <c r="F730" s="105"/>
      <c r="G730" s="105"/>
      <c r="H730" s="105"/>
      <c r="I730" s="3">
        <v>0</v>
      </c>
      <c r="J730" s="4">
        <v>0</v>
      </c>
      <c r="K730" s="4">
        <v>0</v>
      </c>
      <c r="L730" s="61"/>
    </row>
    <row r="731" spans="2:12" ht="15" hidden="1" x14ac:dyDescent="0.25">
      <c r="B731" s="52" t="s">
        <v>772</v>
      </c>
      <c r="C731" s="105"/>
      <c r="D731" s="105"/>
      <c r="E731" s="105"/>
      <c r="F731" s="105"/>
      <c r="G731" s="105"/>
      <c r="H731" s="105"/>
      <c r="I731" s="3">
        <v>0</v>
      </c>
      <c r="J731" s="4">
        <v>0</v>
      </c>
      <c r="K731" s="4">
        <v>0</v>
      </c>
      <c r="L731" s="61"/>
    </row>
    <row r="732" spans="2:12" ht="15" hidden="1" x14ac:dyDescent="0.25">
      <c r="B732" s="52" t="s">
        <v>773</v>
      </c>
      <c r="C732" s="105"/>
      <c r="D732" s="105"/>
      <c r="E732" s="105"/>
      <c r="F732" s="105"/>
      <c r="G732" s="105"/>
      <c r="H732" s="105"/>
      <c r="I732" s="3">
        <v>0</v>
      </c>
      <c r="J732" s="4">
        <v>0</v>
      </c>
      <c r="K732" s="4">
        <v>0</v>
      </c>
      <c r="L732" s="61"/>
    </row>
    <row r="733" spans="2:12" ht="15" hidden="1" x14ac:dyDescent="0.25">
      <c r="B733" s="52" t="s">
        <v>774</v>
      </c>
      <c r="C733" s="105"/>
      <c r="D733" s="105"/>
      <c r="E733" s="105"/>
      <c r="F733" s="105"/>
      <c r="G733" s="105"/>
      <c r="H733" s="105"/>
      <c r="I733" s="3">
        <v>0</v>
      </c>
      <c r="J733" s="4">
        <v>0</v>
      </c>
      <c r="K733" s="4">
        <v>0</v>
      </c>
      <c r="L733" s="61"/>
    </row>
    <row r="734" spans="2:12" ht="15" hidden="1" x14ac:dyDescent="0.25">
      <c r="B734" s="52" t="s">
        <v>775</v>
      </c>
      <c r="C734" s="105"/>
      <c r="D734" s="105"/>
      <c r="E734" s="105"/>
      <c r="F734" s="105"/>
      <c r="G734" s="105"/>
      <c r="H734" s="105"/>
      <c r="I734" s="3">
        <v>0</v>
      </c>
      <c r="J734" s="4">
        <v>0</v>
      </c>
      <c r="K734" s="4">
        <v>0</v>
      </c>
      <c r="L734" s="61"/>
    </row>
    <row r="735" spans="2:12" ht="15" hidden="1" x14ac:dyDescent="0.25">
      <c r="B735" s="52" t="s">
        <v>776</v>
      </c>
      <c r="C735" s="105"/>
      <c r="D735" s="105"/>
      <c r="E735" s="105"/>
      <c r="F735" s="105"/>
      <c r="G735" s="105"/>
      <c r="H735" s="105"/>
      <c r="I735" s="3">
        <v>0</v>
      </c>
      <c r="J735" s="4">
        <v>0</v>
      </c>
      <c r="K735" s="4">
        <v>0</v>
      </c>
      <c r="L735" s="61"/>
    </row>
    <row r="736" spans="2:12" ht="15" hidden="1" x14ac:dyDescent="0.25">
      <c r="B736" s="52" t="s">
        <v>777</v>
      </c>
      <c r="C736" s="105"/>
      <c r="D736" s="105"/>
      <c r="E736" s="105"/>
      <c r="F736" s="105"/>
      <c r="G736" s="105"/>
      <c r="H736" s="105"/>
      <c r="I736" s="3">
        <v>0</v>
      </c>
      <c r="J736" s="4">
        <v>0</v>
      </c>
      <c r="K736" s="4">
        <v>0</v>
      </c>
      <c r="L736" s="61"/>
    </row>
    <row r="737" spans="2:12" ht="15" hidden="1" x14ac:dyDescent="0.25">
      <c r="B737" s="52" t="s">
        <v>778</v>
      </c>
      <c r="C737" s="105"/>
      <c r="D737" s="105"/>
      <c r="E737" s="105"/>
      <c r="F737" s="105"/>
      <c r="G737" s="105"/>
      <c r="H737" s="105"/>
      <c r="I737" s="3">
        <v>0</v>
      </c>
      <c r="J737" s="4">
        <v>0</v>
      </c>
      <c r="K737" s="4">
        <v>0</v>
      </c>
      <c r="L737" s="61"/>
    </row>
    <row r="738" spans="2:12" ht="15" hidden="1" x14ac:dyDescent="0.25">
      <c r="B738" s="52" t="s">
        <v>779</v>
      </c>
      <c r="C738" s="105"/>
      <c r="D738" s="105"/>
      <c r="E738" s="105"/>
      <c r="F738" s="105"/>
      <c r="G738" s="105"/>
      <c r="H738" s="105"/>
      <c r="I738" s="3">
        <v>0</v>
      </c>
      <c r="J738" s="4">
        <v>0</v>
      </c>
      <c r="K738" s="4">
        <v>0</v>
      </c>
      <c r="L738" s="61"/>
    </row>
    <row r="739" spans="2:12" ht="15" hidden="1" x14ac:dyDescent="0.25">
      <c r="B739" s="52" t="s">
        <v>780</v>
      </c>
      <c r="C739" s="105"/>
      <c r="D739" s="105"/>
      <c r="E739" s="105"/>
      <c r="F739" s="105"/>
      <c r="G739" s="105"/>
      <c r="H739" s="105"/>
      <c r="I739" s="3">
        <v>0</v>
      </c>
      <c r="J739" s="4">
        <v>0</v>
      </c>
      <c r="K739" s="4">
        <v>0</v>
      </c>
      <c r="L739" s="61"/>
    </row>
    <row r="740" spans="2:12" ht="15" hidden="1" x14ac:dyDescent="0.25">
      <c r="B740" s="52" t="s">
        <v>781</v>
      </c>
      <c r="C740" s="105"/>
      <c r="D740" s="105"/>
      <c r="E740" s="105"/>
      <c r="F740" s="105"/>
      <c r="G740" s="105"/>
      <c r="H740" s="105"/>
      <c r="I740" s="3">
        <v>0</v>
      </c>
      <c r="J740" s="4">
        <v>0</v>
      </c>
      <c r="K740" s="4">
        <v>0</v>
      </c>
      <c r="L740" s="61"/>
    </row>
    <row r="741" spans="2:12" ht="15" hidden="1" x14ac:dyDescent="0.25">
      <c r="B741" s="52" t="s">
        <v>782</v>
      </c>
      <c r="C741" s="105"/>
      <c r="D741" s="105"/>
      <c r="E741" s="105"/>
      <c r="F741" s="105"/>
      <c r="G741" s="105"/>
      <c r="H741" s="105"/>
      <c r="I741" s="3">
        <v>0</v>
      </c>
      <c r="J741" s="4">
        <v>0</v>
      </c>
      <c r="K741" s="4">
        <v>0</v>
      </c>
      <c r="L741" s="61"/>
    </row>
    <row r="742" spans="2:12" ht="15" hidden="1" x14ac:dyDescent="0.25">
      <c r="B742" s="52" t="s">
        <v>783</v>
      </c>
      <c r="C742" s="105"/>
      <c r="D742" s="105"/>
      <c r="E742" s="105"/>
      <c r="F742" s="105"/>
      <c r="G742" s="105"/>
      <c r="H742" s="105"/>
      <c r="I742" s="3">
        <v>0</v>
      </c>
      <c r="J742" s="4">
        <v>0</v>
      </c>
      <c r="K742" s="4">
        <v>0</v>
      </c>
      <c r="L742" s="61"/>
    </row>
    <row r="743" spans="2:12" ht="15" hidden="1" x14ac:dyDescent="0.25">
      <c r="B743" s="52" t="s">
        <v>784</v>
      </c>
      <c r="C743" s="105"/>
      <c r="D743" s="105"/>
      <c r="E743" s="105"/>
      <c r="F743" s="105"/>
      <c r="G743" s="105"/>
      <c r="H743" s="105"/>
      <c r="I743" s="3">
        <v>0</v>
      </c>
      <c r="J743" s="4">
        <v>0</v>
      </c>
      <c r="K743" s="4">
        <v>0</v>
      </c>
      <c r="L743" s="61"/>
    </row>
    <row r="744" spans="2:12" ht="15" hidden="1" x14ac:dyDescent="0.25">
      <c r="B744" s="52" t="s">
        <v>785</v>
      </c>
      <c r="C744" s="105"/>
      <c r="D744" s="105"/>
      <c r="E744" s="105"/>
      <c r="F744" s="105"/>
      <c r="G744" s="105"/>
      <c r="H744" s="105"/>
      <c r="I744" s="3">
        <v>0</v>
      </c>
      <c r="J744" s="4">
        <v>0</v>
      </c>
      <c r="K744" s="4">
        <v>0</v>
      </c>
      <c r="L744" s="61"/>
    </row>
    <row r="745" spans="2:12" ht="15" hidden="1" x14ac:dyDescent="0.25">
      <c r="B745" s="52" t="s">
        <v>786</v>
      </c>
      <c r="C745" s="105"/>
      <c r="D745" s="105"/>
      <c r="E745" s="105"/>
      <c r="F745" s="105"/>
      <c r="G745" s="105"/>
      <c r="H745" s="105"/>
      <c r="I745" s="3">
        <v>0</v>
      </c>
      <c r="J745" s="4">
        <v>0</v>
      </c>
      <c r="K745" s="4">
        <v>0</v>
      </c>
      <c r="L745" s="61"/>
    </row>
    <row r="746" spans="2:12" ht="15" hidden="1" x14ac:dyDescent="0.25">
      <c r="B746" s="52" t="s">
        <v>787</v>
      </c>
      <c r="C746" s="105"/>
      <c r="D746" s="105"/>
      <c r="E746" s="105"/>
      <c r="F746" s="105"/>
      <c r="G746" s="105"/>
      <c r="H746" s="105"/>
      <c r="I746" s="3">
        <v>0</v>
      </c>
      <c r="J746" s="4">
        <v>0</v>
      </c>
      <c r="K746" s="4">
        <v>0</v>
      </c>
      <c r="L746" s="61"/>
    </row>
    <row r="747" spans="2:12" ht="15" hidden="1" x14ac:dyDescent="0.25">
      <c r="B747" s="52" t="s">
        <v>788</v>
      </c>
      <c r="C747" s="105"/>
      <c r="D747" s="105"/>
      <c r="E747" s="105"/>
      <c r="F747" s="105"/>
      <c r="G747" s="105"/>
      <c r="H747" s="105"/>
      <c r="I747" s="3">
        <v>0</v>
      </c>
      <c r="J747" s="4">
        <v>0</v>
      </c>
      <c r="K747" s="4">
        <v>0</v>
      </c>
      <c r="L747" s="61"/>
    </row>
    <row r="748" spans="2:12" ht="15" hidden="1" x14ac:dyDescent="0.25">
      <c r="B748" s="52" t="s">
        <v>789</v>
      </c>
      <c r="C748" s="105"/>
      <c r="D748" s="105"/>
      <c r="E748" s="105"/>
      <c r="F748" s="105"/>
      <c r="G748" s="105"/>
      <c r="H748" s="105"/>
      <c r="I748" s="3">
        <v>0</v>
      </c>
      <c r="J748" s="4">
        <v>0</v>
      </c>
      <c r="K748" s="4">
        <v>0</v>
      </c>
      <c r="L748" s="61"/>
    </row>
    <row r="749" spans="2:12" ht="15" hidden="1" x14ac:dyDescent="0.25">
      <c r="B749" s="52" t="s">
        <v>790</v>
      </c>
      <c r="C749" s="105"/>
      <c r="D749" s="105"/>
      <c r="E749" s="105"/>
      <c r="F749" s="105"/>
      <c r="G749" s="105"/>
      <c r="H749" s="105"/>
      <c r="I749" s="3">
        <v>0</v>
      </c>
      <c r="J749" s="4">
        <v>0</v>
      </c>
      <c r="K749" s="4">
        <v>0</v>
      </c>
      <c r="L749" s="61"/>
    </row>
    <row r="750" spans="2:12" ht="15" hidden="1" x14ac:dyDescent="0.25">
      <c r="B750" s="52" t="s">
        <v>791</v>
      </c>
      <c r="C750" s="105"/>
      <c r="D750" s="105"/>
      <c r="E750" s="105"/>
      <c r="F750" s="105"/>
      <c r="G750" s="105"/>
      <c r="H750" s="105"/>
      <c r="I750" s="3">
        <v>0</v>
      </c>
      <c r="J750" s="4">
        <v>0</v>
      </c>
      <c r="K750" s="4">
        <v>0</v>
      </c>
      <c r="L750" s="61"/>
    </row>
    <row r="751" spans="2:12" ht="15" hidden="1" x14ac:dyDescent="0.25">
      <c r="B751" s="52" t="s">
        <v>792</v>
      </c>
      <c r="C751" s="105"/>
      <c r="D751" s="105"/>
      <c r="E751" s="105"/>
      <c r="F751" s="105"/>
      <c r="G751" s="105"/>
      <c r="H751" s="105"/>
      <c r="I751" s="3">
        <v>0</v>
      </c>
      <c r="J751" s="4">
        <v>0</v>
      </c>
      <c r="K751" s="4">
        <v>0</v>
      </c>
      <c r="L751" s="61"/>
    </row>
    <row r="752" spans="2:12" ht="15" hidden="1" x14ac:dyDescent="0.25">
      <c r="B752" s="52" t="s">
        <v>793</v>
      </c>
      <c r="C752" s="105"/>
      <c r="D752" s="105"/>
      <c r="E752" s="105"/>
      <c r="F752" s="105"/>
      <c r="G752" s="105"/>
      <c r="H752" s="105"/>
      <c r="I752" s="3">
        <v>0</v>
      </c>
      <c r="J752" s="4">
        <v>0</v>
      </c>
      <c r="K752" s="4">
        <v>0</v>
      </c>
      <c r="L752" s="61"/>
    </row>
    <row r="753" spans="2:12" ht="15" hidden="1" x14ac:dyDescent="0.25">
      <c r="B753" s="52" t="s">
        <v>794</v>
      </c>
      <c r="C753" s="105"/>
      <c r="D753" s="105"/>
      <c r="E753" s="105"/>
      <c r="F753" s="105"/>
      <c r="G753" s="105"/>
      <c r="H753" s="105"/>
      <c r="I753" s="3">
        <v>0</v>
      </c>
      <c r="J753" s="4">
        <v>0</v>
      </c>
      <c r="K753" s="4">
        <v>0</v>
      </c>
      <c r="L753" s="61"/>
    </row>
    <row r="754" spans="2:12" ht="15" hidden="1" x14ac:dyDescent="0.25">
      <c r="B754" s="52" t="s">
        <v>795</v>
      </c>
      <c r="C754" s="105"/>
      <c r="D754" s="105"/>
      <c r="E754" s="105"/>
      <c r="F754" s="105"/>
      <c r="G754" s="105"/>
      <c r="H754" s="105"/>
      <c r="I754" s="3">
        <v>0</v>
      </c>
      <c r="J754" s="4">
        <v>0</v>
      </c>
      <c r="K754" s="4">
        <v>0</v>
      </c>
      <c r="L754" s="61"/>
    </row>
    <row r="755" spans="2:12" ht="15" hidden="1" x14ac:dyDescent="0.25">
      <c r="B755" s="52" t="s">
        <v>796</v>
      </c>
      <c r="C755" s="105"/>
      <c r="D755" s="105"/>
      <c r="E755" s="105"/>
      <c r="F755" s="105"/>
      <c r="G755" s="105"/>
      <c r="H755" s="105"/>
      <c r="I755" s="3">
        <v>0</v>
      </c>
      <c r="J755" s="4">
        <v>0</v>
      </c>
      <c r="K755" s="4">
        <v>0</v>
      </c>
      <c r="L755" s="61"/>
    </row>
    <row r="756" spans="2:12" ht="15" hidden="1" x14ac:dyDescent="0.25">
      <c r="B756" s="52" t="s">
        <v>797</v>
      </c>
      <c r="C756" s="106" t="s">
        <v>149</v>
      </c>
      <c r="D756" s="106"/>
      <c r="E756" s="106"/>
      <c r="F756" s="106"/>
      <c r="G756" s="106"/>
      <c r="H756" s="106"/>
      <c r="I756" s="3">
        <v>0</v>
      </c>
      <c r="J756" s="4">
        <v>0</v>
      </c>
      <c r="K756" s="4">
        <v>0</v>
      </c>
      <c r="L756" s="61"/>
    </row>
    <row r="757" spans="2:12" ht="15" customHeight="1" x14ac:dyDescent="0.25">
      <c r="B757" s="100" t="s">
        <v>1162</v>
      </c>
      <c r="C757" s="100"/>
      <c r="D757" s="100"/>
      <c r="E757" s="100"/>
      <c r="F757" s="100"/>
      <c r="G757" s="100"/>
      <c r="H757" s="100"/>
      <c r="I757" s="62">
        <f>SUM(I707:I756)</f>
        <v>0</v>
      </c>
      <c r="J757" s="62">
        <f t="shared" ref="J757:K757" si="12">SUM(J707:J756)</f>
        <v>0</v>
      </c>
      <c r="K757" s="62">
        <f t="shared" si="12"/>
        <v>0</v>
      </c>
      <c r="L757" s="63"/>
    </row>
    <row r="758" spans="2:12" x14ac:dyDescent="0.25">
      <c r="B758" s="46"/>
      <c r="C758" s="46"/>
      <c r="D758" s="46"/>
      <c r="E758" s="46"/>
      <c r="F758" s="46"/>
      <c r="G758" s="46"/>
      <c r="H758" s="46"/>
      <c r="I758" s="65"/>
      <c r="J758" s="65"/>
      <c r="K758" s="65"/>
    </row>
    <row r="759" spans="2:12" ht="30" customHeight="1" x14ac:dyDescent="0.25">
      <c r="B759" s="129" t="s">
        <v>162</v>
      </c>
      <c r="C759" s="129"/>
      <c r="D759" s="129"/>
      <c r="E759" s="129"/>
      <c r="F759" s="129"/>
      <c r="G759" s="129"/>
      <c r="H759" s="129"/>
      <c r="I759" s="129"/>
      <c r="J759" s="129"/>
      <c r="K759" s="129"/>
      <c r="L759" s="61" t="s">
        <v>1189</v>
      </c>
    </row>
    <row r="760" spans="2:12" ht="30" customHeight="1" x14ac:dyDescent="0.25">
      <c r="B760" s="129" t="s">
        <v>163</v>
      </c>
      <c r="C760" s="129"/>
      <c r="D760" s="129"/>
      <c r="E760" s="129"/>
      <c r="F760" s="129"/>
      <c r="G760" s="129"/>
      <c r="H760" s="129"/>
      <c r="I760" s="129"/>
      <c r="J760" s="129"/>
      <c r="K760" s="129"/>
      <c r="L760" s="94" t="s">
        <v>1163</v>
      </c>
    </row>
    <row r="761" spans="2:12" ht="15" customHeight="1" x14ac:dyDescent="0.25">
      <c r="B761" s="49" t="s">
        <v>96</v>
      </c>
      <c r="C761" s="130" t="s">
        <v>95</v>
      </c>
      <c r="D761" s="131"/>
      <c r="E761" s="131"/>
      <c r="F761" s="131"/>
      <c r="G761" s="131"/>
      <c r="H761" s="132"/>
      <c r="I761" s="49" t="s">
        <v>0</v>
      </c>
      <c r="J761" s="144" t="s">
        <v>1</v>
      </c>
      <c r="K761" s="58" t="s">
        <v>11</v>
      </c>
      <c r="L761" s="94"/>
    </row>
    <row r="762" spans="2:12" ht="15" customHeight="1" x14ac:dyDescent="0.25">
      <c r="B762" s="52" t="s">
        <v>798</v>
      </c>
      <c r="C762" s="105"/>
      <c r="D762" s="105"/>
      <c r="E762" s="105"/>
      <c r="F762" s="105"/>
      <c r="G762" s="105"/>
      <c r="H762" s="105"/>
      <c r="I762" s="3">
        <v>0</v>
      </c>
      <c r="J762" s="145"/>
      <c r="K762" s="4">
        <v>0</v>
      </c>
      <c r="L762" s="94"/>
    </row>
    <row r="763" spans="2:12" ht="15" customHeight="1" x14ac:dyDescent="0.25">
      <c r="B763" s="52" t="s">
        <v>799</v>
      </c>
      <c r="C763" s="105"/>
      <c r="D763" s="105"/>
      <c r="E763" s="105"/>
      <c r="F763" s="105"/>
      <c r="G763" s="105"/>
      <c r="H763" s="105"/>
      <c r="I763" s="3">
        <v>0</v>
      </c>
      <c r="J763" s="145"/>
      <c r="K763" s="4">
        <v>0</v>
      </c>
      <c r="L763" s="94"/>
    </row>
    <row r="764" spans="2:12" ht="15" customHeight="1" x14ac:dyDescent="0.25">
      <c r="B764" s="52" t="s">
        <v>800</v>
      </c>
      <c r="C764" s="105"/>
      <c r="D764" s="105"/>
      <c r="E764" s="105"/>
      <c r="F764" s="105"/>
      <c r="G764" s="105"/>
      <c r="H764" s="105"/>
      <c r="I764" s="3">
        <v>0</v>
      </c>
      <c r="J764" s="145"/>
      <c r="K764" s="4">
        <v>0</v>
      </c>
      <c r="L764" s="94"/>
    </row>
    <row r="765" spans="2:12" ht="15" customHeight="1" x14ac:dyDescent="0.25">
      <c r="B765" s="52" t="s">
        <v>801</v>
      </c>
      <c r="C765" s="105"/>
      <c r="D765" s="105"/>
      <c r="E765" s="105"/>
      <c r="F765" s="105"/>
      <c r="G765" s="105"/>
      <c r="H765" s="105"/>
      <c r="I765" s="3">
        <v>0</v>
      </c>
      <c r="J765" s="145"/>
      <c r="K765" s="4">
        <v>0</v>
      </c>
      <c r="L765" s="94"/>
    </row>
    <row r="766" spans="2:12" ht="15" customHeight="1" x14ac:dyDescent="0.25">
      <c r="B766" s="52" t="s">
        <v>802</v>
      </c>
      <c r="C766" s="105" t="s">
        <v>148</v>
      </c>
      <c r="D766" s="105"/>
      <c r="E766" s="105"/>
      <c r="F766" s="105"/>
      <c r="G766" s="105"/>
      <c r="H766" s="105"/>
      <c r="I766" s="3">
        <v>0</v>
      </c>
      <c r="J766" s="145"/>
      <c r="K766" s="4">
        <v>0</v>
      </c>
      <c r="L766" s="94"/>
    </row>
    <row r="767" spans="2:12" ht="15" hidden="1" customHeight="1" x14ac:dyDescent="0.25">
      <c r="B767" s="52" t="s">
        <v>803</v>
      </c>
      <c r="C767" s="105"/>
      <c r="D767" s="105"/>
      <c r="E767" s="105"/>
      <c r="F767" s="105"/>
      <c r="G767" s="105"/>
      <c r="H767" s="105"/>
      <c r="I767" s="3">
        <v>0</v>
      </c>
      <c r="J767" s="145"/>
      <c r="K767" s="4">
        <v>0</v>
      </c>
      <c r="L767" s="67"/>
    </row>
    <row r="768" spans="2:12" ht="15" hidden="1" customHeight="1" x14ac:dyDescent="0.25">
      <c r="B768" s="52" t="s">
        <v>804</v>
      </c>
      <c r="C768" s="105"/>
      <c r="D768" s="105"/>
      <c r="E768" s="105"/>
      <c r="F768" s="105"/>
      <c r="G768" s="105"/>
      <c r="H768" s="105"/>
      <c r="I768" s="3">
        <v>0</v>
      </c>
      <c r="J768" s="145"/>
      <c r="K768" s="4">
        <v>0</v>
      </c>
      <c r="L768" s="67"/>
    </row>
    <row r="769" spans="2:12" ht="15" hidden="1" customHeight="1" x14ac:dyDescent="0.25">
      <c r="B769" s="52" t="s">
        <v>805</v>
      </c>
      <c r="C769" s="105"/>
      <c r="D769" s="105"/>
      <c r="E769" s="105"/>
      <c r="F769" s="105"/>
      <c r="G769" s="105"/>
      <c r="H769" s="105"/>
      <c r="I769" s="3">
        <v>0</v>
      </c>
      <c r="J769" s="145"/>
      <c r="K769" s="4">
        <v>0</v>
      </c>
      <c r="L769" s="67"/>
    </row>
    <row r="770" spans="2:12" ht="15" hidden="1" customHeight="1" x14ac:dyDescent="0.25">
      <c r="B770" s="52" t="s">
        <v>806</v>
      </c>
      <c r="C770" s="105"/>
      <c r="D770" s="105"/>
      <c r="E770" s="105"/>
      <c r="F770" s="105"/>
      <c r="G770" s="105"/>
      <c r="H770" s="105"/>
      <c r="I770" s="3">
        <v>0</v>
      </c>
      <c r="J770" s="145"/>
      <c r="K770" s="4">
        <v>0</v>
      </c>
      <c r="L770" s="67"/>
    </row>
    <row r="771" spans="2:12" ht="15" hidden="1" customHeight="1" x14ac:dyDescent="0.25">
      <c r="B771" s="52" t="s">
        <v>807</v>
      </c>
      <c r="C771" s="105"/>
      <c r="D771" s="105"/>
      <c r="E771" s="105"/>
      <c r="F771" s="105"/>
      <c r="G771" s="105"/>
      <c r="H771" s="105"/>
      <c r="I771" s="3">
        <v>0</v>
      </c>
      <c r="J771" s="145"/>
      <c r="K771" s="4">
        <v>0</v>
      </c>
      <c r="L771" s="67"/>
    </row>
    <row r="772" spans="2:12" ht="15" hidden="1" x14ac:dyDescent="0.25">
      <c r="B772" s="52" t="s">
        <v>808</v>
      </c>
      <c r="C772" s="105"/>
      <c r="D772" s="105"/>
      <c r="E772" s="105"/>
      <c r="F772" s="105"/>
      <c r="G772" s="105"/>
      <c r="H772" s="105"/>
      <c r="I772" s="3">
        <v>0</v>
      </c>
      <c r="J772" s="145"/>
      <c r="K772" s="4">
        <v>0</v>
      </c>
      <c r="L772" s="61"/>
    </row>
    <row r="773" spans="2:12" ht="15" hidden="1" x14ac:dyDescent="0.25">
      <c r="B773" s="52" t="s">
        <v>809</v>
      </c>
      <c r="C773" s="105"/>
      <c r="D773" s="105"/>
      <c r="E773" s="105"/>
      <c r="F773" s="105"/>
      <c r="G773" s="105"/>
      <c r="H773" s="105"/>
      <c r="I773" s="3">
        <v>0</v>
      </c>
      <c r="J773" s="145"/>
      <c r="K773" s="4">
        <v>0</v>
      </c>
      <c r="L773" s="61"/>
    </row>
    <row r="774" spans="2:12" ht="15" hidden="1" x14ac:dyDescent="0.25">
      <c r="B774" s="52" t="s">
        <v>810</v>
      </c>
      <c r="C774" s="105"/>
      <c r="D774" s="105"/>
      <c r="E774" s="105"/>
      <c r="F774" s="105"/>
      <c r="G774" s="105"/>
      <c r="H774" s="105"/>
      <c r="I774" s="3">
        <v>0</v>
      </c>
      <c r="J774" s="145"/>
      <c r="K774" s="4">
        <v>0</v>
      </c>
      <c r="L774" s="61"/>
    </row>
    <row r="775" spans="2:12" ht="15" hidden="1" x14ac:dyDescent="0.25">
      <c r="B775" s="52" t="s">
        <v>811</v>
      </c>
      <c r="C775" s="105"/>
      <c r="D775" s="105"/>
      <c r="E775" s="105"/>
      <c r="F775" s="105"/>
      <c r="G775" s="105"/>
      <c r="H775" s="105"/>
      <c r="I775" s="3">
        <v>0</v>
      </c>
      <c r="J775" s="145"/>
      <c r="K775" s="4">
        <v>0</v>
      </c>
      <c r="L775" s="61"/>
    </row>
    <row r="776" spans="2:12" ht="15" hidden="1" x14ac:dyDescent="0.25">
      <c r="B776" s="52" t="s">
        <v>812</v>
      </c>
      <c r="C776" s="105"/>
      <c r="D776" s="105"/>
      <c r="E776" s="105"/>
      <c r="F776" s="105"/>
      <c r="G776" s="105"/>
      <c r="H776" s="105"/>
      <c r="I776" s="3">
        <v>0</v>
      </c>
      <c r="J776" s="145"/>
      <c r="K776" s="4">
        <v>0</v>
      </c>
      <c r="L776" s="61"/>
    </row>
    <row r="777" spans="2:12" ht="15" hidden="1" x14ac:dyDescent="0.25">
      <c r="B777" s="52" t="s">
        <v>813</v>
      </c>
      <c r="C777" s="105"/>
      <c r="D777" s="105"/>
      <c r="E777" s="105"/>
      <c r="F777" s="105"/>
      <c r="G777" s="105"/>
      <c r="H777" s="105"/>
      <c r="I777" s="3">
        <v>0</v>
      </c>
      <c r="J777" s="145"/>
      <c r="K777" s="4">
        <v>0</v>
      </c>
      <c r="L777" s="61"/>
    </row>
    <row r="778" spans="2:12" ht="15" hidden="1" x14ac:dyDescent="0.25">
      <c r="B778" s="52" t="s">
        <v>814</v>
      </c>
      <c r="C778" s="105"/>
      <c r="D778" s="105"/>
      <c r="E778" s="105"/>
      <c r="F778" s="105"/>
      <c r="G778" s="105"/>
      <c r="H778" s="105"/>
      <c r="I778" s="3">
        <v>0</v>
      </c>
      <c r="J778" s="145"/>
      <c r="K778" s="4">
        <v>0</v>
      </c>
      <c r="L778" s="61"/>
    </row>
    <row r="779" spans="2:12" ht="15" hidden="1" x14ac:dyDescent="0.25">
      <c r="B779" s="52" t="s">
        <v>815</v>
      </c>
      <c r="C779" s="105"/>
      <c r="D779" s="105"/>
      <c r="E779" s="105"/>
      <c r="F779" s="105"/>
      <c r="G779" s="105"/>
      <c r="H779" s="105"/>
      <c r="I779" s="3">
        <v>0</v>
      </c>
      <c r="J779" s="145"/>
      <c r="K779" s="4">
        <v>0</v>
      </c>
      <c r="L779" s="61"/>
    </row>
    <row r="780" spans="2:12" ht="15" hidden="1" x14ac:dyDescent="0.25">
      <c r="B780" s="52" t="s">
        <v>816</v>
      </c>
      <c r="C780" s="105"/>
      <c r="D780" s="105"/>
      <c r="E780" s="105"/>
      <c r="F780" s="105"/>
      <c r="G780" s="105"/>
      <c r="H780" s="105"/>
      <c r="I780" s="3">
        <v>0</v>
      </c>
      <c r="J780" s="145"/>
      <c r="K780" s="4">
        <v>0</v>
      </c>
      <c r="L780" s="61"/>
    </row>
    <row r="781" spans="2:12" ht="15" hidden="1" x14ac:dyDescent="0.25">
      <c r="B781" s="52" t="s">
        <v>817</v>
      </c>
      <c r="C781" s="105"/>
      <c r="D781" s="105"/>
      <c r="E781" s="105"/>
      <c r="F781" s="105"/>
      <c r="G781" s="105"/>
      <c r="H781" s="105"/>
      <c r="I781" s="3">
        <v>0</v>
      </c>
      <c r="J781" s="145"/>
      <c r="K781" s="4">
        <v>0</v>
      </c>
      <c r="L781" s="61"/>
    </row>
    <row r="782" spans="2:12" ht="15" hidden="1" x14ac:dyDescent="0.25">
      <c r="B782" s="52" t="s">
        <v>818</v>
      </c>
      <c r="C782" s="105"/>
      <c r="D782" s="105"/>
      <c r="E782" s="105"/>
      <c r="F782" s="105"/>
      <c r="G782" s="105"/>
      <c r="H782" s="105"/>
      <c r="I782" s="3">
        <v>0</v>
      </c>
      <c r="J782" s="145"/>
      <c r="K782" s="4">
        <v>0</v>
      </c>
      <c r="L782" s="61"/>
    </row>
    <row r="783" spans="2:12" ht="15" hidden="1" x14ac:dyDescent="0.25">
      <c r="B783" s="52" t="s">
        <v>819</v>
      </c>
      <c r="C783" s="105"/>
      <c r="D783" s="105"/>
      <c r="E783" s="105"/>
      <c r="F783" s="105"/>
      <c r="G783" s="105"/>
      <c r="H783" s="105"/>
      <c r="I783" s="3">
        <v>0</v>
      </c>
      <c r="J783" s="145"/>
      <c r="K783" s="4">
        <v>0</v>
      </c>
      <c r="L783" s="61"/>
    </row>
    <row r="784" spans="2:12" ht="15" hidden="1" x14ac:dyDescent="0.25">
      <c r="B784" s="52" t="s">
        <v>820</v>
      </c>
      <c r="C784" s="105"/>
      <c r="D784" s="105"/>
      <c r="E784" s="105"/>
      <c r="F784" s="105"/>
      <c r="G784" s="105"/>
      <c r="H784" s="105"/>
      <c r="I784" s="3">
        <v>0</v>
      </c>
      <c r="J784" s="145"/>
      <c r="K784" s="4">
        <v>0</v>
      </c>
      <c r="L784" s="61"/>
    </row>
    <row r="785" spans="2:12" ht="15" hidden="1" x14ac:dyDescent="0.25">
      <c r="B785" s="52" t="s">
        <v>821</v>
      </c>
      <c r="C785" s="105"/>
      <c r="D785" s="105"/>
      <c r="E785" s="105"/>
      <c r="F785" s="105"/>
      <c r="G785" s="105"/>
      <c r="H785" s="105"/>
      <c r="I785" s="3">
        <v>0</v>
      </c>
      <c r="J785" s="145"/>
      <c r="K785" s="4">
        <v>0</v>
      </c>
      <c r="L785" s="61"/>
    </row>
    <row r="786" spans="2:12" ht="15" hidden="1" x14ac:dyDescent="0.25">
      <c r="B786" s="52" t="s">
        <v>822</v>
      </c>
      <c r="C786" s="105"/>
      <c r="D786" s="105"/>
      <c r="E786" s="105"/>
      <c r="F786" s="105"/>
      <c r="G786" s="105"/>
      <c r="H786" s="105"/>
      <c r="I786" s="3">
        <v>0</v>
      </c>
      <c r="J786" s="145"/>
      <c r="K786" s="4">
        <v>0</v>
      </c>
      <c r="L786" s="61"/>
    </row>
    <row r="787" spans="2:12" ht="15" hidden="1" x14ac:dyDescent="0.25">
      <c r="B787" s="52" t="s">
        <v>823</v>
      </c>
      <c r="C787" s="105"/>
      <c r="D787" s="105"/>
      <c r="E787" s="105"/>
      <c r="F787" s="105"/>
      <c r="G787" s="105"/>
      <c r="H787" s="105"/>
      <c r="I787" s="3">
        <v>0</v>
      </c>
      <c r="J787" s="145"/>
      <c r="K787" s="4">
        <v>0</v>
      </c>
      <c r="L787" s="61"/>
    </row>
    <row r="788" spans="2:12" ht="15" hidden="1" x14ac:dyDescent="0.25">
      <c r="B788" s="52" t="s">
        <v>824</v>
      </c>
      <c r="C788" s="105"/>
      <c r="D788" s="105"/>
      <c r="E788" s="105"/>
      <c r="F788" s="105"/>
      <c r="G788" s="105"/>
      <c r="H788" s="105"/>
      <c r="I788" s="3">
        <v>0</v>
      </c>
      <c r="J788" s="145"/>
      <c r="K788" s="4">
        <v>0</v>
      </c>
      <c r="L788" s="61"/>
    </row>
    <row r="789" spans="2:12" ht="15" hidden="1" x14ac:dyDescent="0.25">
      <c r="B789" s="52" t="s">
        <v>825</v>
      </c>
      <c r="C789" s="105"/>
      <c r="D789" s="105"/>
      <c r="E789" s="105"/>
      <c r="F789" s="105"/>
      <c r="G789" s="105"/>
      <c r="H789" s="105"/>
      <c r="I789" s="3">
        <v>0</v>
      </c>
      <c r="J789" s="145"/>
      <c r="K789" s="4">
        <v>0</v>
      </c>
      <c r="L789" s="61"/>
    </row>
    <row r="790" spans="2:12" ht="15" hidden="1" x14ac:dyDescent="0.25">
      <c r="B790" s="52" t="s">
        <v>826</v>
      </c>
      <c r="C790" s="105"/>
      <c r="D790" s="105"/>
      <c r="E790" s="105"/>
      <c r="F790" s="105"/>
      <c r="G790" s="105"/>
      <c r="H790" s="105"/>
      <c r="I790" s="3">
        <v>0</v>
      </c>
      <c r="J790" s="145"/>
      <c r="K790" s="4">
        <v>0</v>
      </c>
      <c r="L790" s="61"/>
    </row>
    <row r="791" spans="2:12" ht="15" hidden="1" x14ac:dyDescent="0.25">
      <c r="B791" s="52" t="s">
        <v>827</v>
      </c>
      <c r="C791" s="105"/>
      <c r="D791" s="105"/>
      <c r="E791" s="105"/>
      <c r="F791" s="105"/>
      <c r="G791" s="105"/>
      <c r="H791" s="105"/>
      <c r="I791" s="3">
        <v>0</v>
      </c>
      <c r="J791" s="145"/>
      <c r="K791" s="4">
        <v>0</v>
      </c>
      <c r="L791" s="61"/>
    </row>
    <row r="792" spans="2:12" ht="15" hidden="1" x14ac:dyDescent="0.25">
      <c r="B792" s="52" t="s">
        <v>828</v>
      </c>
      <c r="C792" s="105"/>
      <c r="D792" s="105"/>
      <c r="E792" s="105"/>
      <c r="F792" s="105"/>
      <c r="G792" s="105"/>
      <c r="H792" s="105"/>
      <c r="I792" s="3">
        <v>0</v>
      </c>
      <c r="J792" s="145"/>
      <c r="K792" s="4">
        <v>0</v>
      </c>
      <c r="L792" s="61"/>
    </row>
    <row r="793" spans="2:12" ht="15" hidden="1" x14ac:dyDescent="0.25">
      <c r="B793" s="52" t="s">
        <v>829</v>
      </c>
      <c r="C793" s="105"/>
      <c r="D793" s="105"/>
      <c r="E793" s="105"/>
      <c r="F793" s="105"/>
      <c r="G793" s="105"/>
      <c r="H793" s="105"/>
      <c r="I793" s="3">
        <v>0</v>
      </c>
      <c r="J793" s="145"/>
      <c r="K793" s="4">
        <v>0</v>
      </c>
      <c r="L793" s="61"/>
    </row>
    <row r="794" spans="2:12" ht="15" hidden="1" x14ac:dyDescent="0.25">
      <c r="B794" s="52" t="s">
        <v>830</v>
      </c>
      <c r="C794" s="105"/>
      <c r="D794" s="105"/>
      <c r="E794" s="105"/>
      <c r="F794" s="105"/>
      <c r="G794" s="105"/>
      <c r="H794" s="105"/>
      <c r="I794" s="3">
        <v>0</v>
      </c>
      <c r="J794" s="145"/>
      <c r="K794" s="4">
        <v>0</v>
      </c>
      <c r="L794" s="61"/>
    </row>
    <row r="795" spans="2:12" ht="15" hidden="1" x14ac:dyDescent="0.25">
      <c r="B795" s="52" t="s">
        <v>831</v>
      </c>
      <c r="C795" s="105"/>
      <c r="D795" s="105"/>
      <c r="E795" s="105"/>
      <c r="F795" s="105"/>
      <c r="G795" s="105"/>
      <c r="H795" s="105"/>
      <c r="I795" s="3">
        <v>0</v>
      </c>
      <c r="J795" s="145"/>
      <c r="K795" s="4">
        <v>0</v>
      </c>
      <c r="L795" s="61"/>
    </row>
    <row r="796" spans="2:12" ht="15" hidden="1" x14ac:dyDescent="0.25">
      <c r="B796" s="52" t="s">
        <v>832</v>
      </c>
      <c r="C796" s="105"/>
      <c r="D796" s="105"/>
      <c r="E796" s="105"/>
      <c r="F796" s="105"/>
      <c r="G796" s="105"/>
      <c r="H796" s="105"/>
      <c r="I796" s="3">
        <v>0</v>
      </c>
      <c r="J796" s="145"/>
      <c r="K796" s="4">
        <v>0</v>
      </c>
      <c r="L796" s="61"/>
    </row>
    <row r="797" spans="2:12" ht="15" hidden="1" x14ac:dyDescent="0.25">
      <c r="B797" s="52" t="s">
        <v>833</v>
      </c>
      <c r="C797" s="105"/>
      <c r="D797" s="105"/>
      <c r="E797" s="105"/>
      <c r="F797" s="105"/>
      <c r="G797" s="105"/>
      <c r="H797" s="105"/>
      <c r="I797" s="3">
        <v>0</v>
      </c>
      <c r="J797" s="145"/>
      <c r="K797" s="4">
        <v>0</v>
      </c>
      <c r="L797" s="61"/>
    </row>
    <row r="798" spans="2:12" ht="15" hidden="1" x14ac:dyDescent="0.25">
      <c r="B798" s="52" t="s">
        <v>834</v>
      </c>
      <c r="C798" s="105"/>
      <c r="D798" s="105"/>
      <c r="E798" s="105"/>
      <c r="F798" s="105"/>
      <c r="G798" s="105"/>
      <c r="H798" s="105"/>
      <c r="I798" s="3">
        <v>0</v>
      </c>
      <c r="J798" s="145"/>
      <c r="K798" s="4">
        <v>0</v>
      </c>
      <c r="L798" s="61"/>
    </row>
    <row r="799" spans="2:12" ht="15" hidden="1" x14ac:dyDescent="0.25">
      <c r="B799" s="52" t="s">
        <v>835</v>
      </c>
      <c r="C799" s="105"/>
      <c r="D799" s="105"/>
      <c r="E799" s="105"/>
      <c r="F799" s="105"/>
      <c r="G799" s="105"/>
      <c r="H799" s="105"/>
      <c r="I799" s="3">
        <v>0</v>
      </c>
      <c r="J799" s="145"/>
      <c r="K799" s="4">
        <v>0</v>
      </c>
      <c r="L799" s="61"/>
    </row>
    <row r="800" spans="2:12" ht="15" hidden="1" x14ac:dyDescent="0.25">
      <c r="B800" s="52" t="s">
        <v>836</v>
      </c>
      <c r="C800" s="105"/>
      <c r="D800" s="105"/>
      <c r="E800" s="105"/>
      <c r="F800" s="105"/>
      <c r="G800" s="105"/>
      <c r="H800" s="105"/>
      <c r="I800" s="3">
        <v>0</v>
      </c>
      <c r="J800" s="145"/>
      <c r="K800" s="4">
        <v>0</v>
      </c>
      <c r="L800" s="61"/>
    </row>
    <row r="801" spans="2:12" ht="15" hidden="1" x14ac:dyDescent="0.25">
      <c r="B801" s="52" t="s">
        <v>837</v>
      </c>
      <c r="C801" s="105"/>
      <c r="D801" s="105"/>
      <c r="E801" s="105"/>
      <c r="F801" s="105"/>
      <c r="G801" s="105"/>
      <c r="H801" s="105"/>
      <c r="I801" s="3">
        <v>0</v>
      </c>
      <c r="J801" s="145"/>
      <c r="K801" s="4">
        <v>0</v>
      </c>
      <c r="L801" s="61"/>
    </row>
    <row r="802" spans="2:12" ht="15" hidden="1" x14ac:dyDescent="0.25">
      <c r="B802" s="52" t="s">
        <v>838</v>
      </c>
      <c r="C802" s="105"/>
      <c r="D802" s="105"/>
      <c r="E802" s="105"/>
      <c r="F802" s="105"/>
      <c r="G802" s="105"/>
      <c r="H802" s="105"/>
      <c r="I802" s="3">
        <v>0</v>
      </c>
      <c r="J802" s="145"/>
      <c r="K802" s="4">
        <v>0</v>
      </c>
      <c r="L802" s="61"/>
    </row>
    <row r="803" spans="2:12" ht="15" hidden="1" x14ac:dyDescent="0.25">
      <c r="B803" s="52" t="s">
        <v>839</v>
      </c>
      <c r="C803" s="105"/>
      <c r="D803" s="105"/>
      <c r="E803" s="105"/>
      <c r="F803" s="105"/>
      <c r="G803" s="105"/>
      <c r="H803" s="105"/>
      <c r="I803" s="3">
        <v>0</v>
      </c>
      <c r="J803" s="145"/>
      <c r="K803" s="4">
        <v>0</v>
      </c>
      <c r="L803" s="61"/>
    </row>
    <row r="804" spans="2:12" ht="15" hidden="1" x14ac:dyDescent="0.25">
      <c r="B804" s="52" t="s">
        <v>840</v>
      </c>
      <c r="C804" s="105"/>
      <c r="D804" s="105"/>
      <c r="E804" s="105"/>
      <c r="F804" s="105"/>
      <c r="G804" s="105"/>
      <c r="H804" s="105"/>
      <c r="I804" s="3">
        <v>0</v>
      </c>
      <c r="J804" s="145"/>
      <c r="K804" s="4">
        <v>0</v>
      </c>
      <c r="L804" s="61"/>
    </row>
    <row r="805" spans="2:12" ht="15" hidden="1" x14ac:dyDescent="0.25">
      <c r="B805" s="52" t="s">
        <v>841</v>
      </c>
      <c r="C805" s="105"/>
      <c r="D805" s="105"/>
      <c r="E805" s="105"/>
      <c r="F805" s="105"/>
      <c r="G805" s="105"/>
      <c r="H805" s="105"/>
      <c r="I805" s="3">
        <v>0</v>
      </c>
      <c r="J805" s="145"/>
      <c r="K805" s="4">
        <v>0</v>
      </c>
      <c r="L805" s="61"/>
    </row>
    <row r="806" spans="2:12" ht="15" hidden="1" x14ac:dyDescent="0.25">
      <c r="B806" s="52" t="s">
        <v>842</v>
      </c>
      <c r="C806" s="105"/>
      <c r="D806" s="105"/>
      <c r="E806" s="105"/>
      <c r="F806" s="105"/>
      <c r="G806" s="105"/>
      <c r="H806" s="105"/>
      <c r="I806" s="3">
        <v>0</v>
      </c>
      <c r="J806" s="145"/>
      <c r="K806" s="4">
        <v>0</v>
      </c>
      <c r="L806" s="61"/>
    </row>
    <row r="807" spans="2:12" ht="15" hidden="1" x14ac:dyDescent="0.25">
      <c r="B807" s="52" t="s">
        <v>843</v>
      </c>
      <c r="C807" s="105"/>
      <c r="D807" s="105"/>
      <c r="E807" s="105"/>
      <c r="F807" s="105"/>
      <c r="G807" s="105"/>
      <c r="H807" s="105"/>
      <c r="I807" s="3">
        <v>0</v>
      </c>
      <c r="J807" s="145"/>
      <c r="K807" s="4">
        <v>0</v>
      </c>
      <c r="L807" s="61"/>
    </row>
    <row r="808" spans="2:12" ht="15" hidden="1" x14ac:dyDescent="0.25">
      <c r="B808" s="52" t="s">
        <v>844</v>
      </c>
      <c r="C808" s="105"/>
      <c r="D808" s="105"/>
      <c r="E808" s="105"/>
      <c r="F808" s="105"/>
      <c r="G808" s="105"/>
      <c r="H808" s="105"/>
      <c r="I808" s="3">
        <v>0</v>
      </c>
      <c r="J808" s="145"/>
      <c r="K808" s="4">
        <v>0</v>
      </c>
      <c r="L808" s="61"/>
    </row>
    <row r="809" spans="2:12" ht="15" hidden="1" x14ac:dyDescent="0.25">
      <c r="B809" s="52" t="s">
        <v>845</v>
      </c>
      <c r="C809" s="105"/>
      <c r="D809" s="105"/>
      <c r="E809" s="105"/>
      <c r="F809" s="105"/>
      <c r="G809" s="105"/>
      <c r="H809" s="105"/>
      <c r="I809" s="3">
        <v>0</v>
      </c>
      <c r="J809" s="145"/>
      <c r="K809" s="4">
        <v>0</v>
      </c>
      <c r="L809" s="61"/>
    </row>
    <row r="810" spans="2:12" ht="15" hidden="1" x14ac:dyDescent="0.25">
      <c r="B810" s="52" t="s">
        <v>846</v>
      </c>
      <c r="C810" s="105"/>
      <c r="D810" s="105"/>
      <c r="E810" s="105"/>
      <c r="F810" s="105"/>
      <c r="G810" s="105"/>
      <c r="H810" s="105"/>
      <c r="I810" s="3">
        <v>0</v>
      </c>
      <c r="J810" s="145"/>
      <c r="K810" s="4">
        <v>0</v>
      </c>
      <c r="L810" s="61"/>
    </row>
    <row r="811" spans="2:12" ht="15" hidden="1" x14ac:dyDescent="0.25">
      <c r="B811" s="52" t="s">
        <v>847</v>
      </c>
      <c r="C811" s="106" t="s">
        <v>149</v>
      </c>
      <c r="D811" s="106"/>
      <c r="E811" s="106"/>
      <c r="F811" s="106"/>
      <c r="G811" s="106"/>
      <c r="H811" s="106"/>
      <c r="I811" s="3">
        <v>0</v>
      </c>
      <c r="J811" s="145"/>
      <c r="K811" s="4">
        <v>0</v>
      </c>
      <c r="L811" s="61"/>
    </row>
    <row r="812" spans="2:12" ht="15" customHeight="1" x14ac:dyDescent="0.25">
      <c r="B812" s="100" t="s">
        <v>1164</v>
      </c>
      <c r="C812" s="100"/>
      <c r="D812" s="100"/>
      <c r="E812" s="100"/>
      <c r="F812" s="100"/>
      <c r="G812" s="100"/>
      <c r="H812" s="100"/>
      <c r="I812" s="62">
        <f>SUM(I762:I811)</f>
        <v>0</v>
      </c>
      <c r="J812" s="146"/>
      <c r="K812" s="62">
        <f>SUM(K762:K811)</f>
        <v>0</v>
      </c>
      <c r="L812" s="63"/>
    </row>
    <row r="813" spans="2:12" x14ac:dyDescent="0.25">
      <c r="B813" s="46"/>
      <c r="C813" s="46"/>
      <c r="D813" s="46"/>
      <c r="E813" s="46"/>
      <c r="F813" s="46"/>
      <c r="G813" s="46"/>
      <c r="H813" s="46"/>
      <c r="I813" s="65"/>
      <c r="J813" s="65"/>
      <c r="K813" s="65"/>
    </row>
    <row r="814" spans="2:12" ht="30" customHeight="1" x14ac:dyDescent="0.25">
      <c r="B814" s="129" t="s">
        <v>164</v>
      </c>
      <c r="C814" s="129"/>
      <c r="D814" s="129"/>
      <c r="E814" s="129"/>
      <c r="F814" s="129"/>
      <c r="G814" s="129"/>
      <c r="H814" s="129"/>
      <c r="I814" s="129"/>
      <c r="J814" s="149"/>
      <c r="K814" s="129"/>
      <c r="L814" s="94" t="s">
        <v>1174</v>
      </c>
    </row>
    <row r="815" spans="2:12" ht="15" customHeight="1" x14ac:dyDescent="0.25">
      <c r="B815" s="49" t="s">
        <v>96</v>
      </c>
      <c r="C815" s="130" t="s">
        <v>95</v>
      </c>
      <c r="D815" s="131"/>
      <c r="E815" s="131"/>
      <c r="F815" s="131"/>
      <c r="G815" s="131"/>
      <c r="H815" s="132"/>
      <c r="I815" s="49" t="s">
        <v>0</v>
      </c>
      <c r="J815" s="139" t="s">
        <v>1</v>
      </c>
      <c r="K815" s="58" t="s">
        <v>11</v>
      </c>
      <c r="L815" s="94"/>
    </row>
    <row r="816" spans="2:12" ht="15" customHeight="1" x14ac:dyDescent="0.25">
      <c r="B816" s="52" t="s">
        <v>848</v>
      </c>
      <c r="C816" s="105"/>
      <c r="D816" s="105"/>
      <c r="E816" s="105"/>
      <c r="F816" s="105"/>
      <c r="G816" s="105"/>
      <c r="H816" s="105"/>
      <c r="I816" s="3">
        <v>0</v>
      </c>
      <c r="J816" s="139"/>
      <c r="K816" s="4">
        <v>0</v>
      </c>
      <c r="L816" s="94"/>
    </row>
    <row r="817" spans="2:12" ht="15" customHeight="1" x14ac:dyDescent="0.25">
      <c r="B817" s="52" t="s">
        <v>849</v>
      </c>
      <c r="C817" s="105"/>
      <c r="D817" s="105"/>
      <c r="E817" s="105"/>
      <c r="F817" s="105"/>
      <c r="G817" s="105"/>
      <c r="H817" s="105"/>
      <c r="I817" s="3">
        <v>0</v>
      </c>
      <c r="J817" s="139"/>
      <c r="K817" s="4">
        <v>0</v>
      </c>
      <c r="L817" s="94"/>
    </row>
    <row r="818" spans="2:12" ht="15" customHeight="1" x14ac:dyDescent="0.25">
      <c r="B818" s="52" t="s">
        <v>850</v>
      </c>
      <c r="C818" s="105"/>
      <c r="D818" s="105"/>
      <c r="E818" s="105"/>
      <c r="F818" s="105"/>
      <c r="G818" s="105"/>
      <c r="H818" s="105"/>
      <c r="I818" s="3">
        <v>0</v>
      </c>
      <c r="J818" s="139"/>
      <c r="K818" s="4">
        <v>0</v>
      </c>
      <c r="L818" s="94"/>
    </row>
    <row r="819" spans="2:12" ht="15" x14ac:dyDescent="0.25">
      <c r="B819" s="52" t="s">
        <v>851</v>
      </c>
      <c r="C819" s="105"/>
      <c r="D819" s="105"/>
      <c r="E819" s="105"/>
      <c r="F819" s="105"/>
      <c r="G819" s="105"/>
      <c r="H819" s="105"/>
      <c r="I819" s="3">
        <v>0</v>
      </c>
      <c r="J819" s="139"/>
      <c r="K819" s="4">
        <v>0</v>
      </c>
      <c r="L819" s="61"/>
    </row>
    <row r="820" spans="2:12" ht="15" x14ac:dyDescent="0.25">
      <c r="B820" s="52" t="s">
        <v>852</v>
      </c>
      <c r="C820" s="105" t="s">
        <v>148</v>
      </c>
      <c r="D820" s="105"/>
      <c r="E820" s="105"/>
      <c r="F820" s="105"/>
      <c r="G820" s="105"/>
      <c r="H820" s="105"/>
      <c r="I820" s="3">
        <v>0</v>
      </c>
      <c r="J820" s="139"/>
      <c r="K820" s="4">
        <v>0</v>
      </c>
      <c r="L820" s="61"/>
    </row>
    <row r="821" spans="2:12" ht="15" hidden="1" x14ac:dyDescent="0.25">
      <c r="B821" s="52" t="s">
        <v>853</v>
      </c>
      <c r="C821" s="105"/>
      <c r="D821" s="105"/>
      <c r="E821" s="105"/>
      <c r="F821" s="105"/>
      <c r="G821" s="105"/>
      <c r="H821" s="105"/>
      <c r="I821" s="3">
        <v>0</v>
      </c>
      <c r="J821" s="139"/>
      <c r="K821" s="4">
        <v>0</v>
      </c>
      <c r="L821" s="61"/>
    </row>
    <row r="822" spans="2:12" ht="15" hidden="1" x14ac:dyDescent="0.25">
      <c r="B822" s="52" t="s">
        <v>854</v>
      </c>
      <c r="C822" s="105"/>
      <c r="D822" s="105"/>
      <c r="E822" s="105"/>
      <c r="F822" s="105"/>
      <c r="G822" s="105"/>
      <c r="H822" s="105"/>
      <c r="I822" s="3">
        <v>0</v>
      </c>
      <c r="J822" s="139"/>
      <c r="K822" s="4">
        <v>0</v>
      </c>
      <c r="L822" s="61"/>
    </row>
    <row r="823" spans="2:12" ht="15" hidden="1" x14ac:dyDescent="0.25">
      <c r="B823" s="52" t="s">
        <v>855</v>
      </c>
      <c r="C823" s="105"/>
      <c r="D823" s="105"/>
      <c r="E823" s="105"/>
      <c r="F823" s="105"/>
      <c r="G823" s="105"/>
      <c r="H823" s="105"/>
      <c r="I823" s="3">
        <v>0</v>
      </c>
      <c r="J823" s="139"/>
      <c r="K823" s="4">
        <v>0</v>
      </c>
      <c r="L823" s="61"/>
    </row>
    <row r="824" spans="2:12" ht="15" hidden="1" x14ac:dyDescent="0.25">
      <c r="B824" s="52" t="s">
        <v>856</v>
      </c>
      <c r="C824" s="105"/>
      <c r="D824" s="105"/>
      <c r="E824" s="105"/>
      <c r="F824" s="105"/>
      <c r="G824" s="105"/>
      <c r="H824" s="105"/>
      <c r="I824" s="3">
        <v>0</v>
      </c>
      <c r="J824" s="139"/>
      <c r="K824" s="4">
        <v>0</v>
      </c>
      <c r="L824" s="61"/>
    </row>
    <row r="825" spans="2:12" ht="15" hidden="1" x14ac:dyDescent="0.25">
      <c r="B825" s="52" t="s">
        <v>857</v>
      </c>
      <c r="C825" s="105"/>
      <c r="D825" s="105"/>
      <c r="E825" s="105"/>
      <c r="F825" s="105"/>
      <c r="G825" s="105"/>
      <c r="H825" s="105"/>
      <c r="I825" s="3">
        <v>0</v>
      </c>
      <c r="J825" s="139"/>
      <c r="K825" s="4">
        <v>0</v>
      </c>
      <c r="L825" s="61"/>
    </row>
    <row r="826" spans="2:12" ht="15" hidden="1" x14ac:dyDescent="0.25">
      <c r="B826" s="52" t="s">
        <v>858</v>
      </c>
      <c r="C826" s="105"/>
      <c r="D826" s="105"/>
      <c r="E826" s="105"/>
      <c r="F826" s="105"/>
      <c r="G826" s="105"/>
      <c r="H826" s="105"/>
      <c r="I826" s="3">
        <v>0</v>
      </c>
      <c r="J826" s="139"/>
      <c r="K826" s="4">
        <v>0</v>
      </c>
      <c r="L826" s="61"/>
    </row>
    <row r="827" spans="2:12" ht="15" hidden="1" x14ac:dyDescent="0.25">
      <c r="B827" s="52" t="s">
        <v>859</v>
      </c>
      <c r="C827" s="105"/>
      <c r="D827" s="105"/>
      <c r="E827" s="105"/>
      <c r="F827" s="105"/>
      <c r="G827" s="105"/>
      <c r="H827" s="105"/>
      <c r="I827" s="3">
        <v>0</v>
      </c>
      <c r="J827" s="139"/>
      <c r="K827" s="4">
        <v>0</v>
      </c>
      <c r="L827" s="61"/>
    </row>
    <row r="828" spans="2:12" ht="15" hidden="1" x14ac:dyDescent="0.25">
      <c r="B828" s="52" t="s">
        <v>860</v>
      </c>
      <c r="C828" s="105"/>
      <c r="D828" s="105"/>
      <c r="E828" s="105"/>
      <c r="F828" s="105"/>
      <c r="G828" s="105"/>
      <c r="H828" s="105"/>
      <c r="I828" s="3">
        <v>0</v>
      </c>
      <c r="J828" s="139"/>
      <c r="K828" s="4">
        <v>0</v>
      </c>
      <c r="L828" s="61"/>
    </row>
    <row r="829" spans="2:12" ht="15" hidden="1" x14ac:dyDescent="0.25">
      <c r="B829" s="52" t="s">
        <v>861</v>
      </c>
      <c r="C829" s="105"/>
      <c r="D829" s="105"/>
      <c r="E829" s="105"/>
      <c r="F829" s="105"/>
      <c r="G829" s="105"/>
      <c r="H829" s="105"/>
      <c r="I829" s="3">
        <v>0</v>
      </c>
      <c r="J829" s="139"/>
      <c r="K829" s="4">
        <v>0</v>
      </c>
      <c r="L829" s="61"/>
    </row>
    <row r="830" spans="2:12" ht="15" hidden="1" x14ac:dyDescent="0.25">
      <c r="B830" s="52" t="s">
        <v>862</v>
      </c>
      <c r="C830" s="105"/>
      <c r="D830" s="105"/>
      <c r="E830" s="105"/>
      <c r="F830" s="105"/>
      <c r="G830" s="105"/>
      <c r="H830" s="105"/>
      <c r="I830" s="3">
        <v>0</v>
      </c>
      <c r="J830" s="139"/>
      <c r="K830" s="4">
        <v>0</v>
      </c>
      <c r="L830" s="61"/>
    </row>
    <row r="831" spans="2:12" ht="15" hidden="1" x14ac:dyDescent="0.25">
      <c r="B831" s="52" t="s">
        <v>863</v>
      </c>
      <c r="C831" s="105"/>
      <c r="D831" s="105"/>
      <c r="E831" s="105"/>
      <c r="F831" s="105"/>
      <c r="G831" s="105"/>
      <c r="H831" s="105"/>
      <c r="I831" s="3">
        <v>0</v>
      </c>
      <c r="J831" s="139"/>
      <c r="K831" s="4">
        <v>0</v>
      </c>
      <c r="L831" s="61"/>
    </row>
    <row r="832" spans="2:12" ht="15" hidden="1" x14ac:dyDescent="0.25">
      <c r="B832" s="52" t="s">
        <v>864</v>
      </c>
      <c r="C832" s="105"/>
      <c r="D832" s="105"/>
      <c r="E832" s="105"/>
      <c r="F832" s="105"/>
      <c r="G832" s="105"/>
      <c r="H832" s="105"/>
      <c r="I832" s="3">
        <v>0</v>
      </c>
      <c r="J832" s="139"/>
      <c r="K832" s="4">
        <v>0</v>
      </c>
      <c r="L832" s="61"/>
    </row>
    <row r="833" spans="2:12" ht="15" hidden="1" x14ac:dyDescent="0.25">
      <c r="B833" s="52" t="s">
        <v>865</v>
      </c>
      <c r="C833" s="105"/>
      <c r="D833" s="105"/>
      <c r="E833" s="105"/>
      <c r="F833" s="105"/>
      <c r="G833" s="105"/>
      <c r="H833" s="105"/>
      <c r="I833" s="3">
        <v>0</v>
      </c>
      <c r="J833" s="139"/>
      <c r="K833" s="4">
        <v>0</v>
      </c>
      <c r="L833" s="61"/>
    </row>
    <row r="834" spans="2:12" ht="15" hidden="1" x14ac:dyDescent="0.25">
      <c r="B834" s="52" t="s">
        <v>866</v>
      </c>
      <c r="C834" s="105"/>
      <c r="D834" s="105"/>
      <c r="E834" s="105"/>
      <c r="F834" s="105"/>
      <c r="G834" s="105"/>
      <c r="H834" s="105"/>
      <c r="I834" s="3">
        <v>0</v>
      </c>
      <c r="J834" s="139"/>
      <c r="K834" s="4">
        <v>0</v>
      </c>
      <c r="L834" s="61"/>
    </row>
    <row r="835" spans="2:12" ht="15" hidden="1" x14ac:dyDescent="0.25">
      <c r="B835" s="52" t="s">
        <v>867</v>
      </c>
      <c r="C835" s="105"/>
      <c r="D835" s="105"/>
      <c r="E835" s="105"/>
      <c r="F835" s="105"/>
      <c r="G835" s="105"/>
      <c r="H835" s="105"/>
      <c r="I835" s="3">
        <v>0</v>
      </c>
      <c r="J835" s="139"/>
      <c r="K835" s="4">
        <v>0</v>
      </c>
      <c r="L835" s="61"/>
    </row>
    <row r="836" spans="2:12" ht="15" hidden="1" x14ac:dyDescent="0.25">
      <c r="B836" s="52" t="s">
        <v>868</v>
      </c>
      <c r="C836" s="105"/>
      <c r="D836" s="105"/>
      <c r="E836" s="105"/>
      <c r="F836" s="105"/>
      <c r="G836" s="105"/>
      <c r="H836" s="105"/>
      <c r="I836" s="3">
        <v>0</v>
      </c>
      <c r="J836" s="139"/>
      <c r="K836" s="4">
        <v>0</v>
      </c>
      <c r="L836" s="61"/>
    </row>
    <row r="837" spans="2:12" ht="15" hidden="1" x14ac:dyDescent="0.25">
      <c r="B837" s="52" t="s">
        <v>869</v>
      </c>
      <c r="C837" s="105"/>
      <c r="D837" s="105"/>
      <c r="E837" s="105"/>
      <c r="F837" s="105"/>
      <c r="G837" s="105"/>
      <c r="H837" s="105"/>
      <c r="I837" s="3">
        <v>0</v>
      </c>
      <c r="J837" s="139"/>
      <c r="K837" s="4">
        <v>0</v>
      </c>
      <c r="L837" s="61"/>
    </row>
    <row r="838" spans="2:12" ht="15" hidden="1" x14ac:dyDescent="0.25">
      <c r="B838" s="52" t="s">
        <v>870</v>
      </c>
      <c r="C838" s="105"/>
      <c r="D838" s="105"/>
      <c r="E838" s="105"/>
      <c r="F838" s="105"/>
      <c r="G838" s="105"/>
      <c r="H838" s="105"/>
      <c r="I838" s="3">
        <v>0</v>
      </c>
      <c r="J838" s="139"/>
      <c r="K838" s="4">
        <v>0</v>
      </c>
      <c r="L838" s="61"/>
    </row>
    <row r="839" spans="2:12" ht="15" hidden="1" x14ac:dyDescent="0.25">
      <c r="B839" s="52" t="s">
        <v>871</v>
      </c>
      <c r="C839" s="105"/>
      <c r="D839" s="105"/>
      <c r="E839" s="105"/>
      <c r="F839" s="105"/>
      <c r="G839" s="105"/>
      <c r="H839" s="105"/>
      <c r="I839" s="3">
        <v>0</v>
      </c>
      <c r="J839" s="139"/>
      <c r="K839" s="4">
        <v>0</v>
      </c>
      <c r="L839" s="61"/>
    </row>
    <row r="840" spans="2:12" ht="15" hidden="1" x14ac:dyDescent="0.25">
      <c r="B840" s="52" t="s">
        <v>872</v>
      </c>
      <c r="C840" s="105"/>
      <c r="D840" s="105"/>
      <c r="E840" s="105"/>
      <c r="F840" s="105"/>
      <c r="G840" s="105"/>
      <c r="H840" s="105"/>
      <c r="I840" s="3">
        <v>0</v>
      </c>
      <c r="J840" s="139"/>
      <c r="K840" s="4">
        <v>0</v>
      </c>
      <c r="L840" s="61"/>
    </row>
    <row r="841" spans="2:12" ht="15" hidden="1" x14ac:dyDescent="0.25">
      <c r="B841" s="52" t="s">
        <v>873</v>
      </c>
      <c r="C841" s="105"/>
      <c r="D841" s="105"/>
      <c r="E841" s="105"/>
      <c r="F841" s="105"/>
      <c r="G841" s="105"/>
      <c r="H841" s="105"/>
      <c r="I841" s="3">
        <v>0</v>
      </c>
      <c r="J841" s="139"/>
      <c r="K841" s="4">
        <v>0</v>
      </c>
      <c r="L841" s="61"/>
    </row>
    <row r="842" spans="2:12" ht="15" hidden="1" x14ac:dyDescent="0.25">
      <c r="B842" s="52" t="s">
        <v>874</v>
      </c>
      <c r="C842" s="105"/>
      <c r="D842" s="105"/>
      <c r="E842" s="105"/>
      <c r="F842" s="105"/>
      <c r="G842" s="105"/>
      <c r="H842" s="105"/>
      <c r="I842" s="3">
        <v>0</v>
      </c>
      <c r="J842" s="139"/>
      <c r="K842" s="4">
        <v>0</v>
      </c>
      <c r="L842" s="61"/>
    </row>
    <row r="843" spans="2:12" ht="15" hidden="1" x14ac:dyDescent="0.25">
      <c r="B843" s="52" t="s">
        <v>875</v>
      </c>
      <c r="C843" s="105"/>
      <c r="D843" s="105"/>
      <c r="E843" s="105"/>
      <c r="F843" s="105"/>
      <c r="G843" s="105"/>
      <c r="H843" s="105"/>
      <c r="I843" s="3">
        <v>0</v>
      </c>
      <c r="J843" s="139"/>
      <c r="K843" s="4">
        <v>0</v>
      </c>
      <c r="L843" s="61"/>
    </row>
    <row r="844" spans="2:12" ht="15" hidden="1" x14ac:dyDescent="0.25">
      <c r="B844" s="52" t="s">
        <v>876</v>
      </c>
      <c r="C844" s="105"/>
      <c r="D844" s="105"/>
      <c r="E844" s="105"/>
      <c r="F844" s="105"/>
      <c r="G844" s="105"/>
      <c r="H844" s="105"/>
      <c r="I844" s="3">
        <v>0</v>
      </c>
      <c r="J844" s="139"/>
      <c r="K844" s="4">
        <v>0</v>
      </c>
      <c r="L844" s="61"/>
    </row>
    <row r="845" spans="2:12" ht="15" hidden="1" x14ac:dyDescent="0.25">
      <c r="B845" s="52" t="s">
        <v>877</v>
      </c>
      <c r="C845" s="105"/>
      <c r="D845" s="105"/>
      <c r="E845" s="105"/>
      <c r="F845" s="105"/>
      <c r="G845" s="105"/>
      <c r="H845" s="105"/>
      <c r="I845" s="3">
        <v>0</v>
      </c>
      <c r="J845" s="139"/>
      <c r="K845" s="4">
        <v>0</v>
      </c>
      <c r="L845" s="61"/>
    </row>
    <row r="846" spans="2:12" ht="15" hidden="1" x14ac:dyDescent="0.25">
      <c r="B846" s="52" t="s">
        <v>878</v>
      </c>
      <c r="C846" s="105"/>
      <c r="D846" s="105"/>
      <c r="E846" s="105"/>
      <c r="F846" s="105"/>
      <c r="G846" s="105"/>
      <c r="H846" s="105"/>
      <c r="I846" s="3">
        <v>0</v>
      </c>
      <c r="J846" s="139"/>
      <c r="K846" s="4">
        <v>0</v>
      </c>
      <c r="L846" s="61"/>
    </row>
    <row r="847" spans="2:12" ht="15" hidden="1" x14ac:dyDescent="0.25">
      <c r="B847" s="52" t="s">
        <v>879</v>
      </c>
      <c r="C847" s="105"/>
      <c r="D847" s="105"/>
      <c r="E847" s="105"/>
      <c r="F847" s="105"/>
      <c r="G847" s="105"/>
      <c r="H847" s="105"/>
      <c r="I847" s="3">
        <v>0</v>
      </c>
      <c r="J847" s="139"/>
      <c r="K847" s="4">
        <v>0</v>
      </c>
      <c r="L847" s="61"/>
    </row>
    <row r="848" spans="2:12" ht="15" hidden="1" x14ac:dyDescent="0.25">
      <c r="B848" s="52" t="s">
        <v>880</v>
      </c>
      <c r="C848" s="105"/>
      <c r="D848" s="105"/>
      <c r="E848" s="105"/>
      <c r="F848" s="105"/>
      <c r="G848" s="105"/>
      <c r="H848" s="105"/>
      <c r="I848" s="3">
        <v>0</v>
      </c>
      <c r="J848" s="139"/>
      <c r="K848" s="4">
        <v>0</v>
      </c>
      <c r="L848" s="61"/>
    </row>
    <row r="849" spans="2:12" ht="15" hidden="1" x14ac:dyDescent="0.25">
      <c r="B849" s="52" t="s">
        <v>881</v>
      </c>
      <c r="C849" s="105"/>
      <c r="D849" s="105"/>
      <c r="E849" s="105"/>
      <c r="F849" s="105"/>
      <c r="G849" s="105"/>
      <c r="H849" s="105"/>
      <c r="I849" s="3">
        <v>0</v>
      </c>
      <c r="J849" s="139"/>
      <c r="K849" s="4">
        <v>0</v>
      </c>
      <c r="L849" s="61"/>
    </row>
    <row r="850" spans="2:12" ht="15" hidden="1" x14ac:dyDescent="0.25">
      <c r="B850" s="52" t="s">
        <v>882</v>
      </c>
      <c r="C850" s="105"/>
      <c r="D850" s="105"/>
      <c r="E850" s="105"/>
      <c r="F850" s="105"/>
      <c r="G850" s="105"/>
      <c r="H850" s="105"/>
      <c r="I850" s="3">
        <v>0</v>
      </c>
      <c r="J850" s="139"/>
      <c r="K850" s="4">
        <v>0</v>
      </c>
      <c r="L850" s="61"/>
    </row>
    <row r="851" spans="2:12" ht="15" hidden="1" x14ac:dyDescent="0.25">
      <c r="B851" s="52" t="s">
        <v>883</v>
      </c>
      <c r="C851" s="105"/>
      <c r="D851" s="105"/>
      <c r="E851" s="105"/>
      <c r="F851" s="105"/>
      <c r="G851" s="105"/>
      <c r="H851" s="105"/>
      <c r="I851" s="3">
        <v>0</v>
      </c>
      <c r="J851" s="139"/>
      <c r="K851" s="4">
        <v>0</v>
      </c>
      <c r="L851" s="61"/>
    </row>
    <row r="852" spans="2:12" ht="15" hidden="1" x14ac:dyDescent="0.25">
      <c r="B852" s="52" t="s">
        <v>884</v>
      </c>
      <c r="C852" s="105"/>
      <c r="D852" s="105"/>
      <c r="E852" s="105"/>
      <c r="F852" s="105"/>
      <c r="G852" s="105"/>
      <c r="H852" s="105"/>
      <c r="I852" s="3">
        <v>0</v>
      </c>
      <c r="J852" s="139"/>
      <c r="K852" s="4">
        <v>0</v>
      </c>
      <c r="L852" s="61"/>
    </row>
    <row r="853" spans="2:12" ht="15" hidden="1" x14ac:dyDescent="0.25">
      <c r="B853" s="52" t="s">
        <v>885</v>
      </c>
      <c r="C853" s="105"/>
      <c r="D853" s="105"/>
      <c r="E853" s="105"/>
      <c r="F853" s="105"/>
      <c r="G853" s="105"/>
      <c r="H853" s="105"/>
      <c r="I853" s="3">
        <v>0</v>
      </c>
      <c r="J853" s="139"/>
      <c r="K853" s="4">
        <v>0</v>
      </c>
      <c r="L853" s="61"/>
    </row>
    <row r="854" spans="2:12" ht="15" hidden="1" x14ac:dyDescent="0.25">
      <c r="B854" s="52" t="s">
        <v>886</v>
      </c>
      <c r="C854" s="105"/>
      <c r="D854" s="105"/>
      <c r="E854" s="105"/>
      <c r="F854" s="105"/>
      <c r="G854" s="105"/>
      <c r="H854" s="105"/>
      <c r="I854" s="3">
        <v>0</v>
      </c>
      <c r="J854" s="139"/>
      <c r="K854" s="4">
        <v>0</v>
      </c>
      <c r="L854" s="61"/>
    </row>
    <row r="855" spans="2:12" ht="15" hidden="1" x14ac:dyDescent="0.25">
      <c r="B855" s="52" t="s">
        <v>887</v>
      </c>
      <c r="C855" s="105"/>
      <c r="D855" s="105"/>
      <c r="E855" s="105"/>
      <c r="F855" s="105"/>
      <c r="G855" s="105"/>
      <c r="H855" s="105"/>
      <c r="I855" s="3">
        <v>0</v>
      </c>
      <c r="J855" s="139"/>
      <c r="K855" s="4">
        <v>0</v>
      </c>
      <c r="L855" s="61"/>
    </row>
    <row r="856" spans="2:12" ht="15" hidden="1" x14ac:dyDescent="0.25">
      <c r="B856" s="52" t="s">
        <v>888</v>
      </c>
      <c r="C856" s="105"/>
      <c r="D856" s="105"/>
      <c r="E856" s="105"/>
      <c r="F856" s="105"/>
      <c r="G856" s="105"/>
      <c r="H856" s="105"/>
      <c r="I856" s="3">
        <v>0</v>
      </c>
      <c r="J856" s="139"/>
      <c r="K856" s="4">
        <v>0</v>
      </c>
      <c r="L856" s="61"/>
    </row>
    <row r="857" spans="2:12" ht="15" hidden="1" x14ac:dyDescent="0.25">
      <c r="B857" s="52" t="s">
        <v>889</v>
      </c>
      <c r="C857" s="105"/>
      <c r="D857" s="105"/>
      <c r="E857" s="105"/>
      <c r="F857" s="105"/>
      <c r="G857" s="105"/>
      <c r="H857" s="105"/>
      <c r="I857" s="3">
        <v>0</v>
      </c>
      <c r="J857" s="139"/>
      <c r="K857" s="4">
        <v>0</v>
      </c>
      <c r="L857" s="61"/>
    </row>
    <row r="858" spans="2:12" ht="15" hidden="1" x14ac:dyDescent="0.25">
      <c r="B858" s="52" t="s">
        <v>890</v>
      </c>
      <c r="C858" s="105"/>
      <c r="D858" s="105"/>
      <c r="E858" s="105"/>
      <c r="F858" s="105"/>
      <c r="G858" s="105"/>
      <c r="H858" s="105"/>
      <c r="I858" s="3">
        <v>0</v>
      </c>
      <c r="J858" s="139"/>
      <c r="K858" s="4">
        <v>0</v>
      </c>
      <c r="L858" s="61"/>
    </row>
    <row r="859" spans="2:12" ht="15" hidden="1" x14ac:dyDescent="0.25">
      <c r="B859" s="52" t="s">
        <v>891</v>
      </c>
      <c r="C859" s="105"/>
      <c r="D859" s="105"/>
      <c r="E859" s="105"/>
      <c r="F859" s="105"/>
      <c r="G859" s="105"/>
      <c r="H859" s="105"/>
      <c r="I859" s="3">
        <v>0</v>
      </c>
      <c r="J859" s="139"/>
      <c r="K859" s="4">
        <v>0</v>
      </c>
      <c r="L859" s="61"/>
    </row>
    <row r="860" spans="2:12" ht="15" hidden="1" x14ac:dyDescent="0.25">
      <c r="B860" s="52" t="s">
        <v>892</v>
      </c>
      <c r="C860" s="105"/>
      <c r="D860" s="105"/>
      <c r="E860" s="105"/>
      <c r="F860" s="105"/>
      <c r="G860" s="105"/>
      <c r="H860" s="105"/>
      <c r="I860" s="3">
        <v>0</v>
      </c>
      <c r="J860" s="139"/>
      <c r="K860" s="4">
        <v>0</v>
      </c>
      <c r="L860" s="61"/>
    </row>
    <row r="861" spans="2:12" ht="15" hidden="1" x14ac:dyDescent="0.25">
      <c r="B861" s="52" t="s">
        <v>893</v>
      </c>
      <c r="C861" s="105"/>
      <c r="D861" s="105"/>
      <c r="E861" s="105"/>
      <c r="F861" s="105"/>
      <c r="G861" s="105"/>
      <c r="H861" s="105"/>
      <c r="I861" s="3">
        <v>0</v>
      </c>
      <c r="J861" s="139"/>
      <c r="K861" s="4">
        <v>0</v>
      </c>
      <c r="L861" s="61"/>
    </row>
    <row r="862" spans="2:12" ht="15" hidden="1" x14ac:dyDescent="0.25">
      <c r="B862" s="52" t="s">
        <v>894</v>
      </c>
      <c r="C862" s="105"/>
      <c r="D862" s="105"/>
      <c r="E862" s="105"/>
      <c r="F862" s="105"/>
      <c r="G862" s="105"/>
      <c r="H862" s="105"/>
      <c r="I862" s="3">
        <v>0</v>
      </c>
      <c r="J862" s="139"/>
      <c r="K862" s="4">
        <v>0</v>
      </c>
      <c r="L862" s="61"/>
    </row>
    <row r="863" spans="2:12" ht="15" hidden="1" x14ac:dyDescent="0.25">
      <c r="B863" s="52" t="s">
        <v>895</v>
      </c>
      <c r="C863" s="105"/>
      <c r="D863" s="105"/>
      <c r="E863" s="105"/>
      <c r="F863" s="105"/>
      <c r="G863" s="105"/>
      <c r="H863" s="105"/>
      <c r="I863" s="3">
        <v>0</v>
      </c>
      <c r="J863" s="139"/>
      <c r="K863" s="4">
        <v>0</v>
      </c>
      <c r="L863" s="61"/>
    </row>
    <row r="864" spans="2:12" ht="15" hidden="1" x14ac:dyDescent="0.25">
      <c r="B864" s="52" t="s">
        <v>896</v>
      </c>
      <c r="C864" s="105"/>
      <c r="D864" s="105"/>
      <c r="E864" s="105"/>
      <c r="F864" s="105"/>
      <c r="G864" s="105"/>
      <c r="H864" s="105"/>
      <c r="I864" s="3">
        <v>0</v>
      </c>
      <c r="J864" s="139"/>
      <c r="K864" s="4">
        <v>0</v>
      </c>
      <c r="L864" s="61"/>
    </row>
    <row r="865" spans="2:12" ht="15" hidden="1" x14ac:dyDescent="0.25">
      <c r="B865" s="52" t="s">
        <v>897</v>
      </c>
      <c r="C865" s="106" t="s">
        <v>149</v>
      </c>
      <c r="D865" s="106"/>
      <c r="E865" s="106"/>
      <c r="F865" s="106"/>
      <c r="G865" s="106"/>
      <c r="H865" s="106"/>
      <c r="I865" s="3">
        <v>0</v>
      </c>
      <c r="J865" s="139"/>
      <c r="K865" s="4">
        <v>0</v>
      </c>
      <c r="L865" s="61"/>
    </row>
    <row r="866" spans="2:12" ht="15" customHeight="1" x14ac:dyDescent="0.25">
      <c r="B866" s="100" t="s">
        <v>165</v>
      </c>
      <c r="C866" s="100"/>
      <c r="D866" s="100"/>
      <c r="E866" s="100"/>
      <c r="F866" s="100"/>
      <c r="G866" s="100"/>
      <c r="H866" s="100"/>
      <c r="I866" s="134">
        <f>SUM(I816:I865)</f>
        <v>0</v>
      </c>
      <c r="J866" s="139"/>
      <c r="K866" s="134">
        <f t="shared" ref="K866" si="13">SUM(K816:K865)</f>
        <v>0</v>
      </c>
      <c r="L866" s="94" t="s">
        <v>1173</v>
      </c>
    </row>
    <row r="867" spans="2:12" ht="45" customHeight="1" x14ac:dyDescent="0.25">
      <c r="B867" s="115" t="str">
        <f>IF(I866="","",IF(I866&lt;=20000,"Correcto, se respeta el límite absoluto del subcapítulo 13.2. Siempre y cuando estos importes se mantengan inalterados en la futura fase de justificación.","ATENCIÓN, se supera el límite absoluto del subcapítulo 13.2. Dicha restricción se aplicará en la futura fase de justificación, si el proyecto es estimado. Siempre y cuando estos importes se mantengan inalterados en la fase de justificación."))</f>
        <v>Correcto, se respeta el límite absoluto del subcapítulo 13.2. Siempre y cuando estos importes se mantengan inalterados en la futura fase de justificación.</v>
      </c>
      <c r="C867" s="115"/>
      <c r="D867" s="115"/>
      <c r="E867" s="115"/>
      <c r="F867" s="115"/>
      <c r="G867" s="115"/>
      <c r="H867" s="116"/>
      <c r="I867" s="143"/>
      <c r="J867" s="139"/>
      <c r="K867" s="143"/>
      <c r="L867" s="94"/>
    </row>
    <row r="868" spans="2:12" ht="15" customHeight="1" x14ac:dyDescent="0.25">
      <c r="B868" s="107" t="s">
        <v>1178</v>
      </c>
      <c r="C868" s="108"/>
      <c r="D868" s="108"/>
      <c r="E868" s="108"/>
      <c r="F868" s="108"/>
      <c r="G868" s="108"/>
      <c r="H868" s="109"/>
      <c r="I868" s="147" t="e">
        <f>I866/I1155</f>
        <v>#DIV/0!</v>
      </c>
      <c r="J868" s="139"/>
      <c r="K868" s="148" t="s">
        <v>1</v>
      </c>
      <c r="L868" s="94"/>
    </row>
    <row r="869" spans="2:12" ht="45" customHeight="1" x14ac:dyDescent="0.25">
      <c r="B869" s="114" t="e">
        <f>IF(I868="","",IF(I868&lt;=0.1,"Correcto, se respeta el límite relativo del subcapítulo 13.2. Siempre y cuando estos importes se mantengan inalterados en la futura fase de justificación.","ATENCIÓN, se supera el límite relativo del subcapítulo 13.2. Dicha restricción se aplicará en la futura fase de justificación, si el proyecto es estimado. Siempre y cuando estos importes se mantengan inalterados en la fase de justificación."))</f>
        <v>#DIV/0!</v>
      </c>
      <c r="C869" s="115"/>
      <c r="D869" s="115"/>
      <c r="E869" s="115"/>
      <c r="F869" s="115"/>
      <c r="G869" s="115"/>
      <c r="H869" s="116"/>
      <c r="I869" s="147"/>
      <c r="J869" s="139"/>
      <c r="K869" s="148"/>
      <c r="L869" s="94"/>
    </row>
    <row r="870" spans="2:12" x14ac:dyDescent="0.25">
      <c r="B870" s="46"/>
      <c r="C870" s="46"/>
      <c r="D870" s="46"/>
      <c r="E870" s="46"/>
      <c r="F870" s="46"/>
      <c r="G870" s="46"/>
      <c r="H870" s="46"/>
      <c r="I870" s="65"/>
      <c r="J870" s="68"/>
      <c r="K870" s="65"/>
    </row>
    <row r="871" spans="2:12" ht="15" customHeight="1" x14ac:dyDescent="0.25">
      <c r="B871" s="140" t="s">
        <v>1172</v>
      </c>
      <c r="C871" s="141"/>
      <c r="D871" s="141"/>
      <c r="E871" s="141"/>
      <c r="F871" s="141"/>
      <c r="G871" s="141"/>
      <c r="H871" s="142"/>
      <c r="I871" s="62">
        <f>ROUND(SUM(I812+I866),2)</f>
        <v>0</v>
      </c>
      <c r="J871" s="69" t="s">
        <v>1</v>
      </c>
      <c r="K871" s="62">
        <f>ROUND(SUM(K812+K866),2)</f>
        <v>0</v>
      </c>
      <c r="L871" s="40"/>
    </row>
    <row r="872" spans="2:12" x14ac:dyDescent="0.25">
      <c r="B872" s="46"/>
      <c r="C872" s="46"/>
      <c r="D872" s="46"/>
      <c r="E872" s="46"/>
      <c r="F872" s="46"/>
      <c r="G872" s="46"/>
      <c r="H872" s="46"/>
      <c r="I872" s="65"/>
      <c r="J872" s="65"/>
      <c r="K872" s="65"/>
    </row>
    <row r="873" spans="2:12" ht="30" customHeight="1" x14ac:dyDescent="0.25">
      <c r="B873" s="129" t="s">
        <v>166</v>
      </c>
      <c r="C873" s="129"/>
      <c r="D873" s="129"/>
      <c r="E873" s="129"/>
      <c r="F873" s="129"/>
      <c r="G873" s="129"/>
      <c r="H873" s="129"/>
      <c r="I873" s="129"/>
      <c r="J873" s="129"/>
      <c r="K873" s="129"/>
      <c r="L873" s="94" t="s">
        <v>89</v>
      </c>
    </row>
    <row r="874" spans="2:12" ht="15" customHeight="1" x14ac:dyDescent="0.25">
      <c r="B874" s="49" t="s">
        <v>96</v>
      </c>
      <c r="C874" s="130" t="s">
        <v>95</v>
      </c>
      <c r="D874" s="131"/>
      <c r="E874" s="131"/>
      <c r="F874" s="131"/>
      <c r="G874" s="131"/>
      <c r="H874" s="132"/>
      <c r="I874" s="49" t="s">
        <v>0</v>
      </c>
      <c r="J874" s="136" t="s">
        <v>1</v>
      </c>
      <c r="K874" s="58" t="s">
        <v>11</v>
      </c>
      <c r="L874" s="94"/>
    </row>
    <row r="875" spans="2:12" ht="15" customHeight="1" x14ac:dyDescent="0.25">
      <c r="B875" s="52" t="s">
        <v>898</v>
      </c>
      <c r="C875" s="105"/>
      <c r="D875" s="105"/>
      <c r="E875" s="105"/>
      <c r="F875" s="105"/>
      <c r="G875" s="105"/>
      <c r="H875" s="105"/>
      <c r="I875" s="3">
        <v>0</v>
      </c>
      <c r="J875" s="137"/>
      <c r="K875" s="4">
        <v>0</v>
      </c>
      <c r="L875" s="94"/>
    </row>
    <row r="876" spans="2:12" ht="15" customHeight="1" x14ac:dyDescent="0.25">
      <c r="B876" s="52" t="s">
        <v>899</v>
      </c>
      <c r="C876" s="105"/>
      <c r="D876" s="105"/>
      <c r="E876" s="105"/>
      <c r="F876" s="105"/>
      <c r="G876" s="105"/>
      <c r="H876" s="105"/>
      <c r="I876" s="3">
        <v>0</v>
      </c>
      <c r="J876" s="137"/>
      <c r="K876" s="4">
        <v>0</v>
      </c>
      <c r="L876" s="94"/>
    </row>
    <row r="877" spans="2:12" ht="15" customHeight="1" x14ac:dyDescent="0.25">
      <c r="B877" s="52" t="s">
        <v>900</v>
      </c>
      <c r="C877" s="105"/>
      <c r="D877" s="105"/>
      <c r="E877" s="105"/>
      <c r="F877" s="105"/>
      <c r="G877" s="105"/>
      <c r="H877" s="105"/>
      <c r="I877" s="3">
        <v>0</v>
      </c>
      <c r="J877" s="137"/>
      <c r="K877" s="4">
        <v>0</v>
      </c>
      <c r="L877" s="66"/>
    </row>
    <row r="878" spans="2:12" ht="15" x14ac:dyDescent="0.25">
      <c r="B878" s="52" t="s">
        <v>901</v>
      </c>
      <c r="C878" s="105"/>
      <c r="D878" s="105"/>
      <c r="E878" s="105"/>
      <c r="F878" s="105"/>
      <c r="G878" s="105"/>
      <c r="H878" s="105"/>
      <c r="I878" s="3">
        <v>0</v>
      </c>
      <c r="J878" s="137"/>
      <c r="K878" s="4">
        <v>0</v>
      </c>
      <c r="L878" s="61"/>
    </row>
    <row r="879" spans="2:12" ht="15" x14ac:dyDescent="0.25">
      <c r="B879" s="52" t="s">
        <v>902</v>
      </c>
      <c r="C879" s="105" t="s">
        <v>148</v>
      </c>
      <c r="D879" s="105"/>
      <c r="E879" s="105"/>
      <c r="F879" s="105"/>
      <c r="G879" s="105"/>
      <c r="H879" s="105"/>
      <c r="I879" s="3">
        <v>0</v>
      </c>
      <c r="J879" s="137"/>
      <c r="K879" s="4">
        <v>0</v>
      </c>
      <c r="L879" s="61"/>
    </row>
    <row r="880" spans="2:12" ht="15" hidden="1" x14ac:dyDescent="0.25">
      <c r="B880" s="52" t="s">
        <v>903</v>
      </c>
      <c r="C880" s="105"/>
      <c r="D880" s="105"/>
      <c r="E880" s="105"/>
      <c r="F880" s="105"/>
      <c r="G880" s="105"/>
      <c r="H880" s="105"/>
      <c r="I880" s="3">
        <v>0</v>
      </c>
      <c r="J880" s="137"/>
      <c r="K880" s="4">
        <v>0</v>
      </c>
      <c r="L880" s="61"/>
    </row>
    <row r="881" spans="2:12" ht="15" hidden="1" x14ac:dyDescent="0.25">
      <c r="B881" s="52" t="s">
        <v>904</v>
      </c>
      <c r="C881" s="105"/>
      <c r="D881" s="105"/>
      <c r="E881" s="105"/>
      <c r="F881" s="105"/>
      <c r="G881" s="105"/>
      <c r="H881" s="105"/>
      <c r="I881" s="3">
        <v>0</v>
      </c>
      <c r="J881" s="137"/>
      <c r="K881" s="4">
        <v>0</v>
      </c>
      <c r="L881" s="61"/>
    </row>
    <row r="882" spans="2:12" ht="15" hidden="1" x14ac:dyDescent="0.25">
      <c r="B882" s="52" t="s">
        <v>905</v>
      </c>
      <c r="C882" s="105"/>
      <c r="D882" s="105"/>
      <c r="E882" s="105"/>
      <c r="F882" s="105"/>
      <c r="G882" s="105"/>
      <c r="H882" s="105"/>
      <c r="I882" s="3">
        <v>0</v>
      </c>
      <c r="J882" s="137"/>
      <c r="K882" s="4">
        <v>0</v>
      </c>
      <c r="L882" s="61"/>
    </row>
    <row r="883" spans="2:12" ht="15" hidden="1" x14ac:dyDescent="0.25">
      <c r="B883" s="52" t="s">
        <v>906</v>
      </c>
      <c r="C883" s="105"/>
      <c r="D883" s="105"/>
      <c r="E883" s="105"/>
      <c r="F883" s="105"/>
      <c r="G883" s="105"/>
      <c r="H883" s="105"/>
      <c r="I883" s="3">
        <v>0</v>
      </c>
      <c r="J883" s="137"/>
      <c r="K883" s="4">
        <v>0</v>
      </c>
      <c r="L883" s="61"/>
    </row>
    <row r="884" spans="2:12" ht="15" hidden="1" x14ac:dyDescent="0.25">
      <c r="B884" s="52" t="s">
        <v>907</v>
      </c>
      <c r="C884" s="105"/>
      <c r="D884" s="105"/>
      <c r="E884" s="105"/>
      <c r="F884" s="105"/>
      <c r="G884" s="105"/>
      <c r="H884" s="105"/>
      <c r="I884" s="3">
        <v>0</v>
      </c>
      <c r="J884" s="137"/>
      <c r="K884" s="4">
        <v>0</v>
      </c>
      <c r="L884" s="61"/>
    </row>
    <row r="885" spans="2:12" ht="15" hidden="1" x14ac:dyDescent="0.25">
      <c r="B885" s="52" t="s">
        <v>908</v>
      </c>
      <c r="C885" s="105"/>
      <c r="D885" s="105"/>
      <c r="E885" s="105"/>
      <c r="F885" s="105"/>
      <c r="G885" s="105"/>
      <c r="H885" s="105"/>
      <c r="I885" s="3">
        <v>0</v>
      </c>
      <c r="J885" s="137"/>
      <c r="K885" s="4">
        <v>0</v>
      </c>
      <c r="L885" s="61"/>
    </row>
    <row r="886" spans="2:12" ht="15" hidden="1" x14ac:dyDescent="0.25">
      <c r="B886" s="52" t="s">
        <v>909</v>
      </c>
      <c r="C886" s="105"/>
      <c r="D886" s="105"/>
      <c r="E886" s="105"/>
      <c r="F886" s="105"/>
      <c r="G886" s="105"/>
      <c r="H886" s="105"/>
      <c r="I886" s="3">
        <v>0</v>
      </c>
      <c r="J886" s="137"/>
      <c r="K886" s="4">
        <v>0</v>
      </c>
      <c r="L886" s="61"/>
    </row>
    <row r="887" spans="2:12" ht="15" hidden="1" x14ac:dyDescent="0.25">
      <c r="B887" s="52" t="s">
        <v>910</v>
      </c>
      <c r="C887" s="105"/>
      <c r="D887" s="105"/>
      <c r="E887" s="105"/>
      <c r="F887" s="105"/>
      <c r="G887" s="105"/>
      <c r="H887" s="105"/>
      <c r="I887" s="3">
        <v>0</v>
      </c>
      <c r="J887" s="137"/>
      <c r="K887" s="4">
        <v>0</v>
      </c>
      <c r="L887" s="61"/>
    </row>
    <row r="888" spans="2:12" ht="15" hidden="1" x14ac:dyDescent="0.25">
      <c r="B888" s="52" t="s">
        <v>911</v>
      </c>
      <c r="C888" s="105"/>
      <c r="D888" s="105"/>
      <c r="E888" s="105"/>
      <c r="F888" s="105"/>
      <c r="G888" s="105"/>
      <c r="H888" s="105"/>
      <c r="I888" s="3">
        <v>0</v>
      </c>
      <c r="J888" s="137"/>
      <c r="K888" s="4">
        <v>0</v>
      </c>
      <c r="L888" s="61"/>
    </row>
    <row r="889" spans="2:12" ht="15" hidden="1" x14ac:dyDescent="0.25">
      <c r="B889" s="52" t="s">
        <v>912</v>
      </c>
      <c r="C889" s="105"/>
      <c r="D889" s="105"/>
      <c r="E889" s="105"/>
      <c r="F889" s="105"/>
      <c r="G889" s="105"/>
      <c r="H889" s="105"/>
      <c r="I889" s="3">
        <v>0</v>
      </c>
      <c r="J889" s="137"/>
      <c r="K889" s="4">
        <v>0</v>
      </c>
      <c r="L889" s="61"/>
    </row>
    <row r="890" spans="2:12" ht="15" hidden="1" x14ac:dyDescent="0.25">
      <c r="B890" s="52" t="s">
        <v>913</v>
      </c>
      <c r="C890" s="105"/>
      <c r="D890" s="105"/>
      <c r="E890" s="105"/>
      <c r="F890" s="105"/>
      <c r="G890" s="105"/>
      <c r="H890" s="105"/>
      <c r="I890" s="3">
        <v>0</v>
      </c>
      <c r="J890" s="137"/>
      <c r="K890" s="4">
        <v>0</v>
      </c>
      <c r="L890" s="61"/>
    </row>
    <row r="891" spans="2:12" ht="15" hidden="1" x14ac:dyDescent="0.25">
      <c r="B891" s="52" t="s">
        <v>914</v>
      </c>
      <c r="C891" s="105"/>
      <c r="D891" s="105"/>
      <c r="E891" s="105"/>
      <c r="F891" s="105"/>
      <c r="G891" s="105"/>
      <c r="H891" s="105"/>
      <c r="I891" s="3">
        <v>0</v>
      </c>
      <c r="J891" s="137"/>
      <c r="K891" s="4">
        <v>0</v>
      </c>
      <c r="L891" s="61"/>
    </row>
    <row r="892" spans="2:12" ht="15" hidden="1" x14ac:dyDescent="0.25">
      <c r="B892" s="52" t="s">
        <v>915</v>
      </c>
      <c r="C892" s="105"/>
      <c r="D892" s="105"/>
      <c r="E892" s="105"/>
      <c r="F892" s="105"/>
      <c r="G892" s="105"/>
      <c r="H892" s="105"/>
      <c r="I892" s="3">
        <v>0</v>
      </c>
      <c r="J892" s="137"/>
      <c r="K892" s="4">
        <v>0</v>
      </c>
      <c r="L892" s="61"/>
    </row>
    <row r="893" spans="2:12" ht="15" hidden="1" x14ac:dyDescent="0.25">
      <c r="B893" s="52" t="s">
        <v>916</v>
      </c>
      <c r="C893" s="105"/>
      <c r="D893" s="105"/>
      <c r="E893" s="105"/>
      <c r="F893" s="105"/>
      <c r="G893" s="105"/>
      <c r="H893" s="105"/>
      <c r="I893" s="3">
        <v>0</v>
      </c>
      <c r="J893" s="137"/>
      <c r="K893" s="4">
        <v>0</v>
      </c>
      <c r="L893" s="61"/>
    </row>
    <row r="894" spans="2:12" ht="15" hidden="1" x14ac:dyDescent="0.25">
      <c r="B894" s="52" t="s">
        <v>917</v>
      </c>
      <c r="C894" s="105"/>
      <c r="D894" s="105"/>
      <c r="E894" s="105"/>
      <c r="F894" s="105"/>
      <c r="G894" s="105"/>
      <c r="H894" s="105"/>
      <c r="I894" s="3">
        <v>0</v>
      </c>
      <c r="J894" s="137"/>
      <c r="K894" s="4">
        <v>0</v>
      </c>
      <c r="L894" s="61"/>
    </row>
    <row r="895" spans="2:12" ht="15" hidden="1" x14ac:dyDescent="0.25">
      <c r="B895" s="52" t="s">
        <v>918</v>
      </c>
      <c r="C895" s="105"/>
      <c r="D895" s="105"/>
      <c r="E895" s="105"/>
      <c r="F895" s="105"/>
      <c r="G895" s="105"/>
      <c r="H895" s="105"/>
      <c r="I895" s="3">
        <v>0</v>
      </c>
      <c r="J895" s="137"/>
      <c r="K895" s="4">
        <v>0</v>
      </c>
      <c r="L895" s="61"/>
    </row>
    <row r="896" spans="2:12" ht="15" hidden="1" x14ac:dyDescent="0.25">
      <c r="B896" s="52" t="s">
        <v>919</v>
      </c>
      <c r="C896" s="105"/>
      <c r="D896" s="105"/>
      <c r="E896" s="105"/>
      <c r="F896" s="105"/>
      <c r="G896" s="105"/>
      <c r="H896" s="105"/>
      <c r="I896" s="3">
        <v>0</v>
      </c>
      <c r="J896" s="137"/>
      <c r="K896" s="4">
        <v>0</v>
      </c>
      <c r="L896" s="61"/>
    </row>
    <row r="897" spans="2:12" ht="15" hidden="1" x14ac:dyDescent="0.25">
      <c r="B897" s="52" t="s">
        <v>920</v>
      </c>
      <c r="C897" s="105"/>
      <c r="D897" s="105"/>
      <c r="E897" s="105"/>
      <c r="F897" s="105"/>
      <c r="G897" s="105"/>
      <c r="H897" s="105"/>
      <c r="I897" s="3">
        <v>0</v>
      </c>
      <c r="J897" s="137"/>
      <c r="K897" s="4">
        <v>0</v>
      </c>
      <c r="L897" s="61"/>
    </row>
    <row r="898" spans="2:12" ht="15" hidden="1" x14ac:dyDescent="0.25">
      <c r="B898" s="52" t="s">
        <v>921</v>
      </c>
      <c r="C898" s="105"/>
      <c r="D898" s="105"/>
      <c r="E898" s="105"/>
      <c r="F898" s="105"/>
      <c r="G898" s="105"/>
      <c r="H898" s="105"/>
      <c r="I898" s="3">
        <v>0</v>
      </c>
      <c r="J898" s="137"/>
      <c r="K898" s="4">
        <v>0</v>
      </c>
      <c r="L898" s="61"/>
    </row>
    <row r="899" spans="2:12" ht="15" hidden="1" x14ac:dyDescent="0.25">
      <c r="B899" s="52" t="s">
        <v>922</v>
      </c>
      <c r="C899" s="105"/>
      <c r="D899" s="105"/>
      <c r="E899" s="105"/>
      <c r="F899" s="105"/>
      <c r="G899" s="105"/>
      <c r="H899" s="105"/>
      <c r="I899" s="3">
        <v>0</v>
      </c>
      <c r="J899" s="137"/>
      <c r="K899" s="4">
        <v>0</v>
      </c>
      <c r="L899" s="61"/>
    </row>
    <row r="900" spans="2:12" ht="15" hidden="1" x14ac:dyDescent="0.25">
      <c r="B900" s="52" t="s">
        <v>923</v>
      </c>
      <c r="C900" s="105"/>
      <c r="D900" s="105"/>
      <c r="E900" s="105"/>
      <c r="F900" s="105"/>
      <c r="G900" s="105"/>
      <c r="H900" s="105"/>
      <c r="I900" s="3">
        <v>0</v>
      </c>
      <c r="J900" s="137"/>
      <c r="K900" s="4">
        <v>0</v>
      </c>
      <c r="L900" s="61"/>
    </row>
    <row r="901" spans="2:12" ht="15" hidden="1" x14ac:dyDescent="0.25">
      <c r="B901" s="52" t="s">
        <v>924</v>
      </c>
      <c r="C901" s="105"/>
      <c r="D901" s="105"/>
      <c r="E901" s="105"/>
      <c r="F901" s="105"/>
      <c r="G901" s="105"/>
      <c r="H901" s="105"/>
      <c r="I901" s="3">
        <v>0</v>
      </c>
      <c r="J901" s="137"/>
      <c r="K901" s="4">
        <v>0</v>
      </c>
      <c r="L901" s="61"/>
    </row>
    <row r="902" spans="2:12" ht="15" hidden="1" x14ac:dyDescent="0.25">
      <c r="B902" s="52" t="s">
        <v>925</v>
      </c>
      <c r="C902" s="105"/>
      <c r="D902" s="105"/>
      <c r="E902" s="105"/>
      <c r="F902" s="105"/>
      <c r="G902" s="105"/>
      <c r="H902" s="105"/>
      <c r="I902" s="3">
        <v>0</v>
      </c>
      <c r="J902" s="137"/>
      <c r="K902" s="4">
        <v>0</v>
      </c>
      <c r="L902" s="61"/>
    </row>
    <row r="903" spans="2:12" ht="15" hidden="1" x14ac:dyDescent="0.25">
      <c r="B903" s="52" t="s">
        <v>926</v>
      </c>
      <c r="C903" s="105"/>
      <c r="D903" s="105"/>
      <c r="E903" s="105"/>
      <c r="F903" s="105"/>
      <c r="G903" s="105"/>
      <c r="H903" s="105"/>
      <c r="I903" s="3">
        <v>0</v>
      </c>
      <c r="J903" s="137"/>
      <c r="K903" s="4">
        <v>0</v>
      </c>
      <c r="L903" s="61"/>
    </row>
    <row r="904" spans="2:12" ht="15" hidden="1" x14ac:dyDescent="0.25">
      <c r="B904" s="52" t="s">
        <v>927</v>
      </c>
      <c r="C904" s="105"/>
      <c r="D904" s="105"/>
      <c r="E904" s="105"/>
      <c r="F904" s="105"/>
      <c r="G904" s="105"/>
      <c r="H904" s="105"/>
      <c r="I904" s="3">
        <v>0</v>
      </c>
      <c r="J904" s="137"/>
      <c r="K904" s="4">
        <v>0</v>
      </c>
      <c r="L904" s="61"/>
    </row>
    <row r="905" spans="2:12" ht="15" hidden="1" x14ac:dyDescent="0.25">
      <c r="B905" s="52" t="s">
        <v>928</v>
      </c>
      <c r="C905" s="105"/>
      <c r="D905" s="105"/>
      <c r="E905" s="105"/>
      <c r="F905" s="105"/>
      <c r="G905" s="105"/>
      <c r="H905" s="105"/>
      <c r="I905" s="3">
        <v>0</v>
      </c>
      <c r="J905" s="137"/>
      <c r="K905" s="4">
        <v>0</v>
      </c>
      <c r="L905" s="61"/>
    </row>
    <row r="906" spans="2:12" ht="15" hidden="1" x14ac:dyDescent="0.25">
      <c r="B906" s="52" t="s">
        <v>929</v>
      </c>
      <c r="C906" s="105"/>
      <c r="D906" s="105"/>
      <c r="E906" s="105"/>
      <c r="F906" s="105"/>
      <c r="G906" s="105"/>
      <c r="H906" s="105"/>
      <c r="I906" s="3">
        <v>0</v>
      </c>
      <c r="J906" s="137"/>
      <c r="K906" s="4">
        <v>0</v>
      </c>
      <c r="L906" s="61"/>
    </row>
    <row r="907" spans="2:12" ht="15" hidden="1" x14ac:dyDescent="0.25">
      <c r="B907" s="52" t="s">
        <v>930</v>
      </c>
      <c r="C907" s="105"/>
      <c r="D907" s="105"/>
      <c r="E907" s="105"/>
      <c r="F907" s="105"/>
      <c r="G907" s="105"/>
      <c r="H907" s="105"/>
      <c r="I907" s="3">
        <v>0</v>
      </c>
      <c r="J907" s="137"/>
      <c r="K907" s="4">
        <v>0</v>
      </c>
      <c r="L907" s="61"/>
    </row>
    <row r="908" spans="2:12" ht="15" hidden="1" x14ac:dyDescent="0.25">
      <c r="B908" s="52" t="s">
        <v>931</v>
      </c>
      <c r="C908" s="105"/>
      <c r="D908" s="105"/>
      <c r="E908" s="105"/>
      <c r="F908" s="105"/>
      <c r="G908" s="105"/>
      <c r="H908" s="105"/>
      <c r="I908" s="3">
        <v>0</v>
      </c>
      <c r="J908" s="137"/>
      <c r="K908" s="4">
        <v>0</v>
      </c>
      <c r="L908" s="61"/>
    </row>
    <row r="909" spans="2:12" ht="15" hidden="1" x14ac:dyDescent="0.25">
      <c r="B909" s="52" t="s">
        <v>932</v>
      </c>
      <c r="C909" s="105"/>
      <c r="D909" s="105"/>
      <c r="E909" s="105"/>
      <c r="F909" s="105"/>
      <c r="G909" s="105"/>
      <c r="H909" s="105"/>
      <c r="I909" s="3">
        <v>0</v>
      </c>
      <c r="J909" s="137"/>
      <c r="K909" s="4">
        <v>0</v>
      </c>
      <c r="L909" s="61"/>
    </row>
    <row r="910" spans="2:12" ht="15" hidden="1" x14ac:dyDescent="0.25">
      <c r="B910" s="52" t="s">
        <v>933</v>
      </c>
      <c r="C910" s="105"/>
      <c r="D910" s="105"/>
      <c r="E910" s="105"/>
      <c r="F910" s="105"/>
      <c r="G910" s="105"/>
      <c r="H910" s="105"/>
      <c r="I910" s="3">
        <v>0</v>
      </c>
      <c r="J910" s="137"/>
      <c r="K910" s="4">
        <v>0</v>
      </c>
      <c r="L910" s="61"/>
    </row>
    <row r="911" spans="2:12" ht="15" hidden="1" x14ac:dyDescent="0.25">
      <c r="B911" s="52" t="s">
        <v>934</v>
      </c>
      <c r="C911" s="105"/>
      <c r="D911" s="105"/>
      <c r="E911" s="105"/>
      <c r="F911" s="105"/>
      <c r="G911" s="105"/>
      <c r="H911" s="105"/>
      <c r="I911" s="3">
        <v>0</v>
      </c>
      <c r="J911" s="137"/>
      <c r="K911" s="4">
        <v>0</v>
      </c>
      <c r="L911" s="61"/>
    </row>
    <row r="912" spans="2:12" ht="15" hidden="1" x14ac:dyDescent="0.25">
      <c r="B912" s="52" t="s">
        <v>935</v>
      </c>
      <c r="C912" s="105"/>
      <c r="D912" s="105"/>
      <c r="E912" s="105"/>
      <c r="F912" s="105"/>
      <c r="G912" s="105"/>
      <c r="H912" s="105"/>
      <c r="I912" s="3">
        <v>0</v>
      </c>
      <c r="J912" s="137"/>
      <c r="K912" s="4">
        <v>0</v>
      </c>
      <c r="L912" s="61"/>
    </row>
    <row r="913" spans="2:12" ht="15" hidden="1" x14ac:dyDescent="0.25">
      <c r="B913" s="52" t="s">
        <v>936</v>
      </c>
      <c r="C913" s="105"/>
      <c r="D913" s="105"/>
      <c r="E913" s="105"/>
      <c r="F913" s="105"/>
      <c r="G913" s="105"/>
      <c r="H913" s="105"/>
      <c r="I913" s="3">
        <v>0</v>
      </c>
      <c r="J913" s="137"/>
      <c r="K913" s="4">
        <v>0</v>
      </c>
      <c r="L913" s="61"/>
    </row>
    <row r="914" spans="2:12" ht="15" hidden="1" x14ac:dyDescent="0.25">
      <c r="B914" s="52" t="s">
        <v>937</v>
      </c>
      <c r="C914" s="105"/>
      <c r="D914" s="105"/>
      <c r="E914" s="105"/>
      <c r="F914" s="105"/>
      <c r="G914" s="105"/>
      <c r="H914" s="105"/>
      <c r="I914" s="3">
        <v>0</v>
      </c>
      <c r="J914" s="137"/>
      <c r="K914" s="4">
        <v>0</v>
      </c>
      <c r="L914" s="61"/>
    </row>
    <row r="915" spans="2:12" ht="15" hidden="1" x14ac:dyDescent="0.25">
      <c r="B915" s="52" t="s">
        <v>938</v>
      </c>
      <c r="C915" s="105"/>
      <c r="D915" s="105"/>
      <c r="E915" s="105"/>
      <c r="F915" s="105"/>
      <c r="G915" s="105"/>
      <c r="H915" s="105"/>
      <c r="I915" s="3">
        <v>0</v>
      </c>
      <c r="J915" s="137"/>
      <c r="K915" s="4">
        <v>0</v>
      </c>
      <c r="L915" s="61"/>
    </row>
    <row r="916" spans="2:12" ht="15" hidden="1" x14ac:dyDescent="0.25">
      <c r="B916" s="52" t="s">
        <v>939</v>
      </c>
      <c r="C916" s="105"/>
      <c r="D916" s="105"/>
      <c r="E916" s="105"/>
      <c r="F916" s="105"/>
      <c r="G916" s="105"/>
      <c r="H916" s="105"/>
      <c r="I916" s="3">
        <v>0</v>
      </c>
      <c r="J916" s="137"/>
      <c r="K916" s="4">
        <v>0</v>
      </c>
      <c r="L916" s="61"/>
    </row>
    <row r="917" spans="2:12" ht="15" hidden="1" x14ac:dyDescent="0.25">
      <c r="B917" s="52" t="s">
        <v>940</v>
      </c>
      <c r="C917" s="105"/>
      <c r="D917" s="105"/>
      <c r="E917" s="105"/>
      <c r="F917" s="105"/>
      <c r="G917" s="105"/>
      <c r="H917" s="105"/>
      <c r="I917" s="3">
        <v>0</v>
      </c>
      <c r="J917" s="137"/>
      <c r="K917" s="4">
        <v>0</v>
      </c>
      <c r="L917" s="61"/>
    </row>
    <row r="918" spans="2:12" ht="15" hidden="1" x14ac:dyDescent="0.25">
      <c r="B918" s="52" t="s">
        <v>941</v>
      </c>
      <c r="C918" s="105"/>
      <c r="D918" s="105"/>
      <c r="E918" s="105"/>
      <c r="F918" s="105"/>
      <c r="G918" s="105"/>
      <c r="H918" s="105"/>
      <c r="I918" s="3">
        <v>0</v>
      </c>
      <c r="J918" s="137"/>
      <c r="K918" s="4">
        <v>0</v>
      </c>
      <c r="L918" s="61"/>
    </row>
    <row r="919" spans="2:12" ht="15" hidden="1" x14ac:dyDescent="0.25">
      <c r="B919" s="52" t="s">
        <v>942</v>
      </c>
      <c r="C919" s="105"/>
      <c r="D919" s="105"/>
      <c r="E919" s="105"/>
      <c r="F919" s="105"/>
      <c r="G919" s="105"/>
      <c r="H919" s="105"/>
      <c r="I919" s="3">
        <v>0</v>
      </c>
      <c r="J919" s="137"/>
      <c r="K919" s="4">
        <v>0</v>
      </c>
      <c r="L919" s="61"/>
    </row>
    <row r="920" spans="2:12" ht="15" hidden="1" x14ac:dyDescent="0.25">
      <c r="B920" s="52" t="s">
        <v>943</v>
      </c>
      <c r="C920" s="105"/>
      <c r="D920" s="105"/>
      <c r="E920" s="105"/>
      <c r="F920" s="105"/>
      <c r="G920" s="105"/>
      <c r="H920" s="105"/>
      <c r="I920" s="3">
        <v>0</v>
      </c>
      <c r="J920" s="137"/>
      <c r="K920" s="4">
        <v>0</v>
      </c>
      <c r="L920" s="61"/>
    </row>
    <row r="921" spans="2:12" ht="15" hidden="1" x14ac:dyDescent="0.25">
      <c r="B921" s="52" t="s">
        <v>944</v>
      </c>
      <c r="C921" s="105"/>
      <c r="D921" s="105"/>
      <c r="E921" s="105"/>
      <c r="F921" s="105"/>
      <c r="G921" s="105"/>
      <c r="H921" s="105"/>
      <c r="I921" s="3">
        <v>0</v>
      </c>
      <c r="J921" s="137"/>
      <c r="K921" s="4">
        <v>0</v>
      </c>
      <c r="L921" s="61"/>
    </row>
    <row r="922" spans="2:12" ht="15" hidden="1" x14ac:dyDescent="0.25">
      <c r="B922" s="52" t="s">
        <v>945</v>
      </c>
      <c r="C922" s="105"/>
      <c r="D922" s="105"/>
      <c r="E922" s="105"/>
      <c r="F922" s="105"/>
      <c r="G922" s="105"/>
      <c r="H922" s="105"/>
      <c r="I922" s="3">
        <v>0</v>
      </c>
      <c r="J922" s="137"/>
      <c r="K922" s="4">
        <v>0</v>
      </c>
      <c r="L922" s="61"/>
    </row>
    <row r="923" spans="2:12" ht="15" hidden="1" x14ac:dyDescent="0.25">
      <c r="B923" s="52" t="s">
        <v>946</v>
      </c>
      <c r="C923" s="105"/>
      <c r="D923" s="105"/>
      <c r="E923" s="105"/>
      <c r="F923" s="105"/>
      <c r="G923" s="105"/>
      <c r="H923" s="105"/>
      <c r="I923" s="3">
        <v>0</v>
      </c>
      <c r="J923" s="137"/>
      <c r="K923" s="4">
        <v>0</v>
      </c>
      <c r="L923" s="61"/>
    </row>
    <row r="924" spans="2:12" ht="15" hidden="1" x14ac:dyDescent="0.25">
      <c r="B924" s="52" t="s">
        <v>947</v>
      </c>
      <c r="C924" s="106" t="s">
        <v>149</v>
      </c>
      <c r="D924" s="106"/>
      <c r="E924" s="106"/>
      <c r="F924" s="106"/>
      <c r="G924" s="106"/>
      <c r="H924" s="106"/>
      <c r="I924" s="3">
        <v>0</v>
      </c>
      <c r="J924" s="137"/>
      <c r="K924" s="4">
        <v>0</v>
      </c>
      <c r="L924" s="61"/>
    </row>
    <row r="925" spans="2:12" ht="15" customHeight="1" x14ac:dyDescent="0.25">
      <c r="B925" s="100" t="s">
        <v>167</v>
      </c>
      <c r="C925" s="100"/>
      <c r="D925" s="100"/>
      <c r="E925" s="100"/>
      <c r="F925" s="100"/>
      <c r="G925" s="100"/>
      <c r="H925" s="100"/>
      <c r="I925" s="62">
        <f>SUM(I875:I924)</f>
        <v>0</v>
      </c>
      <c r="J925" s="138"/>
      <c r="K925" s="62">
        <f>SUM(K875:K924)</f>
        <v>0</v>
      </c>
      <c r="L925" s="63"/>
    </row>
    <row r="926" spans="2:12" x14ac:dyDescent="0.25">
      <c r="B926" s="46"/>
      <c r="C926" s="46"/>
      <c r="D926" s="46"/>
      <c r="E926" s="46"/>
      <c r="F926" s="46"/>
      <c r="G926" s="46"/>
      <c r="H926" s="46"/>
      <c r="I926" s="65"/>
      <c r="J926" s="65"/>
      <c r="K926" s="65"/>
    </row>
    <row r="927" spans="2:12" ht="30" customHeight="1" x14ac:dyDescent="0.25">
      <c r="B927" s="129" t="s">
        <v>168</v>
      </c>
      <c r="C927" s="129"/>
      <c r="D927" s="129"/>
      <c r="E927" s="129"/>
      <c r="F927" s="129"/>
      <c r="G927" s="129"/>
      <c r="H927" s="129"/>
      <c r="I927" s="129"/>
      <c r="J927" s="129"/>
      <c r="K927" s="129"/>
      <c r="L927" s="61" t="s">
        <v>1189</v>
      </c>
    </row>
    <row r="928" spans="2:12" ht="15" customHeight="1" x14ac:dyDescent="0.25">
      <c r="B928" s="49" t="s">
        <v>96</v>
      </c>
      <c r="C928" s="130" t="s">
        <v>95</v>
      </c>
      <c r="D928" s="131"/>
      <c r="E928" s="131"/>
      <c r="F928" s="131"/>
      <c r="G928" s="131"/>
      <c r="H928" s="132"/>
      <c r="I928" s="49" t="s">
        <v>0</v>
      </c>
      <c r="J928" s="139" t="s">
        <v>1</v>
      </c>
      <c r="K928" s="58" t="s">
        <v>11</v>
      </c>
      <c r="L928" s="94" t="s">
        <v>1165</v>
      </c>
    </row>
    <row r="929" spans="2:12" ht="15" customHeight="1" x14ac:dyDescent="0.25">
      <c r="B929" s="52" t="s">
        <v>948</v>
      </c>
      <c r="C929" s="105"/>
      <c r="D929" s="105"/>
      <c r="E929" s="105"/>
      <c r="F929" s="105"/>
      <c r="G929" s="105"/>
      <c r="H929" s="105"/>
      <c r="I929" s="3">
        <v>0</v>
      </c>
      <c r="J929" s="139"/>
      <c r="K929" s="4">
        <v>0</v>
      </c>
      <c r="L929" s="94"/>
    </row>
    <row r="930" spans="2:12" ht="15" customHeight="1" x14ac:dyDescent="0.25">
      <c r="B930" s="52" t="s">
        <v>949</v>
      </c>
      <c r="C930" s="105"/>
      <c r="D930" s="105"/>
      <c r="E930" s="105"/>
      <c r="F930" s="105"/>
      <c r="G930" s="105"/>
      <c r="H930" s="105"/>
      <c r="I930" s="3">
        <v>0</v>
      </c>
      <c r="J930" s="139"/>
      <c r="K930" s="4">
        <v>0</v>
      </c>
      <c r="L930" s="94"/>
    </row>
    <row r="931" spans="2:12" ht="15" customHeight="1" x14ac:dyDescent="0.25">
      <c r="B931" s="52" t="s">
        <v>950</v>
      </c>
      <c r="C931" s="105"/>
      <c r="D931" s="105"/>
      <c r="E931" s="105"/>
      <c r="F931" s="105"/>
      <c r="G931" s="105"/>
      <c r="H931" s="105"/>
      <c r="I931" s="3">
        <v>0</v>
      </c>
      <c r="J931" s="139"/>
      <c r="K931" s="4">
        <v>0</v>
      </c>
      <c r="L931" s="94"/>
    </row>
    <row r="932" spans="2:12" ht="15" customHeight="1" x14ac:dyDescent="0.25">
      <c r="B932" s="52" t="s">
        <v>951</v>
      </c>
      <c r="C932" s="105"/>
      <c r="D932" s="105"/>
      <c r="E932" s="105"/>
      <c r="F932" s="105"/>
      <c r="G932" s="105"/>
      <c r="H932" s="105"/>
      <c r="I932" s="3">
        <v>0</v>
      </c>
      <c r="J932" s="139"/>
      <c r="K932" s="4">
        <v>0</v>
      </c>
      <c r="L932" s="94"/>
    </row>
    <row r="933" spans="2:12" ht="15" customHeight="1" x14ac:dyDescent="0.25">
      <c r="B933" s="52" t="s">
        <v>952</v>
      </c>
      <c r="C933" s="105" t="s">
        <v>148</v>
      </c>
      <c r="D933" s="105"/>
      <c r="E933" s="105"/>
      <c r="F933" s="105"/>
      <c r="G933" s="105"/>
      <c r="H933" s="105"/>
      <c r="I933" s="3">
        <v>0</v>
      </c>
      <c r="J933" s="139"/>
      <c r="K933" s="4">
        <v>0</v>
      </c>
      <c r="L933" s="94"/>
    </row>
    <row r="934" spans="2:12" ht="15" hidden="1" customHeight="1" x14ac:dyDescent="0.25">
      <c r="B934" s="52" t="s">
        <v>953</v>
      </c>
      <c r="C934" s="105"/>
      <c r="D934" s="105"/>
      <c r="E934" s="105"/>
      <c r="F934" s="105"/>
      <c r="G934" s="105"/>
      <c r="H934" s="105"/>
      <c r="I934" s="3">
        <v>0</v>
      </c>
      <c r="J934" s="139"/>
      <c r="K934" s="4">
        <v>0</v>
      </c>
      <c r="L934" s="94"/>
    </row>
    <row r="935" spans="2:12" ht="15" hidden="1" customHeight="1" x14ac:dyDescent="0.25">
      <c r="B935" s="52" t="s">
        <v>954</v>
      </c>
      <c r="C935" s="105"/>
      <c r="D935" s="105"/>
      <c r="E935" s="105"/>
      <c r="F935" s="105"/>
      <c r="G935" s="105"/>
      <c r="H935" s="105"/>
      <c r="I935" s="3">
        <v>0</v>
      </c>
      <c r="J935" s="139"/>
      <c r="K935" s="4">
        <v>0</v>
      </c>
      <c r="L935" s="94"/>
    </row>
    <row r="936" spans="2:12" ht="15" hidden="1" customHeight="1" x14ac:dyDescent="0.25">
      <c r="B936" s="52" t="s">
        <v>955</v>
      </c>
      <c r="C936" s="105"/>
      <c r="D936" s="105"/>
      <c r="E936" s="105"/>
      <c r="F936" s="105"/>
      <c r="G936" s="105"/>
      <c r="H936" s="105"/>
      <c r="I936" s="3">
        <v>0</v>
      </c>
      <c r="J936" s="139"/>
      <c r="K936" s="4">
        <v>0</v>
      </c>
      <c r="L936" s="94"/>
    </row>
    <row r="937" spans="2:12" ht="15" hidden="1" customHeight="1" x14ac:dyDescent="0.25">
      <c r="B937" s="52" t="s">
        <v>956</v>
      </c>
      <c r="C937" s="105"/>
      <c r="D937" s="105"/>
      <c r="E937" s="105"/>
      <c r="F937" s="105"/>
      <c r="G937" s="105"/>
      <c r="H937" s="105"/>
      <c r="I937" s="3">
        <v>0</v>
      </c>
      <c r="J937" s="139"/>
      <c r="K937" s="4">
        <v>0</v>
      </c>
      <c r="L937" s="94"/>
    </row>
    <row r="938" spans="2:12" ht="15" hidden="1" customHeight="1" x14ac:dyDescent="0.25">
      <c r="B938" s="52" t="s">
        <v>957</v>
      </c>
      <c r="C938" s="105"/>
      <c r="D938" s="105"/>
      <c r="E938" s="105"/>
      <c r="F938" s="105"/>
      <c r="G938" s="105"/>
      <c r="H938" s="105"/>
      <c r="I938" s="3">
        <v>0</v>
      </c>
      <c r="J938" s="139"/>
      <c r="K938" s="4">
        <v>0</v>
      </c>
      <c r="L938" s="94"/>
    </row>
    <row r="939" spans="2:12" ht="15" hidden="1" customHeight="1" x14ac:dyDescent="0.25">
      <c r="B939" s="52" t="s">
        <v>958</v>
      </c>
      <c r="C939" s="105"/>
      <c r="D939" s="105"/>
      <c r="E939" s="105"/>
      <c r="F939" s="105"/>
      <c r="G939" s="105"/>
      <c r="H939" s="105"/>
      <c r="I939" s="3">
        <v>0</v>
      </c>
      <c r="J939" s="139"/>
      <c r="K939" s="4">
        <v>0</v>
      </c>
      <c r="L939" s="94"/>
    </row>
    <row r="940" spans="2:12" ht="15" hidden="1" customHeight="1" x14ac:dyDescent="0.25">
      <c r="B940" s="52" t="s">
        <v>959</v>
      </c>
      <c r="C940" s="105"/>
      <c r="D940" s="105"/>
      <c r="E940" s="105"/>
      <c r="F940" s="105"/>
      <c r="G940" s="105"/>
      <c r="H940" s="105"/>
      <c r="I940" s="3">
        <v>0</v>
      </c>
      <c r="J940" s="139"/>
      <c r="K940" s="4">
        <v>0</v>
      </c>
      <c r="L940" s="94"/>
    </row>
    <row r="941" spans="2:12" ht="15" hidden="1" customHeight="1" x14ac:dyDescent="0.25">
      <c r="B941" s="52" t="s">
        <v>960</v>
      </c>
      <c r="C941" s="105"/>
      <c r="D941" s="105"/>
      <c r="E941" s="105"/>
      <c r="F941" s="105"/>
      <c r="G941" s="105"/>
      <c r="H941" s="105"/>
      <c r="I941" s="3">
        <v>0</v>
      </c>
      <c r="J941" s="139"/>
      <c r="K941" s="4">
        <v>0</v>
      </c>
      <c r="L941" s="94"/>
    </row>
    <row r="942" spans="2:12" ht="15" hidden="1" customHeight="1" x14ac:dyDescent="0.25">
      <c r="B942" s="52" t="s">
        <v>961</v>
      </c>
      <c r="C942" s="105"/>
      <c r="D942" s="105"/>
      <c r="E942" s="105"/>
      <c r="F942" s="105"/>
      <c r="G942" s="105"/>
      <c r="H942" s="105"/>
      <c r="I942" s="3">
        <v>0</v>
      </c>
      <c r="J942" s="139"/>
      <c r="K942" s="4">
        <v>0</v>
      </c>
      <c r="L942" s="94"/>
    </row>
    <row r="943" spans="2:12" ht="15" hidden="1" customHeight="1" x14ac:dyDescent="0.25">
      <c r="B943" s="52" t="s">
        <v>962</v>
      </c>
      <c r="C943" s="105"/>
      <c r="D943" s="105"/>
      <c r="E943" s="105"/>
      <c r="F943" s="105"/>
      <c r="G943" s="105"/>
      <c r="H943" s="105"/>
      <c r="I943" s="3">
        <v>0</v>
      </c>
      <c r="J943" s="139"/>
      <c r="K943" s="4">
        <v>0</v>
      </c>
      <c r="L943" s="94"/>
    </row>
    <row r="944" spans="2:12" ht="15" hidden="1" customHeight="1" x14ac:dyDescent="0.25">
      <c r="B944" s="52" t="s">
        <v>963</v>
      </c>
      <c r="C944" s="105"/>
      <c r="D944" s="105"/>
      <c r="E944" s="105"/>
      <c r="F944" s="105"/>
      <c r="G944" s="105"/>
      <c r="H944" s="105"/>
      <c r="I944" s="3">
        <v>0</v>
      </c>
      <c r="J944" s="139"/>
      <c r="K944" s="4">
        <v>0</v>
      </c>
      <c r="L944" s="94"/>
    </row>
    <row r="945" spans="2:12" ht="15" hidden="1" customHeight="1" x14ac:dyDescent="0.25">
      <c r="B945" s="52" t="s">
        <v>964</v>
      </c>
      <c r="C945" s="105"/>
      <c r="D945" s="105"/>
      <c r="E945" s="105"/>
      <c r="F945" s="105"/>
      <c r="G945" s="105"/>
      <c r="H945" s="105"/>
      <c r="I945" s="3">
        <v>0</v>
      </c>
      <c r="J945" s="139"/>
      <c r="K945" s="4">
        <v>0</v>
      </c>
      <c r="L945" s="94"/>
    </row>
    <row r="946" spans="2:12" ht="15" hidden="1" customHeight="1" x14ac:dyDescent="0.25">
      <c r="B946" s="52" t="s">
        <v>965</v>
      </c>
      <c r="C946" s="105"/>
      <c r="D946" s="105"/>
      <c r="E946" s="105"/>
      <c r="F946" s="105"/>
      <c r="G946" s="105"/>
      <c r="H946" s="105"/>
      <c r="I946" s="3">
        <v>0</v>
      </c>
      <c r="J946" s="139"/>
      <c r="K946" s="4">
        <v>0</v>
      </c>
      <c r="L946" s="94"/>
    </row>
    <row r="947" spans="2:12" ht="15" hidden="1" customHeight="1" x14ac:dyDescent="0.25">
      <c r="B947" s="52" t="s">
        <v>966</v>
      </c>
      <c r="C947" s="105"/>
      <c r="D947" s="105"/>
      <c r="E947" s="105"/>
      <c r="F947" s="105"/>
      <c r="G947" s="105"/>
      <c r="H947" s="105"/>
      <c r="I947" s="3">
        <v>0</v>
      </c>
      <c r="J947" s="139"/>
      <c r="K947" s="4">
        <v>0</v>
      </c>
      <c r="L947" s="94"/>
    </row>
    <row r="948" spans="2:12" ht="15" hidden="1" customHeight="1" x14ac:dyDescent="0.25">
      <c r="B948" s="52" t="s">
        <v>967</v>
      </c>
      <c r="C948" s="105"/>
      <c r="D948" s="105"/>
      <c r="E948" s="105"/>
      <c r="F948" s="105"/>
      <c r="G948" s="105"/>
      <c r="H948" s="105"/>
      <c r="I948" s="3">
        <v>0</v>
      </c>
      <c r="J948" s="139"/>
      <c r="K948" s="4">
        <v>0</v>
      </c>
      <c r="L948" s="94"/>
    </row>
    <row r="949" spans="2:12" ht="15" hidden="1" customHeight="1" x14ac:dyDescent="0.25">
      <c r="B949" s="52" t="s">
        <v>968</v>
      </c>
      <c r="C949" s="105"/>
      <c r="D949" s="105"/>
      <c r="E949" s="105"/>
      <c r="F949" s="105"/>
      <c r="G949" s="105"/>
      <c r="H949" s="105"/>
      <c r="I949" s="3">
        <v>0</v>
      </c>
      <c r="J949" s="139"/>
      <c r="K949" s="4">
        <v>0</v>
      </c>
      <c r="L949" s="94"/>
    </row>
    <row r="950" spans="2:12" ht="15" hidden="1" customHeight="1" x14ac:dyDescent="0.25">
      <c r="B950" s="52" t="s">
        <v>969</v>
      </c>
      <c r="C950" s="105"/>
      <c r="D950" s="105"/>
      <c r="E950" s="105"/>
      <c r="F950" s="105"/>
      <c r="G950" s="105"/>
      <c r="H950" s="105"/>
      <c r="I950" s="3">
        <v>0</v>
      </c>
      <c r="J950" s="139"/>
      <c r="K950" s="4">
        <v>0</v>
      </c>
      <c r="L950" s="94"/>
    </row>
    <row r="951" spans="2:12" ht="15" hidden="1" customHeight="1" x14ac:dyDescent="0.25">
      <c r="B951" s="52" t="s">
        <v>970</v>
      </c>
      <c r="C951" s="105"/>
      <c r="D951" s="105"/>
      <c r="E951" s="105"/>
      <c r="F951" s="105"/>
      <c r="G951" s="105"/>
      <c r="H951" s="105"/>
      <c r="I951" s="3">
        <v>0</v>
      </c>
      <c r="J951" s="139"/>
      <c r="K951" s="4">
        <v>0</v>
      </c>
      <c r="L951" s="94"/>
    </row>
    <row r="952" spans="2:12" ht="15" hidden="1" customHeight="1" x14ac:dyDescent="0.25">
      <c r="B952" s="52" t="s">
        <v>971</v>
      </c>
      <c r="C952" s="105"/>
      <c r="D952" s="105"/>
      <c r="E952" s="105"/>
      <c r="F952" s="105"/>
      <c r="G952" s="105"/>
      <c r="H952" s="105"/>
      <c r="I952" s="3">
        <v>0</v>
      </c>
      <c r="J952" s="139"/>
      <c r="K952" s="4">
        <v>0</v>
      </c>
      <c r="L952" s="94"/>
    </row>
    <row r="953" spans="2:12" ht="15" hidden="1" customHeight="1" x14ac:dyDescent="0.25">
      <c r="B953" s="52" t="s">
        <v>972</v>
      </c>
      <c r="C953" s="105"/>
      <c r="D953" s="105"/>
      <c r="E953" s="105"/>
      <c r="F953" s="105"/>
      <c r="G953" s="105"/>
      <c r="H953" s="105"/>
      <c r="I953" s="3">
        <v>0</v>
      </c>
      <c r="J953" s="139"/>
      <c r="K953" s="4">
        <v>0</v>
      </c>
      <c r="L953" s="94"/>
    </row>
    <row r="954" spans="2:12" ht="15" hidden="1" customHeight="1" x14ac:dyDescent="0.25">
      <c r="B954" s="52" t="s">
        <v>973</v>
      </c>
      <c r="C954" s="105"/>
      <c r="D954" s="105"/>
      <c r="E954" s="105"/>
      <c r="F954" s="105"/>
      <c r="G954" s="105"/>
      <c r="H954" s="105"/>
      <c r="I954" s="3">
        <v>0</v>
      </c>
      <c r="J954" s="139"/>
      <c r="K954" s="4">
        <v>0</v>
      </c>
      <c r="L954" s="94"/>
    </row>
    <row r="955" spans="2:12" ht="15" hidden="1" customHeight="1" x14ac:dyDescent="0.25">
      <c r="B955" s="52" t="s">
        <v>974</v>
      </c>
      <c r="C955" s="105"/>
      <c r="D955" s="105"/>
      <c r="E955" s="105"/>
      <c r="F955" s="105"/>
      <c r="G955" s="105"/>
      <c r="H955" s="105"/>
      <c r="I955" s="3">
        <v>0</v>
      </c>
      <c r="J955" s="139"/>
      <c r="K955" s="4">
        <v>0</v>
      </c>
      <c r="L955" s="94"/>
    </row>
    <row r="956" spans="2:12" ht="15" hidden="1" customHeight="1" x14ac:dyDescent="0.25">
      <c r="B956" s="52" t="s">
        <v>975</v>
      </c>
      <c r="C956" s="105"/>
      <c r="D956" s="105"/>
      <c r="E956" s="105"/>
      <c r="F956" s="105"/>
      <c r="G956" s="105"/>
      <c r="H956" s="105"/>
      <c r="I956" s="3">
        <v>0</v>
      </c>
      <c r="J956" s="139"/>
      <c r="K956" s="4">
        <v>0</v>
      </c>
      <c r="L956" s="94"/>
    </row>
    <row r="957" spans="2:12" ht="15" hidden="1" customHeight="1" x14ac:dyDescent="0.25">
      <c r="B957" s="52" t="s">
        <v>976</v>
      </c>
      <c r="C957" s="105"/>
      <c r="D957" s="105"/>
      <c r="E957" s="105"/>
      <c r="F957" s="105"/>
      <c r="G957" s="105"/>
      <c r="H957" s="105"/>
      <c r="I957" s="3">
        <v>0</v>
      </c>
      <c r="J957" s="139"/>
      <c r="K957" s="4">
        <v>0</v>
      </c>
      <c r="L957" s="94"/>
    </row>
    <row r="958" spans="2:12" ht="15" hidden="1" customHeight="1" x14ac:dyDescent="0.25">
      <c r="B958" s="52" t="s">
        <v>977</v>
      </c>
      <c r="C958" s="105"/>
      <c r="D958" s="105"/>
      <c r="E958" s="105"/>
      <c r="F958" s="105"/>
      <c r="G958" s="105"/>
      <c r="H958" s="105"/>
      <c r="I958" s="3">
        <v>0</v>
      </c>
      <c r="J958" s="139"/>
      <c r="K958" s="4">
        <v>0</v>
      </c>
      <c r="L958" s="94"/>
    </row>
    <row r="959" spans="2:12" ht="15" hidden="1" customHeight="1" x14ac:dyDescent="0.25">
      <c r="B959" s="52" t="s">
        <v>978</v>
      </c>
      <c r="C959" s="105"/>
      <c r="D959" s="105"/>
      <c r="E959" s="105"/>
      <c r="F959" s="105"/>
      <c r="G959" s="105"/>
      <c r="H959" s="105"/>
      <c r="I959" s="3">
        <v>0</v>
      </c>
      <c r="J959" s="139"/>
      <c r="K959" s="4">
        <v>0</v>
      </c>
      <c r="L959" s="94"/>
    </row>
    <row r="960" spans="2:12" ht="15" hidden="1" customHeight="1" x14ac:dyDescent="0.25">
      <c r="B960" s="52" t="s">
        <v>979</v>
      </c>
      <c r="C960" s="105"/>
      <c r="D960" s="105"/>
      <c r="E960" s="105"/>
      <c r="F960" s="105"/>
      <c r="G960" s="105"/>
      <c r="H960" s="105"/>
      <c r="I960" s="3">
        <v>0</v>
      </c>
      <c r="J960" s="139"/>
      <c r="K960" s="4">
        <v>0</v>
      </c>
      <c r="L960" s="94"/>
    </row>
    <row r="961" spans="2:12" ht="15" hidden="1" customHeight="1" x14ac:dyDescent="0.25">
      <c r="B961" s="52" t="s">
        <v>980</v>
      </c>
      <c r="C961" s="105"/>
      <c r="D961" s="105"/>
      <c r="E961" s="105"/>
      <c r="F961" s="105"/>
      <c r="G961" s="105"/>
      <c r="H961" s="105"/>
      <c r="I961" s="3">
        <v>0</v>
      </c>
      <c r="J961" s="139"/>
      <c r="K961" s="4">
        <v>0</v>
      </c>
      <c r="L961" s="94"/>
    </row>
    <row r="962" spans="2:12" ht="15" hidden="1" customHeight="1" x14ac:dyDescent="0.25">
      <c r="B962" s="52" t="s">
        <v>981</v>
      </c>
      <c r="C962" s="105"/>
      <c r="D962" s="105"/>
      <c r="E962" s="105"/>
      <c r="F962" s="105"/>
      <c r="G962" s="105"/>
      <c r="H962" s="105"/>
      <c r="I962" s="3">
        <v>0</v>
      </c>
      <c r="J962" s="139"/>
      <c r="K962" s="4">
        <v>0</v>
      </c>
      <c r="L962" s="94"/>
    </row>
    <row r="963" spans="2:12" ht="15" hidden="1" customHeight="1" x14ac:dyDescent="0.25">
      <c r="B963" s="52" t="s">
        <v>982</v>
      </c>
      <c r="C963" s="105"/>
      <c r="D963" s="105"/>
      <c r="E963" s="105"/>
      <c r="F963" s="105"/>
      <c r="G963" s="105"/>
      <c r="H963" s="105"/>
      <c r="I963" s="3">
        <v>0</v>
      </c>
      <c r="J963" s="139"/>
      <c r="K963" s="4">
        <v>0</v>
      </c>
      <c r="L963" s="94"/>
    </row>
    <row r="964" spans="2:12" ht="15" hidden="1" customHeight="1" x14ac:dyDescent="0.25">
      <c r="B964" s="52" t="s">
        <v>983</v>
      </c>
      <c r="C964" s="105"/>
      <c r="D964" s="105"/>
      <c r="E964" s="105"/>
      <c r="F964" s="105"/>
      <c r="G964" s="105"/>
      <c r="H964" s="105"/>
      <c r="I964" s="3">
        <v>0</v>
      </c>
      <c r="J964" s="139"/>
      <c r="K964" s="4">
        <v>0</v>
      </c>
      <c r="L964" s="94"/>
    </row>
    <row r="965" spans="2:12" ht="15" hidden="1" customHeight="1" x14ac:dyDescent="0.25">
      <c r="B965" s="52" t="s">
        <v>984</v>
      </c>
      <c r="C965" s="105"/>
      <c r="D965" s="105"/>
      <c r="E965" s="105"/>
      <c r="F965" s="105"/>
      <c r="G965" s="105"/>
      <c r="H965" s="105"/>
      <c r="I965" s="3">
        <v>0</v>
      </c>
      <c r="J965" s="139"/>
      <c r="K965" s="4">
        <v>0</v>
      </c>
      <c r="L965" s="94"/>
    </row>
    <row r="966" spans="2:12" ht="15" hidden="1" customHeight="1" x14ac:dyDescent="0.25">
      <c r="B966" s="52" t="s">
        <v>985</v>
      </c>
      <c r="C966" s="105"/>
      <c r="D966" s="105"/>
      <c r="E966" s="105"/>
      <c r="F966" s="105"/>
      <c r="G966" s="105"/>
      <c r="H966" s="105"/>
      <c r="I966" s="3">
        <v>0</v>
      </c>
      <c r="J966" s="139"/>
      <c r="K966" s="4">
        <v>0</v>
      </c>
      <c r="L966" s="94"/>
    </row>
    <row r="967" spans="2:12" ht="15" hidden="1" customHeight="1" x14ac:dyDescent="0.25">
      <c r="B967" s="52" t="s">
        <v>986</v>
      </c>
      <c r="C967" s="105"/>
      <c r="D967" s="105"/>
      <c r="E967" s="105"/>
      <c r="F967" s="105"/>
      <c r="G967" s="105"/>
      <c r="H967" s="105"/>
      <c r="I967" s="3">
        <v>0</v>
      </c>
      <c r="J967" s="139"/>
      <c r="K967" s="4">
        <v>0</v>
      </c>
      <c r="L967" s="94"/>
    </row>
    <row r="968" spans="2:12" ht="15" hidden="1" customHeight="1" x14ac:dyDescent="0.25">
      <c r="B968" s="52" t="s">
        <v>987</v>
      </c>
      <c r="C968" s="105"/>
      <c r="D968" s="105"/>
      <c r="E968" s="105"/>
      <c r="F968" s="105"/>
      <c r="G968" s="105"/>
      <c r="H968" s="105"/>
      <c r="I968" s="3">
        <v>0</v>
      </c>
      <c r="J968" s="139"/>
      <c r="K968" s="4">
        <v>0</v>
      </c>
      <c r="L968" s="94"/>
    </row>
    <row r="969" spans="2:12" ht="15" hidden="1" customHeight="1" x14ac:dyDescent="0.25">
      <c r="B969" s="52" t="s">
        <v>988</v>
      </c>
      <c r="C969" s="105"/>
      <c r="D969" s="105"/>
      <c r="E969" s="105"/>
      <c r="F969" s="105"/>
      <c r="G969" s="105"/>
      <c r="H969" s="105"/>
      <c r="I969" s="3">
        <v>0</v>
      </c>
      <c r="J969" s="139"/>
      <c r="K969" s="4">
        <v>0</v>
      </c>
      <c r="L969" s="94"/>
    </row>
    <row r="970" spans="2:12" ht="15" hidden="1" customHeight="1" x14ac:dyDescent="0.25">
      <c r="B970" s="52" t="s">
        <v>989</v>
      </c>
      <c r="C970" s="105"/>
      <c r="D970" s="105"/>
      <c r="E970" s="105"/>
      <c r="F970" s="105"/>
      <c r="G970" s="105"/>
      <c r="H970" s="105"/>
      <c r="I970" s="3">
        <v>0</v>
      </c>
      <c r="J970" s="139"/>
      <c r="K970" s="4">
        <v>0</v>
      </c>
      <c r="L970" s="94"/>
    </row>
    <row r="971" spans="2:12" ht="15" hidden="1" customHeight="1" x14ac:dyDescent="0.25">
      <c r="B971" s="52" t="s">
        <v>990</v>
      </c>
      <c r="C971" s="105"/>
      <c r="D971" s="105"/>
      <c r="E971" s="105"/>
      <c r="F971" s="105"/>
      <c r="G971" s="105"/>
      <c r="H971" s="105"/>
      <c r="I971" s="3">
        <v>0</v>
      </c>
      <c r="J971" s="139"/>
      <c r="K971" s="4">
        <v>0</v>
      </c>
      <c r="L971" s="94"/>
    </row>
    <row r="972" spans="2:12" ht="15" hidden="1" customHeight="1" x14ac:dyDescent="0.25">
      <c r="B972" s="52" t="s">
        <v>991</v>
      </c>
      <c r="C972" s="105"/>
      <c r="D972" s="105"/>
      <c r="E972" s="105"/>
      <c r="F972" s="105"/>
      <c r="G972" s="105"/>
      <c r="H972" s="105"/>
      <c r="I972" s="3">
        <v>0</v>
      </c>
      <c r="J972" s="139"/>
      <c r="K972" s="4">
        <v>0</v>
      </c>
      <c r="L972" s="94"/>
    </row>
    <row r="973" spans="2:12" ht="15" hidden="1" customHeight="1" x14ac:dyDescent="0.25">
      <c r="B973" s="52" t="s">
        <v>992</v>
      </c>
      <c r="C973" s="105"/>
      <c r="D973" s="105"/>
      <c r="E973" s="105"/>
      <c r="F973" s="105"/>
      <c r="G973" s="105"/>
      <c r="H973" s="105"/>
      <c r="I973" s="3">
        <v>0</v>
      </c>
      <c r="J973" s="139"/>
      <c r="K973" s="4">
        <v>0</v>
      </c>
      <c r="L973" s="94"/>
    </row>
    <row r="974" spans="2:12" ht="15" hidden="1" customHeight="1" x14ac:dyDescent="0.25">
      <c r="B974" s="52" t="s">
        <v>993</v>
      </c>
      <c r="C974" s="105"/>
      <c r="D974" s="105"/>
      <c r="E974" s="105"/>
      <c r="F974" s="105"/>
      <c r="G974" s="105"/>
      <c r="H974" s="105"/>
      <c r="I974" s="3">
        <v>0</v>
      </c>
      <c r="J974" s="139"/>
      <c r="K974" s="4">
        <v>0</v>
      </c>
      <c r="L974" s="94"/>
    </row>
    <row r="975" spans="2:12" ht="15" hidden="1" customHeight="1" x14ac:dyDescent="0.25">
      <c r="B975" s="52" t="s">
        <v>994</v>
      </c>
      <c r="C975" s="105"/>
      <c r="D975" s="105"/>
      <c r="E975" s="105"/>
      <c r="F975" s="105"/>
      <c r="G975" s="105"/>
      <c r="H975" s="105"/>
      <c r="I975" s="3">
        <v>0</v>
      </c>
      <c r="J975" s="139"/>
      <c r="K975" s="4">
        <v>0</v>
      </c>
      <c r="L975" s="94"/>
    </row>
    <row r="976" spans="2:12" ht="15" hidden="1" customHeight="1" x14ac:dyDescent="0.25">
      <c r="B976" s="52" t="s">
        <v>995</v>
      </c>
      <c r="C976" s="105"/>
      <c r="D976" s="105"/>
      <c r="E976" s="105"/>
      <c r="F976" s="105"/>
      <c r="G976" s="105"/>
      <c r="H976" s="105"/>
      <c r="I976" s="3">
        <v>0</v>
      </c>
      <c r="J976" s="139"/>
      <c r="K976" s="4">
        <v>0</v>
      </c>
      <c r="L976" s="94"/>
    </row>
    <row r="977" spans="2:12" ht="15" hidden="1" customHeight="1" x14ac:dyDescent="0.25">
      <c r="B977" s="52" t="s">
        <v>996</v>
      </c>
      <c r="C977" s="105"/>
      <c r="D977" s="105"/>
      <c r="E977" s="105"/>
      <c r="F977" s="105"/>
      <c r="G977" s="105"/>
      <c r="H977" s="105"/>
      <c r="I977" s="3">
        <v>0</v>
      </c>
      <c r="J977" s="139"/>
      <c r="K977" s="4">
        <v>0</v>
      </c>
      <c r="L977" s="94"/>
    </row>
    <row r="978" spans="2:12" ht="15" hidden="1" customHeight="1" x14ac:dyDescent="0.25">
      <c r="B978" s="52" t="s">
        <v>997</v>
      </c>
      <c r="C978" s="106" t="s">
        <v>149</v>
      </c>
      <c r="D978" s="106"/>
      <c r="E978" s="106"/>
      <c r="F978" s="106"/>
      <c r="G978" s="106"/>
      <c r="H978" s="106"/>
      <c r="I978" s="3">
        <v>0</v>
      </c>
      <c r="J978" s="139"/>
      <c r="K978" s="4">
        <v>0</v>
      </c>
      <c r="L978" s="94"/>
    </row>
    <row r="979" spans="2:12" ht="15" customHeight="1" x14ac:dyDescent="0.25">
      <c r="B979" s="100" t="s">
        <v>1166</v>
      </c>
      <c r="C979" s="100"/>
      <c r="D979" s="100"/>
      <c r="E979" s="100"/>
      <c r="F979" s="100"/>
      <c r="G979" s="100"/>
      <c r="H979" s="100"/>
      <c r="I979" s="134">
        <f>SUM(I929:I978)</f>
        <v>0</v>
      </c>
      <c r="J979" s="139"/>
      <c r="K979" s="134">
        <f t="shared" ref="K979" si="14">SUM(K929:K978)</f>
        <v>0</v>
      </c>
      <c r="L979" s="94"/>
    </row>
    <row r="980" spans="2:12" ht="45" customHeight="1" x14ac:dyDescent="0.25">
      <c r="B980" s="115" t="str">
        <f>IF(I979="","",IF(I979&lt;=20000,"Correcto, se respeta el límite absoluto del capítulo 15. Siempre y cuando estos importes se mantengan inalterados en la futura fase de justificación.","ATENCIÓN, se supera el límite absoluto del capítulo 15. Dicha restricción se aplicará en la futura fase de justificación, si el proyecto es estimado. Siempre y cuando estos importes se mantengan inalterados en la fase de justificación."))</f>
        <v>Correcto, se respeta el límite absoluto del capítulo 15. Siempre y cuando estos importes se mantengan inalterados en la futura fase de justificación.</v>
      </c>
      <c r="C980" s="115"/>
      <c r="D980" s="115"/>
      <c r="E980" s="115"/>
      <c r="F980" s="115"/>
      <c r="G980" s="115"/>
      <c r="H980" s="116"/>
      <c r="I980" s="135"/>
      <c r="J980" s="139"/>
      <c r="K980" s="135"/>
      <c r="L980" s="94"/>
    </row>
    <row r="981" spans="2:12" ht="15" customHeight="1" x14ac:dyDescent="0.25">
      <c r="B981" s="107" t="s">
        <v>1167</v>
      </c>
      <c r="C981" s="108"/>
      <c r="D981" s="108"/>
      <c r="E981" s="108"/>
      <c r="F981" s="108"/>
      <c r="G981" s="108"/>
      <c r="H981" s="109"/>
      <c r="I981" s="110" t="e">
        <f>I979/I1155</f>
        <v>#DIV/0!</v>
      </c>
      <c r="J981" s="139"/>
      <c r="K981" s="112" t="s">
        <v>1</v>
      </c>
      <c r="L981" s="94" t="s">
        <v>169</v>
      </c>
    </row>
    <row r="982" spans="2:12" ht="45" customHeight="1" x14ac:dyDescent="0.25">
      <c r="B982" s="114" t="e">
        <f>IF(I981="","",IF(I981&lt;=0.1,"Correcto, se respeta el límite relativo del capítulo 15. Siempre y cuando estos importes se mantengan inalterados en la futura fase de justificación.","ATENCIÓN, se supera el límite relativo del capítulo 15. Dicha restricción se aplicará en la futura fase de justificación, si el proyecto es estimado. Siempre y cuando estos importes se mantengan inalterados en la fase de justificación."))</f>
        <v>#DIV/0!</v>
      </c>
      <c r="C982" s="115"/>
      <c r="D982" s="115"/>
      <c r="E982" s="115"/>
      <c r="F982" s="115"/>
      <c r="G982" s="115"/>
      <c r="H982" s="116"/>
      <c r="I982" s="111"/>
      <c r="J982" s="139"/>
      <c r="K982" s="113"/>
      <c r="L982" s="94"/>
    </row>
    <row r="983" spans="2:12" x14ac:dyDescent="0.25">
      <c r="B983" s="46"/>
      <c r="C983" s="46"/>
      <c r="D983" s="46"/>
      <c r="E983" s="46"/>
      <c r="F983" s="46"/>
      <c r="G983" s="46"/>
      <c r="H983" s="46"/>
      <c r="I983" s="65"/>
      <c r="J983" s="65"/>
      <c r="K983" s="65"/>
    </row>
    <row r="984" spans="2:12" ht="45" customHeight="1" x14ac:dyDescent="0.25">
      <c r="B984" s="133" t="s">
        <v>170</v>
      </c>
      <c r="C984" s="133"/>
      <c r="D984" s="133"/>
      <c r="E984" s="133"/>
      <c r="F984" s="133"/>
      <c r="G984" s="133"/>
      <c r="H984" s="133"/>
      <c r="I984" s="133"/>
      <c r="J984" s="133"/>
      <c r="K984" s="133"/>
      <c r="L984" s="53"/>
    </row>
    <row r="985" spans="2:12" ht="15" x14ac:dyDescent="0.25">
      <c r="B985" s="49" t="s">
        <v>96</v>
      </c>
      <c r="C985" s="130" t="s">
        <v>95</v>
      </c>
      <c r="D985" s="131"/>
      <c r="E985" s="131"/>
      <c r="F985" s="131"/>
      <c r="G985" s="131"/>
      <c r="H985" s="132"/>
      <c r="I985" s="49" t="s">
        <v>0</v>
      </c>
      <c r="J985" s="49" t="s">
        <v>57</v>
      </c>
      <c r="K985" s="58" t="s">
        <v>11</v>
      </c>
      <c r="L985" s="61"/>
    </row>
    <row r="986" spans="2:12" ht="15" x14ac:dyDescent="0.25">
      <c r="B986" s="52" t="s">
        <v>998</v>
      </c>
      <c r="C986" s="105"/>
      <c r="D986" s="105"/>
      <c r="E986" s="105"/>
      <c r="F986" s="105"/>
      <c r="G986" s="105"/>
      <c r="H986" s="105"/>
      <c r="I986" s="3">
        <v>0</v>
      </c>
      <c r="J986" s="4">
        <v>0</v>
      </c>
      <c r="K986" s="4">
        <v>0</v>
      </c>
      <c r="L986" s="61"/>
    </row>
    <row r="987" spans="2:12" ht="15" x14ac:dyDescent="0.25">
      <c r="B987" s="52" t="s">
        <v>999</v>
      </c>
      <c r="C987" s="105"/>
      <c r="D987" s="105"/>
      <c r="E987" s="105"/>
      <c r="F987" s="105"/>
      <c r="G987" s="105"/>
      <c r="H987" s="105"/>
      <c r="I987" s="3">
        <v>0</v>
      </c>
      <c r="J987" s="4">
        <v>0</v>
      </c>
      <c r="K987" s="4">
        <v>0</v>
      </c>
      <c r="L987" s="61"/>
    </row>
    <row r="988" spans="2:12" ht="15" x14ac:dyDescent="0.25">
      <c r="B988" s="52" t="s">
        <v>1000</v>
      </c>
      <c r="C988" s="105"/>
      <c r="D988" s="105"/>
      <c r="E988" s="105"/>
      <c r="F988" s="105"/>
      <c r="G988" s="105"/>
      <c r="H988" s="105"/>
      <c r="I988" s="3">
        <v>0</v>
      </c>
      <c r="J988" s="4">
        <v>0</v>
      </c>
      <c r="K988" s="4">
        <v>0</v>
      </c>
      <c r="L988" s="61"/>
    </row>
    <row r="989" spans="2:12" ht="15" x14ac:dyDescent="0.25">
      <c r="B989" s="52" t="s">
        <v>1001</v>
      </c>
      <c r="C989" s="105"/>
      <c r="D989" s="105"/>
      <c r="E989" s="105"/>
      <c r="F989" s="105"/>
      <c r="G989" s="105"/>
      <c r="H989" s="105"/>
      <c r="I989" s="3">
        <v>0</v>
      </c>
      <c r="J989" s="4">
        <v>0</v>
      </c>
      <c r="K989" s="4">
        <v>0</v>
      </c>
      <c r="L989" s="61"/>
    </row>
    <row r="990" spans="2:12" ht="15" x14ac:dyDescent="0.25">
      <c r="B990" s="52" t="s">
        <v>1002</v>
      </c>
      <c r="C990" s="105" t="s">
        <v>148</v>
      </c>
      <c r="D990" s="105"/>
      <c r="E990" s="105"/>
      <c r="F990" s="105"/>
      <c r="G990" s="105"/>
      <c r="H990" s="105"/>
      <c r="I990" s="3">
        <v>0</v>
      </c>
      <c r="J990" s="4">
        <v>0</v>
      </c>
      <c r="K990" s="4">
        <v>0</v>
      </c>
      <c r="L990" s="61"/>
    </row>
    <row r="991" spans="2:12" ht="15" hidden="1" x14ac:dyDescent="0.25">
      <c r="B991" s="52" t="s">
        <v>1003</v>
      </c>
      <c r="C991" s="105"/>
      <c r="D991" s="105"/>
      <c r="E991" s="105"/>
      <c r="F991" s="105"/>
      <c r="G991" s="105"/>
      <c r="H991" s="105"/>
      <c r="I991" s="3">
        <v>0</v>
      </c>
      <c r="J991" s="4">
        <v>0</v>
      </c>
      <c r="K991" s="4">
        <v>0</v>
      </c>
      <c r="L991" s="61"/>
    </row>
    <row r="992" spans="2:12" ht="15" hidden="1" x14ac:dyDescent="0.25">
      <c r="B992" s="52" t="s">
        <v>1004</v>
      </c>
      <c r="C992" s="105"/>
      <c r="D992" s="105"/>
      <c r="E992" s="105"/>
      <c r="F992" s="105"/>
      <c r="G992" s="105"/>
      <c r="H992" s="105"/>
      <c r="I992" s="3">
        <v>0</v>
      </c>
      <c r="J992" s="4">
        <v>0</v>
      </c>
      <c r="K992" s="4">
        <v>0</v>
      </c>
      <c r="L992" s="61"/>
    </row>
    <row r="993" spans="2:12" ht="15" hidden="1" x14ac:dyDescent="0.25">
      <c r="B993" s="52" t="s">
        <v>1005</v>
      </c>
      <c r="C993" s="105"/>
      <c r="D993" s="105"/>
      <c r="E993" s="105"/>
      <c r="F993" s="105"/>
      <c r="G993" s="105"/>
      <c r="H993" s="105"/>
      <c r="I993" s="3">
        <v>0</v>
      </c>
      <c r="J993" s="4">
        <v>0</v>
      </c>
      <c r="K993" s="4">
        <v>0</v>
      </c>
      <c r="L993" s="61"/>
    </row>
    <row r="994" spans="2:12" ht="15" hidden="1" x14ac:dyDescent="0.25">
      <c r="B994" s="52" t="s">
        <v>1006</v>
      </c>
      <c r="C994" s="105"/>
      <c r="D994" s="105"/>
      <c r="E994" s="105"/>
      <c r="F994" s="105"/>
      <c r="G994" s="105"/>
      <c r="H994" s="105"/>
      <c r="I994" s="3">
        <v>0</v>
      </c>
      <c r="J994" s="4">
        <v>0</v>
      </c>
      <c r="K994" s="4">
        <v>0</v>
      </c>
      <c r="L994" s="61"/>
    </row>
    <row r="995" spans="2:12" ht="15" hidden="1" x14ac:dyDescent="0.25">
      <c r="B995" s="52" t="s">
        <v>1007</v>
      </c>
      <c r="C995" s="105"/>
      <c r="D995" s="105"/>
      <c r="E995" s="105"/>
      <c r="F995" s="105"/>
      <c r="G995" s="105"/>
      <c r="H995" s="105"/>
      <c r="I995" s="3">
        <v>0</v>
      </c>
      <c r="J995" s="4">
        <v>0</v>
      </c>
      <c r="K995" s="4">
        <v>0</v>
      </c>
      <c r="L995" s="61"/>
    </row>
    <row r="996" spans="2:12" ht="15" hidden="1" x14ac:dyDescent="0.25">
      <c r="B996" s="52" t="s">
        <v>1008</v>
      </c>
      <c r="C996" s="105"/>
      <c r="D996" s="105"/>
      <c r="E996" s="105"/>
      <c r="F996" s="105"/>
      <c r="G996" s="105"/>
      <c r="H996" s="105"/>
      <c r="I996" s="3">
        <v>0</v>
      </c>
      <c r="J996" s="4">
        <v>0</v>
      </c>
      <c r="K996" s="4">
        <v>0</v>
      </c>
      <c r="L996" s="61"/>
    </row>
    <row r="997" spans="2:12" ht="15" hidden="1" x14ac:dyDescent="0.25">
      <c r="B997" s="52" t="s">
        <v>1009</v>
      </c>
      <c r="C997" s="105"/>
      <c r="D997" s="105"/>
      <c r="E997" s="105"/>
      <c r="F997" s="105"/>
      <c r="G997" s="105"/>
      <c r="H997" s="105"/>
      <c r="I997" s="3">
        <v>0</v>
      </c>
      <c r="J997" s="4">
        <v>0</v>
      </c>
      <c r="K997" s="4">
        <v>0</v>
      </c>
      <c r="L997" s="61"/>
    </row>
    <row r="998" spans="2:12" ht="15" hidden="1" x14ac:dyDescent="0.25">
      <c r="B998" s="52" t="s">
        <v>1010</v>
      </c>
      <c r="C998" s="105"/>
      <c r="D998" s="105"/>
      <c r="E998" s="105"/>
      <c r="F998" s="105"/>
      <c r="G998" s="105"/>
      <c r="H998" s="105"/>
      <c r="I998" s="3">
        <v>0</v>
      </c>
      <c r="J998" s="4">
        <v>0</v>
      </c>
      <c r="K998" s="4">
        <v>0</v>
      </c>
      <c r="L998" s="61"/>
    </row>
    <row r="999" spans="2:12" ht="15" hidden="1" x14ac:dyDescent="0.25">
      <c r="B999" s="52" t="s">
        <v>1011</v>
      </c>
      <c r="C999" s="105"/>
      <c r="D999" s="105"/>
      <c r="E999" s="105"/>
      <c r="F999" s="105"/>
      <c r="G999" s="105"/>
      <c r="H999" s="105"/>
      <c r="I999" s="3">
        <v>0</v>
      </c>
      <c r="J999" s="4">
        <v>0</v>
      </c>
      <c r="K999" s="4">
        <v>0</v>
      </c>
      <c r="L999" s="61"/>
    </row>
    <row r="1000" spans="2:12" ht="15" hidden="1" x14ac:dyDescent="0.25">
      <c r="B1000" s="52" t="s">
        <v>1012</v>
      </c>
      <c r="C1000" s="105"/>
      <c r="D1000" s="105"/>
      <c r="E1000" s="105"/>
      <c r="F1000" s="105"/>
      <c r="G1000" s="105"/>
      <c r="H1000" s="105"/>
      <c r="I1000" s="3">
        <v>0</v>
      </c>
      <c r="J1000" s="4">
        <v>0</v>
      </c>
      <c r="K1000" s="4">
        <v>0</v>
      </c>
      <c r="L1000" s="61"/>
    </row>
    <row r="1001" spans="2:12" ht="15" hidden="1" x14ac:dyDescent="0.25">
      <c r="B1001" s="52" t="s">
        <v>1013</v>
      </c>
      <c r="C1001" s="105"/>
      <c r="D1001" s="105"/>
      <c r="E1001" s="105"/>
      <c r="F1001" s="105"/>
      <c r="G1001" s="105"/>
      <c r="H1001" s="105"/>
      <c r="I1001" s="3">
        <v>0</v>
      </c>
      <c r="J1001" s="4">
        <v>0</v>
      </c>
      <c r="K1001" s="4">
        <v>0</v>
      </c>
      <c r="L1001" s="61"/>
    </row>
    <row r="1002" spans="2:12" ht="15" hidden="1" x14ac:dyDescent="0.25">
      <c r="B1002" s="52" t="s">
        <v>1014</v>
      </c>
      <c r="C1002" s="105"/>
      <c r="D1002" s="105"/>
      <c r="E1002" s="105"/>
      <c r="F1002" s="105"/>
      <c r="G1002" s="105"/>
      <c r="H1002" s="105"/>
      <c r="I1002" s="3">
        <v>0</v>
      </c>
      <c r="J1002" s="4">
        <v>0</v>
      </c>
      <c r="K1002" s="4">
        <v>0</v>
      </c>
      <c r="L1002" s="61"/>
    </row>
    <row r="1003" spans="2:12" ht="15" hidden="1" x14ac:dyDescent="0.25">
      <c r="B1003" s="52" t="s">
        <v>1015</v>
      </c>
      <c r="C1003" s="105"/>
      <c r="D1003" s="105"/>
      <c r="E1003" s="105"/>
      <c r="F1003" s="105"/>
      <c r="G1003" s="105"/>
      <c r="H1003" s="105"/>
      <c r="I1003" s="3">
        <v>0</v>
      </c>
      <c r="J1003" s="4">
        <v>0</v>
      </c>
      <c r="K1003" s="4">
        <v>0</v>
      </c>
      <c r="L1003" s="61"/>
    </row>
    <row r="1004" spans="2:12" ht="15" hidden="1" x14ac:dyDescent="0.25">
      <c r="B1004" s="52" t="s">
        <v>1016</v>
      </c>
      <c r="C1004" s="105"/>
      <c r="D1004" s="105"/>
      <c r="E1004" s="105"/>
      <c r="F1004" s="105"/>
      <c r="G1004" s="105"/>
      <c r="H1004" s="105"/>
      <c r="I1004" s="3">
        <v>0</v>
      </c>
      <c r="J1004" s="4">
        <v>0</v>
      </c>
      <c r="K1004" s="4">
        <v>0</v>
      </c>
      <c r="L1004" s="61"/>
    </row>
    <row r="1005" spans="2:12" ht="15" hidden="1" x14ac:dyDescent="0.25">
      <c r="B1005" s="52" t="s">
        <v>1017</v>
      </c>
      <c r="C1005" s="105"/>
      <c r="D1005" s="105"/>
      <c r="E1005" s="105"/>
      <c r="F1005" s="105"/>
      <c r="G1005" s="105"/>
      <c r="H1005" s="105"/>
      <c r="I1005" s="3">
        <v>0</v>
      </c>
      <c r="J1005" s="4">
        <v>0</v>
      </c>
      <c r="K1005" s="4">
        <v>0</v>
      </c>
      <c r="L1005" s="61"/>
    </row>
    <row r="1006" spans="2:12" ht="15" hidden="1" x14ac:dyDescent="0.25">
      <c r="B1006" s="52" t="s">
        <v>1018</v>
      </c>
      <c r="C1006" s="105"/>
      <c r="D1006" s="105"/>
      <c r="E1006" s="105"/>
      <c r="F1006" s="105"/>
      <c r="G1006" s="105"/>
      <c r="H1006" s="105"/>
      <c r="I1006" s="3">
        <v>0</v>
      </c>
      <c r="J1006" s="4">
        <v>0</v>
      </c>
      <c r="K1006" s="4">
        <v>0</v>
      </c>
      <c r="L1006" s="61"/>
    </row>
    <row r="1007" spans="2:12" ht="15" hidden="1" x14ac:dyDescent="0.25">
      <c r="B1007" s="52" t="s">
        <v>1019</v>
      </c>
      <c r="C1007" s="105"/>
      <c r="D1007" s="105"/>
      <c r="E1007" s="105"/>
      <c r="F1007" s="105"/>
      <c r="G1007" s="105"/>
      <c r="H1007" s="105"/>
      <c r="I1007" s="3">
        <v>0</v>
      </c>
      <c r="J1007" s="4">
        <v>0</v>
      </c>
      <c r="K1007" s="4">
        <v>0</v>
      </c>
      <c r="L1007" s="61"/>
    </row>
    <row r="1008" spans="2:12" ht="15" hidden="1" x14ac:dyDescent="0.25">
      <c r="B1008" s="52" t="s">
        <v>1020</v>
      </c>
      <c r="C1008" s="105"/>
      <c r="D1008" s="105"/>
      <c r="E1008" s="105"/>
      <c r="F1008" s="105"/>
      <c r="G1008" s="105"/>
      <c r="H1008" s="105"/>
      <c r="I1008" s="3">
        <v>0</v>
      </c>
      <c r="J1008" s="4">
        <v>0</v>
      </c>
      <c r="K1008" s="4">
        <v>0</v>
      </c>
      <c r="L1008" s="61"/>
    </row>
    <row r="1009" spans="2:12" ht="15" hidden="1" x14ac:dyDescent="0.25">
      <c r="B1009" s="52" t="s">
        <v>1021</v>
      </c>
      <c r="C1009" s="105"/>
      <c r="D1009" s="105"/>
      <c r="E1009" s="105"/>
      <c r="F1009" s="105"/>
      <c r="G1009" s="105"/>
      <c r="H1009" s="105"/>
      <c r="I1009" s="3">
        <v>0</v>
      </c>
      <c r="J1009" s="4">
        <v>0</v>
      </c>
      <c r="K1009" s="4">
        <v>0</v>
      </c>
      <c r="L1009" s="61"/>
    </row>
    <row r="1010" spans="2:12" ht="15" hidden="1" x14ac:dyDescent="0.25">
      <c r="B1010" s="52" t="s">
        <v>1022</v>
      </c>
      <c r="C1010" s="105"/>
      <c r="D1010" s="105"/>
      <c r="E1010" s="105"/>
      <c r="F1010" s="105"/>
      <c r="G1010" s="105"/>
      <c r="H1010" s="105"/>
      <c r="I1010" s="3">
        <v>0</v>
      </c>
      <c r="J1010" s="4">
        <v>0</v>
      </c>
      <c r="K1010" s="4">
        <v>0</v>
      </c>
      <c r="L1010" s="61"/>
    </row>
    <row r="1011" spans="2:12" ht="15" hidden="1" x14ac:dyDescent="0.25">
      <c r="B1011" s="52" t="s">
        <v>1023</v>
      </c>
      <c r="C1011" s="105"/>
      <c r="D1011" s="105"/>
      <c r="E1011" s="105"/>
      <c r="F1011" s="105"/>
      <c r="G1011" s="105"/>
      <c r="H1011" s="105"/>
      <c r="I1011" s="3">
        <v>0</v>
      </c>
      <c r="J1011" s="4">
        <v>0</v>
      </c>
      <c r="K1011" s="4">
        <v>0</v>
      </c>
      <c r="L1011" s="61"/>
    </row>
    <row r="1012" spans="2:12" ht="15" hidden="1" x14ac:dyDescent="0.25">
      <c r="B1012" s="52" t="s">
        <v>1024</v>
      </c>
      <c r="C1012" s="105"/>
      <c r="D1012" s="105"/>
      <c r="E1012" s="105"/>
      <c r="F1012" s="105"/>
      <c r="G1012" s="105"/>
      <c r="H1012" s="105"/>
      <c r="I1012" s="3">
        <v>0</v>
      </c>
      <c r="J1012" s="4">
        <v>0</v>
      </c>
      <c r="K1012" s="4">
        <v>0</v>
      </c>
      <c r="L1012" s="61"/>
    </row>
    <row r="1013" spans="2:12" ht="15" hidden="1" x14ac:dyDescent="0.25">
      <c r="B1013" s="52" t="s">
        <v>1025</v>
      </c>
      <c r="C1013" s="105"/>
      <c r="D1013" s="105"/>
      <c r="E1013" s="105"/>
      <c r="F1013" s="105"/>
      <c r="G1013" s="105"/>
      <c r="H1013" s="105"/>
      <c r="I1013" s="3">
        <v>0</v>
      </c>
      <c r="J1013" s="4">
        <v>0</v>
      </c>
      <c r="K1013" s="4">
        <v>0</v>
      </c>
      <c r="L1013" s="61"/>
    </row>
    <row r="1014" spans="2:12" ht="15" hidden="1" x14ac:dyDescent="0.25">
      <c r="B1014" s="52" t="s">
        <v>1026</v>
      </c>
      <c r="C1014" s="105"/>
      <c r="D1014" s="105"/>
      <c r="E1014" s="105"/>
      <c r="F1014" s="105"/>
      <c r="G1014" s="105"/>
      <c r="H1014" s="105"/>
      <c r="I1014" s="3">
        <v>0</v>
      </c>
      <c r="J1014" s="4">
        <v>0</v>
      </c>
      <c r="K1014" s="4">
        <v>0</v>
      </c>
      <c r="L1014" s="61"/>
    </row>
    <row r="1015" spans="2:12" ht="15" hidden="1" x14ac:dyDescent="0.25">
      <c r="B1015" s="52" t="s">
        <v>1027</v>
      </c>
      <c r="C1015" s="105"/>
      <c r="D1015" s="105"/>
      <c r="E1015" s="105"/>
      <c r="F1015" s="105"/>
      <c r="G1015" s="105"/>
      <c r="H1015" s="105"/>
      <c r="I1015" s="3">
        <v>0</v>
      </c>
      <c r="J1015" s="4">
        <v>0</v>
      </c>
      <c r="K1015" s="4">
        <v>0</v>
      </c>
      <c r="L1015" s="61"/>
    </row>
    <row r="1016" spans="2:12" ht="15" hidden="1" x14ac:dyDescent="0.25">
      <c r="B1016" s="52" t="s">
        <v>1028</v>
      </c>
      <c r="C1016" s="105"/>
      <c r="D1016" s="105"/>
      <c r="E1016" s="105"/>
      <c r="F1016" s="105"/>
      <c r="G1016" s="105"/>
      <c r="H1016" s="105"/>
      <c r="I1016" s="3">
        <v>0</v>
      </c>
      <c r="J1016" s="4">
        <v>0</v>
      </c>
      <c r="K1016" s="4">
        <v>0</v>
      </c>
      <c r="L1016" s="61"/>
    </row>
    <row r="1017" spans="2:12" ht="15" hidden="1" x14ac:dyDescent="0.25">
      <c r="B1017" s="52" t="s">
        <v>1029</v>
      </c>
      <c r="C1017" s="105"/>
      <c r="D1017" s="105"/>
      <c r="E1017" s="105"/>
      <c r="F1017" s="105"/>
      <c r="G1017" s="105"/>
      <c r="H1017" s="105"/>
      <c r="I1017" s="3">
        <v>0</v>
      </c>
      <c r="J1017" s="4">
        <v>0</v>
      </c>
      <c r="K1017" s="4">
        <v>0</v>
      </c>
      <c r="L1017" s="61"/>
    </row>
    <row r="1018" spans="2:12" ht="15" hidden="1" x14ac:dyDescent="0.25">
      <c r="B1018" s="52" t="s">
        <v>1030</v>
      </c>
      <c r="C1018" s="105"/>
      <c r="D1018" s="105"/>
      <c r="E1018" s="105"/>
      <c r="F1018" s="105"/>
      <c r="G1018" s="105"/>
      <c r="H1018" s="105"/>
      <c r="I1018" s="3">
        <v>0</v>
      </c>
      <c r="J1018" s="4">
        <v>0</v>
      </c>
      <c r="K1018" s="4">
        <v>0</v>
      </c>
      <c r="L1018" s="61"/>
    </row>
    <row r="1019" spans="2:12" ht="15" hidden="1" x14ac:dyDescent="0.25">
      <c r="B1019" s="52" t="s">
        <v>1031</v>
      </c>
      <c r="C1019" s="105"/>
      <c r="D1019" s="105"/>
      <c r="E1019" s="105"/>
      <c r="F1019" s="105"/>
      <c r="G1019" s="105"/>
      <c r="H1019" s="105"/>
      <c r="I1019" s="3">
        <v>0</v>
      </c>
      <c r="J1019" s="4">
        <v>0</v>
      </c>
      <c r="K1019" s="4">
        <v>0</v>
      </c>
      <c r="L1019" s="61"/>
    </row>
    <row r="1020" spans="2:12" ht="15" hidden="1" x14ac:dyDescent="0.25">
      <c r="B1020" s="52" t="s">
        <v>1032</v>
      </c>
      <c r="C1020" s="105"/>
      <c r="D1020" s="105"/>
      <c r="E1020" s="105"/>
      <c r="F1020" s="105"/>
      <c r="G1020" s="105"/>
      <c r="H1020" s="105"/>
      <c r="I1020" s="3">
        <v>0</v>
      </c>
      <c r="J1020" s="4">
        <v>0</v>
      </c>
      <c r="K1020" s="4">
        <v>0</v>
      </c>
      <c r="L1020" s="61"/>
    </row>
    <row r="1021" spans="2:12" ht="15" hidden="1" x14ac:dyDescent="0.25">
      <c r="B1021" s="52" t="s">
        <v>1033</v>
      </c>
      <c r="C1021" s="105"/>
      <c r="D1021" s="105"/>
      <c r="E1021" s="105"/>
      <c r="F1021" s="105"/>
      <c r="G1021" s="105"/>
      <c r="H1021" s="105"/>
      <c r="I1021" s="3">
        <v>0</v>
      </c>
      <c r="J1021" s="4">
        <v>0</v>
      </c>
      <c r="K1021" s="4">
        <v>0</v>
      </c>
      <c r="L1021" s="61"/>
    </row>
    <row r="1022" spans="2:12" ht="15" hidden="1" x14ac:dyDescent="0.25">
      <c r="B1022" s="52" t="s">
        <v>1034</v>
      </c>
      <c r="C1022" s="105"/>
      <c r="D1022" s="105"/>
      <c r="E1022" s="105"/>
      <c r="F1022" s="105"/>
      <c r="G1022" s="105"/>
      <c r="H1022" s="105"/>
      <c r="I1022" s="3">
        <v>0</v>
      </c>
      <c r="J1022" s="4">
        <v>0</v>
      </c>
      <c r="K1022" s="4">
        <v>0</v>
      </c>
      <c r="L1022" s="61"/>
    </row>
    <row r="1023" spans="2:12" ht="15" hidden="1" x14ac:dyDescent="0.25">
      <c r="B1023" s="52" t="s">
        <v>1035</v>
      </c>
      <c r="C1023" s="105"/>
      <c r="D1023" s="105"/>
      <c r="E1023" s="105"/>
      <c r="F1023" s="105"/>
      <c r="G1023" s="105"/>
      <c r="H1023" s="105"/>
      <c r="I1023" s="3">
        <v>0</v>
      </c>
      <c r="J1023" s="4">
        <v>0</v>
      </c>
      <c r="K1023" s="4">
        <v>0</v>
      </c>
      <c r="L1023" s="61"/>
    </row>
    <row r="1024" spans="2:12" ht="15" hidden="1" x14ac:dyDescent="0.25">
      <c r="B1024" s="52" t="s">
        <v>1036</v>
      </c>
      <c r="C1024" s="105"/>
      <c r="D1024" s="105"/>
      <c r="E1024" s="105"/>
      <c r="F1024" s="105"/>
      <c r="G1024" s="105"/>
      <c r="H1024" s="105"/>
      <c r="I1024" s="3">
        <v>0</v>
      </c>
      <c r="J1024" s="4">
        <v>0</v>
      </c>
      <c r="K1024" s="4">
        <v>0</v>
      </c>
      <c r="L1024" s="61"/>
    </row>
    <row r="1025" spans="2:12" ht="15" hidden="1" x14ac:dyDescent="0.25">
      <c r="B1025" s="52" t="s">
        <v>1037</v>
      </c>
      <c r="C1025" s="105"/>
      <c r="D1025" s="105"/>
      <c r="E1025" s="105"/>
      <c r="F1025" s="105"/>
      <c r="G1025" s="105"/>
      <c r="H1025" s="105"/>
      <c r="I1025" s="3">
        <v>0</v>
      </c>
      <c r="J1025" s="4">
        <v>0</v>
      </c>
      <c r="K1025" s="4">
        <v>0</v>
      </c>
      <c r="L1025" s="61"/>
    </row>
    <row r="1026" spans="2:12" ht="15" hidden="1" x14ac:dyDescent="0.25">
      <c r="B1026" s="52" t="s">
        <v>1038</v>
      </c>
      <c r="C1026" s="105"/>
      <c r="D1026" s="105"/>
      <c r="E1026" s="105"/>
      <c r="F1026" s="105"/>
      <c r="G1026" s="105"/>
      <c r="H1026" s="105"/>
      <c r="I1026" s="3">
        <v>0</v>
      </c>
      <c r="J1026" s="4">
        <v>0</v>
      </c>
      <c r="K1026" s="4">
        <v>0</v>
      </c>
      <c r="L1026" s="61"/>
    </row>
    <row r="1027" spans="2:12" ht="15" hidden="1" x14ac:dyDescent="0.25">
      <c r="B1027" s="52" t="s">
        <v>1039</v>
      </c>
      <c r="C1027" s="105"/>
      <c r="D1027" s="105"/>
      <c r="E1027" s="105"/>
      <c r="F1027" s="105"/>
      <c r="G1027" s="105"/>
      <c r="H1027" s="105"/>
      <c r="I1027" s="3">
        <v>0</v>
      </c>
      <c r="J1027" s="4">
        <v>0</v>
      </c>
      <c r="K1027" s="4">
        <v>0</v>
      </c>
      <c r="L1027" s="61"/>
    </row>
    <row r="1028" spans="2:12" ht="15" hidden="1" x14ac:dyDescent="0.25">
      <c r="B1028" s="52" t="s">
        <v>1040</v>
      </c>
      <c r="C1028" s="105"/>
      <c r="D1028" s="105"/>
      <c r="E1028" s="105"/>
      <c r="F1028" s="105"/>
      <c r="G1028" s="105"/>
      <c r="H1028" s="105"/>
      <c r="I1028" s="3">
        <v>0</v>
      </c>
      <c r="J1028" s="4">
        <v>0</v>
      </c>
      <c r="K1028" s="4">
        <v>0</v>
      </c>
      <c r="L1028" s="61"/>
    </row>
    <row r="1029" spans="2:12" ht="15" hidden="1" x14ac:dyDescent="0.25">
      <c r="B1029" s="52" t="s">
        <v>1041</v>
      </c>
      <c r="C1029" s="105"/>
      <c r="D1029" s="105"/>
      <c r="E1029" s="105"/>
      <c r="F1029" s="105"/>
      <c r="G1029" s="105"/>
      <c r="H1029" s="105"/>
      <c r="I1029" s="3">
        <v>0</v>
      </c>
      <c r="J1029" s="4">
        <v>0</v>
      </c>
      <c r="K1029" s="4">
        <v>0</v>
      </c>
      <c r="L1029" s="61"/>
    </row>
    <row r="1030" spans="2:12" ht="15" hidden="1" x14ac:dyDescent="0.25">
      <c r="B1030" s="52" t="s">
        <v>1042</v>
      </c>
      <c r="C1030" s="105"/>
      <c r="D1030" s="105"/>
      <c r="E1030" s="105"/>
      <c r="F1030" s="105"/>
      <c r="G1030" s="105"/>
      <c r="H1030" s="105"/>
      <c r="I1030" s="3">
        <v>0</v>
      </c>
      <c r="J1030" s="4">
        <v>0</v>
      </c>
      <c r="K1030" s="4">
        <v>0</v>
      </c>
      <c r="L1030" s="61"/>
    </row>
    <row r="1031" spans="2:12" ht="15" hidden="1" x14ac:dyDescent="0.25">
      <c r="B1031" s="52" t="s">
        <v>1043</v>
      </c>
      <c r="C1031" s="105"/>
      <c r="D1031" s="105"/>
      <c r="E1031" s="105"/>
      <c r="F1031" s="105"/>
      <c r="G1031" s="105"/>
      <c r="H1031" s="105"/>
      <c r="I1031" s="3">
        <v>0</v>
      </c>
      <c r="J1031" s="4">
        <v>0</v>
      </c>
      <c r="K1031" s="4">
        <v>0</v>
      </c>
      <c r="L1031" s="61"/>
    </row>
    <row r="1032" spans="2:12" ht="15" hidden="1" x14ac:dyDescent="0.25">
      <c r="B1032" s="52" t="s">
        <v>1044</v>
      </c>
      <c r="C1032" s="105"/>
      <c r="D1032" s="105"/>
      <c r="E1032" s="105"/>
      <c r="F1032" s="105"/>
      <c r="G1032" s="105"/>
      <c r="H1032" s="105"/>
      <c r="I1032" s="3">
        <v>0</v>
      </c>
      <c r="J1032" s="4">
        <v>0</v>
      </c>
      <c r="K1032" s="4">
        <v>0</v>
      </c>
      <c r="L1032" s="61"/>
    </row>
    <row r="1033" spans="2:12" ht="15" hidden="1" x14ac:dyDescent="0.25">
      <c r="B1033" s="52" t="s">
        <v>1045</v>
      </c>
      <c r="C1033" s="105"/>
      <c r="D1033" s="105"/>
      <c r="E1033" s="105"/>
      <c r="F1033" s="105"/>
      <c r="G1033" s="105"/>
      <c r="H1033" s="105"/>
      <c r="I1033" s="3">
        <v>0</v>
      </c>
      <c r="J1033" s="4">
        <v>0</v>
      </c>
      <c r="K1033" s="4">
        <v>0</v>
      </c>
      <c r="L1033" s="61"/>
    </row>
    <row r="1034" spans="2:12" ht="15" hidden="1" x14ac:dyDescent="0.25">
      <c r="B1034" s="52" t="s">
        <v>1046</v>
      </c>
      <c r="C1034" s="105"/>
      <c r="D1034" s="105"/>
      <c r="E1034" s="105"/>
      <c r="F1034" s="105"/>
      <c r="G1034" s="105"/>
      <c r="H1034" s="105"/>
      <c r="I1034" s="3">
        <v>0</v>
      </c>
      <c r="J1034" s="4">
        <v>0</v>
      </c>
      <c r="K1034" s="4">
        <v>0</v>
      </c>
      <c r="L1034" s="61"/>
    </row>
    <row r="1035" spans="2:12" ht="15" hidden="1" x14ac:dyDescent="0.25">
      <c r="B1035" s="52" t="s">
        <v>1047</v>
      </c>
      <c r="C1035" s="106" t="s">
        <v>149</v>
      </c>
      <c r="D1035" s="106"/>
      <c r="E1035" s="106"/>
      <c r="F1035" s="106"/>
      <c r="G1035" s="106"/>
      <c r="H1035" s="106"/>
      <c r="I1035" s="3">
        <v>0</v>
      </c>
      <c r="J1035" s="4">
        <v>0</v>
      </c>
      <c r="K1035" s="4">
        <v>0</v>
      </c>
      <c r="L1035" s="61"/>
    </row>
    <row r="1036" spans="2:12" ht="15" customHeight="1" x14ac:dyDescent="0.25">
      <c r="B1036" s="100" t="s">
        <v>1168</v>
      </c>
      <c r="C1036" s="100"/>
      <c r="D1036" s="100"/>
      <c r="E1036" s="100"/>
      <c r="F1036" s="100"/>
      <c r="G1036" s="100"/>
      <c r="H1036" s="100"/>
      <c r="I1036" s="62">
        <f>SUM(I986:I1035)</f>
        <v>0</v>
      </c>
      <c r="J1036" s="62">
        <f t="shared" ref="J1036:K1036" si="15">SUM(J986:J1035)</f>
        <v>0</v>
      </c>
      <c r="K1036" s="62">
        <f t="shared" si="15"/>
        <v>0</v>
      </c>
      <c r="L1036" s="94" t="s">
        <v>1197</v>
      </c>
    </row>
    <row r="1037" spans="2:12" ht="15" customHeight="1" x14ac:dyDescent="0.25">
      <c r="B1037" s="107" t="s">
        <v>1169</v>
      </c>
      <c r="C1037" s="108"/>
      <c r="D1037" s="108"/>
      <c r="E1037" s="108"/>
      <c r="F1037" s="108"/>
      <c r="G1037" s="108"/>
      <c r="H1037" s="109"/>
      <c r="I1037" s="110" t="e">
        <f>I1036/I1155</f>
        <v>#DIV/0!</v>
      </c>
      <c r="J1037" s="112" t="s">
        <v>1</v>
      </c>
      <c r="K1037" s="112" t="s">
        <v>1</v>
      </c>
      <c r="L1037" s="94"/>
    </row>
    <row r="1038" spans="2:12" ht="45" customHeight="1" x14ac:dyDescent="0.25">
      <c r="B1038" s="114" t="e">
        <f>IF(I1037="","",IF(I1037&lt;=0.1,"Correcto, se respeta el límite del capítulo 16. Siempre y cuando estos importes se mantengan inalterados en la futura fase de justificación.","ATENCIÓN, se supera el límite del capítulo 16. Dicha restricción se aplicará en la futura fase de justificación, si el proyecto es estimado. Siempre y cuando estos importes se mantengan inalterados en la fase de justificación."))</f>
        <v>#DIV/0!</v>
      </c>
      <c r="C1038" s="115"/>
      <c r="D1038" s="115"/>
      <c r="E1038" s="115"/>
      <c r="F1038" s="115"/>
      <c r="G1038" s="115"/>
      <c r="H1038" s="116"/>
      <c r="I1038" s="111"/>
      <c r="J1038" s="113"/>
      <c r="K1038" s="113"/>
      <c r="L1038" s="94"/>
    </row>
    <row r="1039" spans="2:12" x14ac:dyDescent="0.25">
      <c r="B1039" s="46"/>
      <c r="C1039" s="46"/>
      <c r="D1039" s="46"/>
      <c r="E1039" s="46"/>
      <c r="F1039" s="46"/>
      <c r="G1039" s="46"/>
      <c r="H1039" s="46"/>
      <c r="I1039" s="65"/>
      <c r="J1039" s="65"/>
      <c r="K1039" s="65"/>
    </row>
    <row r="1040" spans="2:12" ht="30" customHeight="1" x14ac:dyDescent="0.25">
      <c r="B1040" s="129" t="s">
        <v>84</v>
      </c>
      <c r="C1040" s="129"/>
      <c r="D1040" s="129"/>
      <c r="E1040" s="129"/>
      <c r="F1040" s="129"/>
      <c r="G1040" s="129"/>
      <c r="H1040" s="129"/>
      <c r="I1040" s="129"/>
      <c r="J1040" s="129"/>
      <c r="K1040" s="129"/>
      <c r="L1040" s="53"/>
    </row>
    <row r="1041" spans="2:12" ht="15" x14ac:dyDescent="0.25">
      <c r="B1041" s="49" t="s">
        <v>96</v>
      </c>
      <c r="C1041" s="130" t="s">
        <v>95</v>
      </c>
      <c r="D1041" s="131"/>
      <c r="E1041" s="131"/>
      <c r="F1041" s="131"/>
      <c r="G1041" s="131"/>
      <c r="H1041" s="132"/>
      <c r="I1041" s="49" t="s">
        <v>0</v>
      </c>
      <c r="J1041" s="49" t="s">
        <v>57</v>
      </c>
      <c r="K1041" s="58" t="s">
        <v>11</v>
      </c>
      <c r="L1041" s="61"/>
    </row>
    <row r="1042" spans="2:12" ht="15" x14ac:dyDescent="0.25">
      <c r="B1042" s="52" t="s">
        <v>1048</v>
      </c>
      <c r="C1042" s="105"/>
      <c r="D1042" s="105"/>
      <c r="E1042" s="105"/>
      <c r="F1042" s="105"/>
      <c r="G1042" s="105"/>
      <c r="H1042" s="105"/>
      <c r="I1042" s="3">
        <v>0</v>
      </c>
      <c r="J1042" s="4">
        <v>0</v>
      </c>
      <c r="K1042" s="4">
        <v>0</v>
      </c>
      <c r="L1042" s="61"/>
    </row>
    <row r="1043" spans="2:12" ht="15" x14ac:dyDescent="0.25">
      <c r="B1043" s="52" t="s">
        <v>1049</v>
      </c>
      <c r="C1043" s="105"/>
      <c r="D1043" s="105"/>
      <c r="E1043" s="105"/>
      <c r="F1043" s="105"/>
      <c r="G1043" s="105"/>
      <c r="H1043" s="105"/>
      <c r="I1043" s="3">
        <v>0</v>
      </c>
      <c r="J1043" s="4">
        <v>0</v>
      </c>
      <c r="K1043" s="4">
        <v>0</v>
      </c>
      <c r="L1043" s="61"/>
    </row>
    <row r="1044" spans="2:12" ht="15" x14ac:dyDescent="0.25">
      <c r="B1044" s="52" t="s">
        <v>1050</v>
      </c>
      <c r="C1044" s="105"/>
      <c r="D1044" s="105"/>
      <c r="E1044" s="105"/>
      <c r="F1044" s="105"/>
      <c r="G1044" s="105"/>
      <c r="H1044" s="105"/>
      <c r="I1044" s="3">
        <v>0</v>
      </c>
      <c r="J1044" s="4">
        <v>0</v>
      </c>
      <c r="K1044" s="4">
        <v>0</v>
      </c>
      <c r="L1044" s="61"/>
    </row>
    <row r="1045" spans="2:12" ht="15" x14ac:dyDescent="0.25">
      <c r="B1045" s="52" t="s">
        <v>1051</v>
      </c>
      <c r="C1045" s="105"/>
      <c r="D1045" s="105"/>
      <c r="E1045" s="105"/>
      <c r="F1045" s="105"/>
      <c r="G1045" s="105"/>
      <c r="H1045" s="105"/>
      <c r="I1045" s="3">
        <v>0</v>
      </c>
      <c r="J1045" s="4">
        <v>0</v>
      </c>
      <c r="K1045" s="4">
        <v>0</v>
      </c>
      <c r="L1045" s="61"/>
    </row>
    <row r="1046" spans="2:12" ht="15" x14ac:dyDescent="0.25">
      <c r="B1046" s="52" t="s">
        <v>1052</v>
      </c>
      <c r="C1046" s="105" t="s">
        <v>148</v>
      </c>
      <c r="D1046" s="105"/>
      <c r="E1046" s="105"/>
      <c r="F1046" s="105"/>
      <c r="G1046" s="105"/>
      <c r="H1046" s="105"/>
      <c r="I1046" s="3">
        <v>0</v>
      </c>
      <c r="J1046" s="4">
        <v>0</v>
      </c>
      <c r="K1046" s="4">
        <v>0</v>
      </c>
      <c r="L1046" s="61"/>
    </row>
    <row r="1047" spans="2:12" ht="15" hidden="1" x14ac:dyDescent="0.25">
      <c r="B1047" s="52" t="s">
        <v>1053</v>
      </c>
      <c r="C1047" s="105"/>
      <c r="D1047" s="105"/>
      <c r="E1047" s="105"/>
      <c r="F1047" s="105"/>
      <c r="G1047" s="105"/>
      <c r="H1047" s="105"/>
      <c r="I1047" s="3">
        <v>0</v>
      </c>
      <c r="J1047" s="4">
        <v>0</v>
      </c>
      <c r="K1047" s="4">
        <v>0</v>
      </c>
      <c r="L1047" s="61"/>
    </row>
    <row r="1048" spans="2:12" ht="15" hidden="1" x14ac:dyDescent="0.25">
      <c r="B1048" s="52" t="s">
        <v>1054</v>
      </c>
      <c r="C1048" s="105"/>
      <c r="D1048" s="105"/>
      <c r="E1048" s="105"/>
      <c r="F1048" s="105"/>
      <c r="G1048" s="105"/>
      <c r="H1048" s="105"/>
      <c r="I1048" s="3">
        <v>0</v>
      </c>
      <c r="J1048" s="4">
        <v>0</v>
      </c>
      <c r="K1048" s="4">
        <v>0</v>
      </c>
      <c r="L1048" s="61"/>
    </row>
    <row r="1049" spans="2:12" ht="15" hidden="1" x14ac:dyDescent="0.25">
      <c r="B1049" s="52" t="s">
        <v>1055</v>
      </c>
      <c r="C1049" s="105"/>
      <c r="D1049" s="105"/>
      <c r="E1049" s="105"/>
      <c r="F1049" s="105"/>
      <c r="G1049" s="105"/>
      <c r="H1049" s="105"/>
      <c r="I1049" s="3">
        <v>0</v>
      </c>
      <c r="J1049" s="4">
        <v>0</v>
      </c>
      <c r="K1049" s="4">
        <v>0</v>
      </c>
      <c r="L1049" s="61"/>
    </row>
    <row r="1050" spans="2:12" ht="15" hidden="1" x14ac:dyDescent="0.25">
      <c r="B1050" s="52" t="s">
        <v>1056</v>
      </c>
      <c r="C1050" s="105"/>
      <c r="D1050" s="105"/>
      <c r="E1050" s="105"/>
      <c r="F1050" s="105"/>
      <c r="G1050" s="105"/>
      <c r="H1050" s="105"/>
      <c r="I1050" s="3">
        <v>0</v>
      </c>
      <c r="J1050" s="4">
        <v>0</v>
      </c>
      <c r="K1050" s="4">
        <v>0</v>
      </c>
      <c r="L1050" s="61"/>
    </row>
    <row r="1051" spans="2:12" ht="15" hidden="1" x14ac:dyDescent="0.25">
      <c r="B1051" s="52" t="s">
        <v>1057</v>
      </c>
      <c r="C1051" s="105"/>
      <c r="D1051" s="105"/>
      <c r="E1051" s="105"/>
      <c r="F1051" s="105"/>
      <c r="G1051" s="105"/>
      <c r="H1051" s="105"/>
      <c r="I1051" s="3">
        <v>0</v>
      </c>
      <c r="J1051" s="4">
        <v>0</v>
      </c>
      <c r="K1051" s="4">
        <v>0</v>
      </c>
      <c r="L1051" s="61"/>
    </row>
    <row r="1052" spans="2:12" ht="15" hidden="1" x14ac:dyDescent="0.25">
      <c r="B1052" s="52" t="s">
        <v>1058</v>
      </c>
      <c r="C1052" s="105"/>
      <c r="D1052" s="105"/>
      <c r="E1052" s="105"/>
      <c r="F1052" s="105"/>
      <c r="G1052" s="105"/>
      <c r="H1052" s="105"/>
      <c r="I1052" s="3">
        <v>0</v>
      </c>
      <c r="J1052" s="4">
        <v>0</v>
      </c>
      <c r="K1052" s="4">
        <v>0</v>
      </c>
      <c r="L1052" s="61"/>
    </row>
    <row r="1053" spans="2:12" ht="15" hidden="1" x14ac:dyDescent="0.25">
      <c r="B1053" s="52" t="s">
        <v>1059</v>
      </c>
      <c r="C1053" s="105"/>
      <c r="D1053" s="105"/>
      <c r="E1053" s="105"/>
      <c r="F1053" s="105"/>
      <c r="G1053" s="105"/>
      <c r="H1053" s="105"/>
      <c r="I1053" s="3">
        <v>0</v>
      </c>
      <c r="J1053" s="4">
        <v>0</v>
      </c>
      <c r="K1053" s="4">
        <v>0</v>
      </c>
      <c r="L1053" s="61"/>
    </row>
    <row r="1054" spans="2:12" ht="15" hidden="1" x14ac:dyDescent="0.25">
      <c r="B1054" s="52" t="s">
        <v>1060</v>
      </c>
      <c r="C1054" s="105"/>
      <c r="D1054" s="105"/>
      <c r="E1054" s="105"/>
      <c r="F1054" s="105"/>
      <c r="G1054" s="105"/>
      <c r="H1054" s="105"/>
      <c r="I1054" s="3">
        <v>0</v>
      </c>
      <c r="J1054" s="4">
        <v>0</v>
      </c>
      <c r="K1054" s="4">
        <v>0</v>
      </c>
      <c r="L1054" s="61"/>
    </row>
    <row r="1055" spans="2:12" ht="15" hidden="1" x14ac:dyDescent="0.25">
      <c r="B1055" s="52" t="s">
        <v>1061</v>
      </c>
      <c r="C1055" s="105"/>
      <c r="D1055" s="105"/>
      <c r="E1055" s="105"/>
      <c r="F1055" s="105"/>
      <c r="G1055" s="105"/>
      <c r="H1055" s="105"/>
      <c r="I1055" s="3">
        <v>0</v>
      </c>
      <c r="J1055" s="4">
        <v>0</v>
      </c>
      <c r="K1055" s="4">
        <v>0</v>
      </c>
      <c r="L1055" s="61"/>
    </row>
    <row r="1056" spans="2:12" ht="15" hidden="1" x14ac:dyDescent="0.25">
      <c r="B1056" s="52" t="s">
        <v>1062</v>
      </c>
      <c r="C1056" s="105"/>
      <c r="D1056" s="105"/>
      <c r="E1056" s="105"/>
      <c r="F1056" s="105"/>
      <c r="G1056" s="105"/>
      <c r="H1056" s="105"/>
      <c r="I1056" s="3">
        <v>0</v>
      </c>
      <c r="J1056" s="4">
        <v>0</v>
      </c>
      <c r="K1056" s="4">
        <v>0</v>
      </c>
      <c r="L1056" s="61"/>
    </row>
    <row r="1057" spans="2:12" ht="15" hidden="1" x14ac:dyDescent="0.25">
      <c r="B1057" s="52" t="s">
        <v>1063</v>
      </c>
      <c r="C1057" s="105"/>
      <c r="D1057" s="105"/>
      <c r="E1057" s="105"/>
      <c r="F1057" s="105"/>
      <c r="G1057" s="105"/>
      <c r="H1057" s="105"/>
      <c r="I1057" s="3">
        <v>0</v>
      </c>
      <c r="J1057" s="4">
        <v>0</v>
      </c>
      <c r="K1057" s="4">
        <v>0</v>
      </c>
      <c r="L1057" s="61"/>
    </row>
    <row r="1058" spans="2:12" ht="15" hidden="1" x14ac:dyDescent="0.25">
      <c r="B1058" s="52" t="s">
        <v>1064</v>
      </c>
      <c r="C1058" s="105"/>
      <c r="D1058" s="105"/>
      <c r="E1058" s="105"/>
      <c r="F1058" s="105"/>
      <c r="G1058" s="105"/>
      <c r="H1058" s="105"/>
      <c r="I1058" s="3">
        <v>0</v>
      </c>
      <c r="J1058" s="4">
        <v>0</v>
      </c>
      <c r="K1058" s="4">
        <v>0</v>
      </c>
      <c r="L1058" s="61"/>
    </row>
    <row r="1059" spans="2:12" ht="15" hidden="1" x14ac:dyDescent="0.25">
      <c r="B1059" s="52" t="s">
        <v>1065</v>
      </c>
      <c r="C1059" s="105"/>
      <c r="D1059" s="105"/>
      <c r="E1059" s="105"/>
      <c r="F1059" s="105"/>
      <c r="G1059" s="105"/>
      <c r="H1059" s="105"/>
      <c r="I1059" s="3">
        <v>0</v>
      </c>
      <c r="J1059" s="4">
        <v>0</v>
      </c>
      <c r="K1059" s="4">
        <v>0</v>
      </c>
      <c r="L1059" s="61"/>
    </row>
    <row r="1060" spans="2:12" ht="15" hidden="1" x14ac:dyDescent="0.25">
      <c r="B1060" s="52" t="s">
        <v>1066</v>
      </c>
      <c r="C1060" s="105"/>
      <c r="D1060" s="105"/>
      <c r="E1060" s="105"/>
      <c r="F1060" s="105"/>
      <c r="G1060" s="105"/>
      <c r="H1060" s="105"/>
      <c r="I1060" s="3">
        <v>0</v>
      </c>
      <c r="J1060" s="4">
        <v>0</v>
      </c>
      <c r="K1060" s="4">
        <v>0</v>
      </c>
      <c r="L1060" s="61"/>
    </row>
    <row r="1061" spans="2:12" ht="15" hidden="1" x14ac:dyDescent="0.25">
      <c r="B1061" s="52" t="s">
        <v>1067</v>
      </c>
      <c r="C1061" s="105"/>
      <c r="D1061" s="105"/>
      <c r="E1061" s="105"/>
      <c r="F1061" s="105"/>
      <c r="G1061" s="105"/>
      <c r="H1061" s="105"/>
      <c r="I1061" s="3">
        <v>0</v>
      </c>
      <c r="J1061" s="4">
        <v>0</v>
      </c>
      <c r="K1061" s="4">
        <v>0</v>
      </c>
      <c r="L1061" s="61"/>
    </row>
    <row r="1062" spans="2:12" ht="15" hidden="1" x14ac:dyDescent="0.25">
      <c r="B1062" s="52" t="s">
        <v>1068</v>
      </c>
      <c r="C1062" s="105"/>
      <c r="D1062" s="105"/>
      <c r="E1062" s="105"/>
      <c r="F1062" s="105"/>
      <c r="G1062" s="105"/>
      <c r="H1062" s="105"/>
      <c r="I1062" s="3">
        <v>0</v>
      </c>
      <c r="J1062" s="4">
        <v>0</v>
      </c>
      <c r="K1062" s="4">
        <v>0</v>
      </c>
      <c r="L1062" s="61"/>
    </row>
    <row r="1063" spans="2:12" ht="15" hidden="1" x14ac:dyDescent="0.25">
      <c r="B1063" s="52" t="s">
        <v>1069</v>
      </c>
      <c r="C1063" s="105"/>
      <c r="D1063" s="105"/>
      <c r="E1063" s="105"/>
      <c r="F1063" s="105"/>
      <c r="G1063" s="105"/>
      <c r="H1063" s="105"/>
      <c r="I1063" s="3">
        <v>0</v>
      </c>
      <c r="J1063" s="4">
        <v>0</v>
      </c>
      <c r="K1063" s="4">
        <v>0</v>
      </c>
      <c r="L1063" s="61"/>
    </row>
    <row r="1064" spans="2:12" ht="15" hidden="1" x14ac:dyDescent="0.25">
      <c r="B1064" s="52" t="s">
        <v>1070</v>
      </c>
      <c r="C1064" s="105"/>
      <c r="D1064" s="105"/>
      <c r="E1064" s="105"/>
      <c r="F1064" s="105"/>
      <c r="G1064" s="105"/>
      <c r="H1064" s="105"/>
      <c r="I1064" s="3">
        <v>0</v>
      </c>
      <c r="J1064" s="4">
        <v>0</v>
      </c>
      <c r="K1064" s="4">
        <v>0</v>
      </c>
      <c r="L1064" s="61"/>
    </row>
    <row r="1065" spans="2:12" ht="15" hidden="1" x14ac:dyDescent="0.25">
      <c r="B1065" s="52" t="s">
        <v>1071</v>
      </c>
      <c r="C1065" s="105"/>
      <c r="D1065" s="105"/>
      <c r="E1065" s="105"/>
      <c r="F1065" s="105"/>
      <c r="G1065" s="105"/>
      <c r="H1065" s="105"/>
      <c r="I1065" s="3">
        <v>0</v>
      </c>
      <c r="J1065" s="4">
        <v>0</v>
      </c>
      <c r="K1065" s="4">
        <v>0</v>
      </c>
      <c r="L1065" s="61"/>
    </row>
    <row r="1066" spans="2:12" ht="15" hidden="1" x14ac:dyDescent="0.25">
      <c r="B1066" s="52" t="s">
        <v>1072</v>
      </c>
      <c r="C1066" s="105"/>
      <c r="D1066" s="105"/>
      <c r="E1066" s="105"/>
      <c r="F1066" s="105"/>
      <c r="G1066" s="105"/>
      <c r="H1066" s="105"/>
      <c r="I1066" s="3">
        <v>0</v>
      </c>
      <c r="J1066" s="4">
        <v>0</v>
      </c>
      <c r="K1066" s="4">
        <v>0</v>
      </c>
      <c r="L1066" s="61"/>
    </row>
    <row r="1067" spans="2:12" ht="15" hidden="1" x14ac:dyDescent="0.25">
      <c r="B1067" s="52" t="s">
        <v>1073</v>
      </c>
      <c r="C1067" s="105"/>
      <c r="D1067" s="105"/>
      <c r="E1067" s="105"/>
      <c r="F1067" s="105"/>
      <c r="G1067" s="105"/>
      <c r="H1067" s="105"/>
      <c r="I1067" s="3">
        <v>0</v>
      </c>
      <c r="J1067" s="4">
        <v>0</v>
      </c>
      <c r="K1067" s="4">
        <v>0</v>
      </c>
      <c r="L1067" s="61"/>
    </row>
    <row r="1068" spans="2:12" ht="15" hidden="1" x14ac:dyDescent="0.25">
      <c r="B1068" s="52" t="s">
        <v>1074</v>
      </c>
      <c r="C1068" s="105"/>
      <c r="D1068" s="105"/>
      <c r="E1068" s="105"/>
      <c r="F1068" s="105"/>
      <c r="G1068" s="105"/>
      <c r="H1068" s="105"/>
      <c r="I1068" s="3">
        <v>0</v>
      </c>
      <c r="J1068" s="4">
        <v>0</v>
      </c>
      <c r="K1068" s="4">
        <v>0</v>
      </c>
      <c r="L1068" s="61"/>
    </row>
    <row r="1069" spans="2:12" ht="15" hidden="1" x14ac:dyDescent="0.25">
      <c r="B1069" s="52" t="s">
        <v>1075</v>
      </c>
      <c r="C1069" s="105"/>
      <c r="D1069" s="105"/>
      <c r="E1069" s="105"/>
      <c r="F1069" s="105"/>
      <c r="G1069" s="105"/>
      <c r="H1069" s="105"/>
      <c r="I1069" s="3">
        <v>0</v>
      </c>
      <c r="J1069" s="4">
        <v>0</v>
      </c>
      <c r="K1069" s="4">
        <v>0</v>
      </c>
      <c r="L1069" s="61"/>
    </row>
    <row r="1070" spans="2:12" ht="15" hidden="1" x14ac:dyDescent="0.25">
      <c r="B1070" s="52" t="s">
        <v>1076</v>
      </c>
      <c r="C1070" s="105"/>
      <c r="D1070" s="105"/>
      <c r="E1070" s="105"/>
      <c r="F1070" s="105"/>
      <c r="G1070" s="105"/>
      <c r="H1070" s="105"/>
      <c r="I1070" s="3">
        <v>0</v>
      </c>
      <c r="J1070" s="4">
        <v>0</v>
      </c>
      <c r="K1070" s="4">
        <v>0</v>
      </c>
      <c r="L1070" s="61"/>
    </row>
    <row r="1071" spans="2:12" ht="15" hidden="1" x14ac:dyDescent="0.25">
      <c r="B1071" s="52" t="s">
        <v>1077</v>
      </c>
      <c r="C1071" s="105"/>
      <c r="D1071" s="105"/>
      <c r="E1071" s="105"/>
      <c r="F1071" s="105"/>
      <c r="G1071" s="105"/>
      <c r="H1071" s="105"/>
      <c r="I1071" s="3">
        <v>0</v>
      </c>
      <c r="J1071" s="4">
        <v>0</v>
      </c>
      <c r="K1071" s="4">
        <v>0</v>
      </c>
      <c r="L1071" s="61"/>
    </row>
    <row r="1072" spans="2:12" ht="15" hidden="1" x14ac:dyDescent="0.25">
      <c r="B1072" s="52" t="s">
        <v>1078</v>
      </c>
      <c r="C1072" s="105"/>
      <c r="D1072" s="105"/>
      <c r="E1072" s="105"/>
      <c r="F1072" s="105"/>
      <c r="G1072" s="105"/>
      <c r="H1072" s="105"/>
      <c r="I1072" s="3">
        <v>0</v>
      </c>
      <c r="J1072" s="4">
        <v>0</v>
      </c>
      <c r="K1072" s="4">
        <v>0</v>
      </c>
      <c r="L1072" s="61"/>
    </row>
    <row r="1073" spans="2:12" ht="15" hidden="1" x14ac:dyDescent="0.25">
      <c r="B1073" s="52" t="s">
        <v>1079</v>
      </c>
      <c r="C1073" s="105"/>
      <c r="D1073" s="105"/>
      <c r="E1073" s="105"/>
      <c r="F1073" s="105"/>
      <c r="G1073" s="105"/>
      <c r="H1073" s="105"/>
      <c r="I1073" s="3">
        <v>0</v>
      </c>
      <c r="J1073" s="4">
        <v>0</v>
      </c>
      <c r="K1073" s="4">
        <v>0</v>
      </c>
      <c r="L1073" s="61"/>
    </row>
    <row r="1074" spans="2:12" ht="15" hidden="1" x14ac:dyDescent="0.25">
      <c r="B1074" s="52" t="s">
        <v>1080</v>
      </c>
      <c r="C1074" s="105"/>
      <c r="D1074" s="105"/>
      <c r="E1074" s="105"/>
      <c r="F1074" s="105"/>
      <c r="G1074" s="105"/>
      <c r="H1074" s="105"/>
      <c r="I1074" s="3">
        <v>0</v>
      </c>
      <c r="J1074" s="4">
        <v>0</v>
      </c>
      <c r="K1074" s="4">
        <v>0</v>
      </c>
      <c r="L1074" s="61"/>
    </row>
    <row r="1075" spans="2:12" ht="15" hidden="1" x14ac:dyDescent="0.25">
      <c r="B1075" s="52" t="s">
        <v>1081</v>
      </c>
      <c r="C1075" s="105"/>
      <c r="D1075" s="105"/>
      <c r="E1075" s="105"/>
      <c r="F1075" s="105"/>
      <c r="G1075" s="105"/>
      <c r="H1075" s="105"/>
      <c r="I1075" s="3">
        <v>0</v>
      </c>
      <c r="J1075" s="4">
        <v>0</v>
      </c>
      <c r="K1075" s="4">
        <v>0</v>
      </c>
      <c r="L1075" s="61"/>
    </row>
    <row r="1076" spans="2:12" ht="15" hidden="1" x14ac:dyDescent="0.25">
      <c r="B1076" s="52" t="s">
        <v>1082</v>
      </c>
      <c r="C1076" s="105"/>
      <c r="D1076" s="105"/>
      <c r="E1076" s="105"/>
      <c r="F1076" s="105"/>
      <c r="G1076" s="105"/>
      <c r="H1076" s="105"/>
      <c r="I1076" s="3">
        <v>0</v>
      </c>
      <c r="J1076" s="4">
        <v>0</v>
      </c>
      <c r="K1076" s="4">
        <v>0</v>
      </c>
      <c r="L1076" s="61"/>
    </row>
    <row r="1077" spans="2:12" ht="15" hidden="1" x14ac:dyDescent="0.25">
      <c r="B1077" s="52" t="s">
        <v>1083</v>
      </c>
      <c r="C1077" s="105"/>
      <c r="D1077" s="105"/>
      <c r="E1077" s="105"/>
      <c r="F1077" s="105"/>
      <c r="G1077" s="105"/>
      <c r="H1077" s="105"/>
      <c r="I1077" s="3">
        <v>0</v>
      </c>
      <c r="J1077" s="4">
        <v>0</v>
      </c>
      <c r="K1077" s="4">
        <v>0</v>
      </c>
      <c r="L1077" s="61"/>
    </row>
    <row r="1078" spans="2:12" ht="15" hidden="1" x14ac:dyDescent="0.25">
      <c r="B1078" s="52" t="s">
        <v>1084</v>
      </c>
      <c r="C1078" s="105"/>
      <c r="D1078" s="105"/>
      <c r="E1078" s="105"/>
      <c r="F1078" s="105"/>
      <c r="G1078" s="105"/>
      <c r="H1078" s="105"/>
      <c r="I1078" s="3">
        <v>0</v>
      </c>
      <c r="J1078" s="4">
        <v>0</v>
      </c>
      <c r="K1078" s="4">
        <v>0</v>
      </c>
      <c r="L1078" s="61"/>
    </row>
    <row r="1079" spans="2:12" ht="15" hidden="1" x14ac:dyDescent="0.25">
      <c r="B1079" s="52" t="s">
        <v>1085</v>
      </c>
      <c r="C1079" s="105"/>
      <c r="D1079" s="105"/>
      <c r="E1079" s="105"/>
      <c r="F1079" s="105"/>
      <c r="G1079" s="105"/>
      <c r="H1079" s="105"/>
      <c r="I1079" s="3">
        <v>0</v>
      </c>
      <c r="J1079" s="4">
        <v>0</v>
      </c>
      <c r="K1079" s="4">
        <v>0</v>
      </c>
      <c r="L1079" s="61"/>
    </row>
    <row r="1080" spans="2:12" ht="15" hidden="1" x14ac:dyDescent="0.25">
      <c r="B1080" s="52" t="s">
        <v>1086</v>
      </c>
      <c r="C1080" s="105"/>
      <c r="D1080" s="105"/>
      <c r="E1080" s="105"/>
      <c r="F1080" s="105"/>
      <c r="G1080" s="105"/>
      <c r="H1080" s="105"/>
      <c r="I1080" s="3">
        <v>0</v>
      </c>
      <c r="J1080" s="4">
        <v>0</v>
      </c>
      <c r="K1080" s="4">
        <v>0</v>
      </c>
      <c r="L1080" s="61"/>
    </row>
    <row r="1081" spans="2:12" ht="15" hidden="1" x14ac:dyDescent="0.25">
      <c r="B1081" s="52" t="s">
        <v>1087</v>
      </c>
      <c r="C1081" s="105"/>
      <c r="D1081" s="105"/>
      <c r="E1081" s="105"/>
      <c r="F1081" s="105"/>
      <c r="G1081" s="105"/>
      <c r="H1081" s="105"/>
      <c r="I1081" s="3">
        <v>0</v>
      </c>
      <c r="J1081" s="4">
        <v>0</v>
      </c>
      <c r="K1081" s="4">
        <v>0</v>
      </c>
      <c r="L1081" s="61"/>
    </row>
    <row r="1082" spans="2:12" ht="15" hidden="1" x14ac:dyDescent="0.25">
      <c r="B1082" s="52" t="s">
        <v>1088</v>
      </c>
      <c r="C1082" s="105"/>
      <c r="D1082" s="105"/>
      <c r="E1082" s="105"/>
      <c r="F1082" s="105"/>
      <c r="G1082" s="105"/>
      <c r="H1082" s="105"/>
      <c r="I1082" s="3">
        <v>0</v>
      </c>
      <c r="J1082" s="4">
        <v>0</v>
      </c>
      <c r="K1082" s="4">
        <v>0</v>
      </c>
      <c r="L1082" s="61"/>
    </row>
    <row r="1083" spans="2:12" ht="15" hidden="1" x14ac:dyDescent="0.25">
      <c r="B1083" s="52" t="s">
        <v>1089</v>
      </c>
      <c r="C1083" s="105"/>
      <c r="D1083" s="105"/>
      <c r="E1083" s="105"/>
      <c r="F1083" s="105"/>
      <c r="G1083" s="105"/>
      <c r="H1083" s="105"/>
      <c r="I1083" s="3">
        <v>0</v>
      </c>
      <c r="J1083" s="4">
        <v>0</v>
      </c>
      <c r="K1083" s="4">
        <v>0</v>
      </c>
      <c r="L1083" s="61"/>
    </row>
    <row r="1084" spans="2:12" ht="15" hidden="1" x14ac:dyDescent="0.25">
      <c r="B1084" s="52" t="s">
        <v>1090</v>
      </c>
      <c r="C1084" s="105"/>
      <c r="D1084" s="105"/>
      <c r="E1084" s="105"/>
      <c r="F1084" s="105"/>
      <c r="G1084" s="105"/>
      <c r="H1084" s="105"/>
      <c r="I1084" s="3">
        <v>0</v>
      </c>
      <c r="J1084" s="4">
        <v>0</v>
      </c>
      <c r="K1084" s="4">
        <v>0</v>
      </c>
      <c r="L1084" s="61"/>
    </row>
    <row r="1085" spans="2:12" ht="15" hidden="1" x14ac:dyDescent="0.25">
      <c r="B1085" s="52" t="s">
        <v>1091</v>
      </c>
      <c r="C1085" s="105"/>
      <c r="D1085" s="105"/>
      <c r="E1085" s="105"/>
      <c r="F1085" s="105"/>
      <c r="G1085" s="105"/>
      <c r="H1085" s="105"/>
      <c r="I1085" s="3">
        <v>0</v>
      </c>
      <c r="J1085" s="4">
        <v>0</v>
      </c>
      <c r="K1085" s="4">
        <v>0</v>
      </c>
      <c r="L1085" s="61"/>
    </row>
    <row r="1086" spans="2:12" ht="15" hidden="1" x14ac:dyDescent="0.25">
      <c r="B1086" s="52" t="s">
        <v>1092</v>
      </c>
      <c r="C1086" s="105"/>
      <c r="D1086" s="105"/>
      <c r="E1086" s="105"/>
      <c r="F1086" s="105"/>
      <c r="G1086" s="105"/>
      <c r="H1086" s="105"/>
      <c r="I1086" s="3">
        <v>0</v>
      </c>
      <c r="J1086" s="4">
        <v>0</v>
      </c>
      <c r="K1086" s="4">
        <v>0</v>
      </c>
      <c r="L1086" s="61"/>
    </row>
    <row r="1087" spans="2:12" ht="15" hidden="1" x14ac:dyDescent="0.25">
      <c r="B1087" s="52" t="s">
        <v>1093</v>
      </c>
      <c r="C1087" s="105"/>
      <c r="D1087" s="105"/>
      <c r="E1087" s="105"/>
      <c r="F1087" s="105"/>
      <c r="G1087" s="105"/>
      <c r="H1087" s="105"/>
      <c r="I1087" s="3">
        <v>0</v>
      </c>
      <c r="J1087" s="4">
        <v>0</v>
      </c>
      <c r="K1087" s="4">
        <v>0</v>
      </c>
      <c r="L1087" s="61"/>
    </row>
    <row r="1088" spans="2:12" ht="15" hidden="1" x14ac:dyDescent="0.25">
      <c r="B1088" s="52" t="s">
        <v>1094</v>
      </c>
      <c r="C1088" s="105"/>
      <c r="D1088" s="105"/>
      <c r="E1088" s="105"/>
      <c r="F1088" s="105"/>
      <c r="G1088" s="105"/>
      <c r="H1088" s="105"/>
      <c r="I1088" s="3">
        <v>0</v>
      </c>
      <c r="J1088" s="4">
        <v>0</v>
      </c>
      <c r="K1088" s="4">
        <v>0</v>
      </c>
      <c r="L1088" s="61"/>
    </row>
    <row r="1089" spans="2:13" ht="15" hidden="1" x14ac:dyDescent="0.25">
      <c r="B1089" s="52" t="s">
        <v>1095</v>
      </c>
      <c r="C1089" s="105"/>
      <c r="D1089" s="105"/>
      <c r="E1089" s="105"/>
      <c r="F1089" s="105"/>
      <c r="G1089" s="105"/>
      <c r="H1089" s="105"/>
      <c r="I1089" s="3">
        <v>0</v>
      </c>
      <c r="J1089" s="4">
        <v>0</v>
      </c>
      <c r="K1089" s="4">
        <v>0</v>
      </c>
      <c r="L1089" s="61"/>
    </row>
    <row r="1090" spans="2:13" ht="15" hidden="1" x14ac:dyDescent="0.25">
      <c r="B1090" s="52" t="s">
        <v>1096</v>
      </c>
      <c r="C1090" s="105"/>
      <c r="D1090" s="105"/>
      <c r="E1090" s="105"/>
      <c r="F1090" s="105"/>
      <c r="G1090" s="105"/>
      <c r="H1090" s="105"/>
      <c r="I1090" s="3">
        <v>0</v>
      </c>
      <c r="J1090" s="4">
        <v>0</v>
      </c>
      <c r="K1090" s="4">
        <v>0</v>
      </c>
      <c r="L1090" s="61"/>
    </row>
    <row r="1091" spans="2:13" ht="15" hidden="1" x14ac:dyDescent="0.25">
      <c r="B1091" s="52" t="s">
        <v>1097</v>
      </c>
      <c r="C1091" s="106" t="s">
        <v>149</v>
      </c>
      <c r="D1091" s="106"/>
      <c r="E1091" s="106"/>
      <c r="F1091" s="106"/>
      <c r="G1091" s="106"/>
      <c r="H1091" s="106"/>
      <c r="I1091" s="3">
        <v>0</v>
      </c>
      <c r="J1091" s="4">
        <v>0</v>
      </c>
      <c r="K1091" s="4">
        <v>0</v>
      </c>
      <c r="L1091" s="61"/>
    </row>
    <row r="1092" spans="2:13" ht="15" customHeight="1" x14ac:dyDescent="0.25">
      <c r="B1092" s="100" t="s">
        <v>171</v>
      </c>
      <c r="C1092" s="100"/>
      <c r="D1092" s="100"/>
      <c r="E1092" s="100"/>
      <c r="F1092" s="100"/>
      <c r="G1092" s="100"/>
      <c r="H1092" s="100"/>
      <c r="I1092" s="62">
        <f>SUM(I1042:I1091)</f>
        <v>0</v>
      </c>
      <c r="J1092" s="62">
        <f t="shared" ref="J1092:K1092" si="16">SUM(J1042:J1091)</f>
        <v>0</v>
      </c>
      <c r="K1092" s="62">
        <f t="shared" si="16"/>
        <v>0</v>
      </c>
      <c r="L1092" s="66"/>
    </row>
    <row r="1093" spans="2:13" ht="15" customHeight="1" x14ac:dyDescent="0.25">
      <c r="B1093" s="107" t="s">
        <v>93</v>
      </c>
      <c r="C1093" s="108"/>
      <c r="D1093" s="108"/>
      <c r="E1093" s="108"/>
      <c r="F1093" s="108"/>
      <c r="G1093" s="108"/>
      <c r="H1093" s="109"/>
      <c r="I1093" s="110" t="e">
        <f>I1092/I1155</f>
        <v>#DIV/0!</v>
      </c>
      <c r="J1093" s="112" t="s">
        <v>1</v>
      </c>
      <c r="K1093" s="112" t="s">
        <v>1</v>
      </c>
      <c r="L1093" s="94" t="s">
        <v>1175</v>
      </c>
    </row>
    <row r="1094" spans="2:13" ht="45" customHeight="1" x14ac:dyDescent="0.25">
      <c r="B1094" s="114" t="e">
        <f>IF(I1093="","",IF(I1093&lt;=0.05,"Correcto, se respeta el límite del capítulo 17. Siempre y cuando estos importes se mantengan inalterados en la futura fase de justificación.","ATENCIÓN, se supera el límite del capítulo 17. Dicha restricción se aplicará en la futura fase de justificación, si el proyecto es estimado. Siempre y cuando estos importes se mantengan inalterados en la fase de justificación."))</f>
        <v>#DIV/0!</v>
      </c>
      <c r="C1094" s="115"/>
      <c r="D1094" s="115"/>
      <c r="E1094" s="115"/>
      <c r="F1094" s="115"/>
      <c r="G1094" s="115"/>
      <c r="H1094" s="116"/>
      <c r="I1094" s="111"/>
      <c r="J1094" s="113"/>
      <c r="K1094" s="113"/>
      <c r="L1094" s="94"/>
    </row>
    <row r="1095" spans="2:13" x14ac:dyDescent="0.25">
      <c r="B1095" s="46"/>
      <c r="C1095" s="46"/>
      <c r="D1095" s="46"/>
      <c r="E1095" s="46"/>
      <c r="F1095" s="46"/>
      <c r="G1095" s="46"/>
      <c r="H1095" s="46"/>
      <c r="I1095" s="46"/>
      <c r="J1095" s="46"/>
      <c r="K1095" s="24"/>
      <c r="M1095" s="45"/>
    </row>
    <row r="1096" spans="2:13" ht="25.5" x14ac:dyDescent="0.25">
      <c r="B1096" s="128" t="s">
        <v>1170</v>
      </c>
      <c r="C1096" s="128"/>
      <c r="D1096" s="128"/>
      <c r="E1096" s="128"/>
      <c r="F1096" s="128"/>
      <c r="G1096" s="128"/>
      <c r="H1096" s="128"/>
      <c r="I1096" s="58" t="s">
        <v>12</v>
      </c>
      <c r="J1096" s="58" t="s">
        <v>1179</v>
      </c>
      <c r="K1096" s="58" t="s">
        <v>1180</v>
      </c>
    </row>
    <row r="1097" spans="2:13" ht="30" customHeight="1" x14ac:dyDescent="0.25">
      <c r="B1097" s="128"/>
      <c r="C1097" s="128"/>
      <c r="D1097" s="128"/>
      <c r="E1097" s="128"/>
      <c r="F1097" s="128"/>
      <c r="G1097" s="128"/>
      <c r="H1097" s="128"/>
      <c r="I1097" s="70">
        <f>ROUND(SUM(I102+I156+I212+I266+I320+I433+I487+I541+I595+I649+I703+I757+I871+I925+I979+I1036+I1092),2)</f>
        <v>0</v>
      </c>
      <c r="J1097" s="70">
        <f>ROUND(SUM(J102+J156+J212+J266+J320+J433+J487+J541+J595+J649+J703+J757+J1036+J1092),2)</f>
        <v>0</v>
      </c>
      <c r="K1097" s="70">
        <f t="shared" ref="K1097" si="17">ROUND(SUM(K102+K156+K212+K266+K320+K433+K487+K541+K595+K649+K703+K757+K871+K925+K979+K1036+K1092),2)</f>
        <v>0</v>
      </c>
    </row>
    <row r="1098" spans="2:13" x14ac:dyDescent="0.25">
      <c r="B1098" s="46"/>
      <c r="C1098" s="46"/>
      <c r="D1098" s="46"/>
      <c r="E1098" s="46"/>
      <c r="F1098" s="46"/>
      <c r="G1098" s="46"/>
      <c r="H1098" s="46"/>
      <c r="I1098" s="46"/>
      <c r="J1098" s="46"/>
      <c r="K1098" s="24"/>
      <c r="M1098" s="45"/>
    </row>
    <row r="1099" spans="2:13" ht="15" customHeight="1" x14ac:dyDescent="0.25">
      <c r="B1099" s="127" t="s">
        <v>1098</v>
      </c>
      <c r="C1099" s="127"/>
      <c r="D1099" s="127"/>
      <c r="E1099" s="127"/>
      <c r="F1099" s="127"/>
      <c r="G1099" s="127"/>
      <c r="H1099" s="127"/>
      <c r="I1099" s="127"/>
      <c r="J1099" s="127"/>
      <c r="K1099" s="127"/>
      <c r="L1099" s="94" t="s">
        <v>1216</v>
      </c>
      <c r="M1099" s="45"/>
    </row>
    <row r="1100" spans="2:13" ht="45" customHeight="1" x14ac:dyDescent="0.25">
      <c r="B1100" s="71" t="s">
        <v>96</v>
      </c>
      <c r="C1100" s="130" t="s">
        <v>172</v>
      </c>
      <c r="D1100" s="131"/>
      <c r="E1100" s="131"/>
      <c r="F1100" s="132"/>
      <c r="G1100" s="101" t="s">
        <v>1211</v>
      </c>
      <c r="H1100" s="101"/>
      <c r="I1100" s="49" t="s">
        <v>0</v>
      </c>
      <c r="J1100" s="101" t="s">
        <v>173</v>
      </c>
      <c r="K1100" s="101"/>
      <c r="L1100" s="94"/>
    </row>
    <row r="1101" spans="2:13" ht="30" customHeight="1" x14ac:dyDescent="0.25">
      <c r="B1101" s="52" t="s">
        <v>1099</v>
      </c>
      <c r="C1101" s="95"/>
      <c r="D1101" s="96"/>
      <c r="E1101" s="96"/>
      <c r="F1101" s="97"/>
      <c r="G1101" s="98"/>
      <c r="H1101" s="99"/>
      <c r="I1101" s="3">
        <v>0</v>
      </c>
      <c r="J1101" s="102"/>
      <c r="K1101" s="102"/>
      <c r="L1101" s="94"/>
    </row>
    <row r="1102" spans="2:13" ht="30" customHeight="1" x14ac:dyDescent="0.25">
      <c r="B1102" s="52" t="s">
        <v>1100</v>
      </c>
      <c r="C1102" s="95"/>
      <c r="D1102" s="96"/>
      <c r="E1102" s="96"/>
      <c r="F1102" s="97"/>
      <c r="G1102" s="98"/>
      <c r="H1102" s="99"/>
      <c r="I1102" s="3">
        <v>0</v>
      </c>
      <c r="J1102" s="102"/>
      <c r="K1102" s="102"/>
      <c r="L1102" s="94"/>
    </row>
    <row r="1103" spans="2:13" ht="30" customHeight="1" x14ac:dyDescent="0.25">
      <c r="B1103" s="52" t="s">
        <v>1101</v>
      </c>
      <c r="C1103" s="95"/>
      <c r="D1103" s="96"/>
      <c r="E1103" s="96"/>
      <c r="F1103" s="97"/>
      <c r="G1103" s="98"/>
      <c r="H1103" s="99"/>
      <c r="I1103" s="3">
        <v>0</v>
      </c>
      <c r="J1103" s="102"/>
      <c r="K1103" s="102"/>
      <c r="L1103" s="94"/>
    </row>
    <row r="1104" spans="2:13" ht="30" customHeight="1" x14ac:dyDescent="0.25">
      <c r="B1104" s="52" t="s">
        <v>1102</v>
      </c>
      <c r="C1104" s="95"/>
      <c r="D1104" s="96"/>
      <c r="E1104" s="96"/>
      <c r="F1104" s="97"/>
      <c r="G1104" s="98"/>
      <c r="H1104" s="99"/>
      <c r="I1104" s="3">
        <v>0</v>
      </c>
      <c r="J1104" s="102"/>
      <c r="K1104" s="102"/>
      <c r="L1104" s="94"/>
    </row>
    <row r="1105" spans="2:12" ht="30" customHeight="1" x14ac:dyDescent="0.25">
      <c r="B1105" s="52" t="s">
        <v>1103</v>
      </c>
      <c r="C1105" s="95" t="s">
        <v>148</v>
      </c>
      <c r="D1105" s="96"/>
      <c r="E1105" s="96"/>
      <c r="F1105" s="97"/>
      <c r="G1105" s="98"/>
      <c r="H1105" s="99"/>
      <c r="I1105" s="3">
        <v>0</v>
      </c>
      <c r="J1105" s="102"/>
      <c r="K1105" s="102"/>
      <c r="L1105" s="94"/>
    </row>
    <row r="1106" spans="2:12" ht="30" hidden="1" customHeight="1" x14ac:dyDescent="0.25">
      <c r="B1106" s="52" t="s">
        <v>1104</v>
      </c>
      <c r="C1106" s="95"/>
      <c r="D1106" s="96"/>
      <c r="E1106" s="96"/>
      <c r="F1106" s="97"/>
      <c r="G1106" s="98"/>
      <c r="H1106" s="99"/>
      <c r="I1106" s="3">
        <v>0</v>
      </c>
      <c r="J1106" s="102"/>
      <c r="K1106" s="102"/>
      <c r="L1106" s="64"/>
    </row>
    <row r="1107" spans="2:12" ht="30" hidden="1" customHeight="1" x14ac:dyDescent="0.25">
      <c r="B1107" s="52" t="s">
        <v>1105</v>
      </c>
      <c r="C1107" s="95"/>
      <c r="D1107" s="96"/>
      <c r="E1107" s="96"/>
      <c r="F1107" s="97"/>
      <c r="G1107" s="98"/>
      <c r="H1107" s="99"/>
      <c r="I1107" s="3">
        <v>0</v>
      </c>
      <c r="J1107" s="102"/>
      <c r="K1107" s="102"/>
      <c r="L1107" s="64"/>
    </row>
    <row r="1108" spans="2:12" ht="30" hidden="1" customHeight="1" x14ac:dyDescent="0.25">
      <c r="B1108" s="52" t="s">
        <v>1106</v>
      </c>
      <c r="C1108" s="95"/>
      <c r="D1108" s="96"/>
      <c r="E1108" s="96"/>
      <c r="F1108" s="97"/>
      <c r="G1108" s="98"/>
      <c r="H1108" s="99"/>
      <c r="I1108" s="3">
        <v>0</v>
      </c>
      <c r="J1108" s="102"/>
      <c r="K1108" s="102"/>
      <c r="L1108" s="64"/>
    </row>
    <row r="1109" spans="2:12" ht="30" hidden="1" customHeight="1" x14ac:dyDescent="0.25">
      <c r="B1109" s="52" t="s">
        <v>1107</v>
      </c>
      <c r="C1109" s="95"/>
      <c r="D1109" s="96"/>
      <c r="E1109" s="96"/>
      <c r="F1109" s="97"/>
      <c r="G1109" s="98"/>
      <c r="H1109" s="99"/>
      <c r="I1109" s="3">
        <v>0</v>
      </c>
      <c r="J1109" s="102"/>
      <c r="K1109" s="102"/>
      <c r="L1109" s="72"/>
    </row>
    <row r="1110" spans="2:12" ht="30" hidden="1" customHeight="1" x14ac:dyDescent="0.25">
      <c r="B1110" s="52" t="s">
        <v>1108</v>
      </c>
      <c r="C1110" s="95"/>
      <c r="D1110" s="96"/>
      <c r="E1110" s="96"/>
      <c r="F1110" s="97"/>
      <c r="G1110" s="98"/>
      <c r="H1110" s="99"/>
      <c r="I1110" s="3">
        <v>0</v>
      </c>
      <c r="J1110" s="102"/>
      <c r="K1110" s="102"/>
      <c r="L1110" s="72"/>
    </row>
    <row r="1111" spans="2:12" ht="30" hidden="1" customHeight="1" x14ac:dyDescent="0.25">
      <c r="B1111" s="52" t="s">
        <v>1109</v>
      </c>
      <c r="C1111" s="95"/>
      <c r="D1111" s="96"/>
      <c r="E1111" s="96"/>
      <c r="F1111" s="97"/>
      <c r="G1111" s="98"/>
      <c r="H1111" s="99"/>
      <c r="I1111" s="3">
        <v>0</v>
      </c>
      <c r="J1111" s="102"/>
      <c r="K1111" s="102"/>
      <c r="L1111" s="72"/>
    </row>
    <row r="1112" spans="2:12" ht="30" hidden="1" customHeight="1" x14ac:dyDescent="0.25">
      <c r="B1112" s="52" t="s">
        <v>1110</v>
      </c>
      <c r="C1112" s="95"/>
      <c r="D1112" s="96"/>
      <c r="E1112" s="96"/>
      <c r="F1112" s="97"/>
      <c r="G1112" s="98"/>
      <c r="H1112" s="99"/>
      <c r="I1112" s="3">
        <v>0</v>
      </c>
      <c r="J1112" s="102"/>
      <c r="K1112" s="102"/>
      <c r="L1112" s="72"/>
    </row>
    <row r="1113" spans="2:12" ht="30" hidden="1" customHeight="1" x14ac:dyDescent="0.25">
      <c r="B1113" s="52" t="s">
        <v>1111</v>
      </c>
      <c r="C1113" s="95"/>
      <c r="D1113" s="96"/>
      <c r="E1113" s="96"/>
      <c r="F1113" s="97"/>
      <c r="G1113" s="98"/>
      <c r="H1113" s="99"/>
      <c r="I1113" s="3">
        <v>0</v>
      </c>
      <c r="J1113" s="102"/>
      <c r="K1113" s="102"/>
      <c r="L1113" s="72"/>
    </row>
    <row r="1114" spans="2:12" ht="30" hidden="1" customHeight="1" x14ac:dyDescent="0.25">
      <c r="B1114" s="52" t="s">
        <v>1112</v>
      </c>
      <c r="C1114" s="95"/>
      <c r="D1114" s="96"/>
      <c r="E1114" s="96"/>
      <c r="F1114" s="97"/>
      <c r="G1114" s="98"/>
      <c r="H1114" s="99"/>
      <c r="I1114" s="3">
        <v>0</v>
      </c>
      <c r="J1114" s="102"/>
      <c r="K1114" s="102"/>
      <c r="L1114" s="72"/>
    </row>
    <row r="1115" spans="2:12" ht="30" hidden="1" customHeight="1" x14ac:dyDescent="0.25">
      <c r="B1115" s="52" t="s">
        <v>1113</v>
      </c>
      <c r="C1115" s="95"/>
      <c r="D1115" s="96"/>
      <c r="E1115" s="96"/>
      <c r="F1115" s="97"/>
      <c r="G1115" s="98"/>
      <c r="H1115" s="99"/>
      <c r="I1115" s="3">
        <v>0</v>
      </c>
      <c r="J1115" s="102"/>
      <c r="K1115" s="102"/>
      <c r="L1115" s="72"/>
    </row>
    <row r="1116" spans="2:12" ht="30" hidden="1" customHeight="1" x14ac:dyDescent="0.25">
      <c r="B1116" s="52" t="s">
        <v>1114</v>
      </c>
      <c r="C1116" s="95"/>
      <c r="D1116" s="96"/>
      <c r="E1116" s="96"/>
      <c r="F1116" s="97"/>
      <c r="G1116" s="98"/>
      <c r="H1116" s="99"/>
      <c r="I1116" s="3">
        <v>0</v>
      </c>
      <c r="J1116" s="102"/>
      <c r="K1116" s="102"/>
      <c r="L1116" s="72"/>
    </row>
    <row r="1117" spans="2:12" ht="30" hidden="1" customHeight="1" x14ac:dyDescent="0.25">
      <c r="B1117" s="52" t="s">
        <v>1115</v>
      </c>
      <c r="C1117" s="95"/>
      <c r="D1117" s="96"/>
      <c r="E1117" s="96"/>
      <c r="F1117" s="97"/>
      <c r="G1117" s="98"/>
      <c r="H1117" s="99"/>
      <c r="I1117" s="3">
        <v>0</v>
      </c>
      <c r="J1117" s="102"/>
      <c r="K1117" s="102"/>
      <c r="L1117" s="72"/>
    </row>
    <row r="1118" spans="2:12" ht="30" hidden="1" customHeight="1" x14ac:dyDescent="0.25">
      <c r="B1118" s="52" t="s">
        <v>1116</v>
      </c>
      <c r="C1118" s="95"/>
      <c r="D1118" s="96"/>
      <c r="E1118" s="96"/>
      <c r="F1118" s="97"/>
      <c r="G1118" s="98"/>
      <c r="H1118" s="99"/>
      <c r="I1118" s="3">
        <v>0</v>
      </c>
      <c r="J1118" s="102"/>
      <c r="K1118" s="102"/>
      <c r="L1118" s="72"/>
    </row>
    <row r="1119" spans="2:12" ht="30" hidden="1" customHeight="1" x14ac:dyDescent="0.25">
      <c r="B1119" s="52" t="s">
        <v>1117</v>
      </c>
      <c r="C1119" s="95"/>
      <c r="D1119" s="96"/>
      <c r="E1119" s="96"/>
      <c r="F1119" s="97"/>
      <c r="G1119" s="98"/>
      <c r="H1119" s="99"/>
      <c r="I1119" s="3">
        <v>0</v>
      </c>
      <c r="J1119" s="102"/>
      <c r="K1119" s="102"/>
      <c r="L1119" s="72"/>
    </row>
    <row r="1120" spans="2:12" ht="30" hidden="1" customHeight="1" x14ac:dyDescent="0.25">
      <c r="B1120" s="52" t="s">
        <v>1118</v>
      </c>
      <c r="C1120" s="95"/>
      <c r="D1120" s="96"/>
      <c r="E1120" s="96"/>
      <c r="F1120" s="97"/>
      <c r="G1120" s="98"/>
      <c r="H1120" s="99"/>
      <c r="I1120" s="3">
        <v>0</v>
      </c>
      <c r="J1120" s="102"/>
      <c r="K1120" s="102"/>
      <c r="L1120" s="72"/>
    </row>
    <row r="1121" spans="2:12" ht="30" hidden="1" customHeight="1" x14ac:dyDescent="0.25">
      <c r="B1121" s="52" t="s">
        <v>1119</v>
      </c>
      <c r="C1121" s="95"/>
      <c r="D1121" s="96"/>
      <c r="E1121" s="96"/>
      <c r="F1121" s="97"/>
      <c r="G1121" s="98"/>
      <c r="H1121" s="99"/>
      <c r="I1121" s="3">
        <v>0</v>
      </c>
      <c r="J1121" s="102"/>
      <c r="K1121" s="102"/>
      <c r="L1121" s="72"/>
    </row>
    <row r="1122" spans="2:12" ht="30" hidden="1" customHeight="1" x14ac:dyDescent="0.25">
      <c r="B1122" s="52" t="s">
        <v>1120</v>
      </c>
      <c r="C1122" s="95"/>
      <c r="D1122" s="96"/>
      <c r="E1122" s="96"/>
      <c r="F1122" s="97"/>
      <c r="G1122" s="98"/>
      <c r="H1122" s="99"/>
      <c r="I1122" s="3">
        <v>0</v>
      </c>
      <c r="J1122" s="102"/>
      <c r="K1122" s="102"/>
      <c r="L1122" s="72"/>
    </row>
    <row r="1123" spans="2:12" ht="30" hidden="1" customHeight="1" x14ac:dyDescent="0.25">
      <c r="B1123" s="52" t="s">
        <v>1121</v>
      </c>
      <c r="C1123" s="95"/>
      <c r="D1123" s="96"/>
      <c r="E1123" s="96"/>
      <c r="F1123" s="97"/>
      <c r="G1123" s="98"/>
      <c r="H1123" s="99"/>
      <c r="I1123" s="3">
        <v>0</v>
      </c>
      <c r="J1123" s="102"/>
      <c r="K1123" s="102"/>
      <c r="L1123" s="72"/>
    </row>
    <row r="1124" spans="2:12" ht="30" hidden="1" customHeight="1" x14ac:dyDescent="0.25">
      <c r="B1124" s="52" t="s">
        <v>1122</v>
      </c>
      <c r="C1124" s="95"/>
      <c r="D1124" s="96"/>
      <c r="E1124" s="96"/>
      <c r="F1124" s="97"/>
      <c r="G1124" s="98"/>
      <c r="H1124" s="99"/>
      <c r="I1124" s="3">
        <v>0</v>
      </c>
      <c r="J1124" s="102"/>
      <c r="K1124" s="102"/>
      <c r="L1124" s="72"/>
    </row>
    <row r="1125" spans="2:12" ht="30" hidden="1" customHeight="1" x14ac:dyDescent="0.25">
      <c r="B1125" s="52" t="s">
        <v>1123</v>
      </c>
      <c r="C1125" s="95"/>
      <c r="D1125" s="96"/>
      <c r="E1125" s="96"/>
      <c r="F1125" s="97"/>
      <c r="G1125" s="98"/>
      <c r="H1125" s="99"/>
      <c r="I1125" s="3">
        <v>0</v>
      </c>
      <c r="J1125" s="102"/>
      <c r="K1125" s="102"/>
      <c r="L1125" s="72"/>
    </row>
    <row r="1126" spans="2:12" ht="30" hidden="1" customHeight="1" x14ac:dyDescent="0.25">
      <c r="B1126" s="52" t="s">
        <v>1124</v>
      </c>
      <c r="C1126" s="95"/>
      <c r="D1126" s="96"/>
      <c r="E1126" s="96"/>
      <c r="F1126" s="97"/>
      <c r="G1126" s="98"/>
      <c r="H1126" s="99"/>
      <c r="I1126" s="3">
        <v>0</v>
      </c>
      <c r="J1126" s="102"/>
      <c r="K1126" s="102"/>
      <c r="L1126" s="72"/>
    </row>
    <row r="1127" spans="2:12" ht="30" hidden="1" customHeight="1" x14ac:dyDescent="0.25">
      <c r="B1127" s="52" t="s">
        <v>1125</v>
      </c>
      <c r="C1127" s="95"/>
      <c r="D1127" s="96"/>
      <c r="E1127" s="96"/>
      <c r="F1127" s="97"/>
      <c r="G1127" s="98"/>
      <c r="H1127" s="99"/>
      <c r="I1127" s="3">
        <v>0</v>
      </c>
      <c r="J1127" s="102"/>
      <c r="K1127" s="102"/>
      <c r="L1127" s="72"/>
    </row>
    <row r="1128" spans="2:12" ht="30" hidden="1" customHeight="1" x14ac:dyDescent="0.25">
      <c r="B1128" s="52" t="s">
        <v>1126</v>
      </c>
      <c r="C1128" s="95"/>
      <c r="D1128" s="96"/>
      <c r="E1128" s="96"/>
      <c r="F1128" s="97"/>
      <c r="G1128" s="98"/>
      <c r="H1128" s="99"/>
      <c r="I1128" s="3">
        <v>0</v>
      </c>
      <c r="J1128" s="102"/>
      <c r="K1128" s="102"/>
      <c r="L1128" s="72"/>
    </row>
    <row r="1129" spans="2:12" ht="30" hidden="1" customHeight="1" x14ac:dyDescent="0.25">
      <c r="B1129" s="52" t="s">
        <v>1127</v>
      </c>
      <c r="C1129" s="95"/>
      <c r="D1129" s="96"/>
      <c r="E1129" s="96"/>
      <c r="F1129" s="97"/>
      <c r="G1129" s="98"/>
      <c r="H1129" s="99"/>
      <c r="I1129" s="3">
        <v>0</v>
      </c>
      <c r="J1129" s="102"/>
      <c r="K1129" s="102"/>
      <c r="L1129" s="72"/>
    </row>
    <row r="1130" spans="2:12" ht="30" hidden="1" customHeight="1" x14ac:dyDescent="0.25">
      <c r="B1130" s="52" t="s">
        <v>1128</v>
      </c>
      <c r="C1130" s="95"/>
      <c r="D1130" s="96"/>
      <c r="E1130" s="96"/>
      <c r="F1130" s="97"/>
      <c r="G1130" s="98"/>
      <c r="H1130" s="99"/>
      <c r="I1130" s="3">
        <v>0</v>
      </c>
      <c r="J1130" s="102"/>
      <c r="K1130" s="102"/>
      <c r="L1130" s="72"/>
    </row>
    <row r="1131" spans="2:12" ht="30" hidden="1" customHeight="1" x14ac:dyDescent="0.25">
      <c r="B1131" s="52" t="s">
        <v>1129</v>
      </c>
      <c r="C1131" s="95"/>
      <c r="D1131" s="96"/>
      <c r="E1131" s="96"/>
      <c r="F1131" s="97"/>
      <c r="G1131" s="98"/>
      <c r="H1131" s="99"/>
      <c r="I1131" s="3">
        <v>0</v>
      </c>
      <c r="J1131" s="102"/>
      <c r="K1131" s="102"/>
      <c r="L1131" s="72"/>
    </row>
    <row r="1132" spans="2:12" ht="30" hidden="1" customHeight="1" x14ac:dyDescent="0.25">
      <c r="B1132" s="52" t="s">
        <v>1130</v>
      </c>
      <c r="C1132" s="95"/>
      <c r="D1132" s="96"/>
      <c r="E1132" s="96"/>
      <c r="F1132" s="97"/>
      <c r="G1132" s="98"/>
      <c r="H1132" s="99"/>
      <c r="I1132" s="3">
        <v>0</v>
      </c>
      <c r="J1132" s="102"/>
      <c r="K1132" s="102"/>
      <c r="L1132" s="72"/>
    </row>
    <row r="1133" spans="2:12" ht="30" hidden="1" customHeight="1" x14ac:dyDescent="0.25">
      <c r="B1133" s="52" t="s">
        <v>1131</v>
      </c>
      <c r="C1133" s="95"/>
      <c r="D1133" s="96"/>
      <c r="E1133" s="96"/>
      <c r="F1133" s="97"/>
      <c r="G1133" s="98"/>
      <c r="H1133" s="99"/>
      <c r="I1133" s="3">
        <v>0</v>
      </c>
      <c r="J1133" s="102"/>
      <c r="K1133" s="102"/>
      <c r="L1133" s="72"/>
    </row>
    <row r="1134" spans="2:12" ht="30" hidden="1" customHeight="1" x14ac:dyDescent="0.25">
      <c r="B1134" s="52" t="s">
        <v>1132</v>
      </c>
      <c r="C1134" s="95"/>
      <c r="D1134" s="96"/>
      <c r="E1134" s="96"/>
      <c r="F1134" s="97"/>
      <c r="G1134" s="98"/>
      <c r="H1134" s="99"/>
      <c r="I1134" s="3">
        <v>0</v>
      </c>
      <c r="J1134" s="102"/>
      <c r="K1134" s="102"/>
      <c r="L1134" s="72"/>
    </row>
    <row r="1135" spans="2:12" ht="30" hidden="1" customHeight="1" x14ac:dyDescent="0.25">
      <c r="B1135" s="52" t="s">
        <v>1133</v>
      </c>
      <c r="C1135" s="95"/>
      <c r="D1135" s="96"/>
      <c r="E1135" s="96"/>
      <c r="F1135" s="97"/>
      <c r="G1135" s="98"/>
      <c r="H1135" s="99"/>
      <c r="I1135" s="3">
        <v>0</v>
      </c>
      <c r="J1135" s="102"/>
      <c r="K1135" s="102"/>
      <c r="L1135" s="72"/>
    </row>
    <row r="1136" spans="2:12" ht="30" hidden="1" customHeight="1" x14ac:dyDescent="0.25">
      <c r="B1136" s="52" t="s">
        <v>1134</v>
      </c>
      <c r="C1136" s="95"/>
      <c r="D1136" s="96"/>
      <c r="E1136" s="96"/>
      <c r="F1136" s="97"/>
      <c r="G1136" s="98"/>
      <c r="H1136" s="99"/>
      <c r="I1136" s="3">
        <v>0</v>
      </c>
      <c r="J1136" s="102"/>
      <c r="K1136" s="102"/>
      <c r="L1136" s="72"/>
    </row>
    <row r="1137" spans="2:13" ht="30" hidden="1" customHeight="1" x14ac:dyDescent="0.25">
      <c r="B1137" s="52" t="s">
        <v>1135</v>
      </c>
      <c r="C1137" s="95"/>
      <c r="D1137" s="96"/>
      <c r="E1137" s="96"/>
      <c r="F1137" s="97"/>
      <c r="G1137" s="98"/>
      <c r="H1137" s="99"/>
      <c r="I1137" s="3">
        <v>0</v>
      </c>
      <c r="J1137" s="102"/>
      <c r="K1137" s="102"/>
      <c r="L1137" s="72"/>
    </row>
    <row r="1138" spans="2:13" ht="30" hidden="1" customHeight="1" x14ac:dyDescent="0.25">
      <c r="B1138" s="52" t="s">
        <v>1136</v>
      </c>
      <c r="C1138" s="95"/>
      <c r="D1138" s="96"/>
      <c r="E1138" s="96"/>
      <c r="F1138" s="97"/>
      <c r="G1138" s="98"/>
      <c r="H1138" s="99"/>
      <c r="I1138" s="3">
        <v>0</v>
      </c>
      <c r="J1138" s="102"/>
      <c r="K1138" s="102"/>
      <c r="L1138" s="72"/>
    </row>
    <row r="1139" spans="2:13" ht="30" hidden="1" customHeight="1" x14ac:dyDescent="0.25">
      <c r="B1139" s="52" t="s">
        <v>1137</v>
      </c>
      <c r="C1139" s="95"/>
      <c r="D1139" s="96"/>
      <c r="E1139" s="96"/>
      <c r="F1139" s="97"/>
      <c r="G1139" s="98"/>
      <c r="H1139" s="99"/>
      <c r="I1139" s="3">
        <v>0</v>
      </c>
      <c r="J1139" s="102"/>
      <c r="K1139" s="102"/>
      <c r="L1139" s="72"/>
    </row>
    <row r="1140" spans="2:13" ht="30" hidden="1" customHeight="1" x14ac:dyDescent="0.25">
      <c r="B1140" s="52" t="s">
        <v>1138</v>
      </c>
      <c r="C1140" s="95"/>
      <c r="D1140" s="96"/>
      <c r="E1140" s="96"/>
      <c r="F1140" s="97"/>
      <c r="G1140" s="98"/>
      <c r="H1140" s="99"/>
      <c r="I1140" s="3">
        <v>0</v>
      </c>
      <c r="J1140" s="102"/>
      <c r="K1140" s="102"/>
      <c r="L1140" s="72"/>
    </row>
    <row r="1141" spans="2:13" ht="30" hidden="1" customHeight="1" x14ac:dyDescent="0.25">
      <c r="B1141" s="52" t="s">
        <v>1139</v>
      </c>
      <c r="C1141" s="95"/>
      <c r="D1141" s="96"/>
      <c r="E1141" s="96"/>
      <c r="F1141" s="97"/>
      <c r="G1141" s="98"/>
      <c r="H1141" s="99"/>
      <c r="I1141" s="3">
        <v>0</v>
      </c>
      <c r="J1141" s="102"/>
      <c r="K1141" s="102"/>
      <c r="L1141" s="72"/>
    </row>
    <row r="1142" spans="2:13" ht="30" hidden="1" customHeight="1" x14ac:dyDescent="0.25">
      <c r="B1142" s="52" t="s">
        <v>1140</v>
      </c>
      <c r="C1142" s="95"/>
      <c r="D1142" s="96"/>
      <c r="E1142" s="96"/>
      <c r="F1142" s="97"/>
      <c r="G1142" s="98"/>
      <c r="H1142" s="99"/>
      <c r="I1142" s="3">
        <v>0</v>
      </c>
      <c r="J1142" s="102"/>
      <c r="K1142" s="102"/>
      <c r="L1142" s="72"/>
    </row>
    <row r="1143" spans="2:13" ht="30" hidden="1" customHeight="1" x14ac:dyDescent="0.25">
      <c r="B1143" s="52" t="s">
        <v>1141</v>
      </c>
      <c r="C1143" s="95"/>
      <c r="D1143" s="96"/>
      <c r="E1143" s="96"/>
      <c r="F1143" s="97"/>
      <c r="G1143" s="98"/>
      <c r="H1143" s="99"/>
      <c r="I1143" s="3">
        <v>0</v>
      </c>
      <c r="J1143" s="102"/>
      <c r="K1143" s="102"/>
      <c r="L1143" s="72"/>
    </row>
    <row r="1144" spans="2:13" ht="30" hidden="1" customHeight="1" x14ac:dyDescent="0.25">
      <c r="B1144" s="52" t="s">
        <v>1142</v>
      </c>
      <c r="C1144" s="95"/>
      <c r="D1144" s="96"/>
      <c r="E1144" s="96"/>
      <c r="F1144" s="97"/>
      <c r="G1144" s="98"/>
      <c r="H1144" s="99"/>
      <c r="I1144" s="3">
        <v>0</v>
      </c>
      <c r="J1144" s="102"/>
      <c r="K1144" s="102"/>
      <c r="L1144" s="72"/>
    </row>
    <row r="1145" spans="2:13" ht="30" hidden="1" customHeight="1" x14ac:dyDescent="0.25">
      <c r="B1145" s="52" t="s">
        <v>1143</v>
      </c>
      <c r="C1145" s="95"/>
      <c r="D1145" s="96"/>
      <c r="E1145" s="96"/>
      <c r="F1145" s="97"/>
      <c r="G1145" s="98"/>
      <c r="H1145" s="99"/>
      <c r="I1145" s="3">
        <v>0</v>
      </c>
      <c r="J1145" s="102"/>
      <c r="K1145" s="102"/>
      <c r="L1145" s="72"/>
    </row>
    <row r="1146" spans="2:13" ht="30" hidden="1" customHeight="1" x14ac:dyDescent="0.25">
      <c r="B1146" s="52" t="s">
        <v>1144</v>
      </c>
      <c r="C1146" s="95"/>
      <c r="D1146" s="96"/>
      <c r="E1146" s="96"/>
      <c r="F1146" s="97"/>
      <c r="G1146" s="98"/>
      <c r="H1146" s="99"/>
      <c r="I1146" s="3">
        <v>0</v>
      </c>
      <c r="J1146" s="102"/>
      <c r="K1146" s="102"/>
      <c r="L1146" s="72"/>
    </row>
    <row r="1147" spans="2:13" ht="30" hidden="1" customHeight="1" x14ac:dyDescent="0.25">
      <c r="B1147" s="52" t="s">
        <v>1145</v>
      </c>
      <c r="C1147" s="95"/>
      <c r="D1147" s="96"/>
      <c r="E1147" s="96"/>
      <c r="F1147" s="97"/>
      <c r="G1147" s="98"/>
      <c r="H1147" s="99"/>
      <c r="I1147" s="3">
        <v>0</v>
      </c>
      <c r="J1147" s="102"/>
      <c r="K1147" s="102"/>
      <c r="L1147" s="72"/>
    </row>
    <row r="1148" spans="2:13" ht="30" hidden="1" customHeight="1" x14ac:dyDescent="0.25">
      <c r="B1148" s="52" t="s">
        <v>1146</v>
      </c>
      <c r="C1148" s="95"/>
      <c r="D1148" s="96"/>
      <c r="E1148" s="96"/>
      <c r="F1148" s="97"/>
      <c r="G1148" s="98"/>
      <c r="H1148" s="99"/>
      <c r="I1148" s="3">
        <v>0</v>
      </c>
      <c r="J1148" s="102"/>
      <c r="K1148" s="102"/>
      <c r="L1148" s="72"/>
    </row>
    <row r="1149" spans="2:13" ht="30" hidden="1" customHeight="1" x14ac:dyDescent="0.25">
      <c r="B1149" s="52" t="s">
        <v>1147</v>
      </c>
      <c r="C1149" s="95"/>
      <c r="D1149" s="96"/>
      <c r="E1149" s="96"/>
      <c r="F1149" s="97"/>
      <c r="G1149" s="98"/>
      <c r="H1149" s="99"/>
      <c r="I1149" s="3">
        <v>0</v>
      </c>
      <c r="J1149" s="102"/>
      <c r="K1149" s="102"/>
      <c r="L1149" s="72"/>
    </row>
    <row r="1150" spans="2:13" ht="30" hidden="1" customHeight="1" x14ac:dyDescent="0.25">
      <c r="B1150" s="52" t="s">
        <v>1148</v>
      </c>
      <c r="C1150" s="237" t="s">
        <v>149</v>
      </c>
      <c r="D1150" s="238"/>
      <c r="E1150" s="238"/>
      <c r="F1150" s="239"/>
      <c r="G1150" s="98"/>
      <c r="H1150" s="99"/>
      <c r="I1150" s="3">
        <v>0</v>
      </c>
      <c r="J1150" s="102"/>
      <c r="K1150" s="102"/>
      <c r="L1150" s="72"/>
    </row>
    <row r="1151" spans="2:13" ht="15" customHeight="1" x14ac:dyDescent="0.25">
      <c r="B1151" s="100" t="s">
        <v>1149</v>
      </c>
      <c r="C1151" s="100"/>
      <c r="D1151" s="100"/>
      <c r="E1151" s="100"/>
      <c r="F1151" s="100"/>
      <c r="G1151" s="100"/>
      <c r="H1151" s="100"/>
      <c r="I1151" s="62">
        <f>ROUND(SUM(I1101:I1150),2)</f>
        <v>0</v>
      </c>
      <c r="J1151" s="65"/>
      <c r="K1151" s="65"/>
      <c r="L1151" s="40"/>
    </row>
    <row r="1152" spans="2:13" x14ac:dyDescent="0.25">
      <c r="B1152" s="46"/>
      <c r="C1152" s="46"/>
      <c r="D1152" s="46"/>
      <c r="E1152" s="46"/>
      <c r="F1152" s="46"/>
      <c r="G1152" s="46"/>
      <c r="H1152" s="46"/>
      <c r="I1152" s="46"/>
      <c r="J1152" s="46"/>
      <c r="K1152" s="24"/>
      <c r="M1152" s="45"/>
    </row>
    <row r="1153" spans="2:13" x14ac:dyDescent="0.25">
      <c r="B1153" s="46"/>
      <c r="C1153" s="46"/>
      <c r="D1153" s="46"/>
      <c r="E1153" s="46"/>
      <c r="F1153" s="46"/>
      <c r="G1153" s="46"/>
      <c r="H1153" s="46"/>
      <c r="I1153" s="46"/>
      <c r="J1153" s="46"/>
      <c r="K1153" s="24"/>
      <c r="M1153" s="45"/>
    </row>
    <row r="1154" spans="2:13" ht="51.75" customHeight="1" thickBot="1" x14ac:dyDescent="0.3">
      <c r="B1154" s="225" t="s">
        <v>1177</v>
      </c>
      <c r="C1154" s="226"/>
      <c r="D1154" s="226"/>
      <c r="E1154" s="226"/>
      <c r="F1154" s="226"/>
      <c r="G1154" s="226"/>
      <c r="H1154" s="227"/>
      <c r="I1154" s="73" t="s">
        <v>12</v>
      </c>
      <c r="J1154" s="73" t="s">
        <v>1179</v>
      </c>
      <c r="K1154" s="73" t="s">
        <v>25</v>
      </c>
      <c r="L1154" s="74"/>
    </row>
    <row r="1155" spans="2:13" ht="27.75" customHeight="1" thickTop="1" thickBot="1" x14ac:dyDescent="0.3">
      <c r="B1155" s="162" t="str">
        <f>IF(I1155&gt;=100000,"Correcto, el Coste total respeta el mínimo establecido","ATENCIÓN, el Coste total no respeta el mínimo establecido. MOTIVO DE EXCLUSIÓN")</f>
        <v>ATENCIÓN, el Coste total no respeta el mínimo establecido. MOTIVO DE EXCLUSIÓN</v>
      </c>
      <c r="C1155" s="162"/>
      <c r="D1155" s="162"/>
      <c r="E1155" s="162"/>
      <c r="F1155" s="162"/>
      <c r="G1155" s="162"/>
      <c r="H1155" s="114"/>
      <c r="I1155" s="126">
        <f>ROUND(SUM(I1097+I1151),2)</f>
        <v>0</v>
      </c>
      <c r="J1155" s="126">
        <f>J1097</f>
        <v>0</v>
      </c>
      <c r="K1155" s="126">
        <f>K1097</f>
        <v>0</v>
      </c>
      <c r="L1155" s="151" t="s">
        <v>1208</v>
      </c>
    </row>
    <row r="1156" spans="2:13" ht="13.5" customHeight="1" thickTop="1" thickBot="1" x14ac:dyDescent="0.3">
      <c r="B1156" s="117" t="str">
        <f>IF(K1155=I44,"Correcto, la sumatoria de los gastos a imputar a la subvención, coincide con la celda 'Cuantía solicitada'","ATENCIÓN, la sumatoria de los gastos a imputar a la subvención, NO coincide con la celda 'Cuantía solicitada'. Revisar si se han introducido correctamente todos los gastos a ser financiados con la subvención")</f>
        <v>Correcto, la sumatoria de los gastos a imputar a la subvención, coincide con la celda 'Cuantía solicitada'</v>
      </c>
      <c r="C1156" s="118"/>
      <c r="D1156" s="118"/>
      <c r="E1156" s="118"/>
      <c r="F1156" s="118"/>
      <c r="G1156" s="118"/>
      <c r="H1156" s="119"/>
      <c r="I1156" s="126"/>
      <c r="J1156" s="126"/>
      <c r="K1156" s="126"/>
      <c r="L1156" s="151"/>
    </row>
    <row r="1157" spans="2:13" ht="14.25" thickTop="1" thickBot="1" x14ac:dyDescent="0.3">
      <c r="B1157" s="120"/>
      <c r="C1157" s="121"/>
      <c r="D1157" s="121"/>
      <c r="E1157" s="121"/>
      <c r="F1157" s="121"/>
      <c r="G1157" s="121"/>
      <c r="H1157" s="122"/>
      <c r="I1157" s="126"/>
      <c r="J1157" s="126"/>
      <c r="K1157" s="126"/>
      <c r="L1157" s="151"/>
    </row>
    <row r="1158" spans="2:13" ht="14.25" thickTop="1" thickBot="1" x14ac:dyDescent="0.3">
      <c r="B1158" s="123"/>
      <c r="C1158" s="124"/>
      <c r="D1158" s="124"/>
      <c r="E1158" s="124"/>
      <c r="F1158" s="124"/>
      <c r="G1158" s="124"/>
      <c r="H1158" s="125"/>
      <c r="I1158" s="126"/>
      <c r="J1158" s="126"/>
      <c r="K1158" s="126"/>
      <c r="L1158" s="151"/>
    </row>
    <row r="1159" spans="2:13" ht="13.5" thickTop="1" x14ac:dyDescent="0.25">
      <c r="B1159" s="23"/>
      <c r="C1159" s="23"/>
      <c r="D1159" s="23"/>
      <c r="E1159" s="23"/>
      <c r="F1159" s="23"/>
      <c r="G1159" s="23"/>
      <c r="H1159" s="23"/>
      <c r="I1159" s="75"/>
      <c r="J1159" s="75"/>
      <c r="K1159" s="75"/>
    </row>
    <row r="1161" spans="2:13" ht="18" customHeight="1" x14ac:dyDescent="0.25">
      <c r="B1161" s="178" t="s">
        <v>176</v>
      </c>
      <c r="C1161" s="179"/>
      <c r="D1161" s="179"/>
      <c r="E1161" s="179"/>
      <c r="F1161" s="179"/>
      <c r="G1161" s="179"/>
      <c r="H1161" s="179"/>
      <c r="I1161" s="179"/>
      <c r="J1161" s="179"/>
      <c r="K1161" s="179"/>
      <c r="L1161" s="180"/>
    </row>
    <row r="1162" spans="2:13" x14ac:dyDescent="0.25">
      <c r="I1162" s="23"/>
      <c r="J1162" s="23"/>
    </row>
    <row r="1163" spans="2:13" s="77" customFormat="1" ht="18.75" x14ac:dyDescent="0.25">
      <c r="B1163" s="241" t="s">
        <v>1190</v>
      </c>
      <c r="C1163" s="241"/>
      <c r="D1163" s="241"/>
      <c r="E1163" s="241"/>
      <c r="F1163" s="241"/>
      <c r="G1163" s="241"/>
      <c r="H1163" s="241"/>
      <c r="I1163" s="76"/>
      <c r="J1163" s="76"/>
      <c r="L1163" s="78"/>
    </row>
    <row r="1164" spans="2:13" x14ac:dyDescent="0.25">
      <c r="I1164" s="23"/>
      <c r="J1164" s="23"/>
    </row>
    <row r="1165" spans="2:13" ht="15" customHeight="1" x14ac:dyDescent="0.25">
      <c r="B1165" s="219" t="s">
        <v>3</v>
      </c>
      <c r="C1165" s="220"/>
      <c r="D1165" s="220"/>
      <c r="E1165" s="220"/>
      <c r="F1165" s="220"/>
      <c r="G1165" s="220"/>
      <c r="H1165" s="224"/>
      <c r="I1165" s="49" t="s">
        <v>0</v>
      </c>
      <c r="J1165" s="232" t="s">
        <v>2</v>
      </c>
      <c r="K1165" s="233"/>
      <c r="L1165" s="234"/>
    </row>
    <row r="1166" spans="2:13" ht="15" customHeight="1" x14ac:dyDescent="0.25">
      <c r="B1166" s="170" t="s">
        <v>32</v>
      </c>
      <c r="C1166" s="171"/>
      <c r="D1166" s="171"/>
      <c r="E1166" s="171"/>
      <c r="F1166" s="171"/>
      <c r="G1166" s="171"/>
      <c r="H1166" s="172"/>
      <c r="I1166" s="2">
        <v>0</v>
      </c>
      <c r="J1166" s="235" t="s">
        <v>45</v>
      </c>
      <c r="K1166" s="236"/>
      <c r="L1166" s="236"/>
    </row>
    <row r="1167" spans="2:13" ht="15" customHeight="1" x14ac:dyDescent="0.25">
      <c r="B1167" s="170" t="s">
        <v>59</v>
      </c>
      <c r="C1167" s="171"/>
      <c r="D1167" s="171"/>
      <c r="E1167" s="171"/>
      <c r="F1167" s="171"/>
      <c r="G1167" s="171"/>
      <c r="H1167" s="172"/>
      <c r="I1167" s="2">
        <v>0</v>
      </c>
      <c r="J1167" s="79"/>
      <c r="K1167" s="40"/>
      <c r="L1167" s="40"/>
    </row>
    <row r="1168" spans="2:13" ht="15" customHeight="1" x14ac:dyDescent="0.25">
      <c r="B1168" s="170" t="s">
        <v>60</v>
      </c>
      <c r="C1168" s="171"/>
      <c r="D1168" s="171"/>
      <c r="E1168" s="171"/>
      <c r="F1168" s="171"/>
      <c r="G1168" s="171"/>
      <c r="H1168" s="172"/>
      <c r="I1168" s="2">
        <v>0</v>
      </c>
      <c r="J1168" s="79"/>
      <c r="K1168" s="40"/>
      <c r="L1168" s="40"/>
    </row>
    <row r="1169" spans="2:12" ht="15" customHeight="1" x14ac:dyDescent="0.25">
      <c r="B1169" s="170" t="s">
        <v>61</v>
      </c>
      <c r="C1169" s="171"/>
      <c r="D1169" s="171"/>
      <c r="E1169" s="171"/>
      <c r="F1169" s="171"/>
      <c r="G1169" s="171"/>
      <c r="H1169" s="172"/>
      <c r="I1169" s="2">
        <v>0</v>
      </c>
      <c r="J1169" s="79"/>
      <c r="K1169" s="40"/>
      <c r="L1169" s="40"/>
    </row>
    <row r="1170" spans="2:12" ht="15" customHeight="1" x14ac:dyDescent="0.25">
      <c r="B1170" s="170" t="s">
        <v>62</v>
      </c>
      <c r="C1170" s="171"/>
      <c r="D1170" s="171"/>
      <c r="E1170" s="171"/>
      <c r="F1170" s="171"/>
      <c r="G1170" s="171"/>
      <c r="H1170" s="172"/>
      <c r="I1170" s="2">
        <v>0</v>
      </c>
      <c r="J1170" s="79"/>
      <c r="K1170" s="37"/>
      <c r="L1170" s="37"/>
    </row>
    <row r="1171" spans="2:12" ht="15" customHeight="1" x14ac:dyDescent="0.25">
      <c r="B1171" s="156" t="s">
        <v>7</v>
      </c>
      <c r="C1171" s="156"/>
      <c r="D1171" s="156"/>
      <c r="E1171" s="156"/>
      <c r="F1171" s="156"/>
      <c r="G1171" s="156"/>
      <c r="H1171" s="156"/>
      <c r="I1171" s="70">
        <f>ROUND(SUM(I1166:I1170),2)</f>
        <v>0</v>
      </c>
      <c r="J1171" s="80"/>
      <c r="K1171" s="37"/>
      <c r="L1171" s="37"/>
    </row>
    <row r="1172" spans="2:12" x14ac:dyDescent="0.25">
      <c r="K1172" s="37"/>
      <c r="L1172" s="37"/>
    </row>
    <row r="1173" spans="2:12" ht="15" customHeight="1" x14ac:dyDescent="0.25">
      <c r="B1173" s="173" t="s">
        <v>4</v>
      </c>
      <c r="C1173" s="173"/>
      <c r="D1173" s="173"/>
      <c r="E1173" s="173"/>
      <c r="F1173" s="173"/>
      <c r="G1173" s="173"/>
      <c r="H1173" s="173"/>
      <c r="I1173" s="49" t="s">
        <v>0</v>
      </c>
      <c r="J1173" s="81"/>
      <c r="K1173" s="37"/>
      <c r="L1173" s="37"/>
    </row>
    <row r="1174" spans="2:12" ht="15" customHeight="1" x14ac:dyDescent="0.25">
      <c r="B1174" s="174" t="s">
        <v>184</v>
      </c>
      <c r="C1174" s="174"/>
      <c r="D1174" s="174"/>
      <c r="E1174" s="174"/>
      <c r="F1174" s="174"/>
      <c r="G1174" s="174"/>
      <c r="H1174" s="174"/>
      <c r="I1174" s="82">
        <f>I44</f>
        <v>0</v>
      </c>
      <c r="J1174" s="79"/>
      <c r="K1174" s="22"/>
    </row>
    <row r="1175" spans="2:12" ht="15" customHeight="1" x14ac:dyDescent="0.25">
      <c r="B1175" s="174" t="s">
        <v>185</v>
      </c>
      <c r="C1175" s="174"/>
      <c r="D1175" s="174"/>
      <c r="E1175" s="174"/>
      <c r="F1175" s="174"/>
      <c r="G1175" s="174"/>
      <c r="H1175" s="174"/>
      <c r="I1175" s="174"/>
      <c r="J1175" s="150" t="s">
        <v>69</v>
      </c>
      <c r="K1175" s="223"/>
      <c r="L1175" s="223"/>
    </row>
    <row r="1176" spans="2:12" ht="15" customHeight="1" x14ac:dyDescent="0.25">
      <c r="B1176" s="101" t="s">
        <v>5</v>
      </c>
      <c r="C1176" s="101"/>
      <c r="D1176" s="101"/>
      <c r="E1176" s="101" t="s">
        <v>177</v>
      </c>
      <c r="F1176" s="101"/>
      <c r="G1176" s="141" t="s">
        <v>8</v>
      </c>
      <c r="H1176" s="142"/>
      <c r="I1176" s="49" t="s">
        <v>0</v>
      </c>
      <c r="J1176" s="150"/>
      <c r="K1176" s="223"/>
      <c r="L1176" s="223"/>
    </row>
    <row r="1177" spans="2:12" ht="15" customHeight="1" x14ac:dyDescent="0.25">
      <c r="B1177" s="95"/>
      <c r="C1177" s="96"/>
      <c r="D1177" s="97"/>
      <c r="E1177" s="154"/>
      <c r="F1177" s="154"/>
      <c r="G1177" s="163"/>
      <c r="H1177" s="164"/>
      <c r="I1177" s="2">
        <v>0</v>
      </c>
      <c r="J1177" s="175" t="s">
        <v>178</v>
      </c>
      <c r="K1177" s="176"/>
      <c r="L1177" s="176"/>
    </row>
    <row r="1178" spans="2:12" ht="15" customHeight="1" x14ac:dyDescent="0.25">
      <c r="B1178" s="95"/>
      <c r="C1178" s="96"/>
      <c r="D1178" s="97"/>
      <c r="E1178" s="154"/>
      <c r="F1178" s="154"/>
      <c r="G1178" s="163"/>
      <c r="H1178" s="164"/>
      <c r="I1178" s="2">
        <v>0</v>
      </c>
      <c r="J1178" s="79"/>
      <c r="K1178" s="22"/>
    </row>
    <row r="1179" spans="2:12" ht="15" customHeight="1" x14ac:dyDescent="0.25">
      <c r="B1179" s="95"/>
      <c r="C1179" s="96"/>
      <c r="D1179" s="97"/>
      <c r="E1179" s="154"/>
      <c r="F1179" s="154"/>
      <c r="G1179" s="163"/>
      <c r="H1179" s="164"/>
      <c r="I1179" s="2">
        <v>0</v>
      </c>
      <c r="J1179" s="79"/>
      <c r="K1179" s="22"/>
    </row>
    <row r="1180" spans="2:12" ht="15" customHeight="1" x14ac:dyDescent="0.25">
      <c r="B1180" s="95"/>
      <c r="C1180" s="96"/>
      <c r="D1180" s="97"/>
      <c r="E1180" s="154"/>
      <c r="F1180" s="154"/>
      <c r="G1180" s="163"/>
      <c r="H1180" s="164"/>
      <c r="I1180" s="2">
        <v>0</v>
      </c>
      <c r="J1180" s="79"/>
      <c r="K1180" s="22"/>
    </row>
    <row r="1181" spans="2:12" ht="30" customHeight="1" x14ac:dyDescent="0.25">
      <c r="B1181" s="95" t="s">
        <v>148</v>
      </c>
      <c r="C1181" s="96"/>
      <c r="D1181" s="97"/>
      <c r="E1181" s="154"/>
      <c r="F1181" s="154"/>
      <c r="G1181" s="163"/>
      <c r="H1181" s="164"/>
      <c r="I1181" s="2">
        <v>0</v>
      </c>
      <c r="J1181" s="79"/>
      <c r="K1181" s="22"/>
    </row>
    <row r="1182" spans="2:12" ht="15" hidden="1" customHeight="1" x14ac:dyDescent="0.25">
      <c r="B1182" s="95"/>
      <c r="C1182" s="96"/>
      <c r="D1182" s="97"/>
      <c r="E1182" s="154"/>
      <c r="F1182" s="154"/>
      <c r="G1182" s="163"/>
      <c r="H1182" s="164"/>
      <c r="I1182" s="2">
        <v>0</v>
      </c>
      <c r="J1182" s="79"/>
      <c r="K1182" s="22"/>
    </row>
    <row r="1183" spans="2:12" ht="15" hidden="1" customHeight="1" x14ac:dyDescent="0.25">
      <c r="B1183" s="95"/>
      <c r="C1183" s="96"/>
      <c r="D1183" s="97"/>
      <c r="E1183" s="154"/>
      <c r="F1183" s="154"/>
      <c r="G1183" s="163"/>
      <c r="H1183" s="164"/>
      <c r="I1183" s="2">
        <v>0</v>
      </c>
      <c r="J1183" s="79"/>
      <c r="K1183" s="22"/>
    </row>
    <row r="1184" spans="2:12" ht="15" hidden="1" customHeight="1" x14ac:dyDescent="0.25">
      <c r="B1184" s="95"/>
      <c r="C1184" s="96"/>
      <c r="D1184" s="97"/>
      <c r="E1184" s="154"/>
      <c r="F1184" s="154"/>
      <c r="G1184" s="163"/>
      <c r="H1184" s="164"/>
      <c r="I1184" s="2">
        <v>0</v>
      </c>
      <c r="J1184" s="79"/>
      <c r="K1184" s="22"/>
    </row>
    <row r="1185" spans="2:12" ht="15" hidden="1" customHeight="1" x14ac:dyDescent="0.25">
      <c r="B1185" s="95"/>
      <c r="C1185" s="96"/>
      <c r="D1185" s="97"/>
      <c r="E1185" s="154"/>
      <c r="F1185" s="154"/>
      <c r="G1185" s="163"/>
      <c r="H1185" s="164"/>
      <c r="I1185" s="2">
        <v>0</v>
      </c>
      <c r="J1185" s="79"/>
      <c r="K1185" s="155"/>
      <c r="L1185" s="155"/>
    </row>
    <row r="1186" spans="2:12" ht="15" hidden="1" customHeight="1" x14ac:dyDescent="0.25">
      <c r="B1186" s="95"/>
      <c r="C1186" s="96"/>
      <c r="D1186" s="97"/>
      <c r="E1186" s="154"/>
      <c r="F1186" s="154"/>
      <c r="G1186" s="163"/>
      <c r="H1186" s="164"/>
      <c r="I1186" s="2">
        <v>0</v>
      </c>
      <c r="J1186" s="79"/>
      <c r="K1186" s="155"/>
      <c r="L1186" s="155"/>
    </row>
    <row r="1187" spans="2:12" ht="15" customHeight="1" x14ac:dyDescent="0.25">
      <c r="B1187" s="101" t="s">
        <v>6</v>
      </c>
      <c r="C1187" s="101"/>
      <c r="D1187" s="101"/>
      <c r="E1187" s="101"/>
      <c r="F1187" s="101"/>
      <c r="G1187" s="101"/>
      <c r="H1187" s="101"/>
      <c r="I1187" s="70">
        <f>ROUND(SUM(I1177:I1186),2)</f>
        <v>0</v>
      </c>
      <c r="J1187" s="80"/>
      <c r="K1187" s="17"/>
      <c r="L1187" s="37"/>
    </row>
    <row r="1188" spans="2:12" ht="15" customHeight="1" x14ac:dyDescent="0.25">
      <c r="B1188" s="242" t="s">
        <v>186</v>
      </c>
      <c r="C1188" s="243"/>
      <c r="D1188" s="243"/>
      <c r="E1188" s="243"/>
      <c r="F1188" s="243"/>
      <c r="G1188" s="243"/>
      <c r="H1188" s="244"/>
      <c r="I1188" s="5">
        <v>0</v>
      </c>
      <c r="J1188" s="81"/>
      <c r="K1188" s="17"/>
      <c r="L1188" s="37"/>
    </row>
    <row r="1189" spans="2:12" ht="15" customHeight="1" x14ac:dyDescent="0.25">
      <c r="B1189" s="245" t="s">
        <v>187</v>
      </c>
      <c r="C1189" s="246"/>
      <c r="D1189" s="246"/>
      <c r="E1189" s="246"/>
      <c r="F1189" s="246"/>
      <c r="G1189" s="246"/>
      <c r="H1189" s="247"/>
      <c r="I1189" s="5">
        <v>0</v>
      </c>
      <c r="J1189" s="81"/>
      <c r="K1189" s="17"/>
      <c r="L1189" s="37"/>
    </row>
    <row r="1190" spans="2:12" ht="12.75" customHeight="1" x14ac:dyDescent="0.25">
      <c r="B1190" s="245" t="s">
        <v>188</v>
      </c>
      <c r="C1190" s="246"/>
      <c r="D1190" s="246"/>
      <c r="E1190" s="246"/>
      <c r="F1190" s="246"/>
      <c r="G1190" s="246"/>
      <c r="H1190" s="247"/>
      <c r="I1190" s="83" t="s">
        <v>0</v>
      </c>
      <c r="J1190" s="103"/>
      <c r="K1190" s="104"/>
      <c r="L1190" s="104"/>
    </row>
    <row r="1191" spans="2:12" ht="15" customHeight="1" x14ac:dyDescent="0.25">
      <c r="B1191" s="161" t="s">
        <v>1202</v>
      </c>
      <c r="C1191" s="161"/>
      <c r="D1191" s="161"/>
      <c r="E1191" s="161"/>
      <c r="F1191" s="161"/>
      <c r="G1191" s="161"/>
      <c r="H1191" s="161"/>
      <c r="I1191" s="82">
        <f>SUMIFS(I1101:I1150,G1101:G1150,"Aportación en especie")</f>
        <v>0</v>
      </c>
      <c r="J1191" s="248" t="s">
        <v>1204</v>
      </c>
      <c r="K1191" s="249"/>
      <c r="L1191" s="249"/>
    </row>
    <row r="1192" spans="2:12" ht="15" customHeight="1" x14ac:dyDescent="0.25">
      <c r="B1192" s="161" t="s">
        <v>1203</v>
      </c>
      <c r="C1192" s="161"/>
      <c r="D1192" s="161"/>
      <c r="E1192" s="161"/>
      <c r="F1192" s="161"/>
      <c r="G1192" s="161"/>
      <c r="H1192" s="161"/>
      <c r="I1192" s="82">
        <f>SUMIFS(I1101:I1150,G1101:G1150,"Capitalización")</f>
        <v>0</v>
      </c>
      <c r="J1192" s="248"/>
      <c r="K1192" s="249"/>
      <c r="L1192" s="249"/>
    </row>
    <row r="1193" spans="2:12" x14ac:dyDescent="0.25">
      <c r="B1193" s="39"/>
      <c r="C1193" s="39"/>
      <c r="D1193" s="39"/>
      <c r="E1193" s="39"/>
      <c r="F1193" s="39"/>
      <c r="G1193" s="39"/>
      <c r="H1193" s="39"/>
      <c r="K1193" s="37"/>
      <c r="L1193" s="37"/>
    </row>
    <row r="1194" spans="2:12" ht="29.25" customHeight="1" thickBot="1" x14ac:dyDescent="0.3">
      <c r="B1194" s="39"/>
      <c r="C1194" s="39"/>
      <c r="D1194" s="39"/>
      <c r="E1194" s="39"/>
      <c r="F1194" s="39"/>
      <c r="G1194" s="39"/>
      <c r="I1194" s="169" t="s">
        <v>72</v>
      </c>
      <c r="J1194" s="169"/>
      <c r="K1194" s="46"/>
      <c r="L1194" s="37"/>
    </row>
    <row r="1195" spans="2:12" ht="63.75" customHeight="1" thickBot="1" x14ac:dyDescent="0.3">
      <c r="B1195" s="177" t="s">
        <v>77</v>
      </c>
      <c r="C1195" s="177"/>
      <c r="D1195" s="177"/>
      <c r="E1195" s="177"/>
      <c r="F1195" s="177"/>
      <c r="G1195" s="177"/>
      <c r="H1195" s="84" t="s">
        <v>70</v>
      </c>
      <c r="I1195" s="167" t="s">
        <v>74</v>
      </c>
      <c r="J1195" s="168"/>
      <c r="K1195" s="165" t="str">
        <f>IF(I1195="Sí, he terminado de cumplimentar datos","Se han activado las celdas de avisos naranjas/rojas. Por favor, revise la integridad del documento con el fin de observar dichos avisos.","")</f>
        <v/>
      </c>
      <c r="L1195" s="166"/>
    </row>
    <row r="1196" spans="2:12" x14ac:dyDescent="0.25">
      <c r="B1196" s="39"/>
      <c r="C1196" s="39"/>
      <c r="D1196" s="39"/>
      <c r="E1196" s="39"/>
      <c r="F1196" s="39"/>
      <c r="G1196" s="39"/>
      <c r="H1196" s="39"/>
      <c r="K1196" s="37"/>
      <c r="L1196" s="37"/>
    </row>
    <row r="1197" spans="2:12" ht="25.5" x14ac:dyDescent="0.25">
      <c r="B1197" s="156" t="s">
        <v>1206</v>
      </c>
      <c r="C1197" s="156"/>
      <c r="D1197" s="156"/>
      <c r="E1197" s="156"/>
      <c r="F1197" s="156"/>
      <c r="G1197" s="156"/>
      <c r="H1197" s="156"/>
      <c r="I1197" s="58" t="s">
        <v>12</v>
      </c>
      <c r="J1197" s="85"/>
      <c r="K1197" s="37"/>
      <c r="L1197" s="37"/>
    </row>
    <row r="1198" spans="2:12" x14ac:dyDescent="0.25">
      <c r="B1198" s="156"/>
      <c r="C1198" s="156"/>
      <c r="D1198" s="156"/>
      <c r="E1198" s="156"/>
      <c r="F1198" s="156"/>
      <c r="G1198" s="156"/>
      <c r="H1198" s="156"/>
      <c r="I1198" s="70">
        <f>ROUND(I1174+I1187+I1188+I1189+I1191+I1192,2)</f>
        <v>0</v>
      </c>
      <c r="J1198" s="80"/>
      <c r="K1198" s="37"/>
      <c r="L1198" s="37"/>
    </row>
    <row r="1199" spans="2:12" x14ac:dyDescent="0.25">
      <c r="K1199" s="37"/>
      <c r="L1199" s="37"/>
    </row>
    <row r="1200" spans="2:12" ht="26.25" thickBot="1" x14ac:dyDescent="0.3">
      <c r="B1200" s="101" t="s">
        <v>1205</v>
      </c>
      <c r="C1200" s="101"/>
      <c r="D1200" s="101"/>
      <c r="E1200" s="101"/>
      <c r="F1200" s="101"/>
      <c r="G1200" s="101"/>
      <c r="H1200" s="101"/>
      <c r="I1200" s="73" t="s">
        <v>12</v>
      </c>
      <c r="J1200" s="85"/>
      <c r="K1200" s="37"/>
      <c r="L1200" s="37"/>
    </row>
    <row r="1201" spans="2:12" ht="14.25" thickTop="1" thickBot="1" x14ac:dyDescent="0.3">
      <c r="B1201" s="101"/>
      <c r="C1201" s="101"/>
      <c r="D1201" s="101"/>
      <c r="E1201" s="101"/>
      <c r="F1201" s="101"/>
      <c r="G1201" s="101"/>
      <c r="H1201" s="140"/>
      <c r="I1201" s="86">
        <f>ROUND(I1171+I1198,2)</f>
        <v>0</v>
      </c>
      <c r="J1201" s="87"/>
      <c r="K1201" s="37"/>
      <c r="L1201" s="37"/>
    </row>
    <row r="1202" spans="2:12" ht="13.5" thickTop="1" x14ac:dyDescent="0.25">
      <c r="K1202" s="37"/>
      <c r="L1202" s="37"/>
    </row>
    <row r="1203" spans="2:12" x14ac:dyDescent="0.25">
      <c r="K1203" s="155"/>
      <c r="L1203" s="155"/>
    </row>
    <row r="1204" spans="2:12" ht="18" customHeight="1" x14ac:dyDescent="0.25">
      <c r="B1204" s="153" t="s">
        <v>10</v>
      </c>
      <c r="C1204" s="153"/>
      <c r="D1204" s="153"/>
      <c r="E1204" s="153"/>
      <c r="F1204" s="153"/>
      <c r="G1204" s="153"/>
      <c r="H1204" s="153"/>
      <c r="I1204" s="153"/>
      <c r="J1204" s="153"/>
      <c r="K1204" s="153"/>
      <c r="L1204" s="153"/>
    </row>
    <row r="1205" spans="2:12" x14ac:dyDescent="0.25">
      <c r="B1205" s="88"/>
      <c r="C1205" s="88"/>
      <c r="D1205" s="88"/>
      <c r="E1205" s="88"/>
      <c r="F1205" s="88"/>
      <c r="G1205" s="88"/>
      <c r="H1205" s="88"/>
      <c r="I1205" s="57"/>
      <c r="J1205" s="57"/>
      <c r="K1205" s="57"/>
      <c r="L1205" s="37"/>
    </row>
    <row r="1206" spans="2:12" ht="25.5" x14ac:dyDescent="0.25">
      <c r="B1206" s="89"/>
      <c r="C1206" s="89"/>
      <c r="D1206" s="89"/>
      <c r="E1206" s="89"/>
      <c r="F1206" s="89"/>
      <c r="G1206" s="89"/>
      <c r="H1206" s="90"/>
      <c r="I1206" s="58" t="s">
        <v>13</v>
      </c>
      <c r="J1206" s="157" t="s">
        <v>2</v>
      </c>
      <c r="K1206" s="157"/>
      <c r="L1206" s="157"/>
    </row>
    <row r="1207" spans="2:12" ht="20.100000000000001" customHeight="1" x14ac:dyDescent="0.25">
      <c r="B1207" s="152" t="s">
        <v>1207</v>
      </c>
      <c r="C1207" s="152"/>
      <c r="D1207" s="152"/>
      <c r="E1207" s="152"/>
      <c r="F1207" s="152"/>
      <c r="G1207" s="152"/>
      <c r="H1207" s="152"/>
      <c r="I1207" s="82">
        <f>I1201</f>
        <v>0</v>
      </c>
      <c r="J1207" s="158" t="s">
        <v>179</v>
      </c>
      <c r="K1207" s="158"/>
      <c r="L1207" s="158"/>
    </row>
    <row r="1208" spans="2:12" ht="20.100000000000001" customHeight="1" thickBot="1" x14ac:dyDescent="0.3">
      <c r="B1208" s="161" t="s">
        <v>197</v>
      </c>
      <c r="C1208" s="161"/>
      <c r="D1208" s="161"/>
      <c r="E1208" s="161"/>
      <c r="F1208" s="161"/>
      <c r="G1208" s="161"/>
      <c r="H1208" s="161"/>
      <c r="I1208" s="91">
        <f>I1155</f>
        <v>0</v>
      </c>
      <c r="J1208" s="151"/>
      <c r="K1208" s="151"/>
      <c r="L1208" s="151"/>
    </row>
    <row r="1209" spans="2:12" ht="20.100000000000001" customHeight="1" thickTop="1" thickBot="1" x14ac:dyDescent="0.3">
      <c r="B1209" s="156" t="s">
        <v>14</v>
      </c>
      <c r="C1209" s="156"/>
      <c r="D1209" s="156"/>
      <c r="E1209" s="156"/>
      <c r="F1209" s="156"/>
      <c r="G1209" s="156"/>
      <c r="H1209" s="130"/>
      <c r="I1209" s="126">
        <f>ROUND(I1207-I1208,2)</f>
        <v>0</v>
      </c>
      <c r="J1209" s="151"/>
      <c r="K1209" s="151"/>
      <c r="L1209" s="151"/>
    </row>
    <row r="1210" spans="2:12" ht="20.100000000000001" customHeight="1" thickTop="1" thickBot="1" x14ac:dyDescent="0.3">
      <c r="B1210" s="159" t="str">
        <f>IF(I1209=0,"","Por favor, tenga en cuenta las notas aclaratorias expresadas en la derecha")</f>
        <v/>
      </c>
      <c r="C1210" s="159"/>
      <c r="D1210" s="159"/>
      <c r="E1210" s="159"/>
      <c r="F1210" s="159"/>
      <c r="G1210" s="159"/>
      <c r="H1210" s="160"/>
      <c r="I1210" s="126"/>
      <c r="J1210" s="151"/>
      <c r="K1210" s="151"/>
      <c r="L1210" s="151"/>
    </row>
    <row r="1211" spans="2:12" ht="13.5" thickTop="1" x14ac:dyDescent="0.25">
      <c r="B1211" s="93"/>
      <c r="C1211" s="93"/>
      <c r="D1211" s="93"/>
      <c r="E1211" s="93"/>
      <c r="F1211" s="93"/>
      <c r="G1211" s="93"/>
      <c r="H1211" s="93"/>
      <c r="I1211" s="93"/>
      <c r="J1211" s="93"/>
      <c r="K1211" s="93"/>
      <c r="L1211" s="93"/>
    </row>
    <row r="1212" spans="2:12" x14ac:dyDescent="0.25">
      <c r="B1212" s="92"/>
      <c r="C1212" s="92"/>
      <c r="D1212" s="92"/>
      <c r="E1212" s="92"/>
      <c r="F1212" s="92"/>
      <c r="G1212" s="92"/>
      <c r="H1212" s="92"/>
      <c r="I1212" s="92"/>
      <c r="J1212" s="92"/>
      <c r="K1212" s="92"/>
      <c r="L1212" s="92"/>
    </row>
    <row r="1213" spans="2:12" ht="74.25" customHeight="1" x14ac:dyDescent="0.25">
      <c r="B1213" s="32" t="s">
        <v>18</v>
      </c>
      <c r="C1213" s="217" t="s">
        <v>191</v>
      </c>
      <c r="D1213" s="218"/>
      <c r="E1213" s="218"/>
      <c r="F1213" s="218"/>
      <c r="G1213" s="218"/>
      <c r="H1213" s="218"/>
      <c r="I1213" s="218"/>
      <c r="J1213" s="218"/>
      <c r="K1213" s="218"/>
      <c r="L1213" s="218"/>
    </row>
  </sheetData>
  <sheetProtection algorithmName="SHA-512" hashValue="+8Jgn+Fs7PAumFNRjFY3ushp/s0t/7CpF1dnf+qzkAcOsivz/LXvxqsgbWmmPRqiSCF57BGsKiUoQz0sITyOqw==" saltValue="HDedy505rTVR2L+aYjOZCw==" spinCount="100000" sheet="1" objects="1" scenarios="1" formatRows="0"/>
  <mergeCells count="1337">
    <mergeCell ref="L1099:L1105"/>
    <mergeCell ref="B1183:D1183"/>
    <mergeCell ref="C1142:F1142"/>
    <mergeCell ref="G1142:H1142"/>
    <mergeCell ref="L322:L323"/>
    <mergeCell ref="J815:J869"/>
    <mergeCell ref="L866:L869"/>
    <mergeCell ref="L52:L53"/>
    <mergeCell ref="B1163:H1163"/>
    <mergeCell ref="L214:L219"/>
    <mergeCell ref="B1188:H1188"/>
    <mergeCell ref="B1189:H1189"/>
    <mergeCell ref="B1190:H1190"/>
    <mergeCell ref="J1191:L1192"/>
    <mergeCell ref="J1143:K1143"/>
    <mergeCell ref="J1144:K1144"/>
    <mergeCell ref="J1145:K1145"/>
    <mergeCell ref="J1146:K1146"/>
    <mergeCell ref="J1147:K1147"/>
    <mergeCell ref="J1148:K1148"/>
    <mergeCell ref="J1149:K1149"/>
    <mergeCell ref="J1150:K1150"/>
    <mergeCell ref="B1192:H1192"/>
    <mergeCell ref="B1191:H1191"/>
    <mergeCell ref="B1180:D1180"/>
    <mergeCell ref="E1180:F1180"/>
    <mergeCell ref="G1180:H1180"/>
    <mergeCell ref="B1181:D1181"/>
    <mergeCell ref="E1181:F1181"/>
    <mergeCell ref="G1181:H1181"/>
    <mergeCell ref="B1182:D1182"/>
    <mergeCell ref="E1182:F1182"/>
    <mergeCell ref="G1182:H1182"/>
    <mergeCell ref="J1120:K1120"/>
    <mergeCell ref="J1121:K1121"/>
    <mergeCell ref="E1183:F1183"/>
    <mergeCell ref="G1183:H1183"/>
    <mergeCell ref="B1184:D1184"/>
    <mergeCell ref="E1184:F1184"/>
    <mergeCell ref="G1184:H1184"/>
    <mergeCell ref="J1126:K1126"/>
    <mergeCell ref="J1127:K1127"/>
    <mergeCell ref="J1128:K1128"/>
    <mergeCell ref="J1129:K1129"/>
    <mergeCell ref="J1130:K1130"/>
    <mergeCell ref="J1131:K1131"/>
    <mergeCell ref="J1132:K1132"/>
    <mergeCell ref="J1133:K1133"/>
    <mergeCell ref="J1134:K1134"/>
    <mergeCell ref="J1135:K1135"/>
    <mergeCell ref="J1136:K1136"/>
    <mergeCell ref="J1137:K1137"/>
    <mergeCell ref="J1138:K1138"/>
    <mergeCell ref="J1139:K1139"/>
    <mergeCell ref="J1140:K1140"/>
    <mergeCell ref="J1141:K1141"/>
    <mergeCell ref="J1142:K1142"/>
    <mergeCell ref="C1147:F1147"/>
    <mergeCell ref="G1147:H1147"/>
    <mergeCell ref="C1148:F1148"/>
    <mergeCell ref="G1148:H1148"/>
    <mergeCell ref="C1140:F1140"/>
    <mergeCell ref="G1140:H1140"/>
    <mergeCell ref="C1141:F1141"/>
    <mergeCell ref="G1141:H1141"/>
    <mergeCell ref="C1137:F1137"/>
    <mergeCell ref="G1137:H1137"/>
    <mergeCell ref="C1143:F1143"/>
    <mergeCell ref="G1143:H1143"/>
    <mergeCell ref="C1144:F1144"/>
    <mergeCell ref="G1144:H1144"/>
    <mergeCell ref="C1145:F1145"/>
    <mergeCell ref="G1145:H1145"/>
    <mergeCell ref="C1146:F1146"/>
    <mergeCell ref="G1146:H1146"/>
    <mergeCell ref="C1149:F1149"/>
    <mergeCell ref="G1149:H1149"/>
    <mergeCell ref="C1150:F1150"/>
    <mergeCell ref="G1150:H1150"/>
    <mergeCell ref="J1102:K1102"/>
    <mergeCell ref="J1103:K1103"/>
    <mergeCell ref="J1104:K1104"/>
    <mergeCell ref="J1105:K1105"/>
    <mergeCell ref="J1106:K1106"/>
    <mergeCell ref="J1107:K1107"/>
    <mergeCell ref="J1108:K1108"/>
    <mergeCell ref="J1109:K1109"/>
    <mergeCell ref="J1110:K1110"/>
    <mergeCell ref="J1111:K1111"/>
    <mergeCell ref="J1112:K1112"/>
    <mergeCell ref="J1113:K1113"/>
    <mergeCell ref="J1114:K1114"/>
    <mergeCell ref="J1115:K1115"/>
    <mergeCell ref="J1116:K1116"/>
    <mergeCell ref="J1117:K1117"/>
    <mergeCell ref="J1118:K1118"/>
    <mergeCell ref="J1119:K1119"/>
    <mergeCell ref="C1125:F1125"/>
    <mergeCell ref="G1125:H1125"/>
    <mergeCell ref="C1126:F1126"/>
    <mergeCell ref="G1126:H1126"/>
    <mergeCell ref="C1127:F1127"/>
    <mergeCell ref="G1127:H1127"/>
    <mergeCell ref="C1128:F1128"/>
    <mergeCell ref="G1128:H1128"/>
    <mergeCell ref="J1122:K1122"/>
    <mergeCell ref="J1123:K1123"/>
    <mergeCell ref="J1124:K1124"/>
    <mergeCell ref="J1125:K1125"/>
    <mergeCell ref="C1138:F1138"/>
    <mergeCell ref="G1138:H1138"/>
    <mergeCell ref="C1139:F1139"/>
    <mergeCell ref="G1139:H1139"/>
    <mergeCell ref="C1129:F1129"/>
    <mergeCell ref="G1129:H1129"/>
    <mergeCell ref="C1130:F1130"/>
    <mergeCell ref="G1130:H1130"/>
    <mergeCell ref="C1131:F1131"/>
    <mergeCell ref="G1131:H1131"/>
    <mergeCell ref="C1132:F1132"/>
    <mergeCell ref="G1132:H1132"/>
    <mergeCell ref="C1133:F1133"/>
    <mergeCell ref="G1133:H1133"/>
    <mergeCell ref="C1134:F1134"/>
    <mergeCell ref="G1134:H1134"/>
    <mergeCell ref="C1135:F1135"/>
    <mergeCell ref="G1135:H1135"/>
    <mergeCell ref="C1136:F1136"/>
    <mergeCell ref="G1136:H1136"/>
    <mergeCell ref="C1116:F1116"/>
    <mergeCell ref="G1116:H1116"/>
    <mergeCell ref="C1117:F1117"/>
    <mergeCell ref="G1117:H1117"/>
    <mergeCell ref="C1118:F1118"/>
    <mergeCell ref="G1118:H1118"/>
    <mergeCell ref="C1119:F1119"/>
    <mergeCell ref="G1119:H1119"/>
    <mergeCell ref="C1120:F1120"/>
    <mergeCell ref="G1120:H1120"/>
    <mergeCell ref="C1121:F1121"/>
    <mergeCell ref="G1121:H1121"/>
    <mergeCell ref="C1122:F1122"/>
    <mergeCell ref="G1122:H1122"/>
    <mergeCell ref="C1123:F1123"/>
    <mergeCell ref="G1123:H1123"/>
    <mergeCell ref="C1124:F1124"/>
    <mergeCell ref="G1124:H1124"/>
    <mergeCell ref="C208:H208"/>
    <mergeCell ref="C209:H209"/>
    <mergeCell ref="C210:H210"/>
    <mergeCell ref="C211:H211"/>
    <mergeCell ref="B212:H212"/>
    <mergeCell ref="C242:H242"/>
    <mergeCell ref="C243:H243"/>
    <mergeCell ref="C244:H244"/>
    <mergeCell ref="C245:H245"/>
    <mergeCell ref="C228:H228"/>
    <mergeCell ref="C229:H229"/>
    <mergeCell ref="C230:H230"/>
    <mergeCell ref="C231:H231"/>
    <mergeCell ref="G1111:H1111"/>
    <mergeCell ref="C1112:F1112"/>
    <mergeCell ref="G1112:H1112"/>
    <mergeCell ref="C1113:F1113"/>
    <mergeCell ref="G1113:H1113"/>
    <mergeCell ref="C232:H232"/>
    <mergeCell ref="C233:H233"/>
    <mergeCell ref="C234:H234"/>
    <mergeCell ref="C235:H235"/>
    <mergeCell ref="C236:H236"/>
    <mergeCell ref="C219:H219"/>
    <mergeCell ref="C220:H220"/>
    <mergeCell ref="C221:H221"/>
    <mergeCell ref="C222:H222"/>
    <mergeCell ref="C223:H223"/>
    <mergeCell ref="C224:H224"/>
    <mergeCell ref="C225:H225"/>
    <mergeCell ref="C226:H226"/>
    <mergeCell ref="C227:H227"/>
    <mergeCell ref="C80:H80"/>
    <mergeCell ref="C84:H84"/>
    <mergeCell ref="C85:H85"/>
    <mergeCell ref="C86:H86"/>
    <mergeCell ref="C87:H87"/>
    <mergeCell ref="C88:H88"/>
    <mergeCell ref="C89:H89"/>
    <mergeCell ref="C90:H90"/>
    <mergeCell ref="C91:H91"/>
    <mergeCell ref="C92:H92"/>
    <mergeCell ref="G1100:H1100"/>
    <mergeCell ref="C1100:F1100"/>
    <mergeCell ref="G1101:H1101"/>
    <mergeCell ref="C1101:F1101"/>
    <mergeCell ref="C1102:F1102"/>
    <mergeCell ref="G1102:H1102"/>
    <mergeCell ref="B104:K104"/>
    <mergeCell ref="C106:H106"/>
    <mergeCell ref="C107:H107"/>
    <mergeCell ref="C108:H108"/>
    <mergeCell ref="C109:H109"/>
    <mergeCell ref="C110:H110"/>
    <mergeCell ref="C111:H111"/>
    <mergeCell ref="C112:H112"/>
    <mergeCell ref="C113:H113"/>
    <mergeCell ref="C114:H114"/>
    <mergeCell ref="C115:H115"/>
    <mergeCell ref="C116:H116"/>
    <mergeCell ref="C117:H117"/>
    <mergeCell ref="C118:H118"/>
    <mergeCell ref="C119:H119"/>
    <mergeCell ref="C120:H120"/>
    <mergeCell ref="L44:L46"/>
    <mergeCell ref="J45:J46"/>
    <mergeCell ref="J1165:L1165"/>
    <mergeCell ref="J1166:L1166"/>
    <mergeCell ref="K157:K158"/>
    <mergeCell ref="L157:L158"/>
    <mergeCell ref="B50:K50"/>
    <mergeCell ref="C51:H51"/>
    <mergeCell ref="C53:H53"/>
    <mergeCell ref="C52:H52"/>
    <mergeCell ref="C54:H54"/>
    <mergeCell ref="C93:H93"/>
    <mergeCell ref="C94:H94"/>
    <mergeCell ref="C58:H58"/>
    <mergeCell ref="C59:H59"/>
    <mergeCell ref="C60:H60"/>
    <mergeCell ref="C61:H61"/>
    <mergeCell ref="C62:H62"/>
    <mergeCell ref="C63:H63"/>
    <mergeCell ref="C64:H64"/>
    <mergeCell ref="C65:H65"/>
    <mergeCell ref="C66:H66"/>
    <mergeCell ref="C67:H67"/>
    <mergeCell ref="C68:H68"/>
    <mergeCell ref="C69:H69"/>
    <mergeCell ref="C70:H70"/>
    <mergeCell ref="I157:I158"/>
    <mergeCell ref="J157:J158"/>
    <mergeCell ref="B102:H102"/>
    <mergeCell ref="C71:H71"/>
    <mergeCell ref="C72:H72"/>
    <mergeCell ref="C81:H81"/>
    <mergeCell ref="C57:H57"/>
    <mergeCell ref="C1213:L1213"/>
    <mergeCell ref="E1186:F1186"/>
    <mergeCell ref="B1177:D1177"/>
    <mergeCell ref="B1178:D1178"/>
    <mergeCell ref="B1179:D1179"/>
    <mergeCell ref="B1185:D1185"/>
    <mergeCell ref="B1186:D1186"/>
    <mergeCell ref="E1177:F1177"/>
    <mergeCell ref="B1168:H1168"/>
    <mergeCell ref="B1169:H1169"/>
    <mergeCell ref="G1178:H1178"/>
    <mergeCell ref="G1179:H1179"/>
    <mergeCell ref="B1176:D1176"/>
    <mergeCell ref="E1176:F1176"/>
    <mergeCell ref="J1175:L1176"/>
    <mergeCell ref="C884:H884"/>
    <mergeCell ref="C891:H891"/>
    <mergeCell ref="C892:H892"/>
    <mergeCell ref="C893:H893"/>
    <mergeCell ref="B1165:H1165"/>
    <mergeCell ref="B1166:H1166"/>
    <mergeCell ref="B1154:H1154"/>
    <mergeCell ref="C82:H82"/>
    <mergeCell ref="C83:H83"/>
    <mergeCell ref="C73:H73"/>
    <mergeCell ref="C74:H74"/>
    <mergeCell ref="C75:H75"/>
    <mergeCell ref="C76:H76"/>
    <mergeCell ref="C77:H77"/>
    <mergeCell ref="C78:H78"/>
    <mergeCell ref="C79:H79"/>
    <mergeCell ref="B2:L2"/>
    <mergeCell ref="B4:L4"/>
    <mergeCell ref="B26:L26"/>
    <mergeCell ref="B12:B13"/>
    <mergeCell ref="C12:L12"/>
    <mergeCell ref="C13:L13"/>
    <mergeCell ref="B14:B19"/>
    <mergeCell ref="D15:L15"/>
    <mergeCell ref="D16:L16"/>
    <mergeCell ref="D30:I30"/>
    <mergeCell ref="B32:C32"/>
    <mergeCell ref="B7:L9"/>
    <mergeCell ref="D18:L18"/>
    <mergeCell ref="D32:I34"/>
    <mergeCell ref="B36:I36"/>
    <mergeCell ref="B38:C38"/>
    <mergeCell ref="D38:F38"/>
    <mergeCell ref="G38:H38"/>
    <mergeCell ref="D17:L17"/>
    <mergeCell ref="D19:L19"/>
    <mergeCell ref="C20:L20"/>
    <mergeCell ref="B28:I28"/>
    <mergeCell ref="B22:L22"/>
    <mergeCell ref="J28:L28"/>
    <mergeCell ref="J32:L32"/>
    <mergeCell ref="I1195:J1195"/>
    <mergeCell ref="I1194:J1194"/>
    <mergeCell ref="G1185:H1185"/>
    <mergeCell ref="G1186:H1186"/>
    <mergeCell ref="G1176:H1176"/>
    <mergeCell ref="B1167:H1167"/>
    <mergeCell ref="B1173:H1173"/>
    <mergeCell ref="B1174:H1174"/>
    <mergeCell ref="E1178:F1178"/>
    <mergeCell ref="B1171:H1171"/>
    <mergeCell ref="B1170:H1170"/>
    <mergeCell ref="B1175:I1175"/>
    <mergeCell ref="J1177:L1177"/>
    <mergeCell ref="B1195:G1195"/>
    <mergeCell ref="B1161:L1161"/>
    <mergeCell ref="C14:L14"/>
    <mergeCell ref="B48:K48"/>
    <mergeCell ref="B46:H46"/>
    <mergeCell ref="B45:H45"/>
    <mergeCell ref="I44:I46"/>
    <mergeCell ref="B41:L41"/>
    <mergeCell ref="B44:H44"/>
    <mergeCell ref="B158:H158"/>
    <mergeCell ref="C95:H95"/>
    <mergeCell ref="C96:H96"/>
    <mergeCell ref="C97:H97"/>
    <mergeCell ref="C98:H98"/>
    <mergeCell ref="C99:H99"/>
    <mergeCell ref="C100:H100"/>
    <mergeCell ref="C101:H101"/>
    <mergeCell ref="C55:H55"/>
    <mergeCell ref="C56:H56"/>
    <mergeCell ref="L1155:L1158"/>
    <mergeCell ref="B1207:H1207"/>
    <mergeCell ref="B1187:H1187"/>
    <mergeCell ref="B1204:L1204"/>
    <mergeCell ref="E1179:F1179"/>
    <mergeCell ref="E1185:F1185"/>
    <mergeCell ref="K1203:L1203"/>
    <mergeCell ref="B157:H157"/>
    <mergeCell ref="B1197:H1198"/>
    <mergeCell ref="B1200:H1201"/>
    <mergeCell ref="C165:H165"/>
    <mergeCell ref="C166:H166"/>
    <mergeCell ref="C167:H167"/>
    <mergeCell ref="C168:H168"/>
    <mergeCell ref="C169:H169"/>
    <mergeCell ref="C170:H170"/>
    <mergeCell ref="J1206:L1206"/>
    <mergeCell ref="J1207:L1210"/>
    <mergeCell ref="I1209:I1210"/>
    <mergeCell ref="B1210:H1210"/>
    <mergeCell ref="B1209:H1209"/>
    <mergeCell ref="B1208:H1208"/>
    <mergeCell ref="C882:H882"/>
    <mergeCell ref="C883:H883"/>
    <mergeCell ref="C886:H886"/>
    <mergeCell ref="C888:H888"/>
    <mergeCell ref="B1155:H1155"/>
    <mergeCell ref="K1185:L1185"/>
    <mergeCell ref="K1186:L1186"/>
    <mergeCell ref="G1177:H1177"/>
    <mergeCell ref="C207:H207"/>
    <mergeCell ref="K1195:L1195"/>
    <mergeCell ref="C121:H121"/>
    <mergeCell ref="C122:H122"/>
    <mergeCell ref="C123:H123"/>
    <mergeCell ref="C124:H124"/>
    <mergeCell ref="C125:H125"/>
    <mergeCell ref="C126:H126"/>
    <mergeCell ref="C154:H154"/>
    <mergeCell ref="C155:H155"/>
    <mergeCell ref="B156:H156"/>
    <mergeCell ref="C105:H105"/>
    <mergeCell ref="B160:K160"/>
    <mergeCell ref="C161:H161"/>
    <mergeCell ref="C162:H162"/>
    <mergeCell ref="C163:H163"/>
    <mergeCell ref="C164:H164"/>
    <mergeCell ref="C145:H145"/>
    <mergeCell ref="C146:H146"/>
    <mergeCell ref="C147:H147"/>
    <mergeCell ref="C148:H148"/>
    <mergeCell ref="C149:H149"/>
    <mergeCell ref="C150:H150"/>
    <mergeCell ref="C151:H151"/>
    <mergeCell ref="C152:H152"/>
    <mergeCell ref="C153:H153"/>
    <mergeCell ref="C136:H136"/>
    <mergeCell ref="C137:H137"/>
    <mergeCell ref="C138:H138"/>
    <mergeCell ref="C139:H139"/>
    <mergeCell ref="C140:H140"/>
    <mergeCell ref="C141:H141"/>
    <mergeCell ref="C142:H142"/>
    <mergeCell ref="C127:H127"/>
    <mergeCell ref="C128:H128"/>
    <mergeCell ref="C129:H129"/>
    <mergeCell ref="C130:H130"/>
    <mergeCell ref="C131:H131"/>
    <mergeCell ref="C196:H196"/>
    <mergeCell ref="C197:H197"/>
    <mergeCell ref="C180:H180"/>
    <mergeCell ref="C181:H181"/>
    <mergeCell ref="C182:H182"/>
    <mergeCell ref="C183:H183"/>
    <mergeCell ref="C184:H184"/>
    <mergeCell ref="C185:H185"/>
    <mergeCell ref="C186:H186"/>
    <mergeCell ref="C187:H187"/>
    <mergeCell ref="C188:H188"/>
    <mergeCell ref="C171:H171"/>
    <mergeCell ref="C172:H172"/>
    <mergeCell ref="C173:H173"/>
    <mergeCell ref="C174:H174"/>
    <mergeCell ref="C175:H175"/>
    <mergeCell ref="C176:H176"/>
    <mergeCell ref="C177:H177"/>
    <mergeCell ref="C178:H178"/>
    <mergeCell ref="C179:H179"/>
    <mergeCell ref="C132:H132"/>
    <mergeCell ref="C133:H133"/>
    <mergeCell ref="C134:H134"/>
    <mergeCell ref="C135:H135"/>
    <mergeCell ref="C143:H143"/>
    <mergeCell ref="C144:H144"/>
    <mergeCell ref="L160:L164"/>
    <mergeCell ref="C198:H198"/>
    <mergeCell ref="C199:H199"/>
    <mergeCell ref="C200:H200"/>
    <mergeCell ref="C201:H201"/>
    <mergeCell ref="C202:H202"/>
    <mergeCell ref="C203:H203"/>
    <mergeCell ref="C204:H204"/>
    <mergeCell ref="C205:H205"/>
    <mergeCell ref="C206:H206"/>
    <mergeCell ref="C189:H189"/>
    <mergeCell ref="C190:H190"/>
    <mergeCell ref="C191:H191"/>
    <mergeCell ref="C192:H192"/>
    <mergeCell ref="C193:H193"/>
    <mergeCell ref="C194:H194"/>
    <mergeCell ref="C195:H195"/>
    <mergeCell ref="C264:H264"/>
    <mergeCell ref="C265:H265"/>
    <mergeCell ref="B214:K214"/>
    <mergeCell ref="C215:H215"/>
    <mergeCell ref="C216:H216"/>
    <mergeCell ref="C217:H217"/>
    <mergeCell ref="C218:H218"/>
    <mergeCell ref="C237:H237"/>
    <mergeCell ref="C238:H238"/>
    <mergeCell ref="C239:H239"/>
    <mergeCell ref="C240:H240"/>
    <mergeCell ref="C241:H241"/>
    <mergeCell ref="B266:H266"/>
    <mergeCell ref="C255:H255"/>
    <mergeCell ref="C256:H256"/>
    <mergeCell ref="C257:H257"/>
    <mergeCell ref="C258:H258"/>
    <mergeCell ref="C259:H259"/>
    <mergeCell ref="C260:H260"/>
    <mergeCell ref="C261:H261"/>
    <mergeCell ref="C262:H262"/>
    <mergeCell ref="C263:H263"/>
    <mergeCell ref="C246:H246"/>
    <mergeCell ref="C247:H247"/>
    <mergeCell ref="C248:H248"/>
    <mergeCell ref="C249:H249"/>
    <mergeCell ref="C250:H250"/>
    <mergeCell ref="C251:H251"/>
    <mergeCell ref="C252:H252"/>
    <mergeCell ref="C253:H253"/>
    <mergeCell ref="C254:H254"/>
    <mergeCell ref="C276:H276"/>
    <mergeCell ref="C277:H277"/>
    <mergeCell ref="C278:H278"/>
    <mergeCell ref="C279:H279"/>
    <mergeCell ref="C280:H280"/>
    <mergeCell ref="C281:H281"/>
    <mergeCell ref="C282:H282"/>
    <mergeCell ref="C283:H283"/>
    <mergeCell ref="C284:H284"/>
    <mergeCell ref="B268:K268"/>
    <mergeCell ref="C269:H269"/>
    <mergeCell ref="C270:H270"/>
    <mergeCell ref="C271:H271"/>
    <mergeCell ref="C272:H272"/>
    <mergeCell ref="C273:H273"/>
    <mergeCell ref="C274:H274"/>
    <mergeCell ref="C275:H275"/>
    <mergeCell ref="C294:H294"/>
    <mergeCell ref="C295:H295"/>
    <mergeCell ref="C296:H296"/>
    <mergeCell ref="C297:H297"/>
    <mergeCell ref="C298:H298"/>
    <mergeCell ref="C299:H299"/>
    <mergeCell ref="C300:H300"/>
    <mergeCell ref="C301:H301"/>
    <mergeCell ref="C302:H302"/>
    <mergeCell ref="C285:H285"/>
    <mergeCell ref="C286:H286"/>
    <mergeCell ref="C287:H287"/>
    <mergeCell ref="C288:H288"/>
    <mergeCell ref="C289:H289"/>
    <mergeCell ref="C290:H290"/>
    <mergeCell ref="C291:H291"/>
    <mergeCell ref="C292:H292"/>
    <mergeCell ref="C293:H293"/>
    <mergeCell ref="C312:H312"/>
    <mergeCell ref="C313:H313"/>
    <mergeCell ref="C314:H314"/>
    <mergeCell ref="C315:H315"/>
    <mergeCell ref="C316:H316"/>
    <mergeCell ref="C317:H317"/>
    <mergeCell ref="C318:H318"/>
    <mergeCell ref="C319:H319"/>
    <mergeCell ref="B320:H320"/>
    <mergeCell ref="C303:H303"/>
    <mergeCell ref="C304:H304"/>
    <mergeCell ref="C305:H305"/>
    <mergeCell ref="C306:H306"/>
    <mergeCell ref="C307:H307"/>
    <mergeCell ref="C308:H308"/>
    <mergeCell ref="C309:H309"/>
    <mergeCell ref="C310:H310"/>
    <mergeCell ref="C311:H311"/>
    <mergeCell ref="B322:K322"/>
    <mergeCell ref="B379:K379"/>
    <mergeCell ref="C380:H380"/>
    <mergeCell ref="C381:H381"/>
    <mergeCell ref="C382:H382"/>
    <mergeCell ref="C383:H383"/>
    <mergeCell ref="C384:H384"/>
    <mergeCell ref="C385:H385"/>
    <mergeCell ref="C386:H386"/>
    <mergeCell ref="C331:H331"/>
    <mergeCell ref="C332:H332"/>
    <mergeCell ref="C333:H333"/>
    <mergeCell ref="C334:H334"/>
    <mergeCell ref="C335:H335"/>
    <mergeCell ref="C336:H336"/>
    <mergeCell ref="C337:H337"/>
    <mergeCell ref="C338:H338"/>
    <mergeCell ref="C339:H339"/>
    <mergeCell ref="B323:K323"/>
    <mergeCell ref="C324:H324"/>
    <mergeCell ref="C325:H325"/>
    <mergeCell ref="C326:H326"/>
    <mergeCell ref="C327:H327"/>
    <mergeCell ref="C328:H328"/>
    <mergeCell ref="C329:H329"/>
    <mergeCell ref="C330:H330"/>
    <mergeCell ref="C340:H340"/>
    <mergeCell ref="C341:H341"/>
    <mergeCell ref="C342:H342"/>
    <mergeCell ref="C343:H343"/>
    <mergeCell ref="C344:H344"/>
    <mergeCell ref="C345:H345"/>
    <mergeCell ref="C415:H415"/>
    <mergeCell ref="C416:H416"/>
    <mergeCell ref="C417:H417"/>
    <mergeCell ref="C418:H418"/>
    <mergeCell ref="C349:H349"/>
    <mergeCell ref="C350:H350"/>
    <mergeCell ref="C351:H351"/>
    <mergeCell ref="C352:H352"/>
    <mergeCell ref="C353:H353"/>
    <mergeCell ref="C354:H354"/>
    <mergeCell ref="C355:H355"/>
    <mergeCell ref="C356:H356"/>
    <mergeCell ref="C357:H357"/>
    <mergeCell ref="C397:H397"/>
    <mergeCell ref="C398:H398"/>
    <mergeCell ref="C399:H399"/>
    <mergeCell ref="C400:H400"/>
    <mergeCell ref="C401:H401"/>
    <mergeCell ref="C402:H402"/>
    <mergeCell ref="C403:H403"/>
    <mergeCell ref="C404:H404"/>
    <mergeCell ref="C387:H387"/>
    <mergeCell ref="C388:H388"/>
    <mergeCell ref="C389:H389"/>
    <mergeCell ref="C390:H390"/>
    <mergeCell ref="C391:H391"/>
    <mergeCell ref="C392:H392"/>
    <mergeCell ref="C393:H393"/>
    <mergeCell ref="C394:H394"/>
    <mergeCell ref="C395:H395"/>
    <mergeCell ref="B376:H376"/>
    <mergeCell ref="C346:H346"/>
    <mergeCell ref="C347:H347"/>
    <mergeCell ref="C348:H348"/>
    <mergeCell ref="C367:H367"/>
    <mergeCell ref="C368:H368"/>
    <mergeCell ref="C369:H369"/>
    <mergeCell ref="C370:H370"/>
    <mergeCell ref="C371:H371"/>
    <mergeCell ref="C372:H372"/>
    <mergeCell ref="C373:H373"/>
    <mergeCell ref="C374:H374"/>
    <mergeCell ref="B375:H375"/>
    <mergeCell ref="C358:H358"/>
    <mergeCell ref="C359:H359"/>
    <mergeCell ref="C360:H360"/>
    <mergeCell ref="C361:H361"/>
    <mergeCell ref="C362:H362"/>
    <mergeCell ref="C363:H363"/>
    <mergeCell ref="C364:H364"/>
    <mergeCell ref="C365:H365"/>
    <mergeCell ref="C366:H366"/>
    <mergeCell ref="I376:I377"/>
    <mergeCell ref="J376:J377"/>
    <mergeCell ref="K376:K377"/>
    <mergeCell ref="L376:L377"/>
    <mergeCell ref="B377:H377"/>
    <mergeCell ref="B433:H433"/>
    <mergeCell ref="B435:K435"/>
    <mergeCell ref="C436:H436"/>
    <mergeCell ref="C419:H419"/>
    <mergeCell ref="C420:H420"/>
    <mergeCell ref="C421:H421"/>
    <mergeCell ref="C422:H422"/>
    <mergeCell ref="C405:H405"/>
    <mergeCell ref="C406:H406"/>
    <mergeCell ref="C407:H407"/>
    <mergeCell ref="C408:H408"/>
    <mergeCell ref="C409:H409"/>
    <mergeCell ref="C410:H410"/>
    <mergeCell ref="C411:H411"/>
    <mergeCell ref="C412:H412"/>
    <mergeCell ref="C413:H413"/>
    <mergeCell ref="C396:H396"/>
    <mergeCell ref="C423:H423"/>
    <mergeCell ref="C424:H424"/>
    <mergeCell ref="C425:H425"/>
    <mergeCell ref="C426:H426"/>
    <mergeCell ref="C427:H427"/>
    <mergeCell ref="C428:H428"/>
    <mergeCell ref="C429:H429"/>
    <mergeCell ref="C430:H430"/>
    <mergeCell ref="B431:H431"/>
    <mergeCell ref="C414:H414"/>
    <mergeCell ref="C446:H446"/>
    <mergeCell ref="C447:H447"/>
    <mergeCell ref="C448:H448"/>
    <mergeCell ref="C449:H449"/>
    <mergeCell ref="C450:H450"/>
    <mergeCell ref="C451:H451"/>
    <mergeCell ref="C452:H452"/>
    <mergeCell ref="C453:H453"/>
    <mergeCell ref="C454:H454"/>
    <mergeCell ref="C437:H437"/>
    <mergeCell ref="C438:H438"/>
    <mergeCell ref="C439:H439"/>
    <mergeCell ref="C440:H440"/>
    <mergeCell ref="C441:H441"/>
    <mergeCell ref="C442:H442"/>
    <mergeCell ref="C443:H443"/>
    <mergeCell ref="C444:H444"/>
    <mergeCell ref="C445:H445"/>
    <mergeCell ref="C464:H464"/>
    <mergeCell ref="C465:H465"/>
    <mergeCell ref="C466:H466"/>
    <mergeCell ref="C467:H467"/>
    <mergeCell ref="C468:H468"/>
    <mergeCell ref="C469:H469"/>
    <mergeCell ref="C470:H470"/>
    <mergeCell ref="C471:H471"/>
    <mergeCell ref="C472:H472"/>
    <mergeCell ref="C455:H455"/>
    <mergeCell ref="C456:H456"/>
    <mergeCell ref="C457:H457"/>
    <mergeCell ref="C458:H458"/>
    <mergeCell ref="C459:H459"/>
    <mergeCell ref="C460:H460"/>
    <mergeCell ref="C461:H461"/>
    <mergeCell ref="C462:H462"/>
    <mergeCell ref="C463:H463"/>
    <mergeCell ref="C482:H482"/>
    <mergeCell ref="C483:H483"/>
    <mergeCell ref="C484:H484"/>
    <mergeCell ref="C485:H485"/>
    <mergeCell ref="C486:H486"/>
    <mergeCell ref="B487:H487"/>
    <mergeCell ref="B489:K489"/>
    <mergeCell ref="C490:H490"/>
    <mergeCell ref="C491:H491"/>
    <mergeCell ref="C473:H473"/>
    <mergeCell ref="C474:H474"/>
    <mergeCell ref="C475:H475"/>
    <mergeCell ref="C476:H476"/>
    <mergeCell ref="C477:H477"/>
    <mergeCell ref="C478:H478"/>
    <mergeCell ref="C479:H479"/>
    <mergeCell ref="C480:H480"/>
    <mergeCell ref="C481:H481"/>
    <mergeCell ref="C501:H501"/>
    <mergeCell ref="C502:H502"/>
    <mergeCell ref="C503:H503"/>
    <mergeCell ref="C504:H504"/>
    <mergeCell ref="C505:H505"/>
    <mergeCell ref="C506:H506"/>
    <mergeCell ref="C507:H507"/>
    <mergeCell ref="C508:H508"/>
    <mergeCell ref="C509:H509"/>
    <mergeCell ref="C492:H492"/>
    <mergeCell ref="C493:H493"/>
    <mergeCell ref="C494:H494"/>
    <mergeCell ref="C495:H495"/>
    <mergeCell ref="C496:H496"/>
    <mergeCell ref="C497:H497"/>
    <mergeCell ref="C498:H498"/>
    <mergeCell ref="C499:H499"/>
    <mergeCell ref="C500:H500"/>
    <mergeCell ref="C519:H519"/>
    <mergeCell ref="C520:H520"/>
    <mergeCell ref="C521:H521"/>
    <mergeCell ref="C522:H522"/>
    <mergeCell ref="C523:H523"/>
    <mergeCell ref="C524:H524"/>
    <mergeCell ref="C525:H525"/>
    <mergeCell ref="C526:H526"/>
    <mergeCell ref="C527:H527"/>
    <mergeCell ref="C510:H510"/>
    <mergeCell ref="C511:H511"/>
    <mergeCell ref="C512:H512"/>
    <mergeCell ref="C513:H513"/>
    <mergeCell ref="C514:H514"/>
    <mergeCell ref="C515:H515"/>
    <mergeCell ref="C516:H516"/>
    <mergeCell ref="C517:H517"/>
    <mergeCell ref="C518:H518"/>
    <mergeCell ref="C537:H537"/>
    <mergeCell ref="C538:H538"/>
    <mergeCell ref="C539:H539"/>
    <mergeCell ref="C540:H540"/>
    <mergeCell ref="B541:H541"/>
    <mergeCell ref="B543:K543"/>
    <mergeCell ref="C544:H544"/>
    <mergeCell ref="C545:H545"/>
    <mergeCell ref="C546:H546"/>
    <mergeCell ref="C528:H528"/>
    <mergeCell ref="C529:H529"/>
    <mergeCell ref="C530:H530"/>
    <mergeCell ref="C531:H531"/>
    <mergeCell ref="C532:H532"/>
    <mergeCell ref="C533:H533"/>
    <mergeCell ref="C534:H534"/>
    <mergeCell ref="C535:H535"/>
    <mergeCell ref="C536:H536"/>
    <mergeCell ref="C556:H556"/>
    <mergeCell ref="C557:H557"/>
    <mergeCell ref="C558:H558"/>
    <mergeCell ref="C559:H559"/>
    <mergeCell ref="C560:H560"/>
    <mergeCell ref="C561:H561"/>
    <mergeCell ref="C562:H562"/>
    <mergeCell ref="C563:H563"/>
    <mergeCell ref="C564:H564"/>
    <mergeCell ref="C547:H547"/>
    <mergeCell ref="C548:H548"/>
    <mergeCell ref="C549:H549"/>
    <mergeCell ref="C550:H550"/>
    <mergeCell ref="C551:H551"/>
    <mergeCell ref="C552:H552"/>
    <mergeCell ref="C553:H553"/>
    <mergeCell ref="C554:H554"/>
    <mergeCell ref="C555:H555"/>
    <mergeCell ref="C574:H574"/>
    <mergeCell ref="C575:H575"/>
    <mergeCell ref="C576:H576"/>
    <mergeCell ref="C577:H577"/>
    <mergeCell ref="C578:H578"/>
    <mergeCell ref="C579:H579"/>
    <mergeCell ref="C580:H580"/>
    <mergeCell ref="C581:H581"/>
    <mergeCell ref="C582:H582"/>
    <mergeCell ref="C565:H565"/>
    <mergeCell ref="C566:H566"/>
    <mergeCell ref="C567:H567"/>
    <mergeCell ref="C568:H568"/>
    <mergeCell ref="C569:H569"/>
    <mergeCell ref="C570:H570"/>
    <mergeCell ref="C571:H571"/>
    <mergeCell ref="C572:H572"/>
    <mergeCell ref="C573:H573"/>
    <mergeCell ref="C592:H592"/>
    <mergeCell ref="C593:H593"/>
    <mergeCell ref="C594:H594"/>
    <mergeCell ref="B595:H595"/>
    <mergeCell ref="B597:K597"/>
    <mergeCell ref="C598:H598"/>
    <mergeCell ref="C599:H599"/>
    <mergeCell ref="C600:H600"/>
    <mergeCell ref="C601:H601"/>
    <mergeCell ref="C583:H583"/>
    <mergeCell ref="C584:H584"/>
    <mergeCell ref="C585:H585"/>
    <mergeCell ref="C586:H586"/>
    <mergeCell ref="C587:H587"/>
    <mergeCell ref="C588:H588"/>
    <mergeCell ref="C589:H589"/>
    <mergeCell ref="C590:H590"/>
    <mergeCell ref="C591:H591"/>
    <mergeCell ref="C611:H611"/>
    <mergeCell ref="C612:H612"/>
    <mergeCell ref="C613:H613"/>
    <mergeCell ref="C614:H614"/>
    <mergeCell ref="C615:H615"/>
    <mergeCell ref="C616:H616"/>
    <mergeCell ref="C617:H617"/>
    <mergeCell ref="C618:H618"/>
    <mergeCell ref="C619:H619"/>
    <mergeCell ref="C602:H602"/>
    <mergeCell ref="C603:H603"/>
    <mergeCell ref="C604:H604"/>
    <mergeCell ref="C605:H605"/>
    <mergeCell ref="C606:H606"/>
    <mergeCell ref="C607:H607"/>
    <mergeCell ref="C608:H608"/>
    <mergeCell ref="C609:H609"/>
    <mergeCell ref="C610:H610"/>
    <mergeCell ref="C629:H629"/>
    <mergeCell ref="C630:H630"/>
    <mergeCell ref="C631:H631"/>
    <mergeCell ref="C632:H632"/>
    <mergeCell ref="C633:H633"/>
    <mergeCell ref="C634:H634"/>
    <mergeCell ref="C635:H635"/>
    <mergeCell ref="C636:H636"/>
    <mergeCell ref="C637:H637"/>
    <mergeCell ref="C620:H620"/>
    <mergeCell ref="C621:H621"/>
    <mergeCell ref="C622:H622"/>
    <mergeCell ref="C623:H623"/>
    <mergeCell ref="C624:H624"/>
    <mergeCell ref="C625:H625"/>
    <mergeCell ref="C626:H626"/>
    <mergeCell ref="C627:H627"/>
    <mergeCell ref="C628:H628"/>
    <mergeCell ref="C647:H647"/>
    <mergeCell ref="C648:H648"/>
    <mergeCell ref="B649:H649"/>
    <mergeCell ref="B651:K651"/>
    <mergeCell ref="C652:H652"/>
    <mergeCell ref="C653:H653"/>
    <mergeCell ref="C654:H654"/>
    <mergeCell ref="C655:H655"/>
    <mergeCell ref="C656:H656"/>
    <mergeCell ref="C638:H638"/>
    <mergeCell ref="C639:H639"/>
    <mergeCell ref="C640:H640"/>
    <mergeCell ref="C641:H641"/>
    <mergeCell ref="C642:H642"/>
    <mergeCell ref="C643:H643"/>
    <mergeCell ref="C644:H644"/>
    <mergeCell ref="C645:H645"/>
    <mergeCell ref="C646:H646"/>
    <mergeCell ref="C666:H666"/>
    <mergeCell ref="C667:H667"/>
    <mergeCell ref="C668:H668"/>
    <mergeCell ref="C669:H669"/>
    <mergeCell ref="C670:H670"/>
    <mergeCell ref="C671:H671"/>
    <mergeCell ref="C672:H672"/>
    <mergeCell ref="C673:H673"/>
    <mergeCell ref="C674:H674"/>
    <mergeCell ref="C657:H657"/>
    <mergeCell ref="C658:H658"/>
    <mergeCell ref="C659:H659"/>
    <mergeCell ref="C660:H660"/>
    <mergeCell ref="C661:H661"/>
    <mergeCell ref="C662:H662"/>
    <mergeCell ref="C663:H663"/>
    <mergeCell ref="C664:H664"/>
    <mergeCell ref="C665:H665"/>
    <mergeCell ref="C684:H684"/>
    <mergeCell ref="C685:H685"/>
    <mergeCell ref="C686:H686"/>
    <mergeCell ref="C687:H687"/>
    <mergeCell ref="C688:H688"/>
    <mergeCell ref="C689:H689"/>
    <mergeCell ref="C690:H690"/>
    <mergeCell ref="C691:H691"/>
    <mergeCell ref="C692:H692"/>
    <mergeCell ref="C675:H675"/>
    <mergeCell ref="C676:H676"/>
    <mergeCell ref="C677:H677"/>
    <mergeCell ref="C678:H678"/>
    <mergeCell ref="C679:H679"/>
    <mergeCell ref="C680:H680"/>
    <mergeCell ref="C681:H681"/>
    <mergeCell ref="C682:H682"/>
    <mergeCell ref="C683:H683"/>
    <mergeCell ref="C702:H702"/>
    <mergeCell ref="B703:H703"/>
    <mergeCell ref="B705:K705"/>
    <mergeCell ref="C706:H706"/>
    <mergeCell ref="C707:H707"/>
    <mergeCell ref="C708:H708"/>
    <mergeCell ref="C709:H709"/>
    <mergeCell ref="C710:H710"/>
    <mergeCell ref="C711:H711"/>
    <mergeCell ref="C693:H693"/>
    <mergeCell ref="C694:H694"/>
    <mergeCell ref="C695:H695"/>
    <mergeCell ref="C696:H696"/>
    <mergeCell ref="C697:H697"/>
    <mergeCell ref="C698:H698"/>
    <mergeCell ref="C699:H699"/>
    <mergeCell ref="C700:H700"/>
    <mergeCell ref="C701:H701"/>
    <mergeCell ref="C721:H721"/>
    <mergeCell ref="C722:H722"/>
    <mergeCell ref="C723:H723"/>
    <mergeCell ref="C724:H724"/>
    <mergeCell ref="C725:H725"/>
    <mergeCell ref="C726:H726"/>
    <mergeCell ref="C727:H727"/>
    <mergeCell ref="C728:H728"/>
    <mergeCell ref="C729:H729"/>
    <mergeCell ref="C712:H712"/>
    <mergeCell ref="C713:H713"/>
    <mergeCell ref="C714:H714"/>
    <mergeCell ref="C715:H715"/>
    <mergeCell ref="C716:H716"/>
    <mergeCell ref="C717:H717"/>
    <mergeCell ref="C718:H718"/>
    <mergeCell ref="C719:H719"/>
    <mergeCell ref="C720:H720"/>
    <mergeCell ref="C739:H739"/>
    <mergeCell ref="C740:H740"/>
    <mergeCell ref="C741:H741"/>
    <mergeCell ref="C742:H742"/>
    <mergeCell ref="C743:H743"/>
    <mergeCell ref="C744:H744"/>
    <mergeCell ref="C745:H745"/>
    <mergeCell ref="C746:H746"/>
    <mergeCell ref="C747:H747"/>
    <mergeCell ref="C730:H730"/>
    <mergeCell ref="C731:H731"/>
    <mergeCell ref="C732:H732"/>
    <mergeCell ref="C733:H733"/>
    <mergeCell ref="C734:H734"/>
    <mergeCell ref="C735:H735"/>
    <mergeCell ref="C736:H736"/>
    <mergeCell ref="C737:H737"/>
    <mergeCell ref="C738:H738"/>
    <mergeCell ref="B757:H757"/>
    <mergeCell ref="B759:K759"/>
    <mergeCell ref="B760:K760"/>
    <mergeCell ref="C761:H761"/>
    <mergeCell ref="C762:H762"/>
    <mergeCell ref="C763:H763"/>
    <mergeCell ref="C764:H764"/>
    <mergeCell ref="C765:H765"/>
    <mergeCell ref="C748:H748"/>
    <mergeCell ref="C749:H749"/>
    <mergeCell ref="C750:H750"/>
    <mergeCell ref="C751:H751"/>
    <mergeCell ref="C752:H752"/>
    <mergeCell ref="C753:H753"/>
    <mergeCell ref="C754:H754"/>
    <mergeCell ref="C755:H755"/>
    <mergeCell ref="C756:H756"/>
    <mergeCell ref="C775:H775"/>
    <mergeCell ref="C776:H776"/>
    <mergeCell ref="C777:H777"/>
    <mergeCell ref="C778:H778"/>
    <mergeCell ref="C779:H779"/>
    <mergeCell ref="C780:H780"/>
    <mergeCell ref="C781:H781"/>
    <mergeCell ref="C782:H782"/>
    <mergeCell ref="C783:H783"/>
    <mergeCell ref="C766:H766"/>
    <mergeCell ref="C767:H767"/>
    <mergeCell ref="C768:H768"/>
    <mergeCell ref="C769:H769"/>
    <mergeCell ref="C770:H770"/>
    <mergeCell ref="C771:H771"/>
    <mergeCell ref="C772:H772"/>
    <mergeCell ref="C773:H773"/>
    <mergeCell ref="C774:H774"/>
    <mergeCell ref="C793:H793"/>
    <mergeCell ref="C794:H794"/>
    <mergeCell ref="C795:H795"/>
    <mergeCell ref="C796:H796"/>
    <mergeCell ref="C797:H797"/>
    <mergeCell ref="C798:H798"/>
    <mergeCell ref="C799:H799"/>
    <mergeCell ref="C800:H800"/>
    <mergeCell ref="C801:H801"/>
    <mergeCell ref="C784:H784"/>
    <mergeCell ref="C785:H785"/>
    <mergeCell ref="C786:H786"/>
    <mergeCell ref="C787:H787"/>
    <mergeCell ref="C788:H788"/>
    <mergeCell ref="C789:H789"/>
    <mergeCell ref="C790:H790"/>
    <mergeCell ref="C791:H791"/>
    <mergeCell ref="C792:H792"/>
    <mergeCell ref="C818:H818"/>
    <mergeCell ref="C819:H819"/>
    <mergeCell ref="C820:H820"/>
    <mergeCell ref="C821:H821"/>
    <mergeCell ref="C822:H822"/>
    <mergeCell ref="C823:H823"/>
    <mergeCell ref="C824:H824"/>
    <mergeCell ref="C825:H825"/>
    <mergeCell ref="C826:H826"/>
    <mergeCell ref="C811:H811"/>
    <mergeCell ref="B812:H812"/>
    <mergeCell ref="B814:K814"/>
    <mergeCell ref="C815:H815"/>
    <mergeCell ref="C816:H816"/>
    <mergeCell ref="C817:H817"/>
    <mergeCell ref="C802:H802"/>
    <mergeCell ref="C803:H803"/>
    <mergeCell ref="C804:H804"/>
    <mergeCell ref="C805:H805"/>
    <mergeCell ref="C806:H806"/>
    <mergeCell ref="C807:H807"/>
    <mergeCell ref="C808:H808"/>
    <mergeCell ref="C809:H809"/>
    <mergeCell ref="C810:H810"/>
    <mergeCell ref="C836:H836"/>
    <mergeCell ref="C837:H837"/>
    <mergeCell ref="C838:H838"/>
    <mergeCell ref="C839:H839"/>
    <mergeCell ref="C840:H840"/>
    <mergeCell ref="C841:H841"/>
    <mergeCell ref="C842:H842"/>
    <mergeCell ref="C843:H843"/>
    <mergeCell ref="C844:H844"/>
    <mergeCell ref="C827:H827"/>
    <mergeCell ref="C828:H828"/>
    <mergeCell ref="C829:H829"/>
    <mergeCell ref="C830:H830"/>
    <mergeCell ref="C831:H831"/>
    <mergeCell ref="C832:H832"/>
    <mergeCell ref="C833:H833"/>
    <mergeCell ref="C834:H834"/>
    <mergeCell ref="C835:H835"/>
    <mergeCell ref="B871:H871"/>
    <mergeCell ref="L814:L818"/>
    <mergeCell ref="I866:I867"/>
    <mergeCell ref="K866:K867"/>
    <mergeCell ref="B867:H867"/>
    <mergeCell ref="J761:J812"/>
    <mergeCell ref="C863:H863"/>
    <mergeCell ref="C864:H864"/>
    <mergeCell ref="C865:H865"/>
    <mergeCell ref="B866:H866"/>
    <mergeCell ref="B868:H868"/>
    <mergeCell ref="I868:I869"/>
    <mergeCell ref="K868:K869"/>
    <mergeCell ref="B869:H869"/>
    <mergeCell ref="C854:H854"/>
    <mergeCell ref="C855:H855"/>
    <mergeCell ref="C856:H856"/>
    <mergeCell ref="C857:H857"/>
    <mergeCell ref="C858:H858"/>
    <mergeCell ref="C859:H859"/>
    <mergeCell ref="C860:H860"/>
    <mergeCell ref="C861:H861"/>
    <mergeCell ref="C862:H862"/>
    <mergeCell ref="C845:H845"/>
    <mergeCell ref="C846:H846"/>
    <mergeCell ref="C847:H847"/>
    <mergeCell ref="C848:H848"/>
    <mergeCell ref="C849:H849"/>
    <mergeCell ref="C850:H850"/>
    <mergeCell ref="C851:H851"/>
    <mergeCell ref="C852:H852"/>
    <mergeCell ref="C853:H853"/>
    <mergeCell ref="C896:H896"/>
    <mergeCell ref="C897:H897"/>
    <mergeCell ref="C898:H898"/>
    <mergeCell ref="C899:H899"/>
    <mergeCell ref="C900:H900"/>
    <mergeCell ref="C901:H901"/>
    <mergeCell ref="C902:H902"/>
    <mergeCell ref="C903:H903"/>
    <mergeCell ref="C904:H904"/>
    <mergeCell ref="B873:K873"/>
    <mergeCell ref="C874:H874"/>
    <mergeCell ref="C875:H875"/>
    <mergeCell ref="C876:H876"/>
    <mergeCell ref="C877:H877"/>
    <mergeCell ref="C878:H878"/>
    <mergeCell ref="C879:H879"/>
    <mergeCell ref="C880:H880"/>
    <mergeCell ref="C881:H881"/>
    <mergeCell ref="C885:H885"/>
    <mergeCell ref="C887:H887"/>
    <mergeCell ref="C894:H894"/>
    <mergeCell ref="C895:H895"/>
    <mergeCell ref="C889:H889"/>
    <mergeCell ref="C890:H890"/>
    <mergeCell ref="C914:H914"/>
    <mergeCell ref="C915:H915"/>
    <mergeCell ref="C916:H916"/>
    <mergeCell ref="C917:H917"/>
    <mergeCell ref="C918:H918"/>
    <mergeCell ref="C919:H919"/>
    <mergeCell ref="C920:H920"/>
    <mergeCell ref="C921:H921"/>
    <mergeCell ref="C922:H922"/>
    <mergeCell ref="C905:H905"/>
    <mergeCell ref="C906:H906"/>
    <mergeCell ref="C907:H907"/>
    <mergeCell ref="C908:H908"/>
    <mergeCell ref="C909:H909"/>
    <mergeCell ref="C910:H910"/>
    <mergeCell ref="C911:H911"/>
    <mergeCell ref="C912:H912"/>
    <mergeCell ref="C913:H913"/>
    <mergeCell ref="C944:H944"/>
    <mergeCell ref="C945:H945"/>
    <mergeCell ref="C946:H946"/>
    <mergeCell ref="C947:H947"/>
    <mergeCell ref="C948:H948"/>
    <mergeCell ref="C949:H949"/>
    <mergeCell ref="C950:H950"/>
    <mergeCell ref="C951:H951"/>
    <mergeCell ref="C952:H952"/>
    <mergeCell ref="C923:H923"/>
    <mergeCell ref="C924:H924"/>
    <mergeCell ref="B925:H925"/>
    <mergeCell ref="L873:L876"/>
    <mergeCell ref="J874:J925"/>
    <mergeCell ref="B927:K927"/>
    <mergeCell ref="C928:H928"/>
    <mergeCell ref="J928:J982"/>
    <mergeCell ref="C929:H929"/>
    <mergeCell ref="C930:H930"/>
    <mergeCell ref="C931:H931"/>
    <mergeCell ref="C932:H932"/>
    <mergeCell ref="C933:H933"/>
    <mergeCell ref="C934:H934"/>
    <mergeCell ref="C935:H935"/>
    <mergeCell ref="C936:H936"/>
    <mergeCell ref="C937:H937"/>
    <mergeCell ref="C938:H938"/>
    <mergeCell ref="C939:H939"/>
    <mergeCell ref="C940:H940"/>
    <mergeCell ref="C941:H941"/>
    <mergeCell ref="C942:H942"/>
    <mergeCell ref="C943:H943"/>
    <mergeCell ref="K979:K980"/>
    <mergeCell ref="C977:H977"/>
    <mergeCell ref="C978:H978"/>
    <mergeCell ref="B979:H979"/>
    <mergeCell ref="C962:H962"/>
    <mergeCell ref="C963:H963"/>
    <mergeCell ref="C964:H964"/>
    <mergeCell ref="C965:H965"/>
    <mergeCell ref="C966:H966"/>
    <mergeCell ref="C967:H967"/>
    <mergeCell ref="C968:H968"/>
    <mergeCell ref="C969:H969"/>
    <mergeCell ref="C970:H970"/>
    <mergeCell ref="C953:H953"/>
    <mergeCell ref="C954:H954"/>
    <mergeCell ref="C955:H955"/>
    <mergeCell ref="C956:H956"/>
    <mergeCell ref="C957:H957"/>
    <mergeCell ref="C958:H958"/>
    <mergeCell ref="C959:H959"/>
    <mergeCell ref="C960:H960"/>
    <mergeCell ref="C961:H961"/>
    <mergeCell ref="B980:H980"/>
    <mergeCell ref="B981:H981"/>
    <mergeCell ref="I981:I982"/>
    <mergeCell ref="K981:K982"/>
    <mergeCell ref="B982:H982"/>
    <mergeCell ref="C971:H971"/>
    <mergeCell ref="C972:H972"/>
    <mergeCell ref="C973:H973"/>
    <mergeCell ref="C974:H974"/>
    <mergeCell ref="C975:H975"/>
    <mergeCell ref="C976:H976"/>
    <mergeCell ref="C1009:H1009"/>
    <mergeCell ref="C1010:H1010"/>
    <mergeCell ref="C1011:H1011"/>
    <mergeCell ref="C1012:H1012"/>
    <mergeCell ref="C1013:H1013"/>
    <mergeCell ref="C991:H991"/>
    <mergeCell ref="C992:H992"/>
    <mergeCell ref="C993:H993"/>
    <mergeCell ref="C994:H994"/>
    <mergeCell ref="C995:H995"/>
    <mergeCell ref="C996:H996"/>
    <mergeCell ref="C997:H997"/>
    <mergeCell ref="C998:H998"/>
    <mergeCell ref="C999:H999"/>
    <mergeCell ref="B984:K984"/>
    <mergeCell ref="C985:H985"/>
    <mergeCell ref="C986:H986"/>
    <mergeCell ref="C987:H987"/>
    <mergeCell ref="C988:H988"/>
    <mergeCell ref="C989:H989"/>
    <mergeCell ref="C990:H990"/>
    <mergeCell ref="I979:I980"/>
    <mergeCell ref="C1014:H1014"/>
    <mergeCell ref="C1015:H1015"/>
    <mergeCell ref="C1016:H1016"/>
    <mergeCell ref="C1017:H1017"/>
    <mergeCell ref="C1000:H1000"/>
    <mergeCell ref="C1001:H1001"/>
    <mergeCell ref="C1002:H1002"/>
    <mergeCell ref="C1003:H1003"/>
    <mergeCell ref="C1004:H1004"/>
    <mergeCell ref="C1005:H1005"/>
    <mergeCell ref="C1006:H1006"/>
    <mergeCell ref="C1007:H1007"/>
    <mergeCell ref="C1008:H1008"/>
    <mergeCell ref="C1027:H1027"/>
    <mergeCell ref="C1028:H1028"/>
    <mergeCell ref="C1029:H1029"/>
    <mergeCell ref="C1030:H1030"/>
    <mergeCell ref="C1031:H1031"/>
    <mergeCell ref="C1032:H1032"/>
    <mergeCell ref="C1033:H1033"/>
    <mergeCell ref="C1034:H1034"/>
    <mergeCell ref="C1035:H1035"/>
    <mergeCell ref="C1018:H1018"/>
    <mergeCell ref="C1019:H1019"/>
    <mergeCell ref="C1020:H1020"/>
    <mergeCell ref="C1021:H1021"/>
    <mergeCell ref="C1022:H1022"/>
    <mergeCell ref="C1023:H1023"/>
    <mergeCell ref="C1024:H1024"/>
    <mergeCell ref="C1025:H1025"/>
    <mergeCell ref="C1026:H1026"/>
    <mergeCell ref="C1041:H1041"/>
    <mergeCell ref="C1042:H1042"/>
    <mergeCell ref="C1043:H1043"/>
    <mergeCell ref="C1044:H1044"/>
    <mergeCell ref="C1045:H1045"/>
    <mergeCell ref="C1046:H1046"/>
    <mergeCell ref="C1047:H1047"/>
    <mergeCell ref="C1048:H1048"/>
    <mergeCell ref="C1049:H1049"/>
    <mergeCell ref="B1036:H1036"/>
    <mergeCell ref="B1037:H1037"/>
    <mergeCell ref="I1037:I1038"/>
    <mergeCell ref="J1037:J1038"/>
    <mergeCell ref="K1037:K1038"/>
    <mergeCell ref="B1038:H1038"/>
    <mergeCell ref="L1036:L1038"/>
    <mergeCell ref="B1040:K1040"/>
    <mergeCell ref="C1059:H1059"/>
    <mergeCell ref="C1060:H1060"/>
    <mergeCell ref="C1061:H1061"/>
    <mergeCell ref="C1062:H1062"/>
    <mergeCell ref="C1063:H1063"/>
    <mergeCell ref="C1064:H1064"/>
    <mergeCell ref="C1065:H1065"/>
    <mergeCell ref="C1066:H1066"/>
    <mergeCell ref="C1067:H1067"/>
    <mergeCell ref="C1050:H1050"/>
    <mergeCell ref="C1051:H1051"/>
    <mergeCell ref="C1052:H1052"/>
    <mergeCell ref="C1053:H1053"/>
    <mergeCell ref="C1054:H1054"/>
    <mergeCell ref="C1055:H1055"/>
    <mergeCell ref="C1056:H1056"/>
    <mergeCell ref="C1057:H1057"/>
    <mergeCell ref="C1058:H1058"/>
    <mergeCell ref="C1077:H1077"/>
    <mergeCell ref="C1078:H1078"/>
    <mergeCell ref="B1156:H1158"/>
    <mergeCell ref="I1155:I1158"/>
    <mergeCell ref="J1155:J1158"/>
    <mergeCell ref="K1155:K1158"/>
    <mergeCell ref="C1079:H1079"/>
    <mergeCell ref="C1080:H1080"/>
    <mergeCell ref="C1081:H1081"/>
    <mergeCell ref="C1082:H1082"/>
    <mergeCell ref="C1083:H1083"/>
    <mergeCell ref="C1084:H1084"/>
    <mergeCell ref="C1085:H1085"/>
    <mergeCell ref="C1068:H1068"/>
    <mergeCell ref="C1069:H1069"/>
    <mergeCell ref="C1070:H1070"/>
    <mergeCell ref="C1071:H1071"/>
    <mergeCell ref="C1072:H1072"/>
    <mergeCell ref="C1073:H1073"/>
    <mergeCell ref="C1074:H1074"/>
    <mergeCell ref="C1075:H1075"/>
    <mergeCell ref="C1076:H1076"/>
    <mergeCell ref="B1099:K1099"/>
    <mergeCell ref="C1103:F1103"/>
    <mergeCell ref="G1103:H1103"/>
    <mergeCell ref="C1104:F1104"/>
    <mergeCell ref="G1104:H1104"/>
    <mergeCell ref="C1105:F1105"/>
    <mergeCell ref="G1105:H1105"/>
    <mergeCell ref="B1096:H1097"/>
    <mergeCell ref="C1114:F1114"/>
    <mergeCell ref="G1114:H1114"/>
    <mergeCell ref="C1115:F1115"/>
    <mergeCell ref="G1115:H1115"/>
    <mergeCell ref="B1211:L1211"/>
    <mergeCell ref="L760:L766"/>
    <mergeCell ref="L981:L982"/>
    <mergeCell ref="L928:L980"/>
    <mergeCell ref="C1107:F1107"/>
    <mergeCell ref="G1107:H1107"/>
    <mergeCell ref="C1108:F1108"/>
    <mergeCell ref="G1108:H1108"/>
    <mergeCell ref="C1109:F1109"/>
    <mergeCell ref="G1109:H1109"/>
    <mergeCell ref="C1110:F1110"/>
    <mergeCell ref="G1110:H1110"/>
    <mergeCell ref="C1111:F1111"/>
    <mergeCell ref="B1151:H1151"/>
    <mergeCell ref="J1100:K1100"/>
    <mergeCell ref="J1101:K1101"/>
    <mergeCell ref="J1190:L1190"/>
    <mergeCell ref="C1086:H1086"/>
    <mergeCell ref="C1087:H1087"/>
    <mergeCell ref="C1088:H1088"/>
    <mergeCell ref="C1089:H1089"/>
    <mergeCell ref="C1090:H1090"/>
    <mergeCell ref="C1091:H1091"/>
    <mergeCell ref="B1092:H1092"/>
    <mergeCell ref="B1093:H1093"/>
    <mergeCell ref="I1093:I1094"/>
    <mergeCell ref="J1093:J1094"/>
    <mergeCell ref="K1093:K1094"/>
    <mergeCell ref="B1094:H1094"/>
    <mergeCell ref="L1093:L1094"/>
    <mergeCell ref="C1106:F1106"/>
    <mergeCell ref="G1106:H1106"/>
  </mergeCells>
  <phoneticPr fontId="14" type="noConversion"/>
  <conditionalFormatting sqref="B867">
    <cfRule type="expression" dxfId="41" priority="208">
      <formula>$I$1195="No, aún estoy cumplimentando datos"</formula>
    </cfRule>
    <cfRule type="expression" dxfId="40" priority="209">
      <formula>AND($I$1195="Sí, he terminado de cumplimentar datos",ISNUMBER(SEARCH("ATENCIÓN",$B$867)))</formula>
    </cfRule>
    <cfRule type="expression" dxfId="39" priority="210">
      <formula>AND($I$1195="Sí, he terminado de cumplimentar datos",NOT(ISNUMBER(SEARCH("ATENCIÓN",$B$867))))</formula>
    </cfRule>
  </conditionalFormatting>
  <conditionalFormatting sqref="B980">
    <cfRule type="expression" dxfId="38" priority="9">
      <formula>$I$1195="No, aún estoy cumplimentando datos"</formula>
    </cfRule>
    <cfRule type="expression" dxfId="37" priority="10">
      <formula>AND($I$1195="Sí, he terminado de cumplimentar datos",ISNUMBER(SEARCH("ATENCIÓN",$B$980)))</formula>
    </cfRule>
    <cfRule type="expression" dxfId="36" priority="11">
      <formula>AND($I$1195="Sí, he terminado de cumplimentar datos",NOT(ISNUMBER(SEARCH("ATENCIÓN",$B$980))))</formula>
    </cfRule>
  </conditionalFormatting>
  <conditionalFormatting sqref="B1156:B1158">
    <cfRule type="expression" dxfId="35" priority="485">
      <formula>AND($I$1195="Sí, he terminado de cumplimentar datos",ISNUMBER(SEARCH("ATENCIÓN",$B$1156)))</formula>
    </cfRule>
  </conditionalFormatting>
  <conditionalFormatting sqref="B45:H45">
    <cfRule type="expression" dxfId="34" priority="508">
      <formula>AND($I$1195="Sí, he terminado de cumplimentar datos",NOT(ISNUMBER(SEARCH("ATENCIÓN",$B$45))))</formula>
    </cfRule>
    <cfRule type="expression" dxfId="33" priority="507">
      <formula>AND($I$1195="Sí, he terminado de cumplimentar datos",ISNUMBER(SEARCH("ATENCIÓN",$B$45)))</formula>
    </cfRule>
  </conditionalFormatting>
  <conditionalFormatting sqref="B45:H46">
    <cfRule type="expression" dxfId="32" priority="55">
      <formula>$I$1195="No, aún estoy cumplimentando datos"</formula>
    </cfRule>
  </conditionalFormatting>
  <conditionalFormatting sqref="B46:H46">
    <cfRule type="expression" dxfId="31" priority="509">
      <formula>AND($I$1195="Sí, he terminado de cumplimentar datos",ISNUMBER(SEARCH("ATENCIÓN",$B$46)))</formula>
    </cfRule>
    <cfRule type="expression" dxfId="30" priority="510">
      <formula>AND($I$1195="Sí, he terminado de cumplimentar datos",NOT(ISNUMBER(SEARCH("ATENCIÓN",$B$46))))</formula>
    </cfRule>
  </conditionalFormatting>
  <conditionalFormatting sqref="B158:H158">
    <cfRule type="expression" dxfId="29" priority="490">
      <formula>AND($I$1195="Sí, he terminado de cumplimentar datos",ISNUMBER(SEARCH("ATENCIÓN",$B$158)))</formula>
    </cfRule>
    <cfRule type="expression" dxfId="28" priority="491">
      <formula>AND($I$1195="Sí, he terminado de cumplimentar datos",NOT(ISNUMBER(SEARCH("ATENCIÓN",$B$158))))</formula>
    </cfRule>
    <cfRule type="expression" dxfId="27" priority="489">
      <formula>$I$1195="No, aún estoy cumplimentando datos"</formula>
    </cfRule>
  </conditionalFormatting>
  <conditionalFormatting sqref="B377:H377">
    <cfRule type="expression" dxfId="26" priority="494">
      <formula>AND($I$1195="Sí, he terminado de cumplimentar datos",NOT(ISNUMBER(SEARCH("ATENCIÓN",$B$377))))</formula>
    </cfRule>
    <cfRule type="expression" dxfId="25" priority="493">
      <formula>AND($I$1195="Sí, he terminado de cumplimentar datos",ISNUMBER(SEARCH("ATENCIÓN",$B$377)))</formula>
    </cfRule>
    <cfRule type="expression" dxfId="24" priority="492">
      <formula>$I$1195="No, aún estoy cumplimentando datos"</formula>
    </cfRule>
  </conditionalFormatting>
  <conditionalFormatting sqref="B869:H869">
    <cfRule type="expression" dxfId="23" priority="497">
      <formula>AND($I$1195="Sí, he terminado de cumplimentar datos",NOT(ISNUMBER(SEARCH("ATENCIÓN",$B$869))))</formula>
    </cfRule>
    <cfRule type="expression" dxfId="22" priority="496">
      <formula>AND($I$1195="Sí, he terminado de cumplimentar datos",ISNUMBER(SEARCH("ATENCIÓN",$B$869)))</formula>
    </cfRule>
    <cfRule type="expression" dxfId="21" priority="495">
      <formula>$I$1195="No, aún estoy cumplimentando datos"</formula>
    </cfRule>
  </conditionalFormatting>
  <conditionalFormatting sqref="B982:H982">
    <cfRule type="expression" dxfId="20" priority="500">
      <formula>AND($I$1195="Sí, he terminado de cumplimentar datos",NOT(ISNUMBER(SEARCH("ATENCIÓN",$B$982))))</formula>
    </cfRule>
    <cfRule type="expression" dxfId="19" priority="498">
      <formula>$I$1195="No, aún estoy cumplimentando datos"</formula>
    </cfRule>
    <cfRule type="expression" dxfId="18" priority="499">
      <formula>AND($I$1195="Sí, he terminado de cumplimentar datos",ISNUMBER(SEARCH("ATENCIÓN",$B$982)))</formula>
    </cfRule>
  </conditionalFormatting>
  <conditionalFormatting sqref="B1038:H1038">
    <cfRule type="expression" dxfId="17" priority="501">
      <formula>$I$1195="No, aún estoy cumplimentando datos"</formula>
    </cfRule>
    <cfRule type="expression" dxfId="16" priority="502">
      <formula>AND($I$1195="Sí, he terminado de cumplimentar datos",ISNUMBER(SEARCH("ATENCIÓN",$B$1038)))</formula>
    </cfRule>
    <cfRule type="expression" dxfId="15" priority="503">
      <formula>AND($I$1195="Sí, he terminado de cumplimentar datos",NOT(ISNUMBER(SEARCH("ATENCIÓN",$B$1038))))</formula>
    </cfRule>
  </conditionalFormatting>
  <conditionalFormatting sqref="B1094:H1094">
    <cfRule type="expression" dxfId="14" priority="504">
      <formula>$I$1195="No, aún estoy cumplimentando datos"</formula>
    </cfRule>
    <cfRule type="expression" dxfId="13" priority="506">
      <formula>AND($I$1195="Sí, he terminado de cumplimentar datos",NOT(ISNUMBER(SEARCH("ATENCIÓN",$B$1094))))</formula>
    </cfRule>
    <cfRule type="expression" dxfId="12" priority="505">
      <formula>AND($I$1195="Sí, he terminado de cumplimentar datos",ISNUMBER(SEARCH("ATENCIÓN",$B$1094)))</formula>
    </cfRule>
  </conditionalFormatting>
  <conditionalFormatting sqref="B1155:H1155">
    <cfRule type="expression" dxfId="11" priority="486">
      <formula>AND($I$1195="Sí, he terminado de cumplimentar datos",ISNUMBER(SEARCH("ATENCIÓN",$B$1155)))</formula>
    </cfRule>
    <cfRule type="expression" dxfId="10" priority="487">
      <formula>AND($I$1195="Sí, he terminado de cumplimentar datos",NOT(ISNUMBER(SEARCH("ATENCIÓN",$B$1155))))</formula>
    </cfRule>
  </conditionalFormatting>
  <conditionalFormatting sqref="B1155:H1158">
    <cfRule type="expression" dxfId="9" priority="44">
      <formula>$I$1195="No, aún estoy cumplimentando datos"</formula>
    </cfRule>
  </conditionalFormatting>
  <conditionalFormatting sqref="B1156:H1158">
    <cfRule type="expression" dxfId="8" priority="488">
      <formula>AND($I$1195="Sí, he terminado de cumplimentar datos",NOT(ISNUMBER(SEARCH("ATENCIÓN",$B$1156))))</formula>
    </cfRule>
  </conditionalFormatting>
  <conditionalFormatting sqref="B1210:H1210">
    <cfRule type="expression" dxfId="7" priority="73">
      <formula>AND($I$1195="Sí, he terminado de cumplimentar datos",NOT(ISNUMBER(SEARCH("Por favor",$B$1210))))</formula>
    </cfRule>
    <cfRule type="expression" dxfId="6" priority="42">
      <formula>AND($I$1195="Sí, he terminado de cumplimentar datos",(ISNUMBER(SEARCH("Por favor",$B$1210))))</formula>
    </cfRule>
    <cfRule type="expression" dxfId="5" priority="36">
      <formula>$I$1195="No, aún estoy cumplimentando datos"</formula>
    </cfRule>
  </conditionalFormatting>
  <conditionalFormatting sqref="I44:I46">
    <cfRule type="expression" dxfId="4" priority="1">
      <formula>AND(ISNUMBER(I44),I44=0)</formula>
    </cfRule>
  </conditionalFormatting>
  <conditionalFormatting sqref="J52:J101 J106:J155 J162:J211 J216:J265 J270:J319 J325:J374 J381:J430 J437:J486 J491:J540 J545:J594 J599:J648 J653:J702 J707:J756 J986:J1035 J1042:J1091">
    <cfRule type="expression" dxfId="3" priority="2">
      <formula>AND(N($I52)&lt;&gt;0,N($J52)=0)</formula>
    </cfRule>
  </conditionalFormatting>
  <conditionalFormatting sqref="K1195 I1195">
    <cfRule type="cellIs" dxfId="2" priority="68" operator="equal">
      <formula>"Sí, he terminado de cumplimentar datos"</formula>
    </cfRule>
    <cfRule type="cellIs" dxfId="1" priority="67" operator="equal">
      <formula>"No, aún estoy cumplimentando datos"</formula>
    </cfRule>
  </conditionalFormatting>
  <conditionalFormatting sqref="K1195:L1195">
    <cfRule type="containsText" dxfId="0" priority="41" operator="containsText" text="se han activado">
      <formula>NOT(ISERROR(SEARCH("se han activado",K1195)))</formula>
    </cfRule>
  </conditionalFormatting>
  <dataValidations xWindow="207" yWindow="618" count="5">
    <dataValidation type="custom" allowBlank="1" showInputMessage="1" showErrorMessage="1" errorTitle="ATENCIÓN, importe no permitido" error="La cuantía solicitada no respeta el máximo establecido en 70.000,00 € (Base 9)." sqref="I44:I46" xr:uid="{A8A97260-DABD-4B30-BCAA-AA8413BBDA01}">
      <formula1>AND(ISNUMBER(I44),I44&lt;=70000,ROUND(I44,2)=I44)</formula1>
    </dataValidation>
    <dataValidation type="custom" allowBlank="1" showInputMessage="1" showErrorMessage="1" errorTitle="Formato no válido" error="Por favor, introducir número con dos decimales como máximo" sqref="I1188:I1189 I52:I101 I106:I155 I162:I211 I216:I265 I270:I319 I325:I374 I381:I430 I437:I486 I491:I540 I545:I594 I599:I648 I653:I702 I707:I756 I762:I811 I816:I865 I875:I924 I929:I978 I986:I1035 I1042:I1091 I1101:I1150 I1166:I1170 I1177:I1186" xr:uid="{47D7A24F-6E2C-4055-8250-B41F8A40E785}">
      <formula1>AND(ISNUMBER(I52),ROUND(I52,2)=I52)</formula1>
    </dataValidation>
    <dataValidation type="custom" allowBlank="1" showInputMessage="1" showErrorMessage="1" errorTitle="CUOTA IGIC INCOHERENTE" error="El máximo tipo impositivo de IGIC para los gastos de este capítulo, es del 7 %. Por lo tanto, la Cuota de IGIC no puede ser superior al 7 % del importe de los gastos indicados." sqref="J52:J101 J106:J155 J1042:J1091 J216:J265 J270:J319 J325:J374 J381:J430 J437:J486 J491:J540 J986:J1035 J599:J648 J653:J702 J707:J756 J545:J594" xr:uid="{08C33427-FFBF-4A0E-83C9-0252B217B2A7}">
      <formula1>AND(ISNUMBER(J52),J52&lt;=N(I52)*7%,ROUND(J52,2)=J52)</formula1>
    </dataValidation>
    <dataValidation type="custom" allowBlank="1" showInputMessage="1" showErrorMessage="1" errorTitle="CUOTA IGIC INCOHERENTE" error="El máximo tipo impositivo de IGIC para los gastos de este capítulo, es del 15 %. Por lo tanto, la Cuota de IGIC no puede ser superior al 15 % del importe de los gastos indicados." sqref="J162:J211" xr:uid="{4F94D887-7EBE-4B04-A8DA-CA15D38717FE}">
      <formula1>AND(ISNUMBER(J162),J162&lt;=N(I162)*15%,ROUND(J162,2)=J162)</formula1>
    </dataValidation>
    <dataValidation type="custom" allowBlank="1" showInputMessage="1" showErrorMessage="1" errorTitle="CANTIDAD A FINANCIAR INCOHERENTE" error="No se puede imputar a la presente subvención una cantidad mayor que el importe de los gastos indicados." sqref="K52:K101 K106:K155 K162:K211 K216:K265 K270:K319 K325:K374 K381:K430 K437:K486 K491:K540 K545:K594 K599:K648 K653:K702 K707:K756 K762:K811 K816:K865 K875:K924 K929:K978 K986:K1035 K1042:K1091" xr:uid="{3FA4E69B-F6B7-4A4B-98C7-C59F7F788460}">
      <formula1>AND(ISNUMBER(K52),K52&lt;=N(I52),ROUND(K52,2)=K52)</formula1>
    </dataValidation>
  </dataValidations>
  <hyperlinks>
    <hyperlink ref="L51" location="'2. Indicaciones (2)'!B7" display="- **Observaciones sobre &quot;Cuota IGIC estimada&quot; en la segunda hoja de este libro." xr:uid="{010D136B-2C05-4EA6-8EA8-F5E124446763}"/>
    <hyperlink ref="B24:I24" location="'2. Indicaciones (2)'!B2" display="Ver INDICACIONES PARA CUMPLIMENTAR (2) en la segunda hoja de este libro" xr:uid="{FDB48012-667C-4D3B-8863-5A5C492647E0}"/>
    <hyperlink ref="B24:K24" location="'2. Indicaciones (2)'!B2" display="Ver INDICACIONES PARA CUMPLIMENTAR (2) en la segunda hoja de este libro" xr:uid="{721BC42E-FA61-4A6B-AC29-9D3C3ABFE770}"/>
    <hyperlink ref="L759" location="'2. Indicaciones (2)'!B9" display="- Especial atención en futura fase de justificación (Base 24.1). Click aquí." xr:uid="{90ABB532-3D29-4E93-B298-ED8F5FA589C3}"/>
    <hyperlink ref="L927" location="'2. Indicaciones (2)'!B10" display="- Especial atención en futura fase de justificación (Base 24.1). Click aquí." xr:uid="{2DA15B2C-4DF1-41CA-AD68-89FC734D9486}"/>
    <hyperlink ref="L52:L53" location="'2. Indicaciones (2)'!B8" display="- El parámetro &quot;Cantidad a financiar con la subv.&quot; está definido en la segunda hoja de este libro." xr:uid="{0AB8154D-06F5-4999-B183-89B8B1AB8FA1}"/>
    <hyperlink ref="B1163" location="'2. Indicaciones (2)'!B11" display="Especial atención en futura fase de justificación (Base 24.1). Click aquí." xr:uid="{48A3430F-37CE-4EF5-9473-8566CFC126BA}"/>
    <hyperlink ref="C13:L13" r:id="rId1" display="https://www.icdcultural.org/publicaciones/subvenciones-destinadas-a-proyectos-culturales-de-pequeno-y-mediano-formato-realizados-o-a-realizar-entre-el-segundo-semestre-de-2025-y-el-primer-semestre-de-2026" xr:uid="{9E602059-A1A6-4E96-9BCF-B66F600CAB18}"/>
    <hyperlink ref="C13" r:id="rId2" xr:uid="{95B7FD94-9687-471C-ACEF-ECB1904BEE1E}"/>
  </hyperlinks>
  <pageMargins left="0.7" right="0.7" top="0.75" bottom="0.75" header="0.3" footer="0.3"/>
  <pageSetup paperSize="9" scale="48" fitToHeight="0" orientation="portrait" r:id="rId3"/>
  <extLst>
    <ext xmlns:x14="http://schemas.microsoft.com/office/spreadsheetml/2009/9/main" uri="{CCE6A557-97BC-4b89-ADB6-D9C93CAAB3DF}">
      <x14:dataValidations xmlns:xm="http://schemas.microsoft.com/office/excel/2006/main" xWindow="207" yWindow="618" count="6">
        <x14:dataValidation type="list" allowBlank="1" showInputMessage="1" showErrorMessage="1" xr:uid="{43E35511-72FB-4C13-8348-35CF90768774}">
          <x14:formula1>
            <xm:f>'3. Desplegables'!$D$2:$D$5</xm:f>
          </x14:formula1>
          <xm:sqref>E1177:F1186</xm:sqref>
        </x14:dataValidation>
        <x14:dataValidation type="list" allowBlank="1" showInputMessage="1" showErrorMessage="1" xr:uid="{AF440569-DA7B-48CC-A657-B0FBCBD2983D}">
          <x14:formula1>
            <xm:f>'3. Desplegables'!$F$2:$F$8</xm:f>
          </x14:formula1>
          <xm:sqref>G1177:H1186</xm:sqref>
        </x14:dataValidation>
        <x14:dataValidation type="list" allowBlank="1" showInputMessage="1" showErrorMessage="1" xr:uid="{9E52E853-15F7-46AC-8B00-640924B1E83C}">
          <x14:formula1>
            <xm:f>'3. Desplegables'!$B$2:$B$4</xm:f>
          </x14:formula1>
          <xm:sqref>D32:I34</xm:sqref>
        </x14:dataValidation>
        <x14:dataValidation type="list" allowBlank="1" showInputMessage="1" showErrorMessage="1" xr:uid="{79F5DCE9-1F67-4133-94D0-F21A45071EBF}">
          <x14:formula1>
            <xm:f>'3. Desplegables'!$H$2:$H$3</xm:f>
          </x14:formula1>
          <xm:sqref>I1195:J1195</xm:sqref>
        </x14:dataValidation>
        <x14:dataValidation type="list" allowBlank="1" showInputMessage="1" showErrorMessage="1" xr:uid="{0D38C7D5-BB9C-426D-B607-3A14778837BD}">
          <x14:formula1>
            <xm:f>'3. Desplegables'!$J$2:$J$4</xm:f>
          </x14:formula1>
          <xm:sqref>G1101:H1150</xm:sqref>
        </x14:dataValidation>
        <x14:dataValidation type="list" allowBlank="1" showInputMessage="1" showErrorMessage="1" xr:uid="{0D95E98C-2B77-47DC-AD14-79ED326B6C44}">
          <x14:formula1>
            <xm:f>'3. Desplegables'!$L$2:$L$5</xm:f>
          </x14:formula1>
          <xm:sqref>J1101:K1150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418B8-0B3B-44DA-B32B-93554AC81FB5}">
  <dimension ref="A1:C194"/>
  <sheetViews>
    <sheetView zoomScale="80" zoomScaleNormal="80"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10.7109375" defaultRowHeight="12.75" x14ac:dyDescent="0.25"/>
  <cols>
    <col min="1" max="1" width="1.5703125" style="16" customWidth="1"/>
    <col min="2" max="2" width="12.42578125" style="16" customWidth="1"/>
    <col min="3" max="3" width="233.7109375" style="16" customWidth="1"/>
    <col min="4" max="16384" width="10.7109375" style="16"/>
  </cols>
  <sheetData>
    <row r="1" spans="2:3" ht="6.75" customHeight="1" x14ac:dyDescent="0.25"/>
    <row r="2" spans="2:3" ht="15" customHeight="1" x14ac:dyDescent="0.25">
      <c r="B2" s="17" t="s">
        <v>27</v>
      </c>
    </row>
    <row r="3" spans="2:3" ht="34.5" customHeight="1" x14ac:dyDescent="0.25">
      <c r="B3" s="18" t="s">
        <v>75</v>
      </c>
      <c r="C3" s="19" t="s">
        <v>1210</v>
      </c>
    </row>
    <row r="4" spans="2:3" ht="87" customHeight="1" x14ac:dyDescent="0.25">
      <c r="B4" s="20" t="s">
        <v>1199</v>
      </c>
      <c r="C4" s="19" t="s">
        <v>1214</v>
      </c>
    </row>
    <row r="5" spans="2:3" ht="102" customHeight="1" x14ac:dyDescent="0.25">
      <c r="B5" s="20" t="s">
        <v>1185</v>
      </c>
      <c r="C5" s="19" t="s">
        <v>1186</v>
      </c>
    </row>
    <row r="6" spans="2:3" ht="366" customHeight="1" x14ac:dyDescent="0.25">
      <c r="B6" s="20" t="s">
        <v>1184</v>
      </c>
      <c r="C6" s="21" t="s">
        <v>1198</v>
      </c>
    </row>
    <row r="7" spans="2:3" ht="45.75" customHeight="1" x14ac:dyDescent="0.25">
      <c r="B7" s="20" t="s">
        <v>1182</v>
      </c>
      <c r="C7" s="19" t="s">
        <v>1188</v>
      </c>
    </row>
    <row r="8" spans="2:3" ht="88.5" customHeight="1" x14ac:dyDescent="0.25">
      <c r="B8" s="20" t="s">
        <v>19</v>
      </c>
      <c r="C8" s="19" t="s">
        <v>1187</v>
      </c>
    </row>
    <row r="9" spans="2:3" ht="87.75" customHeight="1" x14ac:dyDescent="0.25">
      <c r="B9" s="20" t="s">
        <v>1191</v>
      </c>
      <c r="C9" s="21" t="s">
        <v>1194</v>
      </c>
    </row>
    <row r="10" spans="2:3" ht="61.5" customHeight="1" x14ac:dyDescent="0.25">
      <c r="B10" s="20" t="s">
        <v>1192</v>
      </c>
      <c r="C10" s="21" t="s">
        <v>1195</v>
      </c>
    </row>
    <row r="11" spans="2:3" ht="75.75" customHeight="1" x14ac:dyDescent="0.25">
      <c r="B11" s="20" t="s">
        <v>1193</v>
      </c>
      <c r="C11" s="21" t="s">
        <v>1196</v>
      </c>
    </row>
    <row r="189" spans="1:1" x14ac:dyDescent="0.25">
      <c r="A189" s="16" t="s">
        <v>40</v>
      </c>
    </row>
    <row r="190" spans="1:1" x14ac:dyDescent="0.25">
      <c r="A190" s="16" t="s">
        <v>36</v>
      </c>
    </row>
    <row r="191" spans="1:1" x14ac:dyDescent="0.25">
      <c r="A191" s="16" t="s">
        <v>41</v>
      </c>
    </row>
    <row r="192" spans="1:1" x14ac:dyDescent="0.25">
      <c r="A192" s="16" t="s">
        <v>37</v>
      </c>
    </row>
    <row r="193" spans="1:1" x14ac:dyDescent="0.25">
      <c r="A193" s="16" t="s">
        <v>38</v>
      </c>
    </row>
    <row r="194" spans="1:1" x14ac:dyDescent="0.25">
      <c r="A194" s="16" t="s">
        <v>39</v>
      </c>
    </row>
  </sheetData>
  <sheetProtection algorithmName="SHA-512" hashValue="fkdc9qkbh/Vn1RQ8hK99glGWvlzxy7FZKrhCOnA2Lvv8HyEmS2SYfv2Bn2oTQ/yRvljUIsDj2WjcECZ+nEC9lA==" saltValue="rArNRYZkL05oz+SAe1/7iQ==" spinCount="100000" sheet="1" objects="1" scenarios="1" formatColumns="0" formatRows="0"/>
  <phoneticPr fontId="1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ACB7D-F10D-41B0-85C7-73EF1434E9EE}">
  <dimension ref="B1:L13"/>
  <sheetViews>
    <sheetView zoomScale="90" zoomScaleNormal="90" workbookViewId="0">
      <pane ySplit="1" topLeftCell="A2" activePane="bottomLeft" state="frozen"/>
      <selection pane="bottomLeft" sqref="A1:XFD1048576"/>
    </sheetView>
  </sheetViews>
  <sheetFormatPr baseColWidth="10" defaultRowHeight="15" x14ac:dyDescent="0.25"/>
  <cols>
    <col min="1" max="1" width="3.5703125" customWidth="1"/>
    <col min="2" max="2" width="62.7109375" style="15" bestFit="1" customWidth="1"/>
    <col min="3" max="3" width="3.5703125" customWidth="1"/>
    <col min="4" max="4" width="12.5703125" style="15" bestFit="1" customWidth="1"/>
    <col min="5" max="5" width="3.85546875" customWidth="1"/>
    <col min="6" max="6" width="20.28515625" bestFit="1" customWidth="1"/>
    <col min="7" max="7" width="3.85546875" customWidth="1"/>
    <col min="8" max="8" width="21.7109375" bestFit="1" customWidth="1"/>
    <col min="9" max="9" width="3.85546875" customWidth="1"/>
    <col min="10" max="10" width="20" bestFit="1" customWidth="1"/>
    <col min="11" max="11" width="3.85546875" customWidth="1"/>
    <col min="12" max="12" width="22" bestFit="1" customWidth="1"/>
  </cols>
  <sheetData>
    <row r="1" spans="2:12" s="7" customFormat="1" ht="45" x14ac:dyDescent="0.25">
      <c r="B1" s="6" t="s">
        <v>66</v>
      </c>
      <c r="D1" s="6" t="s">
        <v>1181</v>
      </c>
      <c r="F1" s="8" t="s">
        <v>9</v>
      </c>
      <c r="H1" s="8" t="s">
        <v>71</v>
      </c>
      <c r="J1" s="8" t="s">
        <v>1211</v>
      </c>
      <c r="L1" s="8" t="s">
        <v>173</v>
      </c>
    </row>
    <row r="2" spans="2:12" s="10" customFormat="1" ht="30" x14ac:dyDescent="0.25">
      <c r="B2" s="9" t="s">
        <v>65</v>
      </c>
      <c r="D2" s="9" t="s">
        <v>53</v>
      </c>
      <c r="F2" s="11" t="s">
        <v>46</v>
      </c>
      <c r="H2" s="9" t="s">
        <v>74</v>
      </c>
      <c r="J2" s="9" t="s">
        <v>180</v>
      </c>
      <c r="L2" s="9" t="s">
        <v>174</v>
      </c>
    </row>
    <row r="3" spans="2:12" s="10" customFormat="1" ht="45" x14ac:dyDescent="0.25">
      <c r="B3" s="9" t="s">
        <v>192</v>
      </c>
      <c r="D3" s="9" t="s">
        <v>54</v>
      </c>
      <c r="F3" s="11" t="s">
        <v>47</v>
      </c>
      <c r="H3" s="9" t="s">
        <v>73</v>
      </c>
      <c r="J3" s="9" t="s">
        <v>181</v>
      </c>
      <c r="L3" s="9" t="s">
        <v>175</v>
      </c>
    </row>
    <row r="4" spans="2:12" s="10" customFormat="1" ht="30" x14ac:dyDescent="0.25">
      <c r="B4" s="9" t="s">
        <v>193</v>
      </c>
      <c r="D4" s="9" t="s">
        <v>55</v>
      </c>
      <c r="F4" s="11" t="s">
        <v>48</v>
      </c>
      <c r="H4" s="12"/>
      <c r="J4" s="9" t="s">
        <v>1212</v>
      </c>
      <c r="L4" s="9" t="s">
        <v>182</v>
      </c>
    </row>
    <row r="5" spans="2:12" s="10" customFormat="1" x14ac:dyDescent="0.25">
      <c r="B5" s="12"/>
      <c r="D5" s="9" t="s">
        <v>52</v>
      </c>
      <c r="F5" s="11" t="s">
        <v>49</v>
      </c>
      <c r="H5" s="12"/>
      <c r="J5" s="12"/>
      <c r="L5" s="9" t="s">
        <v>183</v>
      </c>
    </row>
    <row r="6" spans="2:12" s="10" customFormat="1" x14ac:dyDescent="0.25">
      <c r="B6" s="12"/>
      <c r="D6" s="12"/>
      <c r="F6" s="11" t="s">
        <v>50</v>
      </c>
      <c r="H6" s="12"/>
      <c r="J6" s="12"/>
      <c r="L6" s="12"/>
    </row>
    <row r="7" spans="2:12" s="13" customFormat="1" x14ac:dyDescent="0.25">
      <c r="B7" s="12"/>
      <c r="D7" s="12"/>
      <c r="F7" s="14" t="s">
        <v>51</v>
      </c>
      <c r="H7" s="12"/>
      <c r="J7" s="12"/>
      <c r="L7" s="12"/>
    </row>
    <row r="8" spans="2:12" s="13" customFormat="1" x14ac:dyDescent="0.25">
      <c r="B8" s="12" t="s">
        <v>1213</v>
      </c>
      <c r="D8" s="12"/>
      <c r="F8" s="14" t="s">
        <v>52</v>
      </c>
      <c r="H8" s="12"/>
      <c r="J8" s="12"/>
      <c r="L8" s="12"/>
    </row>
    <row r="9" spans="2:12" s="13" customFormat="1" x14ac:dyDescent="0.25">
      <c r="B9" s="12"/>
      <c r="D9" s="12"/>
    </row>
    <row r="10" spans="2:12" s="13" customFormat="1" x14ac:dyDescent="0.25">
      <c r="B10" s="12"/>
      <c r="D10" s="12"/>
    </row>
    <row r="11" spans="2:12" x14ac:dyDescent="0.25">
      <c r="B11" s="12"/>
      <c r="D11" s="12"/>
    </row>
    <row r="12" spans="2:12" x14ac:dyDescent="0.25">
      <c r="B12" s="12"/>
      <c r="D12" s="12"/>
    </row>
    <row r="13" spans="2:12" x14ac:dyDescent="0.25">
      <c r="B13" s="12"/>
      <c r="D13" s="12"/>
    </row>
  </sheetData>
  <sheetProtection algorithmName="SHA-512" hashValue="SB4XUj97IkcukXYtn06Tpimu/4c1g1uV7HiAlPEGjk/019PYdOD0Xg+BoTNx93tfMFt4tnu9lbBs7PNHnZ1F7A==" saltValue="fuEeyiqXwXNr0hGscX/P2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1. Memoria</vt:lpstr>
      <vt:lpstr>2. Indicaciones (2)</vt:lpstr>
      <vt:lpstr>3. Desplegables</vt:lpstr>
      <vt:lpstr>'1. Memoria'!Área_de_impresión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2026-07-07T16:51:10Z</cp:lastPrinted>
  <dcterms:created xsi:type="dcterms:W3CDTF">2025-04-27T12:53:16Z</dcterms:created>
  <dcterms:modified xsi:type="dcterms:W3CDTF">2026-07-08T11:22:30Z</dcterms:modified>
</cp:coreProperties>
</file>