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e Systems Buyer" sheetId="1" r:id="rId4"/>
    <sheet state="visible" name="Feature Checklist Vendor" sheetId="2" r:id="rId5"/>
    <sheet state="visible" name="Pricing Estimate Vendor" sheetId="3" r:id="rId6"/>
  </sheets>
  <definedNames/>
  <calcPr/>
</workbook>
</file>

<file path=xl/sharedStrings.xml><?xml version="1.0" encoding="utf-8"?>
<sst xmlns="http://schemas.openxmlformats.org/spreadsheetml/2006/main" count="130" uniqueCount="128">
  <si>
    <t>Enter the key values relevant to this project</t>
  </si>
  <si>
    <t>Company Name</t>
  </si>
  <si>
    <t>Acme, Inc.</t>
  </si>
  <si>
    <t>Response Deadline</t>
  </si>
  <si>
    <t>Enter Date</t>
  </si>
  <si>
    <t>Desired Number of Seats</t>
  </si>
  <si>
    <t>Your HR System</t>
  </si>
  <si>
    <t>Workday</t>
  </si>
  <si>
    <t>Your SSO Provider</t>
  </si>
  <si>
    <t>Active Directory</t>
  </si>
  <si>
    <t>Your primary file sharing provider</t>
  </si>
  <si>
    <t>Google Drive</t>
  </si>
  <si>
    <t>Your primary calendar provider</t>
  </si>
  <si>
    <t>Google Calendar</t>
  </si>
  <si>
    <t>Your primary chat provider</t>
  </si>
  <si>
    <t>Slack</t>
  </si>
  <si>
    <t>Your primary video call provider</t>
  </si>
  <si>
    <t>Zoom</t>
  </si>
  <si>
    <t>Other Integration 1</t>
  </si>
  <si>
    <t>Confluence</t>
  </si>
  <si>
    <t>Other Integration 2</t>
  </si>
  <si>
    <t>Airtable</t>
  </si>
  <si>
    <t>Other Integration 3</t>
  </si>
  <si>
    <t>Tableau</t>
  </si>
  <si>
    <t>Other Integration 4</t>
  </si>
  <si>
    <t>Looker</t>
  </si>
  <si>
    <t>Available Feature</t>
  </si>
  <si>
    <t>Base Feature</t>
  </si>
  <si>
    <t>Requires Customization</t>
  </si>
  <si>
    <t>Additional Cost</t>
  </si>
  <si>
    <t>Notes</t>
  </si>
  <si>
    <t>INTEGRATIONS</t>
  </si>
  <si>
    <t>Ability to embed files within pages</t>
  </si>
  <si>
    <t>Ability to push notifications via SMS</t>
  </si>
  <si>
    <t>ACCESS &amp; CONTROL</t>
  </si>
  <si>
    <t>Mechanism for providing access to users not in our integrated systems</t>
  </si>
  <si>
    <t>Access can be controlled for each single content item and for groups of content items</t>
  </si>
  <si>
    <t>Ability to create multiple admin roles</t>
  </si>
  <si>
    <t>Ability to define permissions at individual and group levels (ie can give access to group(s) plus add individuals)</t>
  </si>
  <si>
    <t>CONTENT MANAGEMENT &amp; EDITORIAL</t>
  </si>
  <si>
    <t>Auto-Governance Engine™or Freshness Score to indicate when content is about to expire</t>
  </si>
  <si>
    <t>Data from our external websites can be shown on the intranet (eg an RSS feed)</t>
  </si>
  <si>
    <t>Users can share approved content on their linked social channels (ie employee advocacy)</t>
  </si>
  <si>
    <t>Each editor/author can see a list of all content he/she is responsible for</t>
  </si>
  <si>
    <t>Administrators can see a list of all content a selected editor is responsible for and reassign if needed</t>
  </si>
  <si>
    <t>Able to set a review date on which the responsible editor will get a reminder to review the content</t>
  </si>
  <si>
    <t>Admins are notified of content approaching review dates, even if they are not the author</t>
  </si>
  <si>
    <t>The ability to restrict commenting and reactions on select pages</t>
  </si>
  <si>
    <t>Ghost authoring capability (publish on behalf of another) with restricted access/governance/audit trail</t>
  </si>
  <si>
    <t>Can schedule publication date in advance</t>
  </si>
  <si>
    <t>An article with a future publication date can be set to be featured once the publication date is reached</t>
  </si>
  <si>
    <t>Can schedule date and time for un-publication/expiration</t>
  </si>
  <si>
    <t>Can save a draft version that can be edited and published later</t>
  </si>
  <si>
    <t>When a user is editing a content item, it's locked for other editers or the system can handle simultaneous editing</t>
  </si>
  <si>
    <t>Admins can feature certain news on homepage for certain user groups</t>
  </si>
  <si>
    <t>Survey and polling capability</t>
  </si>
  <si>
    <t>Secure content functionality (no ability to download or right-click to access source code, etc.)</t>
  </si>
  <si>
    <t>Video from external sources can be embedded in articles/content</t>
  </si>
  <si>
    <t>Important alerts for urgent messages appear with a noticeable styling</t>
  </si>
  <si>
    <t>Content moderation tools (exclude keywords, etc.)</t>
  </si>
  <si>
    <t>Changelogs / audit trails that allow rolling back to previous versions when necessary</t>
  </si>
  <si>
    <t>Versioning: Any file can be replaced with a new version. Previous versions are retained in the system.</t>
  </si>
  <si>
    <t>User can see content's owner and creation/revision date</t>
  </si>
  <si>
    <t>Content created by a user remains when they leave</t>
  </si>
  <si>
    <t>Posts and pages have a unique link so they can be directly linked to in internal comms</t>
  </si>
  <si>
    <t>One piece of content can be accessible in multiple areas/pages</t>
  </si>
  <si>
    <t>Ability to create events and accept basic RSVPs</t>
  </si>
  <si>
    <t>Advanced RSVP Functionality (ability to ask custom questions when RSVPing)</t>
  </si>
  <si>
    <t>Event Capacity Limits &amp; Waitlisting Functionality</t>
  </si>
  <si>
    <t>Workspace Glossary (manage internal terminology)</t>
  </si>
  <si>
    <t>MOBILE APPLICATION</t>
  </si>
  <si>
    <t>iOS Application</t>
  </si>
  <si>
    <t>Android Application</t>
  </si>
  <si>
    <t xml:space="preserve">Ability to Customize App Icon </t>
  </si>
  <si>
    <t>SEARCH</t>
  </si>
  <si>
    <t>Other platforms are included in omnichannel search (i.e. Google, Confluence, Slack - please specify)</t>
  </si>
  <si>
    <t>Predictive search automatically suggests relevant content based on the indexed content and popular searches</t>
  </si>
  <si>
    <t>"Smart" search results rank results most relevant to that user</t>
  </si>
  <si>
    <t>After clicking on a file/link in search results, it's possible to return to the search results again without re-running the search</t>
  </si>
  <si>
    <t>Administrators can feature certain content for certain search terms</t>
  </si>
  <si>
    <t>Searches within documents, pdfs, and videos (not just title and metadata)</t>
  </si>
  <si>
    <t>Search analytics (show what things users are searching for with poor results)</t>
  </si>
  <si>
    <t>NAVIGATION &amp; DESIGN</t>
  </si>
  <si>
    <t>Core navigation can be customized</t>
  </si>
  <si>
    <t>Homepages can be customized for selected user groups</t>
  </si>
  <si>
    <t>Ability to add a brand asset library</t>
  </si>
  <si>
    <t>Access to stockphoto library</t>
  </si>
  <si>
    <t>New posts are easily distinguished from previous news with a different look/color or a note within newsfeed</t>
  </si>
  <si>
    <t>CAMPAIGNS &amp; EMAIL COMMUNICATIONS</t>
  </si>
  <si>
    <t>Easy to use editor for creating email newsletter with multiple pieces of content</t>
  </si>
  <si>
    <t>Can send communications to a targeted group</t>
  </si>
  <si>
    <t>Can schedule news for delivery at a later date</t>
  </si>
  <si>
    <t>Provides analytics on open and click rates</t>
  </si>
  <si>
    <t>Can limit which content authors have permission to send content/notifications via email</t>
  </si>
  <si>
    <t>Mark as must read or Confirm Read functionality to indidcate users have read communication</t>
  </si>
  <si>
    <t>Content approval workflows for team collaboration</t>
  </si>
  <si>
    <t>Full text email (show the entireity of the contents of a message, not just a preview)</t>
  </si>
  <si>
    <t>SECURITY</t>
  </si>
  <si>
    <t>SOC-2 Type 1 Compliant</t>
  </si>
  <si>
    <t>SOC-2 Type 2 Compliant</t>
  </si>
  <si>
    <t>GDPR Compliant</t>
  </si>
  <si>
    <t>HIPAA Compliant</t>
  </si>
  <si>
    <t>Security policies on PII data</t>
  </si>
  <si>
    <t>OTHER</t>
  </si>
  <si>
    <t>Org Chart Functionality</t>
  </si>
  <si>
    <t>Use of Artificial Intelligence (AI)</t>
  </si>
  <si>
    <t>User Bookmarking or Favoriting items</t>
  </si>
  <si>
    <t>Additional Language Support</t>
  </si>
  <si>
    <t>Ability for user to set their notification preferences</t>
  </si>
  <si>
    <t>Social media integrations (ex. showcase recent tweets from company profile)</t>
  </si>
  <si>
    <t>Peer-to-peer recognition functionality (eg. shoutouts)</t>
  </si>
  <si>
    <t>Ability to create, issue, and display custom digital badges on employee profiles</t>
  </si>
  <si>
    <t>Peer-to-peer recognition functionality linked to core values</t>
  </si>
  <si>
    <t>Peer-to-peer recognition functionality integration with Slack channel</t>
  </si>
  <si>
    <t>Automated welcoming of new hires</t>
  </si>
  <si>
    <t>Automated celebration of anniveraries</t>
  </si>
  <si>
    <t>Automated celebration of birthdays and ability for user to hide theirs if desired</t>
  </si>
  <si>
    <t>Customer support available at least from 8-8 ET</t>
  </si>
  <si>
    <t>Ability to add additional fields for employees to populate on their user profile</t>
  </si>
  <si>
    <t>Minimum Seats</t>
  </si>
  <si>
    <t>2 Year Commitment</t>
  </si>
  <si>
    <t>3 Year Commitment</t>
  </si>
  <si>
    <t>Total Year 1 Cost</t>
  </si>
  <si>
    <t>-</t>
  </si>
  <si>
    <t>Implementation Fee</t>
  </si>
  <si>
    <t>Software Subscription Year 1</t>
  </si>
  <si>
    <t>Software Subscription Year 2</t>
  </si>
  <si>
    <t>Software Subscription Year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</si>
</sst>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10">
    <font>
      <sz val="10.0"/>
      <color rgb="FF000000"/>
      <name val="Arial"/>
      <scheme val="minor"/>
    </font>
    <font>
      <b/>
      <sz val="9.0"/>
      <color rgb="FFFFFFFF"/>
      <name val="Calibri"/>
    </font>
    <font/>
    <font>
      <sz val="9.0"/>
      <color theme="1"/>
      <name val="Calibri"/>
    </font>
    <font>
      <sz val="9.0"/>
      <color rgb="FF000000"/>
      <name val="Calibri"/>
    </font>
    <font>
      <b/>
      <sz val="9.0"/>
      <color theme="0"/>
      <name val="Calibri"/>
    </font>
    <font>
      <sz val="9.0"/>
      <color rgb="FF442B3D"/>
      <name val="Calibri"/>
    </font>
    <font>
      <sz val="9.0"/>
      <color rgb="FF1F1F1F"/>
      <name val="Calibri"/>
    </font>
    <font>
      <u/>
      <sz val="9.0"/>
      <color rgb="FF0000FF"/>
      <name val="Calibri"/>
    </font>
    <font>
      <sz val="9.0"/>
      <color theme="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442B3D"/>
        <bgColor rgb="FF442B3D"/>
      </patternFill>
    </fill>
    <fill>
      <patternFill patternType="solid">
        <fgColor rgb="FF624D5C"/>
        <bgColor rgb="FF624D5C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1" fillId="3" fontId="1" numFmtId="0" xfId="0" applyAlignment="1" applyBorder="1" applyFill="1" applyFont="1">
      <alignment horizontal="center"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3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3" fillId="2" fontId="4" numFmtId="0" xfId="0" applyAlignment="1" applyBorder="1" applyFont="1">
      <alignment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4" fillId="3" fontId="5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readingOrder="0" shrinkToFit="0" vertical="center" wrapText="1"/>
    </xf>
    <xf borderId="6" fillId="0" fontId="6" numFmtId="0" xfId="0" applyAlignment="1" applyBorder="1" applyFont="1">
      <alignment readingOrder="0" shrinkToFit="0" vertical="center" wrapText="1"/>
    </xf>
    <xf borderId="6" fillId="0" fontId="4" numFmtId="0" xfId="0" applyAlignment="1" applyBorder="1" applyFont="1">
      <alignment readingOrder="0" shrinkToFit="0" vertical="center" wrapText="1"/>
    </xf>
    <xf borderId="6" fillId="0" fontId="4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 readingOrder="0" shrinkToFit="0" vertical="center" wrapText="1"/>
    </xf>
    <xf borderId="7" fillId="4" fontId="7" numFmtId="0" xfId="0" applyAlignment="1" applyBorder="1" applyFill="1" applyFont="1">
      <alignment readingOrder="0" shrinkToFit="0" vertical="center" wrapText="1"/>
    </xf>
    <xf borderId="6" fillId="0" fontId="8" numFmtId="0" xfId="0" applyAlignment="1" applyBorder="1" applyFont="1">
      <alignment readingOrder="0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7" fillId="3" fontId="5" numFmtId="0" xfId="0" applyAlignment="1" applyBorder="1" applyFont="1">
      <alignment readingOrder="0" shrinkToFit="0" vertical="center" wrapText="1"/>
    </xf>
    <xf borderId="6" fillId="3" fontId="5" numFmtId="0" xfId="0" applyAlignment="1" applyBorder="1" applyFont="1">
      <alignment horizontal="center" readingOrder="0" shrinkToFit="0" vertical="center" wrapText="1"/>
    </xf>
    <xf borderId="6" fillId="3" fontId="9" numFmtId="164" xfId="0" applyAlignment="1" applyBorder="1" applyFont="1" applyNumberFormat="1">
      <alignment horizontal="center" shrinkToFit="0" vertical="center" wrapText="1"/>
    </xf>
    <xf borderId="6" fillId="3" fontId="9" numFmtId="0" xfId="0" applyAlignment="1" applyBorder="1" applyFont="1">
      <alignment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6" fillId="0" fontId="4" numFmtId="164" xfId="0" applyAlignment="1" applyBorder="1" applyFont="1" applyNumberFormat="1">
      <alignment horizontal="center" readingOrder="0" shrinkToFit="0" vertical="center" wrapText="1"/>
    </xf>
    <xf borderId="6" fillId="0" fontId="4" numFmtId="3" xfId="0" applyAlignment="1" applyBorder="1" applyFont="1" applyNumberFormat="1">
      <alignment horizontal="center" readingOrder="0" shrinkToFit="0" vertical="center" wrapText="1"/>
    </xf>
    <xf borderId="8" fillId="0" fontId="4" numFmtId="0" xfId="0" applyAlignment="1" applyBorder="1" applyFont="1">
      <alignment horizontal="center" shrinkToFit="0" vertical="top" wrapText="1"/>
    </xf>
    <xf borderId="8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7.5"/>
  </cols>
  <sheetData>
    <row r="1" ht="36.0" customHeight="1">
      <c r="A1" s="1" t="str">
        <f>CONCATENATE(B3,+" Intranet Proposal")</f>
        <v>Acme, Inc. Intranet Proposal</v>
      </c>
      <c r="B1" s="2"/>
    </row>
    <row r="2" ht="36.0" customHeight="1">
      <c r="A2" s="3" t="s">
        <v>0</v>
      </c>
      <c r="B2" s="2"/>
    </row>
    <row r="3" ht="36.0" customHeight="1">
      <c r="A3" s="4" t="s">
        <v>1</v>
      </c>
      <c r="B3" s="5" t="s">
        <v>2</v>
      </c>
    </row>
    <row r="4" ht="36.0" customHeight="1">
      <c r="A4" s="4" t="s">
        <v>3</v>
      </c>
      <c r="B4" s="6" t="s">
        <v>4</v>
      </c>
    </row>
    <row r="5" ht="36.0" customHeight="1">
      <c r="A5" s="4" t="s">
        <v>5</v>
      </c>
      <c r="B5" s="5">
        <v>1000.0</v>
      </c>
    </row>
    <row r="6" ht="36.0" customHeight="1">
      <c r="A6" s="4" t="s">
        <v>6</v>
      </c>
      <c r="B6" s="6" t="s">
        <v>7</v>
      </c>
    </row>
    <row r="7" ht="36.0" customHeight="1">
      <c r="A7" s="4" t="s">
        <v>8</v>
      </c>
      <c r="B7" s="6" t="s">
        <v>9</v>
      </c>
    </row>
    <row r="8" ht="36.0" customHeight="1">
      <c r="A8" s="4" t="s">
        <v>10</v>
      </c>
      <c r="B8" s="6" t="s">
        <v>11</v>
      </c>
    </row>
    <row r="9" ht="36.0" customHeight="1">
      <c r="A9" s="4" t="s">
        <v>12</v>
      </c>
      <c r="B9" s="6" t="s">
        <v>13</v>
      </c>
    </row>
    <row r="10" ht="36.0" customHeight="1">
      <c r="A10" s="4" t="s">
        <v>14</v>
      </c>
      <c r="B10" s="6" t="s">
        <v>15</v>
      </c>
    </row>
    <row r="11" ht="36.0" customHeight="1">
      <c r="A11" s="4" t="s">
        <v>16</v>
      </c>
      <c r="B11" s="6" t="s">
        <v>17</v>
      </c>
    </row>
    <row r="12" ht="36.0" customHeight="1">
      <c r="A12" s="4" t="s">
        <v>18</v>
      </c>
      <c r="B12" s="6" t="s">
        <v>19</v>
      </c>
    </row>
    <row r="13" ht="36.0" customHeight="1">
      <c r="A13" s="4" t="s">
        <v>20</v>
      </c>
      <c r="B13" s="6" t="s">
        <v>21</v>
      </c>
    </row>
    <row r="14" ht="36.0" customHeight="1">
      <c r="A14" s="4" t="s">
        <v>22</v>
      </c>
      <c r="B14" s="6" t="s">
        <v>23</v>
      </c>
    </row>
    <row r="15" ht="36.0" customHeight="1">
      <c r="A15" s="4" t="s">
        <v>24</v>
      </c>
      <c r="B15" s="6" t="s">
        <v>25</v>
      </c>
    </row>
  </sheetData>
  <mergeCells count="2">
    <mergeCell ref="A1:B1"/>
    <mergeCell ref="A2:B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63"/>
    <col customWidth="1" min="2" max="5" width="21.75"/>
    <col customWidth="1" min="6" max="6" width="43.63"/>
  </cols>
  <sheetData>
    <row r="1" ht="37.5" customHeight="1">
      <c r="A1" s="7"/>
      <c r="B1" s="8" t="s">
        <v>26</v>
      </c>
      <c r="C1" s="8" t="s">
        <v>27</v>
      </c>
      <c r="D1" s="8" t="s">
        <v>28</v>
      </c>
      <c r="E1" s="8" t="s">
        <v>29</v>
      </c>
      <c r="F1" s="8" t="s">
        <v>30</v>
      </c>
    </row>
    <row r="2" ht="37.5" customHeight="1">
      <c r="A2" s="9" t="s">
        <v>31</v>
      </c>
      <c r="B2" s="10"/>
      <c r="C2" s="10"/>
      <c r="D2" s="10"/>
      <c r="E2" s="10"/>
      <c r="F2" s="11"/>
    </row>
    <row r="3" ht="37.5" customHeight="1">
      <c r="A3" s="12" t="str">
        <f>CONCATENATE('Core Systems Buyer'!B7,+" for SSO and user data")</f>
        <v>Active Directory for SSO and user data</v>
      </c>
      <c r="B3" s="13" t="b">
        <v>0</v>
      </c>
      <c r="C3" s="13" t="b">
        <v>0</v>
      </c>
      <c r="D3" s="13" t="b">
        <v>0</v>
      </c>
      <c r="E3" s="13" t="b">
        <v>0</v>
      </c>
      <c r="F3" s="14"/>
    </row>
    <row r="4" ht="37.5" customHeight="1">
      <c r="A4" s="12" t="str">
        <f>CONCATENATE("Changes in ",'Core Systems Buyer'!$B$7,+" will be reflected in the intranet's user base in real-time (for access control purposes)")</f>
        <v>Changes in Active Directory will be reflected in the intranet's user base in real-time (for access control purposes)</v>
      </c>
      <c r="B4" s="13" t="b">
        <v>0</v>
      </c>
      <c r="C4" s="13" t="b">
        <v>0</v>
      </c>
      <c r="D4" s="13" t="b">
        <v>0</v>
      </c>
      <c r="E4" s="13" t="b">
        <v>0</v>
      </c>
      <c r="F4" s="15"/>
    </row>
    <row r="5" ht="37.5" customHeight="1">
      <c r="A5" s="12" t="str">
        <f>CONCATENATE("Changes in ",'Core Systems Buyer'!$B$7,+" will be reflected in the employee directory)")</f>
        <v>Changes in Active Directory will be reflected in the employee directory)</v>
      </c>
      <c r="B5" s="13" t="b">
        <v>0</v>
      </c>
      <c r="C5" s="13" t="b">
        <v>0</v>
      </c>
      <c r="D5" s="13" t="b">
        <v>0</v>
      </c>
      <c r="E5" s="13" t="b">
        <v>0</v>
      </c>
      <c r="F5" s="15"/>
    </row>
    <row r="6" ht="37.5" customHeight="1">
      <c r="A6" s="12" t="str">
        <f>CONCATENATE('Core Systems Buyer'!B6,+" for user data")</f>
        <v>Workday for user data</v>
      </c>
      <c r="B6" s="13" t="b">
        <v>0</v>
      </c>
      <c r="C6" s="13" t="b">
        <v>0</v>
      </c>
      <c r="D6" s="13" t="b">
        <v>0</v>
      </c>
      <c r="E6" s="13" t="b">
        <v>0</v>
      </c>
      <c r="F6" s="15"/>
    </row>
    <row r="7" ht="37.5" customHeight="1">
      <c r="A7" s="12" t="str">
        <f>CONCATENATE('Core Systems Buyer'!B10,+" for push notifications")</f>
        <v>Slack for push notifications</v>
      </c>
      <c r="B7" s="13" t="b">
        <v>0</v>
      </c>
      <c r="C7" s="13" t="b">
        <v>0</v>
      </c>
      <c r="D7" s="13" t="b">
        <v>0</v>
      </c>
      <c r="E7" s="13" t="b">
        <v>0</v>
      </c>
      <c r="F7" s="15"/>
    </row>
    <row r="8" ht="37.5" customHeight="1">
      <c r="A8" s="12" t="str">
        <f>CONCATENATE("Ability to start a ",'Core Systems Buyer'!$B$10,+" message from an employee profile")</f>
        <v>Ability to start a Slack message from an employee profile</v>
      </c>
      <c r="B8" s="13" t="b">
        <v>0</v>
      </c>
      <c r="C8" s="13" t="b">
        <v>0</v>
      </c>
      <c r="D8" s="13" t="b">
        <v>0</v>
      </c>
      <c r="E8" s="13" t="b">
        <v>0</v>
      </c>
      <c r="F8" s="15"/>
    </row>
    <row r="9" ht="37.5" customHeight="1">
      <c r="A9" s="12" t="str">
        <f>CONCATENATE("Ability to customize the branding of the ",'Core Systems Buyer'!$B$10,+" bot (eg. remove all vendor branding)")</f>
        <v>Ability to customize the branding of the Slack bot (eg. remove all vendor branding)</v>
      </c>
      <c r="B9" s="13" t="b">
        <v>0</v>
      </c>
      <c r="C9" s="13" t="b">
        <v>0</v>
      </c>
      <c r="D9" s="13" t="b">
        <v>0</v>
      </c>
      <c r="E9" s="13" t="b">
        <v>0</v>
      </c>
      <c r="F9" s="14"/>
    </row>
    <row r="10" ht="37.5" customHeight="1">
      <c r="A10" s="12" t="s">
        <v>32</v>
      </c>
      <c r="B10" s="13" t="b">
        <v>0</v>
      </c>
      <c r="C10" s="13" t="b">
        <v>0</v>
      </c>
      <c r="D10" s="13" t="b">
        <v>0</v>
      </c>
      <c r="E10" s="13" t="b">
        <v>0</v>
      </c>
      <c r="F10" s="14"/>
    </row>
    <row r="11" ht="37.5" customHeight="1">
      <c r="A11" s="12" t="str">
        <f>CONCATENATE('Core Systems Buyer'!B8,+" integration")</f>
        <v>Google Drive integration</v>
      </c>
      <c r="B11" s="13" t="b">
        <v>0</v>
      </c>
      <c r="C11" s="13" t="b">
        <v>0</v>
      </c>
      <c r="D11" s="13" t="b">
        <v>0</v>
      </c>
      <c r="E11" s="13" t="b">
        <v>0</v>
      </c>
      <c r="F11" s="14"/>
    </row>
    <row r="12" ht="37.5" customHeight="1">
      <c r="A12" s="12" t="str">
        <f>CONCATENATE('Core Systems Buyer'!B11,+" integration")</f>
        <v>Zoom integration</v>
      </c>
      <c r="B12" s="13" t="b">
        <v>0</v>
      </c>
      <c r="C12" s="13" t="b">
        <v>0</v>
      </c>
      <c r="D12" s="13" t="b">
        <v>0</v>
      </c>
      <c r="E12" s="13" t="b">
        <v>0</v>
      </c>
      <c r="F12" s="14"/>
    </row>
    <row r="13" ht="37.5" customHeight="1">
      <c r="A13" s="12" t="str">
        <f>CONCATENATE("Ability to start a ",'Core Systems Buyer'!$B$11,+" message from an employee profile")</f>
        <v>Ability to start a Zoom message from an employee profile</v>
      </c>
      <c r="B13" s="13" t="b">
        <v>0</v>
      </c>
      <c r="C13" s="13" t="b">
        <v>0</v>
      </c>
      <c r="D13" s="13" t="b">
        <v>0</v>
      </c>
      <c r="E13" s="13" t="b">
        <v>0</v>
      </c>
      <c r="F13" s="15"/>
    </row>
    <row r="14" ht="37.5" customHeight="1">
      <c r="A14" s="12" t="str">
        <f>CONCATENATE('Core Systems Buyer'!B9,+" integration")</f>
        <v>Google Calendar integration</v>
      </c>
      <c r="B14" s="13" t="b">
        <v>0</v>
      </c>
      <c r="C14" s="13" t="b">
        <v>0</v>
      </c>
      <c r="D14" s="13" t="b">
        <v>0</v>
      </c>
      <c r="E14" s="13" t="b">
        <v>0</v>
      </c>
      <c r="F14" s="15"/>
    </row>
    <row r="15" ht="37.5" customHeight="1">
      <c r="A15" s="12" t="str">
        <f>CONCATENATE("Ability to show ",+'Core Systems Buyer'!B9,+" availability on employee profile")</f>
        <v>Ability to show Google Calendar availability on employee profile</v>
      </c>
      <c r="B15" s="13" t="b">
        <v>0</v>
      </c>
      <c r="C15" s="13" t="b">
        <v>0</v>
      </c>
      <c r="D15" s="13" t="b">
        <v>0</v>
      </c>
      <c r="E15" s="13" t="b">
        <v>0</v>
      </c>
      <c r="F15" s="15"/>
    </row>
    <row r="16" ht="37.5" customHeight="1">
      <c r="A16" s="12" t="s">
        <v>33</v>
      </c>
      <c r="B16" s="13" t="b">
        <v>0</v>
      </c>
      <c r="C16" s="13" t="b">
        <v>0</v>
      </c>
      <c r="D16" s="13" t="b">
        <v>0</v>
      </c>
      <c r="E16" s="13" t="b">
        <v>0</v>
      </c>
      <c r="F16" s="15"/>
    </row>
    <row r="17" ht="37.5" customHeight="1">
      <c r="A17" s="12" t="str">
        <f>CONCATENATE('Core Systems Buyer'!B12,+" integration")</f>
        <v>Confluence integration</v>
      </c>
      <c r="B17" s="13" t="b">
        <v>0</v>
      </c>
      <c r="C17" s="13" t="b">
        <v>0</v>
      </c>
      <c r="D17" s="13" t="b">
        <v>0</v>
      </c>
      <c r="E17" s="13" t="b">
        <v>0</v>
      </c>
      <c r="F17" s="14"/>
    </row>
    <row r="18" ht="37.5" customHeight="1">
      <c r="A18" s="12" t="str">
        <f>CONCATENATE('Core Systems Buyer'!B13,+" integration")</f>
        <v>Airtable integration</v>
      </c>
      <c r="B18" s="13" t="b">
        <v>0</v>
      </c>
      <c r="C18" s="13" t="b">
        <v>0</v>
      </c>
      <c r="D18" s="13" t="b">
        <v>0</v>
      </c>
      <c r="E18" s="13" t="b">
        <v>0</v>
      </c>
      <c r="F18" s="14"/>
    </row>
    <row r="19" ht="37.5" customHeight="1">
      <c r="A19" s="12" t="str">
        <f>CONCATENATE('Core Systems Buyer'!B14,+" integration")</f>
        <v>Tableau integration</v>
      </c>
      <c r="B19" s="13" t="b">
        <v>0</v>
      </c>
      <c r="C19" s="13" t="b">
        <v>0</v>
      </c>
      <c r="D19" s="13" t="b">
        <v>0</v>
      </c>
      <c r="E19" s="13" t="b">
        <v>0</v>
      </c>
      <c r="F19" s="14"/>
    </row>
    <row r="20" ht="37.5" customHeight="1">
      <c r="A20" s="12" t="str">
        <f>CONCATENATE('Core Systems Buyer'!B15,+" integration")</f>
        <v>Looker integration</v>
      </c>
      <c r="B20" s="13" t="b">
        <v>0</v>
      </c>
      <c r="C20" s="13" t="b">
        <v>0</v>
      </c>
      <c r="D20" s="13" t="b">
        <v>0</v>
      </c>
      <c r="E20" s="13" t="b">
        <v>0</v>
      </c>
      <c r="F20" s="14"/>
    </row>
    <row r="21" ht="37.5" customHeight="1">
      <c r="A21" s="16" t="s">
        <v>34</v>
      </c>
      <c r="B21" s="10"/>
      <c r="C21" s="10"/>
      <c r="D21" s="10"/>
      <c r="E21" s="10"/>
      <c r="F21" s="11"/>
    </row>
    <row r="22" ht="37.5" customHeight="1">
      <c r="A22" s="12" t="s">
        <v>35</v>
      </c>
      <c r="B22" s="13" t="b">
        <v>0</v>
      </c>
      <c r="C22" s="13" t="b">
        <v>0</v>
      </c>
      <c r="D22" s="13" t="b">
        <v>0</v>
      </c>
      <c r="E22" s="13" t="b">
        <v>0</v>
      </c>
      <c r="F22" s="14"/>
    </row>
    <row r="23" ht="37.5" customHeight="1">
      <c r="A23" s="12" t="s">
        <v>36</v>
      </c>
      <c r="B23" s="13" t="b">
        <v>0</v>
      </c>
      <c r="C23" s="13" t="b">
        <v>0</v>
      </c>
      <c r="D23" s="13" t="b">
        <v>0</v>
      </c>
      <c r="E23" s="13" t="b">
        <v>0</v>
      </c>
      <c r="F23" s="15"/>
    </row>
    <row r="24" ht="37.5" customHeight="1">
      <c r="A24" s="12" t="s">
        <v>37</v>
      </c>
      <c r="B24" s="13" t="b">
        <v>0</v>
      </c>
      <c r="C24" s="13" t="b">
        <v>0</v>
      </c>
      <c r="D24" s="13" t="b">
        <v>0</v>
      </c>
      <c r="E24" s="13" t="b">
        <v>0</v>
      </c>
      <c r="F24" s="15"/>
    </row>
    <row r="25" ht="37.5" customHeight="1">
      <c r="A25" s="12" t="s">
        <v>38</v>
      </c>
      <c r="B25" s="13" t="b">
        <v>0</v>
      </c>
      <c r="C25" s="13" t="b">
        <v>0</v>
      </c>
      <c r="D25" s="13" t="b">
        <v>0</v>
      </c>
      <c r="E25" s="13" t="b">
        <v>0</v>
      </c>
      <c r="F25" s="15"/>
    </row>
    <row r="26" ht="37.5" customHeight="1">
      <c r="A26" s="16" t="s">
        <v>39</v>
      </c>
      <c r="B26" s="10"/>
      <c r="C26" s="10"/>
      <c r="D26" s="10"/>
      <c r="E26" s="10"/>
      <c r="F26" s="11"/>
    </row>
    <row r="27" ht="37.5" customHeight="1">
      <c r="A27" s="12" t="s">
        <v>40</v>
      </c>
      <c r="B27" s="13" t="b">
        <v>0</v>
      </c>
      <c r="C27" s="13" t="b">
        <v>0</v>
      </c>
      <c r="D27" s="13" t="b">
        <v>0</v>
      </c>
      <c r="E27" s="13" t="b">
        <v>0</v>
      </c>
      <c r="F27" s="15"/>
    </row>
    <row r="28" ht="37.5" customHeight="1">
      <c r="A28" s="12" t="s">
        <v>41</v>
      </c>
      <c r="B28" s="13" t="b">
        <v>0</v>
      </c>
      <c r="C28" s="13" t="b">
        <v>0</v>
      </c>
      <c r="D28" s="13" t="b">
        <v>0</v>
      </c>
      <c r="E28" s="13" t="b">
        <v>0</v>
      </c>
      <c r="F28" s="15"/>
    </row>
    <row r="29" ht="37.5" customHeight="1">
      <c r="A29" s="12" t="s">
        <v>42</v>
      </c>
      <c r="B29" s="13" t="b">
        <v>0</v>
      </c>
      <c r="C29" s="13" t="b">
        <v>0</v>
      </c>
      <c r="D29" s="13" t="b">
        <v>0</v>
      </c>
      <c r="E29" s="13" t="b">
        <v>0</v>
      </c>
      <c r="F29" s="15"/>
    </row>
    <row r="30" ht="37.5" customHeight="1">
      <c r="A30" s="12" t="s">
        <v>43</v>
      </c>
      <c r="B30" s="13" t="b">
        <v>0</v>
      </c>
      <c r="C30" s="13" t="b">
        <v>0</v>
      </c>
      <c r="D30" s="13" t="b">
        <v>0</v>
      </c>
      <c r="E30" s="13" t="b">
        <v>0</v>
      </c>
      <c r="F30" s="15"/>
    </row>
    <row r="31" ht="37.5" customHeight="1">
      <c r="A31" s="17" t="s">
        <v>44</v>
      </c>
      <c r="B31" s="13" t="b">
        <v>0</v>
      </c>
      <c r="C31" s="13" t="b">
        <v>0</v>
      </c>
      <c r="D31" s="13" t="b">
        <v>0</v>
      </c>
      <c r="E31" s="13" t="b">
        <v>0</v>
      </c>
      <c r="F31" s="15"/>
    </row>
    <row r="32" ht="37.5" customHeight="1">
      <c r="A32" s="12" t="s">
        <v>45</v>
      </c>
      <c r="B32" s="13" t="b">
        <v>0</v>
      </c>
      <c r="C32" s="13" t="b">
        <v>0</v>
      </c>
      <c r="D32" s="13" t="b">
        <v>0</v>
      </c>
      <c r="E32" s="13" t="b">
        <v>0</v>
      </c>
      <c r="F32" s="15"/>
    </row>
    <row r="33" ht="37.5" customHeight="1">
      <c r="A33" s="12" t="s">
        <v>46</v>
      </c>
      <c r="B33" s="13" t="b">
        <v>0</v>
      </c>
      <c r="C33" s="13" t="b">
        <v>0</v>
      </c>
      <c r="D33" s="13" t="b">
        <v>0</v>
      </c>
      <c r="E33" s="13" t="b">
        <v>0</v>
      </c>
      <c r="F33" s="15"/>
    </row>
    <row r="34" ht="37.5" customHeight="1">
      <c r="A34" s="12" t="s">
        <v>47</v>
      </c>
      <c r="B34" s="13" t="b">
        <v>0</v>
      </c>
      <c r="C34" s="13" t="b">
        <v>0</v>
      </c>
      <c r="D34" s="13" t="b">
        <v>0</v>
      </c>
      <c r="E34" s="13" t="b">
        <v>0</v>
      </c>
      <c r="F34" s="15"/>
    </row>
    <row r="35" ht="37.5" customHeight="1">
      <c r="A35" s="12" t="s">
        <v>48</v>
      </c>
      <c r="B35" s="13" t="b">
        <v>0</v>
      </c>
      <c r="C35" s="13" t="b">
        <v>0</v>
      </c>
      <c r="D35" s="13" t="b">
        <v>0</v>
      </c>
      <c r="E35" s="13" t="b">
        <v>0</v>
      </c>
      <c r="F35" s="15"/>
    </row>
    <row r="36" ht="37.5" customHeight="1">
      <c r="A36" s="12" t="s">
        <v>49</v>
      </c>
      <c r="B36" s="13" t="b">
        <v>0</v>
      </c>
      <c r="C36" s="13" t="b">
        <v>0</v>
      </c>
      <c r="D36" s="13" t="b">
        <v>0</v>
      </c>
      <c r="E36" s="13" t="b">
        <v>0</v>
      </c>
      <c r="F36" s="15"/>
    </row>
    <row r="37" ht="37.5" customHeight="1">
      <c r="A37" s="12" t="s">
        <v>50</v>
      </c>
      <c r="B37" s="13" t="b">
        <v>0</v>
      </c>
      <c r="C37" s="13" t="b">
        <v>0</v>
      </c>
      <c r="D37" s="13" t="b">
        <v>0</v>
      </c>
      <c r="E37" s="13" t="b">
        <v>0</v>
      </c>
      <c r="F37" s="15"/>
    </row>
    <row r="38" ht="37.5" customHeight="1">
      <c r="A38" s="12" t="s">
        <v>51</v>
      </c>
      <c r="B38" s="13" t="b">
        <v>0</v>
      </c>
      <c r="C38" s="13" t="b">
        <v>0</v>
      </c>
      <c r="D38" s="13" t="b">
        <v>0</v>
      </c>
      <c r="E38" s="13" t="b">
        <v>0</v>
      </c>
      <c r="F38" s="15"/>
    </row>
    <row r="39" ht="37.5" customHeight="1">
      <c r="A39" s="12" t="s">
        <v>52</v>
      </c>
      <c r="B39" s="13" t="b">
        <v>0</v>
      </c>
      <c r="C39" s="13" t="b">
        <v>0</v>
      </c>
      <c r="D39" s="13" t="b">
        <v>0</v>
      </c>
      <c r="E39" s="13" t="b">
        <v>0</v>
      </c>
      <c r="F39" s="15"/>
    </row>
    <row r="40" ht="37.5" customHeight="1">
      <c r="A40" s="12" t="s">
        <v>53</v>
      </c>
      <c r="B40" s="13" t="b">
        <v>0</v>
      </c>
      <c r="C40" s="13" t="b">
        <v>0</v>
      </c>
      <c r="D40" s="13" t="b">
        <v>0</v>
      </c>
      <c r="E40" s="13" t="b">
        <v>0</v>
      </c>
      <c r="F40" s="15"/>
    </row>
    <row r="41" ht="37.5" customHeight="1">
      <c r="A41" s="12" t="s">
        <v>54</v>
      </c>
      <c r="B41" s="13" t="b">
        <v>0</v>
      </c>
      <c r="C41" s="13" t="b">
        <v>0</v>
      </c>
      <c r="D41" s="13" t="b">
        <v>0</v>
      </c>
      <c r="E41" s="13" t="b">
        <v>0</v>
      </c>
      <c r="F41" s="15"/>
    </row>
    <row r="42" ht="37.5" customHeight="1">
      <c r="A42" s="12" t="s">
        <v>55</v>
      </c>
      <c r="B42" s="13" t="b">
        <v>0</v>
      </c>
      <c r="C42" s="13" t="b">
        <v>0</v>
      </c>
      <c r="D42" s="13" t="b">
        <v>0</v>
      </c>
      <c r="E42" s="13" t="b">
        <v>0</v>
      </c>
      <c r="F42" s="15"/>
    </row>
    <row r="43" ht="37.5" customHeight="1">
      <c r="A43" s="12" t="s">
        <v>56</v>
      </c>
      <c r="B43" s="13" t="b">
        <v>0</v>
      </c>
      <c r="C43" s="13" t="b">
        <v>0</v>
      </c>
      <c r="D43" s="13" t="b">
        <v>0</v>
      </c>
      <c r="E43" s="13" t="b">
        <v>0</v>
      </c>
      <c r="F43" s="14"/>
    </row>
    <row r="44" ht="37.5" customHeight="1">
      <c r="A44" s="12" t="s">
        <v>57</v>
      </c>
      <c r="B44" s="13" t="b">
        <v>0</v>
      </c>
      <c r="C44" s="13" t="b">
        <v>0</v>
      </c>
      <c r="D44" s="13" t="b">
        <v>0</v>
      </c>
      <c r="E44" s="13" t="b">
        <v>0</v>
      </c>
      <c r="F44" s="15"/>
    </row>
    <row r="45" ht="37.5" customHeight="1">
      <c r="A45" s="12" t="s">
        <v>58</v>
      </c>
      <c r="B45" s="13" t="b">
        <v>0</v>
      </c>
      <c r="C45" s="13" t="b">
        <v>0</v>
      </c>
      <c r="D45" s="13" t="b">
        <v>0</v>
      </c>
      <c r="E45" s="13" t="b">
        <v>0</v>
      </c>
      <c r="F45" s="15"/>
    </row>
    <row r="46" ht="37.5" customHeight="1">
      <c r="A46" s="12" t="s">
        <v>59</v>
      </c>
      <c r="B46" s="13" t="b">
        <v>0</v>
      </c>
      <c r="C46" s="13" t="b">
        <v>0</v>
      </c>
      <c r="D46" s="13" t="b">
        <v>0</v>
      </c>
      <c r="E46" s="13" t="b">
        <v>0</v>
      </c>
      <c r="F46" s="15"/>
    </row>
    <row r="47" ht="37.5" customHeight="1">
      <c r="A47" s="12" t="s">
        <v>60</v>
      </c>
      <c r="B47" s="13" t="b">
        <v>0</v>
      </c>
      <c r="C47" s="13" t="b">
        <v>0</v>
      </c>
      <c r="D47" s="13" t="b">
        <v>0</v>
      </c>
      <c r="E47" s="13" t="b">
        <v>0</v>
      </c>
      <c r="F47" s="15"/>
    </row>
    <row r="48" ht="37.5" customHeight="1">
      <c r="A48" s="12" t="s">
        <v>61</v>
      </c>
      <c r="B48" s="13" t="b">
        <v>0</v>
      </c>
      <c r="C48" s="13" t="b">
        <v>0</v>
      </c>
      <c r="D48" s="13" t="b">
        <v>0</v>
      </c>
      <c r="E48" s="13" t="b">
        <v>0</v>
      </c>
      <c r="F48" s="15"/>
    </row>
    <row r="49" ht="37.5" customHeight="1">
      <c r="A49" s="12" t="s">
        <v>62</v>
      </c>
      <c r="B49" s="13" t="b">
        <v>0</v>
      </c>
      <c r="C49" s="13" t="b">
        <v>0</v>
      </c>
      <c r="D49" s="13" t="b">
        <v>0</v>
      </c>
      <c r="E49" s="13" t="b">
        <v>0</v>
      </c>
      <c r="F49" s="15"/>
    </row>
    <row r="50" ht="37.5" customHeight="1">
      <c r="A50" s="12" t="s">
        <v>63</v>
      </c>
      <c r="B50" s="13" t="b">
        <v>0</v>
      </c>
      <c r="C50" s="13" t="b">
        <v>0</v>
      </c>
      <c r="D50" s="13" t="b">
        <v>0</v>
      </c>
      <c r="E50" s="13" t="b">
        <v>0</v>
      </c>
      <c r="F50" s="14"/>
    </row>
    <row r="51" ht="37.5" customHeight="1">
      <c r="A51" s="12" t="s">
        <v>64</v>
      </c>
      <c r="B51" s="13" t="b">
        <v>0</v>
      </c>
      <c r="C51" s="13" t="b">
        <v>0</v>
      </c>
      <c r="D51" s="13" t="b">
        <v>0</v>
      </c>
      <c r="E51" s="13" t="b">
        <v>0</v>
      </c>
      <c r="F51" s="15"/>
    </row>
    <row r="52" ht="37.5" customHeight="1">
      <c r="A52" s="12" t="s">
        <v>65</v>
      </c>
      <c r="B52" s="13" t="b">
        <v>0</v>
      </c>
      <c r="C52" s="13" t="b">
        <v>0</v>
      </c>
      <c r="D52" s="13" t="b">
        <v>0</v>
      </c>
      <c r="E52" s="13" t="b">
        <v>0</v>
      </c>
      <c r="F52" s="15"/>
    </row>
    <row r="53" ht="37.5" customHeight="1">
      <c r="A53" s="12" t="s">
        <v>66</v>
      </c>
      <c r="B53" s="13" t="b">
        <v>0</v>
      </c>
      <c r="C53" s="13" t="b">
        <v>0</v>
      </c>
      <c r="D53" s="13" t="b">
        <v>0</v>
      </c>
      <c r="E53" s="13" t="b">
        <v>0</v>
      </c>
      <c r="F53" s="14"/>
    </row>
    <row r="54" ht="37.5" customHeight="1">
      <c r="A54" s="12" t="s">
        <v>67</v>
      </c>
      <c r="B54" s="13" t="b">
        <v>0</v>
      </c>
      <c r="C54" s="13" t="b">
        <v>0</v>
      </c>
      <c r="D54" s="13" t="b">
        <v>0</v>
      </c>
      <c r="E54" s="13" t="b">
        <v>0</v>
      </c>
      <c r="F54" s="14"/>
    </row>
    <row r="55" ht="37.5" customHeight="1">
      <c r="A55" s="12" t="s">
        <v>68</v>
      </c>
      <c r="B55" s="13" t="b">
        <v>0</v>
      </c>
      <c r="C55" s="13" t="b">
        <v>0</v>
      </c>
      <c r="D55" s="13" t="b">
        <v>0</v>
      </c>
      <c r="E55" s="13" t="b">
        <v>0</v>
      </c>
      <c r="F55" s="14"/>
    </row>
    <row r="56" ht="37.5" customHeight="1">
      <c r="A56" s="12" t="s">
        <v>69</v>
      </c>
      <c r="B56" s="13" t="b">
        <v>0</v>
      </c>
      <c r="C56" s="13" t="b">
        <v>0</v>
      </c>
      <c r="D56" s="13" t="b">
        <v>0</v>
      </c>
      <c r="E56" s="13" t="b">
        <v>0</v>
      </c>
      <c r="F56" s="14"/>
    </row>
    <row r="57" ht="37.5" customHeight="1">
      <c r="A57" s="16" t="s">
        <v>70</v>
      </c>
      <c r="B57" s="10"/>
      <c r="C57" s="10"/>
      <c r="D57" s="10"/>
      <c r="E57" s="10"/>
      <c r="F57" s="11"/>
    </row>
    <row r="58" ht="37.5" customHeight="1">
      <c r="A58" s="12" t="s">
        <v>71</v>
      </c>
      <c r="B58" s="13" t="b">
        <v>0</v>
      </c>
      <c r="C58" s="13" t="b">
        <v>0</v>
      </c>
      <c r="D58" s="13" t="b">
        <v>0</v>
      </c>
      <c r="E58" s="13" t="b">
        <v>0</v>
      </c>
      <c r="F58" s="18"/>
    </row>
    <row r="59" ht="37.5" customHeight="1">
      <c r="A59" s="12" t="s">
        <v>72</v>
      </c>
      <c r="B59" s="13" t="b">
        <v>0</v>
      </c>
      <c r="C59" s="13" t="b">
        <v>0</v>
      </c>
      <c r="D59" s="13" t="b">
        <v>0</v>
      </c>
      <c r="E59" s="13" t="b">
        <v>0</v>
      </c>
      <c r="F59" s="18"/>
    </row>
    <row r="60" ht="37.5" customHeight="1">
      <c r="A60" s="12" t="s">
        <v>73</v>
      </c>
      <c r="B60" s="13" t="b">
        <v>0</v>
      </c>
      <c r="C60" s="13" t="b">
        <v>0</v>
      </c>
      <c r="D60" s="13" t="b">
        <v>0</v>
      </c>
      <c r="E60" s="13" t="b">
        <v>0</v>
      </c>
      <c r="F60" s="18"/>
    </row>
    <row r="61" ht="37.5" customHeight="1">
      <c r="A61" s="16" t="s">
        <v>74</v>
      </c>
      <c r="B61" s="10"/>
      <c r="C61" s="10"/>
      <c r="D61" s="10"/>
      <c r="E61" s="10"/>
      <c r="F61" s="11"/>
    </row>
    <row r="62" ht="37.5" customHeight="1">
      <c r="A62" s="12" t="s">
        <v>75</v>
      </c>
      <c r="B62" s="13" t="b">
        <v>0</v>
      </c>
      <c r="C62" s="13" t="b">
        <v>0</v>
      </c>
      <c r="D62" s="13" t="b">
        <v>0</v>
      </c>
      <c r="E62" s="13" t="b">
        <v>0</v>
      </c>
      <c r="F62" s="14"/>
    </row>
    <row r="63" ht="37.5" customHeight="1">
      <c r="A63" s="12" t="s">
        <v>76</v>
      </c>
      <c r="B63" s="13" t="b">
        <v>0</v>
      </c>
      <c r="C63" s="13" t="b">
        <v>0</v>
      </c>
      <c r="D63" s="13" t="b">
        <v>0</v>
      </c>
      <c r="E63" s="13" t="b">
        <v>0</v>
      </c>
      <c r="F63" s="15"/>
    </row>
    <row r="64" ht="37.5" customHeight="1">
      <c r="A64" s="12" t="s">
        <v>77</v>
      </c>
      <c r="B64" s="13" t="b">
        <v>0</v>
      </c>
      <c r="C64" s="13" t="b">
        <v>0</v>
      </c>
      <c r="D64" s="13" t="b">
        <v>0</v>
      </c>
      <c r="E64" s="13" t="b">
        <v>0</v>
      </c>
      <c r="F64" s="15"/>
    </row>
    <row r="65" ht="37.5" customHeight="1">
      <c r="A65" s="12" t="s">
        <v>78</v>
      </c>
      <c r="B65" s="13" t="b">
        <v>0</v>
      </c>
      <c r="C65" s="13" t="b">
        <v>0</v>
      </c>
      <c r="D65" s="13" t="b">
        <v>0</v>
      </c>
      <c r="E65" s="13" t="b">
        <v>0</v>
      </c>
      <c r="F65" s="15"/>
    </row>
    <row r="66" ht="37.5" customHeight="1">
      <c r="A66" s="12" t="s">
        <v>79</v>
      </c>
      <c r="B66" s="13" t="b">
        <v>0</v>
      </c>
      <c r="C66" s="13" t="b">
        <v>0</v>
      </c>
      <c r="D66" s="13" t="b">
        <v>0</v>
      </c>
      <c r="E66" s="13" t="b">
        <v>0</v>
      </c>
      <c r="F66" s="14"/>
    </row>
    <row r="67" ht="37.5" customHeight="1">
      <c r="A67" s="12" t="s">
        <v>80</v>
      </c>
      <c r="B67" s="13" t="b">
        <v>0</v>
      </c>
      <c r="C67" s="13" t="b">
        <v>0</v>
      </c>
      <c r="D67" s="13" t="b">
        <v>0</v>
      </c>
      <c r="E67" s="13" t="b">
        <v>0</v>
      </c>
      <c r="F67" s="14"/>
    </row>
    <row r="68" ht="37.5" customHeight="1">
      <c r="A68" s="12" t="s">
        <v>81</v>
      </c>
      <c r="B68" s="13" t="b">
        <v>0</v>
      </c>
      <c r="C68" s="13" t="b">
        <v>0</v>
      </c>
      <c r="D68" s="13" t="b">
        <v>0</v>
      </c>
      <c r="E68" s="13" t="b">
        <v>0</v>
      </c>
      <c r="F68" s="14"/>
    </row>
    <row r="69" ht="37.5" customHeight="1">
      <c r="A69" s="16" t="s">
        <v>82</v>
      </c>
      <c r="B69" s="10"/>
      <c r="C69" s="10"/>
      <c r="D69" s="10"/>
      <c r="E69" s="10"/>
      <c r="F69" s="11"/>
    </row>
    <row r="70" ht="37.5" customHeight="1">
      <c r="A70" s="12" t="s">
        <v>83</v>
      </c>
      <c r="B70" s="13" t="b">
        <v>0</v>
      </c>
      <c r="C70" s="13" t="b">
        <v>0</v>
      </c>
      <c r="D70" s="13" t="b">
        <v>0</v>
      </c>
      <c r="E70" s="13" t="b">
        <v>0</v>
      </c>
      <c r="F70" s="15"/>
    </row>
    <row r="71" ht="37.5" customHeight="1">
      <c r="A71" s="12" t="s">
        <v>84</v>
      </c>
      <c r="B71" s="13" t="b">
        <v>0</v>
      </c>
      <c r="C71" s="13" t="b">
        <v>0</v>
      </c>
      <c r="D71" s="13" t="b">
        <v>0</v>
      </c>
      <c r="E71" s="13" t="b">
        <v>0</v>
      </c>
      <c r="F71" s="15"/>
    </row>
    <row r="72" ht="37.5" customHeight="1">
      <c r="A72" s="12" t="s">
        <v>85</v>
      </c>
      <c r="B72" s="13" t="b">
        <v>0</v>
      </c>
      <c r="C72" s="13" t="b">
        <v>0</v>
      </c>
      <c r="D72" s="13" t="b">
        <v>0</v>
      </c>
      <c r="E72" s="13" t="b">
        <v>0</v>
      </c>
      <c r="F72" s="15"/>
    </row>
    <row r="73" ht="37.5" customHeight="1">
      <c r="A73" s="12" t="s">
        <v>86</v>
      </c>
      <c r="B73" s="13" t="b">
        <v>0</v>
      </c>
      <c r="C73" s="13" t="b">
        <v>0</v>
      </c>
      <c r="D73" s="13" t="b">
        <v>0</v>
      </c>
      <c r="E73" s="13" t="b">
        <v>0</v>
      </c>
      <c r="F73" s="15"/>
    </row>
    <row r="74" ht="37.5" customHeight="1">
      <c r="A74" s="12" t="s">
        <v>87</v>
      </c>
      <c r="B74" s="13" t="b">
        <v>0</v>
      </c>
      <c r="C74" s="13" t="b">
        <v>0</v>
      </c>
      <c r="D74" s="13" t="b">
        <v>0</v>
      </c>
      <c r="E74" s="13" t="b">
        <v>0</v>
      </c>
      <c r="F74" s="15"/>
    </row>
    <row r="75" ht="37.5" customHeight="1">
      <c r="A75" s="16" t="s">
        <v>88</v>
      </c>
      <c r="B75" s="10"/>
      <c r="C75" s="10"/>
      <c r="D75" s="10"/>
      <c r="E75" s="10"/>
      <c r="F75" s="11"/>
    </row>
    <row r="76" ht="37.5" customHeight="1">
      <c r="A76" s="12" t="s">
        <v>89</v>
      </c>
      <c r="B76" s="13" t="b">
        <v>0</v>
      </c>
      <c r="C76" s="13" t="b">
        <v>0</v>
      </c>
      <c r="D76" s="13" t="b">
        <v>0</v>
      </c>
      <c r="E76" s="13" t="b">
        <v>0</v>
      </c>
      <c r="F76" s="15"/>
    </row>
    <row r="77" ht="37.5" customHeight="1">
      <c r="A77" s="12" t="s">
        <v>90</v>
      </c>
      <c r="B77" s="13" t="b">
        <v>0</v>
      </c>
      <c r="C77" s="13" t="b">
        <v>0</v>
      </c>
      <c r="D77" s="13" t="b">
        <v>0</v>
      </c>
      <c r="E77" s="13" t="b">
        <v>0</v>
      </c>
      <c r="F77" s="15"/>
    </row>
    <row r="78" ht="37.5" customHeight="1">
      <c r="A78" s="12" t="s">
        <v>91</v>
      </c>
      <c r="B78" s="13" t="b">
        <v>0</v>
      </c>
      <c r="C78" s="13" t="b">
        <v>0</v>
      </c>
      <c r="D78" s="13" t="b">
        <v>0</v>
      </c>
      <c r="E78" s="13" t="b">
        <v>0</v>
      </c>
      <c r="F78" s="15"/>
    </row>
    <row r="79" ht="37.5" customHeight="1">
      <c r="A79" s="12" t="s">
        <v>92</v>
      </c>
      <c r="B79" s="13" t="b">
        <v>0</v>
      </c>
      <c r="C79" s="13" t="b">
        <v>0</v>
      </c>
      <c r="D79" s="13" t="b">
        <v>0</v>
      </c>
      <c r="E79" s="13" t="b">
        <v>0</v>
      </c>
      <c r="F79" s="15"/>
    </row>
    <row r="80" ht="37.5" customHeight="1">
      <c r="A80" s="12" t="s">
        <v>93</v>
      </c>
      <c r="B80" s="13" t="b">
        <v>0</v>
      </c>
      <c r="C80" s="13" t="b">
        <v>0</v>
      </c>
      <c r="D80" s="13" t="b">
        <v>0</v>
      </c>
      <c r="E80" s="13" t="b">
        <v>0</v>
      </c>
      <c r="F80" s="15"/>
    </row>
    <row r="81" ht="37.5" customHeight="1">
      <c r="A81" s="12" t="s">
        <v>94</v>
      </c>
      <c r="B81" s="13" t="b">
        <v>0</v>
      </c>
      <c r="C81" s="13" t="b">
        <v>0</v>
      </c>
      <c r="D81" s="13" t="b">
        <v>0</v>
      </c>
      <c r="E81" s="13" t="b">
        <v>0</v>
      </c>
      <c r="F81" s="15"/>
    </row>
    <row r="82" ht="37.5" customHeight="1">
      <c r="A82" s="12" t="s">
        <v>95</v>
      </c>
      <c r="B82" s="13" t="b">
        <v>0</v>
      </c>
      <c r="C82" s="13" t="b">
        <v>0</v>
      </c>
      <c r="D82" s="13" t="b">
        <v>0</v>
      </c>
      <c r="E82" s="13" t="b">
        <v>0</v>
      </c>
      <c r="F82" s="15"/>
    </row>
    <row r="83" ht="37.5" customHeight="1">
      <c r="A83" s="12" t="s">
        <v>96</v>
      </c>
      <c r="B83" s="13" t="b">
        <v>0</v>
      </c>
      <c r="C83" s="13" t="b">
        <v>0</v>
      </c>
      <c r="D83" s="13" t="b">
        <v>0</v>
      </c>
      <c r="E83" s="13" t="b">
        <v>0</v>
      </c>
      <c r="F83" s="15"/>
    </row>
    <row r="84" ht="37.5" customHeight="1">
      <c r="A84" s="16" t="s">
        <v>97</v>
      </c>
      <c r="B84" s="10"/>
      <c r="C84" s="10"/>
      <c r="D84" s="10"/>
      <c r="E84" s="10"/>
      <c r="F84" s="11"/>
    </row>
    <row r="85" ht="37.5" customHeight="1">
      <c r="A85" s="12" t="s">
        <v>98</v>
      </c>
      <c r="B85" s="13" t="b">
        <v>0</v>
      </c>
      <c r="C85" s="13" t="b">
        <v>0</v>
      </c>
      <c r="D85" s="13" t="b">
        <v>0</v>
      </c>
      <c r="E85" s="13" t="b">
        <v>0</v>
      </c>
      <c r="F85" s="14"/>
    </row>
    <row r="86" ht="37.5" customHeight="1">
      <c r="A86" s="12" t="s">
        <v>99</v>
      </c>
      <c r="B86" s="13" t="b">
        <v>0</v>
      </c>
      <c r="C86" s="13" t="b">
        <v>0</v>
      </c>
      <c r="D86" s="13" t="b">
        <v>0</v>
      </c>
      <c r="E86" s="13" t="b">
        <v>0</v>
      </c>
      <c r="F86" s="14"/>
    </row>
    <row r="87" ht="37.5" customHeight="1">
      <c r="A87" s="12" t="s">
        <v>100</v>
      </c>
      <c r="B87" s="13" t="b">
        <v>0</v>
      </c>
      <c r="C87" s="13" t="b">
        <v>0</v>
      </c>
      <c r="D87" s="13" t="b">
        <v>0</v>
      </c>
      <c r="E87" s="13" t="b">
        <v>0</v>
      </c>
      <c r="F87" s="14"/>
    </row>
    <row r="88" ht="37.5" customHeight="1">
      <c r="A88" s="12" t="s">
        <v>101</v>
      </c>
      <c r="B88" s="13" t="b">
        <v>0</v>
      </c>
      <c r="C88" s="13" t="b">
        <v>0</v>
      </c>
      <c r="D88" s="13" t="b">
        <v>0</v>
      </c>
      <c r="E88" s="13" t="b">
        <v>0</v>
      </c>
      <c r="F88" s="14"/>
    </row>
    <row r="89" ht="37.5" customHeight="1">
      <c r="A89" s="12" t="s">
        <v>102</v>
      </c>
      <c r="B89" s="13" t="b">
        <v>0</v>
      </c>
      <c r="C89" s="13" t="b">
        <v>0</v>
      </c>
      <c r="D89" s="13" t="b">
        <v>0</v>
      </c>
      <c r="E89" s="13" t="b">
        <v>0</v>
      </c>
      <c r="F89" s="15"/>
    </row>
    <row r="90" ht="37.5" customHeight="1">
      <c r="A90" s="16" t="s">
        <v>103</v>
      </c>
      <c r="B90" s="10"/>
      <c r="C90" s="10"/>
      <c r="D90" s="10"/>
      <c r="E90" s="10"/>
      <c r="F90" s="11"/>
    </row>
    <row r="91" ht="37.5" customHeight="1">
      <c r="A91" s="12" t="s">
        <v>104</v>
      </c>
      <c r="B91" s="13" t="b">
        <v>0</v>
      </c>
      <c r="C91" s="13" t="b">
        <v>0</v>
      </c>
      <c r="D91" s="13" t="b">
        <v>0</v>
      </c>
      <c r="E91" s="13" t="b">
        <v>0</v>
      </c>
      <c r="F91" s="15"/>
    </row>
    <row r="92" ht="37.5" customHeight="1">
      <c r="A92" s="12" t="s">
        <v>105</v>
      </c>
      <c r="B92" s="13" t="b">
        <v>0</v>
      </c>
      <c r="C92" s="13" t="b">
        <v>0</v>
      </c>
      <c r="D92" s="13" t="b">
        <v>0</v>
      </c>
      <c r="E92" s="13" t="b">
        <v>0</v>
      </c>
      <c r="F92" s="15"/>
    </row>
    <row r="93" ht="37.5" customHeight="1">
      <c r="A93" s="12" t="s">
        <v>106</v>
      </c>
      <c r="B93" s="13" t="b">
        <v>0</v>
      </c>
      <c r="C93" s="13" t="b">
        <v>0</v>
      </c>
      <c r="D93" s="13" t="b">
        <v>0</v>
      </c>
      <c r="E93" s="13" t="b">
        <v>0</v>
      </c>
      <c r="F93" s="15"/>
    </row>
    <row r="94" ht="37.5" customHeight="1">
      <c r="A94" s="12" t="s">
        <v>107</v>
      </c>
      <c r="B94" s="13" t="b">
        <v>0</v>
      </c>
      <c r="C94" s="13" t="b">
        <v>0</v>
      </c>
      <c r="D94" s="13" t="b">
        <v>0</v>
      </c>
      <c r="E94" s="13" t="b">
        <v>0</v>
      </c>
      <c r="F94" s="15"/>
    </row>
    <row r="95" ht="37.5" customHeight="1">
      <c r="A95" s="12" t="s">
        <v>108</v>
      </c>
      <c r="B95" s="13" t="b">
        <v>0</v>
      </c>
      <c r="C95" s="13" t="b">
        <v>0</v>
      </c>
      <c r="D95" s="13" t="b">
        <v>0</v>
      </c>
      <c r="E95" s="13" t="b">
        <v>0</v>
      </c>
      <c r="F95" s="15"/>
    </row>
    <row r="96" ht="37.5" customHeight="1">
      <c r="A96" s="12" t="s">
        <v>109</v>
      </c>
      <c r="B96" s="13" t="b">
        <v>0</v>
      </c>
      <c r="C96" s="13" t="b">
        <v>0</v>
      </c>
      <c r="D96" s="13" t="b">
        <v>0</v>
      </c>
      <c r="E96" s="13" t="b">
        <v>0</v>
      </c>
      <c r="F96" s="15"/>
    </row>
    <row r="97" ht="37.5" customHeight="1">
      <c r="A97" s="12" t="s">
        <v>110</v>
      </c>
      <c r="B97" s="13" t="b">
        <v>0</v>
      </c>
      <c r="C97" s="13" t="b">
        <v>0</v>
      </c>
      <c r="D97" s="13" t="b">
        <v>0</v>
      </c>
      <c r="E97" s="13" t="b">
        <v>0</v>
      </c>
      <c r="F97" s="15"/>
    </row>
    <row r="98" ht="37.5" customHeight="1">
      <c r="A98" s="12" t="s">
        <v>111</v>
      </c>
      <c r="B98" s="13" t="b">
        <v>0</v>
      </c>
      <c r="C98" s="13" t="b">
        <v>0</v>
      </c>
      <c r="D98" s="13" t="b">
        <v>0</v>
      </c>
      <c r="E98" s="13" t="b">
        <v>0</v>
      </c>
      <c r="F98" s="15"/>
    </row>
    <row r="99" ht="37.5" customHeight="1">
      <c r="A99" s="12" t="s">
        <v>112</v>
      </c>
      <c r="B99" s="13" t="b">
        <v>0</v>
      </c>
      <c r="C99" s="13" t="b">
        <v>0</v>
      </c>
      <c r="D99" s="13" t="b">
        <v>0</v>
      </c>
      <c r="E99" s="13" t="b">
        <v>0</v>
      </c>
      <c r="F99" s="15"/>
    </row>
    <row r="100" ht="37.5" customHeight="1">
      <c r="A100" s="12" t="s">
        <v>113</v>
      </c>
      <c r="B100" s="13" t="b">
        <v>0</v>
      </c>
      <c r="C100" s="13" t="b">
        <v>0</v>
      </c>
      <c r="D100" s="13" t="b">
        <v>0</v>
      </c>
      <c r="E100" s="13" t="b">
        <v>0</v>
      </c>
      <c r="F100" s="15"/>
    </row>
    <row r="101" ht="37.5" customHeight="1">
      <c r="A101" s="12" t="s">
        <v>114</v>
      </c>
      <c r="B101" s="13" t="b">
        <v>0</v>
      </c>
      <c r="C101" s="13" t="b">
        <v>0</v>
      </c>
      <c r="D101" s="13" t="b">
        <v>0</v>
      </c>
      <c r="E101" s="13" t="b">
        <v>0</v>
      </c>
      <c r="F101" s="15"/>
    </row>
    <row r="102" ht="37.5" customHeight="1">
      <c r="A102" s="12" t="s">
        <v>115</v>
      </c>
      <c r="B102" s="13" t="b">
        <v>0</v>
      </c>
      <c r="C102" s="13" t="b">
        <v>0</v>
      </c>
      <c r="D102" s="13" t="b">
        <v>0</v>
      </c>
      <c r="E102" s="13" t="b">
        <v>0</v>
      </c>
      <c r="F102" s="15"/>
    </row>
    <row r="103" ht="37.5" customHeight="1">
      <c r="A103" s="12" t="s">
        <v>116</v>
      </c>
      <c r="B103" s="13" t="b">
        <v>0</v>
      </c>
      <c r="C103" s="13" t="b">
        <v>0</v>
      </c>
      <c r="D103" s="13" t="b">
        <v>0</v>
      </c>
      <c r="E103" s="13" t="b">
        <v>0</v>
      </c>
      <c r="F103" s="15"/>
    </row>
    <row r="104" ht="37.5" customHeight="1">
      <c r="A104" s="12" t="s">
        <v>117</v>
      </c>
      <c r="B104" s="13" t="b">
        <v>0</v>
      </c>
      <c r="C104" s="13" t="b">
        <v>0</v>
      </c>
      <c r="D104" s="13" t="b">
        <v>0</v>
      </c>
      <c r="E104" s="13" t="b">
        <v>0</v>
      </c>
      <c r="F104" s="15"/>
    </row>
    <row r="105" ht="37.5" customHeight="1">
      <c r="A105" s="12" t="s">
        <v>118</v>
      </c>
      <c r="B105" s="13" t="b">
        <v>0</v>
      </c>
      <c r="C105" s="13" t="b">
        <v>0</v>
      </c>
      <c r="D105" s="13" t="b">
        <v>0</v>
      </c>
      <c r="E105" s="13" t="b">
        <v>0</v>
      </c>
      <c r="F105" s="15"/>
    </row>
  </sheetData>
  <mergeCells count="9">
    <mergeCell ref="A84:F84"/>
    <mergeCell ref="A90:F90"/>
    <mergeCell ref="A2:F2"/>
    <mergeCell ref="A21:F21"/>
    <mergeCell ref="A26:F26"/>
    <mergeCell ref="A57:F57"/>
    <mergeCell ref="A61:F61"/>
    <mergeCell ref="A69:F69"/>
    <mergeCell ref="A75:F75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5" width="28.38"/>
  </cols>
  <sheetData>
    <row r="1" ht="37.5" customHeight="1">
      <c r="A1" s="19"/>
      <c r="B1" s="8" t="s">
        <v>119</v>
      </c>
      <c r="C1" s="8" t="s">
        <v>120</v>
      </c>
      <c r="D1" s="8" t="s">
        <v>121</v>
      </c>
      <c r="E1" s="8" t="s">
        <v>30</v>
      </c>
    </row>
    <row r="2" ht="37.5" customHeight="1">
      <c r="A2" s="20" t="s">
        <v>122</v>
      </c>
      <c r="B2" s="21" t="s">
        <v>123</v>
      </c>
      <c r="C2" s="22">
        <f t="shared" ref="C2:D2" si="1">SUM(C3:C4)</f>
        <v>0</v>
      </c>
      <c r="D2" s="22">
        <f t="shared" si="1"/>
        <v>0</v>
      </c>
      <c r="E2" s="23"/>
    </row>
    <row r="3" ht="37.5" customHeight="1">
      <c r="A3" s="12" t="s">
        <v>124</v>
      </c>
      <c r="B3" s="24" t="s">
        <v>123</v>
      </c>
      <c r="C3" s="25">
        <v>0.0</v>
      </c>
      <c r="D3" s="25">
        <v>0.0</v>
      </c>
      <c r="E3" s="14"/>
    </row>
    <row r="4" ht="37.5" customHeight="1">
      <c r="A4" s="12" t="s">
        <v>125</v>
      </c>
      <c r="B4" s="26">
        <f>'Core Systems Buyer'!B5</f>
        <v>1000</v>
      </c>
      <c r="C4" s="25">
        <v>0.0</v>
      </c>
      <c r="D4" s="25">
        <v>0.0</v>
      </c>
      <c r="E4" s="27"/>
    </row>
    <row r="5" ht="37.5" customHeight="1">
      <c r="A5" s="12" t="s">
        <v>126</v>
      </c>
      <c r="B5" s="26">
        <f t="shared" ref="B5:B6" si="2">B4</f>
        <v>1000</v>
      </c>
      <c r="C5" s="25">
        <v>0.0</v>
      </c>
      <c r="D5" s="25">
        <v>0.0</v>
      </c>
      <c r="E5" s="28"/>
    </row>
    <row r="6" ht="37.5" customHeight="1">
      <c r="A6" s="12" t="s">
        <v>127</v>
      </c>
      <c r="B6" s="26">
        <f t="shared" si="2"/>
        <v>1000</v>
      </c>
      <c r="C6" s="25">
        <v>0.0</v>
      </c>
      <c r="D6" s="25">
        <v>0.0</v>
      </c>
      <c r="E6" s="11"/>
    </row>
  </sheetData>
  <mergeCells count="1">
    <mergeCell ref="E4:E6"/>
  </mergeCells>
  <drawing r:id="rId1"/>
</worksheet>
</file>