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04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<sst xmlns="http://schemas.openxmlformats.org/spreadsheetml/2006/main" count="1107" uniqueCount="32">
  <si>
    <t>MAGNUS FOREX_APL 2024 TO APL_2025</t>
  </si>
  <si>
    <t>INVESTMENT</t>
  </si>
  <si>
    <t>MAGNUS FOREX</t>
  </si>
  <si>
    <t>TOTAL CALLS</t>
  </si>
  <si>
    <t>ACCURACY</t>
  </si>
  <si>
    <t>GROSS POINTS</t>
  </si>
  <si>
    <t>GROSS PROFIT</t>
  </si>
  <si>
    <t>BROKERAGE</t>
  </si>
  <si>
    <t>NET PROFIT</t>
  </si>
  <si>
    <t>ROI</t>
  </si>
  <si>
    <t>DATE</t>
  </si>
  <si>
    <t>PRODUCT NAME</t>
  </si>
  <si>
    <t>SYMBOL</t>
  </si>
  <si>
    <t>QUANTITY</t>
  </si>
  <si>
    <t>POSITION</t>
  </si>
  <si>
    <t>ENTRY LEVEL</t>
  </si>
  <si>
    <t>EXIT LEVEL</t>
  </si>
  <si>
    <t xml:space="preserve">NET PROFIT </t>
  </si>
  <si>
    <t>STATUS</t>
  </si>
  <si>
    <t>Magnus Forex</t>
  </si>
  <si>
    <t>USDJPY</t>
  </si>
  <si>
    <t>SELL</t>
  </si>
  <si>
    <t>BOOKED</t>
  </si>
  <si>
    <t>BUY</t>
  </si>
  <si>
    <t>GBPUSD</t>
  </si>
  <si>
    <t>SL</t>
  </si>
  <si>
    <t>EURUSD</t>
  </si>
  <si>
    <t>NZDUSD</t>
  </si>
  <si>
    <t>USDCAD</t>
  </si>
  <si>
    <t>GBPJPY</t>
  </si>
  <si>
    <t>EURJPY</t>
  </si>
  <si>
    <t>AUDUSD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</si>
</sst>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[$-409]d/mmm/yyyy;@"/>
    <numFmt numFmtId="181" formatCode="0.000_ "/>
  </numFmts>
  <fonts count="24">
    <font>
      <sz val="11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b/>
      <sz val="7.5"/>
      <color rgb="FF000000"/>
      <name val="Verdana"/>
      <charset val="134"/>
    </font>
    <font>
      <sz val="8"/>
      <color theme="1"/>
      <name val="Verdana"/>
      <charset val="134"/>
    </font>
    <font>
      <sz val="8"/>
      <color rgb="FF000000"/>
      <name val="Verdan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D9D9D9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D9D9D9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3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181" fontId="4" fillId="0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10" fontId="2" fillId="0" borderId="1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"/>
  <sheetViews>
    <sheetView tabSelected="1" workbookViewId="0">
      <selection activeCell="D4" sqref="D4"/>
    </sheetView>
  </sheetViews>
  <sheetFormatPr defaultColWidth="9.14285714285714" defaultRowHeight="10.5"/>
  <cols>
    <col min="1" max="1" width="12.5714285714286" style="1" customWidth="1"/>
    <col min="2" max="2" width="15.1428571428571" style="1" customWidth="1"/>
    <col min="3" max="3" width="16.7142857142857" style="1" customWidth="1"/>
    <col min="4" max="4" width="13.2857142857143" style="1" customWidth="1"/>
    <col min="5" max="5" width="9.14285714285714" style="1"/>
    <col min="6" max="6" width="9.71428571428571" style="1" customWidth="1"/>
    <col min="7" max="7" width="15" style="1" customWidth="1"/>
    <col min="8" max="8" width="10.8571428571429" style="1" customWidth="1"/>
    <col min="9" max="9" width="16.7142857142857" style="1" customWidth="1"/>
    <col min="10" max="10" width="12.5714285714286" style="1" customWidth="1"/>
    <col min="11" max="11" width="13.1428571428571" style="1" customWidth="1"/>
    <col min="12" max="12" width="14.1428571428571" style="1" customWidth="1"/>
    <col min="13" max="13" width="13.5714285714286" style="1" customWidth="1"/>
    <col min="14" max="16384" width="9.14285714285714" style="1"/>
  </cols>
  <sheetData>
    <row r="1" s="1" customFormat="1" ht="16.5" customHeight="1" spans="3:13"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1</v>
      </c>
      <c r="M1" s="2">
        <v>1000</v>
      </c>
    </row>
    <row r="2" s="1" customFormat="1" ht="16.5" customHeight="1" spans="3:13">
      <c r="C2" s="2" t="s">
        <v>2</v>
      </c>
      <c r="D2" s="2"/>
      <c r="E2" s="2"/>
      <c r="F2" s="2" t="s">
        <v>3</v>
      </c>
      <c r="G2" s="2"/>
      <c r="H2" s="2" t="s">
        <v>4</v>
      </c>
      <c r="I2" s="2" t="s">
        <v>5</v>
      </c>
      <c r="J2" s="2" t="s">
        <v>6</v>
      </c>
      <c r="K2" s="17" t="s">
        <v>7</v>
      </c>
      <c r="L2" s="2" t="s">
        <v>8</v>
      </c>
      <c r="M2" s="2" t="s">
        <v>9</v>
      </c>
    </row>
    <row r="3" s="1" customFormat="1" ht="16.5" customHeight="1" spans="3:13">
      <c r="C3" s="2"/>
      <c r="D3" s="2"/>
      <c r="E3" s="2"/>
      <c r="F3" s="2">
        <f>COUNT(G5:G500)</f>
        <v>271</v>
      </c>
      <c r="G3" s="2"/>
      <c r="H3" s="3">
        <f>COUNTIF(L5:L500,"&gt;0")/COUNT(L5:L500)</f>
        <v>0.649446494464945</v>
      </c>
      <c r="I3" s="18">
        <f t="shared" ref="I3:L3" si="0">SUM(I5:I500)</f>
        <v>6.97910000000002</v>
      </c>
      <c r="J3" s="18">
        <f t="shared" si="0"/>
        <v>20294.6000000001</v>
      </c>
      <c r="K3" s="19">
        <f t="shared" si="0"/>
        <v>542</v>
      </c>
      <c r="L3" s="20">
        <f t="shared" si="0"/>
        <v>19752.6000000001</v>
      </c>
      <c r="M3" s="21">
        <f>L3/M1</f>
        <v>19.7526000000001</v>
      </c>
    </row>
    <row r="4" s="1" customFormat="1" ht="16.5" customHeight="1" spans="1:13">
      <c r="A4" s="4" t="s">
        <v>10</v>
      </c>
      <c r="B4" s="4" t="s">
        <v>11</v>
      </c>
      <c r="C4" s="4" t="s">
        <v>10</v>
      </c>
      <c r="D4" s="5" t="s">
        <v>12</v>
      </c>
      <c r="E4" s="6" t="s">
        <v>13</v>
      </c>
      <c r="F4" s="6" t="s">
        <v>14</v>
      </c>
      <c r="G4" s="7" t="s">
        <v>15</v>
      </c>
      <c r="H4" s="8" t="s">
        <v>16</v>
      </c>
      <c r="I4" s="22" t="s">
        <v>5</v>
      </c>
      <c r="J4" s="23" t="s">
        <v>6</v>
      </c>
      <c r="K4" s="24" t="s">
        <v>7</v>
      </c>
      <c r="L4" s="25" t="s">
        <v>17</v>
      </c>
      <c r="M4" s="26" t="s">
        <v>18</v>
      </c>
    </row>
    <row r="5" s="1" customFormat="1" ht="14" customHeight="1" spans="1:13">
      <c r="A5" s="9">
        <v>45776</v>
      </c>
      <c r="B5" s="10" t="s">
        <v>19</v>
      </c>
      <c r="C5" s="9">
        <v>45776</v>
      </c>
      <c r="D5" s="11" t="s">
        <v>20</v>
      </c>
      <c r="E5" s="12">
        <v>0.1</v>
      </c>
      <c r="F5" s="13" t="s">
        <v>21</v>
      </c>
      <c r="G5" s="14">
        <v>142.4</v>
      </c>
      <c r="H5" s="15">
        <v>142.1</v>
      </c>
      <c r="I5" s="15">
        <f t="shared" ref="I5:I68" si="1">(IF(F5="SELL",G5-H5,IF(F5="BUY",H5-G5)))</f>
        <v>0.300000000000011</v>
      </c>
      <c r="J5" s="15">
        <f t="shared" ref="J5:J68" si="2">IF(D5="USDJPY",E5*I5*1000,E5*I5*100000)</f>
        <v>30.0000000000011</v>
      </c>
      <c r="K5" s="15">
        <v>2</v>
      </c>
      <c r="L5" s="27">
        <f t="shared" ref="L5:L68" si="3">J5-K5</f>
        <v>28.0000000000011</v>
      </c>
      <c r="M5" s="28" t="s">
        <v>22</v>
      </c>
    </row>
    <row r="6" s="1" customFormat="1" ht="14" customHeight="1" spans="1:13">
      <c r="A6" s="9">
        <v>45768</v>
      </c>
      <c r="B6" s="16" t="s">
        <v>19</v>
      </c>
      <c r="C6" s="9">
        <v>45768</v>
      </c>
      <c r="D6" s="11" t="s">
        <v>20</v>
      </c>
      <c r="E6" s="12">
        <v>0.3</v>
      </c>
      <c r="F6" s="13" t="s">
        <v>23</v>
      </c>
      <c r="G6" s="14">
        <v>140.6</v>
      </c>
      <c r="H6" s="15">
        <v>141</v>
      </c>
      <c r="I6" s="15">
        <f t="shared" si="1"/>
        <v>0.400000000000006</v>
      </c>
      <c r="J6" s="15">
        <f t="shared" si="2"/>
        <v>120.000000000002</v>
      </c>
      <c r="K6" s="15">
        <v>2</v>
      </c>
      <c r="L6" s="27">
        <f t="shared" si="3"/>
        <v>118.000000000002</v>
      </c>
      <c r="M6" s="28" t="s">
        <v>22</v>
      </c>
    </row>
    <row r="7" s="1" customFormat="1" ht="14" customHeight="1" spans="1:13">
      <c r="A7" s="9">
        <v>45770</v>
      </c>
      <c r="B7" s="16" t="s">
        <v>19</v>
      </c>
      <c r="C7" s="9">
        <v>45770</v>
      </c>
      <c r="D7" s="11" t="s">
        <v>24</v>
      </c>
      <c r="E7" s="12">
        <v>0.2</v>
      </c>
      <c r="F7" s="13" t="s">
        <v>23</v>
      </c>
      <c r="G7" s="14">
        <v>1.322</v>
      </c>
      <c r="H7" s="15">
        <v>1.3265</v>
      </c>
      <c r="I7" s="15">
        <f t="shared" si="1"/>
        <v>0.00449999999999995</v>
      </c>
      <c r="J7" s="15">
        <f t="shared" si="2"/>
        <v>89.999999999999</v>
      </c>
      <c r="K7" s="15">
        <v>2</v>
      </c>
      <c r="L7" s="27">
        <f t="shared" si="3"/>
        <v>87.999999999999</v>
      </c>
      <c r="M7" s="28" t="s">
        <v>22</v>
      </c>
    </row>
    <row r="8" s="1" customFormat="1" ht="14" customHeight="1" spans="1:13">
      <c r="A8" s="9">
        <v>45756</v>
      </c>
      <c r="B8" s="16" t="s">
        <v>19</v>
      </c>
      <c r="C8" s="9">
        <v>45756</v>
      </c>
      <c r="D8" s="11" t="s">
        <v>24</v>
      </c>
      <c r="E8" s="12">
        <v>0.15</v>
      </c>
      <c r="F8" s="13" t="s">
        <v>21</v>
      </c>
      <c r="G8" s="14">
        <v>1.2815</v>
      </c>
      <c r="H8" s="15">
        <v>1.277</v>
      </c>
      <c r="I8" s="15">
        <f t="shared" si="1"/>
        <v>0.00450000000000017</v>
      </c>
      <c r="J8" s="15">
        <f t="shared" si="2"/>
        <v>67.5000000000026</v>
      </c>
      <c r="K8" s="15">
        <v>2</v>
      </c>
      <c r="L8" s="27">
        <f t="shared" si="3"/>
        <v>65.5000000000026</v>
      </c>
      <c r="M8" s="28" t="s">
        <v>22</v>
      </c>
    </row>
    <row r="9" s="1" customFormat="1" ht="14" customHeight="1" spans="1:13">
      <c r="A9" s="9">
        <v>45750</v>
      </c>
      <c r="B9" s="16" t="s">
        <v>19</v>
      </c>
      <c r="C9" s="9">
        <v>45750</v>
      </c>
      <c r="D9" s="11" t="s">
        <v>24</v>
      </c>
      <c r="E9" s="12">
        <v>0.1</v>
      </c>
      <c r="F9" s="13" t="s">
        <v>21</v>
      </c>
      <c r="G9" s="14">
        <v>1.314</v>
      </c>
      <c r="H9" s="15">
        <v>1.3175</v>
      </c>
      <c r="I9" s="15">
        <f t="shared" si="1"/>
        <v>-0.00349999999999984</v>
      </c>
      <c r="J9" s="15">
        <f t="shared" si="2"/>
        <v>-34.9999999999984</v>
      </c>
      <c r="K9" s="15">
        <v>2</v>
      </c>
      <c r="L9" s="27">
        <f t="shared" si="3"/>
        <v>-36.9999999999984</v>
      </c>
      <c r="M9" s="28" t="s">
        <v>25</v>
      </c>
    </row>
    <row r="10" s="1" customFormat="1" ht="14" customHeight="1" spans="1:13">
      <c r="A10" s="9">
        <v>45762</v>
      </c>
      <c r="B10" s="16" t="s">
        <v>19</v>
      </c>
      <c r="C10" s="9">
        <v>45762</v>
      </c>
      <c r="D10" s="11" t="s">
        <v>24</v>
      </c>
      <c r="E10" s="12">
        <v>0.2</v>
      </c>
      <c r="F10" s="13" t="s">
        <v>21</v>
      </c>
      <c r="G10" s="14">
        <v>1.323</v>
      </c>
      <c r="H10" s="15">
        <v>1.327</v>
      </c>
      <c r="I10" s="15">
        <f t="shared" si="1"/>
        <v>-0.004</v>
      </c>
      <c r="J10" s="15">
        <f t="shared" si="2"/>
        <v>-80.0000000000001</v>
      </c>
      <c r="K10" s="15">
        <v>2</v>
      </c>
      <c r="L10" s="27">
        <f t="shared" si="3"/>
        <v>-82.0000000000001</v>
      </c>
      <c r="M10" s="28" t="s">
        <v>25</v>
      </c>
    </row>
    <row r="11" s="1" customFormat="1" ht="14" customHeight="1" spans="1:13">
      <c r="A11" s="9">
        <v>45764</v>
      </c>
      <c r="B11" s="16" t="s">
        <v>19</v>
      </c>
      <c r="C11" s="9">
        <v>45764</v>
      </c>
      <c r="D11" s="11" t="s">
        <v>20</v>
      </c>
      <c r="E11" s="12">
        <v>0.3</v>
      </c>
      <c r="F11" s="13" t="s">
        <v>23</v>
      </c>
      <c r="G11" s="14">
        <v>142.6</v>
      </c>
      <c r="H11" s="15">
        <v>143</v>
      </c>
      <c r="I11" s="15">
        <f t="shared" si="1"/>
        <v>0.400000000000006</v>
      </c>
      <c r="J11" s="15">
        <f t="shared" si="2"/>
        <v>120.000000000002</v>
      </c>
      <c r="K11" s="15">
        <v>2</v>
      </c>
      <c r="L11" s="27">
        <f t="shared" si="3"/>
        <v>118.000000000002</v>
      </c>
      <c r="M11" s="28" t="s">
        <v>22</v>
      </c>
    </row>
    <row r="12" s="1" customFormat="1" ht="14" customHeight="1" spans="1:13">
      <c r="A12" s="9">
        <v>45775</v>
      </c>
      <c r="B12" s="16" t="s">
        <v>19</v>
      </c>
      <c r="C12" s="9">
        <v>45775</v>
      </c>
      <c r="D12" s="11" t="s">
        <v>20</v>
      </c>
      <c r="E12" s="12">
        <v>0.1</v>
      </c>
      <c r="F12" s="13" t="s">
        <v>21</v>
      </c>
      <c r="G12" s="14">
        <v>143.5</v>
      </c>
      <c r="H12" s="15">
        <v>143.1</v>
      </c>
      <c r="I12" s="15">
        <f t="shared" si="1"/>
        <v>0.400000000000006</v>
      </c>
      <c r="J12" s="15">
        <f t="shared" si="2"/>
        <v>40.0000000000006</v>
      </c>
      <c r="K12" s="15">
        <v>2</v>
      </c>
      <c r="L12" s="27">
        <f t="shared" si="3"/>
        <v>38.0000000000006</v>
      </c>
      <c r="M12" s="28" t="s">
        <v>22</v>
      </c>
    </row>
    <row r="13" s="1" customFormat="1" ht="14" customHeight="1" spans="1:13">
      <c r="A13" s="9">
        <v>45770</v>
      </c>
      <c r="B13" s="16" t="s">
        <v>19</v>
      </c>
      <c r="C13" s="9">
        <v>45770</v>
      </c>
      <c r="D13" s="11" t="s">
        <v>26</v>
      </c>
      <c r="E13" s="12">
        <v>0.3</v>
      </c>
      <c r="F13" s="13" t="s">
        <v>23</v>
      </c>
      <c r="G13" s="14">
        <v>1.138</v>
      </c>
      <c r="H13" s="15">
        <v>1.1425</v>
      </c>
      <c r="I13" s="15">
        <f t="shared" si="1"/>
        <v>0.00450000000000017</v>
      </c>
      <c r="J13" s="15">
        <f t="shared" si="2"/>
        <v>135.000000000005</v>
      </c>
      <c r="K13" s="15">
        <v>2</v>
      </c>
      <c r="L13" s="27">
        <f t="shared" si="3"/>
        <v>133.000000000005</v>
      </c>
      <c r="M13" s="28" t="s">
        <v>22</v>
      </c>
    </row>
    <row r="14" s="1" customFormat="1" ht="14" customHeight="1" spans="1:13">
      <c r="A14" s="9">
        <v>45771</v>
      </c>
      <c r="B14" s="16" t="s">
        <v>19</v>
      </c>
      <c r="C14" s="9">
        <v>45771</v>
      </c>
      <c r="D14" s="11" t="s">
        <v>26</v>
      </c>
      <c r="E14" s="12">
        <v>0.2</v>
      </c>
      <c r="F14" s="13" t="s">
        <v>23</v>
      </c>
      <c r="G14" s="14">
        <v>1.1365</v>
      </c>
      <c r="H14" s="15">
        <v>1.142</v>
      </c>
      <c r="I14" s="15">
        <f t="shared" si="1"/>
        <v>0.00549999999999984</v>
      </c>
      <c r="J14" s="15">
        <f t="shared" si="2"/>
        <v>109.999999999997</v>
      </c>
      <c r="K14" s="15">
        <v>2</v>
      </c>
      <c r="L14" s="27">
        <f t="shared" si="3"/>
        <v>107.999999999997</v>
      </c>
      <c r="M14" s="28" t="s">
        <v>22</v>
      </c>
    </row>
    <row r="15" s="1" customFormat="1" ht="14" customHeight="1" spans="1:13">
      <c r="A15" s="9">
        <v>45775</v>
      </c>
      <c r="B15" s="16" t="s">
        <v>19</v>
      </c>
      <c r="C15" s="9">
        <v>45775</v>
      </c>
      <c r="D15" s="11" t="s">
        <v>26</v>
      </c>
      <c r="E15" s="12">
        <v>0.3</v>
      </c>
      <c r="F15" s="13" t="s">
        <v>23</v>
      </c>
      <c r="G15" s="14">
        <v>1.1345</v>
      </c>
      <c r="H15" s="15">
        <v>1.138</v>
      </c>
      <c r="I15" s="15">
        <f t="shared" si="1"/>
        <v>0.00349999999999984</v>
      </c>
      <c r="J15" s="15">
        <f t="shared" si="2"/>
        <v>104.999999999995</v>
      </c>
      <c r="K15" s="15">
        <v>2</v>
      </c>
      <c r="L15" s="27">
        <f t="shared" si="3"/>
        <v>102.999999999995</v>
      </c>
      <c r="M15" s="28" t="s">
        <v>22</v>
      </c>
    </row>
    <row r="16" s="1" customFormat="1" ht="14" customHeight="1" spans="1:13">
      <c r="A16" s="9">
        <v>45772</v>
      </c>
      <c r="B16" s="16" t="s">
        <v>19</v>
      </c>
      <c r="C16" s="9">
        <v>45772</v>
      </c>
      <c r="D16" s="11" t="s">
        <v>24</v>
      </c>
      <c r="E16" s="12">
        <v>0.3</v>
      </c>
      <c r="F16" s="13" t="s">
        <v>23</v>
      </c>
      <c r="G16" s="14">
        <v>1.3295</v>
      </c>
      <c r="H16" s="15">
        <v>1.334</v>
      </c>
      <c r="I16" s="15">
        <f t="shared" si="1"/>
        <v>0.00450000000000017</v>
      </c>
      <c r="J16" s="15">
        <f t="shared" si="2"/>
        <v>135.000000000005</v>
      </c>
      <c r="K16" s="15">
        <v>2</v>
      </c>
      <c r="L16" s="27">
        <f t="shared" si="3"/>
        <v>133.000000000005</v>
      </c>
      <c r="M16" s="28" t="s">
        <v>22</v>
      </c>
    </row>
    <row r="17" s="1" customFormat="1" ht="14" customHeight="1" spans="1:13">
      <c r="A17" s="9">
        <v>45771</v>
      </c>
      <c r="B17" s="16" t="s">
        <v>19</v>
      </c>
      <c r="C17" s="9">
        <v>45771</v>
      </c>
      <c r="D17" s="11" t="s">
        <v>24</v>
      </c>
      <c r="E17" s="12">
        <v>0.2</v>
      </c>
      <c r="F17" s="13" t="s">
        <v>23</v>
      </c>
      <c r="G17" s="14">
        <v>1.33</v>
      </c>
      <c r="H17" s="15">
        <v>1.3345</v>
      </c>
      <c r="I17" s="15">
        <f t="shared" si="1"/>
        <v>0.00449999999999995</v>
      </c>
      <c r="J17" s="15">
        <f t="shared" si="2"/>
        <v>89.999999999999</v>
      </c>
      <c r="K17" s="15">
        <v>2</v>
      </c>
      <c r="L17" s="27">
        <f t="shared" si="3"/>
        <v>87.999999999999</v>
      </c>
      <c r="M17" s="28" t="s">
        <v>22</v>
      </c>
    </row>
    <row r="18" s="1" customFormat="1" ht="14" customHeight="1" spans="1:13">
      <c r="A18" s="9">
        <v>45755</v>
      </c>
      <c r="B18" s="16" t="s">
        <v>19</v>
      </c>
      <c r="C18" s="9">
        <v>45755</v>
      </c>
      <c r="D18" s="11" t="s">
        <v>24</v>
      </c>
      <c r="E18" s="12">
        <v>0.15</v>
      </c>
      <c r="F18" s="13" t="s">
        <v>21</v>
      </c>
      <c r="G18" s="14">
        <v>1.278</v>
      </c>
      <c r="H18" s="15">
        <v>1.274</v>
      </c>
      <c r="I18" s="15">
        <f t="shared" si="1"/>
        <v>0.004</v>
      </c>
      <c r="J18" s="15">
        <f t="shared" si="2"/>
        <v>60</v>
      </c>
      <c r="K18" s="15">
        <v>2</v>
      </c>
      <c r="L18" s="27">
        <f t="shared" si="3"/>
        <v>58</v>
      </c>
      <c r="M18" s="28" t="s">
        <v>22</v>
      </c>
    </row>
    <row r="19" s="1" customFormat="1" ht="14" customHeight="1" spans="1:13">
      <c r="A19" s="9">
        <v>45754</v>
      </c>
      <c r="B19" s="16" t="s">
        <v>19</v>
      </c>
      <c r="C19" s="9">
        <v>45754</v>
      </c>
      <c r="D19" s="11" t="s">
        <v>24</v>
      </c>
      <c r="E19" s="12">
        <v>0.2</v>
      </c>
      <c r="F19" s="13" t="s">
        <v>23</v>
      </c>
      <c r="G19" s="14">
        <v>1.289</v>
      </c>
      <c r="H19" s="15">
        <v>1.2855</v>
      </c>
      <c r="I19" s="15">
        <f t="shared" si="1"/>
        <v>-0.00349999999999984</v>
      </c>
      <c r="J19" s="15">
        <f t="shared" si="2"/>
        <v>-69.9999999999967</v>
      </c>
      <c r="K19" s="15">
        <v>2</v>
      </c>
      <c r="L19" s="27">
        <f t="shared" si="3"/>
        <v>-71.9999999999967</v>
      </c>
      <c r="M19" s="28" t="s">
        <v>25</v>
      </c>
    </row>
    <row r="20" s="1" customFormat="1" ht="14" customHeight="1" spans="1:13">
      <c r="A20" s="9">
        <v>45751</v>
      </c>
      <c r="B20" s="16" t="s">
        <v>19</v>
      </c>
      <c r="C20" s="9">
        <v>45751</v>
      </c>
      <c r="D20" s="11" t="s">
        <v>24</v>
      </c>
      <c r="E20" s="12">
        <v>0.2</v>
      </c>
      <c r="F20" s="13" t="s">
        <v>21</v>
      </c>
      <c r="G20" s="14">
        <v>1.309</v>
      </c>
      <c r="H20" s="15">
        <v>1.306</v>
      </c>
      <c r="I20" s="15">
        <f t="shared" si="1"/>
        <v>0.00299999999999989</v>
      </c>
      <c r="J20" s="15">
        <f t="shared" si="2"/>
        <v>59.9999999999978</v>
      </c>
      <c r="K20" s="15">
        <v>2</v>
      </c>
      <c r="L20" s="27">
        <f t="shared" si="3"/>
        <v>57.9999999999978</v>
      </c>
      <c r="M20" s="28" t="s">
        <v>22</v>
      </c>
    </row>
    <row r="21" s="1" customFormat="1" ht="14" customHeight="1" spans="1:13">
      <c r="A21" s="9">
        <v>45748</v>
      </c>
      <c r="B21" s="16" t="s">
        <v>19</v>
      </c>
      <c r="C21" s="9">
        <v>45748</v>
      </c>
      <c r="D21" s="11" t="s">
        <v>24</v>
      </c>
      <c r="E21" s="12">
        <v>0.2</v>
      </c>
      <c r="F21" s="13" t="s">
        <v>23</v>
      </c>
      <c r="G21" s="14">
        <v>1.291</v>
      </c>
      <c r="H21" s="15">
        <v>1.295</v>
      </c>
      <c r="I21" s="15">
        <f t="shared" si="1"/>
        <v>0.004</v>
      </c>
      <c r="J21" s="15">
        <f t="shared" si="2"/>
        <v>80.0000000000001</v>
      </c>
      <c r="K21" s="15">
        <v>2</v>
      </c>
      <c r="L21" s="27">
        <f t="shared" si="3"/>
        <v>78.0000000000001</v>
      </c>
      <c r="M21" s="28" t="s">
        <v>22</v>
      </c>
    </row>
    <row r="22" s="1" customFormat="1" ht="14" customHeight="1" spans="1:13">
      <c r="A22" s="9">
        <v>45749</v>
      </c>
      <c r="B22" s="16" t="s">
        <v>19</v>
      </c>
      <c r="C22" s="9">
        <v>45749</v>
      </c>
      <c r="D22" s="11" t="s">
        <v>24</v>
      </c>
      <c r="E22" s="12">
        <v>0.3</v>
      </c>
      <c r="F22" s="13" t="s">
        <v>23</v>
      </c>
      <c r="G22" s="14">
        <v>1.291</v>
      </c>
      <c r="H22" s="15">
        <v>1.2955</v>
      </c>
      <c r="I22" s="15">
        <f t="shared" si="1"/>
        <v>0.00450000000000017</v>
      </c>
      <c r="J22" s="15">
        <f t="shared" si="2"/>
        <v>135.000000000005</v>
      </c>
      <c r="K22" s="15">
        <v>2</v>
      </c>
      <c r="L22" s="27">
        <f t="shared" si="3"/>
        <v>133.000000000005</v>
      </c>
      <c r="M22" s="28" t="s">
        <v>22</v>
      </c>
    </row>
    <row r="23" s="1" customFormat="1" ht="14" customHeight="1" spans="1:13">
      <c r="A23" s="9">
        <v>45722</v>
      </c>
      <c r="B23" s="16" t="s">
        <v>19</v>
      </c>
      <c r="C23" s="9">
        <v>45722</v>
      </c>
      <c r="D23" s="11" t="s">
        <v>20</v>
      </c>
      <c r="E23" s="12">
        <v>0.2</v>
      </c>
      <c r="F23" s="13" t="s">
        <v>21</v>
      </c>
      <c r="G23" s="14">
        <v>149.1</v>
      </c>
      <c r="H23" s="15">
        <v>148.85</v>
      </c>
      <c r="I23" s="15">
        <f t="shared" si="1"/>
        <v>0.25</v>
      </c>
      <c r="J23" s="15">
        <f t="shared" si="2"/>
        <v>50</v>
      </c>
      <c r="K23" s="15">
        <v>2</v>
      </c>
      <c r="L23" s="27">
        <f t="shared" si="3"/>
        <v>48</v>
      </c>
      <c r="M23" s="28" t="s">
        <v>22</v>
      </c>
    </row>
    <row r="24" s="1" customFormat="1" ht="14" customHeight="1" spans="1:13">
      <c r="A24" s="9">
        <v>45727</v>
      </c>
      <c r="B24" s="16" t="s">
        <v>19</v>
      </c>
      <c r="C24" s="9">
        <v>45727</v>
      </c>
      <c r="D24" s="11" t="s">
        <v>20</v>
      </c>
      <c r="E24" s="12">
        <v>0.5</v>
      </c>
      <c r="F24" s="13" t="s">
        <v>23</v>
      </c>
      <c r="G24" s="14">
        <v>146.95</v>
      </c>
      <c r="H24" s="15">
        <v>147.4</v>
      </c>
      <c r="I24" s="15">
        <f t="shared" si="1"/>
        <v>0.450000000000017</v>
      </c>
      <c r="J24" s="15">
        <f t="shared" si="2"/>
        <v>225.000000000009</v>
      </c>
      <c r="K24" s="15">
        <v>2</v>
      </c>
      <c r="L24" s="27">
        <f t="shared" si="3"/>
        <v>223.000000000009</v>
      </c>
      <c r="M24" s="28" t="s">
        <v>22</v>
      </c>
    </row>
    <row r="25" s="1" customFormat="1" ht="14" customHeight="1" spans="1:13">
      <c r="A25" s="9">
        <v>45723</v>
      </c>
      <c r="B25" s="16" t="s">
        <v>19</v>
      </c>
      <c r="C25" s="9">
        <v>45723</v>
      </c>
      <c r="D25" s="11" t="s">
        <v>20</v>
      </c>
      <c r="E25" s="12">
        <v>0.3</v>
      </c>
      <c r="F25" s="13" t="s">
        <v>23</v>
      </c>
      <c r="G25" s="14">
        <v>147.6</v>
      </c>
      <c r="H25" s="15">
        <v>147.35</v>
      </c>
      <c r="I25" s="15">
        <f t="shared" si="1"/>
        <v>-0.25</v>
      </c>
      <c r="J25" s="15">
        <f t="shared" si="2"/>
        <v>-75</v>
      </c>
      <c r="K25" s="15">
        <v>2</v>
      </c>
      <c r="L25" s="27">
        <f t="shared" si="3"/>
        <v>-77</v>
      </c>
      <c r="M25" s="28" t="s">
        <v>25</v>
      </c>
    </row>
    <row r="26" s="1" customFormat="1" ht="14" customHeight="1" spans="1:13">
      <c r="A26" s="9">
        <v>45726</v>
      </c>
      <c r="B26" s="16" t="s">
        <v>19</v>
      </c>
      <c r="C26" s="9">
        <v>45726</v>
      </c>
      <c r="D26" s="11" t="s">
        <v>24</v>
      </c>
      <c r="E26" s="12">
        <v>0.1</v>
      </c>
      <c r="F26" s="13" t="s">
        <v>23</v>
      </c>
      <c r="G26" s="14">
        <v>1.29</v>
      </c>
      <c r="H26" s="15">
        <v>1.295</v>
      </c>
      <c r="I26" s="15">
        <f t="shared" si="1"/>
        <v>0.00499999999999989</v>
      </c>
      <c r="J26" s="15">
        <f t="shared" si="2"/>
        <v>49.9999999999989</v>
      </c>
      <c r="K26" s="15">
        <v>2</v>
      </c>
      <c r="L26" s="27">
        <f t="shared" si="3"/>
        <v>47.9999999999989</v>
      </c>
      <c r="M26" s="28" t="s">
        <v>22</v>
      </c>
    </row>
    <row r="27" s="1" customFormat="1" ht="14" customHeight="1" spans="1:13">
      <c r="A27" s="9">
        <v>45722</v>
      </c>
      <c r="B27" s="16" t="s">
        <v>19</v>
      </c>
      <c r="C27" s="9">
        <v>45722</v>
      </c>
      <c r="D27" s="11" t="s">
        <v>24</v>
      </c>
      <c r="E27" s="12">
        <v>0.2</v>
      </c>
      <c r="F27" s="13" t="s">
        <v>21</v>
      </c>
      <c r="G27" s="14">
        <v>1.29</v>
      </c>
      <c r="H27" s="15">
        <v>1.286</v>
      </c>
      <c r="I27" s="15">
        <f t="shared" si="1"/>
        <v>0.004</v>
      </c>
      <c r="J27" s="15">
        <f t="shared" si="2"/>
        <v>80.0000000000001</v>
      </c>
      <c r="K27" s="15">
        <v>2</v>
      </c>
      <c r="L27" s="27">
        <f t="shared" si="3"/>
        <v>78.0000000000001</v>
      </c>
      <c r="M27" s="28" t="s">
        <v>22</v>
      </c>
    </row>
    <row r="28" s="1" customFormat="1" ht="14" customHeight="1" spans="1:13">
      <c r="A28" s="9">
        <v>45734</v>
      </c>
      <c r="B28" s="16" t="s">
        <v>19</v>
      </c>
      <c r="C28" s="9">
        <v>45734</v>
      </c>
      <c r="D28" s="11" t="s">
        <v>20</v>
      </c>
      <c r="E28" s="12">
        <v>0.3</v>
      </c>
      <c r="F28" s="13" t="s">
        <v>21</v>
      </c>
      <c r="G28" s="14">
        <v>149.85</v>
      </c>
      <c r="H28" s="15">
        <v>149.5</v>
      </c>
      <c r="I28" s="15">
        <f t="shared" si="1"/>
        <v>0.349999999999994</v>
      </c>
      <c r="J28" s="15">
        <f t="shared" si="2"/>
        <v>104.999999999998</v>
      </c>
      <c r="K28" s="15">
        <v>2</v>
      </c>
      <c r="L28" s="27">
        <f t="shared" si="3"/>
        <v>102.999999999998</v>
      </c>
      <c r="M28" s="28" t="s">
        <v>22</v>
      </c>
    </row>
    <row r="29" s="1" customFormat="1" ht="14" customHeight="1" spans="1:13">
      <c r="A29" s="9">
        <v>45736</v>
      </c>
      <c r="B29" s="16" t="s">
        <v>19</v>
      </c>
      <c r="C29" s="9">
        <v>45736</v>
      </c>
      <c r="D29" s="11" t="s">
        <v>24</v>
      </c>
      <c r="E29" s="12">
        <v>0.5</v>
      </c>
      <c r="F29" s="13" t="s">
        <v>21</v>
      </c>
      <c r="G29" s="14">
        <v>1.2995</v>
      </c>
      <c r="H29" s="15">
        <v>1.295</v>
      </c>
      <c r="I29" s="15">
        <f t="shared" si="1"/>
        <v>0.00450000000000017</v>
      </c>
      <c r="J29" s="15">
        <f t="shared" si="2"/>
        <v>225.000000000009</v>
      </c>
      <c r="K29" s="15">
        <v>2</v>
      </c>
      <c r="L29" s="27">
        <f t="shared" si="3"/>
        <v>223.000000000009</v>
      </c>
      <c r="M29" s="28" t="s">
        <v>22</v>
      </c>
    </row>
    <row r="30" s="1" customFormat="1" ht="14" customHeight="1" spans="1:13">
      <c r="A30" s="9">
        <v>45728</v>
      </c>
      <c r="B30" s="16" t="s">
        <v>19</v>
      </c>
      <c r="C30" s="9">
        <v>45728</v>
      </c>
      <c r="D30" s="11" t="s">
        <v>20</v>
      </c>
      <c r="E30" s="12">
        <v>0.2</v>
      </c>
      <c r="F30" s="13" t="s">
        <v>21</v>
      </c>
      <c r="G30" s="14">
        <v>148.45</v>
      </c>
      <c r="H30" s="15">
        <v>148.8</v>
      </c>
      <c r="I30" s="15">
        <f t="shared" si="1"/>
        <v>-0.350000000000023</v>
      </c>
      <c r="J30" s="15">
        <f t="shared" si="2"/>
        <v>-70.0000000000045</v>
      </c>
      <c r="K30" s="15">
        <v>2</v>
      </c>
      <c r="L30" s="27">
        <f t="shared" si="3"/>
        <v>-72.0000000000045</v>
      </c>
      <c r="M30" s="28" t="s">
        <v>25</v>
      </c>
    </row>
    <row r="31" s="1" customFormat="1" ht="14" customHeight="1" spans="1:13">
      <c r="A31" s="9">
        <v>45729</v>
      </c>
      <c r="B31" s="16" t="s">
        <v>19</v>
      </c>
      <c r="C31" s="9">
        <v>45729</v>
      </c>
      <c r="D31" s="11" t="s">
        <v>24</v>
      </c>
      <c r="E31" s="12">
        <v>0.3</v>
      </c>
      <c r="F31" s="13" t="s">
        <v>21</v>
      </c>
      <c r="G31" s="14">
        <v>1.295</v>
      </c>
      <c r="H31" s="15">
        <v>1.291</v>
      </c>
      <c r="I31" s="15">
        <f t="shared" si="1"/>
        <v>0.004</v>
      </c>
      <c r="J31" s="15">
        <f t="shared" si="2"/>
        <v>120</v>
      </c>
      <c r="K31" s="15">
        <v>2</v>
      </c>
      <c r="L31" s="27">
        <f t="shared" si="3"/>
        <v>118</v>
      </c>
      <c r="M31" s="28" t="s">
        <v>22</v>
      </c>
    </row>
    <row r="32" s="1" customFormat="1" ht="11.25" spans="1:13">
      <c r="A32" s="9">
        <v>45733</v>
      </c>
      <c r="B32" s="16" t="s">
        <v>19</v>
      </c>
      <c r="C32" s="9">
        <v>45733</v>
      </c>
      <c r="D32" s="11" t="s">
        <v>24</v>
      </c>
      <c r="E32" s="12">
        <v>0.3</v>
      </c>
      <c r="F32" s="13" t="s">
        <v>21</v>
      </c>
      <c r="G32" s="14">
        <v>1.293</v>
      </c>
      <c r="H32" s="15">
        <v>1.2965</v>
      </c>
      <c r="I32" s="15">
        <f t="shared" si="1"/>
        <v>-0.00350000000000006</v>
      </c>
      <c r="J32" s="15">
        <f t="shared" si="2"/>
        <v>-105.000000000002</v>
      </c>
      <c r="K32" s="15">
        <v>2</v>
      </c>
      <c r="L32" s="27">
        <f t="shared" si="3"/>
        <v>-107.000000000002</v>
      </c>
      <c r="M32" s="28" t="s">
        <v>25</v>
      </c>
    </row>
    <row r="33" s="1" customFormat="1" ht="11.25" spans="1:13">
      <c r="A33" s="9">
        <v>45737</v>
      </c>
      <c r="B33" s="16" t="s">
        <v>19</v>
      </c>
      <c r="C33" s="9">
        <v>45737</v>
      </c>
      <c r="D33" s="11" t="s">
        <v>24</v>
      </c>
      <c r="E33" s="12">
        <v>0.2</v>
      </c>
      <c r="F33" s="13" t="s">
        <v>23</v>
      </c>
      <c r="G33" s="14">
        <v>1.293</v>
      </c>
      <c r="H33" s="15">
        <v>1.298</v>
      </c>
      <c r="I33" s="15">
        <f t="shared" si="1"/>
        <v>0.00500000000000012</v>
      </c>
      <c r="J33" s="15">
        <f t="shared" si="2"/>
        <v>100.000000000002</v>
      </c>
      <c r="K33" s="15">
        <v>2</v>
      </c>
      <c r="L33" s="27">
        <f t="shared" si="3"/>
        <v>98.0000000000023</v>
      </c>
      <c r="M33" s="28" t="s">
        <v>22</v>
      </c>
    </row>
    <row r="34" s="1" customFormat="1" ht="11.25" spans="1:13">
      <c r="A34" s="9">
        <v>45740</v>
      </c>
      <c r="B34" s="16" t="s">
        <v>19</v>
      </c>
      <c r="C34" s="9">
        <v>45740</v>
      </c>
      <c r="D34" s="11" t="s">
        <v>20</v>
      </c>
      <c r="E34" s="12">
        <v>0.2</v>
      </c>
      <c r="F34" s="13" t="s">
        <v>21</v>
      </c>
      <c r="G34" s="14">
        <v>149.7</v>
      </c>
      <c r="H34" s="15">
        <v>150.1</v>
      </c>
      <c r="I34" s="15">
        <f t="shared" si="1"/>
        <v>-0.400000000000006</v>
      </c>
      <c r="J34" s="15">
        <f t="shared" si="2"/>
        <v>-80.0000000000011</v>
      </c>
      <c r="K34" s="15">
        <v>2</v>
      </c>
      <c r="L34" s="27">
        <f t="shared" si="3"/>
        <v>-82.0000000000011</v>
      </c>
      <c r="M34" s="28" t="s">
        <v>25</v>
      </c>
    </row>
    <row r="35" s="1" customFormat="1" ht="11.25" spans="1:13">
      <c r="A35" s="9">
        <v>45741</v>
      </c>
      <c r="B35" s="16" t="s">
        <v>19</v>
      </c>
      <c r="C35" s="9">
        <v>45741</v>
      </c>
      <c r="D35" s="11" t="s">
        <v>24</v>
      </c>
      <c r="E35" s="12">
        <v>0.4</v>
      </c>
      <c r="F35" s="13" t="s">
        <v>23</v>
      </c>
      <c r="G35" s="14">
        <v>1.29</v>
      </c>
      <c r="H35" s="15">
        <v>1.2945</v>
      </c>
      <c r="I35" s="15">
        <f t="shared" si="1"/>
        <v>0.00449999999999995</v>
      </c>
      <c r="J35" s="15">
        <f t="shared" si="2"/>
        <v>179.999999999998</v>
      </c>
      <c r="K35" s="15">
        <v>2</v>
      </c>
      <c r="L35" s="27">
        <f t="shared" si="3"/>
        <v>177.999999999998</v>
      </c>
      <c r="M35" s="28" t="s">
        <v>22</v>
      </c>
    </row>
    <row r="36" s="1" customFormat="1" ht="11.25" spans="1:13">
      <c r="A36" s="9">
        <v>45741</v>
      </c>
      <c r="B36" s="16" t="s">
        <v>19</v>
      </c>
      <c r="C36" s="9">
        <v>45741</v>
      </c>
      <c r="D36" s="11" t="s">
        <v>20</v>
      </c>
      <c r="E36" s="12">
        <v>0.4</v>
      </c>
      <c r="F36" s="13" t="s">
        <v>23</v>
      </c>
      <c r="G36" s="14">
        <v>150.65</v>
      </c>
      <c r="H36" s="15">
        <v>150.45</v>
      </c>
      <c r="I36" s="15">
        <f t="shared" si="1"/>
        <v>-0.200000000000017</v>
      </c>
      <c r="J36" s="15">
        <f t="shared" si="2"/>
        <v>-80.0000000000068</v>
      </c>
      <c r="K36" s="15">
        <v>2</v>
      </c>
      <c r="L36" s="27">
        <f t="shared" si="3"/>
        <v>-82.0000000000068</v>
      </c>
      <c r="M36" s="28" t="s">
        <v>25</v>
      </c>
    </row>
    <row r="37" s="1" customFormat="1" ht="11.25" spans="1:13">
      <c r="A37" s="9">
        <v>45715</v>
      </c>
      <c r="B37" s="16" t="s">
        <v>19</v>
      </c>
      <c r="C37" s="9">
        <v>45715</v>
      </c>
      <c r="D37" s="11" t="s">
        <v>24</v>
      </c>
      <c r="E37" s="12">
        <v>0.1</v>
      </c>
      <c r="F37" s="13" t="s">
        <v>23</v>
      </c>
      <c r="G37" s="14">
        <v>1.266</v>
      </c>
      <c r="H37" s="15">
        <v>1.2635</v>
      </c>
      <c r="I37" s="15">
        <f t="shared" si="1"/>
        <v>-0.00249999999999995</v>
      </c>
      <c r="J37" s="15">
        <f t="shared" si="2"/>
        <v>-24.9999999999995</v>
      </c>
      <c r="K37" s="15">
        <v>2</v>
      </c>
      <c r="L37" s="27">
        <f t="shared" si="3"/>
        <v>-26.9999999999995</v>
      </c>
      <c r="M37" s="28" t="s">
        <v>25</v>
      </c>
    </row>
    <row r="38" s="1" customFormat="1" ht="11.25" spans="1:13">
      <c r="A38" s="9">
        <v>45714</v>
      </c>
      <c r="B38" s="16" t="s">
        <v>19</v>
      </c>
      <c r="C38" s="9">
        <v>45714</v>
      </c>
      <c r="D38" s="11" t="s">
        <v>24</v>
      </c>
      <c r="E38" s="12">
        <v>0.2</v>
      </c>
      <c r="F38" s="13" t="s">
        <v>21</v>
      </c>
      <c r="G38" s="14">
        <v>1.2655</v>
      </c>
      <c r="H38" s="15">
        <v>1.2695</v>
      </c>
      <c r="I38" s="15">
        <f t="shared" si="1"/>
        <v>-0.004</v>
      </c>
      <c r="J38" s="15">
        <f t="shared" si="2"/>
        <v>-80.0000000000001</v>
      </c>
      <c r="K38" s="15">
        <v>2</v>
      </c>
      <c r="L38" s="27">
        <f t="shared" si="3"/>
        <v>-82.0000000000001</v>
      </c>
      <c r="M38" s="28" t="s">
        <v>25</v>
      </c>
    </row>
    <row r="39" s="1" customFormat="1" ht="11.25" spans="1:13">
      <c r="A39" s="9">
        <v>45713</v>
      </c>
      <c r="B39" s="16" t="s">
        <v>19</v>
      </c>
      <c r="C39" s="9">
        <v>45713</v>
      </c>
      <c r="D39" s="11" t="s">
        <v>20</v>
      </c>
      <c r="E39" s="12">
        <v>0.1</v>
      </c>
      <c r="F39" s="13" t="s">
        <v>23</v>
      </c>
      <c r="G39" s="14">
        <v>149.7</v>
      </c>
      <c r="H39" s="15">
        <v>149.4</v>
      </c>
      <c r="I39" s="15">
        <f t="shared" si="1"/>
        <v>-0.299999999999983</v>
      </c>
      <c r="J39" s="15">
        <f t="shared" si="2"/>
        <v>-29.9999999999983</v>
      </c>
      <c r="K39" s="15">
        <v>2</v>
      </c>
      <c r="L39" s="27">
        <f t="shared" si="3"/>
        <v>-31.9999999999983</v>
      </c>
      <c r="M39" s="28" t="s">
        <v>25</v>
      </c>
    </row>
    <row r="40" s="1" customFormat="1" ht="11.25" spans="1:13">
      <c r="A40" s="9">
        <v>45712</v>
      </c>
      <c r="B40" s="16" t="s">
        <v>19</v>
      </c>
      <c r="C40" s="9">
        <v>45712</v>
      </c>
      <c r="D40" s="11" t="s">
        <v>20</v>
      </c>
      <c r="E40" s="12">
        <v>0.1</v>
      </c>
      <c r="F40" s="13" t="s">
        <v>21</v>
      </c>
      <c r="G40" s="14">
        <v>149.42</v>
      </c>
      <c r="H40" s="15">
        <v>149.76</v>
      </c>
      <c r="I40" s="15">
        <f t="shared" si="1"/>
        <v>-0.340000000000003</v>
      </c>
      <c r="J40" s="15">
        <f t="shared" si="2"/>
        <v>-34.0000000000003</v>
      </c>
      <c r="K40" s="15">
        <v>2</v>
      </c>
      <c r="L40" s="27">
        <f t="shared" si="3"/>
        <v>-36.0000000000003</v>
      </c>
      <c r="M40" s="28" t="s">
        <v>25</v>
      </c>
    </row>
    <row r="41" s="1" customFormat="1" ht="11.25" spans="1:13">
      <c r="A41" s="9">
        <v>45709</v>
      </c>
      <c r="B41" s="16" t="s">
        <v>19</v>
      </c>
      <c r="C41" s="9">
        <v>45709</v>
      </c>
      <c r="D41" s="11" t="s">
        <v>24</v>
      </c>
      <c r="E41" s="12">
        <v>0.1</v>
      </c>
      <c r="F41" s="13" t="s">
        <v>21</v>
      </c>
      <c r="G41" s="14">
        <v>1.266</v>
      </c>
      <c r="H41" s="15">
        <v>1.264</v>
      </c>
      <c r="I41" s="15">
        <f t="shared" si="1"/>
        <v>0.002</v>
      </c>
      <c r="J41" s="15">
        <f t="shared" si="2"/>
        <v>20</v>
      </c>
      <c r="K41" s="15">
        <v>2</v>
      </c>
      <c r="L41" s="27">
        <f t="shared" si="3"/>
        <v>18</v>
      </c>
      <c r="M41" s="28" t="s">
        <v>22</v>
      </c>
    </row>
    <row r="42" s="1" customFormat="1" ht="11.25" spans="1:13">
      <c r="A42" s="9">
        <v>45708</v>
      </c>
      <c r="B42" s="16" t="s">
        <v>19</v>
      </c>
      <c r="C42" s="9">
        <v>45708</v>
      </c>
      <c r="D42" s="11" t="s">
        <v>24</v>
      </c>
      <c r="E42" s="12">
        <v>0.1</v>
      </c>
      <c r="F42" s="13" t="s">
        <v>21</v>
      </c>
      <c r="G42" s="14">
        <v>1.26</v>
      </c>
      <c r="H42" s="15">
        <v>1.264</v>
      </c>
      <c r="I42" s="15">
        <f t="shared" si="1"/>
        <v>-0.004</v>
      </c>
      <c r="J42" s="15">
        <f t="shared" si="2"/>
        <v>-40</v>
      </c>
      <c r="K42" s="15">
        <v>2</v>
      </c>
      <c r="L42" s="27">
        <f t="shared" si="3"/>
        <v>-42</v>
      </c>
      <c r="M42" s="28" t="s">
        <v>25</v>
      </c>
    </row>
    <row r="43" s="1" customFormat="1" ht="11.25" spans="1:13">
      <c r="A43" s="9">
        <v>45699</v>
      </c>
      <c r="B43" s="16" t="s">
        <v>19</v>
      </c>
      <c r="C43" s="9">
        <v>45699</v>
      </c>
      <c r="D43" s="11" t="s">
        <v>26</v>
      </c>
      <c r="E43" s="12">
        <v>0.5</v>
      </c>
      <c r="F43" s="13" t="s">
        <v>23</v>
      </c>
      <c r="G43" s="14">
        <v>1.03</v>
      </c>
      <c r="H43" s="15">
        <v>1.035</v>
      </c>
      <c r="I43" s="15">
        <f t="shared" si="1"/>
        <v>0.00499999999999989</v>
      </c>
      <c r="J43" s="15">
        <f t="shared" si="2"/>
        <v>249.999999999995</v>
      </c>
      <c r="K43" s="15">
        <v>2</v>
      </c>
      <c r="L43" s="27">
        <f t="shared" si="3"/>
        <v>247.999999999995</v>
      </c>
      <c r="M43" s="28" t="s">
        <v>22</v>
      </c>
    </row>
    <row r="44" s="1" customFormat="1" ht="11.25" spans="1:13">
      <c r="A44" s="9">
        <v>45707</v>
      </c>
      <c r="B44" s="16" t="s">
        <v>19</v>
      </c>
      <c r="C44" s="9">
        <v>45707</v>
      </c>
      <c r="D44" s="11" t="s">
        <v>20</v>
      </c>
      <c r="E44" s="12">
        <v>0.2</v>
      </c>
      <c r="F44" s="13" t="s">
        <v>23</v>
      </c>
      <c r="G44" s="14">
        <v>151.65</v>
      </c>
      <c r="H44" s="15">
        <v>151.35</v>
      </c>
      <c r="I44" s="15">
        <f t="shared" si="1"/>
        <v>-0.300000000000011</v>
      </c>
      <c r="J44" s="15">
        <f t="shared" si="2"/>
        <v>-60.0000000000023</v>
      </c>
      <c r="K44" s="15">
        <v>2</v>
      </c>
      <c r="L44" s="27">
        <f t="shared" si="3"/>
        <v>-62.0000000000023</v>
      </c>
      <c r="M44" s="28" t="s">
        <v>25</v>
      </c>
    </row>
    <row r="45" s="1" customFormat="1" ht="11.25" spans="1:13">
      <c r="A45" s="9">
        <v>45698</v>
      </c>
      <c r="B45" s="16" t="s">
        <v>19</v>
      </c>
      <c r="C45" s="9">
        <v>45698</v>
      </c>
      <c r="D45" s="11" t="s">
        <v>20</v>
      </c>
      <c r="E45" s="12">
        <v>0.2</v>
      </c>
      <c r="F45" s="13" t="s">
        <v>23</v>
      </c>
      <c r="G45" s="14">
        <v>152.15</v>
      </c>
      <c r="H45" s="15">
        <v>151.8</v>
      </c>
      <c r="I45" s="15">
        <f t="shared" si="1"/>
        <v>-0.349999999999994</v>
      </c>
      <c r="J45" s="15">
        <f t="shared" si="2"/>
        <v>-69.9999999999989</v>
      </c>
      <c r="K45" s="15">
        <v>2</v>
      </c>
      <c r="L45" s="27">
        <f t="shared" si="3"/>
        <v>-71.9999999999989</v>
      </c>
      <c r="M45" s="28" t="s">
        <v>25</v>
      </c>
    </row>
    <row r="46" s="1" customFormat="1" ht="11.25" spans="1:13">
      <c r="A46" s="9">
        <v>45701</v>
      </c>
      <c r="B46" s="16" t="s">
        <v>19</v>
      </c>
      <c r="C46" s="9">
        <v>45701</v>
      </c>
      <c r="D46" s="11" t="s">
        <v>24</v>
      </c>
      <c r="E46" s="12">
        <v>0.2</v>
      </c>
      <c r="F46" s="13" t="s">
        <v>21</v>
      </c>
      <c r="G46" s="14">
        <v>1.2505</v>
      </c>
      <c r="H46" s="15">
        <v>1.254</v>
      </c>
      <c r="I46" s="15">
        <f t="shared" si="1"/>
        <v>-0.00350000000000006</v>
      </c>
      <c r="J46" s="15">
        <f t="shared" si="2"/>
        <v>-70.0000000000012</v>
      </c>
      <c r="K46" s="15">
        <v>2</v>
      </c>
      <c r="L46" s="27">
        <f t="shared" si="3"/>
        <v>-72.0000000000012</v>
      </c>
      <c r="M46" s="28" t="s">
        <v>25</v>
      </c>
    </row>
    <row r="47" s="1" customFormat="1" ht="11.25" spans="1:13">
      <c r="A47" s="9">
        <v>45702</v>
      </c>
      <c r="B47" s="16" t="s">
        <v>19</v>
      </c>
      <c r="C47" s="9">
        <v>45702</v>
      </c>
      <c r="D47" s="11" t="s">
        <v>24</v>
      </c>
      <c r="E47" s="12">
        <v>0.5</v>
      </c>
      <c r="F47" s="13" t="s">
        <v>21</v>
      </c>
      <c r="G47" s="14">
        <v>1.256</v>
      </c>
      <c r="H47" s="15">
        <v>1.25</v>
      </c>
      <c r="I47" s="15">
        <f t="shared" si="1"/>
        <v>0.00600000000000001</v>
      </c>
      <c r="J47" s="15">
        <f t="shared" si="2"/>
        <v>300</v>
      </c>
      <c r="K47" s="15">
        <v>2</v>
      </c>
      <c r="L47" s="27">
        <f t="shared" si="3"/>
        <v>298</v>
      </c>
      <c r="M47" s="28" t="s">
        <v>22</v>
      </c>
    </row>
    <row r="48" s="1" customFormat="1" ht="11.25" spans="1:13">
      <c r="A48" s="9">
        <v>45705</v>
      </c>
      <c r="B48" s="16" t="s">
        <v>19</v>
      </c>
      <c r="C48" s="9">
        <v>45705</v>
      </c>
      <c r="D48" s="11" t="s">
        <v>20</v>
      </c>
      <c r="E48" s="12">
        <v>0.2</v>
      </c>
      <c r="F48" s="13" t="s">
        <v>23</v>
      </c>
      <c r="G48" s="14">
        <v>151.7</v>
      </c>
      <c r="H48" s="15">
        <v>151.3</v>
      </c>
      <c r="I48" s="15">
        <f t="shared" si="1"/>
        <v>-0.399999999999977</v>
      </c>
      <c r="J48" s="15">
        <f t="shared" si="2"/>
        <v>-79.9999999999955</v>
      </c>
      <c r="K48" s="15">
        <v>2</v>
      </c>
      <c r="L48" s="27">
        <f t="shared" si="3"/>
        <v>-81.9999999999955</v>
      </c>
      <c r="M48" s="28" t="s">
        <v>25</v>
      </c>
    </row>
    <row r="49" s="1" customFormat="1" ht="11.25" spans="1:13">
      <c r="A49" s="9">
        <v>45700</v>
      </c>
      <c r="B49" s="16" t="s">
        <v>19</v>
      </c>
      <c r="C49" s="9">
        <v>45700</v>
      </c>
      <c r="D49" s="11" t="s">
        <v>24</v>
      </c>
      <c r="E49" s="12">
        <v>0.5</v>
      </c>
      <c r="F49" s="13" t="s">
        <v>21</v>
      </c>
      <c r="G49" s="14">
        <v>1.2445</v>
      </c>
      <c r="H49" s="15">
        <v>1.24</v>
      </c>
      <c r="I49" s="15">
        <f t="shared" si="1"/>
        <v>0.00449999999999995</v>
      </c>
      <c r="J49" s="15">
        <f t="shared" si="2"/>
        <v>224.999999999997</v>
      </c>
      <c r="K49" s="15">
        <v>2</v>
      </c>
      <c r="L49" s="27">
        <f t="shared" si="3"/>
        <v>222.999999999997</v>
      </c>
      <c r="M49" s="28" t="s">
        <v>22</v>
      </c>
    </row>
    <row r="50" s="1" customFormat="1" ht="11.25" spans="1:13">
      <c r="A50" s="9">
        <v>45706</v>
      </c>
      <c r="B50" s="16" t="s">
        <v>19</v>
      </c>
      <c r="C50" s="9">
        <v>45706</v>
      </c>
      <c r="D50" s="11" t="s">
        <v>24</v>
      </c>
      <c r="E50" s="12">
        <v>0.2</v>
      </c>
      <c r="F50" s="13" t="s">
        <v>21</v>
      </c>
      <c r="G50" s="14">
        <v>1.2615</v>
      </c>
      <c r="H50" s="15">
        <v>1.2494</v>
      </c>
      <c r="I50" s="15">
        <f t="shared" si="1"/>
        <v>0.0121</v>
      </c>
      <c r="J50" s="15">
        <f t="shared" si="2"/>
        <v>242</v>
      </c>
      <c r="K50" s="15">
        <v>2</v>
      </c>
      <c r="L50" s="27">
        <f t="shared" si="3"/>
        <v>240</v>
      </c>
      <c r="M50" s="28" t="s">
        <v>22</v>
      </c>
    </row>
    <row r="51" s="1" customFormat="1" ht="11.25" spans="1:13">
      <c r="A51" s="9">
        <v>45698</v>
      </c>
      <c r="B51" s="16" t="s">
        <v>19</v>
      </c>
      <c r="C51" s="9">
        <v>45698</v>
      </c>
      <c r="D51" s="11" t="s">
        <v>24</v>
      </c>
      <c r="E51" s="12">
        <v>0.3</v>
      </c>
      <c r="F51" s="13" t="s">
        <v>23</v>
      </c>
      <c r="G51" s="14">
        <v>1.239</v>
      </c>
      <c r="H51" s="15">
        <v>1.2415</v>
      </c>
      <c r="I51" s="15">
        <f t="shared" si="1"/>
        <v>0.00249999999999995</v>
      </c>
      <c r="J51" s="15">
        <f t="shared" si="2"/>
        <v>74.9999999999984</v>
      </c>
      <c r="K51" s="15">
        <v>2</v>
      </c>
      <c r="L51" s="27">
        <f t="shared" si="3"/>
        <v>72.9999999999984</v>
      </c>
      <c r="M51" s="28" t="s">
        <v>22</v>
      </c>
    </row>
    <row r="52" s="1" customFormat="1" ht="11.25" spans="1:13">
      <c r="A52" s="9">
        <v>45693</v>
      </c>
      <c r="B52" s="16" t="s">
        <v>19</v>
      </c>
      <c r="C52" s="9">
        <v>45693</v>
      </c>
      <c r="D52" s="11" t="s">
        <v>24</v>
      </c>
      <c r="E52" s="12">
        <v>0.2</v>
      </c>
      <c r="F52" s="13" t="s">
        <v>21</v>
      </c>
      <c r="G52" s="14">
        <v>1.25</v>
      </c>
      <c r="H52" s="15">
        <v>1.253</v>
      </c>
      <c r="I52" s="15">
        <f t="shared" si="1"/>
        <v>-0.00299999999999989</v>
      </c>
      <c r="J52" s="15">
        <f t="shared" si="2"/>
        <v>-59.9999999999978</v>
      </c>
      <c r="K52" s="15">
        <v>2</v>
      </c>
      <c r="L52" s="27">
        <f t="shared" si="3"/>
        <v>-61.9999999999978</v>
      </c>
      <c r="M52" s="28" t="s">
        <v>25</v>
      </c>
    </row>
    <row r="53" s="1" customFormat="1" ht="11.25" spans="1:13">
      <c r="A53" s="9">
        <v>45695</v>
      </c>
      <c r="B53" s="16" t="s">
        <v>19</v>
      </c>
      <c r="C53" s="9">
        <v>45695</v>
      </c>
      <c r="D53" s="11" t="s">
        <v>20</v>
      </c>
      <c r="E53" s="12">
        <v>0.2</v>
      </c>
      <c r="F53" s="13" t="s">
        <v>23</v>
      </c>
      <c r="G53" s="14">
        <v>151.65</v>
      </c>
      <c r="H53" s="15">
        <v>152.1</v>
      </c>
      <c r="I53" s="15">
        <f t="shared" si="1"/>
        <v>0.449999999999989</v>
      </c>
      <c r="J53" s="15">
        <f t="shared" si="2"/>
        <v>89.9999999999977</v>
      </c>
      <c r="K53" s="15">
        <v>2</v>
      </c>
      <c r="L53" s="27">
        <f t="shared" si="3"/>
        <v>87.9999999999977</v>
      </c>
      <c r="M53" s="28" t="s">
        <v>22</v>
      </c>
    </row>
    <row r="54" s="1" customFormat="1" ht="11.25" spans="1:13">
      <c r="A54" s="9">
        <v>45694</v>
      </c>
      <c r="B54" s="16" t="s">
        <v>19</v>
      </c>
      <c r="C54" s="9">
        <v>45694</v>
      </c>
      <c r="D54" s="11" t="s">
        <v>20</v>
      </c>
      <c r="E54" s="12">
        <v>0.1</v>
      </c>
      <c r="F54" s="13" t="s">
        <v>23</v>
      </c>
      <c r="G54" s="14">
        <v>152.45</v>
      </c>
      <c r="H54" s="15">
        <v>152.8</v>
      </c>
      <c r="I54" s="15">
        <f t="shared" si="1"/>
        <v>0.350000000000023</v>
      </c>
      <c r="J54" s="15">
        <f t="shared" si="2"/>
        <v>35.0000000000023</v>
      </c>
      <c r="K54" s="15">
        <v>2</v>
      </c>
      <c r="L54" s="27">
        <f t="shared" si="3"/>
        <v>33.0000000000023</v>
      </c>
      <c r="M54" s="28" t="s">
        <v>22</v>
      </c>
    </row>
    <row r="55" s="1" customFormat="1" ht="11.25" spans="1:13">
      <c r="A55" s="9">
        <v>45693</v>
      </c>
      <c r="B55" s="16" t="s">
        <v>19</v>
      </c>
      <c r="C55" s="9">
        <v>45693</v>
      </c>
      <c r="D55" s="11" t="s">
        <v>20</v>
      </c>
      <c r="E55" s="12">
        <v>0.2</v>
      </c>
      <c r="F55" s="13" t="s">
        <v>23</v>
      </c>
      <c r="G55" s="14">
        <v>153.25</v>
      </c>
      <c r="H55" s="15">
        <v>153</v>
      </c>
      <c r="I55" s="15">
        <f t="shared" si="1"/>
        <v>-0.25</v>
      </c>
      <c r="J55" s="15">
        <f t="shared" si="2"/>
        <v>-50</v>
      </c>
      <c r="K55" s="15">
        <v>2</v>
      </c>
      <c r="L55" s="27">
        <f t="shared" si="3"/>
        <v>-52</v>
      </c>
      <c r="M55" s="28" t="s">
        <v>25</v>
      </c>
    </row>
    <row r="56" s="1" customFormat="1" ht="11.25" spans="1:13">
      <c r="A56" s="9">
        <v>45692</v>
      </c>
      <c r="B56" s="16" t="s">
        <v>19</v>
      </c>
      <c r="C56" s="9">
        <v>45692</v>
      </c>
      <c r="D56" s="11" t="s">
        <v>24</v>
      </c>
      <c r="E56" s="12">
        <v>0.3</v>
      </c>
      <c r="F56" s="13" t="s">
        <v>23</v>
      </c>
      <c r="G56" s="14">
        <v>1.2405</v>
      </c>
      <c r="H56" s="15">
        <v>1.245</v>
      </c>
      <c r="I56" s="15">
        <f t="shared" si="1"/>
        <v>0.00450000000000017</v>
      </c>
      <c r="J56" s="15">
        <f t="shared" si="2"/>
        <v>135.000000000005</v>
      </c>
      <c r="K56" s="15">
        <v>2</v>
      </c>
      <c r="L56" s="27">
        <f t="shared" si="3"/>
        <v>133.000000000005</v>
      </c>
      <c r="M56" s="28" t="s">
        <v>22</v>
      </c>
    </row>
    <row r="57" s="1" customFormat="1" ht="11.25" spans="1:13">
      <c r="A57" s="9">
        <v>45691</v>
      </c>
      <c r="B57" s="16" t="s">
        <v>19</v>
      </c>
      <c r="C57" s="9">
        <v>45691</v>
      </c>
      <c r="D57" s="11" t="s">
        <v>24</v>
      </c>
      <c r="E57" s="12">
        <v>0.2</v>
      </c>
      <c r="F57" s="13" t="s">
        <v>23</v>
      </c>
      <c r="G57" s="14">
        <v>1.2285</v>
      </c>
      <c r="H57" s="15">
        <v>1.232</v>
      </c>
      <c r="I57" s="15">
        <f t="shared" si="1"/>
        <v>0.00350000000000006</v>
      </c>
      <c r="J57" s="15">
        <f t="shared" si="2"/>
        <v>70.0000000000012</v>
      </c>
      <c r="K57" s="15">
        <v>2</v>
      </c>
      <c r="L57" s="27">
        <f t="shared" si="3"/>
        <v>68.0000000000012</v>
      </c>
      <c r="M57" s="28" t="s">
        <v>22</v>
      </c>
    </row>
    <row r="58" s="1" customFormat="1" ht="11.25" spans="1:13">
      <c r="A58" s="9">
        <v>45686</v>
      </c>
      <c r="B58" s="16" t="s">
        <v>19</v>
      </c>
      <c r="C58" s="9">
        <v>45686</v>
      </c>
      <c r="D58" s="11" t="s">
        <v>24</v>
      </c>
      <c r="E58" s="12">
        <v>0.2</v>
      </c>
      <c r="F58" s="13" t="s">
        <v>23</v>
      </c>
      <c r="G58" s="14">
        <v>1.2445</v>
      </c>
      <c r="H58" s="15">
        <v>1.245</v>
      </c>
      <c r="I58" s="15">
        <f t="shared" si="1"/>
        <v>0.000500000000000167</v>
      </c>
      <c r="J58" s="15">
        <f t="shared" si="2"/>
        <v>10.0000000000033</v>
      </c>
      <c r="K58" s="15">
        <v>2</v>
      </c>
      <c r="L58" s="27">
        <f t="shared" si="3"/>
        <v>8.00000000000334</v>
      </c>
      <c r="M58" s="28" t="s">
        <v>22</v>
      </c>
    </row>
    <row r="59" s="1" customFormat="1" ht="11.25" spans="1:13">
      <c r="A59" s="9">
        <v>45686</v>
      </c>
      <c r="B59" s="16" t="s">
        <v>19</v>
      </c>
      <c r="C59" s="9">
        <v>45686</v>
      </c>
      <c r="D59" s="11" t="s">
        <v>20</v>
      </c>
      <c r="E59" s="12">
        <v>0.1</v>
      </c>
      <c r="F59" s="13" t="s">
        <v>23</v>
      </c>
      <c r="G59" s="14">
        <v>155.05</v>
      </c>
      <c r="H59" s="15">
        <v>155.4</v>
      </c>
      <c r="I59" s="15">
        <f t="shared" si="1"/>
        <v>0.349999999999994</v>
      </c>
      <c r="J59" s="15">
        <f t="shared" si="2"/>
        <v>34.9999999999994</v>
      </c>
      <c r="K59" s="15">
        <v>2</v>
      </c>
      <c r="L59" s="27">
        <f t="shared" si="3"/>
        <v>32.9999999999994</v>
      </c>
      <c r="M59" s="28" t="s">
        <v>22</v>
      </c>
    </row>
    <row r="60" s="1" customFormat="1" ht="11.25" spans="1:13">
      <c r="A60" s="9">
        <v>45685</v>
      </c>
      <c r="B60" s="16" t="s">
        <v>19</v>
      </c>
      <c r="C60" s="9">
        <v>45685</v>
      </c>
      <c r="D60" s="11" t="s">
        <v>24</v>
      </c>
      <c r="E60" s="12">
        <v>0.5</v>
      </c>
      <c r="F60" s="13" t="s">
        <v>21</v>
      </c>
      <c r="G60" s="14">
        <v>1.244</v>
      </c>
      <c r="H60" s="15">
        <v>1.2435</v>
      </c>
      <c r="I60" s="15">
        <f t="shared" si="1"/>
        <v>0.000499999999999945</v>
      </c>
      <c r="J60" s="15">
        <f t="shared" si="2"/>
        <v>24.9999999999972</v>
      </c>
      <c r="K60" s="15">
        <v>2</v>
      </c>
      <c r="L60" s="27">
        <f t="shared" si="3"/>
        <v>22.9999999999972</v>
      </c>
      <c r="M60" s="28" t="s">
        <v>22</v>
      </c>
    </row>
    <row r="61" s="1" customFormat="1" ht="11.25" spans="1:13">
      <c r="A61" s="9">
        <v>45685</v>
      </c>
      <c r="B61" s="16" t="s">
        <v>19</v>
      </c>
      <c r="C61" s="9">
        <v>45685</v>
      </c>
      <c r="D61" s="11" t="s">
        <v>20</v>
      </c>
      <c r="E61" s="12">
        <v>0.5</v>
      </c>
      <c r="F61" s="13" t="s">
        <v>23</v>
      </c>
      <c r="G61" s="14">
        <v>155.7</v>
      </c>
      <c r="H61" s="15">
        <v>155.8</v>
      </c>
      <c r="I61" s="15">
        <f t="shared" si="1"/>
        <v>0.100000000000023</v>
      </c>
      <c r="J61" s="15">
        <f t="shared" si="2"/>
        <v>50.0000000000114</v>
      </c>
      <c r="K61" s="15">
        <v>2</v>
      </c>
      <c r="L61" s="27">
        <f t="shared" si="3"/>
        <v>48.0000000000114</v>
      </c>
      <c r="M61" s="28" t="s">
        <v>22</v>
      </c>
    </row>
    <row r="62" s="1" customFormat="1" ht="11.25" spans="1:13">
      <c r="A62" s="9">
        <v>45680</v>
      </c>
      <c r="B62" s="16" t="s">
        <v>19</v>
      </c>
      <c r="C62" s="9">
        <v>45680</v>
      </c>
      <c r="D62" s="11" t="s">
        <v>26</v>
      </c>
      <c r="E62" s="12">
        <v>0.1</v>
      </c>
      <c r="F62" s="13" t="s">
        <v>23</v>
      </c>
      <c r="G62" s="14">
        <v>1.039</v>
      </c>
      <c r="H62" s="15">
        <v>1.0435</v>
      </c>
      <c r="I62" s="15">
        <f t="shared" si="1"/>
        <v>0.00450000000000017</v>
      </c>
      <c r="J62" s="15">
        <f t="shared" si="2"/>
        <v>45.0000000000017</v>
      </c>
      <c r="K62" s="15">
        <v>2</v>
      </c>
      <c r="L62" s="27">
        <f t="shared" si="3"/>
        <v>43.0000000000017</v>
      </c>
      <c r="M62" s="28" t="s">
        <v>22</v>
      </c>
    </row>
    <row r="63" s="1" customFormat="1" ht="11.25" spans="1:13">
      <c r="A63" s="9">
        <v>45684</v>
      </c>
      <c r="B63" s="16" t="s">
        <v>19</v>
      </c>
      <c r="C63" s="9">
        <v>45684</v>
      </c>
      <c r="D63" s="11" t="s">
        <v>24</v>
      </c>
      <c r="E63" s="12">
        <v>0.4</v>
      </c>
      <c r="F63" s="13" t="s">
        <v>21</v>
      </c>
      <c r="G63" s="14">
        <v>1.2435</v>
      </c>
      <c r="H63" s="15">
        <v>1.247</v>
      </c>
      <c r="I63" s="15">
        <f t="shared" si="1"/>
        <v>-0.00350000000000006</v>
      </c>
      <c r="J63" s="15">
        <f t="shared" si="2"/>
        <v>-140.000000000002</v>
      </c>
      <c r="K63" s="15">
        <v>2</v>
      </c>
      <c r="L63" s="27">
        <f t="shared" si="3"/>
        <v>-142.000000000002</v>
      </c>
      <c r="M63" s="28" t="s">
        <v>25</v>
      </c>
    </row>
    <row r="64" s="1" customFormat="1" ht="11.25" spans="1:13">
      <c r="A64" s="9">
        <v>45684</v>
      </c>
      <c r="B64" s="16" t="s">
        <v>19</v>
      </c>
      <c r="C64" s="9">
        <v>45684</v>
      </c>
      <c r="D64" s="11" t="s">
        <v>26</v>
      </c>
      <c r="E64" s="12">
        <v>0.4</v>
      </c>
      <c r="F64" s="13" t="s">
        <v>21</v>
      </c>
      <c r="G64" s="14">
        <v>1.046</v>
      </c>
      <c r="H64" s="15">
        <v>1.0435</v>
      </c>
      <c r="I64" s="15">
        <f t="shared" si="1"/>
        <v>0.00249999999999995</v>
      </c>
      <c r="J64" s="15">
        <f t="shared" si="2"/>
        <v>99.9999999999979</v>
      </c>
      <c r="K64" s="15">
        <v>2</v>
      </c>
      <c r="L64" s="27">
        <f t="shared" si="3"/>
        <v>97.9999999999979</v>
      </c>
      <c r="M64" s="28" t="s">
        <v>22</v>
      </c>
    </row>
    <row r="65" s="1" customFormat="1" ht="11.25" spans="1:13">
      <c r="A65" s="9">
        <v>45677</v>
      </c>
      <c r="B65" s="16" t="s">
        <v>19</v>
      </c>
      <c r="C65" s="9">
        <v>45677</v>
      </c>
      <c r="D65" s="11" t="s">
        <v>26</v>
      </c>
      <c r="E65" s="12">
        <v>0.3</v>
      </c>
      <c r="F65" s="13" t="s">
        <v>23</v>
      </c>
      <c r="G65" s="14">
        <v>1.0295</v>
      </c>
      <c r="H65" s="15">
        <v>1.034</v>
      </c>
      <c r="I65" s="15">
        <f t="shared" si="1"/>
        <v>0.00449999999999995</v>
      </c>
      <c r="J65" s="15">
        <f t="shared" si="2"/>
        <v>134.999999999998</v>
      </c>
      <c r="K65" s="15">
        <v>2</v>
      </c>
      <c r="L65" s="27">
        <f t="shared" si="3"/>
        <v>132.999999999998</v>
      </c>
      <c r="M65" s="28" t="s">
        <v>22</v>
      </c>
    </row>
    <row r="66" s="1" customFormat="1" ht="11.25" spans="1:13">
      <c r="A66" s="9">
        <v>45677</v>
      </c>
      <c r="B66" s="16" t="s">
        <v>19</v>
      </c>
      <c r="C66" s="9">
        <v>45677</v>
      </c>
      <c r="D66" s="11" t="s">
        <v>20</v>
      </c>
      <c r="E66" s="12">
        <v>0.5</v>
      </c>
      <c r="F66" s="13" t="s">
        <v>23</v>
      </c>
      <c r="G66" s="14">
        <v>156.15</v>
      </c>
      <c r="H66" s="15">
        <v>156.6</v>
      </c>
      <c r="I66" s="15">
        <f t="shared" si="1"/>
        <v>0.449999999999989</v>
      </c>
      <c r="J66" s="15">
        <f t="shared" si="2"/>
        <v>224.999999999994</v>
      </c>
      <c r="K66" s="15">
        <v>2</v>
      </c>
      <c r="L66" s="27">
        <f t="shared" si="3"/>
        <v>222.999999999994</v>
      </c>
      <c r="M66" s="28" t="s">
        <v>22</v>
      </c>
    </row>
    <row r="67" s="1" customFormat="1" ht="11.25" spans="1:13">
      <c r="A67" s="9">
        <v>45681</v>
      </c>
      <c r="B67" s="16" t="s">
        <v>19</v>
      </c>
      <c r="C67" s="9">
        <v>45681</v>
      </c>
      <c r="D67" s="11" t="s">
        <v>24</v>
      </c>
      <c r="E67" s="12">
        <v>0.5</v>
      </c>
      <c r="F67" s="13" t="s">
        <v>21</v>
      </c>
      <c r="G67" s="14">
        <v>1.2405</v>
      </c>
      <c r="H67" s="15">
        <v>1.2435</v>
      </c>
      <c r="I67" s="15">
        <f t="shared" si="1"/>
        <v>-0.00300000000000011</v>
      </c>
      <c r="J67" s="15">
        <f t="shared" si="2"/>
        <v>-150.000000000006</v>
      </c>
      <c r="K67" s="15">
        <v>2</v>
      </c>
      <c r="L67" s="27">
        <f t="shared" si="3"/>
        <v>-152.000000000006</v>
      </c>
      <c r="M67" s="28" t="s">
        <v>25</v>
      </c>
    </row>
    <row r="68" s="1" customFormat="1" ht="11.25" spans="1:13">
      <c r="A68" s="9">
        <v>45678</v>
      </c>
      <c r="B68" s="16" t="s">
        <v>19</v>
      </c>
      <c r="C68" s="9">
        <v>45678</v>
      </c>
      <c r="D68" s="11" t="s">
        <v>20</v>
      </c>
      <c r="E68" s="12">
        <v>0.5</v>
      </c>
      <c r="F68" s="13" t="s">
        <v>23</v>
      </c>
      <c r="G68" s="14">
        <v>155.1</v>
      </c>
      <c r="H68" s="15">
        <v>155.85</v>
      </c>
      <c r="I68" s="15">
        <f t="shared" si="1"/>
        <v>0.75</v>
      </c>
      <c r="J68" s="15">
        <f t="shared" si="2"/>
        <v>375</v>
      </c>
      <c r="K68" s="15">
        <v>2</v>
      </c>
      <c r="L68" s="27">
        <f t="shared" si="3"/>
        <v>373</v>
      </c>
      <c r="M68" s="28" t="s">
        <v>22</v>
      </c>
    </row>
    <row r="69" s="1" customFormat="1" ht="11.25" spans="1:13">
      <c r="A69" s="9">
        <v>45673</v>
      </c>
      <c r="B69" s="16" t="s">
        <v>19</v>
      </c>
      <c r="C69" s="9">
        <v>45673</v>
      </c>
      <c r="D69" s="11" t="s">
        <v>20</v>
      </c>
      <c r="E69" s="12">
        <v>0.3</v>
      </c>
      <c r="F69" s="13" t="s">
        <v>23</v>
      </c>
      <c r="G69" s="14">
        <v>156.2</v>
      </c>
      <c r="H69" s="15">
        <v>155.95</v>
      </c>
      <c r="I69" s="15">
        <f t="shared" ref="I69:I132" si="4">(IF(F69="SELL",G69-H69,IF(F69="BUY",H69-G69)))</f>
        <v>-0.25</v>
      </c>
      <c r="J69" s="15">
        <f t="shared" ref="J69:J132" si="5">IF(D69="USDJPY",E69*I69*1000,E69*I69*100000)</f>
        <v>-75</v>
      </c>
      <c r="K69" s="15">
        <v>2</v>
      </c>
      <c r="L69" s="27">
        <f t="shared" ref="L69:L132" si="6">J69-K69</f>
        <v>-77</v>
      </c>
      <c r="M69" s="28" t="s">
        <v>25</v>
      </c>
    </row>
    <row r="70" s="1" customFormat="1" ht="11.25" spans="1:13">
      <c r="A70" s="9">
        <v>45667</v>
      </c>
      <c r="B70" s="16" t="s">
        <v>19</v>
      </c>
      <c r="C70" s="9">
        <v>45667</v>
      </c>
      <c r="D70" s="11" t="s">
        <v>24</v>
      </c>
      <c r="E70" s="12">
        <v>0.2</v>
      </c>
      <c r="F70" s="13" t="s">
        <v>23</v>
      </c>
      <c r="G70" s="14">
        <v>1.2285</v>
      </c>
      <c r="H70" s="15">
        <v>1.226</v>
      </c>
      <c r="I70" s="15">
        <f t="shared" si="4"/>
        <v>-0.00249999999999995</v>
      </c>
      <c r="J70" s="15">
        <f t="shared" si="5"/>
        <v>-49.9999999999989</v>
      </c>
      <c r="K70" s="15">
        <v>2</v>
      </c>
      <c r="L70" s="27">
        <f t="shared" si="6"/>
        <v>-51.9999999999989</v>
      </c>
      <c r="M70" s="28" t="s">
        <v>25</v>
      </c>
    </row>
    <row r="71" s="1" customFormat="1" ht="11.25" spans="1:13">
      <c r="A71" s="9">
        <v>45666</v>
      </c>
      <c r="B71" s="16" t="s">
        <v>19</v>
      </c>
      <c r="C71" s="9">
        <v>45666</v>
      </c>
      <c r="D71" s="11" t="s">
        <v>26</v>
      </c>
      <c r="E71" s="12">
        <v>0.3</v>
      </c>
      <c r="F71" s="13" t="s">
        <v>23</v>
      </c>
      <c r="G71" s="14">
        <v>1.03</v>
      </c>
      <c r="H71" s="15">
        <v>1.028</v>
      </c>
      <c r="I71" s="15">
        <f t="shared" si="4"/>
        <v>-0.002</v>
      </c>
      <c r="J71" s="15">
        <f t="shared" si="5"/>
        <v>-60</v>
      </c>
      <c r="K71" s="15">
        <v>2</v>
      </c>
      <c r="L71" s="27">
        <f t="shared" si="6"/>
        <v>-62</v>
      </c>
      <c r="M71" s="28" t="s">
        <v>25</v>
      </c>
    </row>
    <row r="72" s="1" customFormat="1" ht="11.25" spans="1:13">
      <c r="A72" s="9">
        <v>45660</v>
      </c>
      <c r="B72" s="16" t="s">
        <v>19</v>
      </c>
      <c r="C72" s="9">
        <v>45660</v>
      </c>
      <c r="D72" s="11" t="s">
        <v>20</v>
      </c>
      <c r="E72" s="12">
        <v>0.2</v>
      </c>
      <c r="F72" s="13" t="s">
        <v>23</v>
      </c>
      <c r="G72" s="14">
        <v>157.25</v>
      </c>
      <c r="H72" s="15">
        <v>156.95</v>
      </c>
      <c r="I72" s="15">
        <f t="shared" si="4"/>
        <v>-0.300000000000011</v>
      </c>
      <c r="J72" s="15">
        <f t="shared" si="5"/>
        <v>-60.0000000000023</v>
      </c>
      <c r="K72" s="15">
        <v>2</v>
      </c>
      <c r="L72" s="27">
        <f t="shared" si="6"/>
        <v>-62.0000000000023</v>
      </c>
      <c r="M72" s="28" t="s">
        <v>25</v>
      </c>
    </row>
    <row r="73" s="1" customFormat="1" ht="11.25" spans="1:13">
      <c r="A73" s="9">
        <v>45664</v>
      </c>
      <c r="B73" s="16" t="s">
        <v>19</v>
      </c>
      <c r="C73" s="9">
        <v>45664</v>
      </c>
      <c r="D73" s="11" t="s">
        <v>24</v>
      </c>
      <c r="E73" s="12">
        <v>0.3</v>
      </c>
      <c r="F73" s="13" t="s">
        <v>21</v>
      </c>
      <c r="G73" s="14">
        <v>1.254</v>
      </c>
      <c r="H73" s="15">
        <v>1.2572</v>
      </c>
      <c r="I73" s="15">
        <f t="shared" si="4"/>
        <v>-0.00320000000000009</v>
      </c>
      <c r="J73" s="15">
        <f t="shared" si="5"/>
        <v>-96.0000000000027</v>
      </c>
      <c r="K73" s="15">
        <v>2</v>
      </c>
      <c r="L73" s="27">
        <f t="shared" si="6"/>
        <v>-98.0000000000027</v>
      </c>
      <c r="M73" s="28" t="s">
        <v>25</v>
      </c>
    </row>
    <row r="74" s="1" customFormat="1" ht="11.25" spans="1:13">
      <c r="A74" s="9">
        <v>45663</v>
      </c>
      <c r="B74" s="16" t="s">
        <v>19</v>
      </c>
      <c r="C74" s="9">
        <v>45663</v>
      </c>
      <c r="D74" s="11" t="s">
        <v>26</v>
      </c>
      <c r="E74" s="12">
        <v>0.3</v>
      </c>
      <c r="F74" s="13" t="s">
        <v>21</v>
      </c>
      <c r="G74" s="14">
        <v>1.031</v>
      </c>
      <c r="H74" s="15">
        <v>1.034</v>
      </c>
      <c r="I74" s="15">
        <f t="shared" si="4"/>
        <v>-0.00300000000000011</v>
      </c>
      <c r="J74" s="15">
        <f t="shared" si="5"/>
        <v>-90.0000000000034</v>
      </c>
      <c r="K74" s="15">
        <v>2</v>
      </c>
      <c r="L74" s="27">
        <f t="shared" si="6"/>
        <v>-92.0000000000034</v>
      </c>
      <c r="M74" s="28" t="s">
        <v>25</v>
      </c>
    </row>
    <row r="75" s="1" customFormat="1" ht="11.25" spans="1:13">
      <c r="A75" s="9">
        <v>45672</v>
      </c>
      <c r="B75" s="16" t="s">
        <v>19</v>
      </c>
      <c r="C75" s="9">
        <v>45672</v>
      </c>
      <c r="D75" s="11" t="s">
        <v>24</v>
      </c>
      <c r="E75" s="12">
        <v>0.2</v>
      </c>
      <c r="F75" s="13" t="s">
        <v>21</v>
      </c>
      <c r="G75" s="14">
        <v>1.22</v>
      </c>
      <c r="H75" s="15">
        <v>1.216</v>
      </c>
      <c r="I75" s="15">
        <f t="shared" si="4"/>
        <v>0.004</v>
      </c>
      <c r="J75" s="15">
        <f t="shared" si="5"/>
        <v>80.0000000000001</v>
      </c>
      <c r="K75" s="15">
        <v>2</v>
      </c>
      <c r="L75" s="27">
        <f t="shared" si="6"/>
        <v>78.0000000000001</v>
      </c>
      <c r="M75" s="28" t="s">
        <v>22</v>
      </c>
    </row>
    <row r="76" s="1" customFormat="1" ht="11.25" spans="1:13">
      <c r="A76" s="9">
        <v>45671</v>
      </c>
      <c r="B76" s="16" t="s">
        <v>19</v>
      </c>
      <c r="C76" s="9">
        <v>45671</v>
      </c>
      <c r="D76" s="11" t="s">
        <v>20</v>
      </c>
      <c r="E76" s="12">
        <v>0.5</v>
      </c>
      <c r="F76" s="13" t="s">
        <v>23</v>
      </c>
      <c r="G76" s="14">
        <v>157.4</v>
      </c>
      <c r="H76" s="15">
        <v>157.8</v>
      </c>
      <c r="I76" s="15">
        <f t="shared" si="4"/>
        <v>0.400000000000006</v>
      </c>
      <c r="J76" s="15">
        <f t="shared" si="5"/>
        <v>200.000000000003</v>
      </c>
      <c r="K76" s="15">
        <v>2</v>
      </c>
      <c r="L76" s="27">
        <f t="shared" si="6"/>
        <v>198.000000000003</v>
      </c>
      <c r="M76" s="28" t="s">
        <v>22</v>
      </c>
    </row>
    <row r="77" s="1" customFormat="1" ht="11.25" spans="1:13">
      <c r="A77" s="9">
        <v>45671</v>
      </c>
      <c r="B77" s="16" t="s">
        <v>19</v>
      </c>
      <c r="C77" s="9">
        <v>45671</v>
      </c>
      <c r="D77" s="11" t="s">
        <v>24</v>
      </c>
      <c r="E77" s="12">
        <v>0.5</v>
      </c>
      <c r="F77" s="13" t="s">
        <v>23</v>
      </c>
      <c r="G77" s="14">
        <v>1.22</v>
      </c>
      <c r="H77" s="15">
        <v>1.2245</v>
      </c>
      <c r="I77" s="15">
        <f t="shared" si="4"/>
        <v>0.00449999999999995</v>
      </c>
      <c r="J77" s="15">
        <f t="shared" si="5"/>
        <v>224.999999999997</v>
      </c>
      <c r="K77" s="15">
        <v>2</v>
      </c>
      <c r="L77" s="27">
        <f t="shared" si="6"/>
        <v>222.999999999997</v>
      </c>
      <c r="M77" s="28" t="s">
        <v>22</v>
      </c>
    </row>
    <row r="78" s="1" customFormat="1" ht="11.25" spans="1:13">
      <c r="A78" s="9">
        <v>45659</v>
      </c>
      <c r="B78" s="16" t="s">
        <v>19</v>
      </c>
      <c r="C78" s="9">
        <v>45659</v>
      </c>
      <c r="D78" s="11" t="s">
        <v>26</v>
      </c>
      <c r="E78" s="12">
        <v>0.2</v>
      </c>
      <c r="F78" s="13" t="s">
        <v>23</v>
      </c>
      <c r="G78" s="14">
        <v>1.0355</v>
      </c>
      <c r="H78" s="15">
        <v>1.033</v>
      </c>
      <c r="I78" s="15">
        <f t="shared" si="4"/>
        <v>-0.00250000000000017</v>
      </c>
      <c r="J78" s="15">
        <f t="shared" si="5"/>
        <v>-50.0000000000034</v>
      </c>
      <c r="K78" s="15">
        <v>2</v>
      </c>
      <c r="L78" s="27">
        <f t="shared" si="6"/>
        <v>-52.0000000000034</v>
      </c>
      <c r="M78" s="28" t="s">
        <v>25</v>
      </c>
    </row>
    <row r="79" s="1" customFormat="1" ht="11.25" spans="1:13">
      <c r="A79" s="9">
        <v>45656</v>
      </c>
      <c r="B79" s="16" t="s">
        <v>19</v>
      </c>
      <c r="C79" s="9">
        <v>45656</v>
      </c>
      <c r="D79" s="11" t="s">
        <v>24</v>
      </c>
      <c r="E79" s="12">
        <v>0.2</v>
      </c>
      <c r="F79" s="13" t="s">
        <v>21</v>
      </c>
      <c r="G79" s="14">
        <v>1.2585</v>
      </c>
      <c r="H79" s="15">
        <v>1.2565</v>
      </c>
      <c r="I79" s="15">
        <f t="shared" si="4"/>
        <v>0.002</v>
      </c>
      <c r="J79" s="15">
        <f t="shared" si="5"/>
        <v>40</v>
      </c>
      <c r="K79" s="15">
        <v>2</v>
      </c>
      <c r="L79" s="27">
        <f t="shared" si="6"/>
        <v>38</v>
      </c>
      <c r="M79" s="28" t="s">
        <v>22</v>
      </c>
    </row>
    <row r="80" s="1" customFormat="1" ht="11.25" spans="1:13">
      <c r="A80" s="9">
        <v>45653</v>
      </c>
      <c r="B80" s="16" t="s">
        <v>19</v>
      </c>
      <c r="C80" s="9">
        <v>45653</v>
      </c>
      <c r="D80" s="11" t="s">
        <v>24</v>
      </c>
      <c r="E80" s="12">
        <v>0.2</v>
      </c>
      <c r="F80" s="13" t="s">
        <v>23</v>
      </c>
      <c r="G80" s="14">
        <v>1.252</v>
      </c>
      <c r="H80" s="15">
        <v>1.2565</v>
      </c>
      <c r="I80" s="15">
        <f t="shared" si="4"/>
        <v>0.00449999999999995</v>
      </c>
      <c r="J80" s="15">
        <f t="shared" si="5"/>
        <v>89.999999999999</v>
      </c>
      <c r="K80" s="15">
        <v>2</v>
      </c>
      <c r="L80" s="27">
        <f t="shared" si="6"/>
        <v>87.999999999999</v>
      </c>
      <c r="M80" s="28" t="s">
        <v>22</v>
      </c>
    </row>
    <row r="81" s="1" customFormat="1" ht="11.25" spans="1:13">
      <c r="A81" s="9">
        <v>45583</v>
      </c>
      <c r="B81" s="16" t="s">
        <v>19</v>
      </c>
      <c r="C81" s="9">
        <v>45583</v>
      </c>
      <c r="D81" s="11" t="s">
        <v>20</v>
      </c>
      <c r="E81" s="12">
        <v>0.3</v>
      </c>
      <c r="F81" s="13" t="s">
        <v>23</v>
      </c>
      <c r="G81" s="14">
        <v>149.9</v>
      </c>
      <c r="H81" s="15">
        <v>150.4</v>
      </c>
      <c r="I81" s="15">
        <f t="shared" si="4"/>
        <v>0.5</v>
      </c>
      <c r="J81" s="15">
        <f t="shared" si="5"/>
        <v>150</v>
      </c>
      <c r="K81" s="15">
        <v>2</v>
      </c>
      <c r="L81" s="27">
        <f t="shared" si="6"/>
        <v>148</v>
      </c>
      <c r="M81" s="28" t="s">
        <v>22</v>
      </c>
    </row>
    <row r="82" s="1" customFormat="1" ht="11.25" spans="1:13">
      <c r="A82" s="9">
        <v>45590</v>
      </c>
      <c r="B82" s="16" t="s">
        <v>19</v>
      </c>
      <c r="C82" s="9">
        <v>45590</v>
      </c>
      <c r="D82" s="11" t="s">
        <v>20</v>
      </c>
      <c r="E82" s="12">
        <v>0.3</v>
      </c>
      <c r="F82" s="13" t="s">
        <v>23</v>
      </c>
      <c r="G82" s="14">
        <v>151.9</v>
      </c>
      <c r="H82" s="15">
        <v>152.35</v>
      </c>
      <c r="I82" s="15">
        <f t="shared" si="4"/>
        <v>0.449999999999989</v>
      </c>
      <c r="J82" s="15">
        <f t="shared" si="5"/>
        <v>134.999999999997</v>
      </c>
      <c r="K82" s="15">
        <v>2</v>
      </c>
      <c r="L82" s="27">
        <f t="shared" si="6"/>
        <v>132.999999999997</v>
      </c>
      <c r="M82" s="28" t="s">
        <v>22</v>
      </c>
    </row>
    <row r="83" s="1" customFormat="1" ht="11.25" spans="1:13">
      <c r="A83" s="9">
        <v>45583</v>
      </c>
      <c r="B83" s="16" t="s">
        <v>19</v>
      </c>
      <c r="C83" s="9">
        <v>45583</v>
      </c>
      <c r="D83" s="11" t="s">
        <v>24</v>
      </c>
      <c r="E83" s="12">
        <v>0.3</v>
      </c>
      <c r="F83" s="13" t="s">
        <v>23</v>
      </c>
      <c r="G83" s="14">
        <v>1.3035</v>
      </c>
      <c r="H83" s="15">
        <v>1.301</v>
      </c>
      <c r="I83" s="15">
        <f t="shared" si="4"/>
        <v>-0.00250000000000017</v>
      </c>
      <c r="J83" s="15">
        <f t="shared" si="5"/>
        <v>-75.0000000000051</v>
      </c>
      <c r="K83" s="15">
        <v>2</v>
      </c>
      <c r="L83" s="27">
        <f t="shared" si="6"/>
        <v>-77.0000000000051</v>
      </c>
      <c r="M83" s="28" t="s">
        <v>25</v>
      </c>
    </row>
    <row r="84" s="1" customFormat="1" ht="11.25" spans="1:13">
      <c r="A84" s="9">
        <v>45590</v>
      </c>
      <c r="B84" s="16" t="s">
        <v>19</v>
      </c>
      <c r="C84" s="9">
        <v>45590</v>
      </c>
      <c r="D84" s="11" t="s">
        <v>24</v>
      </c>
      <c r="E84" s="12">
        <v>0.3</v>
      </c>
      <c r="F84" s="13" t="s">
        <v>21</v>
      </c>
      <c r="G84" s="14">
        <v>1.2965</v>
      </c>
      <c r="H84" s="15">
        <v>1.3005</v>
      </c>
      <c r="I84" s="15">
        <f t="shared" si="4"/>
        <v>-0.004</v>
      </c>
      <c r="J84" s="15">
        <f t="shared" si="5"/>
        <v>-120</v>
      </c>
      <c r="K84" s="15">
        <v>2</v>
      </c>
      <c r="L84" s="27">
        <f t="shared" si="6"/>
        <v>-122</v>
      </c>
      <c r="M84" s="28" t="s">
        <v>25</v>
      </c>
    </row>
    <row r="85" s="1" customFormat="1" ht="11.25" spans="1:13">
      <c r="A85" s="9">
        <v>45646</v>
      </c>
      <c r="B85" s="16" t="s">
        <v>19</v>
      </c>
      <c r="C85" s="9">
        <v>45646</v>
      </c>
      <c r="D85" s="11" t="s">
        <v>24</v>
      </c>
      <c r="E85" s="12">
        <v>0.2</v>
      </c>
      <c r="F85" s="13" t="s">
        <v>23</v>
      </c>
      <c r="G85" s="14">
        <v>1.248</v>
      </c>
      <c r="H85" s="15">
        <v>1.253</v>
      </c>
      <c r="I85" s="15">
        <f t="shared" si="4"/>
        <v>0.00499999999999989</v>
      </c>
      <c r="J85" s="15">
        <f t="shared" si="5"/>
        <v>99.9999999999979</v>
      </c>
      <c r="K85" s="15">
        <v>2</v>
      </c>
      <c r="L85" s="27">
        <f t="shared" si="6"/>
        <v>97.9999999999979</v>
      </c>
      <c r="M85" s="28" t="s">
        <v>22</v>
      </c>
    </row>
    <row r="86" s="1" customFormat="1" ht="11.25" spans="1:13">
      <c r="A86" s="9">
        <v>45649</v>
      </c>
      <c r="B86" s="16" t="s">
        <v>19</v>
      </c>
      <c r="C86" s="9">
        <v>45649</v>
      </c>
      <c r="D86" s="11" t="s">
        <v>26</v>
      </c>
      <c r="E86" s="12">
        <v>0.2</v>
      </c>
      <c r="F86" s="13" t="s">
        <v>21</v>
      </c>
      <c r="G86" s="14">
        <v>1.0445</v>
      </c>
      <c r="H86" s="15">
        <v>1.0415</v>
      </c>
      <c r="I86" s="15">
        <f t="shared" si="4"/>
        <v>0.00299999999999989</v>
      </c>
      <c r="J86" s="15">
        <f t="shared" si="5"/>
        <v>59.9999999999978</v>
      </c>
      <c r="K86" s="15">
        <v>2</v>
      </c>
      <c r="L86" s="27">
        <f t="shared" si="6"/>
        <v>57.9999999999978</v>
      </c>
      <c r="M86" s="28" t="s">
        <v>22</v>
      </c>
    </row>
    <row r="87" s="1" customFormat="1" ht="11.25" spans="1:13">
      <c r="A87" s="9">
        <v>45649</v>
      </c>
      <c r="B87" s="16" t="s">
        <v>19</v>
      </c>
      <c r="C87" s="9">
        <v>45649</v>
      </c>
      <c r="D87" s="11" t="s">
        <v>24</v>
      </c>
      <c r="E87" s="12">
        <v>0.2</v>
      </c>
      <c r="F87" s="13" t="s">
        <v>21</v>
      </c>
      <c r="G87" s="14">
        <v>1.258</v>
      </c>
      <c r="H87" s="15">
        <v>1.256</v>
      </c>
      <c r="I87" s="15">
        <f t="shared" si="4"/>
        <v>0.002</v>
      </c>
      <c r="J87" s="15">
        <f t="shared" si="5"/>
        <v>40</v>
      </c>
      <c r="K87" s="15">
        <v>2</v>
      </c>
      <c r="L87" s="27">
        <f t="shared" si="6"/>
        <v>38</v>
      </c>
      <c r="M87" s="28" t="s">
        <v>22</v>
      </c>
    </row>
    <row r="88" s="1" customFormat="1" ht="11.25" spans="1:13">
      <c r="A88" s="9">
        <v>45645</v>
      </c>
      <c r="B88" s="16" t="s">
        <v>19</v>
      </c>
      <c r="C88" s="9">
        <v>45645</v>
      </c>
      <c r="D88" s="11" t="s">
        <v>26</v>
      </c>
      <c r="E88" s="12">
        <v>0.3</v>
      </c>
      <c r="F88" s="13" t="s">
        <v>23</v>
      </c>
      <c r="G88" s="14">
        <v>1.0375</v>
      </c>
      <c r="H88" s="15">
        <v>1.0415</v>
      </c>
      <c r="I88" s="15">
        <f t="shared" si="4"/>
        <v>0.004</v>
      </c>
      <c r="J88" s="15">
        <f t="shared" si="5"/>
        <v>120</v>
      </c>
      <c r="K88" s="15">
        <v>2</v>
      </c>
      <c r="L88" s="27">
        <f t="shared" si="6"/>
        <v>118</v>
      </c>
      <c r="M88" s="28" t="s">
        <v>22</v>
      </c>
    </row>
    <row r="89" s="1" customFormat="1" ht="11.25" spans="1:13">
      <c r="A89" s="9">
        <v>45646</v>
      </c>
      <c r="B89" s="16" t="s">
        <v>19</v>
      </c>
      <c r="C89" s="9">
        <v>45646</v>
      </c>
      <c r="D89" s="11" t="s">
        <v>26</v>
      </c>
      <c r="E89" s="12">
        <v>0.2</v>
      </c>
      <c r="F89" s="13" t="s">
        <v>23</v>
      </c>
      <c r="G89" s="14">
        <v>1.0355</v>
      </c>
      <c r="H89" s="15">
        <v>1.0395</v>
      </c>
      <c r="I89" s="15">
        <f t="shared" si="4"/>
        <v>0.004</v>
      </c>
      <c r="J89" s="15">
        <f t="shared" si="5"/>
        <v>80.0000000000001</v>
      </c>
      <c r="K89" s="15">
        <v>2</v>
      </c>
      <c r="L89" s="27">
        <f t="shared" si="6"/>
        <v>78.0000000000001</v>
      </c>
      <c r="M89" s="28" t="s">
        <v>22</v>
      </c>
    </row>
    <row r="90" s="1" customFormat="1" ht="11.25" spans="1:13">
      <c r="A90" s="9">
        <v>45645</v>
      </c>
      <c r="B90" s="16" t="s">
        <v>19</v>
      </c>
      <c r="C90" s="9">
        <v>45645</v>
      </c>
      <c r="D90" s="11" t="s">
        <v>24</v>
      </c>
      <c r="E90" s="12">
        <v>0.3</v>
      </c>
      <c r="F90" s="13" t="s">
        <v>23</v>
      </c>
      <c r="G90" s="14">
        <v>1.2585</v>
      </c>
      <c r="H90" s="15">
        <v>1.263</v>
      </c>
      <c r="I90" s="15">
        <f t="shared" si="4"/>
        <v>0.00449999999999995</v>
      </c>
      <c r="J90" s="15">
        <f t="shared" si="5"/>
        <v>134.999999999998</v>
      </c>
      <c r="K90" s="15">
        <v>2</v>
      </c>
      <c r="L90" s="27">
        <f t="shared" si="6"/>
        <v>132.999999999998</v>
      </c>
      <c r="M90" s="28" t="s">
        <v>22</v>
      </c>
    </row>
    <row r="91" s="1" customFormat="1" ht="11.25" spans="1:13">
      <c r="A91" s="9">
        <v>45643</v>
      </c>
      <c r="B91" s="16" t="s">
        <v>19</v>
      </c>
      <c r="C91" s="9">
        <v>45643</v>
      </c>
      <c r="D91" s="11" t="s">
        <v>24</v>
      </c>
      <c r="E91" s="12">
        <v>0.3</v>
      </c>
      <c r="F91" s="13" t="s">
        <v>23</v>
      </c>
      <c r="G91" s="14">
        <v>1.2685</v>
      </c>
      <c r="H91" s="15">
        <v>1.269</v>
      </c>
      <c r="I91" s="15">
        <f t="shared" si="4"/>
        <v>0.000499999999999945</v>
      </c>
      <c r="J91" s="15">
        <f t="shared" si="5"/>
        <v>14.9999999999983</v>
      </c>
      <c r="K91" s="15">
        <v>2</v>
      </c>
      <c r="L91" s="27">
        <f t="shared" si="6"/>
        <v>12.9999999999983</v>
      </c>
      <c r="M91" s="28" t="s">
        <v>22</v>
      </c>
    </row>
    <row r="92" s="1" customFormat="1" ht="11.25" spans="1:13">
      <c r="A92" s="9">
        <v>45642</v>
      </c>
      <c r="B92" s="16" t="s">
        <v>19</v>
      </c>
      <c r="C92" s="9">
        <v>45642</v>
      </c>
      <c r="D92" s="11" t="s">
        <v>26</v>
      </c>
      <c r="E92" s="12">
        <v>0.2</v>
      </c>
      <c r="F92" s="13" t="s">
        <v>21</v>
      </c>
      <c r="G92" s="14">
        <v>1.0515</v>
      </c>
      <c r="H92" s="15">
        <v>1.0495</v>
      </c>
      <c r="I92" s="15">
        <f t="shared" si="4"/>
        <v>0.002</v>
      </c>
      <c r="J92" s="15">
        <f t="shared" si="5"/>
        <v>40</v>
      </c>
      <c r="K92" s="15">
        <v>2</v>
      </c>
      <c r="L92" s="27">
        <f t="shared" si="6"/>
        <v>38</v>
      </c>
      <c r="M92" s="28" t="s">
        <v>22</v>
      </c>
    </row>
    <row r="93" s="1" customFormat="1" ht="11.25" spans="1:13">
      <c r="A93" s="9">
        <v>45642</v>
      </c>
      <c r="B93" s="16" t="s">
        <v>19</v>
      </c>
      <c r="C93" s="9">
        <v>45642</v>
      </c>
      <c r="D93" s="11" t="s">
        <v>24</v>
      </c>
      <c r="E93" s="12">
        <v>0.2</v>
      </c>
      <c r="F93" s="13" t="s">
        <v>21</v>
      </c>
      <c r="G93" s="14">
        <v>1.2635</v>
      </c>
      <c r="H93" s="15">
        <v>1.2675</v>
      </c>
      <c r="I93" s="15">
        <f t="shared" si="4"/>
        <v>-0.004</v>
      </c>
      <c r="J93" s="15">
        <f t="shared" si="5"/>
        <v>-80.0000000000001</v>
      </c>
      <c r="K93" s="15">
        <v>2</v>
      </c>
      <c r="L93" s="27">
        <f t="shared" si="6"/>
        <v>-82.0000000000001</v>
      </c>
      <c r="M93" s="28" t="s">
        <v>25</v>
      </c>
    </row>
    <row r="94" s="1" customFormat="1" ht="11.25" spans="1:13">
      <c r="A94" s="9">
        <v>45639</v>
      </c>
      <c r="B94" s="16" t="s">
        <v>19</v>
      </c>
      <c r="C94" s="9">
        <v>45639</v>
      </c>
      <c r="D94" s="11" t="s">
        <v>26</v>
      </c>
      <c r="E94" s="12">
        <v>0.2</v>
      </c>
      <c r="F94" s="13" t="s">
        <v>23</v>
      </c>
      <c r="G94" s="14">
        <v>1.046</v>
      </c>
      <c r="H94" s="15">
        <v>1.049</v>
      </c>
      <c r="I94" s="15">
        <f t="shared" si="4"/>
        <v>0.00299999999999989</v>
      </c>
      <c r="J94" s="15">
        <f t="shared" si="5"/>
        <v>59.9999999999978</v>
      </c>
      <c r="K94" s="15">
        <v>2</v>
      </c>
      <c r="L94" s="27">
        <f t="shared" si="6"/>
        <v>57.9999999999978</v>
      </c>
      <c r="M94" s="28" t="s">
        <v>22</v>
      </c>
    </row>
    <row r="95" s="1" customFormat="1" ht="11.25" spans="1:13">
      <c r="A95" s="9">
        <v>45638</v>
      </c>
      <c r="B95" s="16" t="s">
        <v>19</v>
      </c>
      <c r="C95" s="9">
        <v>45638</v>
      </c>
      <c r="D95" s="11" t="s">
        <v>20</v>
      </c>
      <c r="E95" s="12">
        <v>0.3</v>
      </c>
      <c r="F95" s="13" t="s">
        <v>21</v>
      </c>
      <c r="G95" s="14">
        <v>152.25</v>
      </c>
      <c r="H95" s="15">
        <v>152.6</v>
      </c>
      <c r="I95" s="15">
        <f t="shared" si="4"/>
        <v>-0.349999999999994</v>
      </c>
      <c r="J95" s="15">
        <f t="shared" si="5"/>
        <v>-104.999999999998</v>
      </c>
      <c r="K95" s="15">
        <v>2</v>
      </c>
      <c r="L95" s="27">
        <f t="shared" si="6"/>
        <v>-106.999999999998</v>
      </c>
      <c r="M95" s="28" t="s">
        <v>25</v>
      </c>
    </row>
    <row r="96" s="1" customFormat="1" ht="11.25" spans="1:13">
      <c r="A96" s="9">
        <v>45637</v>
      </c>
      <c r="B96" s="16" t="s">
        <v>19</v>
      </c>
      <c r="C96" s="9">
        <v>45637</v>
      </c>
      <c r="D96" s="11" t="s">
        <v>24</v>
      </c>
      <c r="E96" s="12">
        <v>0.3</v>
      </c>
      <c r="F96" s="13" t="s">
        <v>23</v>
      </c>
      <c r="G96" s="14">
        <v>1.276</v>
      </c>
      <c r="H96" s="15">
        <v>1.2735</v>
      </c>
      <c r="I96" s="15">
        <f t="shared" si="4"/>
        <v>-0.00249999999999995</v>
      </c>
      <c r="J96" s="15">
        <f t="shared" si="5"/>
        <v>-74.9999999999984</v>
      </c>
      <c r="K96" s="15">
        <v>2</v>
      </c>
      <c r="L96" s="27">
        <f t="shared" si="6"/>
        <v>-76.9999999999984</v>
      </c>
      <c r="M96" s="28" t="s">
        <v>25</v>
      </c>
    </row>
    <row r="97" s="1" customFormat="1" ht="11.25" spans="1:13">
      <c r="A97" s="9">
        <v>45636</v>
      </c>
      <c r="B97" s="16" t="s">
        <v>19</v>
      </c>
      <c r="C97" s="9">
        <v>45636</v>
      </c>
      <c r="D97" s="11" t="s">
        <v>20</v>
      </c>
      <c r="E97" s="12">
        <v>0.3</v>
      </c>
      <c r="F97" s="13" t="s">
        <v>21</v>
      </c>
      <c r="G97" s="14">
        <v>151</v>
      </c>
      <c r="H97" s="15">
        <v>151.35</v>
      </c>
      <c r="I97" s="15">
        <f t="shared" si="4"/>
        <v>-0.349999999999994</v>
      </c>
      <c r="J97" s="15">
        <f t="shared" si="5"/>
        <v>-104.999999999998</v>
      </c>
      <c r="K97" s="15">
        <v>2</v>
      </c>
      <c r="L97" s="27">
        <f t="shared" si="6"/>
        <v>-106.999999999998</v>
      </c>
      <c r="M97" s="28" t="s">
        <v>25</v>
      </c>
    </row>
    <row r="98" s="1" customFormat="1" ht="11.25" spans="1:13">
      <c r="A98" s="9">
        <v>45635</v>
      </c>
      <c r="B98" s="16" t="s">
        <v>19</v>
      </c>
      <c r="C98" s="9">
        <v>45635</v>
      </c>
      <c r="D98" s="11" t="s">
        <v>24</v>
      </c>
      <c r="E98" s="12">
        <v>0.2</v>
      </c>
      <c r="F98" s="13" t="s">
        <v>23</v>
      </c>
      <c r="G98" s="14">
        <v>1.2715</v>
      </c>
      <c r="H98" s="15">
        <v>1.276</v>
      </c>
      <c r="I98" s="15">
        <f t="shared" si="4"/>
        <v>0.00449999999999995</v>
      </c>
      <c r="J98" s="15">
        <f t="shared" si="5"/>
        <v>89.999999999999</v>
      </c>
      <c r="K98" s="15">
        <v>2</v>
      </c>
      <c r="L98" s="27">
        <f t="shared" si="6"/>
        <v>87.999999999999</v>
      </c>
      <c r="M98" s="28" t="s">
        <v>22</v>
      </c>
    </row>
    <row r="99" s="1" customFormat="1" ht="11.25" spans="1:13">
      <c r="A99" s="9">
        <v>45635</v>
      </c>
      <c r="B99" s="16" t="s">
        <v>19</v>
      </c>
      <c r="C99" s="9">
        <v>45635</v>
      </c>
      <c r="D99" s="11" t="s">
        <v>26</v>
      </c>
      <c r="E99" s="12">
        <v>0.2</v>
      </c>
      <c r="F99" s="13" t="s">
        <v>23</v>
      </c>
      <c r="G99" s="14">
        <v>1.053</v>
      </c>
      <c r="H99" s="15">
        <v>1.0565</v>
      </c>
      <c r="I99" s="15">
        <f t="shared" si="4"/>
        <v>0.00350000000000006</v>
      </c>
      <c r="J99" s="15">
        <f t="shared" si="5"/>
        <v>70.0000000000012</v>
      </c>
      <c r="K99" s="15">
        <v>2</v>
      </c>
      <c r="L99" s="27">
        <f t="shared" si="6"/>
        <v>68.0000000000012</v>
      </c>
      <c r="M99" s="28" t="s">
        <v>22</v>
      </c>
    </row>
    <row r="100" s="1" customFormat="1" ht="11.25" spans="1:13">
      <c r="A100" s="9">
        <v>45632</v>
      </c>
      <c r="B100" s="16" t="s">
        <v>19</v>
      </c>
      <c r="C100" s="9">
        <v>45632</v>
      </c>
      <c r="D100" s="11" t="s">
        <v>24</v>
      </c>
      <c r="E100" s="12">
        <v>0.2</v>
      </c>
      <c r="F100" s="13" t="s">
        <v>23</v>
      </c>
      <c r="G100" s="14">
        <v>1.2735</v>
      </c>
      <c r="H100" s="15">
        <v>1.2765</v>
      </c>
      <c r="I100" s="15">
        <f t="shared" si="4"/>
        <v>0.00299999999999989</v>
      </c>
      <c r="J100" s="15">
        <f t="shared" si="5"/>
        <v>59.9999999999978</v>
      </c>
      <c r="K100" s="15">
        <v>2</v>
      </c>
      <c r="L100" s="27">
        <f t="shared" si="6"/>
        <v>57.9999999999978</v>
      </c>
      <c r="M100" s="28" t="s">
        <v>22</v>
      </c>
    </row>
    <row r="101" s="1" customFormat="1" ht="11.25" spans="1:13">
      <c r="A101" s="9">
        <v>45631</v>
      </c>
      <c r="B101" s="16" t="s">
        <v>19</v>
      </c>
      <c r="C101" s="9">
        <v>45631</v>
      </c>
      <c r="D101" s="11" t="s">
        <v>26</v>
      </c>
      <c r="E101" s="12">
        <v>0.2</v>
      </c>
      <c r="F101" s="13" t="s">
        <v>23</v>
      </c>
      <c r="G101" s="14">
        <v>1.0523</v>
      </c>
      <c r="H101" s="15">
        <v>1.0536</v>
      </c>
      <c r="I101" s="15">
        <f t="shared" si="4"/>
        <v>0.00130000000000008</v>
      </c>
      <c r="J101" s="15">
        <f t="shared" si="5"/>
        <v>26.0000000000016</v>
      </c>
      <c r="K101" s="15">
        <v>2</v>
      </c>
      <c r="L101" s="27">
        <f t="shared" si="6"/>
        <v>24.0000000000016</v>
      </c>
      <c r="M101" s="28" t="s">
        <v>22</v>
      </c>
    </row>
    <row r="102" s="1" customFormat="1" ht="11.25" spans="1:13">
      <c r="A102" s="9">
        <v>45629</v>
      </c>
      <c r="B102" s="16" t="s">
        <v>19</v>
      </c>
      <c r="C102" s="9">
        <v>45629</v>
      </c>
      <c r="D102" s="11" t="s">
        <v>26</v>
      </c>
      <c r="E102" s="12">
        <v>0.4</v>
      </c>
      <c r="F102" s="13" t="s">
        <v>23</v>
      </c>
      <c r="G102" s="14">
        <v>1.048</v>
      </c>
      <c r="H102" s="15">
        <v>1.0505</v>
      </c>
      <c r="I102" s="15">
        <f t="shared" si="4"/>
        <v>0.00249999999999995</v>
      </c>
      <c r="J102" s="15">
        <f t="shared" si="5"/>
        <v>99.9999999999979</v>
      </c>
      <c r="K102" s="15">
        <v>2</v>
      </c>
      <c r="L102" s="27">
        <f t="shared" si="6"/>
        <v>97.9999999999979</v>
      </c>
      <c r="M102" s="28" t="s">
        <v>22</v>
      </c>
    </row>
    <row r="103" s="1" customFormat="1" ht="11.25" spans="1:13">
      <c r="A103" s="9">
        <v>45628</v>
      </c>
      <c r="B103" s="16" t="s">
        <v>19</v>
      </c>
      <c r="C103" s="9">
        <v>45628</v>
      </c>
      <c r="D103" s="11" t="s">
        <v>26</v>
      </c>
      <c r="E103" s="12">
        <v>0.2</v>
      </c>
      <c r="F103" s="13" t="s">
        <v>21</v>
      </c>
      <c r="G103" s="14">
        <v>1.0506</v>
      </c>
      <c r="H103" s="15">
        <v>1.051</v>
      </c>
      <c r="I103" s="15">
        <f t="shared" si="4"/>
        <v>-0.000399999999999956</v>
      </c>
      <c r="J103" s="15">
        <f t="shared" si="5"/>
        <v>-7.99999999999912</v>
      </c>
      <c r="K103" s="15">
        <v>2</v>
      </c>
      <c r="L103" s="27">
        <f t="shared" si="6"/>
        <v>-9.99999999999912</v>
      </c>
      <c r="M103" s="28" t="s">
        <v>25</v>
      </c>
    </row>
    <row r="104" s="1" customFormat="1" ht="11.25" spans="1:13">
      <c r="A104" s="9">
        <v>45625</v>
      </c>
      <c r="B104" s="16" t="s">
        <v>19</v>
      </c>
      <c r="C104" s="9">
        <v>45625</v>
      </c>
      <c r="D104" s="11" t="s">
        <v>27</v>
      </c>
      <c r="E104" s="12">
        <v>0.4</v>
      </c>
      <c r="F104" s="13" t="s">
        <v>23</v>
      </c>
      <c r="G104" s="14">
        <v>0.592</v>
      </c>
      <c r="H104" s="15">
        <v>0.5919</v>
      </c>
      <c r="I104" s="15">
        <f t="shared" si="4"/>
        <v>-9.9999999999989e-5</v>
      </c>
      <c r="J104" s="15">
        <f t="shared" si="5"/>
        <v>-3.99999999999956</v>
      </c>
      <c r="K104" s="15">
        <v>2</v>
      </c>
      <c r="L104" s="27">
        <f t="shared" si="6"/>
        <v>-5.99999999999956</v>
      </c>
      <c r="M104" s="28" t="s">
        <v>25</v>
      </c>
    </row>
    <row r="105" s="1" customFormat="1" ht="11.25" spans="1:13">
      <c r="A105" s="9">
        <v>45624</v>
      </c>
      <c r="B105" s="16" t="s">
        <v>19</v>
      </c>
      <c r="C105" s="9">
        <v>45624</v>
      </c>
      <c r="D105" s="11" t="s">
        <v>20</v>
      </c>
      <c r="E105" s="12">
        <v>0.2</v>
      </c>
      <c r="F105" s="13" t="s">
        <v>23</v>
      </c>
      <c r="G105" s="14">
        <v>151.5</v>
      </c>
      <c r="H105" s="15">
        <v>151.55</v>
      </c>
      <c r="I105" s="15">
        <f t="shared" si="4"/>
        <v>0.0500000000000114</v>
      </c>
      <c r="J105" s="15">
        <f t="shared" si="5"/>
        <v>10.0000000000023</v>
      </c>
      <c r="K105" s="15">
        <v>2</v>
      </c>
      <c r="L105" s="27">
        <f t="shared" si="6"/>
        <v>8.00000000000227</v>
      </c>
      <c r="M105" s="28" t="s">
        <v>22</v>
      </c>
    </row>
    <row r="106" s="1" customFormat="1" ht="11.25" spans="1:13">
      <c r="A106" s="9">
        <v>45624</v>
      </c>
      <c r="B106" s="16" t="s">
        <v>19</v>
      </c>
      <c r="C106" s="9">
        <v>45624</v>
      </c>
      <c r="D106" s="11" t="s">
        <v>20</v>
      </c>
      <c r="E106" s="12">
        <v>0.05</v>
      </c>
      <c r="F106" s="13" t="s">
        <v>23</v>
      </c>
      <c r="G106" s="14">
        <v>151.5</v>
      </c>
      <c r="H106" s="15">
        <v>151.55</v>
      </c>
      <c r="I106" s="15">
        <f t="shared" si="4"/>
        <v>0.0500000000000114</v>
      </c>
      <c r="J106" s="15">
        <f t="shared" si="5"/>
        <v>2.50000000000057</v>
      </c>
      <c r="K106" s="15">
        <v>2</v>
      </c>
      <c r="L106" s="27">
        <f t="shared" si="6"/>
        <v>0.500000000000568</v>
      </c>
      <c r="M106" s="28" t="s">
        <v>22</v>
      </c>
    </row>
    <row r="107" s="1" customFormat="1" ht="11.25" spans="1:13">
      <c r="A107" s="9">
        <v>45623</v>
      </c>
      <c r="B107" s="16" t="s">
        <v>19</v>
      </c>
      <c r="C107" s="9">
        <v>45623</v>
      </c>
      <c r="D107" s="11" t="s">
        <v>28</v>
      </c>
      <c r="E107" s="12">
        <v>0.2</v>
      </c>
      <c r="F107" s="13" t="s">
        <v>23</v>
      </c>
      <c r="G107" s="14">
        <v>1.4069</v>
      </c>
      <c r="H107" s="15">
        <v>1.4055</v>
      </c>
      <c r="I107" s="15">
        <f t="shared" si="4"/>
        <v>-0.00140000000000007</v>
      </c>
      <c r="J107" s="15">
        <f t="shared" si="5"/>
        <v>-28.0000000000014</v>
      </c>
      <c r="K107" s="15">
        <v>2</v>
      </c>
      <c r="L107" s="27">
        <f t="shared" si="6"/>
        <v>-30.0000000000014</v>
      </c>
      <c r="M107" s="28" t="s">
        <v>25</v>
      </c>
    </row>
    <row r="108" s="1" customFormat="1" ht="11.25" spans="1:13">
      <c r="A108" s="9">
        <v>45622</v>
      </c>
      <c r="B108" s="16" t="s">
        <v>19</v>
      </c>
      <c r="C108" s="9">
        <v>45622</v>
      </c>
      <c r="D108" s="11" t="s">
        <v>20</v>
      </c>
      <c r="E108" s="12">
        <v>0.1</v>
      </c>
      <c r="F108" s="13" t="s">
        <v>23</v>
      </c>
      <c r="G108" s="14">
        <v>153.9</v>
      </c>
      <c r="H108" s="15">
        <v>154.1</v>
      </c>
      <c r="I108" s="15">
        <f t="shared" si="4"/>
        <v>0.199999999999989</v>
      </c>
      <c r="J108" s="15">
        <f t="shared" si="5"/>
        <v>19.9999999999989</v>
      </c>
      <c r="K108" s="15">
        <v>2</v>
      </c>
      <c r="L108" s="27">
        <f t="shared" si="6"/>
        <v>17.9999999999989</v>
      </c>
      <c r="M108" s="28" t="s">
        <v>22</v>
      </c>
    </row>
    <row r="109" s="1" customFormat="1" ht="11.25" spans="1:13">
      <c r="A109" s="9">
        <v>45621</v>
      </c>
      <c r="B109" s="16" t="s">
        <v>19</v>
      </c>
      <c r="C109" s="9">
        <v>45621</v>
      </c>
      <c r="D109" s="11" t="s">
        <v>26</v>
      </c>
      <c r="E109" s="12">
        <v>0.2</v>
      </c>
      <c r="F109" s="13" t="s">
        <v>23</v>
      </c>
      <c r="G109" s="14">
        <v>1.045</v>
      </c>
      <c r="H109" s="15">
        <v>1.048</v>
      </c>
      <c r="I109" s="15">
        <f t="shared" si="4"/>
        <v>0.00300000000000011</v>
      </c>
      <c r="J109" s="15">
        <f t="shared" si="5"/>
        <v>60.0000000000023</v>
      </c>
      <c r="K109" s="15">
        <v>2</v>
      </c>
      <c r="L109" s="27">
        <f t="shared" si="6"/>
        <v>58.0000000000023</v>
      </c>
      <c r="M109" s="28" t="s">
        <v>22</v>
      </c>
    </row>
    <row r="110" s="1" customFormat="1" ht="11.25" spans="1:13">
      <c r="A110" s="9">
        <v>45622</v>
      </c>
      <c r="B110" s="16" t="s">
        <v>19</v>
      </c>
      <c r="C110" s="9">
        <v>45622</v>
      </c>
      <c r="D110" s="11" t="s">
        <v>26</v>
      </c>
      <c r="E110" s="12">
        <v>0.2</v>
      </c>
      <c r="F110" s="13" t="s">
        <v>23</v>
      </c>
      <c r="G110" s="14">
        <v>1.047</v>
      </c>
      <c r="H110" s="15">
        <v>1.0489</v>
      </c>
      <c r="I110" s="15">
        <f t="shared" si="4"/>
        <v>0.00190000000000001</v>
      </c>
      <c r="J110" s="15">
        <f t="shared" si="5"/>
        <v>38.0000000000003</v>
      </c>
      <c r="K110" s="15">
        <v>2</v>
      </c>
      <c r="L110" s="27">
        <f t="shared" si="6"/>
        <v>36.0000000000003</v>
      </c>
      <c r="M110" s="28" t="s">
        <v>22</v>
      </c>
    </row>
    <row r="111" s="1" customFormat="1" ht="11.25" spans="1:13">
      <c r="A111" s="9">
        <v>45600</v>
      </c>
      <c r="B111" s="16" t="s">
        <v>19</v>
      </c>
      <c r="C111" s="9">
        <v>45600</v>
      </c>
      <c r="D111" s="11" t="s">
        <v>20</v>
      </c>
      <c r="E111" s="12">
        <v>0.3</v>
      </c>
      <c r="F111" s="13" t="s">
        <v>23</v>
      </c>
      <c r="G111" s="14">
        <v>152</v>
      </c>
      <c r="H111" s="15">
        <v>152.5</v>
      </c>
      <c r="I111" s="15">
        <f t="shared" si="4"/>
        <v>0.5</v>
      </c>
      <c r="J111" s="15">
        <f t="shared" si="5"/>
        <v>150</v>
      </c>
      <c r="K111" s="15">
        <v>2</v>
      </c>
      <c r="L111" s="27">
        <f t="shared" si="6"/>
        <v>148</v>
      </c>
      <c r="M111" s="28" t="s">
        <v>22</v>
      </c>
    </row>
    <row r="112" s="1" customFormat="1" ht="11.25" spans="1:13">
      <c r="A112" s="9">
        <v>45601</v>
      </c>
      <c r="B112" s="16" t="s">
        <v>19</v>
      </c>
      <c r="C112" s="9">
        <v>45601</v>
      </c>
      <c r="D112" s="11" t="s">
        <v>20</v>
      </c>
      <c r="E112" s="12">
        <v>0.3</v>
      </c>
      <c r="F112" s="13" t="s">
        <v>23</v>
      </c>
      <c r="G112" s="14">
        <v>152.25</v>
      </c>
      <c r="H112" s="15">
        <v>152</v>
      </c>
      <c r="I112" s="15">
        <f t="shared" si="4"/>
        <v>-0.25</v>
      </c>
      <c r="J112" s="15">
        <f t="shared" si="5"/>
        <v>-75</v>
      </c>
      <c r="K112" s="15">
        <v>2</v>
      </c>
      <c r="L112" s="27">
        <f t="shared" si="6"/>
        <v>-77</v>
      </c>
      <c r="M112" s="28" t="s">
        <v>25</v>
      </c>
    </row>
    <row r="113" s="1" customFormat="1" ht="11.25" spans="1:13">
      <c r="A113" s="9">
        <v>45602</v>
      </c>
      <c r="B113" s="16" t="s">
        <v>19</v>
      </c>
      <c r="C113" s="9">
        <v>45602</v>
      </c>
      <c r="D113" s="11" t="s">
        <v>24</v>
      </c>
      <c r="E113" s="12">
        <v>0.2</v>
      </c>
      <c r="F113" s="13" t="s">
        <v>23</v>
      </c>
      <c r="G113" s="14">
        <v>1.2905</v>
      </c>
      <c r="H113" s="15">
        <v>1.2875</v>
      </c>
      <c r="I113" s="15">
        <f t="shared" si="4"/>
        <v>-0.00299999999999989</v>
      </c>
      <c r="J113" s="15">
        <f t="shared" si="5"/>
        <v>-59.9999999999978</v>
      </c>
      <c r="K113" s="15">
        <v>2</v>
      </c>
      <c r="L113" s="27">
        <f t="shared" si="6"/>
        <v>-61.9999999999978</v>
      </c>
      <c r="M113" s="28" t="s">
        <v>25</v>
      </c>
    </row>
    <row r="114" s="1" customFormat="1" ht="11.25" spans="1:13">
      <c r="A114" s="9">
        <v>45609</v>
      </c>
      <c r="B114" s="16" t="s">
        <v>19</v>
      </c>
      <c r="C114" s="9">
        <v>45609</v>
      </c>
      <c r="D114" s="11" t="s">
        <v>24</v>
      </c>
      <c r="E114" s="12">
        <v>0.4</v>
      </c>
      <c r="F114" s="13" t="s">
        <v>23</v>
      </c>
      <c r="G114" s="14">
        <v>1.2735</v>
      </c>
      <c r="H114" s="15">
        <v>1.271</v>
      </c>
      <c r="I114" s="15">
        <f t="shared" si="4"/>
        <v>-0.00250000000000017</v>
      </c>
      <c r="J114" s="15">
        <f t="shared" si="5"/>
        <v>-100.000000000007</v>
      </c>
      <c r="K114" s="15">
        <v>2</v>
      </c>
      <c r="L114" s="27">
        <f t="shared" si="6"/>
        <v>-102.000000000007</v>
      </c>
      <c r="M114" s="28" t="s">
        <v>25</v>
      </c>
    </row>
    <row r="115" s="1" customFormat="1" ht="11.25" spans="1:13">
      <c r="A115" s="9">
        <v>45614</v>
      </c>
      <c r="B115" s="16" t="s">
        <v>19</v>
      </c>
      <c r="C115" s="9">
        <v>45614</v>
      </c>
      <c r="D115" s="11" t="s">
        <v>24</v>
      </c>
      <c r="E115" s="12">
        <v>0.2</v>
      </c>
      <c r="F115" s="13" t="s">
        <v>23</v>
      </c>
      <c r="G115" s="14">
        <v>1.263</v>
      </c>
      <c r="H115" s="15">
        <v>1.2675</v>
      </c>
      <c r="I115" s="15">
        <f t="shared" si="4"/>
        <v>0.00450000000000017</v>
      </c>
      <c r="J115" s="15">
        <f t="shared" si="5"/>
        <v>90.0000000000034</v>
      </c>
      <c r="K115" s="15">
        <v>2</v>
      </c>
      <c r="L115" s="27">
        <f t="shared" si="6"/>
        <v>88.0000000000034</v>
      </c>
      <c r="M115" s="28" t="s">
        <v>22</v>
      </c>
    </row>
    <row r="116" s="1" customFormat="1" ht="11.25" spans="1:13">
      <c r="A116" s="9">
        <v>45614</v>
      </c>
      <c r="B116" s="16" t="s">
        <v>19</v>
      </c>
      <c r="C116" s="9">
        <v>45614</v>
      </c>
      <c r="D116" s="11" t="s">
        <v>26</v>
      </c>
      <c r="E116" s="12">
        <v>0.2</v>
      </c>
      <c r="F116" s="13" t="s">
        <v>23</v>
      </c>
      <c r="G116" s="14">
        <v>1.054</v>
      </c>
      <c r="H116" s="15">
        <v>1.0585</v>
      </c>
      <c r="I116" s="15">
        <f t="shared" si="4"/>
        <v>0.00449999999999995</v>
      </c>
      <c r="J116" s="15">
        <f t="shared" si="5"/>
        <v>89.999999999999</v>
      </c>
      <c r="K116" s="15">
        <v>2</v>
      </c>
      <c r="L116" s="27">
        <f t="shared" si="6"/>
        <v>87.999999999999</v>
      </c>
      <c r="M116" s="28" t="s">
        <v>22</v>
      </c>
    </row>
    <row r="117" s="1" customFormat="1" ht="11.25" spans="1:13">
      <c r="A117" s="9">
        <v>45615</v>
      </c>
      <c r="B117" s="16" t="s">
        <v>19</v>
      </c>
      <c r="C117" s="9">
        <v>45615</v>
      </c>
      <c r="D117" s="11" t="s">
        <v>24</v>
      </c>
      <c r="E117" s="12">
        <v>0.2</v>
      </c>
      <c r="F117" s="13" t="s">
        <v>21</v>
      </c>
      <c r="G117" s="14">
        <v>1.267</v>
      </c>
      <c r="H117" s="15">
        <v>1.2705</v>
      </c>
      <c r="I117" s="15">
        <f t="shared" si="4"/>
        <v>-0.00350000000000006</v>
      </c>
      <c r="J117" s="15">
        <f t="shared" si="5"/>
        <v>-70.0000000000012</v>
      </c>
      <c r="K117" s="15">
        <v>2</v>
      </c>
      <c r="L117" s="27">
        <f t="shared" si="6"/>
        <v>-72.0000000000012</v>
      </c>
      <c r="M117" s="28" t="s">
        <v>25</v>
      </c>
    </row>
    <row r="118" s="1" customFormat="1" ht="11.25" spans="1:13">
      <c r="A118" s="9">
        <v>45615</v>
      </c>
      <c r="B118" s="16" t="s">
        <v>19</v>
      </c>
      <c r="C118" s="9">
        <v>45615</v>
      </c>
      <c r="D118" s="11" t="s">
        <v>26</v>
      </c>
      <c r="E118" s="12">
        <v>0.2</v>
      </c>
      <c r="F118" s="13" t="s">
        <v>21</v>
      </c>
      <c r="G118" s="14">
        <v>1.0585</v>
      </c>
      <c r="H118" s="15">
        <v>1.055</v>
      </c>
      <c r="I118" s="15">
        <f t="shared" si="4"/>
        <v>0.00350000000000006</v>
      </c>
      <c r="J118" s="15">
        <f t="shared" si="5"/>
        <v>70.0000000000012</v>
      </c>
      <c r="K118" s="15">
        <v>2</v>
      </c>
      <c r="L118" s="27">
        <f t="shared" si="6"/>
        <v>68.0000000000012</v>
      </c>
      <c r="M118" s="28" t="s">
        <v>22</v>
      </c>
    </row>
    <row r="119" s="1" customFormat="1" ht="11.25" spans="1:13">
      <c r="A119" s="9">
        <v>45616</v>
      </c>
      <c r="B119" s="16" t="s">
        <v>19</v>
      </c>
      <c r="C119" s="9">
        <v>45616</v>
      </c>
      <c r="D119" s="11" t="s">
        <v>24</v>
      </c>
      <c r="E119" s="12">
        <v>0.2</v>
      </c>
      <c r="F119" s="13" t="s">
        <v>21</v>
      </c>
      <c r="G119" s="14">
        <v>1.269</v>
      </c>
      <c r="H119" s="15">
        <v>1.2665</v>
      </c>
      <c r="I119" s="15">
        <f t="shared" si="4"/>
        <v>0.00249999999999995</v>
      </c>
      <c r="J119" s="15">
        <f t="shared" si="5"/>
        <v>49.9999999999989</v>
      </c>
      <c r="K119" s="15">
        <v>2</v>
      </c>
      <c r="L119" s="27">
        <f t="shared" si="6"/>
        <v>47.9999999999989</v>
      </c>
      <c r="M119" s="28" t="s">
        <v>22</v>
      </c>
    </row>
    <row r="120" s="1" customFormat="1" ht="11.25" spans="1:13">
      <c r="A120" s="9">
        <v>45616</v>
      </c>
      <c r="B120" s="16" t="s">
        <v>19</v>
      </c>
      <c r="C120" s="9">
        <v>45616</v>
      </c>
      <c r="D120" s="11" t="s">
        <v>26</v>
      </c>
      <c r="E120" s="12">
        <v>0.2</v>
      </c>
      <c r="F120" s="13" t="s">
        <v>21</v>
      </c>
      <c r="G120" s="14">
        <v>1.059</v>
      </c>
      <c r="H120" s="15">
        <v>1.0555</v>
      </c>
      <c r="I120" s="15">
        <f t="shared" si="4"/>
        <v>0.00349999999999984</v>
      </c>
      <c r="J120" s="15">
        <f t="shared" si="5"/>
        <v>69.9999999999967</v>
      </c>
      <c r="K120" s="15">
        <v>2</v>
      </c>
      <c r="L120" s="27">
        <f t="shared" si="6"/>
        <v>67.9999999999967</v>
      </c>
      <c r="M120" s="28" t="s">
        <v>22</v>
      </c>
    </row>
    <row r="121" s="1" customFormat="1" ht="11.25" spans="1:13">
      <c r="A121" s="9">
        <v>45617</v>
      </c>
      <c r="B121" s="16" t="s">
        <v>19</v>
      </c>
      <c r="C121" s="9">
        <v>45617</v>
      </c>
      <c r="D121" s="11" t="s">
        <v>24</v>
      </c>
      <c r="E121" s="12">
        <v>0.15</v>
      </c>
      <c r="F121" s="13" t="s">
        <v>21</v>
      </c>
      <c r="G121" s="14">
        <v>1.2655</v>
      </c>
      <c r="H121" s="15">
        <v>1.2635</v>
      </c>
      <c r="I121" s="15">
        <f t="shared" si="4"/>
        <v>0.002</v>
      </c>
      <c r="J121" s="15">
        <f t="shared" si="5"/>
        <v>30</v>
      </c>
      <c r="K121" s="15">
        <v>2</v>
      </c>
      <c r="L121" s="27">
        <f t="shared" si="6"/>
        <v>28</v>
      </c>
      <c r="M121" s="28" t="s">
        <v>22</v>
      </c>
    </row>
    <row r="122" s="1" customFormat="1" ht="11.25" spans="1:13">
      <c r="A122" s="9">
        <v>45617</v>
      </c>
      <c r="B122" s="16" t="s">
        <v>19</v>
      </c>
      <c r="C122" s="9">
        <v>45617</v>
      </c>
      <c r="D122" s="11" t="s">
        <v>26</v>
      </c>
      <c r="E122" s="12">
        <v>0.15</v>
      </c>
      <c r="F122" s="13" t="s">
        <v>21</v>
      </c>
      <c r="G122" s="14">
        <v>1.0555</v>
      </c>
      <c r="H122" s="15">
        <v>1.0525</v>
      </c>
      <c r="I122" s="15">
        <f t="shared" si="4"/>
        <v>0.00300000000000011</v>
      </c>
      <c r="J122" s="15">
        <f t="shared" si="5"/>
        <v>45.0000000000017</v>
      </c>
      <c r="K122" s="15">
        <v>2</v>
      </c>
      <c r="L122" s="27">
        <f t="shared" si="6"/>
        <v>43.0000000000017</v>
      </c>
      <c r="M122" s="28" t="s">
        <v>22</v>
      </c>
    </row>
    <row r="123" s="1" customFormat="1" ht="11.25" spans="1:13">
      <c r="A123" s="9">
        <v>45610</v>
      </c>
      <c r="B123" s="16" t="s">
        <v>19</v>
      </c>
      <c r="C123" s="9">
        <v>45610</v>
      </c>
      <c r="D123" s="11" t="s">
        <v>24</v>
      </c>
      <c r="E123" s="12">
        <v>0.2</v>
      </c>
      <c r="F123" s="13" t="s">
        <v>23</v>
      </c>
      <c r="G123" s="14">
        <v>1.268</v>
      </c>
      <c r="H123" s="15">
        <v>1.265</v>
      </c>
      <c r="I123" s="15">
        <f t="shared" si="4"/>
        <v>-0.00300000000000011</v>
      </c>
      <c r="J123" s="15">
        <f t="shared" si="5"/>
        <v>-60.0000000000023</v>
      </c>
      <c r="K123" s="15">
        <v>2</v>
      </c>
      <c r="L123" s="27">
        <f t="shared" si="6"/>
        <v>-62.0000000000023</v>
      </c>
      <c r="M123" s="28" t="s">
        <v>25</v>
      </c>
    </row>
    <row r="124" s="1" customFormat="1" ht="11.25" spans="1:13">
      <c r="A124" s="9">
        <v>45610</v>
      </c>
      <c r="B124" s="16" t="s">
        <v>19</v>
      </c>
      <c r="C124" s="9">
        <v>45610</v>
      </c>
      <c r="D124" s="11" t="s">
        <v>26</v>
      </c>
      <c r="E124" s="12">
        <v>0.2</v>
      </c>
      <c r="F124" s="13" t="s">
        <v>23</v>
      </c>
      <c r="G124" s="14">
        <v>1.0545</v>
      </c>
      <c r="H124" s="15">
        <v>1.0585</v>
      </c>
      <c r="I124" s="15">
        <f t="shared" si="4"/>
        <v>0.004</v>
      </c>
      <c r="J124" s="15">
        <f t="shared" si="5"/>
        <v>80.0000000000001</v>
      </c>
      <c r="K124" s="15">
        <v>2</v>
      </c>
      <c r="L124" s="27">
        <f t="shared" si="6"/>
        <v>78.0000000000001</v>
      </c>
      <c r="M124" s="28" t="s">
        <v>22</v>
      </c>
    </row>
    <row r="125" s="1" customFormat="1" ht="11.25" spans="1:13">
      <c r="A125" s="9">
        <v>45604</v>
      </c>
      <c r="B125" s="16" t="s">
        <v>19</v>
      </c>
      <c r="C125" s="9">
        <v>45604</v>
      </c>
      <c r="D125" s="11" t="s">
        <v>26</v>
      </c>
      <c r="E125" s="12">
        <v>0.2</v>
      </c>
      <c r="F125" s="13" t="s">
        <v>23</v>
      </c>
      <c r="G125" s="14">
        <v>1.077</v>
      </c>
      <c r="H125" s="15">
        <v>1.074</v>
      </c>
      <c r="I125" s="15">
        <f t="shared" si="4"/>
        <v>-0.00299999999999989</v>
      </c>
      <c r="J125" s="15">
        <f t="shared" si="5"/>
        <v>-59.9999999999978</v>
      </c>
      <c r="K125" s="15">
        <v>2</v>
      </c>
      <c r="L125" s="27">
        <f t="shared" si="6"/>
        <v>-61.9999999999978</v>
      </c>
      <c r="M125" s="28" t="s">
        <v>25</v>
      </c>
    </row>
    <row r="126" s="1" customFormat="1" ht="11.25" spans="1:13">
      <c r="A126" s="9">
        <v>45621</v>
      </c>
      <c r="B126" s="16" t="s">
        <v>19</v>
      </c>
      <c r="C126" s="9">
        <v>45621</v>
      </c>
      <c r="D126" s="11" t="s">
        <v>20</v>
      </c>
      <c r="E126" s="12">
        <v>0.2</v>
      </c>
      <c r="F126" s="13" t="s">
        <v>23</v>
      </c>
      <c r="G126" s="14">
        <v>154.35</v>
      </c>
      <c r="H126" s="15">
        <v>154.6</v>
      </c>
      <c r="I126" s="15">
        <f t="shared" si="4"/>
        <v>0.25</v>
      </c>
      <c r="J126" s="15">
        <f t="shared" si="5"/>
        <v>50</v>
      </c>
      <c r="K126" s="15">
        <v>2</v>
      </c>
      <c r="L126" s="27">
        <f t="shared" si="6"/>
        <v>48</v>
      </c>
      <c r="M126" s="28" t="s">
        <v>22</v>
      </c>
    </row>
    <row r="127" s="1" customFormat="1" ht="11.25" spans="1:13">
      <c r="A127" s="9">
        <v>45618</v>
      </c>
      <c r="B127" s="16" t="s">
        <v>19</v>
      </c>
      <c r="C127" s="9">
        <v>45618</v>
      </c>
      <c r="D127" s="11" t="s">
        <v>24</v>
      </c>
      <c r="E127" s="12">
        <v>0.2</v>
      </c>
      <c r="F127" s="13" t="s">
        <v>23</v>
      </c>
      <c r="G127" s="14">
        <v>1.257</v>
      </c>
      <c r="H127" s="15">
        <v>1.2545</v>
      </c>
      <c r="I127" s="15">
        <f t="shared" si="4"/>
        <v>-0.00249999999999995</v>
      </c>
      <c r="J127" s="15">
        <f t="shared" si="5"/>
        <v>-49.9999999999989</v>
      </c>
      <c r="K127" s="15">
        <v>2</v>
      </c>
      <c r="L127" s="27">
        <f t="shared" si="6"/>
        <v>-51.9999999999989</v>
      </c>
      <c r="M127" s="28" t="s">
        <v>25</v>
      </c>
    </row>
    <row r="128" s="1" customFormat="1" ht="11.25" spans="1:13">
      <c r="A128" s="9">
        <v>45576</v>
      </c>
      <c r="B128" s="16" t="s">
        <v>19</v>
      </c>
      <c r="C128" s="9">
        <v>45576</v>
      </c>
      <c r="D128" s="11" t="s">
        <v>20</v>
      </c>
      <c r="E128" s="12">
        <v>0.1</v>
      </c>
      <c r="F128" s="13" t="s">
        <v>23</v>
      </c>
      <c r="G128" s="14">
        <v>148.7</v>
      </c>
      <c r="H128" s="15">
        <v>149.2</v>
      </c>
      <c r="I128" s="15">
        <f t="shared" si="4"/>
        <v>0.5</v>
      </c>
      <c r="J128" s="15">
        <f t="shared" si="5"/>
        <v>50</v>
      </c>
      <c r="K128" s="15">
        <v>2</v>
      </c>
      <c r="L128" s="27">
        <f t="shared" si="6"/>
        <v>48</v>
      </c>
      <c r="M128" s="28" t="s">
        <v>22</v>
      </c>
    </row>
    <row r="129" s="1" customFormat="1" ht="11.25" spans="1:13">
      <c r="A129" s="9">
        <v>45581</v>
      </c>
      <c r="B129" s="16" t="s">
        <v>19</v>
      </c>
      <c r="C129" s="9">
        <v>45581</v>
      </c>
      <c r="D129" s="11" t="s">
        <v>20</v>
      </c>
      <c r="E129" s="12">
        <v>0.3</v>
      </c>
      <c r="F129" s="13" t="s">
        <v>23</v>
      </c>
      <c r="G129" s="14">
        <v>149.15</v>
      </c>
      <c r="H129" s="15">
        <v>149.6</v>
      </c>
      <c r="I129" s="15">
        <f t="shared" si="4"/>
        <v>0.449999999999989</v>
      </c>
      <c r="J129" s="15">
        <f t="shared" si="5"/>
        <v>134.999999999997</v>
      </c>
      <c r="K129" s="15">
        <v>2</v>
      </c>
      <c r="L129" s="27">
        <f t="shared" si="6"/>
        <v>132.999999999997</v>
      </c>
      <c r="M129" s="28" t="s">
        <v>22</v>
      </c>
    </row>
    <row r="130" s="1" customFormat="1" ht="11.25" spans="1:13">
      <c r="A130" s="9">
        <v>45586</v>
      </c>
      <c r="B130" s="16" t="s">
        <v>19</v>
      </c>
      <c r="C130" s="9">
        <v>45586</v>
      </c>
      <c r="D130" s="11" t="s">
        <v>20</v>
      </c>
      <c r="E130" s="12">
        <v>0.3</v>
      </c>
      <c r="F130" s="13" t="s">
        <v>23</v>
      </c>
      <c r="G130" s="14">
        <v>149.5</v>
      </c>
      <c r="H130" s="15">
        <v>149.95</v>
      </c>
      <c r="I130" s="15">
        <f t="shared" si="4"/>
        <v>0.449999999999989</v>
      </c>
      <c r="J130" s="15">
        <f t="shared" si="5"/>
        <v>134.999999999997</v>
      </c>
      <c r="K130" s="15">
        <v>2</v>
      </c>
      <c r="L130" s="27">
        <f t="shared" si="6"/>
        <v>132.999999999997</v>
      </c>
      <c r="M130" s="28" t="s">
        <v>22</v>
      </c>
    </row>
    <row r="131" s="1" customFormat="1" ht="11.25" spans="1:13">
      <c r="A131" s="9">
        <v>45588</v>
      </c>
      <c r="B131" s="16" t="s">
        <v>19</v>
      </c>
      <c r="C131" s="9">
        <v>45588</v>
      </c>
      <c r="D131" s="11" t="s">
        <v>20</v>
      </c>
      <c r="E131" s="12">
        <v>0.2</v>
      </c>
      <c r="F131" s="13" t="s">
        <v>21</v>
      </c>
      <c r="G131" s="14">
        <v>152.35</v>
      </c>
      <c r="H131" s="15">
        <v>152.75</v>
      </c>
      <c r="I131" s="15">
        <f t="shared" si="4"/>
        <v>-0.400000000000006</v>
      </c>
      <c r="J131" s="15">
        <f t="shared" si="5"/>
        <v>-80.0000000000011</v>
      </c>
      <c r="K131" s="15">
        <v>2</v>
      </c>
      <c r="L131" s="27">
        <f t="shared" si="6"/>
        <v>-82.0000000000011</v>
      </c>
      <c r="M131" s="28" t="s">
        <v>25</v>
      </c>
    </row>
    <row r="132" s="1" customFormat="1" ht="11.25" spans="1:13">
      <c r="A132" s="9">
        <v>45589</v>
      </c>
      <c r="B132" s="16" t="s">
        <v>19</v>
      </c>
      <c r="C132" s="9">
        <v>45589</v>
      </c>
      <c r="D132" s="11" t="s">
        <v>29</v>
      </c>
      <c r="E132" s="12">
        <v>0.2</v>
      </c>
      <c r="F132" s="13" t="s">
        <v>23</v>
      </c>
      <c r="G132" s="14">
        <v>196.7</v>
      </c>
      <c r="H132" s="15">
        <v>197.1</v>
      </c>
      <c r="I132" s="15">
        <f t="shared" si="4"/>
        <v>0.400000000000006</v>
      </c>
      <c r="J132" s="15">
        <f t="shared" si="5"/>
        <v>8000.00000000011</v>
      </c>
      <c r="K132" s="15">
        <v>2</v>
      </c>
      <c r="L132" s="27">
        <f t="shared" si="6"/>
        <v>7998.00000000011</v>
      </c>
      <c r="M132" s="28" t="s">
        <v>22</v>
      </c>
    </row>
    <row r="133" s="1" customFormat="1" ht="11.25" spans="1:13">
      <c r="A133" s="9">
        <v>45593</v>
      </c>
      <c r="B133" s="16" t="s">
        <v>19</v>
      </c>
      <c r="C133" s="9">
        <v>45593</v>
      </c>
      <c r="D133" s="11" t="s">
        <v>27</v>
      </c>
      <c r="E133" s="12">
        <v>0.01</v>
      </c>
      <c r="F133" s="13" t="s">
        <v>21</v>
      </c>
      <c r="G133" s="14">
        <v>0.5975</v>
      </c>
      <c r="H133" s="15">
        <v>0.5974</v>
      </c>
      <c r="I133" s="15">
        <f t="shared" ref="I133:I196" si="7">(IF(F133="SELL",G133-H133,IF(F133="BUY",H133-G133)))</f>
        <v>9.9999999999989e-5</v>
      </c>
      <c r="J133" s="15">
        <f t="shared" ref="J133:J196" si="8">IF(D133="USDJPY",E133*I133*1000,E133*I133*100000)</f>
        <v>0.099999999999989</v>
      </c>
      <c r="K133" s="15">
        <v>2</v>
      </c>
      <c r="L133" s="27">
        <f t="shared" ref="L133:L196" si="9">J133-K133</f>
        <v>-1.90000000000001</v>
      </c>
      <c r="M133" s="28" t="s">
        <v>25</v>
      </c>
    </row>
    <row r="134" s="1" customFormat="1" ht="11.25" spans="1:13">
      <c r="A134" s="9">
        <v>45589</v>
      </c>
      <c r="B134" s="16" t="s">
        <v>19</v>
      </c>
      <c r="C134" s="9">
        <v>45589</v>
      </c>
      <c r="D134" s="11" t="s">
        <v>24</v>
      </c>
      <c r="E134" s="12">
        <v>0.3</v>
      </c>
      <c r="F134" s="13" t="s">
        <v>23</v>
      </c>
      <c r="G134" s="14">
        <v>1.2925</v>
      </c>
      <c r="H134" s="15">
        <v>1.2965</v>
      </c>
      <c r="I134" s="15">
        <f t="shared" si="7"/>
        <v>0.004</v>
      </c>
      <c r="J134" s="15">
        <f t="shared" si="8"/>
        <v>120</v>
      </c>
      <c r="K134" s="15">
        <v>2</v>
      </c>
      <c r="L134" s="27">
        <f t="shared" si="9"/>
        <v>118</v>
      </c>
      <c r="M134" s="28" t="s">
        <v>22</v>
      </c>
    </row>
    <row r="135" s="1" customFormat="1" ht="11.25" spans="1:13">
      <c r="A135" s="9">
        <v>45588</v>
      </c>
      <c r="B135" s="16" t="s">
        <v>19</v>
      </c>
      <c r="C135" s="9">
        <v>45588</v>
      </c>
      <c r="D135" s="11" t="s">
        <v>24</v>
      </c>
      <c r="E135" s="12">
        <v>0.1</v>
      </c>
      <c r="F135" s="13" t="s">
        <v>23</v>
      </c>
      <c r="G135" s="14">
        <v>1.297</v>
      </c>
      <c r="H135" s="15">
        <v>1.2945</v>
      </c>
      <c r="I135" s="15">
        <f t="shared" si="7"/>
        <v>-0.00249999999999995</v>
      </c>
      <c r="J135" s="15">
        <f t="shared" si="8"/>
        <v>-24.9999999999995</v>
      </c>
      <c r="K135" s="15">
        <v>2</v>
      </c>
      <c r="L135" s="27">
        <f t="shared" si="9"/>
        <v>-26.9999999999995</v>
      </c>
      <c r="M135" s="28" t="s">
        <v>25</v>
      </c>
    </row>
    <row r="136" s="1" customFormat="1" ht="11.25" spans="1:13">
      <c r="A136" s="9">
        <v>45587</v>
      </c>
      <c r="B136" s="16" t="s">
        <v>19</v>
      </c>
      <c r="C136" s="9">
        <v>45587</v>
      </c>
      <c r="D136" s="11" t="s">
        <v>24</v>
      </c>
      <c r="E136" s="12">
        <v>0.3</v>
      </c>
      <c r="F136" s="13" t="s">
        <v>23</v>
      </c>
      <c r="G136" s="14">
        <v>1.3005</v>
      </c>
      <c r="H136" s="15">
        <v>1.298</v>
      </c>
      <c r="I136" s="15">
        <f t="shared" si="7"/>
        <v>-0.00249999999999995</v>
      </c>
      <c r="J136" s="15">
        <f t="shared" si="8"/>
        <v>-74.9999999999984</v>
      </c>
      <c r="K136" s="15">
        <v>2</v>
      </c>
      <c r="L136" s="27">
        <f t="shared" si="9"/>
        <v>-76.9999999999984</v>
      </c>
      <c r="M136" s="28" t="s">
        <v>25</v>
      </c>
    </row>
    <row r="137" s="1" customFormat="1" ht="11.25" spans="1:13">
      <c r="A137" s="9">
        <v>45572</v>
      </c>
      <c r="B137" s="16" t="s">
        <v>19</v>
      </c>
      <c r="C137" s="9">
        <v>45572</v>
      </c>
      <c r="D137" s="11" t="s">
        <v>24</v>
      </c>
      <c r="E137" s="12">
        <v>0.3</v>
      </c>
      <c r="F137" s="13" t="s">
        <v>23</v>
      </c>
      <c r="G137" s="14">
        <v>1.3105</v>
      </c>
      <c r="H137" s="15">
        <v>1.3085</v>
      </c>
      <c r="I137" s="15">
        <f t="shared" si="7"/>
        <v>-0.002</v>
      </c>
      <c r="J137" s="15">
        <f t="shared" si="8"/>
        <v>-60</v>
      </c>
      <c r="K137" s="15">
        <v>2</v>
      </c>
      <c r="L137" s="27">
        <f t="shared" si="9"/>
        <v>-62</v>
      </c>
      <c r="M137" s="28" t="s">
        <v>25</v>
      </c>
    </row>
    <row r="138" s="1" customFormat="1" ht="11.25" spans="1:13">
      <c r="A138" s="9">
        <v>45579</v>
      </c>
      <c r="B138" s="16" t="s">
        <v>19</v>
      </c>
      <c r="C138" s="9">
        <v>45579</v>
      </c>
      <c r="D138" s="11" t="s">
        <v>24</v>
      </c>
      <c r="E138" s="12">
        <v>0.3</v>
      </c>
      <c r="F138" s="13" t="s">
        <v>23</v>
      </c>
      <c r="G138" s="14">
        <v>1.305</v>
      </c>
      <c r="H138" s="15">
        <v>1.309</v>
      </c>
      <c r="I138" s="15">
        <f t="shared" si="7"/>
        <v>0.004</v>
      </c>
      <c r="J138" s="15">
        <f t="shared" si="8"/>
        <v>120</v>
      </c>
      <c r="K138" s="15">
        <v>2</v>
      </c>
      <c r="L138" s="27">
        <f t="shared" si="9"/>
        <v>118</v>
      </c>
      <c r="M138" s="28" t="s">
        <v>22</v>
      </c>
    </row>
    <row r="139" s="1" customFormat="1" ht="11.25" spans="1:13">
      <c r="A139" s="9">
        <v>45569</v>
      </c>
      <c r="B139" s="16" t="s">
        <v>19</v>
      </c>
      <c r="C139" s="9">
        <v>45569</v>
      </c>
      <c r="D139" s="11" t="s">
        <v>24</v>
      </c>
      <c r="E139" s="12">
        <v>0.3</v>
      </c>
      <c r="F139" s="13" t="s">
        <v>23</v>
      </c>
      <c r="G139" s="14">
        <v>1.313</v>
      </c>
      <c r="H139" s="15">
        <v>1.3165</v>
      </c>
      <c r="I139" s="15">
        <f t="shared" si="7"/>
        <v>0.00350000000000006</v>
      </c>
      <c r="J139" s="15">
        <f t="shared" si="8"/>
        <v>105.000000000002</v>
      </c>
      <c r="K139" s="15">
        <v>2</v>
      </c>
      <c r="L139" s="27">
        <f t="shared" si="9"/>
        <v>103.000000000002</v>
      </c>
      <c r="M139" s="28" t="s">
        <v>22</v>
      </c>
    </row>
    <row r="140" s="1" customFormat="1" ht="11.25" spans="1:13">
      <c r="A140" s="9">
        <v>45589</v>
      </c>
      <c r="B140" s="16" t="s">
        <v>19</v>
      </c>
      <c r="C140" s="9">
        <v>45589</v>
      </c>
      <c r="D140" s="11" t="s">
        <v>26</v>
      </c>
      <c r="E140" s="12">
        <v>0.3</v>
      </c>
      <c r="F140" s="13" t="s">
        <v>23</v>
      </c>
      <c r="G140" s="14">
        <v>1.079</v>
      </c>
      <c r="H140" s="15">
        <v>1.082</v>
      </c>
      <c r="I140" s="15">
        <f t="shared" si="7"/>
        <v>0.00300000000000011</v>
      </c>
      <c r="J140" s="15">
        <f t="shared" si="8"/>
        <v>90.0000000000034</v>
      </c>
      <c r="K140" s="15">
        <v>2</v>
      </c>
      <c r="L140" s="27">
        <f t="shared" si="9"/>
        <v>88.0000000000034</v>
      </c>
      <c r="M140" s="28" t="s">
        <v>22</v>
      </c>
    </row>
    <row r="141" s="1" customFormat="1" ht="11.25" spans="1:13">
      <c r="A141" s="9">
        <v>45586</v>
      </c>
      <c r="B141" s="16" t="s">
        <v>19</v>
      </c>
      <c r="C141" s="9">
        <v>45586</v>
      </c>
      <c r="D141" s="11" t="s">
        <v>26</v>
      </c>
      <c r="E141" s="12">
        <v>0.3</v>
      </c>
      <c r="F141" s="13" t="s">
        <v>23</v>
      </c>
      <c r="G141" s="14">
        <v>1.085</v>
      </c>
      <c r="H141" s="15">
        <v>1.0825</v>
      </c>
      <c r="I141" s="15">
        <f t="shared" si="7"/>
        <v>-0.00249999999999995</v>
      </c>
      <c r="J141" s="15">
        <f t="shared" si="8"/>
        <v>-74.9999999999984</v>
      </c>
      <c r="K141" s="15">
        <v>2</v>
      </c>
      <c r="L141" s="27">
        <f t="shared" si="9"/>
        <v>-76.9999999999984</v>
      </c>
      <c r="M141" s="28" t="s">
        <v>25</v>
      </c>
    </row>
    <row r="142" s="1" customFormat="1" ht="11.25" spans="1:13">
      <c r="A142" s="9">
        <v>45580</v>
      </c>
      <c r="B142" s="16" t="s">
        <v>19</v>
      </c>
      <c r="C142" s="9">
        <v>45580</v>
      </c>
      <c r="D142" s="11" t="s">
        <v>26</v>
      </c>
      <c r="E142" s="12">
        <v>0.3</v>
      </c>
      <c r="F142" s="13" t="s">
        <v>23</v>
      </c>
      <c r="G142" s="14">
        <v>1.0885</v>
      </c>
      <c r="H142" s="15">
        <v>1.086</v>
      </c>
      <c r="I142" s="15">
        <f t="shared" si="7"/>
        <v>-0.00249999999999995</v>
      </c>
      <c r="J142" s="15">
        <f t="shared" si="8"/>
        <v>-74.9999999999984</v>
      </c>
      <c r="K142" s="15">
        <v>2</v>
      </c>
      <c r="L142" s="27">
        <f t="shared" si="9"/>
        <v>-76.9999999999984</v>
      </c>
      <c r="M142" s="28" t="s">
        <v>25</v>
      </c>
    </row>
    <row r="143" s="1" customFormat="1" ht="11.25" spans="1:13">
      <c r="A143" s="9">
        <v>45574</v>
      </c>
      <c r="B143" s="16" t="s">
        <v>19</v>
      </c>
      <c r="C143" s="9">
        <v>45574</v>
      </c>
      <c r="D143" s="11" t="s">
        <v>26</v>
      </c>
      <c r="E143" s="12">
        <v>0.3</v>
      </c>
      <c r="F143" s="13" t="s">
        <v>23</v>
      </c>
      <c r="G143" s="14">
        <v>1.0965</v>
      </c>
      <c r="H143" s="15">
        <v>1.0935</v>
      </c>
      <c r="I143" s="15">
        <f t="shared" si="7"/>
        <v>-0.00300000000000011</v>
      </c>
      <c r="J143" s="15">
        <f t="shared" si="8"/>
        <v>-90.0000000000034</v>
      </c>
      <c r="K143" s="15">
        <v>2</v>
      </c>
      <c r="L143" s="27">
        <f t="shared" si="9"/>
        <v>-92.0000000000034</v>
      </c>
      <c r="M143" s="28" t="s">
        <v>25</v>
      </c>
    </row>
    <row r="144" s="1" customFormat="1" ht="11.25" spans="1:13">
      <c r="A144" s="9">
        <v>45572</v>
      </c>
      <c r="B144" s="16" t="s">
        <v>19</v>
      </c>
      <c r="C144" s="9">
        <v>45572</v>
      </c>
      <c r="D144" s="11" t="s">
        <v>26</v>
      </c>
      <c r="E144" s="12">
        <v>0.3</v>
      </c>
      <c r="F144" s="13" t="s">
        <v>23</v>
      </c>
      <c r="G144" s="14">
        <v>1.0968</v>
      </c>
      <c r="H144" s="15">
        <v>1.0942</v>
      </c>
      <c r="I144" s="15">
        <f t="shared" si="7"/>
        <v>-0.00259999999999994</v>
      </c>
      <c r="J144" s="15">
        <f t="shared" si="8"/>
        <v>-77.9999999999981</v>
      </c>
      <c r="K144" s="15">
        <v>2</v>
      </c>
      <c r="L144" s="27">
        <f t="shared" si="9"/>
        <v>-79.9999999999981</v>
      </c>
      <c r="M144" s="28" t="s">
        <v>25</v>
      </c>
    </row>
    <row r="145" s="1" customFormat="1" ht="11.25" spans="1:13">
      <c r="A145" s="9">
        <v>45566</v>
      </c>
      <c r="B145" s="16" t="s">
        <v>19</v>
      </c>
      <c r="C145" s="9">
        <v>45566</v>
      </c>
      <c r="D145" s="11" t="s">
        <v>26</v>
      </c>
      <c r="E145" s="12">
        <v>0.3</v>
      </c>
      <c r="F145" s="13" t="s">
        <v>23</v>
      </c>
      <c r="G145" s="14">
        <v>1.114</v>
      </c>
      <c r="H145" s="15">
        <v>1.111</v>
      </c>
      <c r="I145" s="15">
        <f t="shared" si="7"/>
        <v>-0.00300000000000011</v>
      </c>
      <c r="J145" s="15">
        <f t="shared" si="8"/>
        <v>-90.0000000000034</v>
      </c>
      <c r="K145" s="15">
        <v>2</v>
      </c>
      <c r="L145" s="27">
        <f t="shared" si="9"/>
        <v>-92.0000000000034</v>
      </c>
      <c r="M145" s="28" t="s">
        <v>25</v>
      </c>
    </row>
    <row r="146" s="1" customFormat="1" ht="11.25" spans="1:13">
      <c r="A146" s="9">
        <v>45562</v>
      </c>
      <c r="B146" s="16" t="s">
        <v>19</v>
      </c>
      <c r="C146" s="9">
        <v>45562</v>
      </c>
      <c r="D146" s="11" t="s">
        <v>24</v>
      </c>
      <c r="E146" s="12">
        <v>0.1</v>
      </c>
      <c r="F146" s="13" t="s">
        <v>23</v>
      </c>
      <c r="G146" s="14">
        <v>1.337</v>
      </c>
      <c r="H146" s="15">
        <v>1.3415</v>
      </c>
      <c r="I146" s="15">
        <f t="shared" si="7"/>
        <v>0.00449999999999995</v>
      </c>
      <c r="J146" s="15">
        <f t="shared" si="8"/>
        <v>44.9999999999995</v>
      </c>
      <c r="K146" s="15">
        <v>2</v>
      </c>
      <c r="L146" s="27">
        <f t="shared" si="9"/>
        <v>42.9999999999995</v>
      </c>
      <c r="M146" s="28" t="s">
        <v>22</v>
      </c>
    </row>
    <row r="147" s="1" customFormat="1" ht="11.25" spans="1:13">
      <c r="A147" s="9">
        <v>45562</v>
      </c>
      <c r="B147" s="16" t="s">
        <v>19</v>
      </c>
      <c r="C147" s="9">
        <v>45562</v>
      </c>
      <c r="D147" s="11" t="s">
        <v>26</v>
      </c>
      <c r="E147" s="12">
        <v>0.1</v>
      </c>
      <c r="F147" s="13" t="s">
        <v>23</v>
      </c>
      <c r="G147" s="14">
        <v>1.115</v>
      </c>
      <c r="H147" s="15">
        <v>1.1125</v>
      </c>
      <c r="I147" s="15">
        <f t="shared" si="7"/>
        <v>-0.00249999999999995</v>
      </c>
      <c r="J147" s="15">
        <f t="shared" si="8"/>
        <v>-24.9999999999995</v>
      </c>
      <c r="K147" s="15">
        <v>2</v>
      </c>
      <c r="L147" s="27">
        <f t="shared" si="9"/>
        <v>-26.9999999999995</v>
      </c>
      <c r="M147" s="28" t="s">
        <v>25</v>
      </c>
    </row>
    <row r="148" s="1" customFormat="1" ht="11.25" spans="1:13">
      <c r="A148" s="9">
        <v>45561</v>
      </c>
      <c r="B148" s="16" t="s">
        <v>19</v>
      </c>
      <c r="C148" s="9">
        <v>45561</v>
      </c>
      <c r="D148" s="11" t="s">
        <v>26</v>
      </c>
      <c r="E148" s="12">
        <v>0.2</v>
      </c>
      <c r="F148" s="13" t="s">
        <v>23</v>
      </c>
      <c r="G148" s="14">
        <v>1.114</v>
      </c>
      <c r="H148" s="15">
        <v>1.118</v>
      </c>
      <c r="I148" s="15">
        <f t="shared" si="7"/>
        <v>0.004</v>
      </c>
      <c r="J148" s="15">
        <f t="shared" si="8"/>
        <v>80.0000000000001</v>
      </c>
      <c r="K148" s="15">
        <v>2</v>
      </c>
      <c r="L148" s="27">
        <f t="shared" si="9"/>
        <v>78.0000000000001</v>
      </c>
      <c r="M148" s="28" t="s">
        <v>22</v>
      </c>
    </row>
    <row r="149" s="1" customFormat="1" ht="11.25" spans="1:13">
      <c r="A149" s="9">
        <v>45560</v>
      </c>
      <c r="B149" s="16" t="s">
        <v>19</v>
      </c>
      <c r="C149" s="9">
        <v>45560</v>
      </c>
      <c r="D149" s="11" t="s">
        <v>26</v>
      </c>
      <c r="E149" s="12">
        <v>0.2</v>
      </c>
      <c r="F149" s="13" t="s">
        <v>21</v>
      </c>
      <c r="G149" s="14">
        <v>1.1195</v>
      </c>
      <c r="H149" s="15">
        <v>1.1165</v>
      </c>
      <c r="I149" s="15">
        <f t="shared" si="7"/>
        <v>0.00299999999999989</v>
      </c>
      <c r="J149" s="15">
        <f t="shared" si="8"/>
        <v>59.9999999999978</v>
      </c>
      <c r="K149" s="15">
        <v>2</v>
      </c>
      <c r="L149" s="27">
        <f t="shared" si="9"/>
        <v>57.9999999999978</v>
      </c>
      <c r="M149" s="28" t="s">
        <v>22</v>
      </c>
    </row>
    <row r="150" s="1" customFormat="1" ht="11.25" spans="1:13">
      <c r="A150" s="9">
        <v>45552</v>
      </c>
      <c r="B150" s="16" t="s">
        <v>19</v>
      </c>
      <c r="C150" s="9">
        <v>45552</v>
      </c>
      <c r="D150" s="11" t="s">
        <v>24</v>
      </c>
      <c r="E150" s="12">
        <v>0.3</v>
      </c>
      <c r="F150" s="13" t="s">
        <v>21</v>
      </c>
      <c r="G150" s="14">
        <v>1.3208</v>
      </c>
      <c r="H150" s="15">
        <v>1.316</v>
      </c>
      <c r="I150" s="15">
        <f t="shared" si="7"/>
        <v>0.00479999999999992</v>
      </c>
      <c r="J150" s="15">
        <f t="shared" si="8"/>
        <v>143.999999999997</v>
      </c>
      <c r="K150" s="15">
        <v>2</v>
      </c>
      <c r="L150" s="27">
        <f t="shared" si="9"/>
        <v>141.999999999997</v>
      </c>
      <c r="M150" s="28" t="s">
        <v>22</v>
      </c>
    </row>
    <row r="151" s="1" customFormat="1" ht="11.25" spans="1:13">
      <c r="A151" s="9">
        <v>45555</v>
      </c>
      <c r="B151" s="16" t="s">
        <v>19</v>
      </c>
      <c r="C151" s="9">
        <v>45555</v>
      </c>
      <c r="D151" s="11" t="s">
        <v>24</v>
      </c>
      <c r="E151" s="12">
        <v>0.2</v>
      </c>
      <c r="F151" s="13" t="s">
        <v>21</v>
      </c>
      <c r="G151" s="14">
        <v>1.329</v>
      </c>
      <c r="H151" s="15">
        <v>1.3325</v>
      </c>
      <c r="I151" s="15">
        <f t="shared" si="7"/>
        <v>-0.00350000000000006</v>
      </c>
      <c r="J151" s="15">
        <f t="shared" si="8"/>
        <v>-70.0000000000012</v>
      </c>
      <c r="K151" s="15">
        <v>2</v>
      </c>
      <c r="L151" s="27">
        <f t="shared" si="9"/>
        <v>-72.0000000000012</v>
      </c>
      <c r="M151" s="28" t="s">
        <v>25</v>
      </c>
    </row>
    <row r="152" s="1" customFormat="1" ht="11.25" spans="1:13">
      <c r="A152" s="9">
        <v>45552</v>
      </c>
      <c r="B152" s="16" t="s">
        <v>19</v>
      </c>
      <c r="C152" s="9">
        <v>45552</v>
      </c>
      <c r="D152" s="11" t="s">
        <v>26</v>
      </c>
      <c r="E152" s="12">
        <v>0.1</v>
      </c>
      <c r="F152" s="13" t="s">
        <v>21</v>
      </c>
      <c r="G152" s="14">
        <v>1.1135</v>
      </c>
      <c r="H152" s="15">
        <v>1.111</v>
      </c>
      <c r="I152" s="15">
        <f t="shared" si="7"/>
        <v>0.00249999999999995</v>
      </c>
      <c r="J152" s="15">
        <f t="shared" si="8"/>
        <v>24.9999999999995</v>
      </c>
      <c r="K152" s="15">
        <v>2</v>
      </c>
      <c r="L152" s="27">
        <f t="shared" si="9"/>
        <v>22.9999999999995</v>
      </c>
      <c r="M152" s="28" t="s">
        <v>22</v>
      </c>
    </row>
    <row r="153" s="1" customFormat="1" ht="11.25" spans="1:13">
      <c r="A153" s="9">
        <v>45553</v>
      </c>
      <c r="B153" s="16" t="s">
        <v>19</v>
      </c>
      <c r="C153" s="9">
        <v>45553</v>
      </c>
      <c r="D153" s="11" t="s">
        <v>26</v>
      </c>
      <c r="E153" s="12">
        <v>0.2</v>
      </c>
      <c r="F153" s="13" t="s">
        <v>23</v>
      </c>
      <c r="G153" s="14">
        <v>1.1115</v>
      </c>
      <c r="H153" s="15">
        <v>1.1155</v>
      </c>
      <c r="I153" s="15">
        <f t="shared" si="7"/>
        <v>0.004</v>
      </c>
      <c r="J153" s="15">
        <f t="shared" si="8"/>
        <v>80.0000000000001</v>
      </c>
      <c r="K153" s="15">
        <v>2</v>
      </c>
      <c r="L153" s="27">
        <f t="shared" si="9"/>
        <v>78.0000000000001</v>
      </c>
      <c r="M153" s="28" t="s">
        <v>22</v>
      </c>
    </row>
    <row r="154" s="1" customFormat="1" ht="11.25" spans="1:13">
      <c r="A154" s="9">
        <v>45555</v>
      </c>
      <c r="B154" s="16" t="s">
        <v>19</v>
      </c>
      <c r="C154" s="9">
        <v>45555</v>
      </c>
      <c r="D154" s="11" t="s">
        <v>26</v>
      </c>
      <c r="E154" s="12">
        <v>0.1</v>
      </c>
      <c r="F154" s="13" t="s">
        <v>21</v>
      </c>
      <c r="G154" s="14">
        <v>1.1165</v>
      </c>
      <c r="H154" s="15">
        <v>1.1135</v>
      </c>
      <c r="I154" s="15">
        <f t="shared" si="7"/>
        <v>0.00300000000000011</v>
      </c>
      <c r="J154" s="15">
        <f t="shared" si="8"/>
        <v>30.0000000000011</v>
      </c>
      <c r="K154" s="15">
        <v>2</v>
      </c>
      <c r="L154" s="27">
        <f t="shared" si="9"/>
        <v>28.0000000000011</v>
      </c>
      <c r="M154" s="28" t="s">
        <v>22</v>
      </c>
    </row>
    <row r="155" s="1" customFormat="1" ht="11.25" spans="1:13">
      <c r="A155" s="9">
        <v>45559</v>
      </c>
      <c r="B155" s="16" t="s">
        <v>19</v>
      </c>
      <c r="C155" s="9">
        <v>45559</v>
      </c>
      <c r="D155" s="11" t="s">
        <v>26</v>
      </c>
      <c r="E155" s="12">
        <v>0.3</v>
      </c>
      <c r="F155" s="13" t="s">
        <v>23</v>
      </c>
      <c r="G155" s="14">
        <v>1.111</v>
      </c>
      <c r="H155" s="15">
        <v>1.114</v>
      </c>
      <c r="I155" s="15">
        <f t="shared" si="7"/>
        <v>0.00300000000000011</v>
      </c>
      <c r="J155" s="15">
        <f t="shared" si="8"/>
        <v>90.0000000000034</v>
      </c>
      <c r="K155" s="15">
        <v>2</v>
      </c>
      <c r="L155" s="27">
        <f t="shared" si="9"/>
        <v>88.0000000000034</v>
      </c>
      <c r="M155" s="28" t="s">
        <v>22</v>
      </c>
    </row>
    <row r="156" s="1" customFormat="1" ht="11.25" spans="1:13">
      <c r="A156" s="9">
        <v>45547</v>
      </c>
      <c r="B156" s="16" t="s">
        <v>19</v>
      </c>
      <c r="C156" s="9">
        <v>45547</v>
      </c>
      <c r="D156" s="11" t="s">
        <v>24</v>
      </c>
      <c r="E156" s="12">
        <v>0.5</v>
      </c>
      <c r="F156" s="13" t="s">
        <v>23</v>
      </c>
      <c r="G156" s="14">
        <v>1.3045</v>
      </c>
      <c r="H156" s="15">
        <v>1.309</v>
      </c>
      <c r="I156" s="15">
        <f t="shared" si="7"/>
        <v>0.00449999999999995</v>
      </c>
      <c r="J156" s="15">
        <f t="shared" si="8"/>
        <v>224.999999999997</v>
      </c>
      <c r="K156" s="15">
        <v>2</v>
      </c>
      <c r="L156" s="27">
        <f t="shared" si="9"/>
        <v>222.999999999997</v>
      </c>
      <c r="M156" s="28" t="s">
        <v>22</v>
      </c>
    </row>
    <row r="157" s="1" customFormat="1" ht="11.25" spans="1:13">
      <c r="A157" s="9">
        <v>45548</v>
      </c>
      <c r="B157" s="16" t="s">
        <v>19</v>
      </c>
      <c r="C157" s="9">
        <v>45548</v>
      </c>
      <c r="D157" s="11" t="s">
        <v>20</v>
      </c>
      <c r="E157" s="12">
        <v>0.2</v>
      </c>
      <c r="F157" s="13" t="s">
        <v>23</v>
      </c>
      <c r="G157" s="14">
        <v>141.15</v>
      </c>
      <c r="H157" s="15">
        <v>140.85</v>
      </c>
      <c r="I157" s="15">
        <f t="shared" si="7"/>
        <v>-0.300000000000011</v>
      </c>
      <c r="J157" s="15">
        <f t="shared" si="8"/>
        <v>-60.0000000000023</v>
      </c>
      <c r="K157" s="15">
        <v>2</v>
      </c>
      <c r="L157" s="27">
        <f t="shared" si="9"/>
        <v>-62.0000000000023</v>
      </c>
      <c r="M157" s="28" t="s">
        <v>25</v>
      </c>
    </row>
    <row r="158" s="1" customFormat="1" ht="11.25" spans="1:13">
      <c r="A158" s="9">
        <v>45548</v>
      </c>
      <c r="B158" s="16" t="s">
        <v>19</v>
      </c>
      <c r="C158" s="9">
        <v>45548</v>
      </c>
      <c r="D158" s="11" t="s">
        <v>24</v>
      </c>
      <c r="E158" s="12">
        <v>0.3</v>
      </c>
      <c r="F158" s="13" t="s">
        <v>21</v>
      </c>
      <c r="G158" s="14">
        <v>1.3145</v>
      </c>
      <c r="H158" s="15">
        <v>1.3125</v>
      </c>
      <c r="I158" s="15">
        <f t="shared" si="7"/>
        <v>0.002</v>
      </c>
      <c r="J158" s="15">
        <f t="shared" si="8"/>
        <v>60</v>
      </c>
      <c r="K158" s="15">
        <v>2</v>
      </c>
      <c r="L158" s="27">
        <f t="shared" si="9"/>
        <v>58</v>
      </c>
      <c r="M158" s="28" t="s">
        <v>22</v>
      </c>
    </row>
    <row r="159" s="1" customFormat="1" ht="11.25" spans="1:13">
      <c r="A159" s="9">
        <v>45547</v>
      </c>
      <c r="B159" s="16" t="s">
        <v>19</v>
      </c>
      <c r="C159" s="9">
        <v>45547</v>
      </c>
      <c r="D159" s="11" t="s">
        <v>24</v>
      </c>
      <c r="E159" s="12">
        <v>0.3</v>
      </c>
      <c r="F159" s="13" t="s">
        <v>23</v>
      </c>
      <c r="G159" s="14">
        <v>1.3045</v>
      </c>
      <c r="H159" s="15">
        <v>1.309</v>
      </c>
      <c r="I159" s="15">
        <f t="shared" si="7"/>
        <v>0.00449999999999995</v>
      </c>
      <c r="J159" s="15">
        <f t="shared" si="8"/>
        <v>134.999999999998</v>
      </c>
      <c r="K159" s="15">
        <v>2</v>
      </c>
      <c r="L159" s="27">
        <f t="shared" si="9"/>
        <v>132.999999999998</v>
      </c>
      <c r="M159" s="28" t="s">
        <v>22</v>
      </c>
    </row>
    <row r="160" s="1" customFormat="1" ht="11.25" spans="1:13">
      <c r="A160" s="9">
        <v>45544</v>
      </c>
      <c r="B160" s="16" t="s">
        <v>19</v>
      </c>
      <c r="C160" s="9">
        <v>45544</v>
      </c>
      <c r="D160" s="11" t="s">
        <v>24</v>
      </c>
      <c r="E160" s="12">
        <v>0.2</v>
      </c>
      <c r="F160" s="13" t="s">
        <v>23</v>
      </c>
      <c r="G160" s="14">
        <v>1.309</v>
      </c>
      <c r="H160" s="15">
        <v>1.3135</v>
      </c>
      <c r="I160" s="15">
        <f t="shared" si="7"/>
        <v>0.00449999999999995</v>
      </c>
      <c r="J160" s="15">
        <f t="shared" si="8"/>
        <v>89.999999999999</v>
      </c>
      <c r="K160" s="15">
        <v>2</v>
      </c>
      <c r="L160" s="27">
        <f t="shared" si="9"/>
        <v>87.999999999999</v>
      </c>
      <c r="M160" s="28" t="s">
        <v>22</v>
      </c>
    </row>
    <row r="161" s="1" customFormat="1" ht="11.25" spans="1:13">
      <c r="A161" s="9">
        <v>45544</v>
      </c>
      <c r="B161" s="16" t="s">
        <v>19</v>
      </c>
      <c r="C161" s="9">
        <v>45544</v>
      </c>
      <c r="D161" s="11" t="s">
        <v>28</v>
      </c>
      <c r="E161" s="12">
        <v>0.3</v>
      </c>
      <c r="F161" s="13" t="s">
        <v>23</v>
      </c>
      <c r="G161" s="14">
        <v>1.3565</v>
      </c>
      <c r="H161" s="15">
        <v>1.361</v>
      </c>
      <c r="I161" s="15">
        <f t="shared" si="7"/>
        <v>0.00449999999999995</v>
      </c>
      <c r="J161" s="15">
        <f t="shared" si="8"/>
        <v>134.999999999998</v>
      </c>
      <c r="K161" s="15">
        <v>2</v>
      </c>
      <c r="L161" s="27">
        <f t="shared" si="9"/>
        <v>132.999999999998</v>
      </c>
      <c r="M161" s="28" t="s">
        <v>22</v>
      </c>
    </row>
    <row r="162" s="1" customFormat="1" ht="11.25" spans="1:13">
      <c r="A162" s="9">
        <v>45541</v>
      </c>
      <c r="B162" s="16" t="s">
        <v>19</v>
      </c>
      <c r="C162" s="9">
        <v>45541</v>
      </c>
      <c r="D162" s="11" t="s">
        <v>26</v>
      </c>
      <c r="E162" s="12">
        <v>0.3</v>
      </c>
      <c r="F162" s="13" t="s">
        <v>21</v>
      </c>
      <c r="G162" s="14">
        <v>1.1115</v>
      </c>
      <c r="H162" s="15">
        <v>1.115</v>
      </c>
      <c r="I162" s="15">
        <f t="shared" si="7"/>
        <v>-0.00350000000000006</v>
      </c>
      <c r="J162" s="15">
        <f t="shared" si="8"/>
        <v>-105.000000000002</v>
      </c>
      <c r="K162" s="15">
        <v>2</v>
      </c>
      <c r="L162" s="27">
        <f t="shared" si="9"/>
        <v>-107.000000000002</v>
      </c>
      <c r="M162" s="28" t="s">
        <v>25</v>
      </c>
    </row>
    <row r="163" s="1" customFormat="1" ht="11.25" spans="1:13">
      <c r="A163" s="9">
        <v>45541</v>
      </c>
      <c r="B163" s="16" t="s">
        <v>19</v>
      </c>
      <c r="C163" s="9">
        <v>45541</v>
      </c>
      <c r="D163" s="11" t="s">
        <v>24</v>
      </c>
      <c r="E163" s="12">
        <v>0.3</v>
      </c>
      <c r="F163" s="13" t="s">
        <v>21</v>
      </c>
      <c r="G163" s="14">
        <v>1.3175</v>
      </c>
      <c r="H163" s="15">
        <v>1.316</v>
      </c>
      <c r="I163" s="15">
        <f t="shared" si="7"/>
        <v>0.00149999999999983</v>
      </c>
      <c r="J163" s="15">
        <f t="shared" si="8"/>
        <v>44.999999999995</v>
      </c>
      <c r="K163" s="15">
        <v>2</v>
      </c>
      <c r="L163" s="27">
        <f t="shared" si="9"/>
        <v>42.999999999995</v>
      </c>
      <c r="M163" s="28" t="s">
        <v>22</v>
      </c>
    </row>
    <row r="164" s="1" customFormat="1" ht="11.25" spans="1:13">
      <c r="A164" s="9">
        <v>45540</v>
      </c>
      <c r="B164" s="16" t="s">
        <v>19</v>
      </c>
      <c r="C164" s="9">
        <v>45540</v>
      </c>
      <c r="D164" s="11" t="s">
        <v>26</v>
      </c>
      <c r="E164" s="12">
        <v>0.3</v>
      </c>
      <c r="F164" s="13" t="s">
        <v>23</v>
      </c>
      <c r="G164" s="14">
        <v>1.1075</v>
      </c>
      <c r="H164" s="15">
        <v>1.11</v>
      </c>
      <c r="I164" s="15">
        <f t="shared" si="7"/>
        <v>0.00250000000000017</v>
      </c>
      <c r="J164" s="15">
        <f t="shared" si="8"/>
        <v>75.0000000000051</v>
      </c>
      <c r="K164" s="15">
        <v>2</v>
      </c>
      <c r="L164" s="27">
        <f t="shared" si="9"/>
        <v>73.0000000000051</v>
      </c>
      <c r="M164" s="28" t="s">
        <v>22</v>
      </c>
    </row>
    <row r="165" s="1" customFormat="1" ht="11.25" spans="1:13">
      <c r="A165" s="9">
        <v>45540</v>
      </c>
      <c r="B165" s="16" t="s">
        <v>19</v>
      </c>
      <c r="C165" s="9">
        <v>45540</v>
      </c>
      <c r="D165" s="11" t="s">
        <v>24</v>
      </c>
      <c r="E165" s="12">
        <v>0.3</v>
      </c>
      <c r="F165" s="13" t="s">
        <v>23</v>
      </c>
      <c r="G165" s="14">
        <v>1.315</v>
      </c>
      <c r="H165" s="15">
        <v>1.317</v>
      </c>
      <c r="I165" s="15">
        <f t="shared" si="7"/>
        <v>0.002</v>
      </c>
      <c r="J165" s="15">
        <f t="shared" si="8"/>
        <v>60</v>
      </c>
      <c r="K165" s="15">
        <v>2</v>
      </c>
      <c r="L165" s="27">
        <f t="shared" si="9"/>
        <v>58</v>
      </c>
      <c r="M165" s="28" t="s">
        <v>22</v>
      </c>
    </row>
    <row r="166" s="1" customFormat="1" ht="11.25" spans="1:13">
      <c r="A166" s="9">
        <v>45539</v>
      </c>
      <c r="B166" s="16" t="s">
        <v>19</v>
      </c>
      <c r="C166" s="9">
        <v>45539</v>
      </c>
      <c r="D166" s="11" t="s">
        <v>20</v>
      </c>
      <c r="E166" s="12">
        <v>0.3</v>
      </c>
      <c r="F166" s="13" t="s">
        <v>23</v>
      </c>
      <c r="G166" s="14">
        <v>145.15</v>
      </c>
      <c r="H166" s="15">
        <v>144.9</v>
      </c>
      <c r="I166" s="15">
        <f t="shared" si="7"/>
        <v>-0.25</v>
      </c>
      <c r="J166" s="15">
        <f t="shared" si="8"/>
        <v>-75</v>
      </c>
      <c r="K166" s="15">
        <v>2</v>
      </c>
      <c r="L166" s="27">
        <f t="shared" si="9"/>
        <v>-77</v>
      </c>
      <c r="M166" s="28" t="s">
        <v>25</v>
      </c>
    </row>
    <row r="167" s="1" customFormat="1" ht="11.25" spans="1:13">
      <c r="A167" s="9">
        <v>45525</v>
      </c>
      <c r="B167" s="16" t="s">
        <v>19</v>
      </c>
      <c r="C167" s="9">
        <v>45525</v>
      </c>
      <c r="D167" s="11" t="s">
        <v>24</v>
      </c>
      <c r="E167" s="12">
        <v>0.2</v>
      </c>
      <c r="F167" s="13" t="s">
        <v>21</v>
      </c>
      <c r="G167" s="14">
        <v>1.3028</v>
      </c>
      <c r="H167" s="15">
        <v>1.3015</v>
      </c>
      <c r="I167" s="15">
        <f t="shared" si="7"/>
        <v>0.00129999999999986</v>
      </c>
      <c r="J167" s="15">
        <f t="shared" si="8"/>
        <v>25.9999999999971</v>
      </c>
      <c r="K167" s="15">
        <v>2</v>
      </c>
      <c r="L167" s="27">
        <f t="shared" si="9"/>
        <v>23.9999999999971</v>
      </c>
      <c r="M167" s="28" t="s">
        <v>22</v>
      </c>
    </row>
    <row r="168" s="1" customFormat="1" ht="11.25" spans="1:13">
      <c r="A168" s="9">
        <v>45534</v>
      </c>
      <c r="B168" s="16" t="s">
        <v>19</v>
      </c>
      <c r="C168" s="9">
        <v>45534</v>
      </c>
      <c r="D168" s="11" t="s">
        <v>26</v>
      </c>
      <c r="E168" s="12">
        <v>0.2</v>
      </c>
      <c r="F168" s="13" t="s">
        <v>23</v>
      </c>
      <c r="G168" s="14">
        <v>1.1075</v>
      </c>
      <c r="H168" s="15">
        <v>1.109</v>
      </c>
      <c r="I168" s="15">
        <f t="shared" si="7"/>
        <v>0.00150000000000006</v>
      </c>
      <c r="J168" s="15">
        <f t="shared" si="8"/>
        <v>30.0000000000011</v>
      </c>
      <c r="K168" s="15">
        <v>2</v>
      </c>
      <c r="L168" s="27">
        <f t="shared" si="9"/>
        <v>28.0000000000011</v>
      </c>
      <c r="M168" s="28" t="s">
        <v>22</v>
      </c>
    </row>
    <row r="169" s="1" customFormat="1" ht="11.25" spans="1:13">
      <c r="A169" s="9">
        <v>45533</v>
      </c>
      <c r="B169" s="16" t="s">
        <v>19</v>
      </c>
      <c r="C169" s="9">
        <v>45533</v>
      </c>
      <c r="D169" s="11" t="s">
        <v>20</v>
      </c>
      <c r="E169" s="12">
        <v>0.2</v>
      </c>
      <c r="F169" s="13" t="s">
        <v>21</v>
      </c>
      <c r="G169" s="14">
        <v>144.6</v>
      </c>
      <c r="H169" s="15">
        <v>144.5</v>
      </c>
      <c r="I169" s="15">
        <f t="shared" si="7"/>
        <v>0.0999999999999943</v>
      </c>
      <c r="J169" s="15">
        <f t="shared" si="8"/>
        <v>19.9999999999989</v>
      </c>
      <c r="K169" s="15">
        <v>2</v>
      </c>
      <c r="L169" s="27">
        <f t="shared" si="9"/>
        <v>17.9999999999989</v>
      </c>
      <c r="M169" s="28" t="s">
        <v>22</v>
      </c>
    </row>
    <row r="170" s="1" customFormat="1" ht="11.25" spans="1:13">
      <c r="A170" s="9">
        <v>45532</v>
      </c>
      <c r="B170" s="16" t="s">
        <v>19</v>
      </c>
      <c r="C170" s="9">
        <v>45532</v>
      </c>
      <c r="D170" s="11" t="s">
        <v>24</v>
      </c>
      <c r="E170" s="12">
        <v>0.2</v>
      </c>
      <c r="F170" s="13" t="s">
        <v>23</v>
      </c>
      <c r="G170" s="14">
        <v>1.3228</v>
      </c>
      <c r="H170" s="15">
        <v>1.3245</v>
      </c>
      <c r="I170" s="15">
        <f t="shared" si="7"/>
        <v>0.00170000000000003</v>
      </c>
      <c r="J170" s="15">
        <f t="shared" si="8"/>
        <v>34.0000000000007</v>
      </c>
      <c r="K170" s="15">
        <v>2</v>
      </c>
      <c r="L170" s="27">
        <f t="shared" si="9"/>
        <v>32.0000000000007</v>
      </c>
      <c r="M170" s="28" t="s">
        <v>22</v>
      </c>
    </row>
    <row r="171" s="1" customFormat="1" ht="11.25" spans="1:13">
      <c r="A171" s="9">
        <v>45532</v>
      </c>
      <c r="B171" s="16" t="s">
        <v>19</v>
      </c>
      <c r="C171" s="9">
        <v>45532</v>
      </c>
      <c r="D171" s="11" t="s">
        <v>26</v>
      </c>
      <c r="E171" s="12">
        <v>0.2</v>
      </c>
      <c r="F171" s="13" t="s">
        <v>23</v>
      </c>
      <c r="G171" s="14">
        <v>1.1148</v>
      </c>
      <c r="H171" s="15">
        <v>1.112</v>
      </c>
      <c r="I171" s="15">
        <f t="shared" si="7"/>
        <v>-0.00279999999999991</v>
      </c>
      <c r="J171" s="15">
        <f t="shared" si="8"/>
        <v>-55.9999999999983</v>
      </c>
      <c r="K171" s="15">
        <v>2</v>
      </c>
      <c r="L171" s="27">
        <f t="shared" si="9"/>
        <v>-57.9999999999983</v>
      </c>
      <c r="M171" s="28" t="s">
        <v>25</v>
      </c>
    </row>
    <row r="172" s="1" customFormat="1" ht="11.25" spans="1:13">
      <c r="A172" s="9">
        <v>45531</v>
      </c>
      <c r="B172" s="16" t="s">
        <v>19</v>
      </c>
      <c r="C172" s="9">
        <v>45531</v>
      </c>
      <c r="D172" s="11" t="s">
        <v>24</v>
      </c>
      <c r="E172" s="12">
        <v>0.2</v>
      </c>
      <c r="F172" s="13" t="s">
        <v>21</v>
      </c>
      <c r="G172" s="14">
        <v>1.3198</v>
      </c>
      <c r="H172" s="15">
        <v>1.323</v>
      </c>
      <c r="I172" s="15">
        <f t="shared" si="7"/>
        <v>-0.00319999999999987</v>
      </c>
      <c r="J172" s="15">
        <f t="shared" si="8"/>
        <v>-63.9999999999974</v>
      </c>
      <c r="K172" s="15">
        <v>2</v>
      </c>
      <c r="L172" s="27">
        <f t="shared" si="9"/>
        <v>-65.9999999999974</v>
      </c>
      <c r="M172" s="28" t="s">
        <v>25</v>
      </c>
    </row>
    <row r="173" s="1" customFormat="1" ht="11.25" spans="1:13">
      <c r="A173" s="9">
        <v>45531</v>
      </c>
      <c r="B173" s="16" t="s">
        <v>19</v>
      </c>
      <c r="C173" s="9">
        <v>45531</v>
      </c>
      <c r="D173" s="11" t="s">
        <v>20</v>
      </c>
      <c r="E173" s="12">
        <v>0.2</v>
      </c>
      <c r="F173" s="13" t="s">
        <v>21</v>
      </c>
      <c r="G173" s="14">
        <v>144.7</v>
      </c>
      <c r="H173" s="15">
        <v>144.3</v>
      </c>
      <c r="I173" s="15">
        <f t="shared" si="7"/>
        <v>0.399999999999977</v>
      </c>
      <c r="J173" s="15">
        <f t="shared" si="8"/>
        <v>79.9999999999955</v>
      </c>
      <c r="K173" s="15">
        <v>2</v>
      </c>
      <c r="L173" s="27">
        <f t="shared" si="9"/>
        <v>77.9999999999955</v>
      </c>
      <c r="M173" s="28" t="s">
        <v>22</v>
      </c>
    </row>
    <row r="174" s="1" customFormat="1" ht="11.25" spans="1:13">
      <c r="A174" s="9">
        <v>45530</v>
      </c>
      <c r="B174" s="16" t="s">
        <v>19</v>
      </c>
      <c r="C174" s="9">
        <v>45530</v>
      </c>
      <c r="D174" s="11" t="s">
        <v>20</v>
      </c>
      <c r="E174" s="12">
        <v>0.2</v>
      </c>
      <c r="F174" s="13" t="s">
        <v>23</v>
      </c>
      <c r="G174" s="14">
        <v>143.9</v>
      </c>
      <c r="H174" s="15">
        <v>144.3</v>
      </c>
      <c r="I174" s="15">
        <f t="shared" si="7"/>
        <v>0.400000000000006</v>
      </c>
      <c r="J174" s="15">
        <f t="shared" si="8"/>
        <v>80.0000000000011</v>
      </c>
      <c r="K174" s="15">
        <v>2</v>
      </c>
      <c r="L174" s="27">
        <f t="shared" si="9"/>
        <v>78.0000000000011</v>
      </c>
      <c r="M174" s="28" t="s">
        <v>22</v>
      </c>
    </row>
    <row r="175" s="1" customFormat="1" ht="11.25" spans="1:13">
      <c r="A175" s="9">
        <v>45530</v>
      </c>
      <c r="B175" s="16" t="s">
        <v>19</v>
      </c>
      <c r="C175" s="9">
        <v>45530</v>
      </c>
      <c r="D175" s="11" t="s">
        <v>26</v>
      </c>
      <c r="E175" s="12">
        <v>0.2</v>
      </c>
      <c r="F175" s="13" t="s">
        <v>21</v>
      </c>
      <c r="G175" s="14">
        <v>1.118</v>
      </c>
      <c r="H175" s="15">
        <v>1.1165</v>
      </c>
      <c r="I175" s="15">
        <f t="shared" si="7"/>
        <v>0.00150000000000006</v>
      </c>
      <c r="J175" s="15">
        <f t="shared" si="8"/>
        <v>30.0000000000011</v>
      </c>
      <c r="K175" s="15">
        <v>2</v>
      </c>
      <c r="L175" s="27">
        <f t="shared" si="9"/>
        <v>28.0000000000011</v>
      </c>
      <c r="M175" s="28" t="s">
        <v>22</v>
      </c>
    </row>
    <row r="176" s="1" customFormat="1" ht="11.25" spans="1:13">
      <c r="A176" s="9">
        <v>45527</v>
      </c>
      <c r="B176" s="16" t="s">
        <v>19</v>
      </c>
      <c r="C176" s="9">
        <v>45527</v>
      </c>
      <c r="D176" s="11" t="s">
        <v>26</v>
      </c>
      <c r="E176" s="12">
        <v>0.2</v>
      </c>
      <c r="F176" s="13" t="s">
        <v>23</v>
      </c>
      <c r="G176" s="14">
        <v>1.1118</v>
      </c>
      <c r="H176" s="15">
        <v>1.116</v>
      </c>
      <c r="I176" s="15">
        <f t="shared" si="7"/>
        <v>0.0042000000000002</v>
      </c>
      <c r="J176" s="15">
        <f t="shared" si="8"/>
        <v>84.0000000000041</v>
      </c>
      <c r="K176" s="15">
        <v>2</v>
      </c>
      <c r="L176" s="27">
        <f t="shared" si="9"/>
        <v>82.0000000000041</v>
      </c>
      <c r="M176" s="28" t="s">
        <v>22</v>
      </c>
    </row>
    <row r="177" s="1" customFormat="1" ht="11.25" spans="1:13">
      <c r="A177" s="9">
        <v>45527</v>
      </c>
      <c r="B177" s="16" t="s">
        <v>19</v>
      </c>
      <c r="C177" s="9">
        <v>45527</v>
      </c>
      <c r="D177" s="11" t="s">
        <v>20</v>
      </c>
      <c r="E177" s="12">
        <v>0.2</v>
      </c>
      <c r="F177" s="13" t="s">
        <v>23</v>
      </c>
      <c r="G177" s="14">
        <v>145.6</v>
      </c>
      <c r="H177" s="15">
        <v>145.8</v>
      </c>
      <c r="I177" s="15">
        <f t="shared" si="7"/>
        <v>0.200000000000017</v>
      </c>
      <c r="J177" s="15">
        <f t="shared" si="8"/>
        <v>40.0000000000034</v>
      </c>
      <c r="K177" s="15">
        <v>2</v>
      </c>
      <c r="L177" s="27">
        <f t="shared" si="9"/>
        <v>38.0000000000034</v>
      </c>
      <c r="M177" s="28" t="s">
        <v>22</v>
      </c>
    </row>
    <row r="178" s="1" customFormat="1" ht="11.25" spans="1:13">
      <c r="A178" s="9">
        <v>45525</v>
      </c>
      <c r="B178" s="16" t="s">
        <v>19</v>
      </c>
      <c r="C178" s="9">
        <v>45525</v>
      </c>
      <c r="D178" s="11" t="s">
        <v>20</v>
      </c>
      <c r="E178" s="12">
        <v>0.2</v>
      </c>
      <c r="F178" s="13" t="s">
        <v>21</v>
      </c>
      <c r="G178" s="14">
        <v>145.8</v>
      </c>
      <c r="H178" s="15">
        <v>146.1</v>
      </c>
      <c r="I178" s="15">
        <f t="shared" si="7"/>
        <v>-0.299999999999983</v>
      </c>
      <c r="J178" s="15">
        <f t="shared" si="8"/>
        <v>-59.9999999999966</v>
      </c>
      <c r="K178" s="15">
        <v>2</v>
      </c>
      <c r="L178" s="27">
        <f t="shared" si="9"/>
        <v>-61.9999999999966</v>
      </c>
      <c r="M178" s="28" t="s">
        <v>25</v>
      </c>
    </row>
    <row r="179" s="1" customFormat="1" ht="11.25" spans="1:13">
      <c r="A179" s="9">
        <v>45524</v>
      </c>
      <c r="B179" s="16" t="s">
        <v>19</v>
      </c>
      <c r="C179" s="9">
        <v>45524</v>
      </c>
      <c r="D179" s="11" t="s">
        <v>26</v>
      </c>
      <c r="E179" s="12">
        <v>0.2</v>
      </c>
      <c r="F179" s="13" t="s">
        <v>21</v>
      </c>
      <c r="G179" s="14">
        <v>1.1083</v>
      </c>
      <c r="H179" s="15">
        <v>1.1115</v>
      </c>
      <c r="I179" s="15">
        <f t="shared" si="7"/>
        <v>-0.00319999999999987</v>
      </c>
      <c r="J179" s="15">
        <f t="shared" si="8"/>
        <v>-63.9999999999974</v>
      </c>
      <c r="K179" s="15">
        <v>2</v>
      </c>
      <c r="L179" s="27">
        <f t="shared" si="9"/>
        <v>-65.9999999999974</v>
      </c>
      <c r="M179" s="28" t="s">
        <v>25</v>
      </c>
    </row>
    <row r="180" s="1" customFormat="1" ht="11.25" spans="1:13">
      <c r="A180" s="9">
        <v>45520</v>
      </c>
      <c r="B180" s="16" t="s">
        <v>19</v>
      </c>
      <c r="C180" s="9">
        <v>45520</v>
      </c>
      <c r="D180" s="11" t="s">
        <v>26</v>
      </c>
      <c r="E180" s="12">
        <v>0.2</v>
      </c>
      <c r="F180" s="13" t="s">
        <v>23</v>
      </c>
      <c r="G180" s="14">
        <v>1.0978</v>
      </c>
      <c r="H180" s="15">
        <v>1.0995</v>
      </c>
      <c r="I180" s="15">
        <f t="shared" si="7"/>
        <v>0.00169999999999981</v>
      </c>
      <c r="J180" s="15">
        <f t="shared" si="8"/>
        <v>33.9999999999963</v>
      </c>
      <c r="K180" s="15">
        <v>2</v>
      </c>
      <c r="L180" s="27">
        <f t="shared" si="9"/>
        <v>31.9999999999963</v>
      </c>
      <c r="M180" s="28" t="s">
        <v>22</v>
      </c>
    </row>
    <row r="181" s="1" customFormat="1" ht="11.25" spans="1:13">
      <c r="A181" s="9">
        <v>45518</v>
      </c>
      <c r="B181" s="16" t="s">
        <v>19</v>
      </c>
      <c r="C181" s="9">
        <v>45518</v>
      </c>
      <c r="D181" s="11" t="s">
        <v>26</v>
      </c>
      <c r="E181" s="12">
        <v>0.2</v>
      </c>
      <c r="F181" s="13" t="s">
        <v>21</v>
      </c>
      <c r="G181" s="14">
        <v>1.099</v>
      </c>
      <c r="H181" s="15">
        <v>1.102</v>
      </c>
      <c r="I181" s="15">
        <f t="shared" si="7"/>
        <v>-0.00300000000000011</v>
      </c>
      <c r="J181" s="15">
        <f t="shared" si="8"/>
        <v>-60.0000000000023</v>
      </c>
      <c r="K181" s="15">
        <v>2</v>
      </c>
      <c r="L181" s="27">
        <f t="shared" si="9"/>
        <v>-62.0000000000023</v>
      </c>
      <c r="M181" s="28" t="s">
        <v>25</v>
      </c>
    </row>
    <row r="182" s="1" customFormat="1" ht="11.25" spans="1:13">
      <c r="A182" s="9">
        <v>45517</v>
      </c>
      <c r="B182" s="16" t="s">
        <v>19</v>
      </c>
      <c r="C182" s="9">
        <v>45517</v>
      </c>
      <c r="D182" s="11" t="s">
        <v>26</v>
      </c>
      <c r="E182" s="12">
        <v>0.2</v>
      </c>
      <c r="F182" s="13" t="s">
        <v>21</v>
      </c>
      <c r="G182" s="14">
        <v>1.0933</v>
      </c>
      <c r="H182" s="15">
        <v>1.092</v>
      </c>
      <c r="I182" s="15">
        <f t="shared" si="7"/>
        <v>0.00129999999999986</v>
      </c>
      <c r="J182" s="15">
        <f t="shared" si="8"/>
        <v>25.9999999999971</v>
      </c>
      <c r="K182" s="15">
        <v>2</v>
      </c>
      <c r="L182" s="27">
        <f t="shared" si="9"/>
        <v>23.9999999999971</v>
      </c>
      <c r="M182" s="28" t="s">
        <v>22</v>
      </c>
    </row>
    <row r="183" s="1" customFormat="1" ht="11.25" spans="1:13">
      <c r="A183" s="9">
        <v>45516</v>
      </c>
      <c r="B183" s="16" t="s">
        <v>19</v>
      </c>
      <c r="C183" s="9">
        <v>45516</v>
      </c>
      <c r="D183" s="11" t="s">
        <v>27</v>
      </c>
      <c r="E183" s="12">
        <v>0.2</v>
      </c>
      <c r="F183" s="13" t="s">
        <v>21</v>
      </c>
      <c r="G183" s="14">
        <v>0.601</v>
      </c>
      <c r="H183" s="15">
        <v>0.604</v>
      </c>
      <c r="I183" s="15">
        <f t="shared" si="7"/>
        <v>-0.003</v>
      </c>
      <c r="J183" s="15">
        <f t="shared" si="8"/>
        <v>-60.0000000000001</v>
      </c>
      <c r="K183" s="15">
        <v>2</v>
      </c>
      <c r="L183" s="27">
        <f t="shared" si="9"/>
        <v>-62.0000000000001</v>
      </c>
      <c r="M183" s="28" t="s">
        <v>25</v>
      </c>
    </row>
    <row r="184" s="1" customFormat="1" ht="11.25" spans="1:13">
      <c r="A184" s="9">
        <v>45516</v>
      </c>
      <c r="B184" s="16" t="s">
        <v>19</v>
      </c>
      <c r="C184" s="9">
        <v>45516</v>
      </c>
      <c r="D184" s="11" t="s">
        <v>24</v>
      </c>
      <c r="E184" s="12">
        <v>0.2</v>
      </c>
      <c r="F184" s="13" t="s">
        <v>23</v>
      </c>
      <c r="G184" s="14">
        <v>1.2758</v>
      </c>
      <c r="H184" s="15">
        <v>1.2775</v>
      </c>
      <c r="I184" s="15">
        <f t="shared" si="7"/>
        <v>0.00170000000000003</v>
      </c>
      <c r="J184" s="15">
        <f t="shared" si="8"/>
        <v>34.0000000000007</v>
      </c>
      <c r="K184" s="15">
        <v>2</v>
      </c>
      <c r="L184" s="27">
        <f t="shared" si="9"/>
        <v>32.0000000000007</v>
      </c>
      <c r="M184" s="28" t="s">
        <v>22</v>
      </c>
    </row>
    <row r="185" s="1" customFormat="1" ht="11.25" spans="1:13">
      <c r="A185" s="9">
        <v>45513</v>
      </c>
      <c r="B185" s="16" t="s">
        <v>19</v>
      </c>
      <c r="C185" s="9">
        <v>45513</v>
      </c>
      <c r="D185" s="11" t="s">
        <v>27</v>
      </c>
      <c r="E185" s="12">
        <v>0.2</v>
      </c>
      <c r="F185" s="13" t="s">
        <v>21</v>
      </c>
      <c r="G185" s="14">
        <v>0.603</v>
      </c>
      <c r="H185" s="15">
        <v>0.6015</v>
      </c>
      <c r="I185" s="15">
        <f t="shared" si="7"/>
        <v>0.00149999999999995</v>
      </c>
      <c r="J185" s="15">
        <f t="shared" si="8"/>
        <v>29.9999999999989</v>
      </c>
      <c r="K185" s="15">
        <v>2</v>
      </c>
      <c r="L185" s="27">
        <f t="shared" si="9"/>
        <v>27.9999999999989</v>
      </c>
      <c r="M185" s="28" t="s">
        <v>22</v>
      </c>
    </row>
    <row r="186" s="1" customFormat="1" ht="11.25" spans="1:13">
      <c r="A186" s="9">
        <v>45512</v>
      </c>
      <c r="B186" s="16" t="s">
        <v>19</v>
      </c>
      <c r="C186" s="9">
        <v>45512</v>
      </c>
      <c r="D186" s="11" t="s">
        <v>20</v>
      </c>
      <c r="E186" s="12">
        <v>0.2</v>
      </c>
      <c r="F186" s="13" t="s">
        <v>21</v>
      </c>
      <c r="G186" s="14">
        <v>146.3</v>
      </c>
      <c r="H186" s="15">
        <v>146.1</v>
      </c>
      <c r="I186" s="15">
        <f t="shared" si="7"/>
        <v>0.200000000000017</v>
      </c>
      <c r="J186" s="15">
        <f t="shared" si="8"/>
        <v>40.0000000000034</v>
      </c>
      <c r="K186" s="15">
        <v>2</v>
      </c>
      <c r="L186" s="27">
        <f t="shared" si="9"/>
        <v>38.0000000000034</v>
      </c>
      <c r="M186" s="28" t="s">
        <v>22</v>
      </c>
    </row>
    <row r="187" s="1" customFormat="1" ht="11.25" spans="1:13">
      <c r="A187" s="9">
        <v>45512</v>
      </c>
      <c r="B187" s="16" t="s">
        <v>19</v>
      </c>
      <c r="C187" s="9">
        <v>45512</v>
      </c>
      <c r="D187" s="11" t="s">
        <v>24</v>
      </c>
      <c r="E187" s="12">
        <v>0.2</v>
      </c>
      <c r="F187" s="13" t="s">
        <v>23</v>
      </c>
      <c r="G187" s="14">
        <v>1.269</v>
      </c>
      <c r="H187" s="15">
        <v>1.271</v>
      </c>
      <c r="I187" s="15">
        <f t="shared" si="7"/>
        <v>0.002</v>
      </c>
      <c r="J187" s="15">
        <f t="shared" si="8"/>
        <v>40</v>
      </c>
      <c r="K187" s="15">
        <v>2</v>
      </c>
      <c r="L187" s="27">
        <f t="shared" si="9"/>
        <v>38</v>
      </c>
      <c r="M187" s="28" t="s">
        <v>22</v>
      </c>
    </row>
    <row r="188" s="1" customFormat="1" ht="11.25" spans="1:13">
      <c r="A188" s="9">
        <v>45511</v>
      </c>
      <c r="B188" s="16" t="s">
        <v>19</v>
      </c>
      <c r="C188" s="9">
        <v>45511</v>
      </c>
      <c r="D188" s="11" t="s">
        <v>24</v>
      </c>
      <c r="E188" s="12">
        <v>0.2</v>
      </c>
      <c r="F188" s="13" t="s">
        <v>23</v>
      </c>
      <c r="G188" s="14">
        <v>1.2705</v>
      </c>
      <c r="H188" s="15">
        <v>1.272</v>
      </c>
      <c r="I188" s="15">
        <f t="shared" si="7"/>
        <v>0.00150000000000006</v>
      </c>
      <c r="J188" s="15">
        <f t="shared" si="8"/>
        <v>30.0000000000011</v>
      </c>
      <c r="K188" s="15">
        <v>2</v>
      </c>
      <c r="L188" s="27">
        <f t="shared" si="9"/>
        <v>28.0000000000011</v>
      </c>
      <c r="M188" s="28" t="s">
        <v>22</v>
      </c>
    </row>
    <row r="189" s="1" customFormat="1" ht="11.25" spans="1:13">
      <c r="A189" s="9">
        <v>45510</v>
      </c>
      <c r="B189" s="16" t="s">
        <v>19</v>
      </c>
      <c r="C189" s="9">
        <v>45510</v>
      </c>
      <c r="D189" s="11" t="s">
        <v>24</v>
      </c>
      <c r="E189" s="12">
        <v>0.2</v>
      </c>
      <c r="F189" s="13" t="s">
        <v>21</v>
      </c>
      <c r="G189" s="14">
        <v>1.2778</v>
      </c>
      <c r="H189" s="15">
        <v>1.2755</v>
      </c>
      <c r="I189" s="15">
        <f t="shared" si="7"/>
        <v>0.00229999999999997</v>
      </c>
      <c r="J189" s="15">
        <f t="shared" si="8"/>
        <v>45.9999999999994</v>
      </c>
      <c r="K189" s="15">
        <v>2</v>
      </c>
      <c r="L189" s="27">
        <f t="shared" si="9"/>
        <v>43.9999999999994</v>
      </c>
      <c r="M189" s="28" t="s">
        <v>22</v>
      </c>
    </row>
    <row r="190" s="1" customFormat="1" ht="11.25" spans="1:13">
      <c r="A190" s="9">
        <v>45509</v>
      </c>
      <c r="B190" s="16" t="s">
        <v>19</v>
      </c>
      <c r="C190" s="9">
        <v>45509</v>
      </c>
      <c r="D190" s="11" t="s">
        <v>26</v>
      </c>
      <c r="E190" s="12">
        <v>0.2</v>
      </c>
      <c r="F190" s="13" t="s">
        <v>21</v>
      </c>
      <c r="G190" s="14">
        <v>1.0933</v>
      </c>
      <c r="H190" s="15">
        <v>1.0915</v>
      </c>
      <c r="I190" s="15">
        <f t="shared" si="7"/>
        <v>0.00180000000000002</v>
      </c>
      <c r="J190" s="15">
        <f t="shared" si="8"/>
        <v>36.0000000000005</v>
      </c>
      <c r="K190" s="15">
        <v>2</v>
      </c>
      <c r="L190" s="27">
        <f t="shared" si="9"/>
        <v>34.0000000000005</v>
      </c>
      <c r="M190" s="28" t="s">
        <v>22</v>
      </c>
    </row>
    <row r="191" s="1" customFormat="1" ht="11.25" spans="1:13">
      <c r="A191" s="9">
        <v>45506</v>
      </c>
      <c r="B191" s="16" t="s">
        <v>19</v>
      </c>
      <c r="C191" s="9">
        <v>45506</v>
      </c>
      <c r="D191" s="11" t="s">
        <v>26</v>
      </c>
      <c r="E191" s="12">
        <v>0.2</v>
      </c>
      <c r="F191" s="13" t="s">
        <v>23</v>
      </c>
      <c r="G191" s="14">
        <v>1.079</v>
      </c>
      <c r="H191" s="15">
        <v>1.081</v>
      </c>
      <c r="I191" s="15">
        <f t="shared" si="7"/>
        <v>0.002</v>
      </c>
      <c r="J191" s="15">
        <f t="shared" si="8"/>
        <v>40</v>
      </c>
      <c r="K191" s="15">
        <v>2</v>
      </c>
      <c r="L191" s="27">
        <f t="shared" si="9"/>
        <v>38</v>
      </c>
      <c r="M191" s="28" t="s">
        <v>22</v>
      </c>
    </row>
    <row r="192" s="1" customFormat="1" ht="11.25" spans="1:13">
      <c r="A192" s="9">
        <v>45504</v>
      </c>
      <c r="B192" s="16" t="s">
        <v>19</v>
      </c>
      <c r="C192" s="9">
        <v>45504</v>
      </c>
      <c r="D192" s="11" t="s">
        <v>27</v>
      </c>
      <c r="E192" s="12">
        <v>0.1</v>
      </c>
      <c r="F192" s="13" t="s">
        <v>21</v>
      </c>
      <c r="G192" s="14">
        <v>0.5908</v>
      </c>
      <c r="H192" s="15">
        <v>0.594</v>
      </c>
      <c r="I192" s="15">
        <f t="shared" si="7"/>
        <v>-0.00319999999999998</v>
      </c>
      <c r="J192" s="15">
        <f t="shared" si="8"/>
        <v>-31.9999999999998</v>
      </c>
      <c r="K192" s="15">
        <v>2</v>
      </c>
      <c r="L192" s="27">
        <f t="shared" si="9"/>
        <v>-33.9999999999998</v>
      </c>
      <c r="M192" s="28" t="s">
        <v>25</v>
      </c>
    </row>
    <row r="193" s="1" customFormat="1" ht="11.25" spans="1:13">
      <c r="A193" s="9">
        <v>45504</v>
      </c>
      <c r="B193" s="16" t="s">
        <v>19</v>
      </c>
      <c r="C193" s="9">
        <v>45504</v>
      </c>
      <c r="D193" s="11" t="s">
        <v>20</v>
      </c>
      <c r="E193" s="12">
        <v>0.1</v>
      </c>
      <c r="F193" s="13" t="s">
        <v>21</v>
      </c>
      <c r="G193" s="14">
        <v>152.58</v>
      </c>
      <c r="H193" s="15">
        <v>152.4</v>
      </c>
      <c r="I193" s="15">
        <f t="shared" si="7"/>
        <v>0.180000000000007</v>
      </c>
      <c r="J193" s="15">
        <f t="shared" si="8"/>
        <v>18.0000000000007</v>
      </c>
      <c r="K193" s="15">
        <v>2</v>
      </c>
      <c r="L193" s="27">
        <f t="shared" si="9"/>
        <v>16.0000000000007</v>
      </c>
      <c r="M193" s="28" t="s">
        <v>22</v>
      </c>
    </row>
    <row r="194" s="1" customFormat="1" ht="11.25" spans="1:13">
      <c r="A194" s="9">
        <v>45503</v>
      </c>
      <c r="B194" s="16" t="s">
        <v>19</v>
      </c>
      <c r="C194" s="9">
        <v>45503</v>
      </c>
      <c r="D194" s="11" t="s">
        <v>20</v>
      </c>
      <c r="E194" s="12">
        <v>0.2</v>
      </c>
      <c r="F194" s="13" t="s">
        <v>23</v>
      </c>
      <c r="G194" s="14">
        <v>154.8</v>
      </c>
      <c r="H194" s="15">
        <v>154.5</v>
      </c>
      <c r="I194" s="15">
        <f t="shared" si="7"/>
        <v>-0.300000000000011</v>
      </c>
      <c r="J194" s="15">
        <f t="shared" si="8"/>
        <v>-60.0000000000023</v>
      </c>
      <c r="K194" s="15">
        <v>2</v>
      </c>
      <c r="L194" s="27">
        <f t="shared" si="9"/>
        <v>-62.0000000000023</v>
      </c>
      <c r="M194" s="28" t="s">
        <v>25</v>
      </c>
    </row>
    <row r="195" s="1" customFormat="1" ht="11.25" spans="1:13">
      <c r="A195" s="9">
        <v>45503</v>
      </c>
      <c r="B195" s="16" t="s">
        <v>19</v>
      </c>
      <c r="C195" s="9">
        <v>45503</v>
      </c>
      <c r="D195" s="11" t="s">
        <v>26</v>
      </c>
      <c r="E195" s="12">
        <v>0.1</v>
      </c>
      <c r="F195" s="13" t="s">
        <v>23</v>
      </c>
      <c r="G195" s="14">
        <v>1.0818</v>
      </c>
      <c r="H195" s="15">
        <v>1.0835</v>
      </c>
      <c r="I195" s="15">
        <f t="shared" si="7"/>
        <v>0.00169999999999981</v>
      </c>
      <c r="J195" s="15">
        <f t="shared" si="8"/>
        <v>16.9999999999981</v>
      </c>
      <c r="K195" s="15">
        <v>2</v>
      </c>
      <c r="L195" s="27">
        <f t="shared" si="9"/>
        <v>14.9999999999981</v>
      </c>
      <c r="M195" s="28" t="s">
        <v>22</v>
      </c>
    </row>
    <row r="196" s="1" customFormat="1" ht="11.25" spans="1:13">
      <c r="A196" s="9">
        <v>45502</v>
      </c>
      <c r="B196" s="16" t="s">
        <v>19</v>
      </c>
      <c r="C196" s="9">
        <v>45502</v>
      </c>
      <c r="D196" s="11" t="s">
        <v>26</v>
      </c>
      <c r="E196" s="12">
        <v>0.1</v>
      </c>
      <c r="F196" s="13" t="s">
        <v>21</v>
      </c>
      <c r="G196" s="14">
        <v>1.0868</v>
      </c>
      <c r="H196" s="15">
        <v>1.085</v>
      </c>
      <c r="I196" s="15">
        <f t="shared" si="7"/>
        <v>0.00180000000000002</v>
      </c>
      <c r="J196" s="15">
        <f t="shared" si="8"/>
        <v>18.0000000000002</v>
      </c>
      <c r="K196" s="15">
        <v>2</v>
      </c>
      <c r="L196" s="27">
        <f t="shared" si="9"/>
        <v>16.0000000000002</v>
      </c>
      <c r="M196" s="28" t="s">
        <v>22</v>
      </c>
    </row>
    <row r="197" s="1" customFormat="1" ht="11.25" spans="1:13">
      <c r="A197" s="9">
        <v>45499</v>
      </c>
      <c r="B197" s="16" t="s">
        <v>19</v>
      </c>
      <c r="C197" s="9">
        <v>45499</v>
      </c>
      <c r="D197" s="11" t="s">
        <v>27</v>
      </c>
      <c r="E197" s="12">
        <v>0.1</v>
      </c>
      <c r="F197" s="13" t="s">
        <v>23</v>
      </c>
      <c r="G197" s="14">
        <v>0.5888</v>
      </c>
      <c r="H197" s="15">
        <v>0.5902</v>
      </c>
      <c r="I197" s="15">
        <f t="shared" ref="I197:I260" si="10">(IF(F197="SELL",G197-H197,IF(F197="BUY",H197-G197)))</f>
        <v>0.00139999999999996</v>
      </c>
      <c r="J197" s="15">
        <f t="shared" ref="J197:J260" si="11">IF(D197="USDJPY",E197*I197*1000,E197*I197*100000)</f>
        <v>13.9999999999996</v>
      </c>
      <c r="K197" s="15">
        <v>2</v>
      </c>
      <c r="L197" s="27">
        <f t="shared" ref="L197:L260" si="12">J197-K197</f>
        <v>11.9999999999996</v>
      </c>
      <c r="M197" s="28" t="s">
        <v>22</v>
      </c>
    </row>
    <row r="198" s="1" customFormat="1" ht="11.25" spans="1:13">
      <c r="A198" s="9">
        <v>45499</v>
      </c>
      <c r="B198" s="16" t="s">
        <v>19</v>
      </c>
      <c r="C198" s="9">
        <v>45499</v>
      </c>
      <c r="D198" s="11" t="s">
        <v>20</v>
      </c>
      <c r="E198" s="12">
        <v>0.1</v>
      </c>
      <c r="F198" s="13" t="s">
        <v>21</v>
      </c>
      <c r="G198" s="14">
        <v>153.8</v>
      </c>
      <c r="H198" s="15">
        <v>153.55</v>
      </c>
      <c r="I198" s="15">
        <f t="shared" si="10"/>
        <v>0.25</v>
      </c>
      <c r="J198" s="15">
        <f t="shared" si="11"/>
        <v>25</v>
      </c>
      <c r="K198" s="15">
        <v>2</v>
      </c>
      <c r="L198" s="27">
        <f t="shared" si="12"/>
        <v>23</v>
      </c>
      <c r="M198" s="28" t="s">
        <v>22</v>
      </c>
    </row>
    <row r="199" s="1" customFormat="1" ht="11.25" spans="1:13">
      <c r="A199" s="9">
        <v>45498</v>
      </c>
      <c r="B199" s="16" t="s">
        <v>19</v>
      </c>
      <c r="C199" s="9">
        <v>45498</v>
      </c>
      <c r="D199" s="11" t="s">
        <v>26</v>
      </c>
      <c r="E199" s="12">
        <v>0.1</v>
      </c>
      <c r="F199" s="13" t="s">
        <v>21</v>
      </c>
      <c r="G199" s="14">
        <v>1.084</v>
      </c>
      <c r="H199" s="15">
        <v>1.083</v>
      </c>
      <c r="I199" s="15">
        <f t="shared" si="10"/>
        <v>0.00100000000000011</v>
      </c>
      <c r="J199" s="15">
        <f t="shared" si="11"/>
        <v>10.0000000000011</v>
      </c>
      <c r="K199" s="15">
        <v>2</v>
      </c>
      <c r="L199" s="27">
        <f t="shared" si="12"/>
        <v>8.00000000000112</v>
      </c>
      <c r="M199" s="28" t="s">
        <v>22</v>
      </c>
    </row>
    <row r="200" s="1" customFormat="1" ht="11.25" spans="1:13">
      <c r="A200" s="9">
        <v>45498</v>
      </c>
      <c r="B200" s="16" t="s">
        <v>19</v>
      </c>
      <c r="C200" s="9">
        <v>45498</v>
      </c>
      <c r="D200" s="11" t="s">
        <v>20</v>
      </c>
      <c r="E200" s="12">
        <v>0.2</v>
      </c>
      <c r="F200" s="13" t="s">
        <v>23</v>
      </c>
      <c r="G200" s="14">
        <v>152.5</v>
      </c>
      <c r="H200" s="15">
        <v>152.9</v>
      </c>
      <c r="I200" s="15">
        <f t="shared" si="10"/>
        <v>0.400000000000006</v>
      </c>
      <c r="J200" s="15">
        <f t="shared" si="11"/>
        <v>80.0000000000011</v>
      </c>
      <c r="K200" s="15">
        <v>2</v>
      </c>
      <c r="L200" s="27">
        <f t="shared" si="12"/>
        <v>78.0000000000011</v>
      </c>
      <c r="M200" s="28" t="s">
        <v>22</v>
      </c>
    </row>
    <row r="201" s="1" customFormat="1" ht="11.25" spans="1:13">
      <c r="A201" s="9">
        <v>45497</v>
      </c>
      <c r="B201" s="16" t="s">
        <v>19</v>
      </c>
      <c r="C201" s="9">
        <v>45497</v>
      </c>
      <c r="D201" s="11" t="s">
        <v>26</v>
      </c>
      <c r="E201" s="12">
        <v>0.1</v>
      </c>
      <c r="F201" s="13" t="s">
        <v>23</v>
      </c>
      <c r="G201" s="14">
        <v>1.0848</v>
      </c>
      <c r="H201" s="15">
        <v>1.086</v>
      </c>
      <c r="I201" s="15">
        <f t="shared" si="10"/>
        <v>0.00120000000000009</v>
      </c>
      <c r="J201" s="15">
        <f t="shared" si="11"/>
        <v>12.0000000000009</v>
      </c>
      <c r="K201" s="15">
        <v>2</v>
      </c>
      <c r="L201" s="27">
        <f t="shared" si="12"/>
        <v>10.0000000000009</v>
      </c>
      <c r="M201" s="28" t="s">
        <v>22</v>
      </c>
    </row>
    <row r="202" s="1" customFormat="1" ht="11.25" spans="1:13">
      <c r="A202" s="9">
        <v>45496</v>
      </c>
      <c r="B202" s="16" t="s">
        <v>19</v>
      </c>
      <c r="C202" s="9">
        <v>45496</v>
      </c>
      <c r="D202" s="11" t="s">
        <v>20</v>
      </c>
      <c r="E202" s="12">
        <v>0.2</v>
      </c>
      <c r="F202" s="13" t="s">
        <v>21</v>
      </c>
      <c r="G202" s="14">
        <v>156.5</v>
      </c>
      <c r="H202" s="15">
        <v>156.1</v>
      </c>
      <c r="I202" s="15">
        <f t="shared" si="10"/>
        <v>0.400000000000006</v>
      </c>
      <c r="J202" s="15">
        <f t="shared" si="11"/>
        <v>80.0000000000011</v>
      </c>
      <c r="K202" s="15">
        <v>2</v>
      </c>
      <c r="L202" s="27">
        <f t="shared" si="12"/>
        <v>78.0000000000011</v>
      </c>
      <c r="M202" s="28" t="s">
        <v>22</v>
      </c>
    </row>
    <row r="203" s="1" customFormat="1" ht="11.25" spans="1:13">
      <c r="A203" s="9">
        <v>45495</v>
      </c>
      <c r="B203" s="16" t="s">
        <v>19</v>
      </c>
      <c r="C203" s="9">
        <v>45495</v>
      </c>
      <c r="D203" s="11" t="s">
        <v>26</v>
      </c>
      <c r="E203" s="12">
        <v>0.2</v>
      </c>
      <c r="F203" s="13" t="s">
        <v>21</v>
      </c>
      <c r="G203" s="14">
        <v>1.089</v>
      </c>
      <c r="H203" s="15">
        <v>1.089</v>
      </c>
      <c r="I203" s="15">
        <f t="shared" si="10"/>
        <v>0</v>
      </c>
      <c r="J203" s="15">
        <f t="shared" si="11"/>
        <v>0</v>
      </c>
      <c r="K203" s="15">
        <v>2</v>
      </c>
      <c r="L203" s="27">
        <f t="shared" si="12"/>
        <v>-2</v>
      </c>
      <c r="M203" s="28" t="s">
        <v>25</v>
      </c>
    </row>
    <row r="204" s="1" customFormat="1" ht="11.25" spans="1:13">
      <c r="A204" s="9">
        <v>45491</v>
      </c>
      <c r="B204" s="16" t="s">
        <v>19</v>
      </c>
      <c r="C204" s="9">
        <v>45491</v>
      </c>
      <c r="D204" s="11" t="s">
        <v>20</v>
      </c>
      <c r="E204" s="12">
        <v>0.2</v>
      </c>
      <c r="F204" s="13" t="s">
        <v>21</v>
      </c>
      <c r="G204" s="14">
        <v>156</v>
      </c>
      <c r="H204" s="15">
        <v>156.3</v>
      </c>
      <c r="I204" s="15">
        <f t="shared" si="10"/>
        <v>-0.300000000000011</v>
      </c>
      <c r="J204" s="15">
        <f t="shared" si="11"/>
        <v>-60.0000000000023</v>
      </c>
      <c r="K204" s="15">
        <v>2</v>
      </c>
      <c r="L204" s="27">
        <f t="shared" si="12"/>
        <v>-62.0000000000023</v>
      </c>
      <c r="M204" s="28" t="s">
        <v>25</v>
      </c>
    </row>
    <row r="205" s="1" customFormat="1" ht="11.25" spans="1:13">
      <c r="A205" s="9">
        <v>45491</v>
      </c>
      <c r="B205" s="16" t="s">
        <v>19</v>
      </c>
      <c r="C205" s="9">
        <v>45491</v>
      </c>
      <c r="D205" s="11" t="s">
        <v>26</v>
      </c>
      <c r="E205" s="12">
        <v>0.2</v>
      </c>
      <c r="F205" s="13" t="s">
        <v>21</v>
      </c>
      <c r="G205" s="14">
        <v>1.0938</v>
      </c>
      <c r="H205" s="15">
        <v>1.093</v>
      </c>
      <c r="I205" s="15">
        <f t="shared" si="10"/>
        <v>0.000800000000000134</v>
      </c>
      <c r="J205" s="15">
        <f t="shared" si="11"/>
        <v>16.0000000000027</v>
      </c>
      <c r="K205" s="15">
        <v>2</v>
      </c>
      <c r="L205" s="27">
        <f t="shared" si="12"/>
        <v>14.0000000000027</v>
      </c>
      <c r="M205" s="28" t="s">
        <v>22</v>
      </c>
    </row>
    <row r="206" s="1" customFormat="1" ht="11.25" spans="1:13">
      <c r="A206" s="9">
        <v>45490</v>
      </c>
      <c r="B206" s="16" t="s">
        <v>19</v>
      </c>
      <c r="C206" s="9">
        <v>45490</v>
      </c>
      <c r="D206" s="11" t="s">
        <v>24</v>
      </c>
      <c r="E206" s="12">
        <v>0.2</v>
      </c>
      <c r="F206" s="13" t="s">
        <v>21</v>
      </c>
      <c r="G206" s="14">
        <v>1.2974</v>
      </c>
      <c r="H206" s="15">
        <v>1.3005</v>
      </c>
      <c r="I206" s="15">
        <f t="shared" si="10"/>
        <v>-0.00309999999999988</v>
      </c>
      <c r="J206" s="15">
        <f t="shared" si="11"/>
        <v>-61.9999999999976</v>
      </c>
      <c r="K206" s="15">
        <v>2</v>
      </c>
      <c r="L206" s="27">
        <f t="shared" si="12"/>
        <v>-63.9999999999976</v>
      </c>
      <c r="M206" s="28" t="s">
        <v>25</v>
      </c>
    </row>
    <row r="207" s="1" customFormat="1" ht="11.25" spans="1:13">
      <c r="A207" s="9">
        <v>45488</v>
      </c>
      <c r="B207" s="16" t="s">
        <v>19</v>
      </c>
      <c r="C207" s="9">
        <v>45488</v>
      </c>
      <c r="D207" s="11" t="s">
        <v>20</v>
      </c>
      <c r="E207" s="12">
        <v>0.2</v>
      </c>
      <c r="F207" s="13" t="s">
        <v>21</v>
      </c>
      <c r="G207" s="14">
        <v>157.95</v>
      </c>
      <c r="H207" s="15">
        <v>157.8</v>
      </c>
      <c r="I207" s="15">
        <f t="shared" si="10"/>
        <v>0.149999999999977</v>
      </c>
      <c r="J207" s="15">
        <f t="shared" si="11"/>
        <v>29.9999999999955</v>
      </c>
      <c r="K207" s="15">
        <v>2</v>
      </c>
      <c r="L207" s="27">
        <f t="shared" si="12"/>
        <v>27.9999999999955</v>
      </c>
      <c r="M207" s="28" t="s">
        <v>22</v>
      </c>
    </row>
    <row r="208" s="1" customFormat="1" ht="11.25" spans="1:13">
      <c r="A208" s="9">
        <v>45488</v>
      </c>
      <c r="B208" s="16" t="s">
        <v>19</v>
      </c>
      <c r="C208" s="9">
        <v>45488</v>
      </c>
      <c r="D208" s="11" t="s">
        <v>27</v>
      </c>
      <c r="E208" s="12">
        <v>0.2</v>
      </c>
      <c r="F208" s="13" t="s">
        <v>21</v>
      </c>
      <c r="G208" s="14">
        <v>0.6093</v>
      </c>
      <c r="H208" s="15">
        <v>0.6093</v>
      </c>
      <c r="I208" s="15">
        <f t="shared" si="10"/>
        <v>0</v>
      </c>
      <c r="J208" s="15">
        <f t="shared" si="11"/>
        <v>0</v>
      </c>
      <c r="K208" s="15">
        <v>2</v>
      </c>
      <c r="L208" s="27">
        <f t="shared" si="12"/>
        <v>-2</v>
      </c>
      <c r="M208" s="28" t="s">
        <v>25</v>
      </c>
    </row>
    <row r="209" s="1" customFormat="1" ht="11.25" spans="1:13">
      <c r="A209" s="9">
        <v>45485</v>
      </c>
      <c r="B209" s="16" t="s">
        <v>19</v>
      </c>
      <c r="C209" s="9">
        <v>45485</v>
      </c>
      <c r="D209" s="11" t="s">
        <v>26</v>
      </c>
      <c r="E209" s="12">
        <v>0.2</v>
      </c>
      <c r="F209" s="13" t="s">
        <v>23</v>
      </c>
      <c r="G209" s="14">
        <v>1.0865</v>
      </c>
      <c r="H209" s="15">
        <v>1.0885</v>
      </c>
      <c r="I209" s="15">
        <f t="shared" si="10"/>
        <v>0.002</v>
      </c>
      <c r="J209" s="15">
        <f t="shared" si="11"/>
        <v>40</v>
      </c>
      <c r="K209" s="15">
        <v>2</v>
      </c>
      <c r="L209" s="27">
        <f t="shared" si="12"/>
        <v>38</v>
      </c>
      <c r="M209" s="28" t="s">
        <v>22</v>
      </c>
    </row>
    <row r="210" s="1" customFormat="1" ht="11.25" spans="1:13">
      <c r="A210" s="9">
        <v>45483</v>
      </c>
      <c r="B210" s="16" t="s">
        <v>19</v>
      </c>
      <c r="C210" s="9">
        <v>45483</v>
      </c>
      <c r="D210" s="11" t="s">
        <v>26</v>
      </c>
      <c r="E210" s="12">
        <v>0.2</v>
      </c>
      <c r="F210" s="13" t="s">
        <v>23</v>
      </c>
      <c r="G210" s="14">
        <v>1.0815</v>
      </c>
      <c r="H210" s="15">
        <v>1.0837</v>
      </c>
      <c r="I210" s="15">
        <f t="shared" si="10"/>
        <v>0.0022000000000002</v>
      </c>
      <c r="J210" s="15">
        <f t="shared" si="11"/>
        <v>44.000000000004</v>
      </c>
      <c r="K210" s="15">
        <v>2</v>
      </c>
      <c r="L210" s="27">
        <f t="shared" si="12"/>
        <v>42.000000000004</v>
      </c>
      <c r="M210" s="28" t="s">
        <v>22</v>
      </c>
    </row>
    <row r="211" s="1" customFormat="1" ht="11.25" spans="1:13">
      <c r="A211" s="9">
        <v>45482</v>
      </c>
      <c r="B211" s="16" t="s">
        <v>19</v>
      </c>
      <c r="C211" s="9">
        <v>45482</v>
      </c>
      <c r="D211" s="11" t="s">
        <v>27</v>
      </c>
      <c r="E211" s="12">
        <v>0.2</v>
      </c>
      <c r="F211" s="13" t="s">
        <v>23</v>
      </c>
      <c r="G211" s="14">
        <v>0.6118</v>
      </c>
      <c r="H211" s="15">
        <v>0.6089</v>
      </c>
      <c r="I211" s="15">
        <f t="shared" si="10"/>
        <v>-0.00290000000000001</v>
      </c>
      <c r="J211" s="15">
        <f t="shared" si="11"/>
        <v>-58.0000000000003</v>
      </c>
      <c r="K211" s="15">
        <v>2</v>
      </c>
      <c r="L211" s="27">
        <f t="shared" si="12"/>
        <v>-60.0000000000003</v>
      </c>
      <c r="M211" s="28" t="s">
        <v>25</v>
      </c>
    </row>
    <row r="212" s="1" customFormat="1" ht="11.25" spans="1:13">
      <c r="A212" s="9">
        <v>45481</v>
      </c>
      <c r="B212" s="16" t="s">
        <v>19</v>
      </c>
      <c r="C212" s="9">
        <v>45481</v>
      </c>
      <c r="D212" s="11" t="s">
        <v>20</v>
      </c>
      <c r="E212" s="12">
        <v>0.2</v>
      </c>
      <c r="F212" s="13" t="s">
        <v>21</v>
      </c>
      <c r="G212" s="14">
        <v>160.6</v>
      </c>
      <c r="H212" s="15">
        <v>160.9</v>
      </c>
      <c r="I212" s="15">
        <f t="shared" si="10"/>
        <v>-0.300000000000011</v>
      </c>
      <c r="J212" s="15">
        <f t="shared" si="11"/>
        <v>-60.0000000000023</v>
      </c>
      <c r="K212" s="15">
        <v>2</v>
      </c>
      <c r="L212" s="27">
        <f t="shared" si="12"/>
        <v>-62.0000000000023</v>
      </c>
      <c r="M212" s="28" t="s">
        <v>25</v>
      </c>
    </row>
    <row r="213" s="1" customFormat="1" ht="11.25" spans="1:13">
      <c r="A213" s="9">
        <v>45478</v>
      </c>
      <c r="B213" s="16" t="s">
        <v>19</v>
      </c>
      <c r="C213" s="9">
        <v>45478</v>
      </c>
      <c r="D213" s="11" t="s">
        <v>20</v>
      </c>
      <c r="E213" s="12">
        <v>0.2</v>
      </c>
      <c r="F213" s="13" t="s">
        <v>23</v>
      </c>
      <c r="G213" s="14">
        <v>160.7</v>
      </c>
      <c r="H213" s="15">
        <v>161.1</v>
      </c>
      <c r="I213" s="15">
        <f t="shared" si="10"/>
        <v>0.400000000000006</v>
      </c>
      <c r="J213" s="15">
        <f t="shared" si="11"/>
        <v>80.0000000000011</v>
      </c>
      <c r="K213" s="15">
        <v>2</v>
      </c>
      <c r="L213" s="27">
        <f t="shared" si="12"/>
        <v>78.0000000000011</v>
      </c>
      <c r="M213" s="28" t="s">
        <v>22</v>
      </c>
    </row>
    <row r="214" s="1" customFormat="1" ht="11.25" spans="1:13">
      <c r="A214" s="9">
        <v>45477</v>
      </c>
      <c r="B214" s="16" t="s">
        <v>19</v>
      </c>
      <c r="C214" s="9">
        <v>45477</v>
      </c>
      <c r="D214" s="11" t="s">
        <v>20</v>
      </c>
      <c r="E214" s="12">
        <v>0.2</v>
      </c>
      <c r="F214" s="13" t="s">
        <v>21</v>
      </c>
      <c r="G214" s="14">
        <v>161.43</v>
      </c>
      <c r="H214" s="15">
        <v>161.25</v>
      </c>
      <c r="I214" s="15">
        <f t="shared" si="10"/>
        <v>0.180000000000007</v>
      </c>
      <c r="J214" s="15">
        <f t="shared" si="11"/>
        <v>36.0000000000014</v>
      </c>
      <c r="K214" s="15">
        <v>2</v>
      </c>
      <c r="L214" s="27">
        <f t="shared" si="12"/>
        <v>34.0000000000014</v>
      </c>
      <c r="M214" s="28" t="s">
        <v>22</v>
      </c>
    </row>
    <row r="215" s="1" customFormat="1" ht="11.25" spans="1:13">
      <c r="A215" s="9">
        <v>45475</v>
      </c>
      <c r="B215" s="16" t="s">
        <v>19</v>
      </c>
      <c r="C215" s="9">
        <v>45475</v>
      </c>
      <c r="D215" s="11" t="s">
        <v>20</v>
      </c>
      <c r="E215" s="12">
        <v>0.2</v>
      </c>
      <c r="F215" s="13" t="s">
        <v>23</v>
      </c>
      <c r="G215" s="14">
        <v>161.65</v>
      </c>
      <c r="H215" s="15">
        <v>161.35</v>
      </c>
      <c r="I215" s="15">
        <f t="shared" si="10"/>
        <v>-0.300000000000011</v>
      </c>
      <c r="J215" s="15">
        <f t="shared" si="11"/>
        <v>-60.0000000000023</v>
      </c>
      <c r="K215" s="15">
        <v>2</v>
      </c>
      <c r="L215" s="27">
        <f t="shared" si="12"/>
        <v>-62.0000000000023</v>
      </c>
      <c r="M215" s="28" t="s">
        <v>25</v>
      </c>
    </row>
    <row r="216" s="1" customFormat="1" ht="11.25" spans="1:13">
      <c r="A216" s="9">
        <v>45475</v>
      </c>
      <c r="B216" s="16" t="s">
        <v>19</v>
      </c>
      <c r="C216" s="9">
        <v>45475</v>
      </c>
      <c r="D216" s="11" t="s">
        <v>26</v>
      </c>
      <c r="E216" s="12">
        <v>0.2</v>
      </c>
      <c r="F216" s="13" t="s">
        <v>23</v>
      </c>
      <c r="G216" s="14">
        <v>1.0732</v>
      </c>
      <c r="H216" s="15">
        <v>1.0743</v>
      </c>
      <c r="I216" s="15">
        <f t="shared" si="10"/>
        <v>0.0011000000000001</v>
      </c>
      <c r="J216" s="15">
        <f t="shared" si="11"/>
        <v>22.000000000002</v>
      </c>
      <c r="K216" s="15">
        <v>2</v>
      </c>
      <c r="L216" s="27">
        <f t="shared" si="12"/>
        <v>20.000000000002</v>
      </c>
      <c r="M216" s="28" t="s">
        <v>22</v>
      </c>
    </row>
    <row r="217" s="1" customFormat="1" ht="11.25" spans="1:13">
      <c r="A217" s="9">
        <v>45454</v>
      </c>
      <c r="B217" s="16" t="s">
        <v>19</v>
      </c>
      <c r="C217" s="9">
        <v>45454</v>
      </c>
      <c r="D217" s="11" t="s">
        <v>24</v>
      </c>
      <c r="E217" s="12">
        <v>0.1</v>
      </c>
      <c r="F217" s="13" t="s">
        <v>21</v>
      </c>
      <c r="G217" s="14">
        <v>1.272</v>
      </c>
      <c r="H217" s="15">
        <v>1.2755</v>
      </c>
      <c r="I217" s="15">
        <f t="shared" si="10"/>
        <v>-0.00350000000000006</v>
      </c>
      <c r="J217" s="15">
        <f t="shared" si="11"/>
        <v>-35.0000000000006</v>
      </c>
      <c r="K217" s="15">
        <v>2</v>
      </c>
      <c r="L217" s="27">
        <f t="shared" si="12"/>
        <v>-37.0000000000006</v>
      </c>
      <c r="M217" s="28" t="s">
        <v>25</v>
      </c>
    </row>
    <row r="218" s="1" customFormat="1" ht="11.25" spans="1:13">
      <c r="A218" s="9">
        <v>45454</v>
      </c>
      <c r="B218" s="16" t="s">
        <v>19</v>
      </c>
      <c r="C218" s="9">
        <v>45454</v>
      </c>
      <c r="D218" s="11" t="s">
        <v>26</v>
      </c>
      <c r="E218" s="12">
        <v>0.1</v>
      </c>
      <c r="F218" s="13" t="s">
        <v>21</v>
      </c>
      <c r="G218" s="14">
        <v>1.076</v>
      </c>
      <c r="H218" s="15">
        <v>1.074</v>
      </c>
      <c r="I218" s="15">
        <f t="shared" si="10"/>
        <v>0.002</v>
      </c>
      <c r="J218" s="15">
        <f t="shared" si="11"/>
        <v>20</v>
      </c>
      <c r="K218" s="15">
        <v>2</v>
      </c>
      <c r="L218" s="27">
        <f t="shared" si="12"/>
        <v>18</v>
      </c>
      <c r="M218" s="28" t="s">
        <v>22</v>
      </c>
    </row>
    <row r="219" s="1" customFormat="1" ht="11.25" spans="1:13">
      <c r="A219" s="9">
        <v>45464</v>
      </c>
      <c r="B219" s="16" t="s">
        <v>19</v>
      </c>
      <c r="C219" s="9">
        <v>45464</v>
      </c>
      <c r="D219" s="11" t="s">
        <v>24</v>
      </c>
      <c r="E219" s="12">
        <v>0.2</v>
      </c>
      <c r="F219" s="13" t="s">
        <v>21</v>
      </c>
      <c r="G219" s="14">
        <v>1.2643</v>
      </c>
      <c r="H219" s="15">
        <v>1.2675</v>
      </c>
      <c r="I219" s="15">
        <f t="shared" si="10"/>
        <v>-0.00320000000000009</v>
      </c>
      <c r="J219" s="15">
        <f t="shared" si="11"/>
        <v>-64.0000000000018</v>
      </c>
      <c r="K219" s="15">
        <v>2</v>
      </c>
      <c r="L219" s="27">
        <f t="shared" si="12"/>
        <v>-66.0000000000018</v>
      </c>
      <c r="M219" s="28" t="s">
        <v>25</v>
      </c>
    </row>
    <row r="220" s="1" customFormat="1" ht="11.25" spans="1:13">
      <c r="A220" s="9">
        <v>45468</v>
      </c>
      <c r="B220" s="16" t="s">
        <v>19</v>
      </c>
      <c r="C220" s="9">
        <v>45468</v>
      </c>
      <c r="D220" s="11" t="s">
        <v>28</v>
      </c>
      <c r="E220" s="12">
        <v>0.2</v>
      </c>
      <c r="F220" s="13" t="s">
        <v>21</v>
      </c>
      <c r="G220" s="14">
        <v>1.365</v>
      </c>
      <c r="H220" s="15">
        <v>1.361</v>
      </c>
      <c r="I220" s="15">
        <f t="shared" si="10"/>
        <v>0.004</v>
      </c>
      <c r="J220" s="15">
        <f t="shared" si="11"/>
        <v>80.0000000000001</v>
      </c>
      <c r="K220" s="15">
        <v>2</v>
      </c>
      <c r="L220" s="27">
        <f t="shared" si="12"/>
        <v>78.0000000000001</v>
      </c>
      <c r="M220" s="28" t="s">
        <v>22</v>
      </c>
    </row>
    <row r="221" s="1" customFormat="1" ht="11.25" spans="1:13">
      <c r="A221" s="9">
        <v>45468</v>
      </c>
      <c r="B221" s="16" t="s">
        <v>19</v>
      </c>
      <c r="C221" s="9">
        <v>45468</v>
      </c>
      <c r="D221" s="11" t="s">
        <v>26</v>
      </c>
      <c r="E221" s="12">
        <v>0.2</v>
      </c>
      <c r="F221" s="13" t="s">
        <v>21</v>
      </c>
      <c r="G221" s="14">
        <v>1.0718</v>
      </c>
      <c r="H221" s="15">
        <v>1.0702</v>
      </c>
      <c r="I221" s="15">
        <f t="shared" si="10"/>
        <v>0.00160000000000005</v>
      </c>
      <c r="J221" s="15">
        <f t="shared" si="11"/>
        <v>32.0000000000009</v>
      </c>
      <c r="K221" s="15">
        <v>2</v>
      </c>
      <c r="L221" s="27">
        <f t="shared" si="12"/>
        <v>30.0000000000009</v>
      </c>
      <c r="M221" s="28" t="s">
        <v>22</v>
      </c>
    </row>
    <row r="222" s="1" customFormat="1" ht="11.25" spans="1:13">
      <c r="A222" s="9">
        <v>45464</v>
      </c>
      <c r="B222" s="16" t="s">
        <v>19</v>
      </c>
      <c r="C222" s="9">
        <v>45464</v>
      </c>
      <c r="D222" s="11" t="s">
        <v>26</v>
      </c>
      <c r="E222" s="12">
        <v>0.2</v>
      </c>
      <c r="F222" s="13" t="s">
        <v>21</v>
      </c>
      <c r="G222" s="14">
        <v>1.0688</v>
      </c>
      <c r="H222" s="15">
        <v>1.072</v>
      </c>
      <c r="I222" s="15">
        <f t="shared" si="10"/>
        <v>-0.00320000000000009</v>
      </c>
      <c r="J222" s="15">
        <f t="shared" si="11"/>
        <v>-64.0000000000018</v>
      </c>
      <c r="K222" s="15">
        <v>2</v>
      </c>
      <c r="L222" s="27">
        <f t="shared" si="12"/>
        <v>-66.0000000000018</v>
      </c>
      <c r="M222" s="28" t="s">
        <v>25</v>
      </c>
    </row>
    <row r="223" s="1" customFormat="1" ht="11.25" spans="1:13">
      <c r="A223" s="9">
        <v>45462</v>
      </c>
      <c r="B223" s="16" t="s">
        <v>19</v>
      </c>
      <c r="C223" s="9">
        <v>45462</v>
      </c>
      <c r="D223" s="11" t="s">
        <v>24</v>
      </c>
      <c r="E223" s="12">
        <v>0.2</v>
      </c>
      <c r="F223" s="13" t="s">
        <v>23</v>
      </c>
      <c r="G223" s="14">
        <v>1.2728</v>
      </c>
      <c r="H223" s="15">
        <v>1.27</v>
      </c>
      <c r="I223" s="15">
        <f t="shared" si="10"/>
        <v>-0.00279999999999991</v>
      </c>
      <c r="J223" s="15">
        <f t="shared" si="11"/>
        <v>-55.9999999999983</v>
      </c>
      <c r="K223" s="15">
        <v>2</v>
      </c>
      <c r="L223" s="27">
        <f t="shared" si="12"/>
        <v>-57.9999999999983</v>
      </c>
      <c r="M223" s="28" t="s">
        <v>25</v>
      </c>
    </row>
    <row r="224" s="1" customFormat="1" ht="11.25" spans="1:13">
      <c r="A224" s="9">
        <v>45461</v>
      </c>
      <c r="B224" s="16" t="s">
        <v>19</v>
      </c>
      <c r="C224" s="9">
        <v>45461</v>
      </c>
      <c r="D224" s="11" t="s">
        <v>28</v>
      </c>
      <c r="E224" s="12">
        <v>0.2</v>
      </c>
      <c r="F224" s="13" t="s">
        <v>23</v>
      </c>
      <c r="G224" s="14">
        <v>1.3738</v>
      </c>
      <c r="H224" s="15">
        <v>1.371</v>
      </c>
      <c r="I224" s="15">
        <f t="shared" si="10"/>
        <v>-0.00279999999999991</v>
      </c>
      <c r="J224" s="15">
        <f t="shared" si="11"/>
        <v>-55.9999999999983</v>
      </c>
      <c r="K224" s="15">
        <v>2</v>
      </c>
      <c r="L224" s="27">
        <f t="shared" si="12"/>
        <v>-57.9999999999983</v>
      </c>
      <c r="M224" s="28" t="s">
        <v>25</v>
      </c>
    </row>
    <row r="225" s="1" customFormat="1" ht="11.25" spans="1:13">
      <c r="A225" s="9">
        <v>45461</v>
      </c>
      <c r="B225" s="16" t="s">
        <v>19</v>
      </c>
      <c r="C225" s="9">
        <v>45461</v>
      </c>
      <c r="D225" s="11" t="s">
        <v>20</v>
      </c>
      <c r="E225" s="12">
        <v>0.2</v>
      </c>
      <c r="F225" s="13" t="s">
        <v>23</v>
      </c>
      <c r="G225" s="14">
        <v>157.75</v>
      </c>
      <c r="H225" s="15">
        <v>158</v>
      </c>
      <c r="I225" s="15">
        <f t="shared" si="10"/>
        <v>0.25</v>
      </c>
      <c r="J225" s="15">
        <f t="shared" si="11"/>
        <v>50</v>
      </c>
      <c r="K225" s="15">
        <v>2</v>
      </c>
      <c r="L225" s="27">
        <f t="shared" si="12"/>
        <v>48</v>
      </c>
      <c r="M225" s="28" t="s">
        <v>22</v>
      </c>
    </row>
    <row r="226" s="1" customFormat="1" ht="11.25" spans="1:13">
      <c r="A226" s="9">
        <v>45448</v>
      </c>
      <c r="B226" s="16" t="s">
        <v>19</v>
      </c>
      <c r="C226" s="9">
        <v>45448</v>
      </c>
      <c r="D226" s="11" t="s">
        <v>24</v>
      </c>
      <c r="E226" s="12">
        <v>0.3</v>
      </c>
      <c r="F226" s="13" t="s">
        <v>23</v>
      </c>
      <c r="G226" s="14">
        <v>1.277</v>
      </c>
      <c r="H226" s="15">
        <v>1.2805</v>
      </c>
      <c r="I226" s="15">
        <f t="shared" si="10"/>
        <v>0.00350000000000006</v>
      </c>
      <c r="J226" s="15">
        <f t="shared" si="11"/>
        <v>105.000000000002</v>
      </c>
      <c r="K226" s="15">
        <v>2</v>
      </c>
      <c r="L226" s="27">
        <f t="shared" si="12"/>
        <v>103.000000000002</v>
      </c>
      <c r="M226" s="28" t="s">
        <v>22</v>
      </c>
    </row>
    <row r="227" s="1" customFormat="1" ht="11.25" spans="1:13">
      <c r="A227" s="9">
        <v>45449</v>
      </c>
      <c r="B227" s="16" t="s">
        <v>19</v>
      </c>
      <c r="C227" s="9">
        <v>45449</v>
      </c>
      <c r="D227" s="11" t="s">
        <v>20</v>
      </c>
      <c r="E227" s="12">
        <v>0.3</v>
      </c>
      <c r="F227" s="13" t="s">
        <v>23</v>
      </c>
      <c r="G227" s="14">
        <v>156.1</v>
      </c>
      <c r="H227" s="15">
        <v>156.35</v>
      </c>
      <c r="I227" s="15">
        <f t="shared" si="10"/>
        <v>0.25</v>
      </c>
      <c r="J227" s="15">
        <f t="shared" si="11"/>
        <v>75</v>
      </c>
      <c r="K227" s="15">
        <v>2</v>
      </c>
      <c r="L227" s="27">
        <f t="shared" si="12"/>
        <v>73</v>
      </c>
      <c r="M227" s="28" t="s">
        <v>22</v>
      </c>
    </row>
    <row r="228" s="1" customFormat="1" ht="11.25" spans="1:13">
      <c r="A228" s="9">
        <v>45457</v>
      </c>
      <c r="B228" s="16" t="s">
        <v>19</v>
      </c>
      <c r="C228" s="9">
        <v>45457</v>
      </c>
      <c r="D228" s="11" t="s">
        <v>24</v>
      </c>
      <c r="E228" s="12">
        <v>0.2</v>
      </c>
      <c r="F228" s="13" t="s">
        <v>23</v>
      </c>
      <c r="G228" s="14">
        <v>1.2759</v>
      </c>
      <c r="H228" s="15">
        <v>1.274</v>
      </c>
      <c r="I228" s="15">
        <f t="shared" si="10"/>
        <v>-0.00190000000000001</v>
      </c>
      <c r="J228" s="15">
        <f t="shared" si="11"/>
        <v>-38.0000000000003</v>
      </c>
      <c r="K228" s="15">
        <v>2</v>
      </c>
      <c r="L228" s="27">
        <f t="shared" si="12"/>
        <v>-40.0000000000003</v>
      </c>
      <c r="M228" s="28" t="s">
        <v>25</v>
      </c>
    </row>
    <row r="229" s="1" customFormat="1" ht="11.25" spans="1:13">
      <c r="A229" s="9">
        <v>45456</v>
      </c>
      <c r="B229" s="16" t="s">
        <v>19</v>
      </c>
      <c r="C229" s="9">
        <v>45456</v>
      </c>
      <c r="D229" s="11" t="s">
        <v>24</v>
      </c>
      <c r="E229" s="12">
        <v>0.2</v>
      </c>
      <c r="F229" s="13" t="s">
        <v>23</v>
      </c>
      <c r="G229" s="14">
        <v>1.2775</v>
      </c>
      <c r="H229" s="15">
        <v>1.28</v>
      </c>
      <c r="I229" s="15">
        <f t="shared" si="10"/>
        <v>0.00249999999999995</v>
      </c>
      <c r="J229" s="15">
        <f t="shared" si="11"/>
        <v>49.9999999999989</v>
      </c>
      <c r="K229" s="15">
        <v>2</v>
      </c>
      <c r="L229" s="27">
        <f t="shared" si="12"/>
        <v>47.9999999999989</v>
      </c>
      <c r="M229" s="28" t="s">
        <v>22</v>
      </c>
    </row>
    <row r="230" s="1" customFormat="1" ht="11.25" spans="1:13">
      <c r="A230" s="9">
        <v>45455</v>
      </c>
      <c r="B230" s="16" t="s">
        <v>19</v>
      </c>
      <c r="C230" s="9">
        <v>45455</v>
      </c>
      <c r="D230" s="11" t="s">
        <v>26</v>
      </c>
      <c r="E230" s="12">
        <v>0.2</v>
      </c>
      <c r="F230" s="13" t="s">
        <v>23</v>
      </c>
      <c r="G230" s="14">
        <v>1.0735</v>
      </c>
      <c r="H230" s="15">
        <v>1.078</v>
      </c>
      <c r="I230" s="15">
        <f t="shared" si="10"/>
        <v>0.00450000000000017</v>
      </c>
      <c r="J230" s="15">
        <f t="shared" si="11"/>
        <v>90.0000000000034</v>
      </c>
      <c r="K230" s="15">
        <v>2</v>
      </c>
      <c r="L230" s="27">
        <f t="shared" si="12"/>
        <v>88.0000000000034</v>
      </c>
      <c r="M230" s="28" t="s">
        <v>22</v>
      </c>
    </row>
    <row r="231" s="1" customFormat="1" ht="11.25" spans="1:13">
      <c r="A231" s="9">
        <v>45455</v>
      </c>
      <c r="B231" s="16" t="s">
        <v>19</v>
      </c>
      <c r="C231" s="9">
        <v>45455</v>
      </c>
      <c r="D231" s="11" t="s">
        <v>20</v>
      </c>
      <c r="E231" s="12">
        <v>0.1</v>
      </c>
      <c r="F231" s="13" t="s">
        <v>23</v>
      </c>
      <c r="G231" s="14">
        <v>157.22</v>
      </c>
      <c r="H231" s="15">
        <v>157.05</v>
      </c>
      <c r="I231" s="15">
        <f t="shared" si="10"/>
        <v>-0.169999999999987</v>
      </c>
      <c r="J231" s="15">
        <f t="shared" si="11"/>
        <v>-16.9999999999987</v>
      </c>
      <c r="K231" s="15">
        <v>2</v>
      </c>
      <c r="L231" s="27">
        <f t="shared" si="12"/>
        <v>-18.9999999999987</v>
      </c>
      <c r="M231" s="28" t="s">
        <v>25</v>
      </c>
    </row>
    <row r="232" s="1" customFormat="1" ht="11.25" spans="1:13">
      <c r="A232" s="9">
        <v>45450</v>
      </c>
      <c r="B232" s="16" t="s">
        <v>19</v>
      </c>
      <c r="C232" s="9">
        <v>45450</v>
      </c>
      <c r="D232" s="11" t="s">
        <v>24</v>
      </c>
      <c r="E232" s="12">
        <v>0.2</v>
      </c>
      <c r="F232" s="13" t="s">
        <v>23</v>
      </c>
      <c r="G232" s="14">
        <v>1.279</v>
      </c>
      <c r="H232" s="15">
        <v>1.2765</v>
      </c>
      <c r="I232" s="15">
        <f t="shared" si="10"/>
        <v>-0.00249999999999995</v>
      </c>
      <c r="J232" s="15">
        <f t="shared" si="11"/>
        <v>-49.9999999999989</v>
      </c>
      <c r="K232" s="15">
        <v>2</v>
      </c>
      <c r="L232" s="27">
        <f t="shared" si="12"/>
        <v>-51.9999999999989</v>
      </c>
      <c r="M232" s="28" t="s">
        <v>25</v>
      </c>
    </row>
    <row r="233" s="1" customFormat="1" ht="11.25" spans="1:13">
      <c r="A233" s="9">
        <v>45453</v>
      </c>
      <c r="B233" s="16" t="s">
        <v>19</v>
      </c>
      <c r="C233" s="9">
        <v>45453</v>
      </c>
      <c r="D233" s="11" t="s">
        <v>24</v>
      </c>
      <c r="E233" s="12">
        <v>0.2</v>
      </c>
      <c r="F233" s="13" t="s">
        <v>23</v>
      </c>
      <c r="G233" s="14">
        <v>1.2715</v>
      </c>
      <c r="H233" s="15">
        <v>1.2735</v>
      </c>
      <c r="I233" s="15">
        <f t="shared" si="10"/>
        <v>0.002</v>
      </c>
      <c r="J233" s="15">
        <f t="shared" si="11"/>
        <v>40</v>
      </c>
      <c r="K233" s="15">
        <v>2</v>
      </c>
      <c r="L233" s="27">
        <f t="shared" si="12"/>
        <v>38</v>
      </c>
      <c r="M233" s="28" t="s">
        <v>22</v>
      </c>
    </row>
    <row r="234" s="1" customFormat="1" ht="11.25" spans="1:13">
      <c r="A234" s="9">
        <v>45443</v>
      </c>
      <c r="B234" s="16" t="s">
        <v>19</v>
      </c>
      <c r="C234" s="9">
        <v>45443</v>
      </c>
      <c r="D234" s="11" t="s">
        <v>26</v>
      </c>
      <c r="E234" s="12">
        <v>0.1</v>
      </c>
      <c r="F234" s="13" t="s">
        <v>23</v>
      </c>
      <c r="G234" s="14">
        <v>1.082</v>
      </c>
      <c r="H234" s="15">
        <v>1.083</v>
      </c>
      <c r="I234" s="15">
        <f t="shared" si="10"/>
        <v>0.00099999999999989</v>
      </c>
      <c r="J234" s="15">
        <f t="shared" si="11"/>
        <v>9.9999999999989</v>
      </c>
      <c r="K234" s="15">
        <v>2</v>
      </c>
      <c r="L234" s="27">
        <f t="shared" si="12"/>
        <v>7.9999999999989</v>
      </c>
      <c r="M234" s="28" t="s">
        <v>22</v>
      </c>
    </row>
    <row r="235" s="1" customFormat="1" ht="11.25" spans="1:13">
      <c r="A235" s="9">
        <v>45443</v>
      </c>
      <c r="B235" s="16" t="s">
        <v>19</v>
      </c>
      <c r="C235" s="9">
        <v>45443</v>
      </c>
      <c r="D235" s="11" t="s">
        <v>20</v>
      </c>
      <c r="E235" s="12">
        <v>0.1</v>
      </c>
      <c r="F235" s="13" t="s">
        <v>23</v>
      </c>
      <c r="G235" s="14">
        <v>156.65</v>
      </c>
      <c r="H235" s="15">
        <v>156.8</v>
      </c>
      <c r="I235" s="15">
        <f t="shared" si="10"/>
        <v>0.150000000000006</v>
      </c>
      <c r="J235" s="15">
        <f t="shared" si="11"/>
        <v>15.0000000000006</v>
      </c>
      <c r="K235" s="15">
        <v>2</v>
      </c>
      <c r="L235" s="27">
        <f t="shared" si="12"/>
        <v>13.0000000000006</v>
      </c>
      <c r="M235" s="28" t="s">
        <v>22</v>
      </c>
    </row>
    <row r="236" s="1" customFormat="1" ht="11.25" spans="1:13">
      <c r="A236" s="9">
        <v>45442</v>
      </c>
      <c r="B236" s="16" t="s">
        <v>19</v>
      </c>
      <c r="C236" s="9">
        <v>45442</v>
      </c>
      <c r="D236" s="11" t="s">
        <v>27</v>
      </c>
      <c r="E236" s="12">
        <v>0.1</v>
      </c>
      <c r="F236" s="13" t="s">
        <v>23</v>
      </c>
      <c r="G236" s="14">
        <v>0.6088</v>
      </c>
      <c r="H236" s="15">
        <v>0.611</v>
      </c>
      <c r="I236" s="15">
        <f t="shared" si="10"/>
        <v>0.00219999999999998</v>
      </c>
      <c r="J236" s="15">
        <f t="shared" si="11"/>
        <v>21.9999999999998</v>
      </c>
      <c r="K236" s="15">
        <v>2</v>
      </c>
      <c r="L236" s="27">
        <f t="shared" si="12"/>
        <v>19.9999999999998</v>
      </c>
      <c r="M236" s="28" t="s">
        <v>22</v>
      </c>
    </row>
    <row r="237" s="1" customFormat="1" ht="11.25" spans="1:13">
      <c r="A237" s="9">
        <v>45441</v>
      </c>
      <c r="B237" s="16" t="s">
        <v>19</v>
      </c>
      <c r="C237" s="9">
        <v>45441</v>
      </c>
      <c r="D237" s="11" t="s">
        <v>28</v>
      </c>
      <c r="E237" s="12">
        <v>0.1</v>
      </c>
      <c r="F237" s="13" t="s">
        <v>23</v>
      </c>
      <c r="G237" s="14">
        <v>1.3656</v>
      </c>
      <c r="H237" s="15">
        <v>1.367</v>
      </c>
      <c r="I237" s="15">
        <f t="shared" si="10"/>
        <v>0.00140000000000007</v>
      </c>
      <c r="J237" s="15">
        <f t="shared" si="11"/>
        <v>14.0000000000007</v>
      </c>
      <c r="K237" s="15">
        <v>2</v>
      </c>
      <c r="L237" s="27">
        <f t="shared" si="12"/>
        <v>12.0000000000007</v>
      </c>
      <c r="M237" s="28" t="s">
        <v>22</v>
      </c>
    </row>
    <row r="238" s="1" customFormat="1" ht="11.25" spans="1:13">
      <c r="A238" s="9">
        <v>45441</v>
      </c>
      <c r="B238" s="16" t="s">
        <v>19</v>
      </c>
      <c r="C238" s="9">
        <v>45441</v>
      </c>
      <c r="D238" s="11" t="s">
        <v>24</v>
      </c>
      <c r="E238" s="12">
        <v>0.2</v>
      </c>
      <c r="F238" s="13" t="s">
        <v>23</v>
      </c>
      <c r="G238" s="14">
        <v>1.2754</v>
      </c>
      <c r="H238" s="15">
        <v>1.2776</v>
      </c>
      <c r="I238" s="15">
        <f t="shared" si="10"/>
        <v>0.00219999999999998</v>
      </c>
      <c r="J238" s="15">
        <f t="shared" si="11"/>
        <v>43.9999999999996</v>
      </c>
      <c r="K238" s="15">
        <v>2</v>
      </c>
      <c r="L238" s="27">
        <f t="shared" si="12"/>
        <v>41.9999999999996</v>
      </c>
      <c r="M238" s="28" t="s">
        <v>22</v>
      </c>
    </row>
    <row r="239" s="1" customFormat="1" ht="11.25" spans="1:13">
      <c r="A239" s="9">
        <v>45440</v>
      </c>
      <c r="B239" s="16" t="s">
        <v>19</v>
      </c>
      <c r="C239" s="9">
        <v>45440</v>
      </c>
      <c r="D239" s="11" t="s">
        <v>20</v>
      </c>
      <c r="E239" s="12">
        <v>0.2</v>
      </c>
      <c r="F239" s="13" t="s">
        <v>21</v>
      </c>
      <c r="G239" s="14">
        <v>156.78</v>
      </c>
      <c r="H239" s="15">
        <v>156.62</v>
      </c>
      <c r="I239" s="15">
        <f t="shared" si="10"/>
        <v>0.159999999999997</v>
      </c>
      <c r="J239" s="15">
        <f t="shared" si="11"/>
        <v>31.9999999999993</v>
      </c>
      <c r="K239" s="15">
        <v>2</v>
      </c>
      <c r="L239" s="27">
        <f t="shared" si="12"/>
        <v>29.9999999999993</v>
      </c>
      <c r="M239" s="28" t="s">
        <v>22</v>
      </c>
    </row>
    <row r="240" s="1" customFormat="1" ht="11.25" spans="1:13">
      <c r="A240" s="9">
        <v>45439</v>
      </c>
      <c r="B240" s="16" t="s">
        <v>19</v>
      </c>
      <c r="C240" s="9">
        <v>45439</v>
      </c>
      <c r="D240" s="11" t="s">
        <v>20</v>
      </c>
      <c r="E240" s="12">
        <v>0.3</v>
      </c>
      <c r="F240" s="13" t="s">
        <v>23</v>
      </c>
      <c r="G240" s="14">
        <v>156.7</v>
      </c>
      <c r="H240" s="15">
        <v>156.95</v>
      </c>
      <c r="I240" s="15">
        <f t="shared" si="10"/>
        <v>0.25</v>
      </c>
      <c r="J240" s="15">
        <f t="shared" si="11"/>
        <v>75</v>
      </c>
      <c r="K240" s="15">
        <v>2</v>
      </c>
      <c r="L240" s="27">
        <f t="shared" si="12"/>
        <v>73</v>
      </c>
      <c r="M240" s="28" t="s">
        <v>22</v>
      </c>
    </row>
    <row r="241" s="1" customFormat="1" ht="11.25" spans="1:13">
      <c r="A241" s="9">
        <v>45436</v>
      </c>
      <c r="B241" s="16" t="s">
        <v>19</v>
      </c>
      <c r="C241" s="9">
        <v>45436</v>
      </c>
      <c r="D241" s="11" t="s">
        <v>27</v>
      </c>
      <c r="E241" s="12">
        <v>0.2</v>
      </c>
      <c r="F241" s="13" t="s">
        <v>23</v>
      </c>
      <c r="G241" s="14">
        <v>0.609</v>
      </c>
      <c r="H241" s="15">
        <v>0.611</v>
      </c>
      <c r="I241" s="15">
        <f t="shared" si="10"/>
        <v>0.002</v>
      </c>
      <c r="J241" s="15">
        <f t="shared" si="11"/>
        <v>40</v>
      </c>
      <c r="K241" s="15">
        <v>2</v>
      </c>
      <c r="L241" s="27">
        <f t="shared" si="12"/>
        <v>38</v>
      </c>
      <c r="M241" s="28" t="s">
        <v>22</v>
      </c>
    </row>
    <row r="242" s="1" customFormat="1" ht="11.25" spans="1:13">
      <c r="A242" s="9">
        <v>45435</v>
      </c>
      <c r="B242" s="16" t="s">
        <v>19</v>
      </c>
      <c r="C242" s="9">
        <v>45435</v>
      </c>
      <c r="D242" s="11" t="s">
        <v>27</v>
      </c>
      <c r="E242" s="12">
        <v>0.2</v>
      </c>
      <c r="F242" s="13" t="s">
        <v>23</v>
      </c>
      <c r="G242" s="14">
        <v>0.611</v>
      </c>
      <c r="H242" s="15">
        <v>0.613</v>
      </c>
      <c r="I242" s="15">
        <f t="shared" si="10"/>
        <v>0.002</v>
      </c>
      <c r="J242" s="15">
        <f t="shared" si="11"/>
        <v>40</v>
      </c>
      <c r="K242" s="15">
        <v>2</v>
      </c>
      <c r="L242" s="27">
        <f t="shared" si="12"/>
        <v>38</v>
      </c>
      <c r="M242" s="28" t="s">
        <v>22</v>
      </c>
    </row>
    <row r="243" s="1" customFormat="1" ht="11.25" spans="1:13">
      <c r="A243" s="9">
        <v>45433</v>
      </c>
      <c r="B243" s="16" t="s">
        <v>19</v>
      </c>
      <c r="C243" s="9">
        <v>45433</v>
      </c>
      <c r="D243" s="11" t="s">
        <v>24</v>
      </c>
      <c r="E243" s="12">
        <v>0.2</v>
      </c>
      <c r="F243" s="13" t="s">
        <v>21</v>
      </c>
      <c r="G243" s="14">
        <v>1.2705</v>
      </c>
      <c r="H243" s="15">
        <v>1.2723</v>
      </c>
      <c r="I243" s="15">
        <f t="shared" si="10"/>
        <v>-0.00180000000000002</v>
      </c>
      <c r="J243" s="15">
        <f t="shared" si="11"/>
        <v>-36.0000000000005</v>
      </c>
      <c r="K243" s="15">
        <v>2</v>
      </c>
      <c r="L243" s="27">
        <f t="shared" si="12"/>
        <v>-38.0000000000005</v>
      </c>
      <c r="M243" s="28" t="s">
        <v>25</v>
      </c>
    </row>
    <row r="244" s="1" customFormat="1" ht="11.25" spans="1:13">
      <c r="A244" s="9">
        <v>45432</v>
      </c>
      <c r="B244" s="16" t="s">
        <v>19</v>
      </c>
      <c r="C244" s="9">
        <v>45432</v>
      </c>
      <c r="D244" s="11" t="s">
        <v>27</v>
      </c>
      <c r="E244" s="12">
        <v>0.1</v>
      </c>
      <c r="F244" s="13" t="s">
        <v>21</v>
      </c>
      <c r="G244" s="14">
        <v>0.6128</v>
      </c>
      <c r="H244" s="15">
        <v>0.6104</v>
      </c>
      <c r="I244" s="15">
        <f t="shared" si="10"/>
        <v>0.00239999999999996</v>
      </c>
      <c r="J244" s="15">
        <f t="shared" si="11"/>
        <v>23.9999999999996</v>
      </c>
      <c r="K244" s="15">
        <v>2</v>
      </c>
      <c r="L244" s="27">
        <f t="shared" si="12"/>
        <v>21.9999999999996</v>
      </c>
      <c r="M244" s="28" t="s">
        <v>22</v>
      </c>
    </row>
    <row r="245" s="1" customFormat="1" ht="11.25" spans="1:13">
      <c r="A245" s="9">
        <v>45428</v>
      </c>
      <c r="B245" s="16" t="s">
        <v>19</v>
      </c>
      <c r="C245" s="9">
        <v>45428</v>
      </c>
      <c r="D245" s="11" t="s">
        <v>24</v>
      </c>
      <c r="E245" s="12">
        <v>0.1</v>
      </c>
      <c r="F245" s="13" t="s">
        <v>21</v>
      </c>
      <c r="G245" s="14">
        <v>1.267</v>
      </c>
      <c r="H245" s="15">
        <v>1.2645</v>
      </c>
      <c r="I245" s="15">
        <f t="shared" si="10"/>
        <v>0.00249999999999995</v>
      </c>
      <c r="J245" s="15">
        <f t="shared" si="11"/>
        <v>24.9999999999995</v>
      </c>
      <c r="K245" s="15">
        <v>2</v>
      </c>
      <c r="L245" s="27">
        <f t="shared" si="12"/>
        <v>22.9999999999995</v>
      </c>
      <c r="M245" s="28" t="s">
        <v>22</v>
      </c>
    </row>
    <row r="246" s="1" customFormat="1" ht="11.25" spans="1:13">
      <c r="A246" s="9">
        <v>45427</v>
      </c>
      <c r="B246" s="16" t="s">
        <v>19</v>
      </c>
      <c r="C246" s="9">
        <v>45427</v>
      </c>
      <c r="D246" s="11" t="s">
        <v>24</v>
      </c>
      <c r="E246" s="12">
        <v>0.2</v>
      </c>
      <c r="F246" s="13" t="s">
        <v>23</v>
      </c>
      <c r="G246" s="14">
        <v>1.259</v>
      </c>
      <c r="H246" s="15">
        <v>1.261</v>
      </c>
      <c r="I246" s="15">
        <f t="shared" si="10"/>
        <v>0.002</v>
      </c>
      <c r="J246" s="15">
        <f t="shared" si="11"/>
        <v>40</v>
      </c>
      <c r="K246" s="15">
        <v>2</v>
      </c>
      <c r="L246" s="27">
        <f t="shared" si="12"/>
        <v>38</v>
      </c>
      <c r="M246" s="28" t="s">
        <v>22</v>
      </c>
    </row>
    <row r="247" s="1" customFormat="1" ht="11.25" spans="1:13">
      <c r="A247" s="9">
        <v>45426</v>
      </c>
      <c r="B247" s="16" t="s">
        <v>19</v>
      </c>
      <c r="C247" s="9">
        <v>45426</v>
      </c>
      <c r="D247" s="11" t="s">
        <v>20</v>
      </c>
      <c r="E247" s="12">
        <v>0.2</v>
      </c>
      <c r="F247" s="13" t="s">
        <v>23</v>
      </c>
      <c r="G247" s="14">
        <v>156.4</v>
      </c>
      <c r="H247" s="15">
        <v>156.65</v>
      </c>
      <c r="I247" s="15">
        <f t="shared" si="10"/>
        <v>0.25</v>
      </c>
      <c r="J247" s="15">
        <f t="shared" si="11"/>
        <v>50</v>
      </c>
      <c r="K247" s="15">
        <v>2</v>
      </c>
      <c r="L247" s="27">
        <f t="shared" si="12"/>
        <v>48</v>
      </c>
      <c r="M247" s="28" t="s">
        <v>22</v>
      </c>
    </row>
    <row r="248" s="1" customFormat="1" ht="11.25" spans="1:13">
      <c r="A248" s="9">
        <v>45422</v>
      </c>
      <c r="B248" s="16" t="s">
        <v>19</v>
      </c>
      <c r="C248" s="9">
        <v>45422</v>
      </c>
      <c r="D248" s="11" t="s">
        <v>26</v>
      </c>
      <c r="E248" s="12">
        <v>0.2</v>
      </c>
      <c r="F248" s="13" t="s">
        <v>21</v>
      </c>
      <c r="G248" s="14">
        <v>1.077</v>
      </c>
      <c r="H248" s="15">
        <v>1.0795</v>
      </c>
      <c r="I248" s="15">
        <f t="shared" si="10"/>
        <v>-0.00249999999999995</v>
      </c>
      <c r="J248" s="15">
        <f t="shared" si="11"/>
        <v>-49.9999999999989</v>
      </c>
      <c r="K248" s="15">
        <v>2</v>
      </c>
      <c r="L248" s="27">
        <f t="shared" si="12"/>
        <v>-51.9999999999989</v>
      </c>
      <c r="M248" s="28" t="s">
        <v>25</v>
      </c>
    </row>
    <row r="249" s="1" customFormat="1" ht="11.25" spans="1:13">
      <c r="A249" s="9">
        <v>45421</v>
      </c>
      <c r="B249" s="16" t="s">
        <v>19</v>
      </c>
      <c r="C249" s="9">
        <v>45421</v>
      </c>
      <c r="D249" s="11" t="s">
        <v>27</v>
      </c>
      <c r="E249" s="12">
        <v>0.2</v>
      </c>
      <c r="F249" s="13" t="s">
        <v>23</v>
      </c>
      <c r="G249" s="14">
        <v>0.6</v>
      </c>
      <c r="H249" s="15">
        <v>0.6025</v>
      </c>
      <c r="I249" s="15">
        <f t="shared" si="10"/>
        <v>0.00250000000000006</v>
      </c>
      <c r="J249" s="15">
        <f t="shared" si="11"/>
        <v>50.0000000000012</v>
      </c>
      <c r="K249" s="15">
        <v>2</v>
      </c>
      <c r="L249" s="27">
        <f t="shared" si="12"/>
        <v>48.0000000000012</v>
      </c>
      <c r="M249" s="28" t="s">
        <v>22</v>
      </c>
    </row>
    <row r="250" s="1" customFormat="1" ht="11.25" spans="1:13">
      <c r="A250" s="9">
        <v>45419</v>
      </c>
      <c r="B250" s="16" t="s">
        <v>19</v>
      </c>
      <c r="C250" s="9">
        <v>45419</v>
      </c>
      <c r="D250" s="11" t="s">
        <v>26</v>
      </c>
      <c r="E250" s="12">
        <v>0.2</v>
      </c>
      <c r="F250" s="13" t="s">
        <v>23</v>
      </c>
      <c r="G250" s="14">
        <v>1.0765</v>
      </c>
      <c r="H250" s="15">
        <v>1.0785</v>
      </c>
      <c r="I250" s="15">
        <f t="shared" si="10"/>
        <v>0.002</v>
      </c>
      <c r="J250" s="15">
        <f t="shared" si="11"/>
        <v>40</v>
      </c>
      <c r="K250" s="15">
        <v>2</v>
      </c>
      <c r="L250" s="27">
        <f t="shared" si="12"/>
        <v>38</v>
      </c>
      <c r="M250" s="28" t="s">
        <v>22</v>
      </c>
    </row>
    <row r="251" s="1" customFormat="1" ht="11.25" spans="1:13">
      <c r="A251" s="9">
        <v>45418</v>
      </c>
      <c r="B251" s="16" t="s">
        <v>19</v>
      </c>
      <c r="C251" s="9">
        <v>45418</v>
      </c>
      <c r="D251" s="11" t="s">
        <v>26</v>
      </c>
      <c r="E251" s="12">
        <v>0.2</v>
      </c>
      <c r="F251" s="13" t="s">
        <v>21</v>
      </c>
      <c r="G251" s="14">
        <v>1.0765</v>
      </c>
      <c r="H251" s="15">
        <v>1.077</v>
      </c>
      <c r="I251" s="15">
        <f t="shared" si="10"/>
        <v>-0.000499999999999945</v>
      </c>
      <c r="J251" s="15">
        <f t="shared" si="11"/>
        <v>-9.9999999999989</v>
      </c>
      <c r="K251" s="15">
        <v>2</v>
      </c>
      <c r="L251" s="27">
        <f t="shared" si="12"/>
        <v>-11.9999999999989</v>
      </c>
      <c r="M251" s="28" t="s">
        <v>25</v>
      </c>
    </row>
    <row r="252" s="1" customFormat="1" ht="11.25" spans="1:13">
      <c r="A252" s="9">
        <v>45414</v>
      </c>
      <c r="B252" s="16" t="s">
        <v>19</v>
      </c>
      <c r="C252" s="9">
        <v>45414</v>
      </c>
      <c r="D252" s="11" t="s">
        <v>26</v>
      </c>
      <c r="E252" s="12">
        <v>0.1</v>
      </c>
      <c r="F252" s="13" t="s">
        <v>23</v>
      </c>
      <c r="G252" s="14">
        <v>1.0715</v>
      </c>
      <c r="H252" s="15">
        <v>1.07</v>
      </c>
      <c r="I252" s="15">
        <f t="shared" si="10"/>
        <v>-0.00149999999999983</v>
      </c>
      <c r="J252" s="15">
        <f t="shared" si="11"/>
        <v>-14.9999999999983</v>
      </c>
      <c r="K252" s="15">
        <v>2</v>
      </c>
      <c r="L252" s="27">
        <f t="shared" si="12"/>
        <v>-16.9999999999983</v>
      </c>
      <c r="M252" s="28" t="s">
        <v>25</v>
      </c>
    </row>
    <row r="253" s="1" customFormat="1" ht="11.25" spans="1:13">
      <c r="A253" s="9">
        <v>45415</v>
      </c>
      <c r="B253" s="16" t="s">
        <v>19</v>
      </c>
      <c r="C253" s="9">
        <v>45415</v>
      </c>
      <c r="D253" s="11" t="s">
        <v>30</v>
      </c>
      <c r="E253" s="12">
        <v>0.2</v>
      </c>
      <c r="F253" s="13" t="s">
        <v>23</v>
      </c>
      <c r="G253" s="14">
        <v>164.25</v>
      </c>
      <c r="H253" s="15">
        <v>164.5</v>
      </c>
      <c r="I253" s="15">
        <f t="shared" si="10"/>
        <v>0.25</v>
      </c>
      <c r="J253" s="15">
        <f t="shared" si="11"/>
        <v>5000</v>
      </c>
      <c r="K253" s="15">
        <v>2</v>
      </c>
      <c r="L253" s="27">
        <f t="shared" si="12"/>
        <v>4998</v>
      </c>
      <c r="M253" s="28" t="s">
        <v>22</v>
      </c>
    </row>
    <row r="254" s="1" customFormat="1" ht="11.25" spans="1:13">
      <c r="A254" s="9">
        <v>45413</v>
      </c>
      <c r="B254" s="16" t="s">
        <v>19</v>
      </c>
      <c r="C254" s="9">
        <v>45413</v>
      </c>
      <c r="D254" s="11" t="s">
        <v>31</v>
      </c>
      <c r="E254" s="12">
        <v>0.2</v>
      </c>
      <c r="F254" s="13" t="s">
        <v>21</v>
      </c>
      <c r="G254" s="14">
        <v>0.647</v>
      </c>
      <c r="H254" s="15">
        <v>0.648</v>
      </c>
      <c r="I254" s="15">
        <f t="shared" si="10"/>
        <v>-0.001</v>
      </c>
      <c r="J254" s="15">
        <f t="shared" si="11"/>
        <v>-20</v>
      </c>
      <c r="K254" s="15">
        <v>2</v>
      </c>
      <c r="L254" s="27">
        <f t="shared" si="12"/>
        <v>-22</v>
      </c>
      <c r="M254" s="28" t="s">
        <v>25</v>
      </c>
    </row>
    <row r="255" s="1" customFormat="1" ht="11.25" spans="1:13">
      <c r="A255" s="9">
        <v>45413</v>
      </c>
      <c r="B255" s="16" t="s">
        <v>19</v>
      </c>
      <c r="C255" s="9">
        <v>45413</v>
      </c>
      <c r="D255" s="11" t="s">
        <v>26</v>
      </c>
      <c r="E255" s="12">
        <v>0.1</v>
      </c>
      <c r="F255" s="13" t="s">
        <v>21</v>
      </c>
      <c r="G255" s="14">
        <v>1.0658</v>
      </c>
      <c r="H255" s="15">
        <v>1.067</v>
      </c>
      <c r="I255" s="15">
        <f t="shared" si="10"/>
        <v>-0.00119999999999987</v>
      </c>
      <c r="J255" s="15">
        <f t="shared" si="11"/>
        <v>-11.9999999999987</v>
      </c>
      <c r="K255" s="15">
        <v>2</v>
      </c>
      <c r="L255" s="27">
        <f t="shared" si="12"/>
        <v>-13.9999999999987</v>
      </c>
      <c r="M255" s="28" t="s">
        <v>25</v>
      </c>
    </row>
    <row r="256" s="1" customFormat="1" ht="11.25" spans="1:13">
      <c r="A256" s="9">
        <v>45412</v>
      </c>
      <c r="B256" s="16" t="s">
        <v>19</v>
      </c>
      <c r="C256" s="9">
        <v>45412</v>
      </c>
      <c r="D256" s="11" t="s">
        <v>24</v>
      </c>
      <c r="E256" s="12">
        <v>0.05</v>
      </c>
      <c r="F256" s="13" t="s">
        <v>21</v>
      </c>
      <c r="G256" s="14">
        <v>1.2534</v>
      </c>
      <c r="H256" s="15">
        <v>1.2535</v>
      </c>
      <c r="I256" s="15">
        <f t="shared" si="10"/>
        <v>-9.9999999999989e-5</v>
      </c>
      <c r="J256" s="15">
        <f t="shared" si="11"/>
        <v>-0.499999999999945</v>
      </c>
      <c r="K256" s="15">
        <v>2</v>
      </c>
      <c r="L256" s="27">
        <f t="shared" si="12"/>
        <v>-2.49999999999994</v>
      </c>
      <c r="M256" s="28" t="s">
        <v>25</v>
      </c>
    </row>
    <row r="257" s="1" customFormat="1" ht="11.25" spans="1:13">
      <c r="A257" s="9">
        <v>45412</v>
      </c>
      <c r="B257" s="16" t="s">
        <v>19</v>
      </c>
      <c r="C257" s="9">
        <v>45412</v>
      </c>
      <c r="D257" s="11" t="s">
        <v>24</v>
      </c>
      <c r="E257" s="12">
        <v>0.1</v>
      </c>
      <c r="F257" s="13" t="s">
        <v>21</v>
      </c>
      <c r="G257" s="14">
        <v>1.253</v>
      </c>
      <c r="H257" s="15">
        <v>1.2535</v>
      </c>
      <c r="I257" s="15">
        <f t="shared" si="10"/>
        <v>-0.000500000000000167</v>
      </c>
      <c r="J257" s="15">
        <f t="shared" si="11"/>
        <v>-5.00000000000167</v>
      </c>
      <c r="K257" s="15">
        <v>2</v>
      </c>
      <c r="L257" s="27">
        <f t="shared" si="12"/>
        <v>-7.00000000000167</v>
      </c>
      <c r="M257" s="28" t="s">
        <v>25</v>
      </c>
    </row>
    <row r="258" s="1" customFormat="1" ht="11.25" spans="1:13">
      <c r="A258" s="9">
        <v>45412</v>
      </c>
      <c r="B258" s="16" t="s">
        <v>19</v>
      </c>
      <c r="C258" s="9">
        <v>45412</v>
      </c>
      <c r="D258" s="11" t="s">
        <v>26</v>
      </c>
      <c r="E258" s="12">
        <v>0.1</v>
      </c>
      <c r="F258" s="13" t="s">
        <v>21</v>
      </c>
      <c r="G258" s="14">
        <v>1.07</v>
      </c>
      <c r="H258" s="15">
        <v>1.0692</v>
      </c>
      <c r="I258" s="15">
        <f t="shared" si="10"/>
        <v>0.000800000000000134</v>
      </c>
      <c r="J258" s="15">
        <f t="shared" si="11"/>
        <v>8.00000000000134</v>
      </c>
      <c r="K258" s="15">
        <v>2</v>
      </c>
      <c r="L258" s="27">
        <f t="shared" si="12"/>
        <v>6.00000000000134</v>
      </c>
      <c r="M258" s="28" t="s">
        <v>22</v>
      </c>
    </row>
    <row r="259" s="1" customFormat="1" ht="11.25" spans="1:13">
      <c r="A259" s="9">
        <v>45412</v>
      </c>
      <c r="B259" s="16" t="s">
        <v>19</v>
      </c>
      <c r="C259" s="9">
        <v>45412</v>
      </c>
      <c r="D259" s="11" t="s">
        <v>26</v>
      </c>
      <c r="E259" s="12">
        <v>0.3</v>
      </c>
      <c r="F259" s="13" t="s">
        <v>21</v>
      </c>
      <c r="G259" s="14">
        <v>1.0705</v>
      </c>
      <c r="H259" s="15">
        <v>1.0695</v>
      </c>
      <c r="I259" s="15">
        <f t="shared" si="10"/>
        <v>0.00100000000000011</v>
      </c>
      <c r="J259" s="15">
        <f t="shared" si="11"/>
        <v>30.0000000000034</v>
      </c>
      <c r="K259" s="15">
        <v>2</v>
      </c>
      <c r="L259" s="27">
        <f t="shared" si="12"/>
        <v>28.0000000000034</v>
      </c>
      <c r="M259" s="28" t="s">
        <v>22</v>
      </c>
    </row>
    <row r="260" s="1" customFormat="1" ht="11.25" spans="1:13">
      <c r="A260" s="9">
        <v>45411</v>
      </c>
      <c r="B260" s="16" t="s">
        <v>19</v>
      </c>
      <c r="C260" s="9">
        <v>45411</v>
      </c>
      <c r="D260" s="11" t="s">
        <v>26</v>
      </c>
      <c r="E260" s="12">
        <v>0.3</v>
      </c>
      <c r="F260" s="13" t="s">
        <v>21</v>
      </c>
      <c r="G260" s="14">
        <v>1.0715</v>
      </c>
      <c r="H260" s="15">
        <v>1.0715</v>
      </c>
      <c r="I260" s="15">
        <f t="shared" si="10"/>
        <v>0</v>
      </c>
      <c r="J260" s="15">
        <f t="shared" si="11"/>
        <v>0</v>
      </c>
      <c r="K260" s="15">
        <v>2</v>
      </c>
      <c r="L260" s="27">
        <f t="shared" si="12"/>
        <v>-2</v>
      </c>
      <c r="M260" s="28" t="s">
        <v>25</v>
      </c>
    </row>
    <row r="261" s="1" customFormat="1" ht="11.25" spans="1:13">
      <c r="A261" s="9">
        <v>45411</v>
      </c>
      <c r="B261" s="16" t="s">
        <v>19</v>
      </c>
      <c r="C261" s="9">
        <v>45411</v>
      </c>
      <c r="D261" s="11" t="s">
        <v>26</v>
      </c>
      <c r="E261" s="12">
        <v>0.2</v>
      </c>
      <c r="F261" s="13" t="s">
        <v>21</v>
      </c>
      <c r="G261" s="14">
        <v>1.0715</v>
      </c>
      <c r="H261" s="15">
        <v>1.0705</v>
      </c>
      <c r="I261" s="15">
        <f t="shared" ref="I261:I275" si="13">(IF(F261="SELL",G261-H261,IF(F261="BUY",H261-G261)))</f>
        <v>0.00099999999999989</v>
      </c>
      <c r="J261" s="15">
        <f t="shared" ref="J261:J275" si="14">IF(D261="USDJPY",E261*I261*1000,E261*I261*100000)</f>
        <v>19.9999999999978</v>
      </c>
      <c r="K261" s="15">
        <v>2</v>
      </c>
      <c r="L261" s="27">
        <f t="shared" ref="L261:L275" si="15">J261-K261</f>
        <v>17.9999999999978</v>
      </c>
      <c r="M261" s="28" t="s">
        <v>22</v>
      </c>
    </row>
    <row r="262" s="1" customFormat="1" ht="11.25" spans="1:13">
      <c r="A262" s="9">
        <v>45404</v>
      </c>
      <c r="B262" s="16" t="s">
        <v>19</v>
      </c>
      <c r="C262" s="9">
        <v>45404</v>
      </c>
      <c r="D262" s="11" t="s">
        <v>26</v>
      </c>
      <c r="E262" s="12">
        <v>0.2</v>
      </c>
      <c r="F262" s="13" t="s">
        <v>23</v>
      </c>
      <c r="G262" s="14">
        <v>1.066</v>
      </c>
      <c r="H262" s="15">
        <v>1.066</v>
      </c>
      <c r="I262" s="15">
        <f t="shared" si="13"/>
        <v>0</v>
      </c>
      <c r="J262" s="15">
        <f t="shared" si="14"/>
        <v>0</v>
      </c>
      <c r="K262" s="15">
        <v>2</v>
      </c>
      <c r="L262" s="27">
        <f t="shared" si="15"/>
        <v>-2</v>
      </c>
      <c r="M262" s="28" t="s">
        <v>25</v>
      </c>
    </row>
    <row r="263" s="1" customFormat="1" ht="11.25" spans="1:13">
      <c r="A263" s="9">
        <v>45401</v>
      </c>
      <c r="B263" s="16" t="s">
        <v>19</v>
      </c>
      <c r="C263" s="9">
        <v>45401</v>
      </c>
      <c r="D263" s="11" t="s">
        <v>26</v>
      </c>
      <c r="E263" s="12">
        <v>0.2</v>
      </c>
      <c r="F263" s="13" t="s">
        <v>23</v>
      </c>
      <c r="G263" s="14">
        <v>1.0635</v>
      </c>
      <c r="H263" s="15">
        <v>1.0655</v>
      </c>
      <c r="I263" s="15">
        <f t="shared" si="13"/>
        <v>0.002</v>
      </c>
      <c r="J263" s="15">
        <f t="shared" si="14"/>
        <v>40</v>
      </c>
      <c r="K263" s="15">
        <v>2</v>
      </c>
      <c r="L263" s="27">
        <f t="shared" si="15"/>
        <v>38</v>
      </c>
      <c r="M263" s="28" t="s">
        <v>22</v>
      </c>
    </row>
    <row r="264" s="1" customFormat="1" ht="11.25" spans="1:13">
      <c r="A264" s="9">
        <v>45400</v>
      </c>
      <c r="B264" s="16" t="s">
        <v>19</v>
      </c>
      <c r="C264" s="9">
        <v>45400</v>
      </c>
      <c r="D264" s="11" t="s">
        <v>28</v>
      </c>
      <c r="E264" s="12">
        <v>0.3</v>
      </c>
      <c r="F264" s="13" t="s">
        <v>21</v>
      </c>
      <c r="G264" s="14">
        <v>1.3758</v>
      </c>
      <c r="H264" s="15">
        <v>1.3745</v>
      </c>
      <c r="I264" s="15">
        <f t="shared" si="13"/>
        <v>0.00129999999999986</v>
      </c>
      <c r="J264" s="15">
        <f t="shared" si="14"/>
        <v>38.9999999999957</v>
      </c>
      <c r="K264" s="15">
        <v>2</v>
      </c>
      <c r="L264" s="27">
        <f t="shared" si="15"/>
        <v>36.9999999999957</v>
      </c>
      <c r="M264" s="28" t="s">
        <v>22</v>
      </c>
    </row>
    <row r="265" s="1" customFormat="1" ht="11.25" spans="1:13">
      <c r="A265" s="9">
        <v>45399</v>
      </c>
      <c r="B265" s="16" t="s">
        <v>19</v>
      </c>
      <c r="C265" s="9">
        <v>45399</v>
      </c>
      <c r="D265" s="11" t="s">
        <v>26</v>
      </c>
      <c r="E265" s="12">
        <v>0.3</v>
      </c>
      <c r="F265" s="13" t="s">
        <v>23</v>
      </c>
      <c r="G265" s="14">
        <v>1.0628</v>
      </c>
      <c r="H265" s="15">
        <v>1.062</v>
      </c>
      <c r="I265" s="15">
        <f t="shared" si="13"/>
        <v>-0.000799999999999912</v>
      </c>
      <c r="J265" s="15">
        <f t="shared" si="14"/>
        <v>-23.9999999999974</v>
      </c>
      <c r="K265" s="15">
        <v>2</v>
      </c>
      <c r="L265" s="27">
        <f t="shared" si="15"/>
        <v>-25.9999999999974</v>
      </c>
      <c r="M265" s="28" t="s">
        <v>25</v>
      </c>
    </row>
    <row r="266" s="1" customFormat="1" ht="11.25" spans="1:13">
      <c r="A266" s="9">
        <v>45398</v>
      </c>
      <c r="B266" s="16" t="s">
        <v>19</v>
      </c>
      <c r="C266" s="9">
        <v>45398</v>
      </c>
      <c r="D266" s="11" t="s">
        <v>24</v>
      </c>
      <c r="E266" s="12">
        <v>0.3</v>
      </c>
      <c r="F266" s="13" t="s">
        <v>23</v>
      </c>
      <c r="G266" s="14">
        <v>1.243</v>
      </c>
      <c r="H266" s="15">
        <v>1.2453</v>
      </c>
      <c r="I266" s="15">
        <f t="shared" si="13"/>
        <v>0.00229999999999997</v>
      </c>
      <c r="J266" s="15">
        <f t="shared" si="14"/>
        <v>68.9999999999991</v>
      </c>
      <c r="K266" s="15">
        <v>2</v>
      </c>
      <c r="L266" s="27">
        <f t="shared" si="15"/>
        <v>66.9999999999991</v>
      </c>
      <c r="M266" s="28" t="s">
        <v>22</v>
      </c>
    </row>
    <row r="267" s="1" customFormat="1" ht="11.25" spans="1:13">
      <c r="A267" s="9">
        <v>45397</v>
      </c>
      <c r="B267" s="16" t="s">
        <v>19</v>
      </c>
      <c r="C267" s="9">
        <v>45397</v>
      </c>
      <c r="D267" s="11" t="s">
        <v>27</v>
      </c>
      <c r="E267" s="12">
        <v>0.2</v>
      </c>
      <c r="F267" s="13" t="s">
        <v>23</v>
      </c>
      <c r="G267" s="14">
        <v>0.5938</v>
      </c>
      <c r="H267" s="15">
        <v>0.5925</v>
      </c>
      <c r="I267" s="15">
        <f t="shared" si="13"/>
        <v>-0.00129999999999997</v>
      </c>
      <c r="J267" s="15">
        <f t="shared" si="14"/>
        <v>-25.9999999999994</v>
      </c>
      <c r="K267" s="15">
        <v>2</v>
      </c>
      <c r="L267" s="27">
        <f t="shared" si="15"/>
        <v>-27.9999999999994</v>
      </c>
      <c r="M267" s="28" t="s">
        <v>25</v>
      </c>
    </row>
    <row r="268" s="1" customFormat="1" ht="11.25" spans="1:13">
      <c r="A268" s="9">
        <v>45394</v>
      </c>
      <c r="B268" s="16" t="s">
        <v>19</v>
      </c>
      <c r="C268" s="9">
        <v>45394</v>
      </c>
      <c r="D268" s="11" t="s">
        <v>31</v>
      </c>
      <c r="E268" s="12">
        <v>0.3</v>
      </c>
      <c r="F268" s="13" t="s">
        <v>21</v>
      </c>
      <c r="G268" s="14">
        <v>0.6532</v>
      </c>
      <c r="H268" s="15">
        <v>0.651</v>
      </c>
      <c r="I268" s="15">
        <f t="shared" si="13"/>
        <v>0.00219999999999998</v>
      </c>
      <c r="J268" s="15">
        <f t="shared" si="14"/>
        <v>65.9999999999994</v>
      </c>
      <c r="K268" s="15">
        <v>2</v>
      </c>
      <c r="L268" s="27">
        <f t="shared" si="15"/>
        <v>63.9999999999994</v>
      </c>
      <c r="M268" s="28" t="s">
        <v>22</v>
      </c>
    </row>
    <row r="269" s="1" customFormat="1" ht="11.25" spans="1:13">
      <c r="A269" s="9">
        <v>45392</v>
      </c>
      <c r="B269" s="16" t="s">
        <v>19</v>
      </c>
      <c r="C269" s="9">
        <v>45392</v>
      </c>
      <c r="D269" s="11" t="s">
        <v>24</v>
      </c>
      <c r="E269" s="12">
        <v>0.2</v>
      </c>
      <c r="F269" s="13" t="s">
        <v>23</v>
      </c>
      <c r="G269" s="14">
        <v>1.2675</v>
      </c>
      <c r="H269" s="15">
        <v>1.2695</v>
      </c>
      <c r="I269" s="15">
        <f t="shared" si="13"/>
        <v>0.002</v>
      </c>
      <c r="J269" s="15">
        <f t="shared" si="14"/>
        <v>40</v>
      </c>
      <c r="K269" s="15">
        <v>2</v>
      </c>
      <c r="L269" s="27">
        <f t="shared" si="15"/>
        <v>38</v>
      </c>
      <c r="M269" s="28" t="s">
        <v>22</v>
      </c>
    </row>
    <row r="270" s="1" customFormat="1" ht="11.25" spans="1:13">
      <c r="A270" s="9">
        <v>45391</v>
      </c>
      <c r="B270" s="16" t="s">
        <v>19</v>
      </c>
      <c r="C270" s="9">
        <v>45391</v>
      </c>
      <c r="D270" s="11" t="s">
        <v>27</v>
      </c>
      <c r="E270" s="12">
        <v>0.2</v>
      </c>
      <c r="F270" s="13" t="s">
        <v>23</v>
      </c>
      <c r="G270" s="14">
        <v>0.6038</v>
      </c>
      <c r="H270" s="15">
        <v>0.6055</v>
      </c>
      <c r="I270" s="15">
        <f t="shared" si="13"/>
        <v>0.00170000000000003</v>
      </c>
      <c r="J270" s="15">
        <f t="shared" si="14"/>
        <v>34.0000000000007</v>
      </c>
      <c r="K270" s="15">
        <v>2</v>
      </c>
      <c r="L270" s="27">
        <f t="shared" si="15"/>
        <v>32.0000000000007</v>
      </c>
      <c r="M270" s="28" t="s">
        <v>22</v>
      </c>
    </row>
    <row r="271" s="1" customFormat="1" ht="11.25" spans="1:13">
      <c r="A271" s="9">
        <v>45390</v>
      </c>
      <c r="B271" s="16" t="s">
        <v>19</v>
      </c>
      <c r="C271" s="9">
        <v>45390</v>
      </c>
      <c r="D271" s="11" t="s">
        <v>27</v>
      </c>
      <c r="E271" s="12">
        <v>0.2</v>
      </c>
      <c r="F271" s="13" t="s">
        <v>21</v>
      </c>
      <c r="G271" s="14">
        <v>0.6008</v>
      </c>
      <c r="H271" s="15">
        <v>0.601</v>
      </c>
      <c r="I271" s="15">
        <f t="shared" si="13"/>
        <v>-0.000199999999999978</v>
      </c>
      <c r="J271" s="15">
        <f t="shared" si="14"/>
        <v>-3.99999999999956</v>
      </c>
      <c r="K271" s="15">
        <v>2</v>
      </c>
      <c r="L271" s="27">
        <f t="shared" si="15"/>
        <v>-5.99999999999956</v>
      </c>
      <c r="M271" s="28" t="s">
        <v>25</v>
      </c>
    </row>
    <row r="272" s="1" customFormat="1" ht="11.25" spans="1:13">
      <c r="A272" s="9">
        <v>45386</v>
      </c>
      <c r="B272" s="16" t="s">
        <v>19</v>
      </c>
      <c r="C272" s="9">
        <v>45386</v>
      </c>
      <c r="D272" s="11" t="s">
        <v>24</v>
      </c>
      <c r="E272" s="12">
        <v>0.1</v>
      </c>
      <c r="F272" s="13" t="s">
        <v>23</v>
      </c>
      <c r="G272" s="14">
        <v>1.2655</v>
      </c>
      <c r="H272" s="15">
        <v>1.266</v>
      </c>
      <c r="I272" s="15">
        <f t="shared" si="13"/>
        <v>0.000499999999999945</v>
      </c>
      <c r="J272" s="15">
        <f t="shared" si="14"/>
        <v>4.99999999999945</v>
      </c>
      <c r="K272" s="15">
        <v>2</v>
      </c>
      <c r="L272" s="27">
        <f t="shared" si="15"/>
        <v>2.99999999999945</v>
      </c>
      <c r="M272" s="28" t="s">
        <v>22</v>
      </c>
    </row>
    <row r="273" s="1" customFormat="1" ht="11.25" spans="1:13">
      <c r="A273" s="9">
        <v>45385</v>
      </c>
      <c r="B273" s="16" t="s">
        <v>19</v>
      </c>
      <c r="C273" s="9">
        <v>45385</v>
      </c>
      <c r="D273" s="11" t="s">
        <v>26</v>
      </c>
      <c r="E273" s="12">
        <v>0.1</v>
      </c>
      <c r="F273" s="13" t="s">
        <v>23</v>
      </c>
      <c r="G273" s="14">
        <v>1.0772</v>
      </c>
      <c r="H273" s="15">
        <v>1.0795</v>
      </c>
      <c r="I273" s="15">
        <f t="shared" si="13"/>
        <v>0.00229999999999997</v>
      </c>
      <c r="J273" s="15">
        <f t="shared" si="14"/>
        <v>22.9999999999997</v>
      </c>
      <c r="K273" s="15">
        <v>2</v>
      </c>
      <c r="L273" s="27">
        <f t="shared" si="15"/>
        <v>20.9999999999997</v>
      </c>
      <c r="M273" s="28" t="s">
        <v>22</v>
      </c>
    </row>
    <row r="274" s="1" customFormat="1" ht="11.25" spans="1:13">
      <c r="A274" s="9">
        <v>45385</v>
      </c>
      <c r="B274" s="16" t="s">
        <v>19</v>
      </c>
      <c r="C274" s="9">
        <v>45385</v>
      </c>
      <c r="D274" s="11" t="s">
        <v>27</v>
      </c>
      <c r="E274" s="12">
        <v>0.1</v>
      </c>
      <c r="F274" s="13" t="s">
        <v>23</v>
      </c>
      <c r="G274" s="14">
        <v>0.5955</v>
      </c>
      <c r="H274" s="15">
        <v>0.5972</v>
      </c>
      <c r="I274" s="15">
        <f t="shared" si="13"/>
        <v>0.00169999999999992</v>
      </c>
      <c r="J274" s="15">
        <f t="shared" si="14"/>
        <v>16.9999999999992</v>
      </c>
      <c r="K274" s="15">
        <v>2</v>
      </c>
      <c r="L274" s="27">
        <f t="shared" si="15"/>
        <v>14.9999999999992</v>
      </c>
      <c r="M274" s="28" t="s">
        <v>22</v>
      </c>
    </row>
    <row r="275" s="1" customFormat="1" ht="11.25" spans="1:13">
      <c r="A275" s="9">
        <v>45384</v>
      </c>
      <c r="B275" s="16" t="s">
        <v>19</v>
      </c>
      <c r="C275" s="9">
        <v>45384</v>
      </c>
      <c r="D275" s="11" t="s">
        <v>31</v>
      </c>
      <c r="E275" s="12">
        <v>0.1</v>
      </c>
      <c r="F275" s="13" t="s">
        <v>23</v>
      </c>
      <c r="G275" s="14">
        <v>0.6488</v>
      </c>
      <c r="H275" s="15">
        <v>0.6508</v>
      </c>
      <c r="I275" s="15">
        <f t="shared" si="13"/>
        <v>0.002</v>
      </c>
      <c r="J275" s="15">
        <f t="shared" si="14"/>
        <v>20</v>
      </c>
      <c r="K275" s="15">
        <v>2</v>
      </c>
      <c r="L275" s="27">
        <f t="shared" si="15"/>
        <v>18</v>
      </c>
      <c r="M275" s="28" t="s">
        <v>22</v>
      </c>
    </row>
  </sheetData>
  <mergeCells count="4">
    <mergeCell ref="C1:K1"/>
    <mergeCell ref="F2:G2"/>
    <mergeCell ref="F3:G3"/>
    <mergeCell ref="C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Janjalkar</dc:creator>
  <cp:lastModifiedBy>ABC</cp:lastModifiedBy>
  <dcterms:created xsi:type="dcterms:W3CDTF">2025-05-12T04:17:00Z</dcterms:created>
  <dcterms:modified xsi:type="dcterms:W3CDTF">2025-05-26T02:41:32Z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C26CB348DFF34E108883D612E74F5DA4_11</vt:lpwstr>
  </property>
  <property fmtid="{D5CDD505-2E9C-101B-9397-08002B2CF9AE}" pid="3" name="KSOProductBuildVer">
    <vt:lpwstr>2057-12.2.0.21183</vt:lpwstr>
  </property>
</Properties>
</file>